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78F7AE7D-A7E8-4B98-AD52-EB567DB87E3B}"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<sst xmlns="http://schemas.openxmlformats.org/spreadsheetml/2006/main" xmlns:r="http://schemas.openxmlformats.org/officeDocument/2006/relationships" xmlns:xdr="http://schemas.openxmlformats.org/drawingml/2006/spreadsheetDrawing" count="1610" uniqueCount="282">
  <si>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</si>
  <si>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</si>
  <si>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</si>
  <si>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</si>
  <si>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</si>
  <si>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</si>
  <si>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</si>
  <si>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</si>
  <si>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</si>
  <si>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</si>
  <si>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</si>
  <si>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</si>
  <si>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</si>
  <si>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</si>
  <si>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</si>
  <si>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</si>
  <si>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</si>
  <si>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</si>
  <si>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</si>
  <si>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</si>
  <si>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</si>
  <si>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</si>
  <si>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</si>
  <si>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</si>
  <si>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</si>
  <si>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</si>
  <si>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</si>
  <si>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</si>
  <si>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</si>
  <si>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</si>
  <si>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</si>
  <si>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</si>
  <si>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</si>
  <si>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</si>
  <si>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</si>
  <si>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</si>
  <si>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</si>
  <si>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</si>
  <si>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</si>
  <si>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</si>
  <si>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</si>
  <si>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</si>
  <si>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</si>
  <si>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</si>
  <si>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</si>
  <si>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</si>
  <si>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</si>
  <si>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</si>
  <si>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</si>
  <si>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</si>
  <si>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</si>
  <si>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</si>
  <si>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</si>
  <si>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</si>
  <si>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</si>
  <si>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</si>
  <si>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</si>
  <si>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</si>
  <si>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</si>
  <si>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</si>
  <si>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</si>
  <si>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</si>
  <si>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</si>
  <si>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</si>
  <si>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</si>
  <si>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</si>
  <si>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</si>
  <si>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</si>
  <si>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</si>
  <si>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</si>
  <si>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</si>
  <si>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</si>
  <si>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</si>
  <si>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</si>
  <si>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</si>
  <si>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</si>
  <si>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</si>
  <si>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</si>
  <si>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</si>
  <si>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</si>
  <si>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</si>
  <si>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</si>
  <si>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</si>
  <si>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</si>
  <si>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</si>
  <si>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</si>
  <si>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</si>
  <si>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</si>
  <si>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</si>
  <si>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</si>
  <si>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</si>
  <si>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</si>
  <si>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</si>
  <si>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</si>
  <si>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</si>
  <si>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</si>
  <si>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</si>
  <si>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</si>
  <si>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</si>
  <si>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</si>
  <si>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</si>
  <si>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</si>
  <si>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</si>
  <si>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</si>
  <si>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</si>
  <si>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</si>
  <si>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</si>
  <si>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</si>
  <si>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</si>
  <si>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</si>
  <si>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</si>
  <si>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</si>
  <si>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</si>
  <si>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</si>
  <si>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</si>
  <si>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</si>
  <si>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</si>
  <si>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</si>
  <si>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</si>
  <si>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</si>
  <si>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</si>
  <si>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</si>
  <si>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</si>
  <si>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</si>
  <si>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</si>
  <si>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</si>
  <si>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</si>
  <si>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</si>
  <si>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</si>
  <si>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</si>
  <si>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</si>
  <si>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</si>
  <si>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</si>
  <si>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</si>
  <si>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</si>
  <si>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</si>
  <si>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</si>
  <si>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</si>
  <si>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</si>
  <si>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</si>
  <si>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</si>
  <si>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</si>
  <si>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</si>
  <si>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</si>
  <si>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</si>
  <si>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</si>
  <si>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</si>
  <si>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</si>
  <si>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</si>
  <si>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</si>
  <si>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</si>
  <si>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</si>
  <si>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</si>
  <si>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</si>
  <si>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</si>
  <si>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</si>
  <si>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</si>
  <si>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</si>
  <si>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Inventario escolar WASH nacional en Bolivia, Sept 2013</t>
  </si>
  <si>
    <t xml:space="preserve">The data are from Sistema de Información Educativa – SIE del Ministerio de Educación. Public and private, inicial, primary and secondary are included. Water access is not reported by facility type, only if the school is "con acceso a aqua." Water source type is included in the questionnaire, but not reported, as well as availability of water service. </t>
  </si>
  <si>
    <t>Yes</t>
  </si>
  <si>
    <t xml:space="preserve">Basic estimate used </t>
  </si>
  <si>
    <t>At least one "baño"</t>
  </si>
  <si>
    <t>Existencia de baños</t>
  </si>
  <si>
    <t>Alcantarillado</t>
  </si>
  <si>
    <t>Camara sepitica</t>
  </si>
  <si>
    <t>No tiene u otro</t>
  </si>
  <si>
    <t xml:space="preserve">The data are from Sistema de Información Educativa – SIE del Ministerio de Educación. Public and private, inicial, primary and secondary are included. Sanitation coverage is based on the school having at least one "baño," including letrinas and inodoros.  A high percentage of schools did not respond to this question (21%). Missing data has therefore been excluded from the analysis. Based on the context, "baños" are assumed to indicate "improved" facilities. Schools with sewer connection, septic tank or other is also reported, but unusable to categorize into improved or unimproved with such a high percentage grouped into "no tiene u otro" in the report. The values are provided above, but not included in the estimate of improved facilities. </t>
  </si>
  <si>
    <t xml:space="preserve">The data are from Sistema de Información Educativa – SIE del Ministerio de Educación. Public and private, inicial, primary and secondary are included. Sanitation coverage is based on the school having at least one "baño," including letrinas and inodoros.  A high percentage of schools did not respond to this question (21%). Missing data has therefore been excluded from the analysis. Based on the context, "baños" are assumed to indicate "improved" facilities. Schools with sewer connection, septic tank or other is also reported, but unusable to categorize into improved or unimproved with such a high percentage grouped into "no tiene u otro" in the report. </t>
  </si>
  <si>
    <t>At least one lavamanos</t>
  </si>
  <si>
    <t xml:space="preserve">Facility with soap </t>
  </si>
  <si>
    <t xml:space="preserve">The data are from Sistema de Información Educativa – SIE del Ministerio de Educación. Public and private, inicial, primary and secondary seem to be included.  A high percentage of schools did not respond to this question (21%). Missing data has therefore been excluded and percentages are based on estimates without missing data included. </t>
  </si>
  <si>
    <t xml:space="preserve">The data are from Sistema de Información Educativa – SIE del Ministerio de Educación. Public and private, inicial, primary and secondary seem to be included.  A high percentage of schools did not respond to this question (18%). Missing data has therefore been excluded and percentages are based on estimates without missing data included. </t>
  </si>
  <si>
    <t>Bolivia (Plurinational State of)</t>
  </si>
  <si>
    <t>N/A</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</si>
  <si>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</si>
  <si>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</si>
  <si>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</si>
  <si>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</si>
  <si>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</si>
  <si>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</si>
  <si>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</si>
  <si>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</si>
  <si>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</si>
  <si>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</si>
  <si>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</si>
  <si>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</si>
  <si>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</si>
  <si>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EMIS</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</si>
  <si>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</si>
  <si>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</si>
  <si>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</si>
  <si>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</si>
  <si>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</si>
  <si>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</si>
  <si>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</si>
  <si>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</si>
  <si>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</si>
  <si>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</si>
  <si>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</si>
  <si>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</si>
  <si>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</si>
  <si>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</si>
  <si>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</si>
  <si>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</si>
  <si>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</si>
  <si>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</si>
  <si>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</si>
  <si>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</si>
  <si>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</si>
  <si>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</si>
  <si>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</si>
  <si>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</si>
  <si>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</si>
  <si>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</si>
  <si>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</si>
  <si>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</si>
  <si>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</si>
  <si>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UNESCO UIS (http://data.uis.unesco.org/)</t>
  </si>
  <si>
    <t>Other</t>
  </si>
  <si>
    <t>No water data.</t>
  </si>
  <si>
    <t xml:space="preserve">No sanitation data. </t>
  </si>
  <si>
    <t>Basic handwashing facilities</t>
  </si>
  <si>
    <t xml:space="preserve">Included in the UIS data released Feb 2020. The secondary school estimate is based on coverage in lower and upper secondary schools and the school age population for each level. The national estimate is based on coverage in primary and secondary schools and the number of school age children for each level. </t>
  </si>
  <si>
    <t>BOL_2002_EMIS</t>
  </si>
  <si>
    <t>BOL_2009_EMIS</t>
  </si>
  <si>
    <t>BOL_2013_UIS</t>
  </si>
  <si>
    <t>2002</t>
  </si>
  <si>
    <t>2009</t>
  </si>
  <si>
    <t>2013</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</si>
  <si>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</si>
  <si>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</si>
  <si>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</si>
  <si>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</si>
  <si>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</si>
  <si>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</si>
  <si>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</si>
  <si>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</si>
  <si>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</si>
  <si>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</si>
  <si>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</si>
  <si>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</si>
  <si>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</si>
  <si>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</si>
  <si>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</si>
  <si>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</si>
  <si>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Bolivia</t>
  </si>
  <si>
    <t>BOL_2017_SIASAR</t>
  </si>
  <si>
    <t>Survey</t>
  </si>
  <si>
    <t>Rural Water and Sanitation Information System</t>
  </si>
  <si>
    <t/>
  </si>
  <si>
    <t>Funciona</t>
  </si>
  <si>
    <t>Sistema de agua y funciona</t>
  </si>
  <si>
    <t>Sistema de agua</t>
  </si>
  <si>
    <t xml:space="preserve">The question asks if a school has a "water system". This is assumed to refer to improved sources. </t>
  </si>
  <si>
    <t>BOL_2018_SIASAR</t>
  </si>
  <si>
    <t>Separated</t>
  </si>
  <si>
    <t>Infrastructura de saneamiento mejorada</t>
  </si>
  <si>
    <t>Instalación básica (con agua y jabón)</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</si>
  <si>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</si>
  <si>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</si>
  <si>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</si>
  <si>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</si>
  <si>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</si>
  <si>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</si>
  <si>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BOL_2013_EMIS</t>
  </si>
  <si>
    <t>Ministerio de Educacion (data tables shared with JMP)</t>
  </si>
  <si>
    <t>Data disaggregated by urban/rural or school level not available. Note included with the data: "El último operativo de Infraestructura Educativa se realizó en la gestión 2013, alcanzando aproximandamente un 87% de Edificios Educativos registrados en el RUE."</t>
  </si>
  <si>
    <t>No hygiene data.</t>
  </si>
  <si>
    <t>Bateria de banos</t>
  </si>
  <si>
    <t>Data disaggregated by urban/rural or school level not available. Note included with the data: "El último operativo de Infraestructura Educativa se realizó en la gestión 2013, alcanzando aproximandamente un 87% de Edificios Educativos registrados en el RUE." "Baterias de banos" are assumed to refer to improved facilities based on previous EMIS.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</si>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</sst>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21170690023"/>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21170690023"/>
      </left>
      <right/>
      <top/>
      <bottom/>
      <diagonal/>
    </border>
    <border>
      <left style="dotted">
        <color theme="0" tint="-0.048921170690023"/>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5" fillId="0" borderId="0" applyNumberFormat="false" applyFill="false" applyBorder="false" applyAlignment="false" applyProtection="false"/>
    <xf numFmtId="0" fontId="19" fillId="0" borderId="91"/>
    <xf numFmtId="0" fontId="15" fillId="0" borderId="91"/>
    <xf numFmtId="0" fontId="19" fillId="0" borderId="91"/>
  </cellStyleXfs>
  <cellXfs count="1034">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0" fontId="3" fillId="0" borderId="10"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1" fontId="65" fillId="29" borderId="63" xfId="0" applyNumberFormat="true" applyFont="true" applyFill="true" applyBorder="true" applyAlignment="true" applyProtection="true">
      <alignment horizontal="center" vertical="center"/>
    </xf>
    <xf numFmtId="1" fontId="66" fillId="30" borderId="64" xfId="0" applyNumberFormat="true" applyFont="true" applyFill="true" applyBorder="true" applyAlignment="true" applyProtection="true">
      <alignment horizontal="center" vertical="center"/>
    </xf>
    <xf numFmtId="164" fontId="72" fillId="36" borderId="65" xfId="0" applyNumberFormat="true" applyFont="true" applyFill="true" applyBorder="true" applyAlignment="true" applyProtection="true">
      <alignment horizontal="center"/>
    </xf>
    <xf numFmtId="1" fontId="73" fillId="37" borderId="66" xfId="0" applyNumberFormat="true" applyFont="true" applyFill="true" applyBorder="true" applyAlignment="true" applyProtection="true">
      <alignment horizontal="center"/>
    </xf>
    <xf numFmtId="0" fontId="74" fillId="38" borderId="67" xfId="0" applyNumberFormat="true" applyFont="true" applyFill="true" applyBorder="true" applyAlignment="true" applyProtection="true">
      <alignment horizontal="center"/>
    </xf>
    <xf numFmtId="1" fontId="75" fillId="39" borderId="68" xfId="0" applyNumberFormat="true" applyFont="true" applyFill="true" applyBorder="true" applyAlignment="true" applyProtection="true">
      <alignment horizontal="center" vertical="center"/>
    </xf>
    <xf numFmtId="0" fontId="76" fillId="40" borderId="69" xfId="0" applyNumberFormat="true" applyFont="true" applyFill="true" applyBorder="true" applyAlignment="true" applyProtection="true">
      <alignment horizont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4"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1" fillId="2" borderId="70"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1" fontId="67" fillId="31" borderId="69" xfId="0" applyNumberFormat="true" applyFont="true" applyFill="true" applyBorder="true" applyAlignment="true" applyProtection="true">
      <alignment horizontal="center" vertical="center"/>
    </xf>
    <xf numFmtId="164" fontId="68" fillId="32" borderId="69" xfId="0" applyNumberFormat="true" applyFont="true" applyFill="true" applyBorder="true" applyAlignment="true" applyProtection="true">
      <alignment horizontal="center"/>
    </xf>
    <xf numFmtId="0" fontId="69" fillId="33" borderId="69" xfId="0" applyNumberFormat="true" applyFont="true" applyFill="true" applyBorder="true" applyAlignment="true" applyProtection="true">
      <alignment horizontal="center"/>
    </xf>
    <xf numFmtId="1" fontId="70" fillId="34" borderId="69" xfId="0" applyNumberFormat="true" applyFont="true" applyFill="true" applyBorder="true" applyAlignment="true" applyProtection="true">
      <alignment horizontal="center"/>
    </xf>
    <xf numFmtId="0" fontId="71" fillId="35" borderId="69"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0" xfId="16" applyFont="true" applyFill="true" applyBorder="true" applyAlignment="true">
      <alignment horizont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0" fillId="0" borderId="90"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0" fontId="97" fillId="0" borderId="91" xfId="0" applyNumberFormat="true" applyFont="true" applyBorder="true" applyAlignment="true" applyProtection="true"/>
    <xf numFmtId="1" fontId="98" fillId="49" borderId="92" xfId="0" applyNumberFormat="true" applyFont="true" applyFill="true" applyBorder="true" applyAlignment="true" applyProtection="true">
      <alignment horizontal="center" vertical="center"/>
    </xf>
    <xf numFmtId="1" fontId="99" fillId="50" borderId="93" xfId="0" applyNumberFormat="true" applyFont="true" applyFill="true" applyBorder="true" applyAlignment="true" applyProtection="true">
      <alignment horizontal="center" vertical="center"/>
    </xf>
    <xf numFmtId="1" fontId="100" fillId="51" borderId="94" xfId="0" applyNumberFormat="true" applyFont="true" applyFill="true" applyBorder="true" applyAlignment="true" applyProtection="true">
      <alignment horizontal="center" vertical="center"/>
    </xf>
    <xf numFmtId="1" fontId="101" fillId="52" borderId="95" xfId="0" applyNumberFormat="true" applyFont="true" applyFill="true" applyBorder="true" applyAlignment="true" applyProtection="true">
      <alignment horizontal="center" vertical="center"/>
    </xf>
    <xf numFmtId="1" fontId="102" fillId="53" borderId="96" xfId="0" applyNumberFormat="true" applyFont="true" applyFill="true" applyBorder="true" applyAlignment="true" applyProtection="true">
      <alignment horizontal="center" vertical="center"/>
    </xf>
    <xf numFmtId="1" fontId="103" fillId="54" borderId="97" xfId="0" applyNumberFormat="true" applyFont="true" applyFill="true" applyBorder="true" applyAlignment="true" applyProtection="true">
      <alignment horizontal="center" vertical="center"/>
    </xf>
    <xf numFmtId="1" fontId="104" fillId="55" borderId="98" xfId="0" applyNumberFormat="true" applyFont="true" applyFill="true" applyBorder="true" applyAlignment="true" applyProtection="true">
      <alignment horizontal="center" vertical="center"/>
    </xf>
    <xf numFmtId="1" fontId="105" fillId="56" borderId="99" xfId="0" applyNumberFormat="true" applyFont="true" applyFill="true" applyBorder="true" applyAlignment="true" applyProtection="true">
      <alignment horizontal="center" vertical="center"/>
    </xf>
    <xf numFmtId="1" fontId="106" fillId="57" borderId="100" xfId="0" applyNumberFormat="true" applyFont="true" applyFill="true" applyBorder="true" applyAlignment="true" applyProtection="true">
      <alignment horizontal="center" vertical="center"/>
    </xf>
    <xf numFmtId="1" fontId="107" fillId="58" borderId="101" xfId="0" applyNumberFormat="true" applyFont="true" applyFill="true" applyBorder="true" applyAlignment="true" applyProtection="true">
      <alignment horizontal="center" vertical="center"/>
    </xf>
    <xf numFmtId="1" fontId="108" fillId="59" borderId="102" xfId="0" applyNumberFormat="true" applyFont="true" applyFill="true" applyBorder="true" applyAlignment="true" applyProtection="true">
      <alignment horizontal="center" vertical="center"/>
    </xf>
    <xf numFmtId="1" fontId="109" fillId="60" borderId="103" xfId="0" applyNumberFormat="true" applyFont="true" applyFill="true" applyBorder="true" applyAlignment="true" applyProtection="true">
      <alignment horizontal="center" vertical="center"/>
    </xf>
    <xf numFmtId="1" fontId="110" fillId="61" borderId="104" xfId="0" applyNumberFormat="true" applyFont="true" applyFill="true" applyBorder="true" applyAlignment="true" applyProtection="true">
      <alignment horizontal="center" vertical="center"/>
    </xf>
    <xf numFmtId="1" fontId="111" fillId="62" borderId="105" xfId="0" applyNumberFormat="true" applyFont="true" applyFill="true" applyBorder="true" applyAlignment="true" applyProtection="true">
      <alignment horizontal="center" vertical="center"/>
    </xf>
    <xf numFmtId="1" fontId="112" fillId="63" borderId="106" xfId="0" applyNumberFormat="true" applyFont="true" applyFill="true" applyBorder="true" applyAlignment="true" applyProtection="true">
      <alignment horizontal="center" vertical="center"/>
    </xf>
    <xf numFmtId="1" fontId="113" fillId="64" borderId="107" xfId="0" applyNumberFormat="true" applyFont="true" applyFill="true" applyBorder="true" applyAlignment="true" applyProtection="true">
      <alignment horizontal="center" vertical="center"/>
    </xf>
    <xf numFmtId="1" fontId="114" fillId="65" borderId="108" xfId="0" applyNumberFormat="true" applyFont="true" applyFill="true" applyBorder="true" applyAlignment="true" applyProtection="true">
      <alignment horizontal="center" vertical="center"/>
    </xf>
    <xf numFmtId="1" fontId="115" fillId="66" borderId="109" xfId="0" applyNumberFormat="true" applyFont="true" applyFill="true" applyBorder="true" applyAlignment="true" applyProtection="true">
      <alignment horizontal="center" vertical="center"/>
    </xf>
    <xf numFmtId="1" fontId="116" fillId="67" borderId="110" xfId="0" applyNumberFormat="true" applyFont="true" applyFill="true" applyBorder="true" applyAlignment="true" applyProtection="true">
      <alignment horizontal="center" vertical="center"/>
    </xf>
    <xf numFmtId="1" fontId="117" fillId="68" borderId="111" xfId="0" applyNumberFormat="true" applyFont="true" applyFill="true" applyBorder="true" applyAlignment="true" applyProtection="true">
      <alignment horizontal="center" vertical="center"/>
    </xf>
    <xf numFmtId="1" fontId="118" fillId="69" borderId="112" xfId="0" applyNumberFormat="true" applyFont="true" applyFill="true" applyBorder="true" applyAlignment="true" applyProtection="true">
      <alignment horizontal="center" vertical="center"/>
    </xf>
    <xf numFmtId="1" fontId="119" fillId="70" borderId="113" xfId="0" applyNumberFormat="true" applyFont="true" applyFill="true" applyBorder="true" applyAlignment="true" applyProtection="true">
      <alignment horizontal="center" vertical="center"/>
    </xf>
    <xf numFmtId="1" fontId="120" fillId="71" borderId="114" xfId="0" applyNumberFormat="true" applyFont="true" applyFill="true" applyBorder="true" applyAlignment="true" applyProtection="true">
      <alignment horizontal="center" vertical="center"/>
    </xf>
    <xf numFmtId="1" fontId="121" fillId="72" borderId="115" xfId="0" applyNumberFormat="true" applyFont="true" applyFill="true" applyBorder="true" applyAlignment="true" applyProtection="true">
      <alignment horizontal="center" vertical="center"/>
    </xf>
    <xf numFmtId="164" fontId="122" fillId="73" borderId="116" xfId="0" applyNumberFormat="true" applyFont="true" applyFill="true" applyBorder="true" applyAlignment="true" applyProtection="true">
      <alignment horizontal="center"/>
    </xf>
    <xf numFmtId="0" fontId="123" fillId="74" borderId="117" xfId="0" applyNumberFormat="true" applyFont="true" applyFill="true" applyBorder="true" applyAlignment="true" applyProtection="true">
      <alignment horizontal="center"/>
    </xf>
    <xf numFmtId="1" fontId="124" fillId="75" borderId="118" xfId="0" applyNumberFormat="true" applyFont="true" applyFill="true" applyBorder="true" applyAlignment="true" applyProtection="true">
      <alignment horizontal="center"/>
    </xf>
    <xf numFmtId="0" fontId="125" fillId="76" borderId="119" xfId="0" applyNumberFormat="true" applyFont="true" applyFill="true" applyBorder="true" applyAlignment="true" applyProtection="true">
      <alignment horizontal="center"/>
    </xf>
    <xf numFmtId="1" fontId="126" fillId="77" borderId="120" xfId="0" applyNumberFormat="true" applyFont="true" applyFill="true" applyBorder="true" applyAlignment="true" applyProtection="true">
      <alignment horizontal="center" vertical="center"/>
    </xf>
    <xf numFmtId="1" fontId="127" fillId="78" borderId="121" xfId="0" applyNumberFormat="true" applyFont="true" applyFill="true" applyBorder="true" applyAlignment="true" applyProtection="true">
      <alignment horizontal="center" vertical="center"/>
    </xf>
    <xf numFmtId="164" fontId="128" fillId="79" borderId="122" xfId="0" applyNumberFormat="true" applyFont="true" applyFill="true" applyBorder="true" applyAlignment="true" applyProtection="true">
      <alignment horizontal="center"/>
    </xf>
    <xf numFmtId="0" fontId="129" fillId="80" borderId="123" xfId="0" applyNumberFormat="true" applyFont="true" applyFill="true" applyBorder="true" applyAlignment="true" applyProtection="true">
      <alignment horizontal="center"/>
    </xf>
    <xf numFmtId="1" fontId="130" fillId="81" borderId="124" xfId="0" applyNumberFormat="true" applyFont="true" applyFill="true" applyBorder="true" applyAlignment="true" applyProtection="true">
      <alignment horizontal="center"/>
    </xf>
    <xf numFmtId="0" fontId="131" fillId="82" borderId="125" xfId="0" applyNumberFormat="true" applyFont="true" applyFill="true" applyBorder="true" applyAlignment="true" applyProtection="true">
      <alignment horizontal="center"/>
    </xf>
    <xf numFmtId="0" fontId="132" fillId="83" borderId="126" xfId="0" applyNumberFormat="true" applyFont="true" applyFill="true" applyBorder="true" applyAlignment="true" applyProtection="true">
      <alignment horizontal="center" vertical="center"/>
    </xf>
    <xf numFmtId="164" fontId="133" fillId="84" borderId="127" xfId="0" applyNumberFormat="true" applyFont="true" applyFill="true" applyBorder="true" applyAlignment="true" applyProtection="true">
      <alignment horizontal="center"/>
    </xf>
    <xf numFmtId="0" fontId="134" fillId="85" borderId="128" xfId="0" applyNumberFormat="true" applyFont="true" applyFill="true" applyBorder="true" applyAlignment="true" applyProtection="true">
      <alignment horizontal="center"/>
    </xf>
    <xf numFmtId="0" fontId="135" fillId="86" borderId="129" xfId="0" applyNumberFormat="true" applyFont="true" applyFill="true" applyBorder="true" applyAlignment="true" applyProtection="true">
      <alignment horizontal="center"/>
    </xf>
    <xf numFmtId="0" fontId="136" fillId="87" borderId="130" xfId="0" applyNumberFormat="true" applyFont="true" applyFill="true" applyBorder="true" applyAlignment="true" applyProtection="true">
      <alignment horizontal="center"/>
    </xf>
    <xf numFmtId="0" fontId="137" fillId="88" borderId="131" xfId="0" applyNumberFormat="true" applyFont="true" applyFill="true" applyBorder="true" applyAlignment="true" applyProtection="true">
      <alignment horizontal="center" vertical="center"/>
    </xf>
    <xf numFmtId="164" fontId="138" fillId="89" borderId="132" xfId="0" applyNumberFormat="true" applyFont="true" applyFill="true" applyBorder="true" applyAlignment="true" applyProtection="true">
      <alignment horizontal="center"/>
    </xf>
    <xf numFmtId="0" fontId="139" fillId="90" borderId="133" xfId="0" applyNumberFormat="true" applyFont="true" applyFill="true" applyBorder="true" applyAlignment="true" applyProtection="true">
      <alignment horizontal="center"/>
    </xf>
    <xf numFmtId="0" fontId="140" fillId="91" borderId="134" xfId="0" applyNumberFormat="true" applyFont="true" applyFill="true" applyBorder="true" applyAlignment="true" applyProtection="true">
      <alignment horizontal="center"/>
    </xf>
    <xf numFmtId="0" fontId="141" fillId="92" borderId="135" xfId="0" applyNumberFormat="true" applyFont="true" applyFill="true" applyBorder="true" applyAlignment="true" applyProtection="true">
      <alignment horizontal="center"/>
    </xf>
    <xf numFmtId="0" fontId="142" fillId="93" borderId="136" xfId="0" applyNumberFormat="true" applyFont="true" applyFill="true" applyBorder="true" applyAlignment="true" applyProtection="true">
      <alignment horizontal="center" vertical="center"/>
    </xf>
    <xf numFmtId="164" fontId="143" fillId="94" borderId="137" xfId="0" applyNumberFormat="true" applyFont="true" applyFill="true" applyBorder="true" applyAlignment="true" applyProtection="true">
      <alignment horizontal="center"/>
    </xf>
    <xf numFmtId="0" fontId="144" fillId="95" borderId="138" xfId="0" applyNumberFormat="true" applyFont="true" applyFill="true" applyBorder="true" applyAlignment="true" applyProtection="true">
      <alignment horizontal="center"/>
    </xf>
    <xf numFmtId="0" fontId="145" fillId="96" borderId="139" xfId="0" applyNumberFormat="true" applyFont="true" applyFill="true" applyBorder="true" applyAlignment="true" applyProtection="true">
      <alignment horizontal="center"/>
    </xf>
    <xf numFmtId="0" fontId="146" fillId="97" borderId="140" xfId="0" applyNumberFormat="true" applyFont="true" applyFill="true" applyBorder="true" applyAlignment="true" applyProtection="true">
      <alignment horizontal="center"/>
    </xf>
    <xf numFmtId="0" fontId="147" fillId="98" borderId="141" xfId="0" applyNumberFormat="true" applyFont="true" applyFill="true" applyBorder="true" applyAlignment="true" applyProtection="true">
      <alignment horizontal="center" vertical="center"/>
    </xf>
    <xf numFmtId="164" fontId="148" fillId="99" borderId="142" xfId="0" applyNumberFormat="true" applyFont="true" applyFill="true" applyBorder="true" applyAlignment="true" applyProtection="true">
      <alignment horizontal="center"/>
    </xf>
    <xf numFmtId="0" fontId="149" fillId="100" borderId="143" xfId="0" applyNumberFormat="true" applyFont="true" applyFill="true" applyBorder="true" applyAlignment="true" applyProtection="true">
      <alignment horizontal="center"/>
    </xf>
    <xf numFmtId="0" fontId="150" fillId="101" borderId="144" xfId="0" applyNumberFormat="true" applyFont="true" applyFill="true" applyBorder="true" applyAlignment="true" applyProtection="true">
      <alignment horizontal="center"/>
    </xf>
    <xf numFmtId="0" fontId="151" fillId="102" borderId="145" xfId="0" applyNumberFormat="true" applyFont="true" applyFill="true" applyBorder="true" applyAlignment="true" applyProtection="true">
      <alignment horizontal="center"/>
    </xf>
    <xf numFmtId="0" fontId="152" fillId="103" borderId="146" xfId="0" applyNumberFormat="true" applyFont="true" applyFill="true" applyBorder="true" applyAlignment="true" applyProtection="true">
      <alignment horizontal="center" vertical="center"/>
    </xf>
    <xf numFmtId="164" fontId="153" fillId="104" borderId="147" xfId="0" applyNumberFormat="true" applyFont="true" applyFill="true" applyBorder="true" applyAlignment="true" applyProtection="true">
      <alignment horizontal="center"/>
    </xf>
    <xf numFmtId="0" fontId="154" fillId="105" borderId="148" xfId="0" applyNumberFormat="true" applyFont="true" applyFill="true" applyBorder="true" applyAlignment="true" applyProtection="true">
      <alignment horizontal="center"/>
    </xf>
    <xf numFmtId="0" fontId="155" fillId="106" borderId="149" xfId="0" applyNumberFormat="true" applyFont="true" applyFill="true" applyBorder="true" applyAlignment="true" applyProtection="true">
      <alignment horizontal="center"/>
    </xf>
    <xf numFmtId="0" fontId="156" fillId="107" borderId="150" xfId="0" applyNumberFormat="true" applyFont="true" applyFill="true" applyBorder="true" applyAlignment="true" applyProtection="true">
      <alignment horizontal="center"/>
    </xf>
    <xf numFmtId="0" fontId="157" fillId="108" borderId="151" xfId="0" applyNumberFormat="true" applyFont="true" applyFill="true" applyBorder="true" applyAlignment="true" applyProtection="true">
      <alignment horizontal="center" vertical="center"/>
    </xf>
    <xf numFmtId="164" fontId="158" fillId="109" borderId="152" xfId="0" applyNumberFormat="true" applyFont="true" applyFill="true" applyBorder="true" applyAlignment="true" applyProtection="true">
      <alignment horizontal="center"/>
    </xf>
    <xf numFmtId="0" fontId="159" fillId="110" borderId="153" xfId="0" applyNumberFormat="true" applyFont="true" applyFill="true" applyBorder="true" applyAlignment="true" applyProtection="true">
      <alignment horizontal="center"/>
    </xf>
    <xf numFmtId="0" fontId="160" fillId="111" borderId="154" xfId="0" applyNumberFormat="true" applyFont="true" applyFill="true" applyBorder="true" applyAlignment="true" applyProtection="true">
      <alignment horizontal="center"/>
    </xf>
    <xf numFmtId="0" fontId="161" fillId="112" borderId="155" xfId="0" applyNumberFormat="true" applyFont="true" applyFill="true" applyBorder="true" applyAlignment="true" applyProtection="true">
      <alignment horizontal="center"/>
    </xf>
    <xf numFmtId="0" fontId="162" fillId="113" borderId="156" xfId="0" applyNumberFormat="true" applyFont="true" applyFill="true" applyBorder="true" applyAlignment="true" applyProtection="true">
      <alignment horizontal="center" vertical="center"/>
    </xf>
    <xf numFmtId="164" fontId="163" fillId="114" borderId="157" xfId="0" applyNumberFormat="true" applyFont="true" applyFill="true" applyBorder="true" applyAlignment="true" applyProtection="true">
      <alignment horizontal="center"/>
    </xf>
    <xf numFmtId="0" fontId="164" fillId="115" borderId="158" xfId="0" applyNumberFormat="true" applyFont="true" applyFill="true" applyBorder="true" applyAlignment="true" applyProtection="true">
      <alignment horizontal="center"/>
    </xf>
    <xf numFmtId="0" fontId="165" fillId="116" borderId="159" xfId="0" applyNumberFormat="true" applyFont="true" applyFill="true" applyBorder="true" applyAlignment="true" applyProtection="true">
      <alignment horizontal="center"/>
    </xf>
    <xf numFmtId="0" fontId="166" fillId="117" borderId="160" xfId="0" applyNumberFormat="true" applyFont="true" applyFill="true" applyBorder="true" applyAlignment="true" applyProtection="true">
      <alignment horizontal="center"/>
    </xf>
    <xf numFmtId="0" fontId="167" fillId="118" borderId="161" xfId="0" applyNumberFormat="true" applyFont="true" applyFill="true" applyBorder="true" applyAlignment="true" applyProtection="true">
      <alignment horizontal="center" vertical="center"/>
    </xf>
    <xf numFmtId="164" fontId="168" fillId="119" borderId="162" xfId="0" applyNumberFormat="true" applyFont="true" applyFill="true" applyBorder="true" applyAlignment="true" applyProtection="true">
      <alignment horizontal="center"/>
    </xf>
    <xf numFmtId="0" fontId="169" fillId="120" borderId="163" xfId="0" applyNumberFormat="true" applyFont="true" applyFill="true" applyBorder="true" applyAlignment="true" applyProtection="true">
      <alignment horizontal="center"/>
    </xf>
    <xf numFmtId="0" fontId="170" fillId="121" borderId="164" xfId="0" applyNumberFormat="true" applyFont="true" applyFill="true" applyBorder="true" applyAlignment="true" applyProtection="true">
      <alignment horizontal="center"/>
    </xf>
    <xf numFmtId="0" fontId="171" fillId="122" borderId="165" xfId="0" applyNumberFormat="true" applyFont="true" applyFill="true" applyBorder="true" applyAlignment="true" applyProtection="true">
      <alignment horizontal="center"/>
    </xf>
    <xf numFmtId="0" fontId="172" fillId="123" borderId="166" xfId="0" applyNumberFormat="true" applyFont="true" applyFill="true" applyBorder="true" applyAlignment="true" applyProtection="true">
      <alignment horizontal="center" vertical="center"/>
    </xf>
    <xf numFmtId="164" fontId="173" fillId="124" borderId="167" xfId="0" applyNumberFormat="true" applyFont="true" applyFill="true" applyBorder="true" applyAlignment="true" applyProtection="true">
      <alignment horizontal="center"/>
    </xf>
    <xf numFmtId="0" fontId="174" fillId="125" borderId="168" xfId="0" applyNumberFormat="true" applyFont="true" applyFill="true" applyBorder="true" applyAlignment="true" applyProtection="true">
      <alignment horizontal="center"/>
    </xf>
    <xf numFmtId="0" fontId="175" fillId="126" borderId="169" xfId="0" applyNumberFormat="true" applyFont="true" applyFill="true" applyBorder="true" applyAlignment="true" applyProtection="true">
      <alignment horizontal="center"/>
    </xf>
    <xf numFmtId="0" fontId="176" fillId="127" borderId="170" xfId="0" applyNumberFormat="true" applyFont="true" applyFill="true" applyBorder="true" applyAlignment="true" applyProtection="true">
      <alignment horizontal="center"/>
    </xf>
    <xf numFmtId="0" fontId="177" fillId="128" borderId="171" xfId="0" applyNumberFormat="true" applyFont="true" applyFill="true" applyBorder="true" applyAlignment="true" applyProtection="true">
      <alignment horizontal="center" vertical="center"/>
    </xf>
    <xf numFmtId="164" fontId="178" fillId="129" borderId="172" xfId="0" applyNumberFormat="true" applyFont="true" applyFill="true" applyBorder="true" applyAlignment="true" applyProtection="true">
      <alignment horizontal="center"/>
    </xf>
    <xf numFmtId="0" fontId="179" fillId="130" borderId="173" xfId="0" applyNumberFormat="true" applyFont="true" applyFill="true" applyBorder="true" applyAlignment="true" applyProtection="true">
      <alignment horizontal="center"/>
    </xf>
    <xf numFmtId="0" fontId="180" fillId="131" borderId="174" xfId="0" applyNumberFormat="true" applyFont="true" applyFill="true" applyBorder="true" applyAlignment="true" applyProtection="true">
      <alignment horizontal="center"/>
    </xf>
    <xf numFmtId="0" fontId="181" fillId="132" borderId="175" xfId="0" applyNumberFormat="true" applyFont="true" applyFill="true" applyBorder="true" applyAlignment="true" applyProtection="true">
      <alignment horizontal="center"/>
    </xf>
    <xf numFmtId="0" fontId="182" fillId="133" borderId="176" xfId="0" applyNumberFormat="true" applyFont="true" applyFill="true" applyBorder="true" applyAlignment="true" applyProtection="true">
      <alignment horizontal="center" vertical="center"/>
    </xf>
    <xf numFmtId="164" fontId="183" fillId="134" borderId="177" xfId="0" applyNumberFormat="true" applyFont="true" applyFill="true" applyBorder="true" applyAlignment="true" applyProtection="true">
      <alignment horizontal="center"/>
    </xf>
    <xf numFmtId="0" fontId="184" fillId="135" borderId="178" xfId="0" applyNumberFormat="true" applyFont="true" applyFill="true" applyBorder="true" applyAlignment="true" applyProtection="true">
      <alignment horizontal="center"/>
    </xf>
    <xf numFmtId="0" fontId="185" fillId="136" borderId="179" xfId="0" applyNumberFormat="true" applyFont="true" applyFill="true" applyBorder="true" applyAlignment="true" applyProtection="true">
      <alignment horizontal="center"/>
    </xf>
    <xf numFmtId="0" fontId="186" fillId="137" borderId="180" xfId="0" applyNumberFormat="true" applyFont="true" applyFill="true" applyBorder="true" applyAlignment="true" applyProtection="true">
      <alignment horizontal="center"/>
    </xf>
    <xf numFmtId="1" fontId="187" fillId="138" borderId="181" xfId="0" applyNumberFormat="true" applyFont="true" applyFill="true" applyBorder="true" applyAlignment="true" applyProtection="true">
      <alignment horizontal="center" vertical="center"/>
    </xf>
    <xf numFmtId="164" fontId="188" fillId="139" borderId="182" xfId="0" applyNumberFormat="true" applyFont="true" applyFill="true" applyBorder="true" applyAlignment="true" applyProtection="true">
      <alignment horizontal="center"/>
    </xf>
    <xf numFmtId="0" fontId="189" fillId="140" borderId="183" xfId="0" applyNumberFormat="true" applyFont="true" applyFill="true" applyBorder="true" applyAlignment="true" applyProtection="true">
      <alignment horizontal="center"/>
    </xf>
    <xf numFmtId="1" fontId="190" fillId="141" borderId="184" xfId="0" applyNumberFormat="true" applyFont="true" applyFill="true" applyBorder="true" applyAlignment="true" applyProtection="true">
      <alignment horizontal="center"/>
    </xf>
    <xf numFmtId="0" fontId="191" fillId="142" borderId="185" xfId="0" applyNumberFormat="true" applyFont="true" applyFill="true" applyBorder="true" applyAlignment="true" applyProtection="true">
      <alignment horizontal="center"/>
    </xf>
    <xf numFmtId="1" fontId="192" fillId="143" borderId="186" xfId="0" applyNumberFormat="true" applyFont="true" applyFill="true" applyBorder="true" applyAlignment="true" applyProtection="true">
      <alignment horizontal="center" vertical="center"/>
    </xf>
    <xf numFmtId="164" fontId="193" fillId="144" borderId="187" xfId="0" applyNumberFormat="true" applyFont="true" applyFill="true" applyBorder="true" applyAlignment="true" applyProtection="true">
      <alignment horizontal="center"/>
    </xf>
    <xf numFmtId="0" fontId="194" fillId="145" borderId="188" xfId="0" applyNumberFormat="true" applyFont="true" applyFill="true" applyBorder="true" applyAlignment="true" applyProtection="true">
      <alignment horizontal="center"/>
    </xf>
    <xf numFmtId="1" fontId="195" fillId="146" borderId="189" xfId="0" applyNumberFormat="true" applyFont="true" applyFill="true" applyBorder="true" applyAlignment="true" applyProtection="true">
      <alignment horizontal="center"/>
    </xf>
    <xf numFmtId="0" fontId="196" fillId="147" borderId="190" xfId="0" applyNumberFormat="true" applyFont="true" applyFill="true" applyBorder="true" applyAlignment="true" applyProtection="true">
      <alignment horizontal="center"/>
    </xf>
    <xf numFmtId="1" fontId="197" fillId="148" borderId="191" xfId="0" applyNumberFormat="true" applyFont="true" applyFill="true" applyBorder="true" applyAlignment="true" applyProtection="true">
      <alignment horizontal="center" vertical="center"/>
    </xf>
    <xf numFmtId="164" fontId="198" fillId="149" borderId="192" xfId="0" applyNumberFormat="true" applyFont="true" applyFill="true" applyBorder="true" applyAlignment="true" applyProtection="true">
      <alignment horizontal="center"/>
    </xf>
    <xf numFmtId="0" fontId="199" fillId="150" borderId="193" xfId="0" applyNumberFormat="true" applyFont="true" applyFill="true" applyBorder="true" applyAlignment="true" applyProtection="true">
      <alignment horizontal="center"/>
    </xf>
    <xf numFmtId="1" fontId="200" fillId="151" borderId="194" xfId="0" applyNumberFormat="true" applyFont="true" applyFill="true" applyBorder="true" applyAlignment="true" applyProtection="true">
      <alignment horizontal="center"/>
    </xf>
    <xf numFmtId="0" fontId="201" fillId="152" borderId="195" xfId="0" applyNumberFormat="true" applyFont="true" applyFill="true" applyBorder="true" applyAlignment="true" applyProtection="true">
      <alignment horizontal="center"/>
    </xf>
    <xf numFmtId="1" fontId="202" fillId="153" borderId="196" xfId="0" applyNumberFormat="true" applyFont="true" applyFill="true" applyBorder="true" applyAlignment="true" applyProtection="true">
      <alignment horizontal="center" vertical="center"/>
    </xf>
    <xf numFmtId="164" fontId="203" fillId="154" borderId="197" xfId="0" applyNumberFormat="true" applyFont="true" applyFill="true" applyBorder="true" applyAlignment="true" applyProtection="true">
      <alignment horizontal="center"/>
    </xf>
    <xf numFmtId="0" fontId="204" fillId="155" borderId="198" xfId="0" applyNumberFormat="true" applyFont="true" applyFill="true" applyBorder="true" applyAlignment="true" applyProtection="true">
      <alignment horizontal="center"/>
    </xf>
    <xf numFmtId="1" fontId="205" fillId="156" borderId="199" xfId="0" applyNumberFormat="true" applyFont="true" applyFill="true" applyBorder="true" applyAlignment="true" applyProtection="true">
      <alignment horizontal="center"/>
    </xf>
    <xf numFmtId="0" fontId="206" fillId="157" borderId="200" xfId="0" applyNumberFormat="true" applyFont="true" applyFill="true" applyBorder="true" applyAlignment="true" applyProtection="true">
      <alignment horizontal="center"/>
    </xf>
    <xf numFmtId="1" fontId="207" fillId="158" borderId="201" xfId="0" applyNumberFormat="true" applyFont="true" applyFill="true" applyBorder="true" applyAlignment="true" applyProtection="true">
      <alignment horizontal="center" vertical="center"/>
    </xf>
    <xf numFmtId="164" fontId="208" fillId="159" borderId="202" xfId="0" applyNumberFormat="true" applyFont="true" applyFill="true" applyBorder="true" applyAlignment="true" applyProtection="true">
      <alignment horizontal="center"/>
    </xf>
    <xf numFmtId="0" fontId="209" fillId="160" borderId="203" xfId="0" applyNumberFormat="true" applyFont="true" applyFill="true" applyBorder="true" applyAlignment="true" applyProtection="true">
      <alignment horizontal="center"/>
    </xf>
    <xf numFmtId="1" fontId="210" fillId="161" borderId="204" xfId="0" applyNumberFormat="true" applyFont="true" applyFill="true" applyBorder="true" applyAlignment="true" applyProtection="true">
      <alignment horizontal="center"/>
    </xf>
    <xf numFmtId="0" fontId="211" fillId="162" borderId="205" xfId="0" applyNumberFormat="true" applyFont="true" applyFill="true" applyBorder="true" applyAlignment="true" applyProtection="true">
      <alignment horizontal="center"/>
    </xf>
    <xf numFmtId="1" fontId="212" fillId="163" borderId="206" xfId="0" applyNumberFormat="true" applyFont="true" applyFill="true" applyBorder="true" applyAlignment="true" applyProtection="true">
      <alignment horizontal="center" vertical="center"/>
    </xf>
    <xf numFmtId="164" fontId="213" fillId="164" borderId="207" xfId="0" applyNumberFormat="true" applyFont="true" applyFill="true" applyBorder="true" applyAlignment="true" applyProtection="true">
      <alignment horizontal="center"/>
    </xf>
    <xf numFmtId="0" fontId="214" fillId="165" borderId="208" xfId="0" applyNumberFormat="true" applyFont="true" applyFill="true" applyBorder="true" applyAlignment="true" applyProtection="true">
      <alignment horizontal="center"/>
    </xf>
    <xf numFmtId="1" fontId="215" fillId="166" borderId="209" xfId="0" applyNumberFormat="true" applyFont="true" applyFill="true" applyBorder="true" applyAlignment="true" applyProtection="true">
      <alignment horizontal="center"/>
    </xf>
    <xf numFmtId="0" fontId="216" fillId="167" borderId="210" xfId="0" applyNumberFormat="true" applyFont="true" applyFill="true" applyBorder="true" applyAlignment="true" applyProtection="true">
      <alignment horizontal="center"/>
    </xf>
    <xf numFmtId="1" fontId="217" fillId="168" borderId="211" xfId="0" applyNumberFormat="true" applyFont="true" applyFill="true" applyBorder="true" applyAlignment="true" applyProtection="true">
      <alignment horizontal="center" vertical="center"/>
    </xf>
    <xf numFmtId="164" fontId="218" fillId="169" borderId="212" xfId="0" applyNumberFormat="true" applyFont="true" applyFill="true" applyBorder="true" applyAlignment="true" applyProtection="true">
      <alignment horizontal="center"/>
    </xf>
    <xf numFmtId="0" fontId="219" fillId="170" borderId="213" xfId="0" applyNumberFormat="true" applyFont="true" applyFill="true" applyBorder="true" applyAlignment="true" applyProtection="true">
      <alignment horizontal="center"/>
    </xf>
    <xf numFmtId="1" fontId="220" fillId="171" borderId="214" xfId="0" applyNumberFormat="true" applyFont="true" applyFill="true" applyBorder="true" applyAlignment="true" applyProtection="true">
      <alignment horizontal="center"/>
    </xf>
    <xf numFmtId="0" fontId="221" fillId="172" borderId="215" xfId="0" applyNumberFormat="true" applyFont="true" applyFill="true" applyBorder="true" applyAlignment="true" applyProtection="true">
      <alignment horizontal="center"/>
    </xf>
    <xf numFmtId="1" fontId="222" fillId="173" borderId="216" xfId="0" applyNumberFormat="true" applyFont="true" applyFill="true" applyBorder="true" applyAlignment="true" applyProtection="true">
      <alignment horizontal="center" vertical="center"/>
    </xf>
    <xf numFmtId="164" fontId="223" fillId="174" borderId="217" xfId="0" applyNumberFormat="true" applyFont="true" applyFill="true" applyBorder="true" applyAlignment="true" applyProtection="true">
      <alignment horizontal="center"/>
    </xf>
    <xf numFmtId="0" fontId="224" fillId="175" borderId="218" xfId="0" applyNumberFormat="true" applyFont="true" applyFill="true" applyBorder="true" applyAlignment="true" applyProtection="true">
      <alignment horizontal="center"/>
    </xf>
    <xf numFmtId="1" fontId="225" fillId="176" borderId="219" xfId="0" applyNumberFormat="true" applyFont="true" applyFill="true" applyBorder="true" applyAlignment="true" applyProtection="true">
      <alignment horizontal="center"/>
    </xf>
    <xf numFmtId="0" fontId="226" fillId="177" borderId="220" xfId="0" applyNumberFormat="true" applyFont="true" applyFill="true" applyBorder="true" applyAlignment="true" applyProtection="true">
      <alignment horizontal="center"/>
    </xf>
    <xf numFmtId="1" fontId="227" fillId="178" borderId="221" xfId="0" applyNumberFormat="true" applyFont="true" applyFill="true" applyBorder="true" applyAlignment="true" applyProtection="true">
      <alignment horizontal="center" vertical="center"/>
    </xf>
    <xf numFmtId="164" fontId="228" fillId="179" borderId="222" xfId="0" applyNumberFormat="true" applyFont="true" applyFill="true" applyBorder="true" applyAlignment="true" applyProtection="true">
      <alignment horizontal="center"/>
    </xf>
    <xf numFmtId="0" fontId="229" fillId="180" borderId="223" xfId="0" applyNumberFormat="true" applyFont="true" applyFill="true" applyBorder="true" applyAlignment="true" applyProtection="true">
      <alignment horizontal="center"/>
    </xf>
    <xf numFmtId="1" fontId="230" fillId="181" borderId="224" xfId="0" applyNumberFormat="true" applyFont="true" applyFill="true" applyBorder="true" applyAlignment="true" applyProtection="true">
      <alignment horizontal="center"/>
    </xf>
    <xf numFmtId="0" fontId="231" fillId="182" borderId="225" xfId="0" applyNumberFormat="true" applyFont="true" applyFill="true" applyBorder="true" applyAlignment="true" applyProtection="true">
      <alignment horizontal="center"/>
    </xf>
    <xf numFmtId="1" fontId="232" fillId="183" borderId="226" xfId="0" applyNumberFormat="true" applyFont="true" applyFill="true" applyBorder="true" applyAlignment="true" applyProtection="true">
      <alignment horizontal="center" vertical="center"/>
    </xf>
    <xf numFmtId="164" fontId="233" fillId="184" borderId="227" xfId="0" applyNumberFormat="true" applyFont="true" applyFill="true" applyBorder="true" applyAlignment="true" applyProtection="true">
      <alignment horizontal="center"/>
    </xf>
    <xf numFmtId="0" fontId="234" fillId="185" borderId="228" xfId="0" applyNumberFormat="true" applyFont="true" applyFill="true" applyBorder="true" applyAlignment="true" applyProtection="true">
      <alignment horizontal="center"/>
    </xf>
    <xf numFmtId="1" fontId="235" fillId="186" borderId="229" xfId="0" applyNumberFormat="true" applyFont="true" applyFill="true" applyBorder="true" applyAlignment="true" applyProtection="true">
      <alignment horizontal="center"/>
    </xf>
    <xf numFmtId="0" fontId="236" fillId="187" borderId="230" xfId="0" applyNumberFormat="true" applyFont="true" applyFill="true" applyBorder="true" applyAlignment="true" applyProtection="true">
      <alignment horizontal="center"/>
    </xf>
    <xf numFmtId="1" fontId="237" fillId="188" borderId="231" xfId="0" applyNumberFormat="true" applyFont="true" applyFill="true" applyBorder="true" applyAlignment="true" applyProtection="true">
      <alignment horizontal="center" vertical="center"/>
    </xf>
    <xf numFmtId="164" fontId="238" fillId="189" borderId="232" xfId="0" applyNumberFormat="true" applyFont="true" applyFill="true" applyBorder="true" applyAlignment="true" applyProtection="true">
      <alignment horizontal="center"/>
    </xf>
    <xf numFmtId="0" fontId="239" fillId="190" borderId="233" xfId="0" applyNumberFormat="true" applyFont="true" applyFill="true" applyBorder="true" applyAlignment="true" applyProtection="true">
      <alignment horizontal="center"/>
    </xf>
    <xf numFmtId="1" fontId="240" fillId="191" borderId="234" xfId="0" applyNumberFormat="true" applyFont="true" applyFill="true" applyBorder="true" applyAlignment="true" applyProtection="true">
      <alignment horizontal="center"/>
    </xf>
    <xf numFmtId="0" fontId="241" fillId="192" borderId="235" xfId="0" applyNumberFormat="true" applyFont="true" applyFill="true" applyBorder="true" applyAlignment="true" applyProtection="true">
      <alignment horizont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91" xfId="20" applyFont="true" applyFill="true" applyAlignment="true">
      <alignment horizontal="center" vertical="center"/>
    </xf>
    <xf numFmtId="0" fontId="11" fillId="2" borderId="91" xfId="20" applyFont="true" applyFill="true"/>
    <xf numFmtId="0" fontId="61" fillId="2" borderId="91" xfId="20" applyFont="true" applyFill="true" applyAlignment="true">
      <alignment horizontal="center" vertical="center"/>
    </xf>
    <xf numFmtId="0" fontId="77" fillId="2" borderId="91" xfId="20" applyFont="true" applyFill="true"/>
    <xf numFmtId="0" fontId="26" fillId="2" borderId="91" xfId="20" applyFont="true" applyFill="true"/>
    <xf numFmtId="0" fontId="78" fillId="2" borderId="91" xfId="20" applyFont="true" applyFill="true"/>
    <xf numFmtId="0" fontId="63" fillId="2" borderId="91" xfId="20" applyFont="true" applyFill="true"/>
    <xf numFmtId="0" fontId="11" fillId="2" borderId="91" xfId="20" applyFont="true" applyFill="true" applyAlignment="true">
      <alignment vertical="center" wrapText="true"/>
    </xf>
    <xf numFmtId="0" fontId="5" fillId="2" borderId="91" xfId="20" applyFont="true" applyFill="true" applyAlignment="true">
      <alignment vertical="center" wrapText="true"/>
    </xf>
    <xf numFmtId="0" fontId="11" fillId="0" borderId="91" xfId="20" applyFont="true"/>
    <xf numFmtId="0" fontId="7" fillId="2" borderId="91" xfId="20" applyFont="true" applyFill="true"/>
    <xf numFmtId="0" fontId="3" fillId="2" borderId="91" xfId="20" applyFont="true" applyFill="true"/>
    <xf numFmtId="0" fontId="14" fillId="0" borderId="73"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7"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1"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1"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1" xfId="20" applyFont="true" applyFill="true"/>
    <xf numFmtId="0" fontId="16" fillId="2" borderId="91" xfId="20" applyFont="true" applyFill="true" applyAlignment="true">
      <alignment horizontal="left" vertical="center"/>
    </xf>
    <xf numFmtId="0" fontId="242" fillId="42" borderId="91" xfId="22" applyFont="true" applyFill="true" applyAlignment="true">
      <alignment horizontal="left" vertical="center" wrapText="true"/>
    </xf>
    <xf numFmtId="0" fontId="242" fillId="43" borderId="236" xfId="22" applyFont="true" applyFill="true" applyBorder="true" applyAlignment="true">
      <alignment horizontal="left" vertical="center" wrapText="true"/>
    </xf>
    <xf numFmtId="0" fontId="242" fillId="43" borderId="91" xfId="22" applyFont="true" applyFill="true" applyAlignment="true">
      <alignment horizontal="left" vertical="center" wrapText="true"/>
    </xf>
    <xf numFmtId="0" fontId="242" fillId="27" borderId="91" xfId="22" applyFont="true" applyFill="true" applyAlignment="true">
      <alignment horizontal="left" vertical="center" wrapText="true"/>
    </xf>
    <xf numFmtId="0" fontId="16" fillId="193" borderId="91" xfId="22" applyFont="true" applyFill="true" applyAlignment="true">
      <alignment horizontal="left" vertical="center" wrapText="true"/>
    </xf>
    <xf numFmtId="0" fontId="16" fillId="44" borderId="91" xfId="22" applyFont="true" applyFill="true" applyAlignment="true">
      <alignment horizontal="left" vertical="center" wrapText="true"/>
    </xf>
    <xf numFmtId="0" fontId="16" fillId="194" borderId="91" xfId="22" applyFont="true" applyFill="true" applyAlignment="true">
      <alignment horizontal="left" vertical="center" wrapText="true"/>
    </xf>
    <xf numFmtId="1" fontId="243"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39"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0"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1"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2"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5"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46"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47"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48"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1"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2"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3"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4"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7"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58"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59"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0"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3"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4"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5"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66"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69"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0"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1"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2"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5"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76"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77"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78"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1"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2"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3"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4"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7"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88"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89"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0"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3"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4"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5"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296"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299"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0"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1"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2"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3" xfId="0" applyNumberFormat="true" applyFont="true" applyFill="true" applyBorder="true" applyAlignment="true" applyProtection="true">
      <alignment horizontal="center" vertical="center" textRotation="0" wrapText="false" indent="0" shrinkToFit="false"/>
      <protection locked="true" hidden="false"/>
    </xf>
    <xf numFmtId="1" fontId="310"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5"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06" xfId="0" applyNumberFormat="true" applyFont="true" applyFill="true" applyBorder="true" applyAlignment="true" applyProtection="true">
      <alignment horizontal="center" vertical="bottom" textRotation="0" wrapText="false" indent="0" shrinkToFit="false"/>
      <protection locked="true" hidden="false"/>
    </xf>
    <xf numFmtId="1" fontId="313" fillId="265" borderId="307"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08"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09" xfId="0" applyNumberFormat="true" applyFont="true" applyFill="true" applyBorder="true" applyAlignment="true" applyProtection="true">
      <alignment horizontal="center" vertical="center" textRotation="0" wrapText="false" indent="0" shrinkToFit="false"/>
      <protection locked="true" hidden="false"/>
    </xf>
    <xf numFmtId="1" fontId="316"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1"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2" xfId="0" applyNumberFormat="true" applyFont="true" applyFill="true" applyBorder="true" applyAlignment="true" applyProtection="true">
      <alignment horizontal="center" vertical="bottom" textRotation="0" wrapText="false" indent="0" shrinkToFit="false"/>
      <protection locked="true" hidden="false"/>
    </xf>
    <xf numFmtId="1" fontId="319" fillId="271" borderId="313"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4"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5" xfId="0" applyNumberFormat="true" applyFont="true" applyFill="true" applyBorder="true" applyAlignment="true" applyProtection="true">
      <alignment horizontal="center" vertical="center" textRotation="0" wrapText="false" indent="0" shrinkToFit="false"/>
      <protection locked="true" hidden="false"/>
    </xf>
    <xf numFmtId="1" fontId="322"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7"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18" xfId="0" applyNumberFormat="true" applyFont="true" applyFill="true" applyBorder="true" applyAlignment="true" applyProtection="true">
      <alignment horizontal="center" vertical="bottom" textRotation="0" wrapText="false" indent="0" shrinkToFit="false"/>
      <protection locked="true" hidden="false"/>
    </xf>
    <xf numFmtId="1" fontId="325" fillId="277" borderId="319"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0"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1" xfId="0" applyNumberFormat="true" applyFont="true" applyFill="true" applyBorder="true" applyAlignment="true" applyProtection="true">
      <alignment horizontal="center" vertical="center" textRotation="0" wrapText="false" indent="0" shrinkToFit="false"/>
      <protection locked="true" hidden="false"/>
    </xf>
    <xf numFmtId="1" fontId="328"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3"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4" xfId="0" applyNumberFormat="true" applyFont="true" applyFill="true" applyBorder="true" applyAlignment="true" applyProtection="true">
      <alignment horizontal="center" vertical="bottom" textRotation="0" wrapText="false" indent="0" shrinkToFit="false"/>
      <protection locked="true" hidden="false"/>
    </xf>
    <xf numFmtId="1" fontId="331" fillId="283" borderId="325"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26"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27" xfId="0" applyNumberFormat="true" applyFont="true" applyFill="true" applyBorder="true" applyAlignment="true" applyProtection="true">
      <alignment horizontal="center" vertical="center" textRotation="0" wrapText="false" indent="0" shrinkToFit="false"/>
      <protection locked="true" hidden="false"/>
    </xf>
    <xf numFmtId="1" fontId="334"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29"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0" xfId="0" applyNumberFormat="true" applyFont="true" applyFill="true" applyBorder="true" applyAlignment="true" applyProtection="true">
      <alignment horizontal="center" vertical="bottom" textRotation="0" wrapText="false" indent="0" shrinkToFit="false"/>
      <protection locked="true" hidden="false"/>
    </xf>
    <xf numFmtId="1" fontId="337" fillId="289" borderId="331"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2"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3" xfId="0" applyNumberFormat="true" applyFont="true" applyFill="true" applyBorder="true" applyAlignment="true" applyProtection="true">
      <alignment horizontal="center" vertical="center" textRotation="0" wrapText="false" indent="0" shrinkToFit="false"/>
      <protection locked="true" hidden="false"/>
    </xf>
    <xf numFmtId="1" fontId="340"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5"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36" xfId="0" applyNumberFormat="true" applyFont="true" applyFill="true" applyBorder="true" applyAlignment="true" applyProtection="true">
      <alignment horizontal="center" vertical="bottom" textRotation="0" wrapText="false" indent="0" shrinkToFit="false"/>
      <protection locked="true" hidden="false"/>
    </xf>
    <xf numFmtId="1" fontId="343" fillId="295" borderId="337"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38"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39" xfId="0" applyNumberFormat="true" applyFont="true" applyFill="true" applyBorder="true" applyAlignment="true" applyProtection="true">
      <alignment horizontal="center" vertical="center" textRotation="0" wrapText="false" indent="0" shrinkToFit="false"/>
      <protection locked="true" hidden="false"/>
    </xf>
    <xf numFmtId="1" fontId="346"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1"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2" xfId="0" applyNumberFormat="true" applyFont="true" applyFill="true" applyBorder="true" applyAlignment="true" applyProtection="true">
      <alignment horizontal="center" vertical="bottom" textRotation="0" wrapText="false" indent="0" shrinkToFit="false"/>
      <protection locked="true" hidden="false"/>
    </xf>
    <xf numFmtId="1" fontId="349" fillId="301" borderId="343"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4" xfId="0" applyNumberFormat="true" applyFont="true" applyFill="true" applyBorder="true" applyAlignment="true" applyProtection="true">
      <alignment horizontal="center" vertical="bottom" textRotation="0" wrapText="false" indent="0" shrinkToFit="false"/>
      <protection locked="true" hidden="false"/>
    </xf>
    <xf numFmtId="1" fontId="351" fillId="303" borderId="345" xfId="0" applyNumberFormat="true" applyFont="true" applyFill="true" applyBorder="true" applyAlignment="true" applyProtection="true">
      <alignment horizontal="center" vertical="center" textRotation="0" wrapText="false" indent="0" shrinkToFit="false"/>
      <protection locked="true" hidden="false"/>
    </xf>
    <xf numFmtId="1" fontId="352"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7" xfId="0" applyNumberFormat="true" applyFont="true" applyFill="true" applyBorder="true" applyAlignment="true" applyProtection="true">
      <alignment horizontal="center" vertical="bottom" textRotation="0" wrapText="false" indent="0" shrinkToFit="false"/>
      <protection locked="true" hidden="false"/>
    </xf>
    <xf numFmtId="0" fontId="354" fillId="306" borderId="348" xfId="0" applyNumberFormat="true" applyFont="true" applyFill="true" applyBorder="true" applyAlignment="true" applyProtection="true">
      <alignment horizontal="center" vertical="bottom" textRotation="0" wrapText="false" indent="0" shrinkToFit="false"/>
      <protection locked="true" hidden="false"/>
    </xf>
    <xf numFmtId="1" fontId="355" fillId="307" borderId="349" xfId="0" applyNumberFormat="true" applyFont="true" applyFill="true" applyBorder="true" applyAlignment="true" applyProtection="true">
      <alignment horizontal="center" vertical="bottom" textRotation="0" wrapText="false" indent="0" shrinkToFit="false"/>
      <protection locked="true" hidden="false"/>
    </xf>
    <xf numFmtId="0" fontId="356" fillId="308" borderId="350" xfId="0" applyNumberFormat="true" applyFont="true" applyFill="true" applyBorder="true" applyAlignment="true" applyProtection="true">
      <alignment horizontal="center" vertical="bottom" textRotation="0" wrapText="false" indent="0" shrinkToFit="false"/>
      <protection locked="true" hidden="false"/>
    </xf>
    <xf numFmtId="1" fontId="357" fillId="309" borderId="351" xfId="0" applyNumberFormat="true" applyFont="true" applyFill="true" applyBorder="true" applyAlignment="true" applyProtection="true">
      <alignment horizontal="center" vertical="center" textRotation="0" wrapText="false" indent="0" shrinkToFit="false"/>
      <protection locked="true" hidden="false"/>
    </xf>
    <xf numFmtId="1" fontId="358"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3" xfId="0" applyNumberFormat="true" applyFont="true" applyFill="true" applyBorder="true" applyAlignment="true" applyProtection="true">
      <alignment horizontal="center" vertical="bottom" textRotation="0" wrapText="false" indent="0" shrinkToFit="false"/>
      <protection locked="true" hidden="false"/>
    </xf>
    <xf numFmtId="0" fontId="360" fillId="312" borderId="354" xfId="0" applyNumberFormat="true" applyFont="true" applyFill="true" applyBorder="true" applyAlignment="true" applyProtection="true">
      <alignment horizontal="center" vertical="bottom" textRotation="0" wrapText="false" indent="0" shrinkToFit="false"/>
      <protection locked="true" hidden="false"/>
    </xf>
    <xf numFmtId="1" fontId="361" fillId="313" borderId="355" xfId="0" applyNumberFormat="true" applyFont="true" applyFill="true" applyBorder="true" applyAlignment="true" applyProtection="true">
      <alignment horizontal="center" vertical="bottom" textRotation="0" wrapText="false" indent="0" shrinkToFit="false"/>
      <protection locked="true" hidden="false"/>
    </xf>
    <xf numFmtId="0" fontId="362" fillId="314" borderId="356" xfId="0" applyNumberFormat="true" applyFont="true" applyFill="true" applyBorder="true" applyAlignment="true" applyProtection="true">
      <alignment horizontal="center" vertical="bottom" textRotation="0" wrapText="false" indent="0" shrinkToFit="false"/>
      <protection locked="true" hidden="false"/>
    </xf>
    <xf numFmtId="1" fontId="363" fillId="315" borderId="357" xfId="0" applyNumberFormat="true" applyFont="true" applyFill="true" applyBorder="true" applyAlignment="true" applyProtection="true">
      <alignment horizontal="center" vertical="center" textRotation="0" wrapText="false" indent="0" shrinkToFit="false"/>
      <protection locked="true" hidden="false"/>
    </xf>
    <xf numFmtId="1" fontId="364"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59" xfId="0" applyNumberFormat="true" applyFont="true" applyFill="true" applyBorder="true" applyAlignment="true" applyProtection="true">
      <alignment horizontal="center" vertical="bottom" textRotation="0" wrapText="false" indent="0" shrinkToFit="false"/>
      <protection locked="true" hidden="false"/>
    </xf>
    <xf numFmtId="0" fontId="366" fillId="318" borderId="360" xfId="0" applyNumberFormat="true" applyFont="true" applyFill="true" applyBorder="true" applyAlignment="true" applyProtection="true">
      <alignment horizontal="center" vertical="bottom" textRotation="0" wrapText="false" indent="0" shrinkToFit="false"/>
      <protection locked="true" hidden="false"/>
    </xf>
    <xf numFmtId="1" fontId="367" fillId="319" borderId="361" xfId="0" applyNumberFormat="true" applyFont="true" applyFill="true" applyBorder="true" applyAlignment="true" applyProtection="true">
      <alignment horizontal="center" vertical="bottom" textRotation="0" wrapText="false" indent="0" shrinkToFit="false"/>
      <protection locked="true" hidden="false"/>
    </xf>
    <xf numFmtId="0" fontId="368" fillId="320" borderId="362" xfId="0" applyNumberFormat="true" applyFont="true" applyFill="true" applyBorder="true" applyAlignment="true" applyProtection="true">
      <alignment horizontal="center" vertical="bottom" textRotation="0" wrapText="false" indent="0" shrinkToFit="false"/>
      <protection locked="true" hidden="false"/>
    </xf>
    <xf numFmtId="1" fontId="369" fillId="321" borderId="363" xfId="0" applyNumberFormat="true" applyFont="true" applyFill="true" applyBorder="true" applyAlignment="true" applyProtection="true">
      <alignment horizontal="center" vertical="center" textRotation="0" wrapText="false" indent="0" shrinkToFit="false"/>
      <protection locked="true" hidden="false"/>
    </xf>
    <xf numFmtId="1" fontId="370"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5" xfId="0" applyNumberFormat="true" applyFont="true" applyFill="true" applyBorder="true" applyAlignment="true" applyProtection="true">
      <alignment horizontal="center" vertical="bottom" textRotation="0" wrapText="false" indent="0" shrinkToFit="false"/>
      <protection locked="true" hidden="false"/>
    </xf>
    <xf numFmtId="0" fontId="372" fillId="324" borderId="366" xfId="0" applyNumberFormat="true" applyFont="true" applyFill="true" applyBorder="true" applyAlignment="true" applyProtection="true">
      <alignment horizontal="center" vertical="bottom" textRotation="0" wrapText="false" indent="0" shrinkToFit="false"/>
      <protection locked="true" hidden="false"/>
    </xf>
    <xf numFmtId="1" fontId="373" fillId="325" borderId="367" xfId="0" applyNumberFormat="true" applyFont="true" applyFill="true" applyBorder="true" applyAlignment="true" applyProtection="true">
      <alignment horizontal="center" vertical="bottom" textRotation="0" wrapText="false" indent="0" shrinkToFit="false"/>
      <protection locked="true" hidden="false"/>
    </xf>
    <xf numFmtId="0" fontId="374" fillId="326" borderId="368" xfId="0" applyNumberFormat="true" applyFont="true" applyFill="true" applyBorder="true" applyAlignment="true" applyProtection="true">
      <alignment horizontal="center" vertical="bottom" textRotation="0" wrapText="false" indent="0" shrinkToFit="false"/>
      <protection locked="true" hidden="false"/>
    </xf>
    <xf numFmtId="1" fontId="375" fillId="327" borderId="369" xfId="0" applyNumberFormat="true" applyFont="true" applyFill="true" applyBorder="true" applyAlignment="true" applyProtection="true">
      <alignment horizontal="center" vertical="center" textRotation="0" wrapText="false" indent="0" shrinkToFit="false"/>
      <protection locked="true" hidden="false"/>
    </xf>
    <xf numFmtId="1" fontId="376"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1" xfId="0" applyNumberFormat="true" applyFont="true" applyFill="true" applyBorder="true" applyAlignment="true" applyProtection="true">
      <alignment horizontal="center" vertical="bottom" textRotation="0" wrapText="false" indent="0" shrinkToFit="false"/>
      <protection locked="true" hidden="false"/>
    </xf>
    <xf numFmtId="0" fontId="378" fillId="330" borderId="372" xfId="0" applyNumberFormat="true" applyFont="true" applyFill="true" applyBorder="true" applyAlignment="true" applyProtection="true">
      <alignment horizontal="center" vertical="bottom" textRotation="0" wrapText="false" indent="0" shrinkToFit="false"/>
      <protection locked="true" hidden="false"/>
    </xf>
    <xf numFmtId="1" fontId="379" fillId="331" borderId="373" xfId="0" applyNumberFormat="true" applyFont="true" applyFill="true" applyBorder="true" applyAlignment="true" applyProtection="true">
      <alignment horizontal="center" vertical="bottom" textRotation="0" wrapText="false" indent="0" shrinkToFit="false"/>
      <protection locked="true" hidden="false"/>
    </xf>
    <xf numFmtId="0" fontId="380" fillId="332" borderId="374" xfId="0" applyNumberFormat="true" applyFont="true" applyFill="true" applyBorder="true" applyAlignment="true" applyProtection="true">
      <alignment horizontal="center" vertical="bottom" textRotation="0" wrapText="false" indent="0" shrinkToFit="false"/>
      <protection locked="true" hidden="false"/>
    </xf>
    <xf numFmtId="1" fontId="381" fillId="333" borderId="375" xfId="0" applyNumberFormat="true" applyFont="true" applyFill="true" applyBorder="true" applyAlignment="true" applyProtection="true">
      <alignment horizontal="center" vertical="center" textRotation="0" wrapText="false" indent="0" shrinkToFit="false"/>
      <protection locked="true" hidden="false"/>
    </xf>
    <xf numFmtId="1" fontId="382"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7" xfId="0" applyNumberFormat="true" applyFont="true" applyFill="true" applyBorder="true" applyAlignment="true" applyProtection="true">
      <alignment horizontal="center" vertical="bottom" textRotation="0" wrapText="false" indent="0" shrinkToFit="false"/>
      <protection locked="true" hidden="false"/>
    </xf>
    <xf numFmtId="0" fontId="384" fillId="336" borderId="378" xfId="0" applyNumberFormat="true" applyFont="true" applyFill="true" applyBorder="true" applyAlignment="true" applyProtection="true">
      <alignment horizontal="center" vertical="bottom" textRotation="0" wrapText="false" indent="0" shrinkToFit="false"/>
      <protection locked="true" hidden="false"/>
    </xf>
    <xf numFmtId="1" fontId="385" fillId="337" borderId="379" xfId="0" applyNumberFormat="true" applyFont="true" applyFill="true" applyBorder="true" applyAlignment="true" applyProtection="true">
      <alignment horizontal="center" vertical="bottom" textRotation="0" wrapText="false" indent="0" shrinkToFit="false"/>
      <protection locked="true" hidden="false"/>
    </xf>
    <xf numFmtId="0" fontId="386" fillId="338" borderId="380" xfId="0" applyNumberFormat="true" applyFont="true" applyFill="true" applyBorder="true" applyAlignment="true" applyProtection="true">
      <alignment horizontal="center" vertical="bottom" textRotation="0" wrapText="false" indent="0" shrinkToFit="false"/>
      <protection locked="true" hidden="false"/>
    </xf>
    <xf numFmtId="1" fontId="388"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3" xfId="0" applyNumberFormat="true" applyFont="true" applyFill="true" applyBorder="true" applyAlignment="true" applyProtection="true">
      <alignment horizontal="center" vertical="bottom" textRotation="0" wrapText="false" indent="0" shrinkToFit="false"/>
      <protection locked="true" hidden="false"/>
    </xf>
    <xf numFmtId="0" fontId="394" fillId="342" borderId="384" xfId="0" applyNumberFormat="true" applyFont="true" applyFill="true" applyBorder="true" applyAlignment="true" applyProtection="true">
      <alignment horizontal="center" vertical="bottom" textRotation="0" wrapText="false" indent="0" shrinkToFit="false"/>
      <protection locked="true" hidden="false"/>
    </xf>
    <xf numFmtId="0" fontId="396" fillId="343" borderId="385" xfId="0" applyNumberFormat="true" applyFont="true" applyFill="true" applyBorder="true" applyAlignment="true" applyProtection="true">
      <alignment horizontal="center" vertical="bottom" textRotation="0" wrapText="false" indent="0" shrinkToFit="false"/>
      <protection locked="true" hidden="false"/>
    </xf>
    <xf numFmtId="0" fontId="398" fillId="344" borderId="386" xfId="0" applyNumberFormat="true" applyFont="true" applyFill="true" applyBorder="true" applyAlignment="true" applyProtection="true">
      <alignment horizontal="center" vertical="bottom" textRotation="0" wrapText="false" indent="0" shrinkToFit="false"/>
      <protection locked="true" hidden="false"/>
    </xf>
    <xf numFmtId="1" fontId="400"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89" xfId="0" applyNumberFormat="true" applyFont="true" applyFill="true" applyBorder="true" applyAlignment="true" applyProtection="true">
      <alignment horizontal="center" vertical="bottom" textRotation="0" wrapText="false" indent="0" shrinkToFit="false"/>
      <protection locked="true" hidden="false"/>
    </xf>
    <xf numFmtId="0" fontId="406" fillId="348" borderId="390" xfId="0" applyNumberFormat="true" applyFont="true" applyFill="true" applyBorder="true" applyAlignment="true" applyProtection="true">
      <alignment horizontal="center" vertical="bottom" textRotation="0" wrapText="false" indent="0" shrinkToFit="false"/>
      <protection locked="true" hidden="false"/>
    </xf>
    <xf numFmtId="0" fontId="408" fillId="349" borderId="391" xfId="0" applyNumberFormat="true" applyFont="true" applyFill="true" applyBorder="true" applyAlignment="true" applyProtection="true">
      <alignment horizontal="center" vertical="bottom" textRotation="0" wrapText="false" indent="0" shrinkToFit="false"/>
      <protection locked="true" hidden="false"/>
    </xf>
    <xf numFmtId="0" fontId="410" fillId="350" borderId="392" xfId="0" applyNumberFormat="true" applyFont="true" applyFill="true" applyBorder="true" applyAlignment="true" applyProtection="true">
      <alignment horizontal="center" vertical="bottom" textRotation="0" wrapText="false" indent="0" shrinkToFit="false"/>
      <protection locked="true" hidden="false"/>
    </xf>
    <xf numFmtId="1" fontId="412"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5" xfId="0" applyNumberFormat="true" applyFont="true" applyFill="true" applyBorder="true" applyAlignment="true" applyProtection="true">
      <alignment horizontal="center" vertical="bottom" textRotation="0" wrapText="false" indent="0" shrinkToFit="false"/>
      <protection locked="true" hidden="false"/>
    </xf>
    <xf numFmtId="0" fontId="418" fillId="354" borderId="396" xfId="0" applyNumberFormat="true" applyFont="true" applyFill="true" applyBorder="true" applyAlignment="true" applyProtection="true">
      <alignment horizontal="center" vertical="bottom" textRotation="0" wrapText="false" indent="0" shrinkToFit="false"/>
      <protection locked="true" hidden="false"/>
    </xf>
    <xf numFmtId="0" fontId="420" fillId="355" borderId="397" xfId="0" applyNumberFormat="true" applyFont="true" applyFill="true" applyBorder="true" applyAlignment="true" applyProtection="true">
      <alignment horizontal="center" vertical="bottom" textRotation="0" wrapText="false" indent="0" shrinkToFit="false"/>
      <protection locked="true" hidden="false"/>
    </xf>
    <xf numFmtId="0" fontId="422" fillId="356" borderId="398" xfId="0" applyNumberFormat="true" applyFont="true" applyFill="true" applyBorder="true" applyAlignment="true" applyProtection="true">
      <alignment horizontal="center" vertical="bottom" textRotation="0" wrapText="false" indent="0" shrinkToFit="false"/>
      <protection locked="true" hidden="false"/>
    </xf>
    <xf numFmtId="1" fontId="424"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1" xfId="0" applyNumberFormat="true" applyFont="true" applyFill="true" applyBorder="true" applyAlignment="true" applyProtection="true">
      <alignment horizontal="center" vertical="bottom" textRotation="0" wrapText="false" indent="0" shrinkToFit="false"/>
      <protection locked="true" hidden="false"/>
    </xf>
    <xf numFmtId="0" fontId="430" fillId="360" borderId="402" xfId="0" applyNumberFormat="true" applyFont="true" applyFill="true" applyBorder="true" applyAlignment="true" applyProtection="true">
      <alignment horizontal="center" vertical="bottom" textRotation="0" wrapText="false" indent="0" shrinkToFit="false"/>
      <protection locked="true" hidden="false"/>
    </xf>
    <xf numFmtId="0" fontId="432" fillId="361" borderId="403" xfId="0" applyNumberFormat="true" applyFont="true" applyFill="true" applyBorder="true" applyAlignment="true" applyProtection="true">
      <alignment horizontal="center" vertical="bottom" textRotation="0" wrapText="false" indent="0" shrinkToFit="false"/>
      <protection locked="true" hidden="false"/>
    </xf>
    <xf numFmtId="0" fontId="434" fillId="362" borderId="404" xfId="0" applyNumberFormat="true" applyFont="true" applyFill="true" applyBorder="true" applyAlignment="true" applyProtection="true">
      <alignment horizontal="center" vertical="bottom" textRotation="0" wrapText="false" indent="0" shrinkToFit="false"/>
      <protection locked="true" hidden="false"/>
    </xf>
    <xf numFmtId="1" fontId="436"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7" xfId="0" applyNumberFormat="true" applyFont="true" applyFill="true" applyBorder="true" applyAlignment="true" applyProtection="true">
      <alignment horizontal="center" vertical="bottom" textRotation="0" wrapText="false" indent="0" shrinkToFit="false"/>
      <protection locked="true" hidden="false"/>
    </xf>
    <xf numFmtId="0" fontId="442" fillId="366" borderId="408" xfId="0" applyNumberFormat="true" applyFont="true" applyFill="true" applyBorder="true" applyAlignment="true" applyProtection="true">
      <alignment horizontal="center" vertical="bottom" textRotation="0" wrapText="false" indent="0" shrinkToFit="false"/>
      <protection locked="true" hidden="false"/>
    </xf>
    <xf numFmtId="0" fontId="444" fillId="367" borderId="409" xfId="0" applyNumberFormat="true" applyFont="true" applyFill="true" applyBorder="true" applyAlignment="true" applyProtection="true">
      <alignment horizontal="center" vertical="bottom" textRotation="0" wrapText="false" indent="0" shrinkToFit="false"/>
      <protection locked="true" hidden="false"/>
    </xf>
    <xf numFmtId="0" fontId="446" fillId="368" borderId="410" xfId="0" applyNumberFormat="true" applyFont="true" applyFill="true" applyBorder="true" applyAlignment="true" applyProtection="true">
      <alignment horizontal="center" vertical="bottom" textRotation="0" wrapText="false" indent="0" shrinkToFit="false"/>
      <protection locked="true" hidden="false"/>
    </xf>
    <xf numFmtId="1" fontId="448"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3" xfId="0" applyNumberFormat="true" applyFont="true" applyFill="true" applyBorder="true" applyAlignment="true" applyProtection="true">
      <alignment horizontal="center" vertical="bottom" textRotation="0" wrapText="false" indent="0" shrinkToFit="false"/>
      <protection locked="true" hidden="false"/>
    </xf>
    <xf numFmtId="0" fontId="454" fillId="372" borderId="414" xfId="0" applyNumberFormat="true" applyFont="true" applyFill="true" applyBorder="true" applyAlignment="true" applyProtection="true">
      <alignment horizontal="center" vertical="bottom" textRotation="0" wrapText="false" indent="0" shrinkToFit="false"/>
      <protection locked="true" hidden="false"/>
    </xf>
    <xf numFmtId="0" fontId="456" fillId="373" borderId="415" xfId="0" applyNumberFormat="true" applyFont="true" applyFill="true" applyBorder="true" applyAlignment="true" applyProtection="true">
      <alignment horizontal="center" vertical="bottom" textRotation="0" wrapText="false" indent="0" shrinkToFit="false"/>
      <protection locked="true" hidden="false"/>
    </xf>
    <xf numFmtId="0" fontId="458" fillId="374" borderId="416" xfId="0" applyNumberFormat="true" applyFont="true" applyFill="true" applyBorder="true" applyAlignment="true" applyProtection="true">
      <alignment horizontal="center" vertical="bottom" textRotation="0" wrapText="false" indent="0" shrinkToFit="false"/>
      <protection locked="true" hidden="false"/>
    </xf>
    <xf numFmtId="1" fontId="460"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19" xfId="0" applyNumberFormat="true" applyFont="true" applyFill="true" applyBorder="true" applyAlignment="true" applyProtection="true">
      <alignment horizontal="center" vertical="bottom" textRotation="0" wrapText="false" indent="0" shrinkToFit="false"/>
      <protection locked="true" hidden="false"/>
    </xf>
    <xf numFmtId="0" fontId="466" fillId="378" borderId="420" xfId="0" applyNumberFormat="true" applyFont="true" applyFill="true" applyBorder="true" applyAlignment="true" applyProtection="true">
      <alignment horizontal="center" vertical="bottom" textRotation="0" wrapText="false" indent="0" shrinkToFit="false"/>
      <protection locked="true" hidden="false"/>
    </xf>
    <xf numFmtId="0" fontId="468" fillId="379" borderId="421" xfId="0" applyNumberFormat="true" applyFont="true" applyFill="true" applyBorder="true" applyAlignment="true" applyProtection="true">
      <alignment horizontal="center" vertical="bottom" textRotation="0" wrapText="false" indent="0" shrinkToFit="false"/>
      <protection locked="true" hidden="false"/>
    </xf>
    <xf numFmtId="0" fontId="470" fillId="380" borderId="422" xfId="0" applyNumberFormat="true" applyFont="true" applyFill="true" applyBorder="true" applyAlignment="true" applyProtection="true">
      <alignment horizontal="center" vertical="bottom" textRotation="0" wrapText="false" indent="0" shrinkToFit="false"/>
      <protection locked="true" hidden="false"/>
    </xf>
    <xf numFmtId="1" fontId="472"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5" xfId="0" applyNumberFormat="true" applyFont="true" applyFill="true" applyBorder="true" applyAlignment="true" applyProtection="true">
      <alignment horizontal="center" vertical="bottom" textRotation="0" wrapText="false" indent="0" shrinkToFit="false"/>
      <protection locked="true" hidden="false"/>
    </xf>
    <xf numFmtId="0" fontId="478" fillId="384" borderId="426" xfId="0" applyNumberFormat="true" applyFont="true" applyFill="true" applyBorder="true" applyAlignment="true" applyProtection="true">
      <alignment horizontal="center" vertical="bottom" textRotation="0" wrapText="false" indent="0" shrinkToFit="false"/>
      <protection locked="true" hidden="false"/>
    </xf>
    <xf numFmtId="0" fontId="480" fillId="385" borderId="427" xfId="0" applyNumberFormat="true" applyFont="true" applyFill="true" applyBorder="true" applyAlignment="true" applyProtection="true">
      <alignment horizontal="center" vertical="bottom" textRotation="0" wrapText="false" indent="0" shrinkToFit="false"/>
      <protection locked="true" hidden="false"/>
    </xf>
    <xf numFmtId="0" fontId="482" fillId="386" borderId="428" xfId="0" applyNumberFormat="true" applyFont="true" applyFill="true" applyBorder="true" applyAlignment="true" applyProtection="true">
      <alignment horizontal="center" vertical="bottom" textRotation="0" wrapText="false" indent="0" shrinkToFit="false"/>
      <protection locked="true" hidden="false"/>
    </xf>
    <xf numFmtId="1" fontId="484"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1" xfId="0" applyNumberFormat="true" applyFont="true" applyFill="true" applyBorder="true" applyAlignment="true" applyProtection="true">
      <alignment horizontal="center" vertical="bottom" textRotation="0" wrapText="false" indent="0" shrinkToFit="false"/>
      <protection locked="true" hidden="false"/>
    </xf>
    <xf numFmtId="0" fontId="490" fillId="390" borderId="432" xfId="0" applyNumberFormat="true" applyFont="true" applyFill="true" applyBorder="true" applyAlignment="true" applyProtection="true">
      <alignment horizontal="center" vertical="bottom" textRotation="0" wrapText="false" indent="0" shrinkToFit="false"/>
      <protection locked="true" hidden="false"/>
    </xf>
    <xf numFmtId="0" fontId="492" fillId="391" borderId="433" xfId="0" applyNumberFormat="true" applyFont="true" applyFill="true" applyBorder="true" applyAlignment="true" applyProtection="true">
      <alignment horizontal="center" vertical="bottom" textRotation="0" wrapText="false" indent="0" shrinkToFit="false"/>
      <protection locked="true" hidden="false"/>
    </xf>
    <xf numFmtId="0" fontId="494" fillId="392" borderId="434" xfId="0" applyNumberFormat="true" applyFont="true" applyFill="true" applyBorder="true" applyAlignment="true" applyProtection="true">
      <alignment horizontal="center" vertical="bottom" textRotation="0" wrapText="false" indent="0" shrinkToFit="false"/>
      <protection locked="true" hidden="false"/>
    </xf>
    <xf numFmtId="1" fontId="496"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7" xfId="0" applyNumberFormat="true" applyFont="true" applyFill="true" applyBorder="true" applyAlignment="true" applyProtection="true">
      <alignment horizontal="center" vertical="bottom" textRotation="0" wrapText="false" indent="0" shrinkToFit="false"/>
      <protection locked="true" hidden="false"/>
    </xf>
    <xf numFmtId="0" fontId="502" fillId="396" borderId="438" xfId="0" applyNumberFormat="true" applyFont="true" applyFill="true" applyBorder="true" applyAlignment="true" applyProtection="true">
      <alignment horizontal="center" vertical="bottom" textRotation="0" wrapText="false" indent="0" shrinkToFit="false"/>
      <protection locked="true" hidden="false"/>
    </xf>
    <xf numFmtId="0" fontId="504" fillId="397" borderId="439" xfId="0" applyNumberFormat="true" applyFont="true" applyFill="true" applyBorder="true" applyAlignment="true" applyProtection="true">
      <alignment horizontal="center" vertical="bottom" textRotation="0" wrapText="false" indent="0" shrinkToFit="false"/>
      <protection locked="true" hidden="false"/>
    </xf>
    <xf numFmtId="0" fontId="506" fillId="398" borderId="440" xfId="0" applyNumberFormat="true" applyFont="true" applyFill="true" applyBorder="true" applyAlignment="true" applyProtection="true">
      <alignment horizontal="center" vertical="bottom" textRotation="0" wrapText="false" indent="0" shrinkToFit="false"/>
      <protection locked="true" hidden="false"/>
    </xf>
    <xf numFmtId="1" fontId="508"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3" xfId="0" applyNumberFormat="true" applyFont="true" applyFill="true" applyBorder="true" applyAlignment="true" applyProtection="true">
      <alignment horizontal="center" vertical="bottom" textRotation="0" wrapText="false" indent="0" shrinkToFit="false"/>
      <protection locked="true" hidden="false"/>
    </xf>
    <xf numFmtId="0" fontId="514" fillId="402" borderId="444" xfId="0" applyNumberFormat="true" applyFont="true" applyFill="true" applyBorder="true" applyAlignment="true" applyProtection="true">
      <alignment horizontal="center" vertical="bottom" textRotation="0" wrapText="false" indent="0" shrinkToFit="false"/>
      <protection locked="true" hidden="false"/>
    </xf>
    <xf numFmtId="0" fontId="516" fillId="403" borderId="445" xfId="0" applyNumberFormat="true" applyFont="true" applyFill="true" applyBorder="true" applyAlignment="true" applyProtection="true">
      <alignment horizontal="center" vertical="bottom" textRotation="0" wrapText="false" indent="0" shrinkToFit="false"/>
      <protection locked="true" hidden="false"/>
    </xf>
    <xf numFmtId="0" fontId="518" fillId="404" borderId="446" xfId="0" applyNumberFormat="true" applyFont="true" applyFill="true" applyBorder="true" applyAlignment="true" applyProtection="true">
      <alignment horizontal="center" vertical="bottom" textRotation="0" wrapText="false" indent="0" shrinkToFit="false"/>
      <protection locked="true" hidden="false"/>
    </xf>
    <xf numFmtId="1" fontId="520" fillId="405" borderId="447" xfId="0" applyNumberFormat="true" applyFont="true" applyFill="true" applyBorder="true" applyAlignment="true" applyProtection="true">
      <alignment horizontal="center" vertical="center" textRotation="0" wrapText="false" indent="0" shrinkToFit="false"/>
      <protection locked="true" hidden="false"/>
    </xf>
    <xf numFmtId="1" fontId="522"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49" xfId="0" applyNumberFormat="true" applyFont="true" applyFill="true" applyBorder="true" applyAlignment="true" applyProtection="true">
      <alignment horizontal="center" vertical="bottom" textRotation="0" wrapText="false" indent="0" shrinkToFit="false"/>
      <protection locked="true" hidden="false"/>
    </xf>
    <xf numFmtId="0" fontId="526" fillId="408" borderId="450" xfId="0" applyNumberFormat="true" applyFont="true" applyFill="true" applyBorder="true" applyAlignment="true" applyProtection="true">
      <alignment horizontal="center" vertical="bottom" textRotation="0" wrapText="false" indent="0" shrinkToFit="false"/>
      <protection locked="true" hidden="false"/>
    </xf>
    <xf numFmtId="1" fontId="528" fillId="409" borderId="451" xfId="0" applyNumberFormat="true" applyFont="true" applyFill="true" applyBorder="true" applyAlignment="true" applyProtection="true">
      <alignment horizontal="center" vertical="bottom" textRotation="0" wrapText="false" indent="0" shrinkToFit="false"/>
      <protection locked="true" hidden="false"/>
    </xf>
    <xf numFmtId="0" fontId="530" fillId="410" borderId="452" xfId="0" applyNumberFormat="true" applyFont="true" applyFill="true" applyBorder="true" applyAlignment="true" applyProtection="true">
      <alignment horizontal="center" vertical="bottom" textRotation="0" wrapText="false" indent="0" shrinkToFit="false"/>
      <protection locked="true" hidden="false"/>
    </xf>
    <xf numFmtId="1" fontId="532" fillId="411" borderId="453" xfId="0" applyNumberFormat="true" applyFont="true" applyFill="true" applyBorder="true" applyAlignment="true" applyProtection="true">
      <alignment horizontal="center" vertical="center" textRotation="0" wrapText="false" indent="0" shrinkToFit="false"/>
      <protection locked="true" hidden="false"/>
    </xf>
    <xf numFmtId="1" fontId="534"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5" xfId="0" applyNumberFormat="true" applyFont="true" applyFill="true" applyBorder="true" applyAlignment="true" applyProtection="true">
      <alignment horizontal="center" vertical="bottom" textRotation="0" wrapText="false" indent="0" shrinkToFit="false"/>
      <protection locked="true" hidden="false"/>
    </xf>
    <xf numFmtId="0" fontId="538" fillId="414" borderId="456" xfId="0" applyNumberFormat="true" applyFont="true" applyFill="true" applyBorder="true" applyAlignment="true" applyProtection="true">
      <alignment horizontal="center" vertical="bottom" textRotation="0" wrapText="false" indent="0" shrinkToFit="false"/>
      <protection locked="true" hidden="false"/>
    </xf>
    <xf numFmtId="1" fontId="540" fillId="415" borderId="457" xfId="0" applyNumberFormat="true" applyFont="true" applyFill="true" applyBorder="true" applyAlignment="true" applyProtection="true">
      <alignment horizontal="center" vertical="bottom" textRotation="0" wrapText="false" indent="0" shrinkToFit="false"/>
      <protection locked="true" hidden="false"/>
    </xf>
    <xf numFmtId="0" fontId="542" fillId="416" borderId="458" xfId="0" applyNumberFormat="true" applyFont="true" applyFill="true" applyBorder="true" applyAlignment="true" applyProtection="true">
      <alignment horizontal="center" vertical="bottom" textRotation="0" wrapText="false" indent="0" shrinkToFit="false"/>
      <protection locked="true" hidden="false"/>
    </xf>
    <xf numFmtId="1" fontId="544" fillId="417" borderId="459" xfId="0" applyNumberFormat="true" applyFont="true" applyFill="true" applyBorder="true" applyAlignment="true" applyProtection="true">
      <alignment horizontal="center" vertical="center" textRotation="0" wrapText="false" indent="0" shrinkToFit="false"/>
      <protection locked="true" hidden="false"/>
    </xf>
    <xf numFmtId="1" fontId="546"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1" xfId="0" applyNumberFormat="true" applyFont="true" applyFill="true" applyBorder="true" applyAlignment="true" applyProtection="true">
      <alignment horizontal="center" vertical="bottom" textRotation="0" wrapText="false" indent="0" shrinkToFit="false"/>
      <protection locked="true" hidden="false"/>
    </xf>
    <xf numFmtId="0" fontId="550" fillId="420" borderId="462" xfId="0" applyNumberFormat="true" applyFont="true" applyFill="true" applyBorder="true" applyAlignment="true" applyProtection="true">
      <alignment horizontal="center" vertical="bottom" textRotation="0" wrapText="false" indent="0" shrinkToFit="false"/>
      <protection locked="true" hidden="false"/>
    </xf>
    <xf numFmtId="1" fontId="552" fillId="421" borderId="463" xfId="0" applyNumberFormat="true" applyFont="true" applyFill="true" applyBorder="true" applyAlignment="true" applyProtection="true">
      <alignment horizontal="center" vertical="bottom" textRotation="0" wrapText="false" indent="0" shrinkToFit="false"/>
      <protection locked="true" hidden="false"/>
    </xf>
    <xf numFmtId="0" fontId="554" fillId="422" borderId="464" xfId="0" applyNumberFormat="true" applyFont="true" applyFill="true" applyBorder="true" applyAlignment="true" applyProtection="true">
      <alignment horizontal="center" vertical="bottom" textRotation="0" wrapText="false" indent="0" shrinkToFit="false"/>
      <protection locked="true" hidden="false"/>
    </xf>
    <xf numFmtId="1" fontId="556" fillId="423" borderId="465" xfId="0" applyNumberFormat="true" applyFont="true" applyFill="true" applyBorder="true" applyAlignment="true" applyProtection="true">
      <alignment horizontal="center" vertical="center" textRotation="0" wrapText="false" indent="0" shrinkToFit="false"/>
      <protection locked="true" hidden="false"/>
    </xf>
    <xf numFmtId="1" fontId="558"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7" xfId="0" applyNumberFormat="true" applyFont="true" applyFill="true" applyBorder="true" applyAlignment="true" applyProtection="true">
      <alignment horizontal="center" vertical="bottom" textRotation="0" wrapText="false" indent="0" shrinkToFit="false"/>
      <protection locked="true" hidden="false"/>
    </xf>
    <xf numFmtId="0" fontId="562" fillId="426" borderId="468" xfId="0" applyNumberFormat="true" applyFont="true" applyFill="true" applyBorder="true" applyAlignment="true" applyProtection="true">
      <alignment horizontal="center" vertical="bottom" textRotation="0" wrapText="false" indent="0" shrinkToFit="false"/>
      <protection locked="true" hidden="false"/>
    </xf>
    <xf numFmtId="1" fontId="564" fillId="427" borderId="469" xfId="0" applyNumberFormat="true" applyFont="true" applyFill="true" applyBorder="true" applyAlignment="true" applyProtection="true">
      <alignment horizontal="center" vertical="bottom" textRotation="0" wrapText="false" indent="0" shrinkToFit="false"/>
      <protection locked="true" hidden="false"/>
    </xf>
    <xf numFmtId="0" fontId="566" fillId="428" borderId="470" xfId="0" applyNumberFormat="true" applyFont="true" applyFill="true" applyBorder="true" applyAlignment="true" applyProtection="true">
      <alignment horizontal="center" vertical="bottom" textRotation="0" wrapText="false" indent="0" shrinkToFit="false"/>
      <protection locked="true" hidden="false"/>
    </xf>
    <xf numFmtId="1" fontId="568" fillId="429" borderId="471" xfId="0" applyNumberFormat="true" applyFont="true" applyFill="true" applyBorder="true" applyAlignment="true" applyProtection="true">
      <alignment horizontal="center" vertical="center" textRotation="0" wrapText="false" indent="0" shrinkToFit="false"/>
      <protection locked="true" hidden="false"/>
    </xf>
    <xf numFmtId="1" fontId="570"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3" xfId="0" applyNumberFormat="true" applyFont="true" applyFill="true" applyBorder="true" applyAlignment="true" applyProtection="true">
      <alignment horizontal="center" vertical="bottom" textRotation="0" wrapText="false" indent="0" shrinkToFit="false"/>
      <protection locked="true" hidden="false"/>
    </xf>
    <xf numFmtId="0" fontId="574" fillId="432" borderId="474" xfId="0" applyNumberFormat="true" applyFont="true" applyFill="true" applyBorder="true" applyAlignment="true" applyProtection="true">
      <alignment horizontal="center" vertical="bottom" textRotation="0" wrapText="false" indent="0" shrinkToFit="false"/>
      <protection locked="true" hidden="false"/>
    </xf>
    <xf numFmtId="1" fontId="576" fillId="433" borderId="475" xfId="0" applyNumberFormat="true" applyFont="true" applyFill="true" applyBorder="true" applyAlignment="true" applyProtection="true">
      <alignment horizontal="center" vertical="bottom" textRotation="0" wrapText="false" indent="0" shrinkToFit="false"/>
      <protection locked="true" hidden="false"/>
    </xf>
    <xf numFmtId="0" fontId="578" fillId="434" borderId="476" xfId="0" applyNumberFormat="true" applyFont="true" applyFill="true" applyBorder="true" applyAlignment="true" applyProtection="true">
      <alignment horizontal="center" vertical="bottom" textRotation="0" wrapText="false" indent="0" shrinkToFit="false"/>
      <protection locked="true" hidden="false"/>
    </xf>
    <xf numFmtId="1" fontId="580" fillId="435" borderId="477" xfId="0" applyNumberFormat="true" applyFont="true" applyFill="true" applyBorder="true" applyAlignment="true" applyProtection="true">
      <alignment horizontal="center" vertical="center" textRotation="0" wrapText="false" indent="0" shrinkToFit="false"/>
      <protection locked="true" hidden="false"/>
    </xf>
    <xf numFmtId="1" fontId="582"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79" xfId="0" applyNumberFormat="true" applyFont="true" applyFill="true" applyBorder="true" applyAlignment="true" applyProtection="true">
      <alignment horizontal="center" vertical="bottom" textRotation="0" wrapText="false" indent="0" shrinkToFit="false"/>
      <protection locked="true" hidden="false"/>
    </xf>
    <xf numFmtId="0" fontId="586" fillId="438" borderId="480" xfId="0" applyNumberFormat="true" applyFont="true" applyFill="true" applyBorder="true" applyAlignment="true" applyProtection="true">
      <alignment horizontal="center" vertical="bottom" textRotation="0" wrapText="false" indent="0" shrinkToFit="false"/>
      <protection locked="true" hidden="false"/>
    </xf>
    <xf numFmtId="1" fontId="588" fillId="439" borderId="481" xfId="0" applyNumberFormat="true" applyFont="true" applyFill="true" applyBorder="true" applyAlignment="true" applyProtection="true">
      <alignment horizontal="center" vertical="bottom" textRotation="0" wrapText="false" indent="0" shrinkToFit="false"/>
      <protection locked="true" hidden="false"/>
    </xf>
    <xf numFmtId="0" fontId="590" fillId="440" borderId="482" xfId="0" applyNumberFormat="true" applyFont="true" applyFill="true" applyBorder="true" applyAlignment="true" applyProtection="true">
      <alignment horizontal="center" vertical="bottom" textRotation="0" wrapText="false" indent="0" shrinkToFit="false"/>
      <protection locked="true" hidden="false"/>
    </xf>
    <xf numFmtId="1" fontId="592" fillId="441" borderId="483" xfId="0" applyNumberFormat="true" applyFont="true" applyFill="true" applyBorder="true" applyAlignment="true" applyProtection="true">
      <alignment horizontal="center" vertical="center" textRotation="0" wrapText="false" indent="0" shrinkToFit="false"/>
      <protection locked="true" hidden="false"/>
    </xf>
    <xf numFmtId="1" fontId="594"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5" xfId="0" applyNumberFormat="true" applyFont="true" applyFill="true" applyBorder="true" applyAlignment="true" applyProtection="true">
      <alignment horizontal="center" vertical="bottom" textRotation="0" wrapText="false" indent="0" shrinkToFit="false"/>
      <protection locked="true" hidden="false"/>
    </xf>
    <xf numFmtId="0" fontId="598" fillId="444" borderId="486" xfId="0" applyNumberFormat="true" applyFont="true" applyFill="true" applyBorder="true" applyAlignment="true" applyProtection="true">
      <alignment horizontal="center" vertical="bottom" textRotation="0" wrapText="false" indent="0" shrinkToFit="false"/>
      <protection locked="true" hidden="false"/>
    </xf>
    <xf numFmtId="1" fontId="600" fillId="445" borderId="487"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88" xfId="0" applyNumberFormat="true" applyFont="true" applyFill="true" applyBorder="true" applyAlignment="true" applyProtection="true">
      <alignment horizontal="center" vertical="bottom" textRotation="0" wrapText="false" indent="0" shrinkToFit="false"/>
      <protection locked="true" hidden="false"/>
    </xf>
    <xf numFmtId="1" fontId="604" fillId="447" borderId="489" xfId="0" applyNumberFormat="true" applyFont="true" applyFill="true" applyBorder="true" applyAlignment="true" applyProtection="true">
      <alignment horizontal="center" vertical="center" textRotation="0" wrapText="false" indent="0" shrinkToFit="false"/>
      <protection locked="true" hidden="false"/>
    </xf>
    <xf numFmtId="1" fontId="606"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1" xfId="0" applyNumberFormat="true" applyFont="true" applyFill="true" applyBorder="true" applyAlignment="true" applyProtection="true">
      <alignment horizontal="center" vertical="bottom" textRotation="0" wrapText="false" indent="0" shrinkToFit="false"/>
      <protection locked="true" hidden="false"/>
    </xf>
    <xf numFmtId="0" fontId="610" fillId="450" borderId="492" xfId="0" applyNumberFormat="true" applyFont="true" applyFill="true" applyBorder="true" applyAlignment="true" applyProtection="true">
      <alignment horizontal="center" vertical="bottom" textRotation="0" wrapText="false" indent="0" shrinkToFit="false"/>
      <protection locked="true" hidden="false"/>
    </xf>
    <xf numFmtId="1" fontId="612" fillId="451" borderId="493" xfId="0" applyNumberFormat="true" applyFont="true" applyFill="true" applyBorder="true" applyAlignment="true" applyProtection="true">
      <alignment horizontal="center" vertical="bottom" textRotation="0" wrapText="false" indent="0" shrinkToFit="false"/>
      <protection locked="true" hidden="false"/>
    </xf>
    <xf numFmtId="0" fontId="614" fillId="452" borderId="494" xfId="0" applyNumberFormat="true" applyFont="true" applyFill="true" applyBorder="true" applyAlignment="true" applyProtection="true">
      <alignment horizontal="center" vertical="bottom" textRotation="0" wrapText="false" indent="0" shrinkToFit="false"/>
      <protection locked="true" hidden="false"/>
    </xf>
    <xf numFmtId="1" fontId="616" fillId="453" borderId="495" xfId="0" applyNumberFormat="true" applyFont="true" applyFill="true" applyBorder="true" applyAlignment="true" applyProtection="true">
      <alignment horizontal="center" vertical="center" textRotation="0" wrapText="false" indent="0" shrinkToFit="false"/>
      <protection locked="true" hidden="false"/>
    </xf>
    <xf numFmtId="1" fontId="618"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7" xfId="0" applyNumberFormat="true" applyFont="true" applyFill="true" applyBorder="true" applyAlignment="true" applyProtection="true">
      <alignment horizontal="center" vertical="bottom" textRotation="0" wrapText="false" indent="0" shrinkToFit="false"/>
      <protection locked="true" hidden="false"/>
    </xf>
    <xf numFmtId="0" fontId="622" fillId="456" borderId="498" xfId="0" applyNumberFormat="true" applyFont="true" applyFill="true" applyBorder="true" applyAlignment="true" applyProtection="true">
      <alignment horizontal="center" vertical="bottom" textRotation="0" wrapText="false" indent="0" shrinkToFit="false"/>
      <protection locked="true" hidden="false"/>
    </xf>
    <xf numFmtId="1" fontId="624" fillId="457" borderId="499" xfId="0" applyNumberFormat="true" applyFont="true" applyFill="true" applyBorder="true" applyAlignment="true" applyProtection="true">
      <alignment horizontal="center" vertical="bottom" textRotation="0" wrapText="false" indent="0" shrinkToFit="false"/>
      <protection locked="true" hidden="false"/>
    </xf>
    <xf numFmtId="0" fontId="626" fillId="458" borderId="500" xfId="0" applyNumberFormat="true" applyFont="true" applyFill="true" applyBorder="true" applyAlignment="true" applyProtection="true">
      <alignment horizontal="center" vertical="bottom" textRotation="0" wrapText="false" indent="0" shrinkToFit="false"/>
      <protection locked="true" hidden="false"/>
    </xf>
    <xf numFmtId="1" fontId="628" fillId="459" borderId="501" xfId="0" applyNumberFormat="true" applyFont="true" applyFill="true" applyBorder="true" applyAlignment="true" applyProtection="true">
      <alignment horizontal="center" vertical="center" textRotation="0" wrapText="false" indent="0" shrinkToFit="false"/>
      <protection locked="true" hidden="false"/>
    </xf>
    <xf numFmtId="1" fontId="630"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3" xfId="0" applyNumberFormat="true" applyFont="true" applyFill="true" applyBorder="true" applyAlignment="true" applyProtection="true">
      <alignment horizontal="center" vertical="bottom" textRotation="0" wrapText="false" indent="0" shrinkToFit="false"/>
      <protection locked="true" hidden="false"/>
    </xf>
    <xf numFmtId="0" fontId="634" fillId="462" borderId="504" xfId="0" applyNumberFormat="true" applyFont="true" applyFill="true" applyBorder="true" applyAlignment="true" applyProtection="true">
      <alignment horizontal="center" vertical="bottom" textRotation="0" wrapText="false" indent="0" shrinkToFit="false"/>
      <protection locked="true" hidden="false"/>
    </xf>
    <xf numFmtId="1" fontId="636" fillId="463" borderId="505" xfId="0" applyNumberFormat="true" applyFont="true" applyFill="true" applyBorder="true" applyAlignment="true" applyProtection="true">
      <alignment horizontal="center" vertical="bottom" textRotation="0" wrapText="false" indent="0" shrinkToFit="false"/>
      <protection locked="true" hidden="false"/>
    </xf>
    <xf numFmtId="0" fontId="638" fillId="464" borderId="506" xfId="0" applyNumberFormat="true" applyFont="true" applyFill="true" applyBorder="true" applyAlignment="true" applyProtection="true">
      <alignment horizontal="center" vertical="bottom" textRotation="0" wrapText="false" indent="0" shrinkToFit="false"/>
      <protection locked="true" hidden="false"/>
    </xf>
    <xf numFmtId="1" fontId="640" fillId="465" borderId="507" xfId="0" applyNumberFormat="true" applyFont="true" applyFill="true" applyBorder="true" applyAlignment="true" applyProtection="true">
      <alignment horizontal="center" vertical="center" textRotation="0" wrapText="false" indent="0" shrinkToFit="false"/>
      <protection locked="true" hidden="false"/>
    </xf>
    <xf numFmtId="1" fontId="642"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09" xfId="0" applyNumberFormat="true" applyFont="true" applyFill="true" applyBorder="true" applyAlignment="true" applyProtection="true">
      <alignment horizontal="center" vertical="bottom" textRotation="0" wrapText="false" indent="0" shrinkToFit="false"/>
      <protection locked="true" hidden="false"/>
    </xf>
    <xf numFmtId="0" fontId="646" fillId="468" borderId="510" xfId="0" applyNumberFormat="true" applyFont="true" applyFill="true" applyBorder="true" applyAlignment="true" applyProtection="true">
      <alignment horizontal="center" vertical="bottom" textRotation="0" wrapText="false" indent="0" shrinkToFit="false"/>
      <protection locked="true" hidden="false"/>
    </xf>
    <xf numFmtId="1" fontId="648" fillId="469" borderId="511" xfId="0" applyNumberFormat="true" applyFont="true" applyFill="true" applyBorder="true" applyAlignment="true" applyProtection="true">
      <alignment horizontal="center" vertical="bottom" textRotation="0" wrapText="false" indent="0" shrinkToFit="false"/>
      <protection locked="true" hidden="false"/>
    </xf>
    <xf numFmtId="0" fontId="650" fillId="470" borderId="512" xfId="0" applyNumberFormat="true" applyFont="true" applyFill="true" applyBorder="true" applyAlignment="true" applyProtection="true">
      <alignment horizontal="center" vertical="bottom" textRotation="0" wrapText="false" indent="0" shrinkToFit="false"/>
      <protection locked="true" hidden="false"/>
    </xf>
    <xf numFmtId="1" fontId="652" fillId="471" borderId="513" xfId="0" applyNumberFormat="true" applyFont="true" applyFill="true" applyBorder="true" applyAlignment="true" applyProtection="true">
      <alignment horizontal="center" vertical="center" textRotation="0" wrapText="false" indent="0" shrinkToFit="false"/>
      <protection locked="true" hidden="false"/>
    </xf>
    <xf numFmtId="1" fontId="654"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5" xfId="0" applyNumberFormat="true" applyFont="true" applyFill="true" applyBorder="true" applyAlignment="true" applyProtection="true">
      <alignment horizontal="center" vertical="bottom" textRotation="0" wrapText="false" indent="0" shrinkToFit="false"/>
      <protection locked="true" hidden="false"/>
    </xf>
    <xf numFmtId="0" fontId="658" fillId="474" borderId="516" xfId="0" applyNumberFormat="true" applyFont="true" applyFill="true" applyBorder="true" applyAlignment="true" applyProtection="true">
      <alignment horizontal="center" vertical="bottom" textRotation="0" wrapText="false" indent="0" shrinkToFit="false"/>
      <protection locked="true" hidden="false"/>
    </xf>
    <xf numFmtId="1" fontId="660" fillId="475" borderId="517" xfId="0" applyNumberFormat="true" applyFont="true" applyFill="true" applyBorder="true" applyAlignment="true" applyProtection="true">
      <alignment horizontal="center" vertical="bottom" textRotation="0" wrapText="false" indent="0" shrinkToFit="false"/>
      <protection locked="true" hidden="false"/>
    </xf>
    <xf numFmtId="0" fontId="662" fillId="476" borderId="518" xfId="0" applyNumberFormat="true" applyFont="true" applyFill="true" applyBorder="true" applyAlignment="true" applyProtection="true">
      <alignment horizontal="center" vertical="bottom" textRotation="0" wrapText="false" indent="0" shrinkToFit="false"/>
      <protection locked="true" hidden="false"/>
    </xf>
    <xf numFmtId="1" fontId="664" fillId="477" borderId="519" xfId="0" applyNumberFormat="true" applyFont="true" applyFill="true" applyBorder="true" applyAlignment="true" applyProtection="true">
      <alignment horizontal="center" vertical="center" textRotation="0" wrapText="false" indent="0" shrinkToFit="false"/>
      <protection locked="true" hidden="false"/>
    </xf>
    <xf numFmtId="1" fontId="666"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1" xfId="0" applyNumberFormat="true" applyFont="true" applyFill="true" applyBorder="true" applyAlignment="true" applyProtection="true">
      <alignment horizontal="center" vertical="bottom" textRotation="0" wrapText="false" indent="0" shrinkToFit="false"/>
      <protection locked="true" hidden="false"/>
    </xf>
    <xf numFmtId="0" fontId="670" fillId="480" borderId="522" xfId="0" applyNumberFormat="true" applyFont="true" applyFill="true" applyBorder="true" applyAlignment="true" applyProtection="true">
      <alignment horizontal="center" vertical="bottom" textRotation="0" wrapText="false" indent="0" shrinkToFit="false"/>
      <protection locked="true" hidden="false"/>
    </xf>
    <xf numFmtId="1" fontId="672" fillId="481" borderId="523" xfId="0" applyNumberFormat="true" applyFont="true" applyFill="true" applyBorder="true" applyAlignment="true" applyProtection="true">
      <alignment horizontal="center" vertical="bottom" textRotation="0" wrapText="false" indent="0" shrinkToFit="false"/>
      <protection locked="true" hidden="false"/>
    </xf>
    <xf numFmtId="0" fontId="674" fillId="482" borderId="524" xfId="0" applyNumberFormat="true" applyFont="true" applyFill="true" applyBorder="true" applyAlignment="true" applyProtection="true">
      <alignment horizontal="center" vertical="bottom" textRotation="0" wrapText="false" indent="0" shrinkToFit="false"/>
      <protection locked="true" hidden="false"/>
    </xf>
    <xf numFmtId="0" fontId="675"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6" xfId="0" applyNumberFormat="true" applyFont="true" applyFill="true" applyBorder="true" applyAlignment="true" applyProtection="true">
      <alignment horizontal="center" vertical="bottom" textRotation="0" wrapText="false" indent="0" shrinkToFit="false"/>
      <protection locked="true" hidden="false"/>
    </xf>
    <xf numFmtId="0" fontId="677" fillId="485" borderId="527" xfId="0" applyNumberFormat="true" applyFont="true" applyFill="true" applyBorder="true" applyAlignment="true" applyProtection="true">
      <alignment horizontal="center" vertical="bottom" textRotation="0" wrapText="false" indent="0" shrinkToFit="false"/>
      <protection locked="true" hidden="false"/>
    </xf>
    <xf numFmtId="0" fontId="678" fillId="486" borderId="528" xfId="0" applyNumberFormat="true" applyFont="true" applyFill="true" applyBorder="true" applyAlignment="true" applyProtection="true">
      <alignment horizontal="center" vertical="bottom" textRotation="0" wrapText="false" indent="0" shrinkToFit="false"/>
      <protection locked="true" hidden="false"/>
    </xf>
    <xf numFmtId="0" fontId="679" fillId="487" borderId="529" xfId="0" applyNumberFormat="true" applyFont="true" applyFill="true" applyBorder="true" applyAlignment="true" applyProtection="true">
      <alignment horizontal="center" vertical="bottom" textRotation="0" wrapText="false" indent="0" shrinkToFit="false"/>
      <protection locked="true" hidden="false"/>
    </xf>
    <xf numFmtId="0" fontId="680"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1" xfId="0" applyNumberFormat="true" applyFont="true" applyFill="true" applyBorder="true" applyAlignment="true" applyProtection="true">
      <alignment horizontal="center" vertical="bottom" textRotation="0" wrapText="false" indent="0" shrinkToFit="false"/>
      <protection locked="true" hidden="false"/>
    </xf>
    <xf numFmtId="0" fontId="682" fillId="490" borderId="532" xfId="0" applyNumberFormat="true" applyFont="true" applyFill="true" applyBorder="true" applyAlignment="true" applyProtection="true">
      <alignment horizontal="center" vertical="bottom" textRotation="0" wrapText="false" indent="0" shrinkToFit="false"/>
      <protection locked="true" hidden="false"/>
    </xf>
    <xf numFmtId="0" fontId="683" fillId="491" borderId="533" xfId="0" applyNumberFormat="true" applyFont="true" applyFill="true" applyBorder="true" applyAlignment="true" applyProtection="true">
      <alignment horizontal="center" vertical="bottom" textRotation="0" wrapText="false" indent="0" shrinkToFit="false"/>
      <protection locked="true" hidden="false"/>
    </xf>
    <xf numFmtId="0" fontId="684" fillId="492" borderId="534" xfId="0" applyNumberFormat="true" applyFont="true" applyFill="true" applyBorder="true" applyAlignment="true" applyProtection="true">
      <alignment horizontal="center" vertical="bottom" textRotation="0" wrapText="false" indent="0" shrinkToFit="false"/>
      <protection locked="true" hidden="false"/>
    </xf>
    <xf numFmtId="0" fontId="685"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6" xfId="0" applyNumberFormat="true" applyFont="true" applyFill="true" applyBorder="true" applyAlignment="true" applyProtection="true">
      <alignment horizontal="center" vertical="bottom" textRotation="0" wrapText="false" indent="0" shrinkToFit="false"/>
      <protection locked="true" hidden="false"/>
    </xf>
    <xf numFmtId="0" fontId="687" fillId="495" borderId="537" xfId="0" applyNumberFormat="true" applyFont="true" applyFill="true" applyBorder="true" applyAlignment="true" applyProtection="true">
      <alignment horizontal="center" vertical="bottom" textRotation="0" wrapText="false" indent="0" shrinkToFit="false"/>
      <protection locked="true" hidden="false"/>
    </xf>
    <xf numFmtId="0" fontId="688" fillId="496" borderId="538" xfId="0" applyNumberFormat="true" applyFont="true" applyFill="true" applyBorder="true" applyAlignment="true" applyProtection="true">
      <alignment horizontal="center" vertical="bottom" textRotation="0" wrapText="false" indent="0" shrinkToFit="false"/>
      <protection locked="true" hidden="false"/>
    </xf>
    <xf numFmtId="0" fontId="689" fillId="497" borderId="539" xfId="0" applyNumberFormat="true" applyFont="true" applyFill="true" applyBorder="true" applyAlignment="true" applyProtection="true">
      <alignment horizontal="center" vertical="bottom" textRotation="0" wrapText="false" indent="0" shrinkToFit="false"/>
      <protection locked="true" hidden="false"/>
    </xf>
    <xf numFmtId="0" fontId="690"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1" xfId="0" applyNumberFormat="true" applyFont="true" applyFill="true" applyBorder="true" applyAlignment="true" applyProtection="true">
      <alignment horizontal="center" vertical="bottom" textRotation="0" wrapText="false" indent="0" shrinkToFit="false"/>
      <protection locked="true" hidden="false"/>
    </xf>
    <xf numFmtId="0" fontId="692" fillId="500" borderId="542" xfId="0" applyNumberFormat="true" applyFont="true" applyFill="true" applyBorder="true" applyAlignment="true" applyProtection="true">
      <alignment horizontal="center" vertical="bottom" textRotation="0" wrapText="false" indent="0" shrinkToFit="false"/>
      <protection locked="true" hidden="false"/>
    </xf>
    <xf numFmtId="0" fontId="693" fillId="501" borderId="543" xfId="0" applyNumberFormat="true" applyFont="true" applyFill="true" applyBorder="true" applyAlignment="true" applyProtection="true">
      <alignment horizontal="center" vertical="bottom" textRotation="0" wrapText="false" indent="0" shrinkToFit="false"/>
      <protection locked="true" hidden="false"/>
    </xf>
    <xf numFmtId="0" fontId="694" fillId="502" borderId="544" xfId="0" applyNumberFormat="true" applyFont="true" applyFill="true" applyBorder="true" applyAlignment="true" applyProtection="true">
      <alignment horizontal="center" vertical="bottom" textRotation="0" wrapText="false" indent="0" shrinkToFit="false"/>
      <protection locked="true" hidden="false"/>
    </xf>
    <xf numFmtId="0" fontId="695"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6" xfId="0" applyNumberFormat="true" applyFont="true" applyFill="true" applyBorder="true" applyAlignment="true" applyProtection="true">
      <alignment horizontal="center" vertical="bottom" textRotation="0" wrapText="false" indent="0" shrinkToFit="false"/>
      <protection locked="true" hidden="false"/>
    </xf>
    <xf numFmtId="0" fontId="697" fillId="505" borderId="547" xfId="0" applyNumberFormat="true" applyFont="true" applyFill="true" applyBorder="true" applyAlignment="true" applyProtection="true">
      <alignment horizontal="center" vertical="bottom" textRotation="0" wrapText="false" indent="0" shrinkToFit="false"/>
      <protection locked="true" hidden="false"/>
    </xf>
    <xf numFmtId="0" fontId="698" fillId="506" borderId="548" xfId="0" applyNumberFormat="true" applyFont="true" applyFill="true" applyBorder="true" applyAlignment="true" applyProtection="true">
      <alignment horizontal="center" vertical="bottom" textRotation="0" wrapText="false" indent="0" shrinkToFit="false"/>
      <protection locked="true" hidden="false"/>
    </xf>
    <xf numFmtId="0" fontId="699" fillId="507" borderId="549" xfId="0" applyNumberFormat="true" applyFont="true" applyFill="true" applyBorder="true" applyAlignment="true" applyProtection="true">
      <alignment horizontal="center" vertical="bottom" textRotation="0" wrapText="false" indent="0" shrinkToFit="false"/>
      <protection locked="true" hidden="false"/>
    </xf>
    <xf numFmtId="0" fontId="700"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1" xfId="0" applyNumberFormat="true" applyFont="true" applyFill="true" applyBorder="true" applyAlignment="true" applyProtection="true">
      <alignment horizontal="center" vertical="bottom" textRotation="0" wrapText="false" indent="0" shrinkToFit="false"/>
      <protection locked="true" hidden="false"/>
    </xf>
    <xf numFmtId="0" fontId="702" fillId="510" borderId="552" xfId="0" applyNumberFormat="true" applyFont="true" applyFill="true" applyBorder="true" applyAlignment="true" applyProtection="true">
      <alignment horizontal="center" vertical="bottom" textRotation="0" wrapText="false" indent="0" shrinkToFit="false"/>
      <protection locked="true" hidden="false"/>
    </xf>
    <xf numFmtId="0" fontId="703" fillId="511" borderId="553" xfId="0" applyNumberFormat="true" applyFont="true" applyFill="true" applyBorder="true" applyAlignment="true" applyProtection="true">
      <alignment horizontal="center" vertical="bottom" textRotation="0" wrapText="false" indent="0" shrinkToFit="false"/>
      <protection locked="true" hidden="false"/>
    </xf>
    <xf numFmtId="0" fontId="704" fillId="512" borderId="554" xfId="0" applyNumberFormat="true" applyFont="true" applyFill="true" applyBorder="true" applyAlignment="true" applyProtection="true">
      <alignment horizontal="center" vertical="bottom" textRotation="0" wrapText="false" indent="0" shrinkToFit="false"/>
      <protection locked="true" hidden="false"/>
    </xf>
    <xf numFmtId="0" fontId="705"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6" xfId="0" applyNumberFormat="true" applyFont="true" applyFill="true" applyBorder="true" applyAlignment="true" applyProtection="true">
      <alignment horizontal="center" vertical="bottom" textRotation="0" wrapText="false" indent="0" shrinkToFit="false"/>
      <protection locked="true" hidden="false"/>
    </xf>
    <xf numFmtId="0" fontId="707" fillId="515" borderId="557" xfId="0" applyNumberFormat="true" applyFont="true" applyFill="true" applyBorder="true" applyAlignment="true" applyProtection="true">
      <alignment horizontal="center" vertical="bottom" textRotation="0" wrapText="false" indent="0" shrinkToFit="false"/>
      <protection locked="true" hidden="false"/>
    </xf>
    <xf numFmtId="0" fontId="708" fillId="516" borderId="558" xfId="0" applyNumberFormat="true" applyFont="true" applyFill="true" applyBorder="true" applyAlignment="true" applyProtection="true">
      <alignment horizontal="center" vertical="bottom" textRotation="0" wrapText="false" indent="0" shrinkToFit="false"/>
      <protection locked="true" hidden="false"/>
    </xf>
    <xf numFmtId="0" fontId="709" fillId="517" borderId="559" xfId="0" applyNumberFormat="true" applyFont="true" applyFill="true" applyBorder="true" applyAlignment="true" applyProtection="true">
      <alignment horizontal="center" vertical="bottom" textRotation="0" wrapText="false" indent="0" shrinkToFit="false"/>
      <protection locked="true" hidden="false"/>
    </xf>
    <xf numFmtId="0" fontId="710"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1" xfId="0" applyNumberFormat="true" applyFont="true" applyFill="true" applyBorder="true" applyAlignment="true" applyProtection="true">
      <alignment horizontal="center" vertical="bottom" textRotation="0" wrapText="false" indent="0" shrinkToFit="false"/>
      <protection locked="true" hidden="false"/>
    </xf>
    <xf numFmtId="0" fontId="712" fillId="520" borderId="562" xfId="0" applyNumberFormat="true" applyFont="true" applyFill="true" applyBorder="true" applyAlignment="true" applyProtection="true">
      <alignment horizontal="center" vertical="bottom" textRotation="0" wrapText="false" indent="0" shrinkToFit="false"/>
      <protection locked="true" hidden="false"/>
    </xf>
    <xf numFmtId="0" fontId="713" fillId="521" borderId="563" xfId="0" applyNumberFormat="true" applyFont="true" applyFill="true" applyBorder="true" applyAlignment="true" applyProtection="true">
      <alignment horizontal="center" vertical="bottom" textRotation="0" wrapText="false" indent="0" shrinkToFit="false"/>
      <protection locked="true" hidden="false"/>
    </xf>
    <xf numFmtId="0" fontId="714" fillId="522" borderId="564" xfId="0" applyNumberFormat="true" applyFont="true" applyFill="true" applyBorder="true" applyAlignment="true" applyProtection="true">
      <alignment horizontal="center" vertical="bottom" textRotation="0" wrapText="false" indent="0" shrinkToFit="false"/>
      <protection locked="true" hidden="false"/>
    </xf>
    <xf numFmtId="0" fontId="715"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6" xfId="0" applyNumberFormat="true" applyFont="true" applyFill="true" applyBorder="true" applyAlignment="true" applyProtection="true">
      <alignment horizontal="center" vertical="bottom" textRotation="0" wrapText="false" indent="0" shrinkToFit="false"/>
      <protection locked="true" hidden="false"/>
    </xf>
    <xf numFmtId="0" fontId="717" fillId="525" borderId="567" xfId="0" applyNumberFormat="true" applyFont="true" applyFill="true" applyBorder="true" applyAlignment="true" applyProtection="true">
      <alignment horizontal="center" vertical="bottom" textRotation="0" wrapText="false" indent="0" shrinkToFit="false"/>
      <protection locked="true" hidden="false"/>
    </xf>
    <xf numFmtId="0" fontId="718" fillId="526" borderId="568" xfId="0" applyNumberFormat="true" applyFont="true" applyFill="true" applyBorder="true" applyAlignment="true" applyProtection="true">
      <alignment horizontal="center" vertical="bottom" textRotation="0" wrapText="false" indent="0" shrinkToFit="false"/>
      <protection locked="true" hidden="false"/>
    </xf>
    <xf numFmtId="0" fontId="719" fillId="527" borderId="569" xfId="0" applyNumberFormat="true" applyFont="true" applyFill="true" applyBorder="true" applyAlignment="true" applyProtection="true">
      <alignment horizontal="center" vertical="bottom" textRotation="0" wrapText="false" indent="0" shrinkToFit="false"/>
      <protection locked="true" hidden="false"/>
    </xf>
    <xf numFmtId="0" fontId="720"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1" xfId="0" applyNumberFormat="true" applyFont="true" applyFill="true" applyBorder="true" applyAlignment="true" applyProtection="true">
      <alignment horizontal="center" vertical="bottom" textRotation="0" wrapText="false" indent="0" shrinkToFit="false"/>
      <protection locked="true" hidden="false"/>
    </xf>
    <xf numFmtId="0" fontId="722" fillId="530" borderId="572" xfId="0" applyNumberFormat="true" applyFont="true" applyFill="true" applyBorder="true" applyAlignment="true" applyProtection="true">
      <alignment horizontal="center" vertical="bottom" textRotation="0" wrapText="false" indent="0" shrinkToFit="false"/>
      <protection locked="true" hidden="false"/>
    </xf>
    <xf numFmtId="0" fontId="723" fillId="531" borderId="573" xfId="0" applyNumberFormat="true" applyFont="true" applyFill="true" applyBorder="true" applyAlignment="true" applyProtection="true">
      <alignment horizontal="center" vertical="bottom" textRotation="0" wrapText="false" indent="0" shrinkToFit="false"/>
      <protection locked="true" hidden="false"/>
    </xf>
    <xf numFmtId="0" fontId="724" fillId="532" borderId="574" xfId="0" applyNumberFormat="true" applyFont="true" applyFill="true" applyBorder="true" applyAlignment="true" applyProtection="true">
      <alignment horizontal="center" vertical="bottom" textRotation="0" wrapText="false" indent="0" shrinkToFit="false"/>
      <protection locked="true" hidden="false"/>
    </xf>
    <xf numFmtId="0" fontId="725"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6" xfId="0" applyNumberFormat="true" applyFont="true" applyFill="true" applyBorder="true" applyAlignment="true" applyProtection="true">
      <alignment horizontal="center" vertical="bottom" textRotation="0" wrapText="false" indent="0" shrinkToFit="false"/>
      <protection locked="true" hidden="false"/>
    </xf>
    <xf numFmtId="0" fontId="727" fillId="535" borderId="577" xfId="0" applyNumberFormat="true" applyFont="true" applyFill="true" applyBorder="true" applyAlignment="true" applyProtection="true">
      <alignment horizontal="center" vertical="bottom" textRotation="0" wrapText="false" indent="0" shrinkToFit="false"/>
      <protection locked="true" hidden="false"/>
    </xf>
    <xf numFmtId="0" fontId="728" fillId="536" borderId="578" xfId="0" applyNumberFormat="true" applyFont="true" applyFill="true" applyBorder="true" applyAlignment="true" applyProtection="true">
      <alignment horizontal="center" vertical="bottom" textRotation="0" wrapText="false" indent="0" shrinkToFit="false"/>
      <protection locked="true" hidden="false"/>
    </xf>
    <xf numFmtId="0" fontId="729" fillId="537" borderId="579" xfId="0" applyNumberFormat="true" applyFont="true" applyFill="true" applyBorder="true" applyAlignment="true" applyProtection="true">
      <alignment horizontal="center" vertical="bottom" textRotation="0" wrapText="false" indent="0" shrinkToFit="false"/>
      <protection locked="true" hidden="false"/>
    </xf>
    <xf numFmtId="1" fontId="730"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1" xfId="0" applyNumberFormat="true" applyFont="true" applyFill="true" applyBorder="true" applyAlignment="true" applyProtection="true">
      <alignment horizontal="center" vertical="bottom" textRotation="0" wrapText="false" indent="0" shrinkToFit="false"/>
      <protection locked="true" hidden="false"/>
    </xf>
    <xf numFmtId="0" fontId="732" fillId="540" borderId="582" xfId="0" applyNumberFormat="true" applyFont="true" applyFill="true" applyBorder="true" applyAlignment="true" applyProtection="true">
      <alignment horizontal="center" vertical="bottom" textRotation="0" wrapText="false" indent="0" shrinkToFit="false"/>
      <protection locked="true" hidden="false"/>
    </xf>
    <xf numFmtId="1" fontId="733" fillId="541" borderId="583" xfId="0" applyNumberFormat="true" applyFont="true" applyFill="true" applyBorder="true" applyAlignment="true" applyProtection="true">
      <alignment horizontal="center" vertical="bottom" textRotation="0" wrapText="false" indent="0" shrinkToFit="false"/>
      <protection locked="true" hidden="false"/>
    </xf>
    <xf numFmtId="0" fontId="734" fillId="542" borderId="584" xfId="0" applyNumberFormat="true" applyFont="true" applyFill="true" applyBorder="true" applyAlignment="true" applyProtection="true">
      <alignment horizontal="center" vertical="bottom" textRotation="0" wrapText="false" indent="0" shrinkToFit="false"/>
      <protection locked="true" hidden="false"/>
    </xf>
    <xf numFmtId="1" fontId="735"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6" xfId="0" applyNumberFormat="true" applyFont="true" applyFill="true" applyBorder="true" applyAlignment="true" applyProtection="true">
      <alignment horizontal="center" vertical="bottom" textRotation="0" wrapText="false" indent="0" shrinkToFit="false"/>
      <protection locked="true" hidden="false"/>
    </xf>
    <xf numFmtId="0" fontId="737" fillId="545" borderId="587" xfId="0" applyNumberFormat="true" applyFont="true" applyFill="true" applyBorder="true" applyAlignment="true" applyProtection="true">
      <alignment horizontal="center" vertical="bottom" textRotation="0" wrapText="false" indent="0" shrinkToFit="false"/>
      <protection locked="true" hidden="false"/>
    </xf>
    <xf numFmtId="1" fontId="738" fillId="546" borderId="588" xfId="0" applyNumberFormat="true" applyFont="true" applyFill="true" applyBorder="true" applyAlignment="true" applyProtection="true">
      <alignment horizontal="center" vertical="bottom" textRotation="0" wrapText="false" indent="0" shrinkToFit="false"/>
      <protection locked="true" hidden="false"/>
    </xf>
    <xf numFmtId="0" fontId="739" fillId="547" borderId="589" xfId="0" applyNumberFormat="true" applyFont="true" applyFill="true" applyBorder="true" applyAlignment="true" applyProtection="true">
      <alignment horizontal="center" vertical="bottom" textRotation="0" wrapText="false" indent="0" shrinkToFit="false"/>
      <protection locked="true" hidden="false"/>
    </xf>
    <xf numFmtId="1" fontId="740"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1" xfId="0" applyNumberFormat="true" applyFont="true" applyFill="true" applyBorder="true" applyAlignment="true" applyProtection="true">
      <alignment horizontal="center" vertical="bottom" textRotation="0" wrapText="false" indent="0" shrinkToFit="false"/>
      <protection locked="true" hidden="false"/>
    </xf>
    <xf numFmtId="0" fontId="742" fillId="550" borderId="592" xfId="0" applyNumberFormat="true" applyFont="true" applyFill="true" applyBorder="true" applyAlignment="true" applyProtection="true">
      <alignment horizontal="center" vertical="bottom" textRotation="0" wrapText="false" indent="0" shrinkToFit="false"/>
      <protection locked="true" hidden="false"/>
    </xf>
    <xf numFmtId="1" fontId="743" fillId="551" borderId="593" xfId="0" applyNumberFormat="true" applyFont="true" applyFill="true" applyBorder="true" applyAlignment="true" applyProtection="true">
      <alignment horizontal="center" vertical="bottom" textRotation="0" wrapText="false" indent="0" shrinkToFit="false"/>
      <protection locked="true" hidden="false"/>
    </xf>
    <xf numFmtId="0" fontId="744" fillId="552" borderId="594" xfId="0" applyNumberFormat="true" applyFont="true" applyFill="true" applyBorder="true" applyAlignment="true" applyProtection="true">
      <alignment horizontal="center" vertical="bottom" textRotation="0" wrapText="false" indent="0" shrinkToFit="false"/>
      <protection locked="true" hidden="false"/>
    </xf>
    <xf numFmtId="1" fontId="745"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6" xfId="0" applyNumberFormat="true" applyFont="true" applyFill="true" applyBorder="true" applyAlignment="true" applyProtection="true">
      <alignment horizontal="center" vertical="bottom" textRotation="0" wrapText="false" indent="0" shrinkToFit="false"/>
      <protection locked="true" hidden="false"/>
    </xf>
    <xf numFmtId="0" fontId="747" fillId="555" borderId="597" xfId="0" applyNumberFormat="true" applyFont="true" applyFill="true" applyBorder="true" applyAlignment="true" applyProtection="true">
      <alignment horizontal="center" vertical="bottom" textRotation="0" wrapText="false" indent="0" shrinkToFit="false"/>
      <protection locked="true" hidden="false"/>
    </xf>
    <xf numFmtId="1" fontId="748" fillId="556" borderId="598" xfId="0" applyNumberFormat="true" applyFont="true" applyFill="true" applyBorder="true" applyAlignment="true" applyProtection="true">
      <alignment horizontal="center" vertical="bottom" textRotation="0" wrapText="false" indent="0" shrinkToFit="false"/>
      <protection locked="true" hidden="false"/>
    </xf>
    <xf numFmtId="0" fontId="749" fillId="557" borderId="599" xfId="0" applyNumberFormat="true" applyFont="true" applyFill="true" applyBorder="true" applyAlignment="true" applyProtection="true">
      <alignment horizontal="center" vertical="bottom" textRotation="0" wrapText="false" indent="0" shrinkToFit="false"/>
      <protection locked="true" hidden="false"/>
    </xf>
    <xf numFmtId="1" fontId="750"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1" xfId="0" applyNumberFormat="true" applyFont="true" applyFill="true" applyBorder="true" applyAlignment="true" applyProtection="true">
      <alignment horizontal="center" vertical="bottom" textRotation="0" wrapText="false" indent="0" shrinkToFit="false"/>
      <protection locked="true" hidden="false"/>
    </xf>
    <xf numFmtId="0" fontId="752" fillId="560" borderId="602" xfId="0" applyNumberFormat="true" applyFont="true" applyFill="true" applyBorder="true" applyAlignment="true" applyProtection="true">
      <alignment horizontal="center" vertical="bottom" textRotation="0" wrapText="false" indent="0" shrinkToFit="false"/>
      <protection locked="true" hidden="false"/>
    </xf>
    <xf numFmtId="1" fontId="753" fillId="561" borderId="603" xfId="0" applyNumberFormat="true" applyFont="true" applyFill="true" applyBorder="true" applyAlignment="true" applyProtection="true">
      <alignment horizontal="center" vertical="bottom" textRotation="0" wrapText="false" indent="0" shrinkToFit="false"/>
      <protection locked="true" hidden="false"/>
    </xf>
    <xf numFmtId="0" fontId="754" fillId="562" borderId="604" xfId="0" applyNumberFormat="true" applyFont="true" applyFill="true" applyBorder="true" applyAlignment="true" applyProtection="true">
      <alignment horizontal="center" vertical="bottom" textRotation="0" wrapText="false" indent="0" shrinkToFit="false"/>
      <protection locked="true" hidden="false"/>
    </xf>
    <xf numFmtId="1" fontId="755"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6" xfId="0" applyNumberFormat="true" applyFont="true" applyFill="true" applyBorder="true" applyAlignment="true" applyProtection="true">
      <alignment horizontal="center" vertical="bottom" textRotation="0" wrapText="false" indent="0" shrinkToFit="false"/>
      <protection locked="true" hidden="false"/>
    </xf>
    <xf numFmtId="0" fontId="757" fillId="565" borderId="607" xfId="0" applyNumberFormat="true" applyFont="true" applyFill="true" applyBorder="true" applyAlignment="true" applyProtection="true">
      <alignment horizontal="center" vertical="bottom" textRotation="0" wrapText="false" indent="0" shrinkToFit="false"/>
      <protection locked="true" hidden="false"/>
    </xf>
    <xf numFmtId="1" fontId="758" fillId="566" borderId="608" xfId="0" applyNumberFormat="true" applyFont="true" applyFill="true" applyBorder="true" applyAlignment="true" applyProtection="true">
      <alignment horizontal="center" vertical="bottom" textRotation="0" wrapText="false" indent="0" shrinkToFit="false"/>
      <protection locked="true" hidden="false"/>
    </xf>
    <xf numFmtId="0" fontId="759" fillId="567" borderId="609" xfId="0" applyNumberFormat="true" applyFont="true" applyFill="true" applyBorder="true" applyAlignment="true" applyProtection="true">
      <alignment horizontal="center" vertical="bottom" textRotation="0" wrapText="false" indent="0" shrinkToFit="false"/>
      <protection locked="true" hidden="false"/>
    </xf>
    <xf numFmtId="1" fontId="760"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1" xfId="0" applyNumberFormat="true" applyFont="true" applyFill="true" applyBorder="true" applyAlignment="true" applyProtection="true">
      <alignment horizontal="center" vertical="bottom" textRotation="0" wrapText="false" indent="0" shrinkToFit="false"/>
      <protection locked="true" hidden="false"/>
    </xf>
    <xf numFmtId="0" fontId="762" fillId="570" borderId="612" xfId="0" applyNumberFormat="true" applyFont="true" applyFill="true" applyBorder="true" applyAlignment="true" applyProtection="true">
      <alignment horizontal="center" vertical="bottom" textRotation="0" wrapText="false" indent="0" shrinkToFit="false"/>
      <protection locked="true" hidden="false"/>
    </xf>
    <xf numFmtId="1" fontId="763" fillId="571" borderId="613" xfId="0" applyNumberFormat="true" applyFont="true" applyFill="true" applyBorder="true" applyAlignment="true" applyProtection="true">
      <alignment horizontal="center" vertical="bottom" textRotation="0" wrapText="false" indent="0" shrinkToFit="false"/>
      <protection locked="true" hidden="false"/>
    </xf>
    <xf numFmtId="0" fontId="764" fillId="572" borderId="614" xfId="0" applyNumberFormat="true" applyFont="true" applyFill="true" applyBorder="true" applyAlignment="true" applyProtection="true">
      <alignment horizontal="center" vertical="bottom" textRotation="0" wrapText="false" indent="0" shrinkToFit="false"/>
      <protection locked="true" hidden="false"/>
    </xf>
    <xf numFmtId="1" fontId="765"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6" xfId="0" applyNumberFormat="true" applyFont="true" applyFill="true" applyBorder="true" applyAlignment="true" applyProtection="true">
      <alignment horizontal="center" vertical="bottom" textRotation="0" wrapText="false" indent="0" shrinkToFit="false"/>
      <protection locked="true" hidden="false"/>
    </xf>
    <xf numFmtId="0" fontId="767" fillId="575" borderId="617" xfId="0" applyNumberFormat="true" applyFont="true" applyFill="true" applyBorder="true" applyAlignment="true" applyProtection="true">
      <alignment horizontal="center" vertical="bottom" textRotation="0" wrapText="false" indent="0" shrinkToFit="false"/>
      <protection locked="true" hidden="false"/>
    </xf>
    <xf numFmtId="1" fontId="768" fillId="576" borderId="618" xfId="0" applyNumberFormat="true" applyFont="true" applyFill="true" applyBorder="true" applyAlignment="true" applyProtection="true">
      <alignment horizontal="center" vertical="bottom" textRotation="0" wrapText="false" indent="0" shrinkToFit="false"/>
      <protection locked="true" hidden="false"/>
    </xf>
    <xf numFmtId="0" fontId="769" fillId="577" borderId="619" xfId="0" applyNumberFormat="true" applyFont="true" applyFill="true" applyBorder="true" applyAlignment="true" applyProtection="true">
      <alignment horizontal="center" vertical="bottom" textRotation="0" wrapText="false" indent="0" shrinkToFit="false"/>
      <protection locked="true" hidden="false"/>
    </xf>
    <xf numFmtId="1" fontId="770"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1" xfId="0" applyNumberFormat="true" applyFont="true" applyFill="true" applyBorder="true" applyAlignment="true" applyProtection="true">
      <alignment horizontal="center" vertical="bottom" textRotation="0" wrapText="false" indent="0" shrinkToFit="false"/>
      <protection locked="true" hidden="false"/>
    </xf>
    <xf numFmtId="0" fontId="772" fillId="580" borderId="622" xfId="0" applyNumberFormat="true" applyFont="true" applyFill="true" applyBorder="true" applyAlignment="true" applyProtection="true">
      <alignment horizontal="center" vertical="bottom" textRotation="0" wrapText="false" indent="0" shrinkToFit="false"/>
      <protection locked="true" hidden="false"/>
    </xf>
    <xf numFmtId="1" fontId="773" fillId="581" borderId="623" xfId="0" applyNumberFormat="true" applyFont="true" applyFill="true" applyBorder="true" applyAlignment="true" applyProtection="true">
      <alignment horizontal="center" vertical="bottom" textRotation="0" wrapText="false" indent="0" shrinkToFit="false"/>
      <protection locked="true" hidden="false"/>
    </xf>
    <xf numFmtId="0" fontId="774" fillId="582" borderId="624" xfId="0" applyNumberFormat="true" applyFont="true" applyFill="true" applyBorder="true" applyAlignment="true" applyProtection="true">
      <alignment horizontal="center" vertical="bottom" textRotation="0" wrapText="false" indent="0" shrinkToFit="false"/>
      <protection locked="true" hidden="false"/>
    </xf>
    <xf numFmtId="1" fontId="775"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6" xfId="0" applyNumberFormat="true" applyFont="true" applyFill="true" applyBorder="true" applyAlignment="true" applyProtection="true">
      <alignment horizontal="center" vertical="bottom" textRotation="0" wrapText="false" indent="0" shrinkToFit="false"/>
      <protection locked="true" hidden="false"/>
    </xf>
    <xf numFmtId="0" fontId="777" fillId="585" borderId="627" xfId="0" applyNumberFormat="true" applyFont="true" applyFill="true" applyBorder="true" applyAlignment="true" applyProtection="true">
      <alignment horizontal="center" vertical="bottom" textRotation="0" wrapText="false" indent="0" shrinkToFit="false"/>
      <protection locked="true" hidden="false"/>
    </xf>
    <xf numFmtId="1" fontId="778" fillId="586" borderId="628" xfId="0" applyNumberFormat="true" applyFont="true" applyFill="true" applyBorder="true" applyAlignment="true" applyProtection="true">
      <alignment horizontal="center" vertical="bottom" textRotation="0" wrapText="false" indent="0" shrinkToFit="false"/>
      <protection locked="true" hidden="false"/>
    </xf>
    <xf numFmtId="0" fontId="779" fillId="587" borderId="629" xfId="0" applyNumberFormat="true" applyFont="true" applyFill="true" applyBorder="true" applyAlignment="true" applyProtection="true">
      <alignment horizontal="center" vertical="bottom" textRotation="0" wrapText="false" indent="0" shrinkToFit="false"/>
      <protection locked="true" hidden="false"/>
    </xf>
    <xf numFmtId="1" fontId="780"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1" xfId="0" applyNumberFormat="true" applyFont="true" applyFill="true" applyBorder="true" applyAlignment="true" applyProtection="true">
      <alignment horizontal="center" vertical="bottom" textRotation="0" wrapText="false" indent="0" shrinkToFit="false"/>
      <protection locked="true" hidden="false"/>
    </xf>
    <xf numFmtId="0" fontId="782" fillId="590" borderId="632" xfId="0" applyNumberFormat="true" applyFont="true" applyFill="true" applyBorder="true" applyAlignment="true" applyProtection="true">
      <alignment horizontal="center" vertical="bottom" textRotation="0" wrapText="false" indent="0" shrinkToFit="false"/>
      <protection locked="true" hidden="false"/>
    </xf>
    <xf numFmtId="1" fontId="783" fillId="591" borderId="633" xfId="0" applyNumberFormat="true" applyFont="true" applyFill="true" applyBorder="true" applyAlignment="true" applyProtection="true">
      <alignment horizontal="center" vertical="bottom" textRotation="0" wrapText="false" indent="0" shrinkToFit="false"/>
      <protection locked="true" hidden="false"/>
    </xf>
    <xf numFmtId="0" fontId="784" fillId="592" borderId="634" xfId="0" applyNumberFormat="true" applyFont="true" applyFill="true" applyBorder="true" applyAlignment="true" applyProtection="true">
      <alignment horizontal="center"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2117069002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2117069002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21170690023"/>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56.503100000000003</c:v>
                </c:pt>
                <c:pt idx="3">
                  <c:v>1E-10</c:v>
                </c:pt>
                <c:pt idx="4">
                  <c:v>1E-10</c:v>
                </c:pt>
                <c:pt idx="5">
                  <c:v>1E-10</c:v>
                </c:pt>
              </c:numCache>
            </c:numRef>
          </c:val>
          <c:extLst>
            <c:ext xmlns:c16="http://schemas.microsoft.com/office/drawing/2014/chart" uri="{C3380CC4-5D6E-409C-BE32-E72D297353CC}">
              <c16:uniqueId val="{00000000-1882-4DAB-A8EE-3D851204CFAB}"/>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82-4DAB-A8EE-3D851204CFAB}"/>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882-4DAB-A8EE-3D851204CFAB}"/>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82-4DAB-A8EE-3D851204CFAB}"/>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82-4DAB-A8EE-3D851204CFAB}"/>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882-4DAB-A8EE-3D851204CFAB}"/>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82-4DAB-A8EE-3D851204CFAB}"/>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1882-4DAB-A8EE-3D851204CFAB}"/>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43.496899999999997</c:v>
                </c:pt>
                <c:pt idx="3">
                  <c:v>100</c:v>
                </c:pt>
                <c:pt idx="4">
                  <c:v>100</c:v>
                </c:pt>
                <c:pt idx="5">
                  <c:v>100</c:v>
                </c:pt>
              </c:numCache>
            </c:numRef>
          </c:val>
          <c:extLst>
            <c:ext xmlns:c16="http://schemas.microsoft.com/office/drawing/2014/chart" uri="{C3380CC4-5D6E-409C-BE32-E72D297353CC}">
              <c16:uniqueId val="{00000008-1882-4DAB-A8EE-3D851204CFAB}"/>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1882-4DAB-A8EE-3D851204CFAB}"/>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06B-491E-8108-E56FEA9091F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06B-491E-8108-E56FEA9091F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06B-491E-8108-E56FEA9091F4}"/>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3DF-4140-AE37-8E04E5C7BC3C}"/>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A0D-45D2-9F73-9D8D61B2611F}"/>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A0D-45D2-9F73-9D8D61B2611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D6A-4A08-B6E9-0F780C50052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6B-491E-8108-E56FEA9091F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06B-491E-8108-E56FEA9091F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06B-491E-8108-E56FEA9091F4}"/>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A0D-45D2-9F73-9D8D61B2611F}"/>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A0D-45D2-9F73-9D8D61B2611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D6A-4A08-B6E9-0F780C50052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506B-491E-8108-E56FEA9091F4}"/>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06B-491E-8108-E56FEA9091F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06B-491E-8108-E56FEA9091F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06B-491E-8108-E56FEA9091F4}"/>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3DF-4140-AE37-8E04E5C7BC3C}"/>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A0D-45D2-9F73-9D8D61B2611F}"/>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A0D-45D2-9F73-9D8D61B2611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6A-4A08-B6E9-0F780C50052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506B-491E-8108-E56FEA9091F4}"/>
            </c:ext>
          </c:extLst>
        </c:ser>
        <c:dLbls>
          <c:showLegendKey val="0"/>
          <c:showVal val="0"/>
          <c:showCatName val="0"/>
          <c:showSerName val="0"/>
          <c:showPercent val="0"/>
          <c:showBubbleSize val="0"/>
        </c:dLbls>
        <c:axId val="354269824"/>
        <c:axId val="362366464"/>
      </c:scatterChart>
      <c:valAx>
        <c:axId val="3542698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6464"/>
        <c:crosses val="autoZero"/>
        <c:crossBetween val="midCat"/>
        <c:majorUnit val="5"/>
      </c:valAx>
      <c:valAx>
        <c:axId val="362366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98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2E3-441E-8F4A-E04EDEE7D3C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2E3-441E-8F4A-E04EDEE7D3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2E3-441E-8F4A-E04EDEE7D3C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66-4087-9B31-AFF5CC1B2F9D}"/>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F11-4C78-92A3-F942945127F5}"/>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F11-4C78-92A3-F942945127F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723-4334-8CB6-713C9308F4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E3-441E-8F4A-E04EDEE7D3C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2E3-441E-8F4A-E04EDEE7D3C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F11-4C78-92A3-F942945127F5}"/>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F11-4C78-92A3-F942945127F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723-4334-8CB6-713C9308F4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D2E3-441E-8F4A-E04EDEE7D3C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2E3-441E-8F4A-E04EDEE7D3C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2E3-441E-8F4A-E04EDEE7D3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2E3-441E-8F4A-E04EDEE7D3C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966-4087-9B31-AFF5CC1B2F9D}"/>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F11-4C78-92A3-F942945127F5}"/>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F11-4C78-92A3-F942945127F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723-4334-8CB6-713C9308F4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D2E3-441E-8F4A-E04EDEE7D3C6}"/>
            </c:ext>
          </c:extLst>
        </c:ser>
        <c:dLbls>
          <c:showLegendKey val="0"/>
          <c:showVal val="0"/>
          <c:showCatName val="0"/>
          <c:showSerName val="0"/>
          <c:showPercent val="0"/>
          <c:showBubbleSize val="0"/>
        </c:dLbls>
        <c:axId val="74573312"/>
        <c:axId val="74574464"/>
      </c:scatterChart>
      <c:valAx>
        <c:axId val="7457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4464"/>
        <c:crosses val="autoZero"/>
        <c:crossBetween val="midCat"/>
        <c:majorUnit val="5"/>
      </c:valAx>
      <c:valAx>
        <c:axId val="74574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33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25E-4D3C-A789-CFC1B69346E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25E-4D3C-A789-CFC1B69346E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25E-4D3C-A789-CFC1B69346E3}"/>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1C-4497-A735-D82DA1ADC311}"/>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4EA-40F1-A454-5A2087CB3B3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4EA-40F1-A454-5A2087CB3B3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B8E-4878-81C3-1BBCEF30D0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25E-4D3C-A789-CFC1B69346E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25E-4D3C-A789-CFC1B69346E3}"/>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4EA-40F1-A454-5A2087CB3B3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4EA-40F1-A454-5A2087CB3B3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B8E-4878-81C3-1BBCEF30D0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025E-4D3C-A789-CFC1B69346E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25E-4D3C-A789-CFC1B69346E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25E-4D3C-A789-CFC1B69346E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25E-4D3C-A789-CFC1B69346E3}"/>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1C-4497-A735-D82DA1ADC311}"/>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4EA-40F1-A454-5A2087CB3B3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4EA-40F1-A454-5A2087CB3B3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B8E-4878-81C3-1BBCEF30D0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025E-4D3C-A789-CFC1B69346E3}"/>
            </c:ext>
          </c:extLst>
        </c:ser>
        <c:dLbls>
          <c:showLegendKey val="0"/>
          <c:showVal val="0"/>
          <c:showCatName val="0"/>
          <c:showSerName val="0"/>
          <c:showPercent val="0"/>
          <c:showBubbleSize val="0"/>
        </c:dLbls>
        <c:axId val="75144576"/>
        <c:axId val="75150464"/>
      </c:scatterChart>
      <c:valAx>
        <c:axId val="751445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0464"/>
        <c:crosses val="autoZero"/>
        <c:crossBetween val="midCat"/>
        <c:majorUnit val="5"/>
      </c:valAx>
      <c:valAx>
        <c:axId val="75150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457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B91-476A-BF9D-A5FB9E14030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B91-476A-BF9D-A5FB9E14030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B91-476A-BF9D-A5FB9E14030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5A4-4095-AC38-8F750B000450}"/>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DFE-4F08-BCCD-E0B02E41722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DFE-4F08-BCCD-E0B02E41722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B50-48CF-A9CE-069013DC6D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B91-476A-BF9D-A5FB9E14030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B91-476A-BF9D-A5FB9E14030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B91-476A-BF9D-A5FB9E14030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DFE-4F08-BCCD-E0B02E41722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DFE-4F08-BCCD-E0B02E41722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B50-48CF-A9CE-069013DC6D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4B91-476A-BF9D-A5FB9E14030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B91-476A-BF9D-A5FB9E14030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B91-476A-BF9D-A5FB9E14030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B91-476A-BF9D-A5FB9E14030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5A4-4095-AC38-8F750B000450}"/>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DFE-4F08-BCCD-E0B02E41722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DFE-4F08-BCCD-E0B02E41722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B50-48CF-A9CE-069013DC6D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4B91-476A-BF9D-A5FB9E140308}"/>
            </c:ext>
          </c:extLst>
        </c:ser>
        <c:dLbls>
          <c:showLegendKey val="0"/>
          <c:showVal val="0"/>
          <c:showCatName val="0"/>
          <c:showSerName val="0"/>
          <c:showPercent val="0"/>
          <c:showBubbleSize val="0"/>
        </c:dLbls>
        <c:axId val="84460672"/>
        <c:axId val="84462208"/>
      </c:scatterChart>
      <c:valAx>
        <c:axId val="844606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2208"/>
        <c:crosses val="autoZero"/>
        <c:crossBetween val="midCat"/>
        <c:majorUnit val="5"/>
      </c:valAx>
      <c:valAx>
        <c:axId val="8446220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06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D10-478C-BE1C-BF512FD4361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D10-478C-BE1C-BF512FD4361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10-478C-BE1C-BF512FD4361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A9B-4406-85CE-C12716B35FFA}"/>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95-4CB2-BD8F-5DDAFFF2D370}"/>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795-4CB2-BD8F-5DDAFFF2D37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BBF-40C9-A860-0FAED8C727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10-478C-BE1C-BF512FD4361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D10-478C-BE1C-BF512FD4361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795-4CB2-BD8F-5DDAFFF2D370}"/>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795-4CB2-BD8F-5DDAFFF2D37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BBF-40C9-A860-0FAED8C727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8D10-478C-BE1C-BF512FD4361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D10-478C-BE1C-BF512FD4361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D10-478C-BE1C-BF512FD4361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D10-478C-BE1C-BF512FD4361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A9B-4406-85CE-C12716B35FFA}"/>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795-4CB2-BD8F-5DDAFFF2D370}"/>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95-4CB2-BD8F-5DDAFFF2D37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BBF-40C9-A860-0FAED8C727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8D10-478C-BE1C-BF512FD4361C}"/>
            </c:ext>
          </c:extLst>
        </c:ser>
        <c:dLbls>
          <c:showLegendKey val="0"/>
          <c:showVal val="0"/>
          <c:showCatName val="0"/>
          <c:showSerName val="0"/>
          <c:showPercent val="0"/>
          <c:showBubbleSize val="0"/>
        </c:dLbls>
        <c:axId val="84712448"/>
        <c:axId val="84722432"/>
      </c:scatterChart>
      <c:valAx>
        <c:axId val="84712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2432"/>
        <c:crosses val="autoZero"/>
        <c:crossBetween val="midCat"/>
        <c:majorUnit val="5"/>
      </c:valAx>
      <c:valAx>
        <c:axId val="8472243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124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93A-4E75-9EC1-7AFA8437670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93A-4E75-9EC1-7AFA8437670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93A-4E75-9EC1-7AFA8437670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DC-4898-9A46-01F36DAE757A}"/>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8B-49BE-99BC-5B6BB94B6C9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8A6-4FEE-8AA8-6C75476071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93A-4E75-9EC1-7AFA8437670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93A-4E75-9EC1-7AFA8437670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98B-49BE-99BC-5B6BB94B6C9E}"/>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98B-49BE-99BC-5B6BB94B6C9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A6-4FEE-8AA8-6C75476071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993A-4E75-9EC1-7AFA8437670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93A-4E75-9EC1-7AFA8437670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93A-4E75-9EC1-7AFA8437670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93A-4E75-9EC1-7AFA8437670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DC-4898-9A46-01F36DAE757A}"/>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8B-49BE-99BC-5B6BB94B6C9E}"/>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8B-49BE-99BC-5B6BB94B6C9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8A6-4FEE-8AA8-6C75476071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993A-4E75-9EC1-7AFA84376709}"/>
            </c:ext>
          </c:extLst>
        </c:ser>
        <c:dLbls>
          <c:showLegendKey val="0"/>
          <c:showVal val="0"/>
          <c:showCatName val="0"/>
          <c:showSerName val="0"/>
          <c:showPercent val="0"/>
          <c:showBubbleSize val="0"/>
        </c:dLbls>
        <c:axId val="84829696"/>
        <c:axId val="84831232"/>
      </c:scatterChart>
      <c:valAx>
        <c:axId val="848296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1232"/>
        <c:crosses val="autoZero"/>
        <c:crossBetween val="midCat"/>
        <c:majorUnit val="5"/>
      </c:valAx>
      <c:valAx>
        <c:axId val="8483123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969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26.3</c:v>
                </c:pt>
                <c:pt idx="1">
                  <c:v>27.7</c:v>
                </c:pt>
                <c:pt idx="2">
                  <c:v>29.1</c:v>
                </c:pt>
                <c:pt idx="3">
                  <c:v>30.5</c:v>
                </c:pt>
                <c:pt idx="4">
                  <c:v>31.9</c:v>
                </c:pt>
                <c:pt idx="5">
                  <c:v>33.4</c:v>
                </c:pt>
                <c:pt idx="6">
                  <c:v>34.799999999999997</c:v>
                </c:pt>
                <c:pt idx="7">
                  <c:v>36.200000000000003</c:v>
                </c:pt>
                <c:pt idx="8">
                  <c:v>37.6</c:v>
                </c:pt>
                <c:pt idx="9">
                  <c:v>39</c:v>
                </c:pt>
                <c:pt idx="10">
                  <c:v>40.4</c:v>
                </c:pt>
                <c:pt idx="11">
                  <c:v>41.9</c:v>
                </c:pt>
                <c:pt idx="12">
                  <c:v>41.9</c:v>
                </c:pt>
                <c:pt idx="13">
                  <c:v>41.9</c:v>
                </c:pt>
                <c:pt idx="14">
                  <c:v>41.9</c:v>
                </c:pt>
                <c:pt idx="15">
                  <c:v>41.9</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2A9-4F0D-8CBA-F79242D6ADE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2A9-4F0D-8CBA-F79242D6AD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2A9-4F0D-8CBA-F79242D6ADE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7BB-4373-8AD1-B500FD0CC5DC}"/>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A89-4E80-9B2A-4AB465F0850D}"/>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A89-4E80-9B2A-4AB465F0850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D01-4B77-9A61-EDFABD0704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29.11392405063291</c:v>
                </c:pt>
                <c:pt idx="1">
                  <c:v>39.024390243902438</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A9-4F0D-8CBA-F79242D6ADE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A9-4F0D-8CBA-F79242D6AD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2A9-4F0D-8CBA-F79242D6ADE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BB-4373-8AD1-B500FD0CC5DC}"/>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A89-4E80-9B2A-4AB465F0850D}"/>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A89-4E80-9B2A-4AB465F0850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D01-4B77-9A61-EDFABD0704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22.3</c:v>
                </c:pt>
                <c:pt idx="10">
                  <c:v>22.3</c:v>
                </c:pt>
                <c:pt idx="11">
                  <c:v>22.3</c:v>
                </c:pt>
                <c:pt idx="12">
                  <c:v>22.3</c:v>
                </c:pt>
                <c:pt idx="13">
                  <c:v>22.3</c:v>
                </c:pt>
                <c:pt idx="14">
                  <c:v>22.3</c:v>
                </c:pt>
                <c:pt idx="15">
                  <c:v>22.3</c:v>
                </c:pt>
                <c:pt idx="16">
                  <c:v>22.3</c:v>
                </c:pt>
                <c:pt idx="17">
                  <c:v>22.3</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2A9-4F0D-8CBA-F79242D6ADE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2A9-4F0D-8CBA-F79242D6AD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2A9-4F0D-8CBA-F79242D6ADE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7BB-4373-8AD1-B500FD0CC5DC}"/>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A89-4E80-9B2A-4AB465F0850D}"/>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89-4E80-9B2A-4AB465F0850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D01-4B77-9A61-EDFABD0704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22.329731936611029</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568512"/>
        <c:axId val="85590784"/>
      </c:scatterChart>
      <c:valAx>
        <c:axId val="855685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0784"/>
        <c:crosses val="autoZero"/>
        <c:crossBetween val="midCat"/>
        <c:majorUnit val="5"/>
      </c:valAx>
      <c:valAx>
        <c:axId val="855907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685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28E-40D5-8992-5060C50235B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8E-40D5-8992-5060C50235B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D08-4275-822C-EDF2F7F081A8}"/>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D08-4275-822C-EDF2F7F081A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2F3-415C-94B4-EB076A324F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8E-40D5-8992-5060C50235B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28E-40D5-8992-5060C50235B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28E-40D5-8992-5060C50235B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1C-4C29-96B2-AB4FD2AD2EAE}"/>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D08-4275-822C-EDF2F7F081A8}"/>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D08-4275-822C-EDF2F7F081A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2F3-415C-94B4-EB076A324F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76</c:v>
                </c:pt>
                <c:pt idx="1">
                  <c:v>76.099999999999994</c:v>
                </c:pt>
                <c:pt idx="2">
                  <c:v>76.3</c:v>
                </c:pt>
                <c:pt idx="3">
                  <c:v>76.5</c:v>
                </c:pt>
                <c:pt idx="4">
                  <c:v>76.7</c:v>
                </c:pt>
                <c:pt idx="5">
                  <c:v>76.8</c:v>
                </c:pt>
                <c:pt idx="6">
                  <c:v>77</c:v>
                </c:pt>
                <c:pt idx="7">
                  <c:v>77.2</c:v>
                </c:pt>
                <c:pt idx="8">
                  <c:v>77.400000000000006</c:v>
                </c:pt>
                <c:pt idx="9">
                  <c:v>77.5</c:v>
                </c:pt>
                <c:pt idx="10">
                  <c:v>77.7</c:v>
                </c:pt>
                <c:pt idx="11">
                  <c:v>77.900000000000006</c:v>
                </c:pt>
                <c:pt idx="12">
                  <c:v>77.900000000000006</c:v>
                </c:pt>
                <c:pt idx="13">
                  <c:v>77.900000000000006</c:v>
                </c:pt>
                <c:pt idx="14">
                  <c:v>77.900000000000006</c:v>
                </c:pt>
                <c:pt idx="15">
                  <c:v>77.900000000000006</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28E-40D5-8992-5060C50235B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28E-40D5-8992-5060C50235B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D08-4275-822C-EDF2F7F081A8}"/>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D08-4275-822C-EDF2F7F081A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2F3-415C-94B4-EB076A324F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76.31578947368422</c:v>
                </c:pt>
                <c:pt idx="1">
                  <c:v>77.528089887640448</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646336"/>
        <c:axId val="85676800"/>
      </c:scatterChart>
      <c:valAx>
        <c:axId val="856463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6800"/>
        <c:crosses val="autoZero"/>
        <c:crossBetween val="midCat"/>
        <c:majorUnit val="5"/>
      </c:valAx>
      <c:valAx>
        <c:axId val="856768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63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29.9</c:v>
                </c:pt>
                <c:pt idx="12">
                  <c:v>29.9</c:v>
                </c:pt>
                <c:pt idx="13">
                  <c:v>29.9</c:v>
                </c:pt>
                <c:pt idx="14">
                  <c:v>29.9</c:v>
                </c:pt>
                <c:pt idx="15">
                  <c:v>29.9</c:v>
                </c:pt>
                <c:pt idx="16">
                  <c:v>56.5</c:v>
                </c:pt>
                <c:pt idx="17">
                  <c:v>56.5</c:v>
                </c:pt>
                <c:pt idx="18">
                  <c:v>56.5</c:v>
                </c:pt>
                <c:pt idx="19">
                  <c:v>56.5</c:v>
                </c:pt>
                <c:pt idx="20">
                  <c:v>56.5</c:v>
                </c:pt>
                <c:pt idx="21">
                  <c:v>56.5</c:v>
                </c:pt>
                <c:pt idx="22">
                  <c:v>56.5</c:v>
                </c:pt>
                <c:pt idx="23">
                  <c:v>56.5</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CB-40E8-9DA5-C82341F7EF2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CB-40E8-9DA5-C82341F7EF21}"/>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376-41F4-808D-5AB295BAAC20}"/>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376-41F4-808D-5AB295BAAC2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411-486E-9235-821008A9C6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CB-40E8-9DA5-C82341F7EF2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CB-40E8-9DA5-C82341F7EF2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DCB-40E8-9DA5-C82341F7EF21}"/>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5EA-4091-81A2-44286D9C73E5}"/>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376-41F4-808D-5AB295BAAC20}"/>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376-41F4-808D-5AB295BAAC2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411-486E-9235-821008A9C6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62.121200000000002</c:v>
                </c:pt>
                <c:pt idx="5">
                  <c:v>50.884999999999998</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14.7</c:v>
                </c:pt>
                <c:pt idx="1">
                  <c:v>16.100000000000001</c:v>
                </c:pt>
                <c:pt idx="2">
                  <c:v>17.5</c:v>
                </c:pt>
                <c:pt idx="3">
                  <c:v>18.899999999999999</c:v>
                </c:pt>
                <c:pt idx="4">
                  <c:v>20.3</c:v>
                </c:pt>
                <c:pt idx="5">
                  <c:v>21.6</c:v>
                </c:pt>
                <c:pt idx="6">
                  <c:v>23</c:v>
                </c:pt>
                <c:pt idx="7">
                  <c:v>24.4</c:v>
                </c:pt>
                <c:pt idx="8">
                  <c:v>25.8</c:v>
                </c:pt>
                <c:pt idx="9">
                  <c:v>27.2</c:v>
                </c:pt>
                <c:pt idx="10">
                  <c:v>28.5</c:v>
                </c:pt>
                <c:pt idx="11">
                  <c:v>29.9</c:v>
                </c:pt>
                <c:pt idx="12">
                  <c:v>29.9</c:v>
                </c:pt>
                <c:pt idx="13">
                  <c:v>29.9</c:v>
                </c:pt>
                <c:pt idx="14">
                  <c:v>29.9</c:v>
                </c:pt>
                <c:pt idx="15">
                  <c:v>29.9</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DCB-40E8-9DA5-C82341F7EF2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DCB-40E8-9DA5-C82341F7EF21}"/>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76-41F4-808D-5AB295BAAC20}"/>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76-41F4-808D-5AB295BAAC2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411-486E-9235-821008A9C6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17.5</c:v>
                </c:pt>
                <c:pt idx="1">
                  <c:v>27.160493827160494</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5863040"/>
        <c:axId val="85864832"/>
      </c:scatterChart>
      <c:valAx>
        <c:axId val="85863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4832"/>
        <c:crosses val="autoZero"/>
        <c:crossBetween val="midCat"/>
        <c:majorUnit val="5"/>
      </c:valAx>
      <c:valAx>
        <c:axId val="858648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304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25.6</c:v>
                </c:pt>
                <c:pt idx="10">
                  <c:v>25.6</c:v>
                </c:pt>
                <c:pt idx="11">
                  <c:v>25.6</c:v>
                </c:pt>
                <c:pt idx="12">
                  <c:v>25.6</c:v>
                </c:pt>
                <c:pt idx="13">
                  <c:v>25.6</c:v>
                </c:pt>
                <c:pt idx="14">
                  <c:v>25.6</c:v>
                </c:pt>
                <c:pt idx="15">
                  <c:v>25.6</c:v>
                </c:pt>
                <c:pt idx="16">
                  <c:v>25.6</c:v>
                </c:pt>
                <c:pt idx="17">
                  <c:v>25.6</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B25-42A1-AB97-64B216EF61F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B25-42A1-AB97-64B216EF61F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B25-42A1-AB97-64B216EF61F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5AA-4609-9EFB-528A70569145}"/>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AA-4609-9EFB-528A7056914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301-47FC-8778-8A963A77B4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25-42A1-AB97-64B216EF61F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B25-42A1-AB97-64B216EF61F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B25-42A1-AB97-64B216EF61F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C1D-4D0B-9FAC-D877353A590A}"/>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5AA-4609-9EFB-528A70569145}"/>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AA-4609-9EFB-528A7056914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301-47FC-8778-8A963A77B4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25.6</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B25-42A1-AB97-64B216EF61F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B25-42A1-AB97-64B216EF61F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B25-42A1-AB97-64B216EF61F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AA-4609-9EFB-528A70569145}"/>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5AA-4609-9EFB-528A7056914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301-47FC-8778-8A963A77B4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472192"/>
        <c:axId val="86473728"/>
      </c:scatterChart>
      <c:valAx>
        <c:axId val="86472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3728"/>
        <c:crosses val="autoZero"/>
        <c:crossBetween val="midCat"/>
        <c:majorUnit val="5"/>
      </c:valAx>
      <c:valAx>
        <c:axId val="8647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19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D151-4B09-BD71-A0FFA6A4F614}"/>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84.283649999999994</c:v>
                </c:pt>
                <c:pt idx="3">
                  <c:v>1E-10</c:v>
                </c:pt>
                <c:pt idx="4">
                  <c:v>1E-10</c:v>
                </c:pt>
                <c:pt idx="5">
                  <c:v>1E-10</c:v>
                </c:pt>
              </c:numCache>
            </c:numRef>
          </c:val>
          <c:extLst>
            <c:ext xmlns:c16="http://schemas.microsoft.com/office/drawing/2014/chart" uri="{C3380CC4-5D6E-409C-BE32-E72D297353CC}">
              <c16:uniqueId val="{00000002-D151-4B09-BD71-A0FFA6A4F614}"/>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D151-4B09-BD71-A0FFA6A4F614}"/>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100</c:v>
                </c:pt>
                <c:pt idx="1">
                  <c:v>100</c:v>
                </c:pt>
                <c:pt idx="2">
                  <c:v>15.71635</c:v>
                </c:pt>
                <c:pt idx="3">
                  <c:v>100</c:v>
                </c:pt>
                <c:pt idx="4">
                  <c:v>100</c:v>
                </c:pt>
                <c:pt idx="5">
                  <c:v>100</c:v>
                </c:pt>
              </c:numCache>
            </c:numRef>
          </c:val>
          <c:extLst>
            <c:ext xmlns:c16="http://schemas.microsoft.com/office/drawing/2014/chart" uri="{C3380CC4-5D6E-409C-BE32-E72D297353CC}">
              <c16:uniqueId val="{00000004-D151-4B09-BD71-A0FFA6A4F614}"/>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1E-10</c:v>
                </c:pt>
                <c:pt idx="1">
                  <c:v>0</c:v>
                </c:pt>
                <c:pt idx="2">
                  <c:v>1E-10</c:v>
                </c:pt>
                <c:pt idx="3">
                  <c:v>1E-10</c:v>
                </c:pt>
                <c:pt idx="4">
                  <c:v>1E-10</c:v>
                </c:pt>
                <c:pt idx="5">
                  <c:v>1E-10</c:v>
                </c:pt>
              </c:numCache>
            </c:numRef>
          </c:val>
          <c:extLst>
            <c:ext xmlns:c16="http://schemas.microsoft.com/office/drawing/2014/chart" uri="{C3380CC4-5D6E-409C-BE32-E72D297353CC}">
              <c16:uniqueId val="{00000005-D151-4B09-BD71-A0FFA6A4F614}"/>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0C-42C3-AA45-8AE5477CF67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0C-42C3-AA45-8AE5477CF67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272-40CC-B900-28EC3F62A319}"/>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272-40CC-B900-28EC3F62A31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15A-44D1-B65E-F3DDA6F1F46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0C-42C3-AA45-8AE5477CF67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0C-42C3-AA45-8AE5477CF67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90C-42C3-AA45-8AE5477CF67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8F-4B4C-82F7-63144ED6EA93}"/>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272-40CC-B900-28EC3F62A319}"/>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272-40CC-B900-28EC3F62A31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15A-44D1-B65E-F3DDA6F1F46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90C-42C3-AA45-8AE5477CF67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90C-42C3-AA45-8AE5477CF67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72-40CC-B900-28EC3F62A319}"/>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72-40CC-B900-28EC3F62A31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15A-44D1-B65E-F3DDA6F1F46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6529536"/>
        <c:axId val="86531072"/>
      </c:scatterChart>
      <c:valAx>
        <c:axId val="865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1072"/>
        <c:crosses val="autoZero"/>
        <c:crossBetween val="midCat"/>
        <c:majorUnit val="5"/>
      </c:valAx>
      <c:valAx>
        <c:axId val="86531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9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19.2</c:v>
                </c:pt>
                <c:pt idx="10">
                  <c:v>19.2</c:v>
                </c:pt>
                <c:pt idx="11">
                  <c:v>19.2</c:v>
                </c:pt>
                <c:pt idx="12">
                  <c:v>19.2</c:v>
                </c:pt>
                <c:pt idx="13">
                  <c:v>19.2</c:v>
                </c:pt>
                <c:pt idx="14">
                  <c:v>19.2</c:v>
                </c:pt>
                <c:pt idx="15">
                  <c:v>19.2</c:v>
                </c:pt>
                <c:pt idx="16">
                  <c:v>19.2</c:v>
                </c:pt>
                <c:pt idx="17">
                  <c:v>19.2</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0CF-4322-8012-46FFE86442D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0CF-4322-8012-46FFE86442D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550-4062-97F9-E9CC77622F0B}"/>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550-4062-97F9-E9CC77622F0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0B5-4606-9F55-91C5E90E80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0CF-4322-8012-46FFE86442D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0CF-4322-8012-46FFE86442D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0CF-4322-8012-46FFE86442D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0C-4737-A6CD-3854CD71E9A9}"/>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550-4062-97F9-E9CC77622F0B}"/>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550-4062-97F9-E9CC77622F0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0B5-4606-9F55-91C5E90E80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19.2</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0CF-4322-8012-46FFE86442D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0CF-4322-8012-46FFE86442D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0CF-4322-8012-46FFE86442D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50-4062-97F9-E9CC77622F0B}"/>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50-4062-97F9-E9CC77622F0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0B5-4606-9F55-91C5E90E80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343104"/>
        <c:axId val="89344640"/>
      </c:scatterChart>
      <c:valAx>
        <c:axId val="893431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4640"/>
        <c:crosses val="autoZero"/>
        <c:crossBetween val="midCat"/>
        <c:majorUnit val="5"/>
      </c:valAx>
      <c:valAx>
        <c:axId val="893446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31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2C15-437A-8059-531EB80B6CA0}"/>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2C15-437A-8059-531EB80B6CA0}"/>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100</c:v>
                </c:pt>
                <c:pt idx="1">
                  <c:v>100</c:v>
                </c:pt>
                <c:pt idx="2">
                  <c:v>80.195713019999999</c:v>
                </c:pt>
                <c:pt idx="3">
                  <c:v>100</c:v>
                </c:pt>
                <c:pt idx="4">
                  <c:v>100</c:v>
                </c:pt>
                <c:pt idx="5">
                  <c:v>100</c:v>
                </c:pt>
              </c:numCache>
            </c:numRef>
          </c:val>
          <c:extLst>
            <c:ext xmlns:c16="http://schemas.microsoft.com/office/drawing/2014/chart" uri="{C3380CC4-5D6E-409C-BE32-E72D297353CC}">
              <c16:uniqueId val="{00000002-2C15-437A-8059-531EB80B6CA0}"/>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19.804286980000001</c:v>
                </c:pt>
                <c:pt idx="3">
                  <c:v>1E-10</c:v>
                </c:pt>
                <c:pt idx="4">
                  <c:v>1E-10</c:v>
                </c:pt>
                <c:pt idx="5">
                  <c:v>1E-10</c:v>
                </c:pt>
              </c:numCache>
            </c:numRef>
          </c:val>
          <c:extLst>
            <c:ext xmlns:c16="http://schemas.microsoft.com/office/drawing/2014/chart" uri="{C3380CC4-5D6E-409C-BE32-E72D297353CC}">
              <c16:uniqueId val="{00000003-2C15-437A-8059-531EB80B6CA0}"/>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76.2</c:v>
                </c:pt>
                <c:pt idx="1">
                  <c:v>77.400000000000006</c:v>
                </c:pt>
                <c:pt idx="2">
                  <c:v>78.5</c:v>
                </c:pt>
                <c:pt idx="3">
                  <c:v>79.7</c:v>
                </c:pt>
                <c:pt idx="4">
                  <c:v>80.8</c:v>
                </c:pt>
                <c:pt idx="5">
                  <c:v>82</c:v>
                </c:pt>
                <c:pt idx="6">
                  <c:v>83.1</c:v>
                </c:pt>
                <c:pt idx="7">
                  <c:v>84.3</c:v>
                </c:pt>
                <c:pt idx="8">
                  <c:v>85.4</c:v>
                </c:pt>
                <c:pt idx="9">
                  <c:v>86.6</c:v>
                </c:pt>
                <c:pt idx="10">
                  <c:v>87.7</c:v>
                </c:pt>
                <c:pt idx="11">
                  <c:v>88.9</c:v>
                </c:pt>
                <c:pt idx="12">
                  <c:v>90</c:v>
                </c:pt>
                <c:pt idx="13">
                  <c:v>91.1</c:v>
                </c:pt>
                <c:pt idx="14">
                  <c:v>92.3</c:v>
                </c:pt>
                <c:pt idx="15">
                  <c:v>93.4</c:v>
                </c:pt>
                <c:pt idx="16">
                  <c:v>93.4</c:v>
                </c:pt>
                <c:pt idx="17">
                  <c:v>93.4</c:v>
                </c:pt>
                <c:pt idx="18">
                  <c:v>93.4</c:v>
                </c:pt>
                <c:pt idx="19">
                  <c:v>93.4</c:v>
                </c:pt>
                <c:pt idx="20">
                  <c:v>#N/A</c:v>
                </c:pt>
                <c:pt idx="21">
                  <c:v>#N/A</c:v>
                </c:pt>
                <c:pt idx="22">
                  <c:v>#N/A</c:v>
                </c:pt>
                <c:pt idx="23">
                  <c:v>#N/A</c:v>
                </c:pt>
              </c:numCache>
            </c:numRef>
          </c:yVal>
          <c:smooth val="0"/>
          <c:extLst>
            <c:ext xmlns:c16="http://schemas.microsoft.com/office/drawing/2014/chart" uri="{C3380CC4-5D6E-409C-BE32-E72D297353CC}">
              <c16:uniqueId val="{00000000-183F-41D5-AC60-7AA7F1D676FE}"/>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3F-41D5-AC60-7AA7F1D676F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83F-41D5-AC60-7AA7F1D676F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3F-41D5-AC60-7AA7F1D676FE}"/>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014-4229-B42D-4018763BE740}"/>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AA8-44B6-BE5D-17F741D4D4EA}"/>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AA8-44B6-BE5D-17F741D4D4E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B9A-414F-9CF4-BF6D94F465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78</c:v>
                </c:pt>
                <c:pt idx="1">
                  <c:v>88</c:v>
                </c:pt>
                <c:pt idx="2">
                  <c:v>#N/A</c:v>
                </c:pt>
                <c:pt idx="3">
                  <c:v>90.23</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183F-41D5-AC60-7AA7F1D676FE}"/>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83F-41D5-AC60-7AA7F1D676F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3F-41D5-AC60-7AA7F1D676F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3F-41D5-AC60-7AA7F1D676FE}"/>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014-4229-B42D-4018763BE740}"/>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AA8-44B6-BE5D-17F741D4D4EA}"/>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AA8-44B6-BE5D-17F741D4D4E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B9A-414F-9CF4-BF6D94F465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20512"/>
        <c:axId val="90743552"/>
      </c:scatterChart>
      <c:valAx>
        <c:axId val="907205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43552"/>
        <c:crosses val="autoZero"/>
        <c:crossBetween val="midCat"/>
        <c:majorUnit val="5"/>
      </c:valAx>
      <c:valAx>
        <c:axId val="907435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20512"/>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941-488F-A1B5-B54BBE8E0C7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941-488F-A1B5-B54BBE8E0C7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941-488F-A1B5-B54BBE8E0C7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F1C-43E8-917A-852DB79E2034}"/>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CA-4670-B81F-8D39EDBE50A1}"/>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CA-4670-B81F-8D39EDBE50A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503-4848-821C-672E4527DEA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941-488F-A1B5-B54BBE8E0C7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941-488F-A1B5-B54BBE8E0C7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941-488F-A1B5-B54BBE8E0C7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1C-43E8-917A-852DB79E2034}"/>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CA-4670-B81F-8D39EDBE50A1}"/>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CA-4670-B81F-8D39EDBE50A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503-4848-821C-672E4527DEA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77.099999999999994</c:v>
                </c:pt>
                <c:pt idx="1">
                  <c:v>79.599999999999994</c:v>
                </c:pt>
                <c:pt idx="2">
                  <c:v>82</c:v>
                </c:pt>
                <c:pt idx="3">
                  <c:v>84.4</c:v>
                </c:pt>
                <c:pt idx="4">
                  <c:v>86.9</c:v>
                </c:pt>
                <c:pt idx="5">
                  <c:v>89.3</c:v>
                </c:pt>
                <c:pt idx="6">
                  <c:v>91.7</c:v>
                </c:pt>
                <c:pt idx="7">
                  <c:v>94.1</c:v>
                </c:pt>
                <c:pt idx="8">
                  <c:v>96.6</c:v>
                </c:pt>
                <c:pt idx="9">
                  <c:v>99</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941-488F-A1B5-B54BBE8E0C79}"/>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941-488F-A1B5-B54BBE8E0C7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941-488F-A1B5-B54BBE8E0C7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941-488F-A1B5-B54BBE8E0C7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F1C-43E8-917A-852DB79E2034}"/>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0CA-4670-B81F-8D39EDBE50A1}"/>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CA-4670-B81F-8D39EDBE50A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503-4848-821C-672E4527DEA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82</c:v>
                </c:pt>
                <c:pt idx="1">
                  <c:v>99</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4941-488F-A1B5-B54BBE8E0C79}"/>
            </c:ext>
          </c:extLst>
        </c:ser>
        <c:dLbls>
          <c:showLegendKey val="0"/>
          <c:showVal val="0"/>
          <c:showCatName val="0"/>
          <c:showSerName val="0"/>
          <c:showPercent val="0"/>
          <c:showBubbleSize val="0"/>
        </c:dLbls>
        <c:axId val="94520064"/>
        <c:axId val="94522368"/>
      </c:scatterChart>
      <c:valAx>
        <c:axId val="945200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22368"/>
        <c:crosses val="autoZero"/>
        <c:crossBetween val="midCat"/>
        <c:majorUnit val="5"/>
      </c:valAx>
      <c:valAx>
        <c:axId val="945223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200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F95-46CD-BC50-26D61F817D1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F95-46CD-BC50-26D61F817D1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F95-46CD-BC50-26D61F817D1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C6D-4DDC-8533-B84343EF1623}"/>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DBD-4489-8ADF-FD08E78C3806}"/>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DBD-4489-8ADF-FD08E78C380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5BB-4CE6-B025-9C9144DA4A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84.3</c:v>
                </c:pt>
                <c:pt idx="12">
                  <c:v>84.3</c:v>
                </c:pt>
                <c:pt idx="13">
                  <c:v>84.3</c:v>
                </c:pt>
                <c:pt idx="14">
                  <c:v>84.3</c:v>
                </c:pt>
                <c:pt idx="15">
                  <c:v>84.3</c:v>
                </c:pt>
                <c:pt idx="16">
                  <c:v>84.3</c:v>
                </c:pt>
                <c:pt idx="17">
                  <c:v>84.3</c:v>
                </c:pt>
                <c:pt idx="18">
                  <c:v>84.3</c:v>
                </c:pt>
                <c:pt idx="19">
                  <c:v>84.3</c:v>
                </c:pt>
                <c:pt idx="20">
                  <c:v>84.3</c:v>
                </c:pt>
                <c:pt idx="21">
                  <c:v>84.3</c:v>
                </c:pt>
                <c:pt idx="22">
                  <c:v>84.3</c:v>
                </c:pt>
                <c:pt idx="23">
                  <c:v>84.3</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F95-46CD-BC50-26D61F817D1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F95-46CD-BC50-26D61F817D1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F95-46CD-BC50-26D61F817D1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6D-4DDC-8533-B84343EF1623}"/>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DBD-4489-8ADF-FD08E78C3806}"/>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DBD-4489-8ADF-FD08E78C380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5BB-4CE6-B025-9C9144DA4A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88.257599999999996</c:v>
                </c:pt>
                <c:pt idx="5">
                  <c:v>80.309700000000007</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73.400000000000006</c:v>
                </c:pt>
                <c:pt idx="1">
                  <c:v>74.7</c:v>
                </c:pt>
                <c:pt idx="2">
                  <c:v>76</c:v>
                </c:pt>
                <c:pt idx="3">
                  <c:v>77.3</c:v>
                </c:pt>
                <c:pt idx="4">
                  <c:v>78.599999999999994</c:v>
                </c:pt>
                <c:pt idx="5">
                  <c:v>79.900000000000006</c:v>
                </c:pt>
                <c:pt idx="6">
                  <c:v>81.099999999999994</c:v>
                </c:pt>
                <c:pt idx="7">
                  <c:v>82.4</c:v>
                </c:pt>
                <c:pt idx="8">
                  <c:v>83.7</c:v>
                </c:pt>
                <c:pt idx="9">
                  <c:v>85</c:v>
                </c:pt>
                <c:pt idx="10">
                  <c:v>86.3</c:v>
                </c:pt>
                <c:pt idx="11">
                  <c:v>87.6</c:v>
                </c:pt>
                <c:pt idx="12">
                  <c:v>87.6</c:v>
                </c:pt>
                <c:pt idx="13">
                  <c:v>87.6</c:v>
                </c:pt>
                <c:pt idx="14">
                  <c:v>87.6</c:v>
                </c:pt>
                <c:pt idx="15">
                  <c:v>87.6</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BF95-46CD-BC50-26D61F817D18}"/>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F95-46CD-BC50-26D61F817D1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F95-46CD-BC50-26D61F817D1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F95-46CD-BC50-26D61F817D1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C6D-4DDC-8533-B84343EF1623}"/>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DBD-4489-8ADF-FD08E78C3806}"/>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DBD-4489-8ADF-FD08E78C380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5BB-4CE6-B025-9C9144DA4A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76</c:v>
                </c:pt>
                <c:pt idx="1">
                  <c:v>85</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BF95-46CD-BC50-26D61F817D18}"/>
            </c:ext>
          </c:extLst>
        </c:ser>
        <c:dLbls>
          <c:showLegendKey val="0"/>
          <c:showVal val="0"/>
          <c:showCatName val="0"/>
          <c:showSerName val="0"/>
          <c:showPercent val="0"/>
          <c:showBubbleSize val="0"/>
        </c:dLbls>
        <c:axId val="130789376"/>
        <c:axId val="130791680"/>
      </c:scatterChart>
      <c:valAx>
        <c:axId val="1307893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91680"/>
        <c:crosses val="autoZero"/>
        <c:crossBetween val="midCat"/>
        <c:majorUnit val="5"/>
      </c:valAx>
      <c:valAx>
        <c:axId val="1307916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937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840B-441E-AF1F-54ED9C79166E}"/>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40B-441E-AF1F-54ED9C79166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0B-441E-AF1F-54ED9C79166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0B-441E-AF1F-54ED9C79166E}"/>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430-4BFF-98C1-22ED32F13B06}"/>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074-439C-A30F-DE3431E0CCF3}"/>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074-439C-A30F-DE3431E0CCF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C53-4CE6-ADC0-ECD06E5ABC3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840B-441E-AF1F-54ED9C79166E}"/>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73.900000000000006</c:v>
                </c:pt>
                <c:pt idx="1">
                  <c:v>73.7</c:v>
                </c:pt>
                <c:pt idx="2">
                  <c:v>73.5</c:v>
                </c:pt>
                <c:pt idx="3">
                  <c:v>73.3</c:v>
                </c:pt>
                <c:pt idx="4">
                  <c:v>73</c:v>
                </c:pt>
                <c:pt idx="5">
                  <c:v>72.8</c:v>
                </c:pt>
                <c:pt idx="6">
                  <c:v>72.599999999999994</c:v>
                </c:pt>
                <c:pt idx="7">
                  <c:v>72.400000000000006</c:v>
                </c:pt>
                <c:pt idx="8">
                  <c:v>72.2</c:v>
                </c:pt>
                <c:pt idx="9">
                  <c:v>72</c:v>
                </c:pt>
                <c:pt idx="10">
                  <c:v>71.7</c:v>
                </c:pt>
                <c:pt idx="11">
                  <c:v>71.5</c:v>
                </c:pt>
                <c:pt idx="12">
                  <c:v>71.3</c:v>
                </c:pt>
                <c:pt idx="13">
                  <c:v>71.099999999999994</c:v>
                </c:pt>
                <c:pt idx="14">
                  <c:v>70.900000000000006</c:v>
                </c:pt>
                <c:pt idx="15">
                  <c:v>70.7</c:v>
                </c:pt>
                <c:pt idx="16">
                  <c:v>70.7</c:v>
                </c:pt>
                <c:pt idx="17">
                  <c:v>70.7</c:v>
                </c:pt>
                <c:pt idx="18">
                  <c:v>70.7</c:v>
                </c:pt>
                <c:pt idx="19">
                  <c:v>70.7</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72.151898734177209</c:v>
                </c:pt>
                <c:pt idx="1">
                  <c:v>75.609756097560975</c:v>
                </c:pt>
                <c:pt idx="2">
                  <c:v>#N/A</c:v>
                </c:pt>
                <c:pt idx="3">
                  <c:v>68.77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40B-441E-AF1F-54ED9C79166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40B-441E-AF1F-54ED9C79166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40B-441E-AF1F-54ED9C79166E}"/>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430-4BFF-98C1-22ED32F13B06}"/>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074-439C-A30F-DE3431E0CCF3}"/>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074-439C-A30F-DE3431E0CCF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53-4CE6-ADC0-ECD06E5ABC3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47424384"/>
        <c:axId val="147426304"/>
      </c:scatterChart>
      <c:valAx>
        <c:axId val="1474243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426304"/>
        <c:crosses val="autoZero"/>
        <c:crossBetween val="midCat"/>
        <c:majorUnit val="5"/>
      </c:valAx>
      <c:valAx>
        <c:axId val="1474263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424384"/>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92</c:v>
                </c:pt>
                <c:pt idx="1">
                  <c:v>91.4</c:v>
                </c:pt>
                <c:pt idx="2">
                  <c:v>90.8</c:v>
                </c:pt>
                <c:pt idx="3">
                  <c:v>90.2</c:v>
                </c:pt>
                <c:pt idx="4">
                  <c:v>89.6</c:v>
                </c:pt>
                <c:pt idx="5">
                  <c:v>89</c:v>
                </c:pt>
                <c:pt idx="6">
                  <c:v>88.3</c:v>
                </c:pt>
                <c:pt idx="7">
                  <c:v>87.7</c:v>
                </c:pt>
                <c:pt idx="8">
                  <c:v>87.1</c:v>
                </c:pt>
                <c:pt idx="9">
                  <c:v>86.5</c:v>
                </c:pt>
                <c:pt idx="10">
                  <c:v>85.9</c:v>
                </c:pt>
                <c:pt idx="11">
                  <c:v>85.3</c:v>
                </c:pt>
                <c:pt idx="12">
                  <c:v>85.3</c:v>
                </c:pt>
                <c:pt idx="13">
                  <c:v>85.3</c:v>
                </c:pt>
                <c:pt idx="14">
                  <c:v>85.3</c:v>
                </c:pt>
                <c:pt idx="15">
                  <c:v>85.3</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C6-44E4-A81B-DF43C13C3ED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C6-44E4-A81B-DF43C13C3ED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AC6-44E4-A81B-DF43C13C3ED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37-43D1-8792-FC56F41743E0}"/>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505-419A-B592-70169F645D5B}"/>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505-419A-B592-70169F645D5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BC-4244-A2BB-7B0D444D53D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90.789473684210535</c:v>
                </c:pt>
                <c:pt idx="1">
                  <c:v>86.516853932584269</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AC6-44E4-A81B-DF43C13C3ED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505-419A-B592-70169F645D5B}"/>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505-419A-B592-70169F645D5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BC-4244-A2BB-7B0D444D53D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3AC6-44E4-A81B-DF43C13C3ED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AC6-44E4-A81B-DF43C13C3ED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AC6-44E4-A81B-DF43C13C3ED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AC6-44E4-A81B-DF43C13C3ED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37-43D1-8792-FC56F41743E0}"/>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505-419A-B592-70169F645D5B}"/>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505-419A-B592-70169F645D5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BC-4244-A2BB-7B0D444D53D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3AC6-44E4-A81B-DF43C13C3ED2}"/>
            </c:ext>
          </c:extLst>
        </c:ser>
        <c:dLbls>
          <c:showLegendKey val="0"/>
          <c:showVal val="0"/>
          <c:showCatName val="0"/>
          <c:showSerName val="0"/>
          <c:showPercent val="0"/>
          <c:showBubbleSize val="0"/>
        </c:dLbls>
        <c:axId val="182445568"/>
        <c:axId val="182447104"/>
      </c:scatterChart>
      <c:valAx>
        <c:axId val="1824455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7104"/>
        <c:crosses val="autoZero"/>
        <c:crossBetween val="midCat"/>
        <c:majorUnit val="5"/>
      </c:valAx>
      <c:valAx>
        <c:axId val="1824471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556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66.2</c:v>
                </c:pt>
                <c:pt idx="1">
                  <c:v>66.900000000000006</c:v>
                </c:pt>
                <c:pt idx="2">
                  <c:v>67.599999999999994</c:v>
                </c:pt>
                <c:pt idx="3">
                  <c:v>68.3</c:v>
                </c:pt>
                <c:pt idx="4">
                  <c:v>69</c:v>
                </c:pt>
                <c:pt idx="5">
                  <c:v>69.7</c:v>
                </c:pt>
                <c:pt idx="6">
                  <c:v>70.400000000000006</c:v>
                </c:pt>
                <c:pt idx="7">
                  <c:v>71.099999999999994</c:v>
                </c:pt>
                <c:pt idx="8">
                  <c:v>71.8</c:v>
                </c:pt>
                <c:pt idx="9">
                  <c:v>72.5</c:v>
                </c:pt>
                <c:pt idx="10">
                  <c:v>73.2</c:v>
                </c:pt>
                <c:pt idx="11">
                  <c:v>73.900000000000006</c:v>
                </c:pt>
                <c:pt idx="12">
                  <c:v>74.599999999999994</c:v>
                </c:pt>
                <c:pt idx="13">
                  <c:v>75.3</c:v>
                </c:pt>
                <c:pt idx="14">
                  <c:v>76</c:v>
                </c:pt>
                <c:pt idx="15">
                  <c:v>76.7</c:v>
                </c:pt>
                <c:pt idx="16">
                  <c:v>77.400000000000006</c:v>
                </c:pt>
                <c:pt idx="17">
                  <c:v>78.099999999999994</c:v>
                </c:pt>
                <c:pt idx="18">
                  <c:v>78.8</c:v>
                </c:pt>
                <c:pt idx="19">
                  <c:v>79.5</c:v>
                </c:pt>
                <c:pt idx="20">
                  <c:v>80.2</c:v>
                </c:pt>
                <c:pt idx="21">
                  <c:v>80.2</c:v>
                </c:pt>
                <c:pt idx="22">
                  <c:v>80.2</c:v>
                </c:pt>
                <c:pt idx="23">
                  <c:v>80.2</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5F5-4FCA-9A37-04D6B4BD900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5F5-4FCA-9A37-04D6B4BD900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5F5-4FCA-9A37-04D6B4BD900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DA-4210-9782-A77C9232DC65}"/>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AD2-4538-984D-46622C350551}"/>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AD2-4538-984D-46622C35055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4F1-43C5-9BDA-3D3F05A4DA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67.5</c:v>
                </c:pt>
                <c:pt idx="1">
                  <c:v>72.5</c:v>
                </c:pt>
                <c:pt idx="2">
                  <c:v>#N/A</c:v>
                </c:pt>
                <c:pt idx="3">
                  <c:v>#N/A</c:v>
                </c:pt>
                <c:pt idx="4">
                  <c:v>79.545500000000004</c:v>
                </c:pt>
                <c:pt idx="5">
                  <c:v>77.433599999999998</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5F5-4FCA-9A37-04D6B4BD900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D2-4538-984D-46622C350551}"/>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AD2-4538-984D-46622C35055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4F1-43C5-9BDA-3D3F05A4DA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15F5-4FCA-9A37-04D6B4BD9008}"/>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5F5-4FCA-9A37-04D6B4BD900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5F5-4FCA-9A37-04D6B4BD900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5F5-4FCA-9A37-04D6B4BD900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DA-4210-9782-A77C9232DC65}"/>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D2-4538-984D-46622C350551}"/>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D2-4538-984D-46622C35055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4F1-43C5-9BDA-3D3F05A4DA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2009</c:v>
                </c:pt>
                <c:pt idx="2">
                  <c:v>2013</c:v>
                </c:pt>
                <c:pt idx="3">
                  <c:v>2013</c:v>
                </c:pt>
                <c:pt idx="4">
                  <c:v>2017</c:v>
                </c:pt>
                <c:pt idx="5">
                  <c:v>2018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15F5-4FCA-9A37-04D6B4BD9008}"/>
            </c:ext>
          </c:extLst>
        </c:ser>
        <c:dLbls>
          <c:showLegendKey val="0"/>
          <c:showVal val="0"/>
          <c:showCatName val="0"/>
          <c:showSerName val="0"/>
          <c:showPercent val="0"/>
          <c:showBubbleSize val="0"/>
        </c:dLbls>
        <c:axId val="217398272"/>
        <c:axId val="238265472"/>
      </c:scatterChart>
      <c:valAx>
        <c:axId val="217398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5472"/>
        <c:crosses val="autoZero"/>
        <c:crossBetween val="midCat"/>
        <c:majorUnit val="5"/>
      </c:valAx>
      <c:valAx>
        <c:axId val="2382654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82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76556CA5-F0E1-4810-B5B1-C6E77C88BA29}"/>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6B2EC0C8-CC18-44E0-BAFD-21C69A2AD3D9}"/>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DB12DDD2-2BDB-4A28-839D-8210635E7C22}"/>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99B9B222-7C5B-4831-A29F-1CC99A84D067}"/>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711E5F0F-9E1F-4C5A-A7B8-A12E3752697F}"/>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A4AD41C5-A083-4C6D-A7EB-5DDF72711C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AE8C58A5-BA87-451E-BE3C-2863306227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644AE5D6-11BF-4AB4-9CCE-9A77959A69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409C65BD-815C-4599-AD79-A4B4F49ACFBC}"/>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0FD9A93F-5524-465B-AD7C-AA4093FDB01A}"/>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74AF19C1-D882-4807-A273-F6C262845DE0}"/>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8FC31157-AEEB-44D8-95BE-E26EE56B2DF8}"/>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5F853A83-A193-47B8-973F-D096F930DC1D}"/>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34B65B96-2404-449D-AA7F-CA25E55B06CE}"/>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CF0EBD52-BBF4-4DAB-A5BB-C404A3DDF0B5}"/>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10.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4.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4.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5.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B8EC7-B1DD-4BD8-9197-FDE125C3C01E}">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2" customWidth="true"/>
    <col min="2" max="2" width="2.375" style="272" customWidth="true"/>
    <col min="3" max="3" width="58" style="272" customWidth="true"/>
    <col min="4" max="4" width="7.75" style="272" customWidth="true"/>
    <col min="5" max="16384" width="7.75" style="272"/>
  </cols>
  <sheetData>
    <row xmlns:x14ac="http://schemas.microsoft.com/office/spreadsheetml/2009/9/ac" r="1" ht="29.25" customHeight="true" x14ac:dyDescent="0.25">
      <c r="A1" s="269"/>
      <c r="B1" s="270"/>
      <c r="C1" s="270"/>
      <c r="D1" s="270"/>
      <c r="E1" s="271"/>
      <c r="F1" s="271"/>
      <c r="G1" s="271"/>
      <c r="H1" s="271"/>
      <c r="I1" s="271"/>
      <c r="J1" s="271"/>
      <c r="K1" s="271"/>
      <c r="L1" s="271"/>
      <c r="M1" s="271"/>
      <c r="N1" s="271"/>
      <c r="O1" s="271"/>
      <c r="P1" s="271"/>
      <c r="Q1" s="271"/>
      <c r="R1" s="271"/>
    </row>
    <row xmlns:x14ac="http://schemas.microsoft.com/office/spreadsheetml/2009/9/ac" r="2" ht="23.25" x14ac:dyDescent="0.35">
      <c r="A2" s="270"/>
      <c r="B2" s="270"/>
      <c r="C2" s="273"/>
      <c r="D2" s="270"/>
      <c r="E2" s="271"/>
      <c r="F2" s="271"/>
      <c r="G2" s="270"/>
      <c r="H2" s="271"/>
      <c r="I2" s="271"/>
      <c r="J2" s="271"/>
      <c r="K2" s="271"/>
      <c r="L2" s="271"/>
      <c r="M2" s="271"/>
      <c r="N2" s="271"/>
      <c r="O2" s="271"/>
      <c r="P2" s="271"/>
      <c r="Q2" s="271"/>
      <c r="R2" s="271"/>
    </row>
    <row xmlns:x14ac="http://schemas.microsoft.com/office/spreadsheetml/2009/9/ac" r="3" ht="15" x14ac:dyDescent="0.2">
      <c r="A3" s="270"/>
      <c r="B3" s="270"/>
      <c r="C3" s="270"/>
      <c r="D3" s="270"/>
      <c r="F3" s="270"/>
      <c r="G3" s="270"/>
      <c r="H3" s="274"/>
      <c r="I3" s="274"/>
      <c r="J3" s="274"/>
      <c r="K3" s="274"/>
      <c r="L3" s="271"/>
      <c r="M3" s="271"/>
      <c r="N3" s="271"/>
      <c r="O3" s="271"/>
      <c r="P3" s="271"/>
      <c r="Q3" s="271"/>
      <c r="R3" s="271"/>
    </row>
    <row xmlns:x14ac="http://schemas.microsoft.com/office/spreadsheetml/2009/9/ac" r="4" ht="40.5" x14ac:dyDescent="0.2">
      <c r="A4" s="270"/>
      <c r="B4" s="270"/>
      <c r="C4" s="275" t="s">
        <v>143</v>
      </c>
      <c r="D4" s="270"/>
      <c r="E4" s="276"/>
      <c r="F4" s="271"/>
      <c r="G4" s="270"/>
      <c r="H4" s="271"/>
      <c r="I4" s="271"/>
      <c r="J4" s="271"/>
      <c r="K4" s="271"/>
      <c r="L4" s="271"/>
      <c r="M4" s="271"/>
      <c r="N4" s="271"/>
      <c r="O4" s="271"/>
      <c r="P4" s="271"/>
      <c r="Q4" s="271"/>
      <c r="R4" s="271"/>
    </row>
    <row xmlns:x14ac="http://schemas.microsoft.com/office/spreadsheetml/2009/9/ac" r="5" ht="20.25" x14ac:dyDescent="0.2">
      <c r="A5" s="270"/>
      <c r="B5" s="270"/>
      <c r="C5" s="277"/>
      <c r="D5" s="270"/>
      <c r="E5" s="276"/>
      <c r="F5" s="271"/>
      <c r="G5" s="270"/>
      <c r="H5" s="271"/>
      <c r="I5" s="271"/>
      <c r="J5" s="271"/>
      <c r="K5" s="271"/>
      <c r="L5" s="271"/>
      <c r="M5" s="271"/>
      <c r="N5" s="271"/>
      <c r="O5" s="271"/>
      <c r="P5" s="271"/>
      <c r="Q5" s="271"/>
      <c r="R5" s="271"/>
    </row>
    <row xmlns:x14ac="http://schemas.microsoft.com/office/spreadsheetml/2009/9/ac" r="6" ht="15" x14ac:dyDescent="0.2">
      <c r="A6" s="270"/>
      <c r="B6" s="270"/>
      <c r="C6" s="278" t="s">
        <v>150</v>
      </c>
      <c r="D6" s="271"/>
      <c r="E6" s="271"/>
      <c r="F6" s="271"/>
      <c r="G6" s="271"/>
      <c r="H6" s="271"/>
      <c r="I6" s="271"/>
      <c r="J6" s="271"/>
      <c r="K6" s="271"/>
      <c r="L6" s="271"/>
      <c r="M6" s="271"/>
      <c r="N6" s="271"/>
      <c r="O6" s="271"/>
      <c r="P6" s="271"/>
      <c r="Q6" s="271"/>
      <c r="R6" s="271"/>
    </row>
    <row xmlns:x14ac="http://schemas.microsoft.com/office/spreadsheetml/2009/9/ac" r="7" ht="26.25" x14ac:dyDescent="0.4">
      <c r="A7" s="270"/>
      <c r="B7" s="270"/>
      <c r="C7" s="279" t="str">
        <f>+'Water Data'!D1</f>
        <v>Bolivia (Plurinational State of)</v>
      </c>
      <c r="D7" s="271"/>
      <c r="E7" s="271"/>
      <c r="F7" s="271"/>
      <c r="G7" s="271"/>
      <c r="H7" s="271"/>
      <c r="I7" s="271"/>
      <c r="J7" s="271"/>
      <c r="K7" s="271"/>
      <c r="L7" s="271"/>
      <c r="M7" s="271"/>
      <c r="N7" s="271"/>
      <c r="O7" s="271"/>
      <c r="P7" s="271"/>
      <c r="Q7" s="271"/>
      <c r="R7" s="271"/>
    </row>
    <row xmlns:x14ac="http://schemas.microsoft.com/office/spreadsheetml/2009/9/ac" r="8" ht="15" x14ac:dyDescent="0.2">
      <c r="A8" s="270"/>
      <c r="B8" s="270"/>
      <c r="C8" s="270"/>
      <c r="D8" s="271"/>
      <c r="E8" s="271"/>
      <c r="F8" s="271"/>
      <c r="G8" s="271"/>
      <c r="H8" s="271"/>
      <c r="I8" s="271"/>
      <c r="J8" s="271"/>
      <c r="K8" s="271"/>
      <c r="L8" s="271"/>
      <c r="M8" s="271"/>
      <c r="N8" s="271"/>
      <c r="O8" s="271"/>
      <c r="P8" s="271"/>
      <c r="Q8" s="271"/>
      <c r="R8" s="271"/>
    </row>
    <row xmlns:x14ac="http://schemas.microsoft.com/office/spreadsheetml/2009/9/ac" r="9" ht="15" x14ac:dyDescent="0.2">
      <c r="A9" s="270"/>
      <c r="B9" s="270"/>
      <c r="C9" s="280" t="s">
        <v>271</v>
      </c>
      <c r="D9" s="271"/>
      <c r="E9" s="271"/>
      <c r="F9" s="271"/>
      <c r="G9" s="271"/>
      <c r="H9" s="271"/>
      <c r="I9" s="271"/>
      <c r="J9" s="271"/>
      <c r="K9" s="271"/>
      <c r="L9" s="271"/>
      <c r="M9" s="271"/>
      <c r="N9" s="271"/>
      <c r="O9" s="271"/>
      <c r="P9" s="271"/>
      <c r="Q9" s="271"/>
      <c r="R9" s="271"/>
    </row>
    <row xmlns:x14ac="http://schemas.microsoft.com/office/spreadsheetml/2009/9/ac" r="10" ht="15" x14ac:dyDescent="0.2">
      <c r="A10" s="270"/>
      <c r="B10" s="270"/>
      <c r="C10" s="278"/>
      <c r="D10" s="271"/>
      <c r="E10" s="271"/>
      <c r="F10" s="271"/>
      <c r="G10" s="271"/>
      <c r="H10" s="271"/>
      <c r="I10" s="271"/>
      <c r="J10" s="271"/>
      <c r="K10" s="271"/>
      <c r="L10" s="271"/>
      <c r="M10" s="271"/>
      <c r="N10" s="271"/>
      <c r="O10" s="271"/>
      <c r="P10" s="271"/>
      <c r="Q10" s="271"/>
      <c r="R10" s="271"/>
    </row>
    <row xmlns:x14ac="http://schemas.microsoft.com/office/spreadsheetml/2009/9/ac" r="11" ht="15.95" customHeight="true" x14ac:dyDescent="0.2">
      <c r="A11" s="270"/>
      <c r="C11" s="304" t="s">
        <v>32</v>
      </c>
      <c r="D11" s="281"/>
      <c r="E11" s="282"/>
      <c r="F11" s="281"/>
      <c r="G11" s="281"/>
      <c r="H11" s="271"/>
      <c r="I11" s="271"/>
      <c r="J11" s="271"/>
      <c r="K11" s="271"/>
      <c r="L11" s="271"/>
      <c r="M11" s="271"/>
      <c r="N11" s="271"/>
      <c r="O11" s="271"/>
      <c r="P11" s="271"/>
      <c r="Q11" s="271"/>
      <c r="R11" s="271"/>
    </row>
    <row xmlns:x14ac="http://schemas.microsoft.com/office/spreadsheetml/2009/9/ac" r="12" ht="9" customHeight="true" x14ac:dyDescent="0.2">
      <c r="A12" s="270"/>
      <c r="B12" s="271"/>
      <c r="C12" s="283"/>
      <c r="D12" s="281"/>
      <c r="E12" s="282"/>
      <c r="F12" s="281"/>
      <c r="G12" s="281"/>
      <c r="H12" s="271"/>
      <c r="I12" s="271"/>
      <c r="J12" s="271"/>
      <c r="K12" s="271"/>
      <c r="L12" s="271"/>
      <c r="M12" s="271"/>
      <c r="N12" s="271"/>
      <c r="O12" s="271"/>
      <c r="P12" s="271"/>
      <c r="Q12" s="271"/>
      <c r="R12" s="271"/>
    </row>
    <row xmlns:x14ac="http://schemas.microsoft.com/office/spreadsheetml/2009/9/ac" r="13" ht="24.95" customHeight="true" x14ac:dyDescent="0.25">
      <c r="A13" s="270"/>
      <c r="B13" s="271"/>
      <c r="C13" s="284" t="s">
        <v>144</v>
      </c>
      <c r="D13" s="281"/>
      <c r="E13" s="282"/>
      <c r="F13" s="281"/>
      <c r="G13" s="281"/>
      <c r="H13" s="271"/>
      <c r="I13" s="271"/>
      <c r="J13" s="271"/>
      <c r="K13" s="271"/>
      <c r="L13" s="271"/>
      <c r="M13" s="271"/>
      <c r="N13" s="271"/>
      <c r="O13" s="271"/>
      <c r="P13" s="271"/>
      <c r="Q13" s="271"/>
      <c r="R13" s="271"/>
    </row>
    <row xmlns:x14ac="http://schemas.microsoft.com/office/spreadsheetml/2009/9/ac" r="14" ht="21.95" customHeight="true" x14ac:dyDescent="0.2">
      <c r="A14" s="270"/>
      <c r="B14" s="285"/>
      <c r="C14" s="286" t="s">
        <v>151</v>
      </c>
      <c r="D14" s="281"/>
      <c r="E14" s="282"/>
      <c r="F14" s="281"/>
      <c r="G14" s="281"/>
      <c r="H14" s="271"/>
      <c r="I14" s="271"/>
      <c r="J14" s="271"/>
      <c r="K14" s="271"/>
      <c r="L14" s="271"/>
      <c r="M14" s="271"/>
      <c r="N14" s="271"/>
      <c r="O14" s="271"/>
      <c r="P14" s="271"/>
      <c r="Q14" s="271"/>
      <c r="R14" s="271"/>
    </row>
    <row xmlns:x14ac="http://schemas.microsoft.com/office/spreadsheetml/2009/9/ac" r="15" ht="15" x14ac:dyDescent="0.2">
      <c r="A15" s="270"/>
      <c r="B15" s="285"/>
      <c r="C15" s="287" t="s">
        <v>152</v>
      </c>
      <c r="D15" s="281"/>
      <c r="E15" s="282"/>
      <c r="F15" s="281"/>
      <c r="G15" s="281"/>
      <c r="H15" s="271"/>
      <c r="I15" s="271"/>
      <c r="J15" s="271"/>
      <c r="K15" s="271"/>
      <c r="L15" s="271"/>
      <c r="M15" s="271"/>
      <c r="N15" s="271"/>
      <c r="O15" s="271"/>
      <c r="P15" s="271"/>
      <c r="Q15" s="271"/>
      <c r="R15" s="271"/>
    </row>
    <row xmlns:x14ac="http://schemas.microsoft.com/office/spreadsheetml/2009/9/ac" r="16" ht="15" x14ac:dyDescent="0.2">
      <c r="A16" s="270"/>
      <c r="B16" s="285"/>
      <c r="C16" s="286" t="s">
        <v>261</v>
      </c>
      <c r="D16" s="281"/>
      <c r="E16" s="282"/>
      <c r="F16" s="281"/>
      <c r="G16" s="281"/>
      <c r="H16" s="271"/>
      <c r="I16" s="271"/>
      <c r="J16" s="271"/>
      <c r="K16" s="271"/>
      <c r="L16" s="271"/>
      <c r="M16" s="271"/>
      <c r="N16" s="271"/>
      <c r="O16" s="271"/>
      <c r="P16" s="271"/>
      <c r="Q16" s="271"/>
      <c r="R16" s="271"/>
    </row>
    <row xmlns:x14ac="http://schemas.microsoft.com/office/spreadsheetml/2009/9/ac" r="17" ht="26.1" customHeight="true" x14ac:dyDescent="0.2">
      <c r="A17" s="270"/>
      <c r="B17" s="282"/>
      <c r="C17" s="288"/>
      <c r="D17" s="281"/>
      <c r="E17" s="285"/>
      <c r="F17" s="281"/>
      <c r="G17" s="281"/>
      <c r="H17" s="271"/>
      <c r="I17" s="271"/>
      <c r="J17" s="271"/>
      <c r="K17" s="271"/>
      <c r="L17" s="271"/>
      <c r="M17" s="271"/>
      <c r="N17" s="271"/>
      <c r="O17" s="271"/>
      <c r="P17" s="271"/>
      <c r="Q17" s="271"/>
      <c r="R17" s="271"/>
    </row>
    <row xmlns:x14ac="http://schemas.microsoft.com/office/spreadsheetml/2009/9/ac" r="18" ht="15.75" x14ac:dyDescent="0.25">
      <c r="A18" s="270"/>
      <c r="B18" s="282"/>
      <c r="C18" s="289" t="s">
        <v>33</v>
      </c>
      <c r="D18" s="281"/>
      <c r="E18" s="290"/>
      <c r="F18" s="281"/>
      <c r="G18" s="281"/>
      <c r="H18" s="271"/>
      <c r="I18" s="271"/>
      <c r="J18" s="271"/>
      <c r="K18" s="271"/>
      <c r="L18" s="271"/>
      <c r="M18" s="271"/>
      <c r="N18" s="271"/>
      <c r="O18" s="271"/>
      <c r="P18" s="271"/>
      <c r="Q18" s="271"/>
      <c r="R18" s="271"/>
    </row>
    <row xmlns:x14ac="http://schemas.microsoft.com/office/spreadsheetml/2009/9/ac" r="19" ht="15" x14ac:dyDescent="0.2">
      <c r="A19" s="270"/>
      <c r="B19" s="282"/>
      <c r="C19" s="291" t="s">
        <v>145</v>
      </c>
      <c r="D19" s="281"/>
      <c r="E19" s="292"/>
      <c r="F19" s="281"/>
      <c r="G19" s="281"/>
      <c r="H19" s="271"/>
      <c r="I19" s="271"/>
      <c r="J19" s="271"/>
      <c r="K19" s="271"/>
      <c r="L19" s="271"/>
      <c r="M19" s="271"/>
      <c r="N19" s="271"/>
      <c r="O19" s="271"/>
      <c r="P19" s="271"/>
      <c r="Q19" s="271"/>
      <c r="R19" s="271"/>
    </row>
    <row xmlns:x14ac="http://schemas.microsoft.com/office/spreadsheetml/2009/9/ac" r="20" ht="15" x14ac:dyDescent="0.2">
      <c r="A20" s="270"/>
      <c r="B20" s="282"/>
      <c r="C20" s="360" t="s">
        <v>146</v>
      </c>
      <c r="D20" s="281"/>
      <c r="E20" s="293"/>
      <c r="F20" s="281"/>
      <c r="G20" s="281"/>
      <c r="H20" s="271"/>
      <c r="I20" s="271"/>
      <c r="J20" s="271"/>
      <c r="K20" s="271"/>
      <c r="L20" s="271"/>
      <c r="M20" s="271"/>
      <c r="N20" s="271"/>
      <c r="O20" s="271"/>
      <c r="P20" s="271"/>
      <c r="Q20" s="271"/>
      <c r="R20" s="271"/>
    </row>
    <row xmlns:x14ac="http://schemas.microsoft.com/office/spreadsheetml/2009/9/ac" r="21" ht="15" x14ac:dyDescent="0.2">
      <c r="A21" s="270"/>
      <c r="B21" s="282"/>
      <c r="C21" s="361" t="s">
        <v>147</v>
      </c>
      <c r="D21" s="281"/>
      <c r="E21" s="294"/>
      <c r="F21" s="281"/>
      <c r="G21" s="281"/>
      <c r="H21" s="271"/>
      <c r="I21" s="271"/>
      <c r="J21" s="271"/>
      <c r="K21" s="271"/>
      <c r="L21" s="271"/>
      <c r="M21" s="271"/>
      <c r="N21" s="271"/>
      <c r="O21" s="271"/>
      <c r="P21" s="271"/>
      <c r="Q21" s="271"/>
      <c r="R21" s="271"/>
    </row>
    <row xmlns:x14ac="http://schemas.microsoft.com/office/spreadsheetml/2009/9/ac" r="22" ht="15" x14ac:dyDescent="0.2">
      <c r="A22" s="270"/>
      <c r="B22" s="282"/>
      <c r="C22" s="362" t="s">
        <v>148</v>
      </c>
      <c r="D22" s="281"/>
      <c r="E22" s="281"/>
      <c r="F22" s="281"/>
      <c r="G22" s="281"/>
      <c r="H22" s="271"/>
      <c r="I22" s="271"/>
      <c r="J22" s="271"/>
      <c r="K22" s="271"/>
      <c r="L22" s="271"/>
      <c r="M22" s="271"/>
      <c r="N22" s="271"/>
      <c r="O22" s="271"/>
      <c r="P22" s="271"/>
      <c r="Q22" s="271"/>
      <c r="R22" s="271"/>
    </row>
    <row xmlns:x14ac="http://schemas.microsoft.com/office/spreadsheetml/2009/9/ac" r="23" ht="15" x14ac:dyDescent="0.2">
      <c r="A23" s="270"/>
      <c r="B23" s="282"/>
      <c r="C23" s="291" t="s">
        <v>149</v>
      </c>
      <c r="D23" s="281"/>
      <c r="E23" s="281"/>
      <c r="F23" s="281"/>
      <c r="G23" s="281"/>
      <c r="H23" s="271"/>
      <c r="I23" s="271"/>
      <c r="J23" s="271"/>
      <c r="K23" s="271"/>
      <c r="L23" s="271"/>
      <c r="M23" s="271"/>
      <c r="N23" s="271"/>
      <c r="O23" s="271"/>
      <c r="P23" s="271"/>
      <c r="Q23" s="271"/>
      <c r="R23" s="271"/>
    </row>
    <row xmlns:x14ac="http://schemas.microsoft.com/office/spreadsheetml/2009/9/ac" r="24" ht="15" x14ac:dyDescent="0.2">
      <c r="A24" s="270"/>
      <c r="B24" s="282"/>
      <c r="C24" s="295"/>
      <c r="D24" s="281"/>
      <c r="E24" s="281"/>
      <c r="F24" s="281"/>
      <c r="G24" s="281"/>
      <c r="H24" s="271"/>
      <c r="I24" s="271"/>
      <c r="J24" s="271"/>
      <c r="K24" s="271"/>
      <c r="L24" s="271"/>
      <c r="M24" s="271"/>
      <c r="N24" s="271"/>
      <c r="O24" s="271"/>
      <c r="P24" s="271"/>
      <c r="Q24" s="271"/>
      <c r="R24" s="271"/>
    </row>
    <row xmlns:x14ac="http://schemas.microsoft.com/office/spreadsheetml/2009/9/ac" r="25" ht="15.95" customHeight="true" x14ac:dyDescent="0.2">
      <c r="A25" s="296"/>
      <c r="B25" s="296"/>
      <c r="C25" s="297"/>
      <c r="D25" s="270"/>
      <c r="E25" s="271"/>
      <c r="F25" s="271"/>
      <c r="G25" s="271"/>
      <c r="H25" s="271"/>
      <c r="I25" s="271"/>
      <c r="J25" s="271"/>
      <c r="K25" s="271"/>
      <c r="L25" s="271"/>
      <c r="M25" s="271"/>
      <c r="N25" s="271"/>
      <c r="O25" s="271"/>
      <c r="P25" s="271"/>
      <c r="Q25" s="271"/>
      <c r="R25" s="271"/>
    </row>
    <row xmlns:x14ac="http://schemas.microsoft.com/office/spreadsheetml/2009/9/ac" r="26" ht="23.25" x14ac:dyDescent="0.2">
      <c r="A26" s="296"/>
      <c r="B26" s="296"/>
      <c r="C26" s="296"/>
      <c r="D26" s="270"/>
      <c r="E26" s="271"/>
      <c r="F26" s="271"/>
      <c r="G26" s="271"/>
      <c r="H26" s="271"/>
      <c r="I26" s="271"/>
      <c r="J26" s="271"/>
      <c r="K26" s="271"/>
      <c r="L26" s="271"/>
      <c r="M26" s="271"/>
      <c r="N26" s="271"/>
      <c r="O26" s="271"/>
      <c r="P26" s="271"/>
      <c r="Q26" s="271"/>
      <c r="R26" s="271"/>
    </row>
    <row xmlns:x14ac="http://schemas.microsoft.com/office/spreadsheetml/2009/9/ac" r="27" ht="15" x14ac:dyDescent="0.2">
      <c r="A27" s="298"/>
      <c r="B27" s="299"/>
      <c r="C27" s="300"/>
      <c r="D27" s="270"/>
      <c r="E27" s="271"/>
      <c r="F27" s="271"/>
      <c r="G27" s="271"/>
      <c r="H27" s="271"/>
      <c r="I27" s="271"/>
      <c r="J27" s="271"/>
      <c r="K27" s="271"/>
      <c r="L27" s="271"/>
      <c r="M27" s="271"/>
      <c r="N27" s="271"/>
      <c r="O27" s="271"/>
      <c r="P27" s="271"/>
      <c r="Q27" s="271"/>
      <c r="R27" s="271"/>
    </row>
    <row xmlns:x14ac="http://schemas.microsoft.com/office/spreadsheetml/2009/9/ac" r="28" ht="15" x14ac:dyDescent="0.2">
      <c r="A28" s="298"/>
      <c r="B28" s="299"/>
      <c r="C28" s="301"/>
      <c r="D28" s="270"/>
      <c r="E28" s="271"/>
      <c r="F28" s="271"/>
      <c r="G28" s="271"/>
      <c r="H28" s="271"/>
      <c r="I28" s="271"/>
      <c r="J28" s="271"/>
      <c r="K28" s="271"/>
      <c r="L28" s="271"/>
      <c r="M28" s="271"/>
      <c r="N28" s="271"/>
      <c r="O28" s="271"/>
      <c r="P28" s="271"/>
      <c r="Q28" s="271"/>
      <c r="R28" s="271"/>
    </row>
    <row xmlns:x14ac="http://schemas.microsoft.com/office/spreadsheetml/2009/9/ac" r="29" ht="15" x14ac:dyDescent="0.2">
      <c r="A29" s="298"/>
      <c r="B29" s="299"/>
      <c r="C29" s="302"/>
      <c r="D29" s="270"/>
      <c r="E29" s="271"/>
      <c r="F29" s="271"/>
      <c r="G29" s="271"/>
      <c r="H29" s="271"/>
      <c r="I29" s="271"/>
      <c r="J29" s="271"/>
      <c r="K29" s="271"/>
      <c r="L29" s="271"/>
      <c r="M29" s="271"/>
      <c r="N29" s="271"/>
      <c r="O29" s="271"/>
      <c r="P29" s="271"/>
      <c r="Q29" s="271"/>
      <c r="R29" s="271"/>
    </row>
    <row xmlns:x14ac="http://schemas.microsoft.com/office/spreadsheetml/2009/9/ac" r="30" ht="15" x14ac:dyDescent="0.2">
      <c r="A30" s="298"/>
      <c r="B30" s="299"/>
      <c r="C30" s="302"/>
      <c r="D30" s="270"/>
      <c r="E30" s="271"/>
      <c r="F30" s="271"/>
      <c r="G30" s="271"/>
      <c r="H30" s="271"/>
      <c r="I30" s="271"/>
      <c r="J30" s="271"/>
      <c r="K30" s="271"/>
      <c r="L30" s="271"/>
      <c r="M30" s="271"/>
      <c r="N30" s="271"/>
      <c r="O30" s="271"/>
      <c r="P30" s="271"/>
      <c r="Q30" s="271"/>
      <c r="R30" s="271"/>
    </row>
    <row xmlns:x14ac="http://schemas.microsoft.com/office/spreadsheetml/2009/9/ac" r="31" ht="15" x14ac:dyDescent="0.2">
      <c r="A31" s="298"/>
      <c r="B31" s="299"/>
      <c r="C31" s="302"/>
      <c r="D31" s="270"/>
      <c r="E31" s="271"/>
      <c r="F31" s="271"/>
      <c r="G31" s="271"/>
      <c r="H31" s="271"/>
      <c r="I31" s="271"/>
      <c r="J31" s="271"/>
      <c r="K31" s="271"/>
      <c r="L31" s="271"/>
      <c r="M31" s="271"/>
      <c r="N31" s="271"/>
      <c r="O31" s="271"/>
      <c r="P31" s="271"/>
      <c r="Q31" s="271"/>
      <c r="R31" s="271"/>
    </row>
    <row xmlns:x14ac="http://schemas.microsoft.com/office/spreadsheetml/2009/9/ac" r="32" ht="15" x14ac:dyDescent="0.2">
      <c r="A32" s="298"/>
      <c r="B32" s="299"/>
      <c r="C32" s="302"/>
      <c r="D32" s="270"/>
      <c r="E32" s="271"/>
      <c r="F32" s="271"/>
      <c r="G32" s="271"/>
      <c r="H32" s="271"/>
      <c r="I32" s="271"/>
      <c r="J32" s="271"/>
      <c r="K32" s="271"/>
      <c r="L32" s="271"/>
      <c r="M32" s="271"/>
      <c r="N32" s="271"/>
      <c r="O32" s="271"/>
      <c r="P32" s="271"/>
      <c r="Q32" s="271"/>
      <c r="R32" s="271"/>
    </row>
    <row xmlns:x14ac="http://schemas.microsoft.com/office/spreadsheetml/2009/9/ac" r="33" ht="15" x14ac:dyDescent="0.2">
      <c r="A33" s="298"/>
      <c r="B33" s="299"/>
      <c r="C33" s="302"/>
      <c r="D33" s="270"/>
      <c r="E33" s="271"/>
      <c r="F33" s="271"/>
      <c r="G33" s="271"/>
      <c r="H33" s="271"/>
      <c r="I33" s="271"/>
      <c r="J33" s="271"/>
      <c r="K33" s="271"/>
      <c r="L33" s="271"/>
      <c r="M33" s="271"/>
      <c r="N33" s="271"/>
      <c r="O33" s="271"/>
      <c r="P33" s="271"/>
      <c r="Q33" s="271"/>
      <c r="R33" s="271"/>
    </row>
    <row xmlns:x14ac="http://schemas.microsoft.com/office/spreadsheetml/2009/9/ac" r="34" ht="15" x14ac:dyDescent="0.2">
      <c r="A34" s="298"/>
      <c r="B34" s="299"/>
      <c r="D34" s="270"/>
      <c r="E34" s="271"/>
      <c r="F34" s="271"/>
      <c r="G34" s="271"/>
      <c r="H34" s="271"/>
      <c r="I34" s="271"/>
      <c r="J34" s="271"/>
      <c r="K34" s="271"/>
      <c r="L34" s="271"/>
      <c r="M34" s="271"/>
      <c r="N34" s="271"/>
      <c r="O34" s="271"/>
      <c r="P34" s="271"/>
      <c r="Q34" s="271"/>
      <c r="R34" s="271"/>
    </row>
    <row xmlns:x14ac="http://schemas.microsoft.com/office/spreadsheetml/2009/9/ac" r="35" ht="15" x14ac:dyDescent="0.2">
      <c r="A35" s="270"/>
      <c r="B35" s="270"/>
      <c r="C35" s="270"/>
      <c r="D35" s="270"/>
      <c r="E35" s="271"/>
      <c r="F35" s="271"/>
      <c r="G35" s="271"/>
      <c r="H35" s="271"/>
      <c r="I35" s="271"/>
      <c r="J35" s="271"/>
      <c r="K35" s="271"/>
      <c r="L35" s="271"/>
      <c r="M35" s="271"/>
      <c r="N35" s="271"/>
      <c r="O35" s="271"/>
      <c r="P35" s="271"/>
      <c r="Q35" s="271"/>
      <c r="R35" s="271"/>
    </row>
    <row xmlns:x14ac="http://schemas.microsoft.com/office/spreadsheetml/2009/9/ac" r="36" ht="15" x14ac:dyDescent="0.2">
      <c r="A36" s="270"/>
      <c r="B36" s="270"/>
      <c r="C36" s="270"/>
      <c r="D36" s="270"/>
      <c r="E36" s="271"/>
      <c r="F36" s="271"/>
      <c r="G36" s="271"/>
      <c r="H36" s="271"/>
      <c r="I36" s="271"/>
      <c r="J36" s="271"/>
      <c r="K36" s="271"/>
      <c r="L36" s="271"/>
      <c r="M36" s="271"/>
      <c r="N36" s="271"/>
      <c r="O36" s="271"/>
      <c r="P36" s="271"/>
      <c r="Q36" s="271"/>
      <c r="R36" s="271"/>
    </row>
    <row xmlns:x14ac="http://schemas.microsoft.com/office/spreadsheetml/2009/9/ac" r="37" ht="15" x14ac:dyDescent="0.2">
      <c r="A37" s="270"/>
      <c r="B37" s="270"/>
      <c r="C37" s="270"/>
      <c r="D37" s="270"/>
    </row>
    <row xmlns:x14ac="http://schemas.microsoft.com/office/spreadsheetml/2009/9/ac" r="38" ht="15" x14ac:dyDescent="0.2">
      <c r="A38" s="270"/>
      <c r="B38" s="270"/>
      <c r="C38" s="270"/>
      <c r="D38" s="270"/>
    </row>
    <row xmlns:x14ac="http://schemas.microsoft.com/office/spreadsheetml/2009/9/ac" r="39" ht="15" x14ac:dyDescent="0.2">
      <c r="A39" s="270"/>
      <c r="B39" s="270"/>
      <c r="C39" s="270"/>
      <c r="D39" s="270"/>
    </row>
    <row xmlns:x14ac="http://schemas.microsoft.com/office/spreadsheetml/2009/9/ac" r="40" ht="15" x14ac:dyDescent="0.2">
      <c r="A40" s="270"/>
      <c r="B40" s="270"/>
      <c r="C40" s="270"/>
      <c r="D40" s="270"/>
    </row>
    <row xmlns:x14ac="http://schemas.microsoft.com/office/spreadsheetml/2009/9/ac" r="46" x14ac:dyDescent="0.2">
      <c r="L46" s="30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4" customWidth="true"/>
    <col min="3" max="3" width="29.75" customWidth="true"/>
    <col min="4" max="9" width="7.875" customWidth="true"/>
    <col min="10" max="11" width="1.125" customWidth="true"/>
    <col min="12" max="12" width="24.625" style="124" customWidth="true"/>
    <col min="13" max="13" width="29.75" customWidth="true"/>
    <col min="14" max="19" width="7.875" customWidth="true"/>
    <col min="20" max="21" width="1.125" customWidth="true"/>
    <col min="22" max="22" width="24.625" style="124" customWidth="true"/>
    <col min="23" max="23" width="29.75" customWidth="true"/>
    <col min="24" max="29" width="7.875" customWidth="true"/>
    <col min="30" max="31" width="1.125" customWidth="true"/>
    <col min="32" max="32" width="24.625" style="124" customWidth="true"/>
    <col min="33" max="33" width="29.75" customWidth="true"/>
    <col min="34" max="39" width="7.875" customWidth="true"/>
    <col min="40" max="41" width="1.125" customWidth="true"/>
    <col min="42" max="42" width="24.625" style="124" customWidth="true"/>
    <col min="43" max="43" width="29.75" customWidth="true"/>
    <col min="44" max="49" width="7.875" customWidth="true"/>
    <col min="50" max="51" width="1.125" customWidth="true"/>
    <col min="52" max="52" width="24.625" style="124" customWidth="true"/>
    <col min="53" max="53" width="29.75" customWidth="true"/>
    <col min="54" max="59" width="7.875" customWidth="true"/>
    <col min="60" max="61" width="1.125" customWidth="true"/>
    <col min="62" max="62" width="24.625" style="124" customWidth="true"/>
    <col min="63" max="63" width="29.75" customWidth="true"/>
    <col min="64" max="69" width="7.875" customWidth="true"/>
    <col min="70" max="71" width="1.125" customWidth="true"/>
    <col min="72" max="72" width="24.625" style="124" customWidth="true"/>
    <col min="73" max="73" width="29.75" customWidth="true"/>
    <col min="74" max="79" width="7.875" customWidth="true"/>
    <col min="80" max="81" width="1.125" customWidth="true"/>
    <col min="82" max="82" width="24.625" style="124" customWidth="true"/>
    <col min="83" max="83" width="29.75" customWidth="true"/>
    <col min="84" max="89" width="7.875" customWidth="true"/>
    <col min="90" max="91" width="1.125" customWidth="true"/>
    <col min="92" max="92" width="24.625" style="124" customWidth="true"/>
    <col min="93" max="93" width="29.75" customWidth="true"/>
    <col min="94" max="99" width="7.875" customWidth="true"/>
    <col min="100" max="101" width="1.125" customWidth="true"/>
    <col min="102" max="102" width="24.625" style="124" customWidth="true"/>
    <col min="103" max="103" width="29.75" customWidth="true"/>
    <col min="104" max="109" width="7.875" customWidth="true"/>
    <col min="110" max="111" width="1.125" customWidth="true"/>
    <col min="112" max="112" width="24.625" style="124" customWidth="true"/>
    <col min="113" max="113" width="29.75" customWidth="true"/>
    <col min="114" max="119" width="7.875" customWidth="true"/>
    <col min="120" max="121" width="1.125" customWidth="true"/>
    <col min="122" max="122" width="24.625" style="124" customWidth="true"/>
    <col min="123" max="123" width="29.75" customWidth="true"/>
    <col min="124" max="129" width="7.875" customWidth="true"/>
    <col min="130" max="131" width="1.125" customWidth="true"/>
    <col min="132" max="132" width="24.625" style="124" customWidth="true"/>
    <col min="133" max="133" width="29.75" customWidth="true"/>
    <col min="134" max="139" width="7.875" customWidth="true"/>
    <col min="140" max="141" width="1.125" customWidth="true"/>
    <col min="142" max="142" width="24.625" style="124" customWidth="true"/>
    <col min="143" max="143" width="29.75" customWidth="true"/>
    <col min="144" max="149" width="7.875" customWidth="true"/>
    <col min="150" max="151" width="1.125" customWidth="true"/>
    <col min="152" max="152" width="24.625" style="124" customWidth="true"/>
    <col min="153" max="153" width="29.75" customWidth="true"/>
    <col min="154" max="159" width="7.875" customWidth="true"/>
    <col min="160" max="161" width="1.125" customWidth="true"/>
    <col min="162" max="162" width="24.625" style="124" customWidth="true"/>
    <col min="163" max="163" width="29.75" customWidth="true"/>
    <col min="164" max="169" width="7.875" customWidth="true"/>
    <col min="170" max="171" width="1.125" customWidth="true"/>
    <col min="172" max="172" width="24.625" style="124" customWidth="true"/>
    <col min="173" max="173" width="29.75" customWidth="true"/>
    <col min="174" max="179" width="7.875" customWidth="true"/>
    <col min="180" max="181" width="1.125" customWidth="true"/>
    <col min="182" max="182" width="24.625" style="124" customWidth="true"/>
    <col min="183" max="183" width="29.75" customWidth="true"/>
    <col min="184" max="189" width="7.875" customWidth="true"/>
    <col min="190" max="191" width="1.125" customWidth="true"/>
    <col min="192" max="192" width="24.625" style="124" customWidth="true"/>
    <col min="193" max="193" width="29.75" customWidth="true"/>
    <col min="194" max="199" width="7.875" customWidth="true"/>
    <col min="200" max="201" width="1.125" customWidth="true"/>
    <col min="202" max="202" width="24.625" style="124" customWidth="true"/>
    <col min="203" max="203" width="29.75" customWidth="true"/>
    <col min="204" max="209" width="7.875" customWidth="true"/>
    <col min="210" max="211" width="1.125" customWidth="true"/>
    <col min="212" max="212" width="24.625" style="124" customWidth="true"/>
    <col min="213" max="213" width="29.75" customWidth="true"/>
    <col min="214" max="219" width="7.875" customWidth="true"/>
    <col min="220" max="221" width="1.125" customWidth="true"/>
    <col min="222" max="222" width="24.625" style="124" customWidth="true"/>
    <col min="223" max="223" width="29.75" customWidth="true"/>
    <col min="224" max="229" width="7.875" customWidth="true"/>
    <col min="230" max="231" width="1.125" customWidth="true"/>
    <col min="232" max="232" width="24.625" style="124" customWidth="true"/>
    <col min="233" max="233" width="29.75" customWidth="true"/>
    <col min="234" max="239" width="7.875" customWidth="true"/>
    <col min="240" max="241" width="1.125" customWidth="true"/>
  </cols>
  <sheetData>
    <row xmlns:x14ac="http://schemas.microsoft.com/office/spreadsheetml/2009/9/ac" r="1" s="308" customFormat="true" ht="30" customHeight="true" x14ac:dyDescent="0.25">
      <c r="B1" s="327" t="s">
        <v>31</v>
      </c>
      <c r="C1" s="378" t="s">
        <v>227</v>
      </c>
      <c r="D1" s="314" t="s">
        <v>173</v>
      </c>
      <c r="E1" s="314"/>
      <c r="F1" s="314"/>
      <c r="G1" s="314"/>
      <c r="H1" s="314"/>
      <c r="I1" s="325"/>
      <c r="J1" s="306"/>
      <c r="K1" s="306"/>
      <c r="L1" s="327" t="s">
        <v>31</v>
      </c>
      <c r="M1" s="378" t="s">
        <v>228</v>
      </c>
      <c r="N1" s="314" t="s">
        <v>173</v>
      </c>
      <c r="O1" s="314"/>
      <c r="P1" s="314"/>
      <c r="Q1" s="314"/>
      <c r="R1" s="314"/>
      <c r="S1" s="325"/>
      <c r="T1" s="306"/>
      <c r="U1" s="306"/>
      <c r="V1" s="327" t="s">
        <v>31</v>
      </c>
      <c r="W1" s="378" t="s">
        <v>229</v>
      </c>
      <c r="X1" s="314" t="s">
        <v>173</v>
      </c>
      <c r="Y1" s="314"/>
      <c r="Z1" s="314"/>
      <c r="AA1" s="314"/>
      <c r="AB1" s="314"/>
      <c r="AC1" s="325"/>
      <c r="AD1" s="306"/>
      <c r="AE1" s="306"/>
      <c r="AF1" s="327" t="s">
        <v>31</v>
      </c>
      <c r="AG1" s="378">
        <v>2013</v>
      </c>
      <c r="AH1" s="314" t="s">
        <v>246</v>
      </c>
      <c r="AI1" s="314"/>
      <c r="AJ1" s="314"/>
      <c r="AK1" s="314"/>
      <c r="AL1" s="314"/>
      <c r="AM1" s="325"/>
      <c r="AN1" s="306"/>
      <c r="AO1" s="306"/>
      <c r="AP1" s="327" t="s">
        <v>31</v>
      </c>
      <c r="AQ1" s="378">
        <v>2017</v>
      </c>
      <c r="AR1" s="314" t="s">
        <v>246</v>
      </c>
      <c r="AS1" s="314"/>
      <c r="AT1" s="314"/>
      <c r="AU1" s="314"/>
      <c r="AV1" s="314"/>
      <c r="AW1" s="325"/>
      <c r="AX1" s="306"/>
      <c r="AY1" s="306"/>
      <c r="AZ1" s="327" t="s">
        <v>31</v>
      </c>
      <c r="BA1" s="378">
        <v>2018</v>
      </c>
      <c r="BB1" s="314" t="s">
        <v>246</v>
      </c>
      <c r="BC1" s="314"/>
      <c r="BD1" s="314"/>
      <c r="BE1" s="314"/>
      <c r="BF1" s="314"/>
      <c r="BG1" s="325"/>
      <c r="BH1" s="306"/>
      <c r="BI1" s="306"/>
    </row>
    <row xmlns:x14ac="http://schemas.microsoft.com/office/spreadsheetml/2009/9/ac" r="2" s="308" customFormat="true" ht="30" customHeight="true" x14ac:dyDescent="0.25">
      <c r="A2" s="569" t="s">
        <v>260</v>
      </c>
      <c r="B2" s="315" t="s">
        <v>224</v>
      </c>
      <c r="C2" s="268" t="s">
        <v>188</v>
      </c>
      <c r="D2" s="268" t="s">
        <v>158</v>
      </c>
      <c r="E2" s="316"/>
      <c r="F2" s="316"/>
      <c r="G2" s="316"/>
      <c r="H2" s="316"/>
      <c r="I2" s="326"/>
      <c r="J2" s="309" t="s">
        <v>230</v>
      </c>
      <c r="K2" s="309"/>
      <c r="L2" s="315" t="s">
        <v>225</v>
      </c>
      <c r="M2" s="268" t="s">
        <v>188</v>
      </c>
      <c r="N2" s="268" t="s">
        <v>158</v>
      </c>
      <c r="O2" s="316"/>
      <c r="P2" s="316"/>
      <c r="Q2" s="316"/>
      <c r="R2" s="316"/>
      <c r="S2" s="326"/>
      <c r="T2" s="309" t="s">
        <v>230</v>
      </c>
      <c r="U2" s="309"/>
      <c r="V2" s="315" t="s">
        <v>226</v>
      </c>
      <c r="W2" s="268" t="s">
        <v>219</v>
      </c>
      <c r="X2" s="268" t="s">
        <v>218</v>
      </c>
      <c r="Y2" s="316"/>
      <c r="Z2" s="316"/>
      <c r="AA2" s="316"/>
      <c r="AB2" s="316"/>
      <c r="AC2" s="326"/>
      <c r="AD2" s="309" t="s">
        <v>230</v>
      </c>
      <c r="AE2" s="309"/>
      <c r="AF2" s="315" t="s">
        <v>265</v>
      </c>
      <c r="AG2" s="268" t="s">
        <v>188</v>
      </c>
      <c r="AH2" s="268" t="s">
        <v>266</v>
      </c>
      <c r="AI2" s="316"/>
      <c r="AJ2" s="316"/>
      <c r="AK2" s="316"/>
      <c r="AL2" s="316"/>
      <c r="AM2" s="326"/>
      <c r="AN2" s="309" t="s">
        <v>230</v>
      </c>
      <c r="AO2" s="309"/>
      <c r="AP2" s="315" t="s">
        <v>247</v>
      </c>
      <c r="AQ2" s="268" t="s">
        <v>248</v>
      </c>
      <c r="AR2" s="268" t="s">
        <v>249</v>
      </c>
      <c r="AS2" s="316"/>
      <c r="AT2" s="316"/>
      <c r="AU2" s="316"/>
      <c r="AV2" s="316"/>
      <c r="AW2" s="326"/>
      <c r="AX2" s="309" t="s">
        <v>230</v>
      </c>
      <c r="AY2" s="309"/>
      <c r="AZ2" s="315" t="s">
        <v>255</v>
      </c>
      <c r="BA2" s="268" t="s">
        <v>248</v>
      </c>
      <c r="BB2" s="268" t="s">
        <v>249</v>
      </c>
      <c r="BC2" s="316"/>
      <c r="BD2" s="316"/>
      <c r="BE2" s="316"/>
      <c r="BF2" s="316"/>
      <c r="BG2" s="326"/>
      <c r="BH2" s="309" t="s">
        <v>230</v>
      </c>
      <c r="BI2" s="309"/>
    </row>
    <row xmlns:x14ac="http://schemas.microsoft.com/office/spreadsheetml/2009/9/ac" r="3" s="248" customFormat="true" ht="18" customHeight="true" x14ac:dyDescent="0.25">
      <c r="A3" s="569"/>
      <c r="B3" s="356" t="s">
        <v>180</v>
      </c>
      <c r="C3" s="357" t="s">
        <v>56</v>
      </c>
      <c r="D3" s="358" t="s">
        <v>7</v>
      </c>
      <c r="E3" s="358" t="s">
        <v>1</v>
      </c>
      <c r="F3" s="358" t="s">
        <v>2</v>
      </c>
      <c r="G3" s="358" t="s">
        <v>16</v>
      </c>
      <c r="H3" s="358" t="s">
        <v>17</v>
      </c>
      <c r="I3" s="359" t="s">
        <v>18</v>
      </c>
      <c r="J3" s="246"/>
      <c r="K3" s="246"/>
      <c r="L3" s="356" t="s">
        <v>180</v>
      </c>
      <c r="M3" s="357" t="s">
        <v>56</v>
      </c>
      <c r="N3" s="358" t="s">
        <v>7</v>
      </c>
      <c r="O3" s="358" t="s">
        <v>1</v>
      </c>
      <c r="P3" s="358" t="s">
        <v>2</v>
      </c>
      <c r="Q3" s="358" t="s">
        <v>16</v>
      </c>
      <c r="R3" s="358" t="s">
        <v>17</v>
      </c>
      <c r="S3" s="359" t="s">
        <v>18</v>
      </c>
      <c r="T3" s="246"/>
      <c r="U3" s="246"/>
      <c r="V3" s="356" t="s">
        <v>180</v>
      </c>
      <c r="W3" s="357" t="s">
        <v>56</v>
      </c>
      <c r="X3" s="358" t="s">
        <v>7</v>
      </c>
      <c r="Y3" s="358" t="s">
        <v>1</v>
      </c>
      <c r="Z3" s="358" t="s">
        <v>2</v>
      </c>
      <c r="AA3" s="358" t="s">
        <v>16</v>
      </c>
      <c r="AB3" s="358" t="s">
        <v>17</v>
      </c>
      <c r="AC3" s="359" t="s">
        <v>18</v>
      </c>
      <c r="AD3" s="246"/>
      <c r="AE3" s="246"/>
      <c r="AF3" s="356" t="s">
        <v>180</v>
      </c>
      <c r="AG3" s="357" t="s">
        <v>56</v>
      </c>
      <c r="AH3" s="358" t="s">
        <v>7</v>
      </c>
      <c r="AI3" s="358" t="s">
        <v>1</v>
      </c>
      <c r="AJ3" s="358" t="s">
        <v>2</v>
      </c>
      <c r="AK3" s="358" t="s">
        <v>16</v>
      </c>
      <c r="AL3" s="358" t="s">
        <v>17</v>
      </c>
      <c r="AM3" s="359" t="s">
        <v>18</v>
      </c>
      <c r="AN3" s="246"/>
      <c r="AO3" s="246"/>
      <c r="AP3" s="356" t="s">
        <v>180</v>
      </c>
      <c r="AQ3" s="357" t="s">
        <v>56</v>
      </c>
      <c r="AR3" s="358" t="s">
        <v>7</v>
      </c>
      <c r="AS3" s="358" t="s">
        <v>1</v>
      </c>
      <c r="AT3" s="358" t="s">
        <v>2</v>
      </c>
      <c r="AU3" s="358" t="s">
        <v>16</v>
      </c>
      <c r="AV3" s="358" t="s">
        <v>17</v>
      </c>
      <c r="AW3" s="359" t="s">
        <v>18</v>
      </c>
      <c r="AX3" s="246"/>
      <c r="AY3" s="246"/>
      <c r="AZ3" s="356" t="s">
        <v>180</v>
      </c>
      <c r="BA3" s="357" t="s">
        <v>56</v>
      </c>
      <c r="BB3" s="358" t="s">
        <v>7</v>
      </c>
      <c r="BC3" s="358" t="s">
        <v>1</v>
      </c>
      <c r="BD3" s="358" t="s">
        <v>2</v>
      </c>
      <c r="BE3" s="358" t="s">
        <v>16</v>
      </c>
      <c r="BF3" s="358" t="s">
        <v>17</v>
      </c>
      <c r="BG3" s="359" t="s">
        <v>18</v>
      </c>
      <c r="BH3" s="246"/>
      <c r="BI3" s="246"/>
      <c r="BJ3" s="247"/>
      <c r="BT3" s="247"/>
      <c r="CD3" s="247"/>
      <c r="CN3" s="247"/>
      <c r="CX3" s="247"/>
      <c r="DH3" s="247"/>
      <c r="DR3" s="247"/>
      <c r="EB3" s="247"/>
      <c r="EL3" s="247"/>
      <c r="EV3" s="247"/>
      <c r="FF3" s="247"/>
      <c r="FP3" s="247"/>
      <c r="FZ3" s="247"/>
      <c r="GJ3" s="247"/>
      <c r="GT3" s="247"/>
      <c r="HD3" s="247"/>
      <c r="HN3" s="247"/>
      <c r="HX3" s="247"/>
    </row>
    <row xmlns:x14ac="http://schemas.microsoft.com/office/spreadsheetml/2009/9/ac" r="4" s="4" customFormat="true" x14ac:dyDescent="0.25">
      <c r="A4" s="390" t="str">
        <f>IF(ISBLANK('Data Summary'!A6),"",'Data Summary'!A6)</f>
        <v>BOL_2002_EMIS</v>
      </c>
      <c r="B4" s="129"/>
      <c r="C4" s="93" t="s">
        <v>3</v>
      </c>
      <c r="D4" s="7">
        <f>100-D5</f>
        <v>70.886075949367097</v>
      </c>
      <c r="E4" s="7">
        <f t="shared" ref="E4:F4" si="0">100-E5</f>
        <v>23.68421052631578</v>
      </c>
      <c r="F4" s="7">
        <f t="shared" si="0"/>
        <v>82.5</v>
      </c>
      <c r="G4" s="7"/>
      <c r="H4" s="7"/>
      <c r="I4" s="26"/>
      <c r="J4" s="24"/>
      <c r="K4" s="24"/>
      <c r="L4" s="129"/>
      <c r="M4" s="93" t="s">
        <v>3</v>
      </c>
      <c r="N4" s="7">
        <f>100-N5</f>
        <v>60.975609756097562</v>
      </c>
      <c r="O4" s="7">
        <f t="shared" ref="O4:P4" si="1">100-O5</f>
        <v>22.471910112359552</v>
      </c>
      <c r="P4" s="7">
        <f t="shared" si="1"/>
        <v>72.839506172839506</v>
      </c>
      <c r="Q4" s="7"/>
      <c r="R4" s="7"/>
      <c r="S4" s="26"/>
      <c r="T4" s="24"/>
      <c r="U4" s="24"/>
      <c r="V4" s="129"/>
      <c r="W4" s="93" t="s">
        <v>3</v>
      </c>
      <c r="X4" s="7"/>
      <c r="Y4" s="7"/>
      <c r="Z4" s="7"/>
      <c r="AA4" s="7"/>
      <c r="AB4" s="7"/>
      <c r="AC4" s="26"/>
      <c r="AD4" s="24"/>
      <c r="AE4" s="24"/>
      <c r="AF4" s="129"/>
      <c r="AG4" s="93" t="s">
        <v>3</v>
      </c>
      <c r="AH4" s="7"/>
      <c r="AI4" s="7"/>
      <c r="AJ4" s="7"/>
      <c r="AK4" s="7"/>
      <c r="AL4" s="7"/>
      <c r="AM4" s="26"/>
      <c r="AN4" s="24"/>
      <c r="AO4" s="24"/>
      <c r="AP4" s="129"/>
      <c r="AQ4" s="93" t="s">
        <v>3</v>
      </c>
      <c r="AR4" s="7"/>
      <c r="AS4" s="7"/>
      <c r="AT4" s="7"/>
      <c r="AU4" s="7"/>
      <c r="AV4" s="7"/>
      <c r="AW4" s="26"/>
      <c r="AX4" s="24"/>
      <c r="AY4" s="24"/>
      <c r="AZ4" s="129"/>
      <c r="BA4" s="93" t="s">
        <v>3</v>
      </c>
      <c r="BB4" s="7"/>
      <c r="BC4" s="7"/>
      <c r="BD4" s="7"/>
      <c r="BE4" s="7"/>
      <c r="BF4" s="7"/>
      <c r="BG4" s="26"/>
      <c r="BH4" s="24"/>
      <c r="BI4" s="24"/>
      <c r="BJ4" s="125"/>
      <c r="BT4" s="125"/>
      <c r="CD4" s="125"/>
      <c r="CN4" s="125"/>
      <c r="CX4" s="125"/>
      <c r="DH4" s="125"/>
      <c r="DR4" s="125"/>
      <c r="EB4" s="125"/>
      <c r="EL4" s="125"/>
      <c r="EV4" s="125"/>
      <c r="FF4" s="125"/>
      <c r="FP4" s="125"/>
      <c r="FZ4" s="125"/>
      <c r="GJ4" s="125"/>
      <c r="GT4" s="125"/>
      <c r="HD4" s="125"/>
      <c r="HN4" s="125"/>
      <c r="HX4" s="125"/>
    </row>
    <row xmlns:x14ac="http://schemas.microsoft.com/office/spreadsheetml/2009/9/ac" r="5" s="4" customFormat="true" x14ac:dyDescent="0.25">
      <c r="A5" s="390" t="str">
        <f ca="true">IF(ISBLANK('Data Summary'!A7),"",'Data Summary'!A7)</f>
        <v>BOL_2009_EMIS</v>
      </c>
      <c r="B5" s="117" t="s">
        <v>169</v>
      </c>
      <c r="C5" s="93" t="s">
        <v>25</v>
      </c>
      <c r="D5" s="7">
        <f>23/(23+56)*100</f>
        <v>29.11392405063291</v>
      </c>
      <c r="E5" s="7">
        <f>58/(18+58)*100</f>
        <v>76.31578947368422</v>
      </c>
      <c r="F5" s="7">
        <f>14/(14+66)*100</f>
        <v>17.5</v>
      </c>
      <c r="G5" s="7"/>
      <c r="H5" s="7"/>
      <c r="I5" s="26"/>
      <c r="J5" s="24"/>
      <c r="K5" s="24"/>
      <c r="L5" s="117" t="s">
        <v>169</v>
      </c>
      <c r="M5" s="93" t="s">
        <v>25</v>
      </c>
      <c r="N5" s="7">
        <f>32/(32+50)*100</f>
        <v>39.024390243902438</v>
      </c>
      <c r="O5" s="7">
        <f>69/(20+69)*100</f>
        <v>77.528089887640448</v>
      </c>
      <c r="P5" s="7">
        <f>22/(22+59)*100</f>
        <v>27.160493827160494</v>
      </c>
      <c r="Q5" s="7"/>
      <c r="R5" s="7"/>
      <c r="S5" s="26"/>
      <c r="T5" s="24"/>
      <c r="U5" s="24"/>
      <c r="V5" s="117"/>
      <c r="W5" s="93" t="s">
        <v>25</v>
      </c>
      <c r="X5" s="7"/>
      <c r="Y5" s="7"/>
      <c r="Z5" s="7"/>
      <c r="AA5" s="7"/>
      <c r="AB5" s="7"/>
      <c r="AC5" s="26"/>
      <c r="AD5" s="24"/>
      <c r="AE5" s="24"/>
      <c r="AF5" s="117"/>
      <c r="AG5" s="93" t="s">
        <v>25</v>
      </c>
      <c r="AH5" s="7"/>
      <c r="AI5" s="7"/>
      <c r="AJ5" s="7"/>
      <c r="AK5" s="7"/>
      <c r="AL5" s="7"/>
      <c r="AM5" s="26"/>
      <c r="AN5" s="24"/>
      <c r="AO5" s="24"/>
      <c r="AP5" s="117"/>
      <c r="AQ5" s="93" t="s">
        <v>25</v>
      </c>
      <c r="AR5" s="7"/>
      <c r="AS5" s="7"/>
      <c r="AT5" s="7"/>
      <c r="AU5" s="7"/>
      <c r="AV5" s="7"/>
      <c r="AW5" s="26"/>
      <c r="AX5" s="24"/>
      <c r="AY5" s="24"/>
      <c r="AZ5" s="117"/>
      <c r="BA5" s="93" t="s">
        <v>25</v>
      </c>
      <c r="BB5" s="7"/>
      <c r="BC5" s="7"/>
      <c r="BD5" s="7"/>
      <c r="BE5" s="7"/>
      <c r="BF5" s="7"/>
      <c r="BG5" s="26"/>
      <c r="BH5" s="24"/>
      <c r="BI5" s="24"/>
      <c r="BJ5" s="125"/>
      <c r="BT5" s="125"/>
      <c r="CD5" s="125"/>
      <c r="CN5" s="125"/>
      <c r="CX5" s="125"/>
      <c r="DH5" s="125"/>
      <c r="DR5" s="125"/>
      <c r="EB5" s="125"/>
      <c r="EL5" s="125"/>
      <c r="EV5" s="125"/>
      <c r="FF5" s="125"/>
      <c r="FP5" s="125"/>
      <c r="FZ5" s="125"/>
      <c r="GJ5" s="125"/>
      <c r="GT5" s="125"/>
      <c r="HD5" s="125"/>
      <c r="HN5" s="125"/>
      <c r="HX5" s="125"/>
    </row>
    <row xmlns:x14ac="http://schemas.microsoft.com/office/spreadsheetml/2009/9/ac" r="6" s="4" customFormat="true" x14ac:dyDescent="0.25">
      <c r="A6" s="390" t="str">
        <f ca="true">IF(ISBLANK('Data Summary'!A8),"",'Data Summary'!A8)</f>
        <v>BOL_2013_UIS</v>
      </c>
      <c r="B6" s="129"/>
      <c r="C6" s="94" t="s">
        <v>26</v>
      </c>
      <c r="D6" s="19"/>
      <c r="E6" s="7"/>
      <c r="F6" s="7"/>
      <c r="G6" s="7"/>
      <c r="H6" s="7"/>
      <c r="I6" s="26"/>
      <c r="J6" s="24"/>
      <c r="K6" s="24"/>
      <c r="L6" s="129"/>
      <c r="M6" s="94" t="s">
        <v>26</v>
      </c>
      <c r="N6" s="19"/>
      <c r="O6" s="7"/>
      <c r="P6" s="7"/>
      <c r="Q6" s="7"/>
      <c r="R6" s="7"/>
      <c r="S6" s="26"/>
      <c r="T6" s="24"/>
      <c r="U6" s="24"/>
      <c r="V6" s="129"/>
      <c r="W6" s="94" t="s">
        <v>26</v>
      </c>
      <c r="X6" s="19"/>
      <c r="Y6" s="7"/>
      <c r="Z6" s="7"/>
      <c r="AA6" s="7"/>
      <c r="AB6" s="7"/>
      <c r="AC6" s="26"/>
      <c r="AD6" s="24"/>
      <c r="AE6" s="24"/>
      <c r="AF6" s="129"/>
      <c r="AG6" s="94" t="s">
        <v>26</v>
      </c>
      <c r="AH6" s="19"/>
      <c r="AI6" s="7"/>
      <c r="AJ6" s="7"/>
      <c r="AK6" s="7"/>
      <c r="AL6" s="7"/>
      <c r="AM6" s="26"/>
      <c r="AN6" s="24"/>
      <c r="AO6" s="24"/>
      <c r="AP6" s="129"/>
      <c r="AQ6" s="94" t="s">
        <v>26</v>
      </c>
      <c r="AR6" s="19"/>
      <c r="AS6" s="7"/>
      <c r="AT6" s="7"/>
      <c r="AU6" s="7"/>
      <c r="AV6" s="7"/>
      <c r="AW6" s="26"/>
      <c r="AX6" s="24"/>
      <c r="AY6" s="24"/>
      <c r="AZ6" s="129"/>
      <c r="BA6" s="94" t="s">
        <v>26</v>
      </c>
      <c r="BB6" s="19"/>
      <c r="BC6" s="7"/>
      <c r="BD6" s="7"/>
      <c r="BE6" s="7"/>
      <c r="BF6" s="7"/>
      <c r="BG6" s="26"/>
      <c r="BH6" s="24"/>
      <c r="BI6" s="24"/>
      <c r="BJ6" s="125"/>
      <c r="BT6" s="125"/>
      <c r="CD6" s="125"/>
      <c r="CN6" s="125"/>
      <c r="CX6" s="125"/>
      <c r="DH6" s="125"/>
      <c r="DR6" s="125"/>
      <c r="EB6" s="125"/>
      <c r="EL6" s="125"/>
      <c r="EV6" s="125"/>
      <c r="FF6" s="125"/>
      <c r="FP6" s="125"/>
      <c r="FZ6" s="125"/>
      <c r="GJ6" s="125"/>
      <c r="GT6" s="125"/>
      <c r="HD6" s="125"/>
      <c r="HN6" s="125"/>
      <c r="HX6" s="125"/>
    </row>
    <row xmlns:x14ac="http://schemas.microsoft.com/office/spreadsheetml/2009/9/ac" r="7" s="4" customFormat="true" x14ac:dyDescent="0.25">
      <c r="A7" s="390" t="str">
        <f ca="true">IF(ISBLANK('Data Summary'!A9),"",'Data Summary'!A9)</f>
        <v>BOL_2013_EMIS</v>
      </c>
      <c r="B7" s="117"/>
      <c r="C7" s="94" t="s">
        <v>141</v>
      </c>
      <c r="D7" s="7"/>
      <c r="E7" s="7"/>
      <c r="F7" s="7"/>
      <c r="G7" s="7"/>
      <c r="H7" s="7"/>
      <c r="I7" s="26"/>
      <c r="J7" s="24"/>
      <c r="K7" s="24"/>
      <c r="L7" s="129"/>
      <c r="M7" s="94" t="s">
        <v>141</v>
      </c>
      <c r="N7" s="7"/>
      <c r="O7" s="7"/>
      <c r="P7" s="7"/>
      <c r="Q7" s="7"/>
      <c r="R7" s="7"/>
      <c r="S7" s="26"/>
      <c r="T7" s="24"/>
      <c r="U7" s="24"/>
      <c r="V7" s="129"/>
      <c r="W7" s="94" t="s">
        <v>141</v>
      </c>
      <c r="X7" s="7"/>
      <c r="Y7" s="7"/>
      <c r="Z7" s="7"/>
      <c r="AA7" s="7"/>
      <c r="AB7" s="7"/>
      <c r="AC7" s="26"/>
      <c r="AD7" s="24"/>
      <c r="AE7" s="24"/>
      <c r="AF7" s="129"/>
      <c r="AG7" s="94" t="s">
        <v>141</v>
      </c>
      <c r="AH7" s="7"/>
      <c r="AI7" s="7"/>
      <c r="AJ7" s="7"/>
      <c r="AK7" s="7"/>
      <c r="AL7" s="7"/>
      <c r="AM7" s="26"/>
      <c r="AN7" s="24"/>
      <c r="AO7" s="24"/>
      <c r="AP7" s="129"/>
      <c r="AQ7" s="94" t="s">
        <v>141</v>
      </c>
      <c r="AR7" s="7"/>
      <c r="AS7" s="7"/>
      <c r="AT7" s="7"/>
      <c r="AU7" s="7"/>
      <c r="AV7" s="7"/>
      <c r="AW7" s="26"/>
      <c r="AX7" s="24"/>
      <c r="AY7" s="24"/>
      <c r="AZ7" s="129"/>
      <c r="BA7" s="94" t="s">
        <v>141</v>
      </c>
      <c r="BB7" s="7"/>
      <c r="BC7" s="7"/>
      <c r="BD7" s="7"/>
      <c r="BE7" s="7"/>
      <c r="BF7" s="7"/>
      <c r="BG7" s="26"/>
      <c r="BH7" s="24"/>
      <c r="BI7" s="24"/>
      <c r="BJ7" s="125"/>
      <c r="BT7" s="125"/>
      <c r="CD7" s="125"/>
      <c r="CN7" s="125"/>
      <c r="CX7" s="125"/>
      <c r="DH7" s="125"/>
      <c r="DR7" s="125"/>
      <c r="EB7" s="125"/>
      <c r="EL7" s="125"/>
      <c r="EV7" s="125"/>
      <c r="FF7" s="125"/>
      <c r="FP7" s="125"/>
      <c r="FZ7" s="125"/>
      <c r="GJ7" s="125"/>
      <c r="GT7" s="125"/>
      <c r="HD7" s="125"/>
      <c r="HN7" s="125"/>
      <c r="HX7" s="125"/>
    </row>
    <row xmlns:x14ac="http://schemas.microsoft.com/office/spreadsheetml/2009/9/ac" r="8" s="4" customFormat="true" x14ac:dyDescent="0.25">
      <c r="A8" s="390" t="str">
        <f ca="true">IF(ISBLANK('Data Summary'!A10),"",'Data Summary'!A10)</f>
        <v>BOL_2017_SIASAR</v>
      </c>
      <c r="B8" s="129"/>
      <c r="C8" s="94" t="s">
        <v>170</v>
      </c>
      <c r="D8" s="19"/>
      <c r="E8" s="7"/>
      <c r="F8" s="7"/>
      <c r="G8" s="7"/>
      <c r="H8" s="7"/>
      <c r="I8" s="26"/>
      <c r="J8" s="24"/>
      <c r="K8" s="24"/>
      <c r="L8" s="129"/>
      <c r="M8" s="94" t="s">
        <v>170</v>
      </c>
      <c r="N8" s="19"/>
      <c r="O8" s="7"/>
      <c r="P8" s="7"/>
      <c r="Q8" s="7"/>
      <c r="R8" s="7"/>
      <c r="S8" s="26"/>
      <c r="T8" s="24"/>
      <c r="U8" s="24"/>
      <c r="V8" s="129"/>
      <c r="W8" s="94" t="s">
        <v>170</v>
      </c>
      <c r="X8" s="19"/>
      <c r="Y8" s="7"/>
      <c r="Z8" s="7"/>
      <c r="AA8" s="7"/>
      <c r="AB8" s="7"/>
      <c r="AC8" s="26"/>
      <c r="AD8" s="24"/>
      <c r="AE8" s="24"/>
      <c r="AF8" s="129"/>
      <c r="AG8" s="94" t="s">
        <v>170</v>
      </c>
      <c r="AH8" s="19"/>
      <c r="AI8" s="7"/>
      <c r="AJ8" s="7"/>
      <c r="AK8" s="7"/>
      <c r="AL8" s="7"/>
      <c r="AM8" s="26"/>
      <c r="AN8" s="24"/>
      <c r="AO8" s="24"/>
      <c r="AP8" s="129"/>
      <c r="AQ8" s="94" t="s">
        <v>170</v>
      </c>
      <c r="AR8" s="19"/>
      <c r="AS8" s="7"/>
      <c r="AT8" s="7"/>
      <c r="AU8" s="7"/>
      <c r="AV8" s="7"/>
      <c r="AW8" s="26"/>
      <c r="AX8" s="24"/>
      <c r="AY8" s="24"/>
      <c r="AZ8" s="129"/>
      <c r="BA8" s="94" t="s">
        <v>170</v>
      </c>
      <c r="BB8" s="19"/>
      <c r="BC8" s="7"/>
      <c r="BD8" s="7"/>
      <c r="BE8" s="7"/>
      <c r="BF8" s="7"/>
      <c r="BG8" s="26"/>
      <c r="BH8" s="24"/>
      <c r="BI8" s="24"/>
      <c r="BJ8" s="125"/>
      <c r="BT8" s="125"/>
      <c r="CD8" s="125"/>
      <c r="CN8" s="125"/>
      <c r="CX8" s="125"/>
      <c r="DH8" s="125"/>
      <c r="DR8" s="125"/>
      <c r="EB8" s="125"/>
      <c r="EL8" s="125"/>
      <c r="EV8" s="125"/>
      <c r="FF8" s="125"/>
      <c r="FP8" s="125"/>
      <c r="FZ8" s="125"/>
      <c r="GJ8" s="125"/>
      <c r="GT8" s="125"/>
      <c r="HD8" s="125"/>
      <c r="HN8" s="125"/>
      <c r="HX8" s="125"/>
    </row>
    <row xmlns:x14ac="http://schemas.microsoft.com/office/spreadsheetml/2009/9/ac" r="9" s="4" customFormat="true" x14ac:dyDescent="0.25">
      <c r="A9" s="390" t="str">
        <f ca="true">IF(ISBLANK('Data Summary'!A11),"",'Data Summary'!A11)</f>
        <v>BOL_2018_SIASAR</v>
      </c>
      <c r="B9" s="117"/>
      <c r="C9" s="94" t="s">
        <v>183</v>
      </c>
      <c r="D9" s="19"/>
      <c r="E9" s="7"/>
      <c r="F9" s="7"/>
      <c r="G9" s="7"/>
      <c r="H9" s="7"/>
      <c r="I9" s="26"/>
      <c r="J9" s="24"/>
      <c r="K9" s="24"/>
      <c r="L9" s="129"/>
      <c r="M9" s="94" t="s">
        <v>183</v>
      </c>
      <c r="N9" s="19"/>
      <c r="O9" s="7"/>
      <c r="P9" s="7"/>
      <c r="Q9" s="7"/>
      <c r="R9" s="7"/>
      <c r="S9" s="26"/>
      <c r="T9" s="24"/>
      <c r="U9" s="24"/>
      <c r="V9" s="117" t="s">
        <v>222</v>
      </c>
      <c r="W9" s="94" t="s">
        <v>183</v>
      </c>
      <c r="X9" s="19">
        <f>(AB9*Population!F18+'Hygiene Data'!AC9*Population!G18)/SUM(Population!F18:G18)</f>
        <v>22.329731936611029</v>
      </c>
      <c r="Y9" s="7"/>
      <c r="Z9" s="7"/>
      <c r="AA9" s="7"/>
      <c r="AB9" s="7">
        <v>19.2</v>
      </c>
      <c r="AC9" s="26">
        <v>25.6</v>
      </c>
      <c r="AD9" s="24"/>
      <c r="AE9" s="24"/>
      <c r="AF9" s="117"/>
      <c r="AG9" s="94" t="s">
        <v>183</v>
      </c>
      <c r="AH9" s="19"/>
      <c r="AI9" s="7"/>
      <c r="AJ9" s="7"/>
      <c r="AK9" s="7"/>
      <c r="AL9" s="7"/>
      <c r="AM9" s="26"/>
      <c r="AN9" s="24"/>
      <c r="AO9" s="24"/>
      <c r="AP9" s="117" t="s">
        <v>258</v>
      </c>
      <c r="AQ9" s="94" t="s">
        <v>183</v>
      </c>
      <c r="AR9" s="19"/>
      <c r="AS9" s="7"/>
      <c r="AT9" s="7">
        <v>62.121200000000002</v>
      </c>
      <c r="AU9" s="7"/>
      <c r="AV9" s="7"/>
      <c r="AW9" s="26"/>
      <c r="AX9" s="24"/>
      <c r="AY9" s="24"/>
      <c r="AZ9" s="117" t="s">
        <v>258</v>
      </c>
      <c r="BA9" s="94" t="s">
        <v>183</v>
      </c>
      <c r="BB9" s="19"/>
      <c r="BC9" s="7"/>
      <c r="BD9" s="7">
        <v>50.884999999999998</v>
      </c>
      <c r="BE9" s="7"/>
      <c r="BF9" s="7"/>
      <c r="BG9" s="26"/>
      <c r="BH9" s="24"/>
      <c r="BI9" s="24"/>
      <c r="BJ9" s="125"/>
      <c r="BT9" s="125"/>
      <c r="CD9" s="125"/>
      <c r="CN9" s="125"/>
      <c r="CX9" s="125"/>
      <c r="DH9" s="125"/>
      <c r="DR9" s="125"/>
      <c r="EB9" s="125"/>
      <c r="EL9" s="125"/>
      <c r="EV9" s="125"/>
      <c r="FF9" s="125"/>
      <c r="FP9" s="125"/>
      <c r="FZ9" s="125"/>
      <c r="GJ9" s="125"/>
      <c r="GT9" s="125"/>
      <c r="HD9" s="125"/>
      <c r="HN9" s="125"/>
      <c r="HX9" s="125"/>
    </row>
    <row xmlns:x14ac="http://schemas.microsoft.com/office/spreadsheetml/2009/9/ac" r="10" s="2" customFormat="true" ht="86.45" customHeight="true" x14ac:dyDescent="0.25">
      <c r="A10" s="391" t="str">
        <f ca="true">IF(ISBLANK('Data Summary'!A12),"",'Data Summary'!A12)</f>
        <v/>
      </c>
      <c r="B10" s="120" t="s">
        <v>12</v>
      </c>
      <c r="C10" s="572" t="s">
        <v>171</v>
      </c>
      <c r="D10" s="570"/>
      <c r="E10" s="570"/>
      <c r="F10" s="570"/>
      <c r="G10" s="570"/>
      <c r="H10" s="570"/>
      <c r="I10" s="571"/>
      <c r="J10" s="11"/>
      <c r="K10" s="11"/>
      <c r="L10" s="120" t="s">
        <v>12</v>
      </c>
      <c r="M10" s="572" t="s">
        <v>172</v>
      </c>
      <c r="N10" s="570"/>
      <c r="O10" s="570"/>
      <c r="P10" s="570"/>
      <c r="Q10" s="570"/>
      <c r="R10" s="570"/>
      <c r="S10" s="571"/>
      <c r="T10" s="11"/>
      <c r="U10" s="11"/>
      <c r="V10" s="120" t="s">
        <v>12</v>
      </c>
      <c r="W10" s="572" t="s">
        <v>223</v>
      </c>
      <c r="X10" s="570"/>
      <c r="Y10" s="570"/>
      <c r="Z10" s="570"/>
      <c r="AA10" s="570"/>
      <c r="AB10" s="570"/>
      <c r="AC10" s="571"/>
      <c r="AD10" s="11"/>
      <c r="AE10" s="11"/>
      <c r="AF10" s="120" t="s">
        <v>12</v>
      </c>
      <c r="AG10" s="572" t="s">
        <v>268</v>
      </c>
      <c r="AH10" s="570"/>
      <c r="AI10" s="570"/>
      <c r="AJ10" s="570"/>
      <c r="AK10" s="570"/>
      <c r="AL10" s="570"/>
      <c r="AM10" s="571"/>
      <c r="AN10" s="11"/>
      <c r="AO10" s="11"/>
      <c r="AP10" s="120" t="s">
        <v>12</v>
      </c>
      <c r="AQ10" s="572"/>
      <c r="AR10" s="570"/>
      <c r="AS10" s="570"/>
      <c r="AT10" s="570"/>
      <c r="AU10" s="570"/>
      <c r="AV10" s="570"/>
      <c r="AW10" s="571"/>
      <c r="AX10" s="11"/>
      <c r="AY10" s="11"/>
      <c r="AZ10" s="120" t="s">
        <v>12</v>
      </c>
      <c r="BA10" s="384"/>
      <c r="BB10" s="379"/>
      <c r="BC10" s="379"/>
      <c r="BD10" s="379"/>
      <c r="BE10" s="379"/>
      <c r="BF10" s="379"/>
      <c r="BG10" s="380"/>
      <c r="BH10" s="11"/>
      <c r="BI10" s="11"/>
      <c r="BJ10" s="128"/>
      <c r="BT10" s="128"/>
      <c r="CD10" s="128"/>
      <c r="CN10" s="128"/>
      <c r="CX10" s="128"/>
      <c r="DH10" s="128"/>
      <c r="DR10" s="128"/>
      <c r="EB10" s="128"/>
      <c r="EL10" s="128"/>
      <c r="EV10" s="128"/>
      <c r="FF10" s="128"/>
      <c r="FP10" s="128"/>
      <c r="FZ10" s="128"/>
      <c r="GJ10" s="128"/>
      <c r="GT10" s="128"/>
      <c r="HD10" s="128"/>
      <c r="HN10" s="128"/>
      <c r="HX10" s="128"/>
    </row>
    <row xmlns:x14ac="http://schemas.microsoft.com/office/spreadsheetml/2009/9/ac" r="11" s="2" customFormat="true" ht="15.6" customHeight="true" x14ac:dyDescent="0.25">
      <c r="A11" s="391" t="str">
        <f ca="true">IF(ISBLANK('Data Summary'!A13),"",'Data Summary'!A13)</f>
        <v/>
      </c>
      <c r="B11" s="120"/>
      <c r="C11" s="104" t="s">
        <v>120</v>
      </c>
      <c r="D11" s="54" t="s">
        <v>160</v>
      </c>
      <c r="E11" s="54" t="s">
        <v>160</v>
      </c>
      <c r="F11" s="54" t="s">
        <v>160</v>
      </c>
      <c r="G11" s="54"/>
      <c r="H11" s="54"/>
      <c r="I11" s="103"/>
      <c r="J11" s="11"/>
      <c r="K11" s="11"/>
      <c r="L11" s="120"/>
      <c r="M11" s="104" t="s">
        <v>120</v>
      </c>
      <c r="N11" s="54" t="s">
        <v>160</v>
      </c>
      <c r="O11" s="54" t="s">
        <v>160</v>
      </c>
      <c r="P11" s="54" t="s">
        <v>160</v>
      </c>
      <c r="Q11" s="102"/>
      <c r="R11" s="102"/>
      <c r="S11" s="103"/>
      <c r="T11" s="11"/>
      <c r="U11" s="11"/>
      <c r="V11" s="120"/>
      <c r="W11" s="185" t="s">
        <v>120</v>
      </c>
      <c r="X11" s="54"/>
      <c r="Y11" s="54"/>
      <c r="Z11" s="54"/>
      <c r="AA11" s="183"/>
      <c r="AB11" s="183"/>
      <c r="AC11" s="184"/>
      <c r="AD11" s="11"/>
      <c r="AE11" s="11"/>
      <c r="AF11" s="120"/>
      <c r="AG11" s="375" t="s">
        <v>120</v>
      </c>
      <c r="AH11" s="54"/>
      <c r="AI11" s="54"/>
      <c r="AJ11" s="54"/>
      <c r="AK11" s="373"/>
      <c r="AL11" s="373"/>
      <c r="AM11" s="374"/>
      <c r="AN11" s="11"/>
      <c r="AO11" s="11"/>
      <c r="AP11" s="120"/>
      <c r="AQ11" s="384" t="s">
        <v>120</v>
      </c>
      <c r="AR11" s="54"/>
      <c r="AS11" s="54"/>
      <c r="AT11" s="54"/>
      <c r="AU11" s="379"/>
      <c r="AV11" s="379"/>
      <c r="AW11" s="380"/>
      <c r="AX11" s="11"/>
      <c r="AY11" s="11"/>
      <c r="AZ11" s="120"/>
      <c r="BA11" s="384" t="s">
        <v>120</v>
      </c>
      <c r="BB11" s="54"/>
      <c r="BC11" s="54"/>
      <c r="BD11" s="54"/>
      <c r="BE11" s="379"/>
      <c r="BF11" s="379"/>
      <c r="BG11" s="380"/>
      <c r="BH11" s="11"/>
      <c r="BI11" s="11"/>
      <c r="BJ11" s="128"/>
      <c r="BT11" s="128"/>
      <c r="CD11" s="128"/>
      <c r="CN11" s="128"/>
      <c r="CX11" s="128"/>
      <c r="DH11" s="128"/>
      <c r="DR11" s="128"/>
      <c r="EB11" s="128"/>
      <c r="EL11" s="128"/>
      <c r="EV11" s="128"/>
      <c r="FF11" s="128"/>
      <c r="FP11" s="128"/>
      <c r="FZ11" s="128"/>
      <c r="GJ11" s="128"/>
      <c r="GT11" s="128"/>
      <c r="HD11" s="128"/>
      <c r="HN11" s="128"/>
      <c r="HX11" s="128"/>
    </row>
    <row xmlns:x14ac="http://schemas.microsoft.com/office/spreadsheetml/2009/9/ac" r="12" s="2" customFormat="true" ht="15" customHeight="true" x14ac:dyDescent="0.25">
      <c r="A12" s="391" t="str">
        <f ca="true">IF(ISBLANK('Data Summary'!A14),"",'Data Summary'!A14)</f>
        <v/>
      </c>
      <c r="B12" s="120"/>
      <c r="C12" s="104" t="s">
        <v>126</v>
      </c>
      <c r="D12" s="54"/>
      <c r="E12" s="54"/>
      <c r="F12" s="54"/>
      <c r="G12" s="54"/>
      <c r="H12" s="54"/>
      <c r="I12" s="101"/>
      <c r="J12" s="11"/>
      <c r="K12" s="11"/>
      <c r="L12" s="120"/>
      <c r="M12" s="104" t="s">
        <v>126</v>
      </c>
      <c r="N12" s="54"/>
      <c r="O12" s="54"/>
      <c r="P12" s="54"/>
      <c r="Q12" s="54"/>
      <c r="R12" s="54"/>
      <c r="S12" s="101"/>
      <c r="T12" s="11"/>
      <c r="U12" s="11"/>
      <c r="V12" s="120"/>
      <c r="W12" s="185" t="s">
        <v>126</v>
      </c>
      <c r="X12" s="54"/>
      <c r="Y12" s="54"/>
      <c r="Z12" s="54"/>
      <c r="AA12" s="54"/>
      <c r="AB12" s="54"/>
      <c r="AC12" s="101"/>
      <c r="AD12" s="11"/>
      <c r="AE12" s="11"/>
      <c r="AF12" s="120"/>
      <c r="AG12" s="375" t="s">
        <v>126</v>
      </c>
      <c r="AH12" s="54"/>
      <c r="AI12" s="54"/>
      <c r="AJ12" s="54"/>
      <c r="AK12" s="54"/>
      <c r="AL12" s="54"/>
      <c r="AM12" s="101"/>
      <c r="AN12" s="11"/>
      <c r="AO12" s="11"/>
      <c r="AP12" s="120"/>
      <c r="AQ12" s="384" t="s">
        <v>126</v>
      </c>
      <c r="AR12" s="54"/>
      <c r="AS12" s="54"/>
      <c r="AT12" s="54"/>
      <c r="AU12" s="54"/>
      <c r="AV12" s="54"/>
      <c r="AW12" s="101"/>
      <c r="AX12" s="11"/>
      <c r="AY12" s="11"/>
      <c r="AZ12" s="120"/>
      <c r="BA12" s="384" t="s">
        <v>126</v>
      </c>
      <c r="BB12" s="54"/>
      <c r="BC12" s="54"/>
      <c r="BD12" s="54"/>
      <c r="BE12" s="54"/>
      <c r="BF12" s="54"/>
      <c r="BG12" s="101"/>
      <c r="BH12" s="11"/>
      <c r="BI12" s="11"/>
      <c r="BJ12" s="128"/>
      <c r="BT12" s="128"/>
      <c r="CD12" s="128"/>
      <c r="CN12" s="128"/>
      <c r="CX12" s="128"/>
      <c r="DH12" s="128"/>
      <c r="DR12" s="128"/>
      <c r="EB12" s="128"/>
      <c r="EL12" s="128"/>
      <c r="EV12" s="128"/>
      <c r="FF12" s="128"/>
      <c r="FP12" s="128"/>
      <c r="FZ12" s="128"/>
      <c r="GJ12" s="128"/>
      <c r="GT12" s="128"/>
      <c r="HD12" s="128"/>
      <c r="HN12" s="128"/>
      <c r="HX12" s="128"/>
    </row>
    <row xmlns:x14ac="http://schemas.microsoft.com/office/spreadsheetml/2009/9/ac" r="13" s="2" customFormat="true" ht="15" customHeight="true" x14ac:dyDescent="0.25">
      <c r="A13" s="391" t="str">
        <f ca="true">IF(ISBLANK('Data Summary'!A15),"",'Data Summary'!A15)</f>
        <v/>
      </c>
      <c r="B13" s="120"/>
      <c r="C13" s="104" t="s">
        <v>103</v>
      </c>
      <c r="D13" s="54"/>
      <c r="E13" s="54"/>
      <c r="F13" s="54"/>
      <c r="G13" s="54"/>
      <c r="H13" s="54"/>
      <c r="I13" s="101"/>
      <c r="J13" s="11"/>
      <c r="K13" s="11"/>
      <c r="L13" s="120"/>
      <c r="M13" s="104" t="s">
        <v>103</v>
      </c>
      <c r="N13" s="54"/>
      <c r="O13" s="54"/>
      <c r="P13" s="54"/>
      <c r="Q13" s="54"/>
      <c r="R13" s="54"/>
      <c r="S13" s="101"/>
      <c r="T13" s="11"/>
      <c r="U13" s="11"/>
      <c r="V13" s="120"/>
      <c r="W13" s="185" t="s">
        <v>103</v>
      </c>
      <c r="X13" s="54" t="s">
        <v>160</v>
      </c>
      <c r="Y13" s="54"/>
      <c r="Z13" s="54"/>
      <c r="AA13" s="54"/>
      <c r="AB13" s="54" t="s">
        <v>160</v>
      </c>
      <c r="AC13" s="101" t="s">
        <v>160</v>
      </c>
      <c r="AD13" s="11"/>
      <c r="AE13" s="11"/>
      <c r="AF13" s="120"/>
      <c r="AG13" s="375" t="s">
        <v>103</v>
      </c>
      <c r="AH13" s="54"/>
      <c r="AI13" s="54"/>
      <c r="AJ13" s="54"/>
      <c r="AK13" s="54"/>
      <c r="AL13" s="54"/>
      <c r="AM13" s="101"/>
      <c r="AN13" s="11"/>
      <c r="AO13" s="11"/>
      <c r="AP13" s="120"/>
      <c r="AQ13" s="384" t="s">
        <v>103</v>
      </c>
      <c r="AR13" s="54"/>
      <c r="AS13" s="54"/>
      <c r="AT13" s="54" t="s">
        <v>160</v>
      </c>
      <c r="AU13" s="54"/>
      <c r="AV13" s="54"/>
      <c r="AW13" s="101"/>
      <c r="AX13" s="11"/>
      <c r="AY13" s="11"/>
      <c r="AZ13" s="120"/>
      <c r="BA13" s="384" t="s">
        <v>103</v>
      </c>
      <c r="BB13" s="54"/>
      <c r="BC13" s="54"/>
      <c r="BD13" s="54" t="s">
        <v>160</v>
      </c>
      <c r="BE13" s="54"/>
      <c r="BF13" s="54"/>
      <c r="BG13" s="101"/>
      <c r="BH13" s="11"/>
      <c r="BI13" s="11"/>
      <c r="BJ13" s="128"/>
      <c r="BT13" s="128"/>
      <c r="CD13" s="128"/>
      <c r="CN13" s="128"/>
      <c r="CX13" s="128"/>
      <c r="DH13" s="128"/>
      <c r="DR13" s="128"/>
      <c r="EB13" s="128"/>
      <c r="EL13" s="128"/>
      <c r="EV13" s="128"/>
      <c r="FF13" s="128"/>
      <c r="FP13" s="128"/>
      <c r="FZ13" s="128"/>
      <c r="GJ13" s="128"/>
      <c r="GT13" s="128"/>
      <c r="HD13" s="128"/>
      <c r="HN13" s="128"/>
      <c r="HX13" s="128"/>
    </row>
    <row xmlns:x14ac="http://schemas.microsoft.com/office/spreadsheetml/2009/9/ac" r="14" ht="15.75" customHeight="true" x14ac:dyDescent="0.25">
      <c r="A14" s="391" t="str">
        <f ca="true">IF(ISBLANK('Data Summary'!A16),"",'Data Summary'!A16)</f>
        <v/>
      </c>
      <c r="B14" s="121"/>
      <c r="C14" s="95" t="s">
        <v>23</v>
      </c>
      <c r="D14" s="10"/>
      <c r="E14" s="10"/>
      <c r="F14" s="10"/>
      <c r="G14" s="73"/>
      <c r="H14" s="74"/>
      <c r="I14" s="75"/>
      <c r="J14" s="11"/>
      <c r="K14" s="11"/>
      <c r="L14" s="121"/>
      <c r="M14" s="95" t="s">
        <v>23</v>
      </c>
      <c r="N14" s="10"/>
      <c r="O14" s="10"/>
      <c r="P14" s="10"/>
      <c r="Q14" s="73"/>
      <c r="R14" s="74"/>
      <c r="S14" s="75"/>
      <c r="T14" s="11"/>
      <c r="U14" s="11"/>
      <c r="V14" s="121"/>
      <c r="W14" s="95" t="s">
        <v>23</v>
      </c>
      <c r="X14" s="10"/>
      <c r="Y14" s="10"/>
      <c r="Z14" s="10"/>
      <c r="AA14" s="73"/>
      <c r="AB14" s="74"/>
      <c r="AC14" s="75"/>
      <c r="AD14" s="11"/>
      <c r="AE14" s="11"/>
      <c r="AF14" s="121"/>
      <c r="AG14" s="95" t="s">
        <v>23</v>
      </c>
      <c r="AH14" s="10"/>
      <c r="AI14" s="10"/>
      <c r="AJ14" s="10" t="s">
        <v>250</v>
      </c>
      <c r="AK14" s="73"/>
      <c r="AL14" s="74"/>
      <c r="AM14" s="75"/>
      <c r="AN14" s="11"/>
      <c r="AO14" s="11"/>
      <c r="AP14" s="121"/>
      <c r="AQ14" s="95" t="s">
        <v>23</v>
      </c>
      <c r="AR14" s="10"/>
      <c r="AS14" s="10"/>
      <c r="AT14" s="10" t="s">
        <v>250</v>
      </c>
      <c r="AU14" s="73"/>
      <c r="AV14" s="74"/>
      <c r="AW14" s="75"/>
      <c r="AX14" s="11"/>
      <c r="AY14" s="11"/>
      <c r="AZ14" s="121"/>
      <c r="BA14" s="95" t="s">
        <v>23</v>
      </c>
      <c r="BB14" s="10"/>
      <c r="BC14" s="10"/>
      <c r="BD14" s="10" t="s">
        <v>250</v>
      </c>
      <c r="BE14" s="73"/>
      <c r="BF14" s="74"/>
      <c r="BG14" s="75"/>
      <c r="BH14" s="11"/>
      <c r="BI14" s="11"/>
    </row>
    <row xmlns:x14ac="http://schemas.microsoft.com/office/spreadsheetml/2009/9/ac" r="15" ht="15.75" customHeight="true" thickBot="true" x14ac:dyDescent="0.3">
      <c r="A15" s="391" t="str">
        <f ca="true">IF(ISBLANK('Data Summary'!A17),"",'Data Summary'!A17)</f>
        <v/>
      </c>
      <c r="B15" s="122"/>
      <c r="C15" s="96" t="s">
        <v>20</v>
      </c>
      <c r="D15" s="77"/>
      <c r="E15" s="77"/>
      <c r="F15" s="77"/>
      <c r="G15" s="77"/>
      <c r="H15" s="77"/>
      <c r="I15" s="29"/>
      <c r="J15" s="25"/>
      <c r="K15" s="25"/>
      <c r="L15" s="122"/>
      <c r="M15" s="96" t="s">
        <v>20</v>
      </c>
      <c r="N15" s="77"/>
      <c r="O15" s="77"/>
      <c r="P15" s="77"/>
      <c r="Q15" s="77"/>
      <c r="R15" s="77"/>
      <c r="S15" s="29"/>
      <c r="T15" s="25"/>
      <c r="U15" s="25"/>
      <c r="V15" s="122"/>
      <c r="W15" s="96" t="s">
        <v>20</v>
      </c>
      <c r="X15" s="77"/>
      <c r="Y15" s="77"/>
      <c r="Z15" s="77"/>
      <c r="AA15" s="77"/>
      <c r="AB15" s="77"/>
      <c r="AC15" s="29"/>
      <c r="AD15" s="25"/>
      <c r="AE15" s="25"/>
      <c r="AF15" s="122"/>
      <c r="AG15" s="96" t="s">
        <v>20</v>
      </c>
      <c r="AH15" s="77"/>
      <c r="AI15" s="77"/>
      <c r="AJ15" s="77"/>
      <c r="AK15" s="77"/>
      <c r="AL15" s="77"/>
      <c r="AM15" s="29"/>
      <c r="AN15" s="25"/>
      <c r="AO15" s="25"/>
      <c r="AP15" s="122"/>
      <c r="AQ15" s="96" t="s">
        <v>20</v>
      </c>
      <c r="AR15" s="77"/>
      <c r="AS15" s="77"/>
      <c r="AT15" s="77">
        <v>264</v>
      </c>
      <c r="AU15" s="77"/>
      <c r="AV15" s="77"/>
      <c r="AW15" s="29"/>
      <c r="AX15" s="25"/>
      <c r="AY15" s="25"/>
      <c r="AZ15" s="122"/>
      <c r="BA15" s="96" t="s">
        <v>20</v>
      </c>
      <c r="BB15" s="77"/>
      <c r="BC15" s="77"/>
      <c r="BD15" s="77">
        <v>452</v>
      </c>
      <c r="BE15" s="77"/>
      <c r="BF15" s="77"/>
      <c r="BG15" s="29"/>
      <c r="BH15" s="25"/>
      <c r="BI15" s="25"/>
    </row>
    <row xmlns:x14ac="http://schemas.microsoft.com/office/spreadsheetml/2009/9/ac" r="16" s="3" customFormat="true" x14ac:dyDescent="0.25">
      <c r="A16" s="391" t="str">
        <f ca="true">IF(ISBLANK('Data Summary'!A18),"",'Data Summary'!A18)</f>
        <v/>
      </c>
      <c r="B16" s="123"/>
      <c r="L16" s="123"/>
      <c r="V16" s="123"/>
      <c r="AF16" s="123"/>
      <c r="AP16" s="123"/>
      <c r="AZ16" s="123"/>
      <c r="BJ16" s="123"/>
      <c r="BT16" s="123"/>
      <c r="CD16" s="123"/>
      <c r="CN16" s="123"/>
      <c r="CX16" s="123"/>
      <c r="DH16" s="123"/>
      <c r="DR16" s="123"/>
      <c r="EB16" s="123"/>
      <c r="EL16" s="123"/>
      <c r="EV16" s="123"/>
      <c r="FF16" s="123"/>
      <c r="FP16" s="123"/>
      <c r="FZ16" s="123"/>
      <c r="GJ16" s="123"/>
      <c r="GT16" s="123"/>
      <c r="HD16" s="123"/>
      <c r="HN16" s="123"/>
      <c r="HX16" s="123"/>
    </row>
    <row xmlns:x14ac="http://schemas.microsoft.com/office/spreadsheetml/2009/9/ac" r="17" s="3" customFormat="true" x14ac:dyDescent="0.25">
      <c r="A17" s="391" t="str">
        <f ca="true">IF(ISBLANK('Data Summary'!A19),"",'Data Summary'!A19)</f>
        <v/>
      </c>
      <c r="B17" s="123"/>
      <c r="L17" s="123"/>
      <c r="V17" s="123"/>
      <c r="AF17" s="123"/>
      <c r="AP17" s="123"/>
      <c r="AZ17" s="123"/>
      <c r="BJ17" s="123"/>
      <c r="BT17" s="123"/>
      <c r="CD17" s="123"/>
      <c r="CN17" s="123"/>
      <c r="CX17" s="123"/>
      <c r="DH17" s="123"/>
      <c r="DR17" s="123"/>
      <c r="EB17" s="123"/>
      <c r="EL17" s="123"/>
      <c r="EV17" s="123"/>
      <c r="FF17" s="123"/>
      <c r="FP17" s="123"/>
      <c r="FZ17" s="123"/>
      <c r="GJ17" s="123"/>
      <c r="GT17" s="123"/>
      <c r="HD17" s="123"/>
      <c r="HN17" s="123"/>
      <c r="HX17" s="123"/>
    </row>
    <row xmlns:x14ac="http://schemas.microsoft.com/office/spreadsheetml/2009/9/ac" r="18" s="3" customFormat="true" x14ac:dyDescent="0.25">
      <c r="A18" s="391" t="str">
        <f ca="true">IF(ISBLANK('Data Summary'!A20),"",'Data Summary'!A20)</f>
        <v/>
      </c>
      <c r="B18" s="123"/>
      <c r="L18" s="123"/>
      <c r="V18" s="123"/>
      <c r="AF18" s="123"/>
      <c r="AP18" s="123"/>
      <c r="AZ18" s="123"/>
      <c r="BJ18" s="123"/>
      <c r="BT18" s="123"/>
      <c r="CD18" s="123"/>
      <c r="CN18" s="123"/>
      <c r="CX18" s="123"/>
      <c r="DH18" s="123"/>
      <c r="DR18" s="123"/>
      <c r="EB18" s="123"/>
      <c r="EL18" s="123"/>
      <c r="EV18" s="123"/>
      <c r="FF18" s="123"/>
      <c r="FP18" s="123"/>
      <c r="FZ18" s="123"/>
      <c r="GJ18" s="123"/>
      <c r="GT18" s="123"/>
      <c r="HD18" s="123"/>
      <c r="HN18" s="123"/>
      <c r="HX18" s="123"/>
    </row>
    <row xmlns:x14ac="http://schemas.microsoft.com/office/spreadsheetml/2009/9/ac" r="19" s="3" customFormat="true" x14ac:dyDescent="0.25">
      <c r="A19" s="391" t="str">
        <f ca="true">IF(ISBLANK('Data Summary'!A21),"",'Data Summary'!A21)</f>
        <v/>
      </c>
      <c r="B19" s="123"/>
      <c r="L19" s="123"/>
      <c r="V19" s="123"/>
      <c r="AF19" s="123"/>
      <c r="AP19" s="123"/>
      <c r="AZ19" s="123"/>
      <c r="BJ19" s="123"/>
      <c r="BT19" s="123"/>
      <c r="CD19" s="123"/>
      <c r="CN19" s="123"/>
      <c r="CX19" s="123"/>
      <c r="DH19" s="123"/>
      <c r="DR19" s="123"/>
      <c r="EB19" s="123"/>
      <c r="EL19" s="123"/>
      <c r="EV19" s="123"/>
      <c r="FF19" s="123"/>
      <c r="FP19" s="123"/>
      <c r="FZ19" s="123"/>
      <c r="GJ19" s="123"/>
      <c r="GT19" s="123"/>
      <c r="HD19" s="123"/>
      <c r="HN19" s="123"/>
      <c r="HX19" s="123"/>
    </row>
    <row xmlns:x14ac="http://schemas.microsoft.com/office/spreadsheetml/2009/9/ac" r="20" s="3" customFormat="true" x14ac:dyDescent="0.25">
      <c r="A20" s="391" t="str">
        <f ca="true">IF(ISBLANK('Data Summary'!A22),"",'Data Summary'!A22)</f>
        <v/>
      </c>
      <c r="B20" s="123"/>
      <c r="L20" s="123"/>
      <c r="V20" s="123"/>
      <c r="AF20" s="123"/>
      <c r="AP20" s="123"/>
      <c r="AZ20" s="123"/>
      <c r="BJ20" s="123"/>
      <c r="BT20" s="123"/>
      <c r="CD20" s="123"/>
      <c r="CN20" s="123"/>
      <c r="CX20" s="123"/>
      <c r="DH20" s="123"/>
      <c r="DR20" s="123"/>
      <c r="EB20" s="123"/>
      <c r="EL20" s="123"/>
      <c r="EV20" s="123"/>
      <c r="FF20" s="123"/>
      <c r="FP20" s="123"/>
      <c r="FZ20" s="123"/>
      <c r="GJ20" s="123"/>
      <c r="GT20" s="123"/>
      <c r="HD20" s="123"/>
      <c r="HN20" s="123"/>
      <c r="HX20" s="123"/>
    </row>
    <row xmlns:x14ac="http://schemas.microsoft.com/office/spreadsheetml/2009/9/ac" r="21" s="3" customFormat="true" x14ac:dyDescent="0.25">
      <c r="A21" s="391" t="str">
        <f ca="true">IF(ISBLANK('Data Summary'!A23),"",'Data Summary'!A23)</f>
        <v/>
      </c>
      <c r="B21" s="123"/>
      <c r="L21" s="123"/>
      <c r="V21" s="123"/>
      <c r="AF21" s="123"/>
      <c r="AP21" s="123"/>
      <c r="AZ21" s="123"/>
      <c r="BJ21" s="123"/>
      <c r="BT21" s="123"/>
      <c r="CD21" s="123"/>
      <c r="CN21" s="123"/>
      <c r="CX21" s="123"/>
      <c r="DH21" s="123"/>
      <c r="DR21" s="123"/>
      <c r="EB21" s="123"/>
      <c r="EL21" s="123"/>
      <c r="EV21" s="123"/>
      <c r="FF21" s="123"/>
      <c r="FP21" s="123"/>
      <c r="FZ21" s="123"/>
      <c r="GJ21" s="123"/>
      <c r="GT21" s="123"/>
      <c r="HD21" s="123"/>
      <c r="HN21" s="123"/>
      <c r="HX21" s="123"/>
    </row>
    <row xmlns:x14ac="http://schemas.microsoft.com/office/spreadsheetml/2009/9/ac" r="22" s="3" customFormat="true" x14ac:dyDescent="0.25">
      <c r="A22" s="391" t="str">
        <f ca="true">IF(ISBLANK('Data Summary'!A24),"",'Data Summary'!A24)</f>
        <v/>
      </c>
      <c r="B22" s="123"/>
      <c r="L22" s="123"/>
      <c r="V22" s="123"/>
      <c r="AF22" s="123"/>
      <c r="AP22" s="123"/>
      <c r="AZ22" s="123"/>
      <c r="BJ22" s="123"/>
      <c r="BT22" s="123"/>
      <c r="CD22" s="123"/>
      <c r="CN22" s="123"/>
      <c r="CX22" s="123"/>
      <c r="DH22" s="123"/>
      <c r="DR22" s="123"/>
      <c r="EB22" s="123"/>
      <c r="EL22" s="123"/>
      <c r="EV22" s="123"/>
      <c r="FF22" s="123"/>
      <c r="FP22" s="123"/>
      <c r="FZ22" s="123"/>
      <c r="GJ22" s="123"/>
      <c r="GT22" s="123"/>
      <c r="HD22" s="123"/>
      <c r="HN22" s="123"/>
      <c r="HX22" s="123"/>
    </row>
    <row xmlns:x14ac="http://schemas.microsoft.com/office/spreadsheetml/2009/9/ac" r="23" s="3" customFormat="true" x14ac:dyDescent="0.25">
      <c r="A23" s="391" t="str">
        <f ca="true">IF(ISBLANK('Data Summary'!A25),"",'Data Summary'!A25)</f>
        <v/>
      </c>
      <c r="B23" s="123"/>
      <c r="L23" s="123"/>
      <c r="V23" s="123"/>
      <c r="AF23" s="123"/>
      <c r="AP23" s="123"/>
      <c r="AZ23" s="123"/>
      <c r="BJ23" s="123"/>
      <c r="BT23" s="123"/>
      <c r="CD23" s="123"/>
      <c r="CN23" s="123"/>
      <c r="CX23" s="123"/>
      <c r="DH23" s="123"/>
      <c r="DR23" s="123"/>
      <c r="EB23" s="123"/>
      <c r="EL23" s="123"/>
      <c r="EV23" s="123"/>
      <c r="FF23" s="123"/>
      <c r="FP23" s="123"/>
      <c r="FZ23" s="123"/>
      <c r="GJ23" s="123"/>
      <c r="GT23" s="123"/>
      <c r="HD23" s="123"/>
      <c r="HN23" s="123"/>
      <c r="HX23" s="123"/>
    </row>
    <row xmlns:x14ac="http://schemas.microsoft.com/office/spreadsheetml/2009/9/ac" r="24" s="3" customFormat="true" x14ac:dyDescent="0.25">
      <c r="A24" s="391" t="str">
        <f ca="true">IF(ISBLANK('Data Summary'!A26),"",'Data Summary'!A26)</f>
        <v/>
      </c>
      <c r="B24" s="123"/>
      <c r="L24" s="123"/>
      <c r="V24" s="123"/>
      <c r="AF24" s="123"/>
      <c r="AP24" s="123"/>
      <c r="AZ24" s="123"/>
      <c r="BJ24" s="123"/>
      <c r="BT24" s="123"/>
      <c r="CD24" s="123"/>
      <c r="CN24" s="123"/>
      <c r="CX24" s="123"/>
      <c r="DH24" s="123"/>
      <c r="DR24" s="123"/>
      <c r="EB24" s="123"/>
      <c r="EL24" s="123"/>
      <c r="EV24" s="123"/>
      <c r="FF24" s="123"/>
      <c r="FP24" s="123"/>
      <c r="FZ24" s="123"/>
      <c r="GJ24" s="123"/>
      <c r="GT24" s="123"/>
      <c r="HD24" s="123"/>
      <c r="HN24" s="123"/>
      <c r="HX24" s="123"/>
    </row>
    <row xmlns:x14ac="http://schemas.microsoft.com/office/spreadsheetml/2009/9/ac" r="25" s="3" customFormat="true" x14ac:dyDescent="0.25">
      <c r="A25" s="391" t="str">
        <f ca="true">IF(ISBLANK('Data Summary'!A27),"",'Data Summary'!A27)</f>
        <v/>
      </c>
      <c r="B25" s="123"/>
      <c r="L25" s="123"/>
      <c r="V25" s="123"/>
      <c r="AF25" s="123"/>
      <c r="AP25" s="123"/>
      <c r="AZ25" s="123"/>
      <c r="BJ25" s="123"/>
      <c r="BT25" s="123"/>
      <c r="CD25" s="123"/>
      <c r="CN25" s="123"/>
      <c r="CX25" s="123"/>
      <c r="DH25" s="123"/>
      <c r="DR25" s="123"/>
      <c r="EB25" s="123"/>
      <c r="EL25" s="123"/>
      <c r="EV25" s="123"/>
      <c r="FF25" s="123"/>
      <c r="FP25" s="123"/>
      <c r="FZ25" s="123"/>
      <c r="GJ25" s="123"/>
      <c r="GT25" s="123"/>
      <c r="HD25" s="123"/>
      <c r="HN25" s="123"/>
      <c r="HX25" s="123"/>
    </row>
    <row xmlns:x14ac="http://schemas.microsoft.com/office/spreadsheetml/2009/9/ac" r="26" s="3" customFormat="true" x14ac:dyDescent="0.25">
      <c r="A26" s="391" t="str">
        <f ca="true">IF(ISBLANK('Data Summary'!A28),"",'Data Summary'!A28)</f>
        <v/>
      </c>
      <c r="B26" s="123"/>
      <c r="L26" s="123"/>
      <c r="V26" s="123"/>
      <c r="AF26" s="123"/>
      <c r="AP26" s="123"/>
      <c r="AZ26" s="123"/>
      <c r="BJ26" s="123"/>
      <c r="BT26" s="123"/>
      <c r="CD26" s="123"/>
      <c r="CN26" s="123"/>
      <c r="CX26" s="123"/>
      <c r="DH26" s="123"/>
      <c r="DR26" s="123"/>
      <c r="EB26" s="123"/>
      <c r="EL26" s="123"/>
      <c r="EV26" s="123"/>
      <c r="FF26" s="123"/>
      <c r="FP26" s="123"/>
      <c r="FZ26" s="123"/>
      <c r="GJ26" s="123"/>
      <c r="GT26" s="123"/>
      <c r="HD26" s="123"/>
      <c r="HN26" s="123"/>
      <c r="HX26" s="123"/>
    </row>
    <row xmlns:x14ac="http://schemas.microsoft.com/office/spreadsheetml/2009/9/ac" r="27" s="3" customFormat="true" x14ac:dyDescent="0.25">
      <c r="A27" s="391" t="str">
        <f ca="true">IF(ISBLANK('Data Summary'!A29),"",'Data Summary'!A29)</f>
        <v/>
      </c>
      <c r="B27" s="123"/>
      <c r="L27" s="123"/>
      <c r="V27" s="123"/>
      <c r="AF27" s="123"/>
      <c r="AP27" s="123"/>
      <c r="AZ27" s="123"/>
      <c r="BJ27" s="123"/>
      <c r="BT27" s="123"/>
      <c r="CD27" s="123"/>
      <c r="CN27" s="123"/>
      <c r="CX27" s="123"/>
      <c r="DH27" s="123"/>
      <c r="DR27" s="123"/>
      <c r="EB27" s="123"/>
      <c r="EL27" s="123"/>
      <c r="EV27" s="123"/>
      <c r="FF27" s="123"/>
      <c r="FP27" s="123"/>
      <c r="FZ27" s="123"/>
      <c r="GJ27" s="123"/>
      <c r="GT27" s="123"/>
      <c r="HD27" s="123"/>
      <c r="HN27" s="123"/>
      <c r="HX27" s="123"/>
    </row>
    <row xmlns:x14ac="http://schemas.microsoft.com/office/spreadsheetml/2009/9/ac" r="28" s="3" customFormat="true" x14ac:dyDescent="0.25">
      <c r="A28" s="391" t="str">
        <f ca="true">IF(ISBLANK('Data Summary'!A30),"",'Data Summary'!A30)</f>
        <v/>
      </c>
      <c r="B28" s="123"/>
      <c r="L28" s="123"/>
      <c r="V28" s="123"/>
      <c r="AF28" s="123"/>
      <c r="AP28" s="123"/>
      <c r="AZ28" s="123"/>
      <c r="BJ28" s="123"/>
      <c r="BT28" s="123"/>
      <c r="CD28" s="123"/>
      <c r="CN28" s="123"/>
      <c r="CX28" s="123"/>
      <c r="DH28" s="123"/>
      <c r="DR28" s="123"/>
      <c r="EB28" s="123"/>
      <c r="EL28" s="123"/>
      <c r="EV28" s="123"/>
      <c r="FF28" s="123"/>
      <c r="FP28" s="123"/>
      <c r="FZ28" s="123"/>
      <c r="GJ28" s="123"/>
      <c r="GT28" s="123"/>
      <c r="HD28" s="123"/>
      <c r="HN28" s="123"/>
      <c r="HX28" s="123"/>
    </row>
    <row xmlns:x14ac="http://schemas.microsoft.com/office/spreadsheetml/2009/9/ac" r="29" s="3" customFormat="true" x14ac:dyDescent="0.25">
      <c r="A29" s="391" t="str">
        <f ca="true">IF(ISBLANK('Data Summary'!A31),"",'Data Summary'!A31)</f>
        <v/>
      </c>
      <c r="B29" s="123"/>
      <c r="L29" s="123"/>
      <c r="V29" s="123"/>
      <c r="AF29" s="123"/>
      <c r="AP29" s="123"/>
      <c r="AZ29" s="123"/>
      <c r="BJ29" s="123"/>
      <c r="BT29" s="123"/>
      <c r="CD29" s="123"/>
      <c r="CN29" s="123"/>
      <c r="CX29" s="123"/>
      <c r="DH29" s="123"/>
      <c r="DR29" s="123"/>
      <c r="EB29" s="123"/>
      <c r="EL29" s="123"/>
      <c r="EV29" s="123"/>
      <c r="FF29" s="123"/>
      <c r="FP29" s="123"/>
      <c r="FZ29" s="123"/>
      <c r="GJ29" s="123"/>
      <c r="GT29" s="123"/>
      <c r="HD29" s="123"/>
      <c r="HN29" s="123"/>
      <c r="HX29" s="123"/>
    </row>
    <row xmlns:x14ac="http://schemas.microsoft.com/office/spreadsheetml/2009/9/ac" r="30" s="3" customFormat="true" x14ac:dyDescent="0.25">
      <c r="A30" s="391" t="str">
        <f ca="true">IF(ISBLANK('Data Summary'!A32),"",'Data Summary'!A32)</f>
        <v/>
      </c>
      <c r="B30" s="123"/>
      <c r="L30" s="123"/>
      <c r="V30" s="123"/>
      <c r="AF30" s="123"/>
      <c r="AP30" s="123"/>
      <c r="AZ30" s="123"/>
      <c r="BJ30" s="123"/>
      <c r="BT30" s="123"/>
      <c r="CD30" s="123"/>
      <c r="CN30" s="123"/>
      <c r="CX30" s="123"/>
      <c r="DH30" s="123"/>
      <c r="DR30" s="123"/>
      <c r="EB30" s="123"/>
      <c r="EL30" s="123"/>
      <c r="EV30" s="123"/>
      <c r="FF30" s="123"/>
      <c r="FP30" s="123"/>
      <c r="FZ30" s="123"/>
      <c r="GJ30" s="123"/>
      <c r="GT30" s="123"/>
      <c r="HD30" s="123"/>
      <c r="HN30" s="123"/>
      <c r="HX30" s="123"/>
    </row>
    <row xmlns:x14ac="http://schemas.microsoft.com/office/spreadsheetml/2009/9/ac" r="31" s="3" customFormat="true" x14ac:dyDescent="0.25">
      <c r="A31" s="391" t="str">
        <f ca="true">IF(ISBLANK('Data Summary'!A33),"",'Data Summary'!A33)</f>
        <v/>
      </c>
      <c r="B31" s="123"/>
      <c r="L31" s="123"/>
      <c r="V31" s="123"/>
      <c r="AF31" s="123"/>
      <c r="AP31" s="123"/>
      <c r="AZ31" s="123"/>
      <c r="BJ31" s="123"/>
      <c r="BT31" s="123"/>
      <c r="CD31" s="123"/>
      <c r="CN31" s="123"/>
      <c r="CX31" s="123"/>
      <c r="DH31" s="123"/>
      <c r="DR31" s="123"/>
      <c r="EB31" s="123"/>
      <c r="EL31" s="123"/>
      <c r="EV31" s="123"/>
      <c r="FF31" s="123"/>
      <c r="FP31" s="123"/>
      <c r="FZ31" s="123"/>
      <c r="GJ31" s="123"/>
      <c r="GT31" s="123"/>
      <c r="HD31" s="123"/>
      <c r="HN31" s="123"/>
      <c r="HX31" s="123"/>
    </row>
    <row xmlns:x14ac="http://schemas.microsoft.com/office/spreadsheetml/2009/9/ac" r="32" s="3" customFormat="true" x14ac:dyDescent="0.25">
      <c r="A32" s="391" t="str">
        <f ca="true">IF(ISBLANK('Data Summary'!A34),"",'Data Summary'!A34)</f>
        <v/>
      </c>
      <c r="B32" s="123"/>
      <c r="L32" s="123"/>
      <c r="V32" s="123"/>
      <c r="AF32" s="123"/>
      <c r="AP32" s="123"/>
      <c r="AZ32" s="123"/>
      <c r="BJ32" s="123"/>
      <c r="BT32" s="123"/>
      <c r="CD32" s="123"/>
      <c r="CN32" s="123"/>
      <c r="CX32" s="123"/>
      <c r="DH32" s="123"/>
      <c r="DR32" s="123"/>
      <c r="EB32" s="123"/>
      <c r="EL32" s="123"/>
      <c r="EV32" s="123"/>
      <c r="FF32" s="123"/>
      <c r="FP32" s="123"/>
      <c r="FZ32" s="123"/>
      <c r="GJ32" s="123"/>
      <c r="GT32" s="123"/>
      <c r="HD32" s="123"/>
      <c r="HN32" s="123"/>
      <c r="HX32" s="123"/>
    </row>
    <row xmlns:x14ac="http://schemas.microsoft.com/office/spreadsheetml/2009/9/ac" r="33" s="3" customFormat="true" x14ac:dyDescent="0.25">
      <c r="A33" s="391" t="str">
        <f ca="true">IF(ISBLANK('Data Summary'!A35),"",'Data Summary'!A35)</f>
        <v/>
      </c>
      <c r="B33" s="123"/>
      <c r="L33" s="123"/>
      <c r="V33" s="123"/>
      <c r="AF33" s="123"/>
      <c r="AP33" s="123"/>
      <c r="AZ33" s="123"/>
      <c r="BJ33" s="123"/>
      <c r="BT33" s="123"/>
      <c r="CD33" s="123"/>
      <c r="CN33" s="123"/>
      <c r="CX33" s="123"/>
      <c r="DH33" s="123"/>
      <c r="DR33" s="123"/>
      <c r="EB33" s="123"/>
      <c r="EL33" s="123"/>
      <c r="EV33" s="123"/>
      <c r="FF33" s="123"/>
      <c r="FP33" s="123"/>
      <c r="FZ33" s="123"/>
      <c r="GJ33" s="123"/>
      <c r="GT33" s="123"/>
      <c r="HD33" s="123"/>
      <c r="HN33" s="123"/>
      <c r="HX33" s="123"/>
    </row>
    <row xmlns:x14ac="http://schemas.microsoft.com/office/spreadsheetml/2009/9/ac" r="34" s="3" customFormat="true" x14ac:dyDescent="0.25">
      <c r="A34" s="391" t="str">
        <f ca="true">IF(ISBLANK('Data Summary'!A36),"",'Data Summary'!A36)</f>
        <v/>
      </c>
      <c r="B34" s="123"/>
      <c r="L34" s="123"/>
      <c r="V34" s="123"/>
      <c r="AF34" s="123"/>
      <c r="AP34" s="123"/>
      <c r="AZ34" s="123"/>
      <c r="BJ34" s="123"/>
      <c r="BT34" s="123"/>
      <c r="CD34" s="123"/>
      <c r="CN34" s="123"/>
      <c r="CX34" s="123"/>
      <c r="DH34" s="123"/>
      <c r="DR34" s="123"/>
      <c r="EB34" s="123"/>
      <c r="EL34" s="123"/>
      <c r="EV34" s="123"/>
      <c r="FF34" s="123"/>
      <c r="FP34" s="123"/>
      <c r="FZ34" s="123"/>
      <c r="GJ34" s="123"/>
      <c r="GT34" s="123"/>
      <c r="HD34" s="123"/>
      <c r="HN34" s="123"/>
      <c r="HX34" s="123"/>
    </row>
    <row xmlns:x14ac="http://schemas.microsoft.com/office/spreadsheetml/2009/9/ac" r="35" s="3" customFormat="true" x14ac:dyDescent="0.25">
      <c r="A35" s="391" t="str">
        <f ca="true">IF(ISBLANK('Data Summary'!A37),"",'Data Summary'!A37)</f>
        <v/>
      </c>
      <c r="B35" s="123"/>
      <c r="L35" s="123"/>
      <c r="V35" s="123"/>
      <c r="AF35" s="123"/>
      <c r="AP35" s="123"/>
      <c r="AZ35" s="123"/>
      <c r="BJ35" s="123"/>
      <c r="BT35" s="123"/>
      <c r="CD35" s="123"/>
      <c r="CN35" s="123"/>
      <c r="CX35" s="123"/>
      <c r="DH35" s="123"/>
      <c r="DR35" s="123"/>
      <c r="EB35" s="123"/>
      <c r="EL35" s="123"/>
      <c r="EV35" s="123"/>
      <c r="FF35" s="123"/>
      <c r="FP35" s="123"/>
      <c r="FZ35" s="123"/>
      <c r="GJ35" s="123"/>
      <c r="GT35" s="123"/>
      <c r="HD35" s="123"/>
      <c r="HN35" s="123"/>
      <c r="HX35" s="123"/>
    </row>
    <row xmlns:x14ac="http://schemas.microsoft.com/office/spreadsheetml/2009/9/ac" r="36" s="3" customFormat="true" x14ac:dyDescent="0.25">
      <c r="A36" s="391" t="str">
        <f ca="true">IF(ISBLANK('Data Summary'!A38),"",'Data Summary'!A38)</f>
        <v/>
      </c>
      <c r="B36" s="123"/>
      <c r="L36" s="123"/>
      <c r="V36" s="123"/>
      <c r="AF36" s="123"/>
      <c r="AP36" s="123"/>
      <c r="AZ36" s="123"/>
      <c r="BJ36" s="123"/>
      <c r="BT36" s="123"/>
      <c r="CD36" s="123"/>
      <c r="CN36" s="123"/>
      <c r="CX36" s="123"/>
      <c r="DH36" s="123"/>
      <c r="DR36" s="123"/>
      <c r="EB36" s="123"/>
      <c r="EL36" s="123"/>
      <c r="EV36" s="123"/>
      <c r="FF36" s="123"/>
      <c r="FP36" s="123"/>
      <c r="FZ36" s="123"/>
      <c r="GJ36" s="123"/>
      <c r="GT36" s="123"/>
      <c r="HD36" s="123"/>
      <c r="HN36" s="123"/>
      <c r="HX36" s="123"/>
    </row>
    <row xmlns:x14ac="http://schemas.microsoft.com/office/spreadsheetml/2009/9/ac" r="37" s="3" customFormat="true" x14ac:dyDescent="0.25">
      <c r="A37" s="391" t="str">
        <f ca="true">IF(ISBLANK('Data Summary'!A39),"",'Data Summary'!A39)</f>
        <v/>
      </c>
      <c r="B37" s="123"/>
      <c r="L37" s="123"/>
      <c r="V37" s="123"/>
      <c r="AF37" s="123"/>
      <c r="AP37" s="123"/>
      <c r="AZ37" s="123"/>
      <c r="BJ37" s="123"/>
      <c r="BT37" s="123"/>
      <c r="CD37" s="123"/>
      <c r="CN37" s="123"/>
      <c r="CX37" s="123"/>
      <c r="DH37" s="123"/>
      <c r="DR37" s="123"/>
      <c r="EB37" s="123"/>
      <c r="EL37" s="123"/>
      <c r="EV37" s="123"/>
      <c r="FF37" s="123"/>
      <c r="FP37" s="123"/>
      <c r="FZ37" s="123"/>
      <c r="GJ37" s="123"/>
      <c r="GT37" s="123"/>
      <c r="HD37" s="123"/>
      <c r="HN37" s="123"/>
      <c r="HX37" s="123"/>
    </row>
    <row xmlns:x14ac="http://schemas.microsoft.com/office/spreadsheetml/2009/9/ac" r="38" s="3" customFormat="true" x14ac:dyDescent="0.25">
      <c r="A38" s="391" t="str">
        <f ca="true">IF(ISBLANK('Data Summary'!A40),"",'Data Summary'!A40)</f>
        <v/>
      </c>
      <c r="B38" s="123"/>
      <c r="L38" s="123"/>
      <c r="V38" s="123"/>
      <c r="AF38" s="123"/>
      <c r="AP38" s="123"/>
      <c r="AZ38" s="123"/>
      <c r="BJ38" s="123"/>
      <c r="BT38" s="123"/>
      <c r="CD38" s="123"/>
      <c r="CN38" s="123"/>
      <c r="CX38" s="123"/>
      <c r="DH38" s="123"/>
      <c r="DR38" s="123"/>
      <c r="EB38" s="123"/>
      <c r="EL38" s="123"/>
      <c r="EV38" s="123"/>
      <c r="FF38" s="123"/>
      <c r="FP38" s="123"/>
      <c r="FZ38" s="123"/>
      <c r="GJ38" s="123"/>
      <c r="GT38" s="123"/>
      <c r="HD38" s="123"/>
      <c r="HN38" s="123"/>
      <c r="HX38" s="123"/>
    </row>
    <row xmlns:x14ac="http://schemas.microsoft.com/office/spreadsheetml/2009/9/ac" r="39" s="3" customFormat="true" x14ac:dyDescent="0.25">
      <c r="A39" s="391" t="str">
        <f ca="true">IF(ISBLANK('Data Summary'!A41),"",'Data Summary'!A41)</f>
        <v/>
      </c>
      <c r="B39" s="123"/>
      <c r="L39" s="123"/>
      <c r="V39" s="123"/>
      <c r="AF39" s="123"/>
      <c r="AP39" s="123"/>
      <c r="AZ39" s="123"/>
      <c r="BJ39" s="123"/>
      <c r="BT39" s="123"/>
      <c r="CD39" s="123"/>
      <c r="CN39" s="123"/>
      <c r="CX39" s="123"/>
      <c r="DH39" s="123"/>
      <c r="DR39" s="123"/>
      <c r="EB39" s="123"/>
      <c r="EL39" s="123"/>
      <c r="EV39" s="123"/>
      <c r="FF39" s="123"/>
      <c r="FP39" s="123"/>
      <c r="FZ39" s="123"/>
      <c r="GJ39" s="123"/>
      <c r="GT39" s="123"/>
      <c r="HD39" s="123"/>
      <c r="HN39" s="123"/>
      <c r="HX39" s="123"/>
    </row>
    <row xmlns:x14ac="http://schemas.microsoft.com/office/spreadsheetml/2009/9/ac" r="40" s="3" customFormat="true" x14ac:dyDescent="0.25">
      <c r="A40" s="391" t="str">
        <f ca="true">IF(ISBLANK('Data Summary'!A42),"",'Data Summary'!A42)</f>
        <v/>
      </c>
      <c r="B40" s="123"/>
      <c r="L40" s="123"/>
      <c r="V40" s="123"/>
      <c r="AF40" s="123"/>
      <c r="AP40" s="123"/>
      <c r="AZ40" s="123"/>
      <c r="BJ40" s="123"/>
      <c r="BT40" s="123"/>
      <c r="CD40" s="123"/>
      <c r="CN40" s="123"/>
      <c r="CX40" s="123"/>
      <c r="DH40" s="123"/>
      <c r="DR40" s="123"/>
      <c r="EB40" s="123"/>
      <c r="EL40" s="123"/>
      <c r="EV40" s="123"/>
      <c r="FF40" s="123"/>
      <c r="FP40" s="123"/>
      <c r="FZ40" s="123"/>
      <c r="GJ40" s="123"/>
      <c r="GT40" s="123"/>
      <c r="HD40" s="123"/>
      <c r="HN40" s="123"/>
      <c r="HX40" s="123"/>
    </row>
    <row xmlns:x14ac="http://schemas.microsoft.com/office/spreadsheetml/2009/9/ac" r="41" s="3" customFormat="true" x14ac:dyDescent="0.25">
      <c r="A41" s="391" t="str">
        <f ca="true">IF(ISBLANK('Data Summary'!A43),"",'Data Summary'!A43)</f>
        <v/>
      </c>
      <c r="B41" s="123"/>
      <c r="L41" s="123"/>
      <c r="V41" s="123"/>
      <c r="AF41" s="123"/>
      <c r="AP41" s="123"/>
      <c r="AZ41" s="123"/>
      <c r="BJ41" s="123"/>
      <c r="BT41" s="123"/>
      <c r="CD41" s="123"/>
      <c r="CN41" s="123"/>
      <c r="CX41" s="123"/>
      <c r="DH41" s="123"/>
      <c r="DR41" s="123"/>
      <c r="EB41" s="123"/>
      <c r="EL41" s="123"/>
      <c r="EV41" s="123"/>
      <c r="FF41" s="123"/>
      <c r="FP41" s="123"/>
      <c r="FZ41" s="123"/>
      <c r="GJ41" s="123"/>
      <c r="GT41" s="123"/>
      <c r="HD41" s="123"/>
      <c r="HN41" s="123"/>
      <c r="HX41" s="123"/>
    </row>
    <row xmlns:x14ac="http://schemas.microsoft.com/office/spreadsheetml/2009/9/ac" r="42" s="3" customFormat="true" x14ac:dyDescent="0.25">
      <c r="A42" s="391" t="str">
        <f ca="true">IF(ISBLANK('Data Summary'!A44),"",'Data Summary'!A44)</f>
        <v/>
      </c>
      <c r="B42" s="123"/>
      <c r="L42" s="123"/>
      <c r="V42" s="123"/>
      <c r="AF42" s="123"/>
      <c r="AP42" s="123"/>
      <c r="AZ42" s="123"/>
      <c r="BJ42" s="123"/>
      <c r="BT42" s="123"/>
      <c r="CD42" s="123"/>
      <c r="CN42" s="123"/>
      <c r="CX42" s="123"/>
      <c r="DH42" s="123"/>
      <c r="DR42" s="123"/>
      <c r="EB42" s="123"/>
      <c r="EL42" s="123"/>
      <c r="EV42" s="123"/>
      <c r="FF42" s="123"/>
      <c r="FP42" s="123"/>
      <c r="FZ42" s="123"/>
      <c r="GJ42" s="123"/>
      <c r="GT42" s="123"/>
      <c r="HD42" s="123"/>
      <c r="HN42" s="123"/>
      <c r="HX42" s="123"/>
    </row>
    <row xmlns:x14ac="http://schemas.microsoft.com/office/spreadsheetml/2009/9/ac" r="43" s="3" customFormat="true" x14ac:dyDescent="0.25">
      <c r="A43" s="391" t="str">
        <f ca="true">IF(ISBLANK('Data Summary'!A45),"",'Data Summary'!A45)</f>
        <v/>
      </c>
      <c r="B43" s="123"/>
      <c r="L43" s="123"/>
      <c r="V43" s="123"/>
      <c r="AF43" s="123"/>
      <c r="AP43" s="123"/>
      <c r="AZ43" s="123"/>
      <c r="BJ43" s="123"/>
      <c r="BT43" s="123"/>
      <c r="CD43" s="123"/>
      <c r="CN43" s="123"/>
      <c r="CX43" s="123"/>
      <c r="DH43" s="123"/>
      <c r="DR43" s="123"/>
      <c r="EB43" s="123"/>
      <c r="EL43" s="123"/>
      <c r="EV43" s="123"/>
      <c r="FF43" s="123"/>
      <c r="FP43" s="123"/>
      <c r="FZ43" s="123"/>
      <c r="GJ43" s="123"/>
      <c r="GT43" s="123"/>
      <c r="HD43" s="123"/>
      <c r="HN43" s="123"/>
      <c r="HX43" s="123"/>
    </row>
    <row xmlns:x14ac="http://schemas.microsoft.com/office/spreadsheetml/2009/9/ac" r="44" s="3" customFormat="true" x14ac:dyDescent="0.25">
      <c r="A44" s="391" t="str">
        <f ca="true">IF(ISBLANK('Data Summary'!A46),"",'Data Summary'!A46)</f>
        <v/>
      </c>
      <c r="B44" s="123"/>
      <c r="L44" s="123"/>
      <c r="V44" s="123"/>
      <c r="AF44" s="123"/>
      <c r="AP44" s="123"/>
      <c r="AZ44" s="123"/>
      <c r="BJ44" s="123"/>
      <c r="BT44" s="123"/>
      <c r="CD44" s="123"/>
      <c r="CN44" s="123"/>
      <c r="CX44" s="123"/>
      <c r="DH44" s="123"/>
      <c r="DR44" s="123"/>
      <c r="EB44" s="123"/>
      <c r="EL44" s="123"/>
      <c r="EV44" s="123"/>
      <c r="FF44" s="123"/>
      <c r="FP44" s="123"/>
      <c r="FZ44" s="123"/>
      <c r="GJ44" s="123"/>
      <c r="GT44" s="123"/>
      <c r="HD44" s="123"/>
      <c r="HN44" s="123"/>
      <c r="HX44" s="123"/>
    </row>
    <row xmlns:x14ac="http://schemas.microsoft.com/office/spreadsheetml/2009/9/ac" r="45" s="3" customFormat="true" x14ac:dyDescent="0.25">
      <c r="A45" s="391" t="str">
        <f ca="true">IF(ISBLANK('Data Summary'!A47),"",'Data Summary'!A47)</f>
        <v/>
      </c>
      <c r="B45" s="123"/>
      <c r="L45" s="123"/>
      <c r="V45" s="123"/>
      <c r="AF45" s="123"/>
      <c r="AP45" s="123"/>
      <c r="AZ45" s="123"/>
      <c r="BJ45" s="123"/>
      <c r="BT45" s="123"/>
      <c r="CD45" s="123"/>
      <c r="CN45" s="123"/>
      <c r="CX45" s="123"/>
      <c r="DH45" s="123"/>
      <c r="DR45" s="123"/>
      <c r="EB45" s="123"/>
      <c r="EL45" s="123"/>
      <c r="EV45" s="123"/>
      <c r="FF45" s="123"/>
      <c r="FP45" s="123"/>
      <c r="FZ45" s="123"/>
      <c r="GJ45" s="123"/>
      <c r="GT45" s="123"/>
      <c r="HD45" s="123"/>
      <c r="HN45" s="123"/>
      <c r="HX45" s="123"/>
    </row>
    <row xmlns:x14ac="http://schemas.microsoft.com/office/spreadsheetml/2009/9/ac" r="46" s="3" customFormat="true" x14ac:dyDescent="0.25">
      <c r="A46" s="391" t="str">
        <f ca="true">IF(ISBLANK('Data Summary'!A48),"",'Data Summary'!A48)</f>
        <v/>
      </c>
      <c r="B46" s="123"/>
      <c r="L46" s="123"/>
      <c r="V46" s="123"/>
      <c r="AF46" s="123"/>
      <c r="AP46" s="123"/>
      <c r="AZ46" s="123"/>
      <c r="BJ46" s="123"/>
      <c r="BT46" s="123"/>
      <c r="CD46" s="123"/>
      <c r="CN46" s="123"/>
      <c r="CX46" s="123"/>
      <c r="DH46" s="123"/>
      <c r="DR46" s="123"/>
      <c r="EB46" s="123"/>
      <c r="EL46" s="123"/>
      <c r="EV46" s="123"/>
      <c r="FF46" s="123"/>
      <c r="FP46" s="123"/>
      <c r="FZ46" s="123"/>
      <c r="GJ46" s="123"/>
      <c r="GT46" s="123"/>
      <c r="HD46" s="123"/>
      <c r="HN46" s="123"/>
      <c r="HX46" s="123"/>
    </row>
    <row xmlns:x14ac="http://schemas.microsoft.com/office/spreadsheetml/2009/9/ac" r="47" s="3" customFormat="true" x14ac:dyDescent="0.25">
      <c r="A47" s="391" t="str">
        <f ca="true">IF(ISBLANK('Data Summary'!A49),"",'Data Summary'!A49)</f>
        <v/>
      </c>
      <c r="B47" s="123"/>
      <c r="L47" s="123"/>
      <c r="V47" s="123"/>
      <c r="AF47" s="123"/>
      <c r="AP47" s="123"/>
      <c r="AZ47" s="123"/>
      <c r="BJ47" s="123"/>
      <c r="BT47" s="123"/>
      <c r="CD47" s="123"/>
      <c r="CN47" s="123"/>
      <c r="CX47" s="123"/>
      <c r="DH47" s="123"/>
      <c r="DR47" s="123"/>
      <c r="EB47" s="123"/>
      <c r="EL47" s="123"/>
      <c r="EV47" s="123"/>
      <c r="FF47" s="123"/>
      <c r="FP47" s="123"/>
      <c r="FZ47" s="123"/>
      <c r="GJ47" s="123"/>
      <c r="GT47" s="123"/>
      <c r="HD47" s="123"/>
      <c r="HN47" s="123"/>
      <c r="HX47" s="123"/>
    </row>
    <row xmlns:x14ac="http://schemas.microsoft.com/office/spreadsheetml/2009/9/ac" r="48" s="3" customFormat="true" x14ac:dyDescent="0.25">
      <c r="A48" s="391" t="str">
        <f ca="true">IF(ISBLANK('Data Summary'!A50),"",'Data Summary'!A50)</f>
        <v/>
      </c>
      <c r="B48" s="123"/>
      <c r="L48" s="123"/>
      <c r="V48" s="123"/>
      <c r="AF48" s="123"/>
      <c r="AP48" s="123"/>
      <c r="AZ48" s="123"/>
      <c r="BJ48" s="123"/>
      <c r="BT48" s="123"/>
      <c r="CD48" s="123"/>
      <c r="CN48" s="123"/>
      <c r="CX48" s="123"/>
      <c r="DH48" s="123"/>
      <c r="DR48" s="123"/>
      <c r="EB48" s="123"/>
      <c r="EL48" s="123"/>
      <c r="EV48" s="123"/>
      <c r="FF48" s="123"/>
      <c r="FP48" s="123"/>
      <c r="FZ48" s="123"/>
      <c r="GJ48" s="123"/>
      <c r="GT48" s="123"/>
      <c r="HD48" s="123"/>
      <c r="HN48" s="123"/>
      <c r="HX48" s="123"/>
    </row>
    <row xmlns:x14ac="http://schemas.microsoft.com/office/spreadsheetml/2009/9/ac" r="49" s="3" customFormat="true" x14ac:dyDescent="0.25">
      <c r="A49" s="391" t="str">
        <f ca="true">IF(ISBLANK('Data Summary'!A51),"",'Data Summary'!A51)</f>
        <v/>
      </c>
      <c r="B49" s="123"/>
      <c r="L49" s="123"/>
      <c r="V49" s="123"/>
      <c r="AF49" s="123"/>
      <c r="AP49" s="123"/>
      <c r="AZ49" s="123"/>
      <c r="BJ49" s="123"/>
      <c r="BT49" s="123"/>
      <c r="CD49" s="123"/>
      <c r="CN49" s="123"/>
      <c r="CX49" s="123"/>
      <c r="DH49" s="123"/>
      <c r="DR49" s="123"/>
      <c r="EB49" s="123"/>
      <c r="EL49" s="123"/>
      <c r="EV49" s="123"/>
      <c r="FF49" s="123"/>
      <c r="FP49" s="123"/>
      <c r="FZ49" s="123"/>
      <c r="GJ49" s="123"/>
      <c r="GT49" s="123"/>
      <c r="HD49" s="123"/>
      <c r="HN49" s="123"/>
      <c r="HX49" s="123"/>
    </row>
    <row xmlns:x14ac="http://schemas.microsoft.com/office/spreadsheetml/2009/9/ac" r="50" s="3" customFormat="true" x14ac:dyDescent="0.25">
      <c r="A50" s="391" t="str">
        <f ca="true">IF(ISBLANK('Data Summary'!A52),"",'Data Summary'!A52)</f>
        <v/>
      </c>
      <c r="B50" s="123"/>
      <c r="L50" s="123"/>
      <c r="V50" s="123"/>
      <c r="AF50" s="123"/>
      <c r="AP50" s="123"/>
      <c r="AZ50" s="123"/>
      <c r="BJ50" s="123"/>
      <c r="BT50" s="123"/>
      <c r="CD50" s="123"/>
      <c r="CN50" s="123"/>
      <c r="CX50" s="123"/>
      <c r="DH50" s="123"/>
      <c r="DR50" s="123"/>
      <c r="EB50" s="123"/>
      <c r="EL50" s="123"/>
      <c r="EV50" s="123"/>
      <c r="FF50" s="123"/>
      <c r="FP50" s="123"/>
      <c r="FZ50" s="123"/>
      <c r="GJ50" s="123"/>
      <c r="GT50" s="123"/>
      <c r="HD50" s="123"/>
      <c r="HN50" s="123"/>
      <c r="HX50" s="123"/>
    </row>
    <row xmlns:x14ac="http://schemas.microsoft.com/office/spreadsheetml/2009/9/ac" r="51" s="3" customFormat="true" x14ac:dyDescent="0.25">
      <c r="A51" s="391" t="str">
        <f ca="true">IF(ISBLANK('Data Summary'!A53),"",'Data Summary'!A53)</f>
        <v/>
      </c>
      <c r="B51" s="123"/>
      <c r="L51" s="123"/>
      <c r="V51" s="123"/>
      <c r="AF51" s="123"/>
      <c r="AP51" s="123"/>
      <c r="AZ51" s="123"/>
      <c r="BJ51" s="123"/>
      <c r="BT51" s="123"/>
      <c r="CD51" s="123"/>
      <c r="CN51" s="123"/>
      <c r="CX51" s="123"/>
      <c r="DH51" s="123"/>
      <c r="DR51" s="123"/>
      <c r="EB51" s="123"/>
      <c r="EL51" s="123"/>
      <c r="EV51" s="123"/>
      <c r="FF51" s="123"/>
      <c r="FP51" s="123"/>
      <c r="FZ51" s="123"/>
      <c r="GJ51" s="123"/>
      <c r="GT51" s="123"/>
      <c r="HD51" s="123"/>
      <c r="HN51" s="123"/>
      <c r="HX51" s="123"/>
    </row>
    <row xmlns:x14ac="http://schemas.microsoft.com/office/spreadsheetml/2009/9/ac" r="52" s="3" customFormat="true" x14ac:dyDescent="0.25">
      <c r="A52" s="391" t="str">
        <f ca="true">IF(ISBLANK('Data Summary'!A54),"",'Data Summary'!A54)</f>
        <v/>
      </c>
      <c r="B52" s="123"/>
      <c r="L52" s="123"/>
      <c r="V52" s="123"/>
      <c r="AF52" s="123"/>
      <c r="AP52" s="123"/>
      <c r="AZ52" s="123"/>
      <c r="BJ52" s="123"/>
      <c r="BT52" s="123"/>
      <c r="CD52" s="123"/>
      <c r="CN52" s="123"/>
      <c r="CX52" s="123"/>
      <c r="DH52" s="123"/>
      <c r="DR52" s="123"/>
      <c r="EB52" s="123"/>
      <c r="EL52" s="123"/>
      <c r="EV52" s="123"/>
      <c r="FF52" s="123"/>
      <c r="FP52" s="123"/>
      <c r="FZ52" s="123"/>
      <c r="GJ52" s="123"/>
      <c r="GT52" s="123"/>
      <c r="HD52" s="123"/>
      <c r="HN52" s="123"/>
      <c r="HX52" s="123"/>
    </row>
    <row xmlns:x14ac="http://schemas.microsoft.com/office/spreadsheetml/2009/9/ac" r="53" s="3" customFormat="true" x14ac:dyDescent="0.25">
      <c r="A53" s="391" t="str">
        <f ca="true">IF(ISBLANK('Data Summary'!A55),"",'Data Summary'!A55)</f>
        <v/>
      </c>
      <c r="B53" s="123"/>
      <c r="L53" s="123"/>
      <c r="V53" s="123"/>
      <c r="AF53" s="123"/>
      <c r="AP53" s="123"/>
      <c r="AZ53" s="123"/>
      <c r="BJ53" s="123"/>
      <c r="BT53" s="123"/>
      <c r="CD53" s="123"/>
      <c r="CN53" s="123"/>
      <c r="CX53" s="123"/>
      <c r="DH53" s="123"/>
      <c r="DR53" s="123"/>
      <c r="EB53" s="123"/>
      <c r="EL53" s="123"/>
      <c r="EV53" s="123"/>
      <c r="FF53" s="123"/>
      <c r="FP53" s="123"/>
      <c r="FZ53" s="123"/>
      <c r="GJ53" s="123"/>
      <c r="GT53" s="123"/>
      <c r="HD53" s="123"/>
      <c r="HN53" s="123"/>
      <c r="HX53" s="123"/>
    </row>
    <row xmlns:x14ac="http://schemas.microsoft.com/office/spreadsheetml/2009/9/ac" r="54" s="3" customFormat="true" x14ac:dyDescent="0.25">
      <c r="A54" s="391" t="str">
        <f ca="true">IF(ISBLANK('Data Summary'!A56),"",'Data Summary'!A56)</f>
        <v/>
      </c>
      <c r="B54" s="123"/>
      <c r="L54" s="123"/>
      <c r="V54" s="123"/>
      <c r="AF54" s="123"/>
      <c r="AP54" s="123"/>
      <c r="AZ54" s="123"/>
      <c r="BJ54" s="123"/>
      <c r="BT54" s="123"/>
      <c r="CD54" s="123"/>
      <c r="CN54" s="123"/>
      <c r="CX54" s="123"/>
      <c r="DH54" s="123"/>
      <c r="DR54" s="123"/>
      <c r="EB54" s="123"/>
      <c r="EL54" s="123"/>
      <c r="EV54" s="123"/>
      <c r="FF54" s="123"/>
      <c r="FP54" s="123"/>
      <c r="FZ54" s="123"/>
      <c r="GJ54" s="123"/>
      <c r="GT54" s="123"/>
      <c r="HD54" s="123"/>
      <c r="HN54" s="123"/>
      <c r="HX54" s="123"/>
    </row>
    <row xmlns:x14ac="http://schemas.microsoft.com/office/spreadsheetml/2009/9/ac" r="55" s="3" customFormat="true" x14ac:dyDescent="0.25">
      <c r="A55" s="391" t="str">
        <f ca="true">IF(ISBLANK('Data Summary'!A57),"",'Data Summary'!A57)</f>
        <v/>
      </c>
      <c r="B55" s="123"/>
      <c r="L55" s="123"/>
      <c r="V55" s="123"/>
      <c r="AF55" s="123"/>
      <c r="AP55" s="123"/>
      <c r="AZ55" s="123"/>
      <c r="BJ55" s="123"/>
      <c r="BT55" s="123"/>
      <c r="CD55" s="123"/>
      <c r="CN55" s="123"/>
      <c r="CX55" s="123"/>
      <c r="DH55" s="123"/>
      <c r="DR55" s="123"/>
      <c r="EB55" s="123"/>
      <c r="EL55" s="123"/>
      <c r="EV55" s="123"/>
      <c r="FF55" s="123"/>
      <c r="FP55" s="123"/>
      <c r="FZ55" s="123"/>
      <c r="GJ55" s="123"/>
      <c r="GT55" s="123"/>
      <c r="HD55" s="123"/>
      <c r="HN55" s="123"/>
      <c r="HX55" s="123"/>
    </row>
    <row xmlns:x14ac="http://schemas.microsoft.com/office/spreadsheetml/2009/9/ac" r="56" s="3" customFormat="true" x14ac:dyDescent="0.25">
      <c r="A56" s="391" t="str">
        <f ca="true">IF(ISBLANK('Data Summary'!A58),"",'Data Summary'!A58)</f>
        <v/>
      </c>
      <c r="B56" s="123"/>
      <c r="L56" s="123"/>
      <c r="V56" s="123"/>
      <c r="AF56" s="123"/>
      <c r="AP56" s="123"/>
      <c r="AZ56" s="123"/>
      <c r="BJ56" s="123"/>
      <c r="BT56" s="123"/>
      <c r="CD56" s="123"/>
      <c r="CN56" s="123"/>
      <c r="CX56" s="123"/>
      <c r="DH56" s="123"/>
      <c r="DR56" s="123"/>
      <c r="EB56" s="123"/>
      <c r="EL56" s="123"/>
      <c r="EV56" s="123"/>
      <c r="FF56" s="123"/>
      <c r="FP56" s="123"/>
      <c r="FZ56" s="123"/>
      <c r="GJ56" s="123"/>
      <c r="GT56" s="123"/>
      <c r="HD56" s="123"/>
      <c r="HN56" s="123"/>
      <c r="HX56" s="123"/>
    </row>
    <row xmlns:x14ac="http://schemas.microsoft.com/office/spreadsheetml/2009/9/ac" r="57" s="3" customFormat="true" x14ac:dyDescent="0.25">
      <c r="A57" s="391" t="str">
        <f ca="true">IF(ISBLANK('Data Summary'!A59),"",'Data Summary'!A59)</f>
        <v/>
      </c>
      <c r="B57" s="123"/>
      <c r="L57" s="123"/>
      <c r="V57" s="123"/>
      <c r="AF57" s="123"/>
      <c r="AP57" s="123"/>
      <c r="AZ57" s="123"/>
      <c r="BJ57" s="123"/>
      <c r="BT57" s="123"/>
      <c r="CD57" s="123"/>
      <c r="CN57" s="123"/>
      <c r="CX57" s="123"/>
      <c r="DH57" s="123"/>
      <c r="DR57" s="123"/>
      <c r="EB57" s="123"/>
      <c r="EL57" s="123"/>
      <c r="EV57" s="123"/>
      <c r="FF57" s="123"/>
      <c r="FP57" s="123"/>
      <c r="FZ57" s="123"/>
      <c r="GJ57" s="123"/>
      <c r="GT57" s="123"/>
      <c r="HD57" s="123"/>
      <c r="HN57" s="123"/>
      <c r="HX57" s="123"/>
    </row>
    <row xmlns:x14ac="http://schemas.microsoft.com/office/spreadsheetml/2009/9/ac" r="58" s="3" customFormat="true" x14ac:dyDescent="0.25">
      <c r="A58" s="391" t="str">
        <f ca="true">IF(ISBLANK('Data Summary'!A60),"",'Data Summary'!A60)</f>
        <v/>
      </c>
      <c r="B58" s="123"/>
      <c r="L58" s="123"/>
      <c r="V58" s="123"/>
      <c r="AF58" s="123"/>
      <c r="AP58" s="123"/>
      <c r="AZ58" s="123"/>
      <c r="BJ58" s="123"/>
      <c r="BT58" s="123"/>
      <c r="CD58" s="123"/>
      <c r="CN58" s="123"/>
      <c r="CX58" s="123"/>
      <c r="DH58" s="123"/>
      <c r="DR58" s="123"/>
      <c r="EB58" s="123"/>
      <c r="EL58" s="123"/>
      <c r="EV58" s="123"/>
      <c r="FF58" s="123"/>
      <c r="FP58" s="123"/>
      <c r="FZ58" s="123"/>
      <c r="GJ58" s="123"/>
      <c r="GT58" s="123"/>
      <c r="HD58" s="123"/>
      <c r="HN58" s="123"/>
      <c r="HX58" s="123"/>
    </row>
    <row xmlns:x14ac="http://schemas.microsoft.com/office/spreadsheetml/2009/9/ac" r="59" s="3" customFormat="true" x14ac:dyDescent="0.25">
      <c r="A59" s="391" t="str">
        <f ca="true">IF(ISBLANK('Data Summary'!A61),"",'Data Summary'!A61)</f>
        <v/>
      </c>
      <c r="B59" s="123"/>
      <c r="L59" s="123"/>
      <c r="V59" s="123"/>
      <c r="AF59" s="123"/>
      <c r="AP59" s="123"/>
      <c r="AZ59" s="123"/>
      <c r="BJ59" s="123"/>
      <c r="BT59" s="123"/>
      <c r="CD59" s="123"/>
      <c r="CN59" s="123"/>
      <c r="CX59" s="123"/>
      <c r="DH59" s="123"/>
      <c r="DR59" s="123"/>
      <c r="EB59" s="123"/>
      <c r="EL59" s="123"/>
      <c r="EV59" s="123"/>
      <c r="FF59" s="123"/>
      <c r="FP59" s="123"/>
      <c r="FZ59" s="123"/>
      <c r="GJ59" s="123"/>
      <c r="GT59" s="123"/>
      <c r="HD59" s="123"/>
      <c r="HN59" s="123"/>
      <c r="HX59" s="123"/>
    </row>
    <row xmlns:x14ac="http://schemas.microsoft.com/office/spreadsheetml/2009/9/ac" r="60" s="3" customFormat="true" x14ac:dyDescent="0.25">
      <c r="A60" s="391" t="str">
        <f ca="true">IF(ISBLANK('Data Summary'!A62),"",'Data Summary'!A62)</f>
        <v/>
      </c>
      <c r="B60" s="123"/>
      <c r="L60" s="123"/>
      <c r="V60" s="123"/>
      <c r="AF60" s="123"/>
      <c r="AP60" s="123"/>
      <c r="AZ60" s="123"/>
      <c r="BJ60" s="123"/>
      <c r="BT60" s="123"/>
      <c r="CD60" s="123"/>
      <c r="CN60" s="123"/>
      <c r="CX60" s="123"/>
      <c r="DH60" s="123"/>
      <c r="DR60" s="123"/>
      <c r="EB60" s="123"/>
      <c r="EL60" s="123"/>
      <c r="EV60" s="123"/>
      <c r="FF60" s="123"/>
      <c r="FP60" s="123"/>
      <c r="FZ60" s="123"/>
      <c r="GJ60" s="123"/>
      <c r="GT60" s="123"/>
      <c r="HD60" s="123"/>
      <c r="HN60" s="123"/>
      <c r="HX60" s="123"/>
    </row>
    <row xmlns:x14ac="http://schemas.microsoft.com/office/spreadsheetml/2009/9/ac" r="61" s="3" customFormat="true" x14ac:dyDescent="0.25">
      <c r="A61" s="391" t="str">
        <f ca="true">IF(ISBLANK('Data Summary'!A63),"",'Data Summary'!A63)</f>
        <v/>
      </c>
      <c r="B61" s="123"/>
      <c r="L61" s="123"/>
      <c r="V61" s="123"/>
      <c r="AF61" s="123"/>
      <c r="AP61" s="123"/>
      <c r="AZ61" s="123"/>
      <c r="BJ61" s="123"/>
      <c r="BT61" s="123"/>
      <c r="CD61" s="123"/>
      <c r="CN61" s="123"/>
      <c r="CX61" s="123"/>
      <c r="DH61" s="123"/>
      <c r="DR61" s="123"/>
      <c r="EB61" s="123"/>
      <c r="EL61" s="123"/>
      <c r="EV61" s="123"/>
      <c r="FF61" s="123"/>
      <c r="FP61" s="123"/>
      <c r="FZ61" s="123"/>
      <c r="GJ61" s="123"/>
      <c r="GT61" s="123"/>
      <c r="HD61" s="123"/>
      <c r="HN61" s="123"/>
      <c r="HX61" s="123"/>
    </row>
    <row xmlns:x14ac="http://schemas.microsoft.com/office/spreadsheetml/2009/9/ac" r="62" s="3" customFormat="true" x14ac:dyDescent="0.25">
      <c r="A62" s="391" t="str">
        <f ca="true">IF(ISBLANK('Data Summary'!A64),"",'Data Summary'!A64)</f>
        <v/>
      </c>
      <c r="B62" s="123"/>
      <c r="L62" s="123"/>
      <c r="V62" s="123"/>
      <c r="AF62" s="123"/>
      <c r="AP62" s="123"/>
      <c r="AZ62" s="123"/>
      <c r="BJ62" s="123"/>
      <c r="BT62" s="123"/>
      <c r="CD62" s="123"/>
      <c r="CN62" s="123"/>
      <c r="CX62" s="123"/>
      <c r="DH62" s="123"/>
      <c r="DR62" s="123"/>
      <c r="EB62" s="123"/>
      <c r="EL62" s="123"/>
      <c r="EV62" s="123"/>
      <c r="FF62" s="123"/>
      <c r="FP62" s="123"/>
      <c r="FZ62" s="123"/>
      <c r="GJ62" s="123"/>
      <c r="GT62" s="123"/>
      <c r="HD62" s="123"/>
      <c r="HN62" s="123"/>
      <c r="HX62" s="123"/>
    </row>
    <row xmlns:x14ac="http://schemas.microsoft.com/office/spreadsheetml/2009/9/ac" r="63" s="3" customFormat="true" x14ac:dyDescent="0.25">
      <c r="A63" s="391" t="str">
        <f ca="true">IF(ISBLANK('Data Summary'!A65),"",'Data Summary'!A65)</f>
        <v/>
      </c>
      <c r="B63" s="123"/>
      <c r="L63" s="123"/>
      <c r="V63" s="123"/>
      <c r="AF63" s="123"/>
      <c r="AP63" s="123"/>
      <c r="AZ63" s="123"/>
      <c r="BJ63" s="123"/>
      <c r="BT63" s="123"/>
      <c r="CD63" s="123"/>
      <c r="CN63" s="123"/>
      <c r="CX63" s="123"/>
      <c r="DH63" s="123"/>
      <c r="DR63" s="123"/>
      <c r="EB63" s="123"/>
      <c r="EL63" s="123"/>
      <c r="EV63" s="123"/>
      <c r="FF63" s="123"/>
      <c r="FP63" s="123"/>
      <c r="FZ63" s="123"/>
      <c r="GJ63" s="123"/>
      <c r="GT63" s="123"/>
      <c r="HD63" s="123"/>
      <c r="HN63" s="123"/>
      <c r="HX63" s="123"/>
    </row>
    <row xmlns:x14ac="http://schemas.microsoft.com/office/spreadsheetml/2009/9/ac" r="64" s="3" customFormat="true" x14ac:dyDescent="0.25">
      <c r="A64" s="391" t="str">
        <f ca="true">IF(ISBLANK('Data Summary'!A66),"",'Data Summary'!A66)</f>
        <v/>
      </c>
      <c r="B64" s="123"/>
      <c r="L64" s="123"/>
      <c r="V64" s="123"/>
      <c r="AF64" s="123"/>
      <c r="AP64" s="123"/>
      <c r="AZ64" s="123"/>
      <c r="BJ64" s="123"/>
      <c r="BT64" s="123"/>
      <c r="CD64" s="123"/>
      <c r="CN64" s="123"/>
      <c r="CX64" s="123"/>
      <c r="DH64" s="123"/>
      <c r="DR64" s="123"/>
      <c r="EB64" s="123"/>
      <c r="EL64" s="123"/>
      <c r="EV64" s="123"/>
      <c r="FF64" s="123"/>
      <c r="FP64" s="123"/>
      <c r="FZ64" s="123"/>
      <c r="GJ64" s="123"/>
      <c r="GT64" s="123"/>
      <c r="HD64" s="123"/>
      <c r="HN64" s="123"/>
      <c r="HX64" s="123"/>
    </row>
    <row xmlns:x14ac="http://schemas.microsoft.com/office/spreadsheetml/2009/9/ac" r="65" s="3" customFormat="true" x14ac:dyDescent="0.25">
      <c r="A65" s="391" t="str">
        <f ca="true">IF(ISBLANK('Data Summary'!A67),"",'Data Summary'!A67)</f>
        <v/>
      </c>
      <c r="B65" s="123"/>
      <c r="L65" s="123"/>
      <c r="V65" s="123"/>
      <c r="AF65" s="123"/>
      <c r="AP65" s="123"/>
      <c r="AZ65" s="123"/>
      <c r="BJ65" s="123"/>
      <c r="BT65" s="123"/>
      <c r="CD65" s="123"/>
      <c r="CN65" s="123"/>
      <c r="CX65" s="123"/>
      <c r="DH65" s="123"/>
      <c r="DR65" s="123"/>
      <c r="EB65" s="123"/>
      <c r="EL65" s="123"/>
      <c r="EV65" s="123"/>
      <c r="FF65" s="123"/>
      <c r="FP65" s="123"/>
      <c r="FZ65" s="123"/>
      <c r="GJ65" s="123"/>
      <c r="GT65" s="123"/>
      <c r="HD65" s="123"/>
      <c r="HN65" s="123"/>
      <c r="HX65" s="123"/>
    </row>
    <row xmlns:x14ac="http://schemas.microsoft.com/office/spreadsheetml/2009/9/ac" r="66" s="3" customFormat="true" x14ac:dyDescent="0.25">
      <c r="A66" s="391" t="str">
        <f ca="true">IF(ISBLANK('Data Summary'!A68),"",'Data Summary'!A68)</f>
        <v/>
      </c>
      <c r="B66" s="123"/>
      <c r="L66" s="123"/>
      <c r="V66" s="123"/>
      <c r="AF66" s="123"/>
      <c r="AP66" s="123"/>
      <c r="AZ66" s="123"/>
      <c r="BJ66" s="123"/>
      <c r="BT66" s="123"/>
      <c r="CD66" s="123"/>
      <c r="CN66" s="123"/>
      <c r="CX66" s="123"/>
      <c r="DH66" s="123"/>
      <c r="DR66" s="123"/>
      <c r="EB66" s="123"/>
      <c r="EL66" s="123"/>
      <c r="EV66" s="123"/>
      <c r="FF66" s="123"/>
      <c r="FP66" s="123"/>
      <c r="FZ66" s="123"/>
      <c r="GJ66" s="123"/>
      <c r="GT66" s="123"/>
      <c r="HD66" s="123"/>
      <c r="HN66" s="123"/>
      <c r="HX66" s="123"/>
    </row>
    <row xmlns:x14ac="http://schemas.microsoft.com/office/spreadsheetml/2009/9/ac" r="67" s="3" customFormat="true" x14ac:dyDescent="0.25">
      <c r="A67" s="391" t="str">
        <f ca="true">IF(ISBLANK('Data Summary'!A69),"",'Data Summary'!A69)</f>
        <v/>
      </c>
      <c r="B67" s="123"/>
      <c r="L67" s="123"/>
      <c r="V67" s="123"/>
      <c r="AF67" s="123"/>
      <c r="AP67" s="123"/>
      <c r="AZ67" s="123"/>
      <c r="BJ67" s="123"/>
      <c r="BT67" s="123"/>
      <c r="CD67" s="123"/>
      <c r="CN67" s="123"/>
      <c r="CX67" s="123"/>
      <c r="DH67" s="123"/>
      <c r="DR67" s="123"/>
      <c r="EB67" s="123"/>
      <c r="EL67" s="123"/>
      <c r="EV67" s="123"/>
      <c r="FF67" s="123"/>
      <c r="FP67" s="123"/>
      <c r="FZ67" s="123"/>
      <c r="GJ67" s="123"/>
      <c r="GT67" s="123"/>
      <c r="HD67" s="123"/>
      <c r="HN67" s="123"/>
      <c r="HX67" s="123"/>
    </row>
    <row xmlns:x14ac="http://schemas.microsoft.com/office/spreadsheetml/2009/9/ac" r="68" s="3" customFormat="true" x14ac:dyDescent="0.25">
      <c r="A68" s="391" t="str">
        <f ca="true">IF(ISBLANK('Data Summary'!A70),"",'Data Summary'!A70)</f>
        <v/>
      </c>
      <c r="B68" s="123"/>
      <c r="L68" s="123"/>
      <c r="V68" s="123"/>
      <c r="AF68" s="123"/>
      <c r="AP68" s="123"/>
      <c r="AZ68" s="123"/>
      <c r="BJ68" s="123"/>
      <c r="BT68" s="123"/>
      <c r="CD68" s="123"/>
      <c r="CN68" s="123"/>
      <c r="CX68" s="123"/>
      <c r="DH68" s="123"/>
      <c r="DR68" s="123"/>
      <c r="EB68" s="123"/>
      <c r="EL68" s="123"/>
      <c r="EV68" s="123"/>
      <c r="FF68" s="123"/>
      <c r="FP68" s="123"/>
      <c r="FZ68" s="123"/>
      <c r="GJ68" s="123"/>
      <c r="GT68" s="123"/>
      <c r="HD68" s="123"/>
      <c r="HN68" s="123"/>
      <c r="HX68" s="123"/>
    </row>
    <row xmlns:x14ac="http://schemas.microsoft.com/office/spreadsheetml/2009/9/ac" r="69" s="3" customFormat="true" x14ac:dyDescent="0.25">
      <c r="A69" s="391" t="str">
        <f ca="true">IF(ISBLANK('Data Summary'!A71),"",'Data Summary'!A71)</f>
        <v/>
      </c>
      <c r="B69" s="123"/>
      <c r="L69" s="123"/>
      <c r="V69" s="123"/>
      <c r="AF69" s="123"/>
      <c r="AP69" s="123"/>
      <c r="AZ69" s="123"/>
      <c r="BJ69" s="123"/>
      <c r="BT69" s="123"/>
      <c r="CD69" s="123"/>
      <c r="CN69" s="123"/>
      <c r="CX69" s="123"/>
      <c r="DH69" s="123"/>
      <c r="DR69" s="123"/>
      <c r="EB69" s="123"/>
      <c r="EL69" s="123"/>
      <c r="EV69" s="123"/>
      <c r="FF69" s="123"/>
      <c r="FP69" s="123"/>
      <c r="FZ69" s="123"/>
      <c r="GJ69" s="123"/>
      <c r="GT69" s="123"/>
      <c r="HD69" s="123"/>
      <c r="HN69" s="123"/>
      <c r="HX69" s="123"/>
    </row>
    <row xmlns:x14ac="http://schemas.microsoft.com/office/spreadsheetml/2009/9/ac" r="70" s="3" customFormat="true" x14ac:dyDescent="0.25">
      <c r="A70" s="391" t="str">
        <f ca="true">IF(ISBLANK('Data Summary'!A72),"",'Data Summary'!A72)</f>
        <v/>
      </c>
      <c r="B70" s="123"/>
      <c r="L70" s="123"/>
      <c r="V70" s="123"/>
      <c r="AF70" s="123"/>
      <c r="AP70" s="123"/>
      <c r="AZ70" s="123"/>
      <c r="BJ70" s="123"/>
      <c r="BT70" s="123"/>
      <c r="CD70" s="123"/>
      <c r="CN70" s="123"/>
      <c r="CX70" s="123"/>
      <c r="DH70" s="123"/>
      <c r="DR70" s="123"/>
      <c r="EB70" s="123"/>
      <c r="EL70" s="123"/>
      <c r="EV70" s="123"/>
      <c r="FF70" s="123"/>
      <c r="FP70" s="123"/>
      <c r="FZ70" s="123"/>
      <c r="GJ70" s="123"/>
      <c r="GT70" s="123"/>
      <c r="HD70" s="123"/>
      <c r="HN70" s="123"/>
      <c r="HX70" s="123"/>
    </row>
    <row xmlns:x14ac="http://schemas.microsoft.com/office/spreadsheetml/2009/9/ac" r="71" s="3" customFormat="true" x14ac:dyDescent="0.25">
      <c r="A71" s="391" t="str">
        <f ca="true">IF(ISBLANK('Data Summary'!A73),"",'Data Summary'!A73)</f>
        <v/>
      </c>
      <c r="B71" s="123"/>
      <c r="L71" s="123"/>
      <c r="V71" s="123"/>
      <c r="AF71" s="123"/>
      <c r="AP71" s="123"/>
      <c r="AZ71" s="123"/>
      <c r="BJ71" s="123"/>
      <c r="BT71" s="123"/>
      <c r="CD71" s="123"/>
      <c r="CN71" s="123"/>
      <c r="CX71" s="123"/>
      <c r="DH71" s="123"/>
      <c r="DR71" s="123"/>
      <c r="EB71" s="123"/>
      <c r="EL71" s="123"/>
      <c r="EV71" s="123"/>
      <c r="FF71" s="123"/>
      <c r="FP71" s="123"/>
      <c r="FZ71" s="123"/>
      <c r="GJ71" s="123"/>
      <c r="GT71" s="123"/>
      <c r="HD71" s="123"/>
      <c r="HN71" s="123"/>
      <c r="HX71" s="123"/>
    </row>
    <row xmlns:x14ac="http://schemas.microsoft.com/office/spreadsheetml/2009/9/ac" r="72" s="3" customFormat="true" x14ac:dyDescent="0.25">
      <c r="A72" s="391" t="str">
        <f ca="true">IF(ISBLANK('Data Summary'!A74),"",'Data Summary'!A74)</f>
        <v/>
      </c>
      <c r="B72" s="123"/>
      <c r="L72" s="123"/>
      <c r="V72" s="123"/>
      <c r="AF72" s="123"/>
      <c r="AP72" s="123"/>
      <c r="AZ72" s="123"/>
      <c r="BJ72" s="123"/>
      <c r="BT72" s="123"/>
      <c r="CD72" s="123"/>
      <c r="CN72" s="123"/>
      <c r="CX72" s="123"/>
      <c r="DH72" s="123"/>
      <c r="DR72" s="123"/>
      <c r="EB72" s="123"/>
      <c r="EL72" s="123"/>
      <c r="EV72" s="123"/>
      <c r="FF72" s="123"/>
      <c r="FP72" s="123"/>
      <c r="FZ72" s="123"/>
      <c r="GJ72" s="123"/>
      <c r="GT72" s="123"/>
      <c r="HD72" s="123"/>
      <c r="HN72" s="123"/>
      <c r="HX72" s="123"/>
    </row>
    <row xmlns:x14ac="http://schemas.microsoft.com/office/spreadsheetml/2009/9/ac" r="73" s="3" customFormat="true" x14ac:dyDescent="0.25">
      <c r="A73" s="391" t="str">
        <f ca="true">IF(ISBLANK('Data Summary'!A75),"",'Data Summary'!A75)</f>
        <v/>
      </c>
      <c r="B73" s="123"/>
      <c r="L73" s="123"/>
      <c r="V73" s="123"/>
      <c r="AF73" s="123"/>
      <c r="AP73" s="123"/>
      <c r="AZ73" s="123"/>
      <c r="BJ73" s="123"/>
      <c r="BT73" s="123"/>
      <c r="CD73" s="123"/>
      <c r="CN73" s="123"/>
      <c r="CX73" s="123"/>
      <c r="DH73" s="123"/>
      <c r="DR73" s="123"/>
      <c r="EB73" s="123"/>
      <c r="EL73" s="123"/>
      <c r="EV73" s="123"/>
      <c r="FF73" s="123"/>
      <c r="FP73" s="123"/>
      <c r="FZ73" s="123"/>
      <c r="GJ73" s="123"/>
      <c r="GT73" s="123"/>
      <c r="HD73" s="123"/>
      <c r="HN73" s="123"/>
      <c r="HX73" s="123"/>
    </row>
    <row xmlns:x14ac="http://schemas.microsoft.com/office/spreadsheetml/2009/9/ac" r="74" s="3" customFormat="true" x14ac:dyDescent="0.25">
      <c r="A74" s="391" t="str">
        <f ca="true">IF(ISBLANK('Data Summary'!A76),"",'Data Summary'!A76)</f>
        <v/>
      </c>
      <c r="B74" s="123"/>
      <c r="L74" s="123"/>
      <c r="V74" s="123"/>
      <c r="AF74" s="123"/>
      <c r="AP74" s="123"/>
      <c r="AZ74" s="123"/>
      <c r="BJ74" s="123"/>
      <c r="BT74" s="123"/>
      <c r="CD74" s="123"/>
      <c r="CN74" s="123"/>
      <c r="CX74" s="123"/>
      <c r="DH74" s="123"/>
      <c r="DR74" s="123"/>
      <c r="EB74" s="123"/>
      <c r="EL74" s="123"/>
      <c r="EV74" s="123"/>
      <c r="FF74" s="123"/>
      <c r="FP74" s="123"/>
      <c r="FZ74" s="123"/>
      <c r="GJ74" s="123"/>
      <c r="GT74" s="123"/>
      <c r="HD74" s="123"/>
      <c r="HN74" s="123"/>
      <c r="HX74" s="123"/>
    </row>
    <row xmlns:x14ac="http://schemas.microsoft.com/office/spreadsheetml/2009/9/ac" r="75" s="3" customFormat="true" x14ac:dyDescent="0.25">
      <c r="A75" s="391" t="str">
        <f ca="true">IF(ISBLANK('Data Summary'!A77),"",'Data Summary'!A77)</f>
        <v/>
      </c>
      <c r="B75" s="123"/>
      <c r="L75" s="123"/>
      <c r="V75" s="123"/>
      <c r="AF75" s="123"/>
      <c r="AP75" s="123"/>
      <c r="AZ75" s="123"/>
      <c r="BJ75" s="123"/>
      <c r="BT75" s="123"/>
      <c r="CD75" s="123"/>
      <c r="CN75" s="123"/>
      <c r="CX75" s="123"/>
      <c r="DH75" s="123"/>
      <c r="DR75" s="123"/>
      <c r="EB75" s="123"/>
      <c r="EL75" s="123"/>
      <c r="EV75" s="123"/>
      <c r="FF75" s="123"/>
      <c r="FP75" s="123"/>
      <c r="FZ75" s="123"/>
      <c r="GJ75" s="123"/>
      <c r="GT75" s="123"/>
      <c r="HD75" s="123"/>
      <c r="HN75" s="123"/>
      <c r="HX75" s="123"/>
    </row>
    <row xmlns:x14ac="http://schemas.microsoft.com/office/spreadsheetml/2009/9/ac" r="76" s="3" customFormat="true" x14ac:dyDescent="0.25">
      <c r="A76" s="391" t="str">
        <f ca="true">IF(ISBLANK('Data Summary'!A78),"",'Data Summary'!A78)</f>
        <v/>
      </c>
      <c r="B76" s="123"/>
      <c r="L76" s="123"/>
      <c r="V76" s="123"/>
      <c r="AF76" s="123"/>
      <c r="AP76" s="123"/>
      <c r="AZ76" s="123"/>
      <c r="BJ76" s="123"/>
      <c r="BT76" s="123"/>
      <c r="CD76" s="123"/>
      <c r="CN76" s="123"/>
      <c r="CX76" s="123"/>
      <c r="DH76" s="123"/>
      <c r="DR76" s="123"/>
      <c r="EB76" s="123"/>
      <c r="EL76" s="123"/>
      <c r="EV76" s="123"/>
      <c r="FF76" s="123"/>
      <c r="FP76" s="123"/>
      <c r="FZ76" s="123"/>
      <c r="GJ76" s="123"/>
      <c r="GT76" s="123"/>
      <c r="HD76" s="123"/>
      <c r="HN76" s="123"/>
      <c r="HX76" s="123"/>
    </row>
    <row xmlns:x14ac="http://schemas.microsoft.com/office/spreadsheetml/2009/9/ac" r="77" s="3" customFormat="true" x14ac:dyDescent="0.25">
      <c r="A77" s="391" t="str">
        <f ca="true">IF(ISBLANK('Data Summary'!A79),"",'Data Summary'!A79)</f>
        <v/>
      </c>
      <c r="B77" s="123"/>
      <c r="L77" s="123"/>
      <c r="V77" s="123"/>
      <c r="AF77" s="123"/>
      <c r="AP77" s="123"/>
      <c r="AZ77" s="123"/>
      <c r="BJ77" s="123"/>
      <c r="BT77" s="123"/>
      <c r="CD77" s="123"/>
      <c r="CN77" s="123"/>
      <c r="CX77" s="123"/>
      <c r="DH77" s="123"/>
      <c r="DR77" s="123"/>
      <c r="EB77" s="123"/>
      <c r="EL77" s="123"/>
      <c r="EV77" s="123"/>
      <c r="FF77" s="123"/>
      <c r="FP77" s="123"/>
      <c r="FZ77" s="123"/>
      <c r="GJ77" s="123"/>
      <c r="GT77" s="123"/>
      <c r="HD77" s="123"/>
      <c r="HN77" s="123"/>
      <c r="HX77" s="123"/>
    </row>
    <row xmlns:x14ac="http://schemas.microsoft.com/office/spreadsheetml/2009/9/ac" r="78" s="3" customFormat="true" x14ac:dyDescent="0.25">
      <c r="A78" s="391" t="str">
        <f ca="true">IF(ISBLANK('Data Summary'!A80),"",'Data Summary'!A80)</f>
        <v/>
      </c>
      <c r="B78" s="123"/>
      <c r="L78" s="123"/>
      <c r="V78" s="123"/>
      <c r="AF78" s="123"/>
      <c r="AP78" s="123"/>
      <c r="AZ78" s="123"/>
      <c r="BJ78" s="123"/>
      <c r="BT78" s="123"/>
      <c r="CD78" s="123"/>
      <c r="CN78" s="123"/>
      <c r="CX78" s="123"/>
      <c r="DH78" s="123"/>
      <c r="DR78" s="123"/>
      <c r="EB78" s="123"/>
      <c r="EL78" s="123"/>
      <c r="EV78" s="123"/>
      <c r="FF78" s="123"/>
      <c r="FP78" s="123"/>
      <c r="FZ78" s="123"/>
      <c r="GJ78" s="123"/>
      <c r="GT78" s="123"/>
      <c r="HD78" s="123"/>
      <c r="HN78" s="123"/>
      <c r="HX78" s="123"/>
    </row>
    <row xmlns:x14ac="http://schemas.microsoft.com/office/spreadsheetml/2009/9/ac" r="79" s="3" customFormat="true" x14ac:dyDescent="0.25">
      <c r="A79" s="391" t="str">
        <f ca="true">IF(ISBLANK('Data Summary'!A81),"",'Data Summary'!A81)</f>
        <v/>
      </c>
      <c r="B79" s="123"/>
      <c r="L79" s="123"/>
      <c r="V79" s="123"/>
      <c r="AF79" s="123"/>
      <c r="AP79" s="123"/>
      <c r="AZ79" s="123"/>
      <c r="BJ79" s="123"/>
      <c r="BT79" s="123"/>
      <c r="CD79" s="123"/>
      <c r="CN79" s="123"/>
      <c r="CX79" s="123"/>
      <c r="DH79" s="123"/>
      <c r="DR79" s="123"/>
      <c r="EB79" s="123"/>
      <c r="EL79" s="123"/>
      <c r="EV79" s="123"/>
      <c r="FF79" s="123"/>
      <c r="FP79" s="123"/>
      <c r="FZ79" s="123"/>
      <c r="GJ79" s="123"/>
      <c r="GT79" s="123"/>
      <c r="HD79" s="123"/>
      <c r="HN79" s="123"/>
      <c r="HX79" s="123"/>
    </row>
    <row xmlns:x14ac="http://schemas.microsoft.com/office/spreadsheetml/2009/9/ac" r="80" s="3" customFormat="true" x14ac:dyDescent="0.25">
      <c r="A80" s="391" t="str">
        <f ca="true">IF(ISBLANK('Data Summary'!A82),"",'Data Summary'!A82)</f>
        <v/>
      </c>
      <c r="B80" s="123"/>
      <c r="L80" s="123"/>
      <c r="V80" s="123"/>
      <c r="AF80" s="123"/>
      <c r="AP80" s="123"/>
      <c r="AZ80" s="123"/>
      <c r="BJ80" s="123"/>
      <c r="BT80" s="123"/>
      <c r="CD80" s="123"/>
      <c r="CN80" s="123"/>
      <c r="CX80" s="123"/>
      <c r="DH80" s="123"/>
      <c r="DR80" s="123"/>
      <c r="EB80" s="123"/>
      <c r="EL80" s="123"/>
      <c r="EV80" s="123"/>
      <c r="FF80" s="123"/>
      <c r="FP80" s="123"/>
      <c r="FZ80" s="123"/>
      <c r="GJ80" s="123"/>
      <c r="GT80" s="123"/>
      <c r="HD80" s="123"/>
      <c r="HN80" s="123"/>
      <c r="HX80" s="123"/>
    </row>
    <row xmlns:x14ac="http://schemas.microsoft.com/office/spreadsheetml/2009/9/ac" r="81" s="3" customFormat="true" x14ac:dyDescent="0.25">
      <c r="A81" s="391" t="str">
        <f ca="true">IF(ISBLANK('Data Summary'!A83),"",'Data Summary'!A83)</f>
        <v/>
      </c>
      <c r="B81" s="123"/>
      <c r="L81" s="123"/>
      <c r="V81" s="123"/>
      <c r="AF81" s="123"/>
      <c r="AP81" s="123"/>
      <c r="AZ81" s="123"/>
      <c r="BJ81" s="123"/>
      <c r="BT81" s="123"/>
      <c r="CD81" s="123"/>
      <c r="CN81" s="123"/>
      <c r="CX81" s="123"/>
      <c r="DH81" s="123"/>
      <c r="DR81" s="123"/>
      <c r="EB81" s="123"/>
      <c r="EL81" s="123"/>
      <c r="EV81" s="123"/>
      <c r="FF81" s="123"/>
      <c r="FP81" s="123"/>
      <c r="FZ81" s="123"/>
      <c r="GJ81" s="123"/>
      <c r="GT81" s="123"/>
      <c r="HD81" s="123"/>
      <c r="HN81" s="123"/>
      <c r="HX81" s="123"/>
    </row>
    <row xmlns:x14ac="http://schemas.microsoft.com/office/spreadsheetml/2009/9/ac" r="82" s="3" customFormat="true" x14ac:dyDescent="0.25">
      <c r="A82" s="391" t="str">
        <f ca="true">IF(ISBLANK('Data Summary'!A84),"",'Data Summary'!A84)</f>
        <v/>
      </c>
      <c r="B82" s="123"/>
      <c r="L82" s="123"/>
      <c r="V82" s="123"/>
      <c r="AF82" s="123"/>
      <c r="AP82" s="123"/>
      <c r="AZ82" s="123"/>
      <c r="BJ82" s="123"/>
      <c r="BT82" s="123"/>
      <c r="CD82" s="123"/>
      <c r="CN82" s="123"/>
      <c r="CX82" s="123"/>
      <c r="DH82" s="123"/>
      <c r="DR82" s="123"/>
      <c r="EB82" s="123"/>
      <c r="EL82" s="123"/>
      <c r="EV82" s="123"/>
      <c r="FF82" s="123"/>
      <c r="FP82" s="123"/>
      <c r="FZ82" s="123"/>
      <c r="GJ82" s="123"/>
      <c r="GT82" s="123"/>
      <c r="HD82" s="123"/>
      <c r="HN82" s="123"/>
      <c r="HX82" s="123"/>
    </row>
    <row xmlns:x14ac="http://schemas.microsoft.com/office/spreadsheetml/2009/9/ac" r="83" s="3" customFormat="true" x14ac:dyDescent="0.25">
      <c r="A83" s="391" t="str">
        <f ca="true">IF(ISBLANK('Data Summary'!A85),"",'Data Summary'!A85)</f>
        <v/>
      </c>
      <c r="B83" s="123"/>
      <c r="L83" s="123"/>
      <c r="V83" s="123"/>
      <c r="AF83" s="123"/>
      <c r="AP83" s="123"/>
      <c r="AZ83" s="123"/>
      <c r="BJ83" s="123"/>
      <c r="BT83" s="123"/>
      <c r="CD83" s="123"/>
      <c r="CN83" s="123"/>
      <c r="CX83" s="123"/>
      <c r="DH83" s="123"/>
      <c r="DR83" s="123"/>
      <c r="EB83" s="123"/>
      <c r="EL83" s="123"/>
      <c r="EV83" s="123"/>
      <c r="FF83" s="123"/>
      <c r="FP83" s="123"/>
      <c r="FZ83" s="123"/>
      <c r="GJ83" s="123"/>
      <c r="GT83" s="123"/>
      <c r="HD83" s="123"/>
      <c r="HN83" s="123"/>
      <c r="HX83" s="123"/>
    </row>
    <row xmlns:x14ac="http://schemas.microsoft.com/office/spreadsheetml/2009/9/ac" r="84" s="3" customFormat="true" x14ac:dyDescent="0.25">
      <c r="A84" s="391" t="str">
        <f ca="true">IF(ISBLANK('Data Summary'!A86),"",'Data Summary'!A86)</f>
        <v/>
      </c>
      <c r="B84" s="123"/>
      <c r="L84" s="123"/>
      <c r="V84" s="123"/>
      <c r="AF84" s="123"/>
      <c r="AP84" s="123"/>
      <c r="AZ84" s="123"/>
      <c r="BJ84" s="123"/>
      <c r="BT84" s="123"/>
      <c r="CD84" s="123"/>
      <c r="CN84" s="123"/>
      <c r="CX84" s="123"/>
      <c r="DH84" s="123"/>
      <c r="DR84" s="123"/>
      <c r="EB84" s="123"/>
      <c r="EL84" s="123"/>
      <c r="EV84" s="123"/>
      <c r="FF84" s="123"/>
      <c r="FP84" s="123"/>
      <c r="FZ84" s="123"/>
      <c r="GJ84" s="123"/>
      <c r="GT84" s="123"/>
      <c r="HD84" s="123"/>
      <c r="HN84" s="123"/>
      <c r="HX84" s="123"/>
    </row>
    <row xmlns:x14ac="http://schemas.microsoft.com/office/spreadsheetml/2009/9/ac" r="85" s="3" customFormat="true" x14ac:dyDescent="0.25">
      <c r="A85" s="391" t="str">
        <f ca="true">IF(ISBLANK('Data Summary'!A87),"",'Data Summary'!A87)</f>
        <v/>
      </c>
      <c r="B85" s="123"/>
      <c r="L85" s="123"/>
      <c r="V85" s="123"/>
      <c r="AF85" s="123"/>
      <c r="AP85" s="123"/>
      <c r="AZ85" s="123"/>
      <c r="BJ85" s="123"/>
      <c r="BT85" s="123"/>
      <c r="CD85" s="123"/>
      <c r="CN85" s="123"/>
      <c r="CX85" s="123"/>
      <c r="DH85" s="123"/>
      <c r="DR85" s="123"/>
      <c r="EB85" s="123"/>
      <c r="EL85" s="123"/>
      <c r="EV85" s="123"/>
      <c r="FF85" s="123"/>
      <c r="FP85" s="123"/>
      <c r="FZ85" s="123"/>
      <c r="GJ85" s="123"/>
      <c r="GT85" s="123"/>
      <c r="HD85" s="123"/>
      <c r="HN85" s="123"/>
      <c r="HX85" s="123"/>
    </row>
    <row xmlns:x14ac="http://schemas.microsoft.com/office/spreadsheetml/2009/9/ac" r="86" s="3" customFormat="true" x14ac:dyDescent="0.25">
      <c r="A86" s="391" t="str">
        <f ca="true">IF(ISBLANK('Data Summary'!A88),"",'Data Summary'!A88)</f>
        <v/>
      </c>
      <c r="B86" s="123"/>
      <c r="L86" s="123"/>
      <c r="V86" s="123"/>
      <c r="AF86" s="123"/>
      <c r="AP86" s="123"/>
      <c r="AZ86" s="123"/>
      <c r="BJ86" s="123"/>
      <c r="BT86" s="123"/>
      <c r="CD86" s="123"/>
      <c r="CN86" s="123"/>
      <c r="CX86" s="123"/>
      <c r="DH86" s="123"/>
      <c r="DR86" s="123"/>
      <c r="EB86" s="123"/>
      <c r="EL86" s="123"/>
      <c r="EV86" s="123"/>
      <c r="FF86" s="123"/>
      <c r="FP86" s="123"/>
      <c r="FZ86" s="123"/>
      <c r="GJ86" s="123"/>
      <c r="GT86" s="123"/>
      <c r="HD86" s="123"/>
      <c r="HN86" s="123"/>
      <c r="HX86" s="123"/>
    </row>
    <row xmlns:x14ac="http://schemas.microsoft.com/office/spreadsheetml/2009/9/ac" r="87" s="3" customFormat="true" x14ac:dyDescent="0.25">
      <c r="A87" s="391" t="str">
        <f ca="true">IF(ISBLANK('Data Summary'!A89),"",'Data Summary'!A89)</f>
        <v/>
      </c>
      <c r="B87" s="123"/>
      <c r="L87" s="123"/>
      <c r="V87" s="123"/>
      <c r="AF87" s="123"/>
      <c r="AP87" s="123"/>
      <c r="AZ87" s="123"/>
      <c r="BJ87" s="123"/>
      <c r="BT87" s="123"/>
      <c r="CD87" s="123"/>
      <c r="CN87" s="123"/>
      <c r="CX87" s="123"/>
      <c r="DH87" s="123"/>
      <c r="DR87" s="123"/>
      <c r="EB87" s="123"/>
      <c r="EL87" s="123"/>
      <c r="EV87" s="123"/>
      <c r="FF87" s="123"/>
      <c r="FP87" s="123"/>
      <c r="FZ87" s="123"/>
      <c r="GJ87" s="123"/>
      <c r="GT87" s="123"/>
      <c r="HD87" s="123"/>
      <c r="HN87" s="123"/>
      <c r="HX87" s="123"/>
    </row>
    <row xmlns:x14ac="http://schemas.microsoft.com/office/spreadsheetml/2009/9/ac" r="88" s="3" customFormat="true" x14ac:dyDescent="0.25">
      <c r="A88" s="391" t="str">
        <f ca="true">IF(ISBLANK('Data Summary'!A90),"",'Data Summary'!A90)</f>
        <v/>
      </c>
      <c r="B88" s="123"/>
      <c r="L88" s="123"/>
      <c r="V88" s="123"/>
      <c r="AF88" s="123"/>
      <c r="AP88" s="123"/>
      <c r="AZ88" s="123"/>
      <c r="BJ88" s="123"/>
      <c r="BT88" s="123"/>
      <c r="CD88" s="123"/>
      <c r="CN88" s="123"/>
      <c r="CX88" s="123"/>
      <c r="DH88" s="123"/>
      <c r="DR88" s="123"/>
      <c r="EB88" s="123"/>
      <c r="EL88" s="123"/>
      <c r="EV88" s="123"/>
      <c r="FF88" s="123"/>
      <c r="FP88" s="123"/>
      <c r="FZ88" s="123"/>
      <c r="GJ88" s="123"/>
      <c r="GT88" s="123"/>
      <c r="HD88" s="123"/>
      <c r="HN88" s="123"/>
      <c r="HX88" s="123"/>
    </row>
    <row xmlns:x14ac="http://schemas.microsoft.com/office/spreadsheetml/2009/9/ac" r="89" s="3" customFormat="true" x14ac:dyDescent="0.25">
      <c r="A89" s="391" t="str">
        <f ca="true">IF(ISBLANK('Data Summary'!A91),"",'Data Summary'!A91)</f>
        <v/>
      </c>
      <c r="B89" s="123"/>
      <c r="L89" s="123"/>
      <c r="V89" s="123"/>
      <c r="AF89" s="123"/>
      <c r="AP89" s="123"/>
      <c r="AZ89" s="123"/>
      <c r="BJ89" s="123"/>
      <c r="BT89" s="123"/>
      <c r="CD89" s="123"/>
      <c r="CN89" s="123"/>
      <c r="CX89" s="123"/>
      <c r="DH89" s="123"/>
      <c r="DR89" s="123"/>
      <c r="EB89" s="123"/>
      <c r="EL89" s="123"/>
      <c r="EV89" s="123"/>
      <c r="FF89" s="123"/>
      <c r="FP89" s="123"/>
      <c r="FZ89" s="123"/>
      <c r="GJ89" s="123"/>
      <c r="GT89" s="123"/>
      <c r="HD89" s="123"/>
      <c r="HN89" s="123"/>
      <c r="HX89" s="123"/>
    </row>
    <row xmlns:x14ac="http://schemas.microsoft.com/office/spreadsheetml/2009/9/ac" r="90" s="3" customFormat="true" x14ac:dyDescent="0.25">
      <c r="A90" s="391" t="str">
        <f ca="true">IF(ISBLANK('Data Summary'!A92),"",'Data Summary'!A92)</f>
        <v/>
      </c>
      <c r="B90" s="123"/>
      <c r="L90" s="123"/>
      <c r="V90" s="123"/>
      <c r="AF90" s="123"/>
      <c r="AP90" s="123"/>
      <c r="AZ90" s="123"/>
      <c r="BJ90" s="123"/>
      <c r="BT90" s="123"/>
      <c r="CD90" s="123"/>
      <c r="CN90" s="123"/>
      <c r="CX90" s="123"/>
      <c r="DH90" s="123"/>
      <c r="DR90" s="123"/>
      <c r="EB90" s="123"/>
      <c r="EL90" s="123"/>
      <c r="EV90" s="123"/>
      <c r="FF90" s="123"/>
      <c r="FP90" s="123"/>
      <c r="FZ90" s="123"/>
      <c r="GJ90" s="123"/>
      <c r="GT90" s="123"/>
      <c r="HD90" s="123"/>
      <c r="HN90" s="123"/>
      <c r="HX90" s="123"/>
    </row>
    <row xmlns:x14ac="http://schemas.microsoft.com/office/spreadsheetml/2009/9/ac" r="91" s="3" customFormat="true" x14ac:dyDescent="0.25">
      <c r="A91" s="391" t="str">
        <f ca="true">IF(ISBLANK('Data Summary'!A93),"",'Data Summary'!A93)</f>
        <v/>
      </c>
      <c r="B91" s="123"/>
      <c r="L91" s="123"/>
      <c r="V91" s="123"/>
      <c r="AF91" s="123"/>
      <c r="AP91" s="123"/>
      <c r="AZ91" s="123"/>
      <c r="BJ91" s="123"/>
      <c r="BT91" s="123"/>
      <c r="CD91" s="123"/>
      <c r="CN91" s="123"/>
      <c r="CX91" s="123"/>
      <c r="DH91" s="123"/>
      <c r="DR91" s="123"/>
      <c r="EB91" s="123"/>
      <c r="EL91" s="123"/>
      <c r="EV91" s="123"/>
      <c r="FF91" s="123"/>
      <c r="FP91" s="123"/>
      <c r="FZ91" s="123"/>
      <c r="GJ91" s="123"/>
      <c r="GT91" s="123"/>
      <c r="HD91" s="123"/>
      <c r="HN91" s="123"/>
      <c r="HX91" s="123"/>
    </row>
    <row xmlns:x14ac="http://schemas.microsoft.com/office/spreadsheetml/2009/9/ac" r="92" s="3" customFormat="true" x14ac:dyDescent="0.25">
      <c r="A92" s="391" t="str">
        <f ca="true">IF(ISBLANK('Data Summary'!A94),"",'Data Summary'!A94)</f>
        <v/>
      </c>
      <c r="B92" s="123"/>
      <c r="L92" s="123"/>
      <c r="V92" s="123"/>
      <c r="AF92" s="123"/>
      <c r="AP92" s="123"/>
      <c r="AZ92" s="123"/>
      <c r="BJ92" s="123"/>
      <c r="BT92" s="123"/>
      <c r="CD92" s="123"/>
      <c r="CN92" s="123"/>
      <c r="CX92" s="123"/>
      <c r="DH92" s="123"/>
      <c r="DR92" s="123"/>
      <c r="EB92" s="123"/>
      <c r="EL92" s="123"/>
      <c r="EV92" s="123"/>
      <c r="FF92" s="123"/>
      <c r="FP92" s="123"/>
      <c r="FZ92" s="123"/>
      <c r="GJ92" s="123"/>
      <c r="GT92" s="123"/>
      <c r="HD92" s="123"/>
      <c r="HN92" s="123"/>
      <c r="HX92" s="123"/>
    </row>
    <row xmlns:x14ac="http://schemas.microsoft.com/office/spreadsheetml/2009/9/ac" r="93" s="3" customFormat="true" x14ac:dyDescent="0.25">
      <c r="A93" s="391" t="str">
        <f ca="true">IF(ISBLANK('Data Summary'!A95),"",'Data Summary'!A95)</f>
        <v/>
      </c>
      <c r="B93" s="123"/>
      <c r="L93" s="123"/>
      <c r="V93" s="123"/>
      <c r="AF93" s="123"/>
      <c r="AP93" s="123"/>
      <c r="AZ93" s="123"/>
      <c r="BJ93" s="123"/>
      <c r="BT93" s="123"/>
      <c r="CD93" s="123"/>
      <c r="CN93" s="123"/>
      <c r="CX93" s="123"/>
      <c r="DH93" s="123"/>
      <c r="DR93" s="123"/>
      <c r="EB93" s="123"/>
      <c r="EL93" s="123"/>
      <c r="EV93" s="123"/>
      <c r="FF93" s="123"/>
      <c r="FP93" s="123"/>
      <c r="FZ93" s="123"/>
      <c r="GJ93" s="123"/>
      <c r="GT93" s="123"/>
      <c r="HD93" s="123"/>
      <c r="HN93" s="123"/>
      <c r="HX93" s="123"/>
    </row>
    <row xmlns:x14ac="http://schemas.microsoft.com/office/spreadsheetml/2009/9/ac" r="94" s="3" customFormat="true" x14ac:dyDescent="0.25">
      <c r="A94" s="391" t="str">
        <f ca="true">IF(ISBLANK('Data Summary'!A96),"",'Data Summary'!A96)</f>
        <v/>
      </c>
      <c r="B94" s="123"/>
      <c r="L94" s="123"/>
      <c r="V94" s="123"/>
      <c r="AF94" s="123"/>
      <c r="AP94" s="123"/>
      <c r="AZ94" s="123"/>
      <c r="BJ94" s="123"/>
      <c r="BT94" s="123"/>
      <c r="CD94" s="123"/>
      <c r="CN94" s="123"/>
      <c r="CX94" s="123"/>
      <c r="DH94" s="123"/>
      <c r="DR94" s="123"/>
      <c r="EB94" s="123"/>
      <c r="EL94" s="123"/>
      <c r="EV94" s="123"/>
      <c r="FF94" s="123"/>
      <c r="FP94" s="123"/>
      <c r="FZ94" s="123"/>
      <c r="GJ94" s="123"/>
      <c r="GT94" s="123"/>
      <c r="HD94" s="123"/>
      <c r="HN94" s="123"/>
      <c r="HX94" s="123"/>
    </row>
    <row xmlns:x14ac="http://schemas.microsoft.com/office/spreadsheetml/2009/9/ac" r="95" s="3" customFormat="true" x14ac:dyDescent="0.25">
      <c r="A95" s="391" t="str">
        <f ca="true">IF(ISBLANK('Data Summary'!A97),"",'Data Summary'!A97)</f>
        <v/>
      </c>
      <c r="B95" s="123"/>
      <c r="L95" s="123"/>
      <c r="V95" s="123"/>
      <c r="AF95" s="123"/>
      <c r="AP95" s="123"/>
      <c r="AZ95" s="123"/>
      <c r="BJ95" s="123"/>
      <c r="BT95" s="123"/>
      <c r="CD95" s="123"/>
      <c r="CN95" s="123"/>
      <c r="CX95" s="123"/>
      <c r="DH95" s="123"/>
      <c r="DR95" s="123"/>
      <c r="EB95" s="123"/>
      <c r="EL95" s="123"/>
      <c r="EV95" s="123"/>
      <c r="FF95" s="123"/>
      <c r="FP95" s="123"/>
      <c r="FZ95" s="123"/>
      <c r="GJ95" s="123"/>
      <c r="GT95" s="123"/>
      <c r="HD95" s="123"/>
      <c r="HN95" s="123"/>
      <c r="HX95" s="123"/>
    </row>
    <row xmlns:x14ac="http://schemas.microsoft.com/office/spreadsheetml/2009/9/ac" r="96" s="3" customFormat="true" x14ac:dyDescent="0.25">
      <c r="A96" s="391" t="str">
        <f ca="true">IF(ISBLANK('Data Summary'!A98),"",'Data Summary'!A98)</f>
        <v/>
      </c>
      <c r="B96" s="123"/>
      <c r="L96" s="123"/>
      <c r="V96" s="123"/>
      <c r="AF96" s="123"/>
      <c r="AP96" s="123"/>
      <c r="AZ96" s="123"/>
      <c r="BJ96" s="123"/>
      <c r="BT96" s="123"/>
      <c r="CD96" s="123"/>
      <c r="CN96" s="123"/>
      <c r="CX96" s="123"/>
      <c r="DH96" s="123"/>
      <c r="DR96" s="123"/>
      <c r="EB96" s="123"/>
      <c r="EL96" s="123"/>
      <c r="EV96" s="123"/>
      <c r="FF96" s="123"/>
      <c r="FP96" s="123"/>
      <c r="FZ96" s="123"/>
      <c r="GJ96" s="123"/>
      <c r="GT96" s="123"/>
      <c r="HD96" s="123"/>
      <c r="HN96" s="123"/>
      <c r="HX96" s="123"/>
    </row>
    <row xmlns:x14ac="http://schemas.microsoft.com/office/spreadsheetml/2009/9/ac" r="97" s="3" customFormat="true" x14ac:dyDescent="0.25">
      <c r="A97" s="391" t="str">
        <f ca="true">IF(ISBLANK('Data Summary'!A99),"",'Data Summary'!A99)</f>
        <v/>
      </c>
      <c r="B97" s="123"/>
      <c r="L97" s="123"/>
      <c r="V97" s="123"/>
      <c r="AF97" s="123"/>
      <c r="AP97" s="123"/>
      <c r="AZ97" s="123"/>
      <c r="BJ97" s="123"/>
      <c r="BT97" s="123"/>
      <c r="CD97" s="123"/>
      <c r="CN97" s="123"/>
      <c r="CX97" s="123"/>
      <c r="DH97" s="123"/>
      <c r="DR97" s="123"/>
      <c r="EB97" s="123"/>
      <c r="EL97" s="123"/>
      <c r="EV97" s="123"/>
      <c r="FF97" s="123"/>
      <c r="FP97" s="123"/>
      <c r="FZ97" s="123"/>
      <c r="GJ97" s="123"/>
      <c r="GT97" s="123"/>
      <c r="HD97" s="123"/>
      <c r="HN97" s="123"/>
      <c r="HX97" s="123"/>
    </row>
    <row xmlns:x14ac="http://schemas.microsoft.com/office/spreadsheetml/2009/9/ac" r="98" s="3" customFormat="true" x14ac:dyDescent="0.25">
      <c r="A98" s="391" t="str">
        <f ca="true">IF(ISBLANK('Data Summary'!A100),"",'Data Summary'!A100)</f>
        <v/>
      </c>
      <c r="B98" s="123"/>
      <c r="L98" s="123"/>
      <c r="V98" s="123"/>
      <c r="AF98" s="123"/>
      <c r="AP98" s="123"/>
      <c r="AZ98" s="123"/>
      <c r="BJ98" s="123"/>
      <c r="BT98" s="123"/>
      <c r="CD98" s="123"/>
      <c r="CN98" s="123"/>
      <c r="CX98" s="123"/>
      <c r="DH98" s="123"/>
      <c r="DR98" s="123"/>
      <c r="EB98" s="123"/>
      <c r="EL98" s="123"/>
      <c r="EV98" s="123"/>
      <c r="FF98" s="123"/>
      <c r="FP98" s="123"/>
      <c r="FZ98" s="123"/>
      <c r="GJ98" s="123"/>
      <c r="GT98" s="123"/>
      <c r="HD98" s="123"/>
      <c r="HN98" s="123"/>
      <c r="HX98" s="123"/>
    </row>
    <row xmlns:x14ac="http://schemas.microsoft.com/office/spreadsheetml/2009/9/ac" r="99" s="3" customFormat="true" x14ac:dyDescent="0.25">
      <c r="A99" s="391" t="str">
        <f ca="true">IF(ISBLANK('Data Summary'!A101),"",'Data Summary'!A101)</f>
        <v/>
      </c>
      <c r="B99" s="123"/>
      <c r="L99" s="123"/>
      <c r="V99" s="123"/>
      <c r="AF99" s="123"/>
      <c r="AP99" s="123"/>
      <c r="AZ99" s="123"/>
      <c r="BJ99" s="123"/>
      <c r="BT99" s="123"/>
      <c r="CD99" s="123"/>
      <c r="CN99" s="123"/>
      <c r="CX99" s="123"/>
      <c r="DH99" s="123"/>
      <c r="DR99" s="123"/>
      <c r="EB99" s="123"/>
      <c r="EL99" s="123"/>
      <c r="EV99" s="123"/>
      <c r="FF99" s="123"/>
      <c r="FP99" s="123"/>
      <c r="FZ99" s="123"/>
      <c r="GJ99" s="123"/>
      <c r="GT99" s="123"/>
      <c r="HD99" s="123"/>
      <c r="HN99" s="123"/>
      <c r="HX99" s="123"/>
    </row>
    <row xmlns:x14ac="http://schemas.microsoft.com/office/spreadsheetml/2009/9/ac" r="100" s="3" customFormat="true" x14ac:dyDescent="0.25">
      <c r="A100" s="391" t="str">
        <f ca="true">IF(ISBLANK('Data Summary'!A102),"",'Data Summary'!A102)</f>
        <v/>
      </c>
      <c r="B100" s="123"/>
      <c r="L100" s="123"/>
      <c r="V100" s="123"/>
      <c r="AF100" s="123"/>
      <c r="AP100" s="123"/>
      <c r="AZ100" s="123"/>
      <c r="BJ100" s="123"/>
      <c r="BT100" s="123"/>
      <c r="CD100" s="123"/>
      <c r="CN100" s="123"/>
      <c r="CX100" s="123"/>
      <c r="DH100" s="123"/>
      <c r="DR100" s="123"/>
      <c r="EB100" s="123"/>
      <c r="EL100" s="123"/>
      <c r="EV100" s="123"/>
      <c r="FF100" s="123"/>
      <c r="FP100" s="123"/>
      <c r="FZ100" s="123"/>
      <c r="GJ100" s="123"/>
      <c r="GT100" s="123"/>
      <c r="HD100" s="123"/>
      <c r="HN100" s="123"/>
      <c r="HX100" s="123"/>
    </row>
    <row xmlns:x14ac="http://schemas.microsoft.com/office/spreadsheetml/2009/9/ac" r="101" s="3" customFormat="true" x14ac:dyDescent="0.25">
      <c r="A101" s="391" t="str">
        <f ca="true">IF(ISBLANK('Data Summary'!A103),"",'Data Summary'!A103)</f>
        <v/>
      </c>
      <c r="B101" s="123"/>
      <c r="L101" s="123"/>
      <c r="V101" s="123"/>
      <c r="AF101" s="123"/>
      <c r="AP101" s="123"/>
      <c r="AZ101" s="123"/>
      <c r="BJ101" s="123"/>
      <c r="BT101" s="123"/>
      <c r="CD101" s="123"/>
      <c r="CN101" s="123"/>
      <c r="CX101" s="123"/>
      <c r="DH101" s="123"/>
      <c r="DR101" s="123"/>
      <c r="EB101" s="123"/>
      <c r="EL101" s="123"/>
      <c r="EV101" s="123"/>
      <c r="FF101" s="123"/>
      <c r="FP101" s="123"/>
      <c r="FZ101" s="123"/>
      <c r="GJ101" s="123"/>
      <c r="GT101" s="123"/>
      <c r="HD101" s="123"/>
      <c r="HN101" s="123"/>
      <c r="HX101" s="123"/>
    </row>
    <row xmlns:x14ac="http://schemas.microsoft.com/office/spreadsheetml/2009/9/ac" r="102" s="3" customFormat="true" x14ac:dyDescent="0.25">
      <c r="A102" s="391" t="str">
        <f ca="true">IF(ISBLANK('Data Summary'!A104),"",'Data Summary'!A104)</f>
        <v/>
      </c>
      <c r="B102" s="123"/>
      <c r="L102" s="123"/>
      <c r="V102" s="123"/>
      <c r="AF102" s="123"/>
      <c r="AP102" s="123"/>
      <c r="AZ102" s="123"/>
      <c r="BJ102" s="123"/>
      <c r="BT102" s="123"/>
      <c r="CD102" s="123"/>
      <c r="CN102" s="123"/>
      <c r="CX102" s="123"/>
      <c r="DH102" s="123"/>
      <c r="DR102" s="123"/>
      <c r="EB102" s="123"/>
      <c r="EL102" s="123"/>
      <c r="EV102" s="123"/>
      <c r="FF102" s="123"/>
      <c r="FP102" s="123"/>
      <c r="FZ102" s="123"/>
      <c r="GJ102" s="123"/>
      <c r="GT102" s="123"/>
      <c r="HD102" s="123"/>
      <c r="HN102" s="123"/>
      <c r="HX102" s="123"/>
    </row>
    <row xmlns:x14ac="http://schemas.microsoft.com/office/spreadsheetml/2009/9/ac" r="103" s="3" customFormat="true" x14ac:dyDescent="0.25">
      <c r="A103" s="391" t="str">
        <f ca="true">IF(ISBLANK('Data Summary'!A105),"",'Data Summary'!A105)</f>
        <v/>
      </c>
      <c r="B103" s="123"/>
      <c r="L103" s="123"/>
      <c r="V103" s="123"/>
      <c r="AF103" s="123"/>
      <c r="AP103" s="123"/>
      <c r="AZ103" s="123"/>
      <c r="BJ103" s="123"/>
      <c r="BT103" s="123"/>
      <c r="CD103" s="123"/>
      <c r="CN103" s="123"/>
      <c r="CX103" s="123"/>
      <c r="DH103" s="123"/>
      <c r="DR103" s="123"/>
      <c r="EB103" s="123"/>
      <c r="EL103" s="123"/>
      <c r="EV103" s="123"/>
      <c r="FF103" s="123"/>
      <c r="FP103" s="123"/>
      <c r="FZ103" s="123"/>
      <c r="GJ103" s="123"/>
      <c r="GT103" s="123"/>
      <c r="HD103" s="123"/>
      <c r="HN103" s="123"/>
      <c r="HX103" s="123"/>
    </row>
    <row xmlns:x14ac="http://schemas.microsoft.com/office/spreadsheetml/2009/9/ac" r="104" s="3" customFormat="true" x14ac:dyDescent="0.25">
      <c r="A104" s="391" t="str">
        <f ca="true">IF(ISBLANK('Data Summary'!A106),"",'Data Summary'!A106)</f>
        <v/>
      </c>
      <c r="B104" s="123"/>
      <c r="L104" s="123"/>
      <c r="V104" s="123"/>
      <c r="AF104" s="123"/>
      <c r="AP104" s="123"/>
      <c r="AZ104" s="123"/>
      <c r="BJ104" s="123"/>
      <c r="BT104" s="123"/>
      <c r="CD104" s="123"/>
      <c r="CN104" s="123"/>
      <c r="CX104" s="123"/>
      <c r="DH104" s="123"/>
      <c r="DR104" s="123"/>
      <c r="EB104" s="123"/>
      <c r="EL104" s="123"/>
      <c r="EV104" s="123"/>
      <c r="FF104" s="123"/>
      <c r="FP104" s="123"/>
      <c r="FZ104" s="123"/>
      <c r="GJ104" s="123"/>
      <c r="GT104" s="123"/>
      <c r="HD104" s="123"/>
      <c r="HN104" s="123"/>
      <c r="HX104" s="123"/>
    </row>
    <row xmlns:x14ac="http://schemas.microsoft.com/office/spreadsheetml/2009/9/ac" r="105" s="3" customFormat="true" x14ac:dyDescent="0.25">
      <c r="A105" s="391" t="str">
        <f ca="true">IF(ISBLANK('Data Summary'!A107),"",'Data Summary'!A107)</f>
        <v/>
      </c>
      <c r="B105" s="123"/>
      <c r="L105" s="123"/>
      <c r="V105" s="123"/>
      <c r="AF105" s="123"/>
      <c r="AP105" s="123"/>
      <c r="AZ105" s="123"/>
      <c r="BJ105" s="123"/>
      <c r="BT105" s="123"/>
      <c r="CD105" s="123"/>
      <c r="CN105" s="123"/>
      <c r="CX105" s="123"/>
      <c r="DH105" s="123"/>
      <c r="DR105" s="123"/>
      <c r="EB105" s="123"/>
      <c r="EL105" s="123"/>
      <c r="EV105" s="123"/>
      <c r="FF105" s="123"/>
      <c r="FP105" s="123"/>
      <c r="FZ105" s="123"/>
      <c r="GJ105" s="123"/>
      <c r="GT105" s="123"/>
      <c r="HD105" s="123"/>
      <c r="HN105" s="123"/>
      <c r="HX105" s="123"/>
    </row>
    <row xmlns:x14ac="http://schemas.microsoft.com/office/spreadsheetml/2009/9/ac" r="106" s="3" customFormat="true" x14ac:dyDescent="0.25">
      <c r="A106" s="391" t="str">
        <f ca="true">IF(ISBLANK('Data Summary'!A108),"",'Data Summary'!A108)</f>
        <v/>
      </c>
      <c r="B106" s="123"/>
      <c r="L106" s="123"/>
      <c r="V106" s="123"/>
      <c r="AF106" s="123"/>
      <c r="AP106" s="123"/>
      <c r="AZ106" s="123"/>
      <c r="BJ106" s="123"/>
      <c r="BT106" s="123"/>
      <c r="CD106" s="123"/>
      <c r="CN106" s="123"/>
      <c r="CX106" s="123"/>
      <c r="DH106" s="123"/>
      <c r="DR106" s="123"/>
      <c r="EB106" s="123"/>
      <c r="EL106" s="123"/>
      <c r="EV106" s="123"/>
      <c r="FF106" s="123"/>
      <c r="FP106" s="123"/>
      <c r="FZ106" s="123"/>
      <c r="GJ106" s="123"/>
      <c r="GT106" s="123"/>
      <c r="HD106" s="123"/>
      <c r="HN106" s="123"/>
      <c r="HX106" s="123"/>
    </row>
    <row xmlns:x14ac="http://schemas.microsoft.com/office/spreadsheetml/2009/9/ac" r="107" s="3" customFormat="true" x14ac:dyDescent="0.25">
      <c r="A107" s="391" t="str">
        <f ca="true">IF(ISBLANK('Data Summary'!A109),"",'Data Summary'!A109)</f>
        <v/>
      </c>
      <c r="B107" s="123"/>
      <c r="L107" s="123"/>
      <c r="V107" s="123"/>
      <c r="AF107" s="123"/>
      <c r="AP107" s="123"/>
      <c r="AZ107" s="123"/>
      <c r="BJ107" s="123"/>
      <c r="BT107" s="123"/>
      <c r="CD107" s="123"/>
      <c r="CN107" s="123"/>
      <c r="CX107" s="123"/>
      <c r="DH107" s="123"/>
      <c r="DR107" s="123"/>
      <c r="EB107" s="123"/>
      <c r="EL107" s="123"/>
      <c r="EV107" s="123"/>
      <c r="FF107" s="123"/>
      <c r="FP107" s="123"/>
      <c r="FZ107" s="123"/>
      <c r="GJ107" s="123"/>
      <c r="GT107" s="123"/>
      <c r="HD107" s="123"/>
      <c r="HN107" s="123"/>
      <c r="HX107" s="123"/>
    </row>
    <row xmlns:x14ac="http://schemas.microsoft.com/office/spreadsheetml/2009/9/ac" r="108" s="3" customFormat="true" x14ac:dyDescent="0.25">
      <c r="A108" s="391" t="str">
        <f ca="true">IF(ISBLANK('Data Summary'!A110),"",'Data Summary'!A110)</f>
        <v/>
      </c>
      <c r="B108" s="123"/>
      <c r="L108" s="123"/>
      <c r="V108" s="123"/>
      <c r="AF108" s="123"/>
      <c r="AP108" s="123"/>
      <c r="AZ108" s="123"/>
      <c r="BJ108" s="123"/>
      <c r="BT108" s="123"/>
      <c r="CD108" s="123"/>
      <c r="CN108" s="123"/>
      <c r="CX108" s="123"/>
      <c r="DH108" s="123"/>
      <c r="DR108" s="123"/>
      <c r="EB108" s="123"/>
      <c r="EL108" s="123"/>
      <c r="EV108" s="123"/>
      <c r="FF108" s="123"/>
      <c r="FP108" s="123"/>
      <c r="FZ108" s="123"/>
      <c r="GJ108" s="123"/>
      <c r="GT108" s="123"/>
      <c r="HD108" s="123"/>
      <c r="HN108" s="123"/>
      <c r="HX108" s="123"/>
    </row>
    <row xmlns:x14ac="http://schemas.microsoft.com/office/spreadsheetml/2009/9/ac" r="109" s="3" customFormat="true" x14ac:dyDescent="0.25">
      <c r="A109" s="391" t="str">
        <f ca="true">IF(ISBLANK('Data Summary'!A111),"",'Data Summary'!A111)</f>
        <v/>
      </c>
      <c r="B109" s="123"/>
      <c r="L109" s="123"/>
      <c r="V109" s="123"/>
      <c r="AF109" s="123"/>
      <c r="AP109" s="123"/>
      <c r="AZ109" s="123"/>
      <c r="BJ109" s="123"/>
      <c r="BT109" s="123"/>
      <c r="CD109" s="123"/>
      <c r="CN109" s="123"/>
      <c r="CX109" s="123"/>
      <c r="DH109" s="123"/>
      <c r="DR109" s="123"/>
      <c r="EB109" s="123"/>
      <c r="EL109" s="123"/>
      <c r="EV109" s="123"/>
      <c r="FF109" s="123"/>
      <c r="FP109" s="123"/>
      <c r="FZ109" s="123"/>
      <c r="GJ109" s="123"/>
      <c r="GT109" s="123"/>
      <c r="HD109" s="123"/>
      <c r="HN109" s="123"/>
      <c r="HX109" s="123"/>
    </row>
    <row xmlns:x14ac="http://schemas.microsoft.com/office/spreadsheetml/2009/9/ac" r="110" s="3" customFormat="true" x14ac:dyDescent="0.25">
      <c r="A110" s="391" t="str">
        <f ca="true">IF(ISBLANK('Data Summary'!A112),"",'Data Summary'!A112)</f>
        <v/>
      </c>
      <c r="B110" s="123"/>
      <c r="L110" s="123"/>
      <c r="V110" s="123"/>
      <c r="AF110" s="123"/>
      <c r="AP110" s="123"/>
      <c r="AZ110" s="123"/>
      <c r="BJ110" s="123"/>
      <c r="BT110" s="123"/>
      <c r="CD110" s="123"/>
      <c r="CN110" s="123"/>
      <c r="CX110" s="123"/>
      <c r="DH110" s="123"/>
      <c r="DR110" s="123"/>
      <c r="EB110" s="123"/>
      <c r="EL110" s="123"/>
      <c r="EV110" s="123"/>
      <c r="FF110" s="123"/>
      <c r="FP110" s="123"/>
      <c r="FZ110" s="123"/>
      <c r="GJ110" s="123"/>
      <c r="GT110" s="123"/>
      <c r="HD110" s="123"/>
      <c r="HN110" s="123"/>
      <c r="HX110" s="123"/>
    </row>
    <row xmlns:x14ac="http://schemas.microsoft.com/office/spreadsheetml/2009/9/ac" r="111" s="3" customFormat="true" x14ac:dyDescent="0.25">
      <c r="A111" s="391" t="str">
        <f ca="true">IF(ISBLANK('Data Summary'!A113),"",'Data Summary'!A113)</f>
        <v/>
      </c>
      <c r="B111" s="123"/>
      <c r="L111" s="123"/>
      <c r="V111" s="123"/>
      <c r="AF111" s="123"/>
      <c r="AP111" s="123"/>
      <c r="AZ111" s="123"/>
      <c r="BJ111" s="123"/>
      <c r="BT111" s="123"/>
      <c r="CD111" s="123"/>
      <c r="CN111" s="123"/>
      <c r="CX111" s="123"/>
      <c r="DH111" s="123"/>
      <c r="DR111" s="123"/>
      <c r="EB111" s="123"/>
      <c r="EL111" s="123"/>
      <c r="EV111" s="123"/>
      <c r="FF111" s="123"/>
      <c r="FP111" s="123"/>
      <c r="FZ111" s="123"/>
      <c r="GJ111" s="123"/>
      <c r="GT111" s="123"/>
      <c r="HD111" s="123"/>
      <c r="HN111" s="123"/>
      <c r="HX111" s="123"/>
    </row>
    <row xmlns:x14ac="http://schemas.microsoft.com/office/spreadsheetml/2009/9/ac" r="112" s="3" customFormat="true" x14ac:dyDescent="0.25">
      <c r="A112" s="391" t="str">
        <f ca="true">IF(ISBLANK('Data Summary'!A114),"",'Data Summary'!A114)</f>
        <v/>
      </c>
      <c r="B112" s="123"/>
      <c r="L112" s="123"/>
      <c r="V112" s="123"/>
      <c r="AF112" s="123"/>
      <c r="AP112" s="123"/>
      <c r="AZ112" s="123"/>
      <c r="BJ112" s="123"/>
      <c r="BT112" s="123"/>
      <c r="CD112" s="123"/>
      <c r="CN112" s="123"/>
      <c r="CX112" s="123"/>
      <c r="DH112" s="123"/>
      <c r="DR112" s="123"/>
      <c r="EB112" s="123"/>
      <c r="EL112" s="123"/>
      <c r="EV112" s="123"/>
      <c r="FF112" s="123"/>
      <c r="FP112" s="123"/>
      <c r="FZ112" s="123"/>
      <c r="GJ112" s="123"/>
      <c r="GT112" s="123"/>
      <c r="HD112" s="123"/>
      <c r="HN112" s="123"/>
      <c r="HX112" s="123"/>
    </row>
    <row xmlns:x14ac="http://schemas.microsoft.com/office/spreadsheetml/2009/9/ac" r="113" s="3" customFormat="true" x14ac:dyDescent="0.25">
      <c r="A113" s="391" t="str">
        <f ca="true">IF(ISBLANK('Data Summary'!A115),"",'Data Summary'!A115)</f>
        <v/>
      </c>
      <c r="B113" s="123"/>
      <c r="L113" s="123"/>
      <c r="V113" s="123"/>
      <c r="AF113" s="123"/>
      <c r="AP113" s="123"/>
      <c r="AZ113" s="123"/>
      <c r="BJ113" s="123"/>
      <c r="BT113" s="123"/>
      <c r="CD113" s="123"/>
      <c r="CN113" s="123"/>
      <c r="CX113" s="123"/>
      <c r="DH113" s="123"/>
      <c r="DR113" s="123"/>
      <c r="EB113" s="123"/>
      <c r="EL113" s="123"/>
      <c r="EV113" s="123"/>
      <c r="FF113" s="123"/>
      <c r="FP113" s="123"/>
      <c r="FZ113" s="123"/>
      <c r="GJ113" s="123"/>
      <c r="GT113" s="123"/>
      <c r="HD113" s="123"/>
      <c r="HN113" s="123"/>
      <c r="HX113" s="123"/>
    </row>
    <row xmlns:x14ac="http://schemas.microsoft.com/office/spreadsheetml/2009/9/ac" r="114" s="3" customFormat="true" x14ac:dyDescent="0.25">
      <c r="A114" s="391" t="str">
        <f ca="true">IF(ISBLANK('Data Summary'!A116),"",'Data Summary'!A116)</f>
        <v/>
      </c>
      <c r="B114" s="123"/>
      <c r="L114" s="123"/>
      <c r="V114" s="123"/>
      <c r="AF114" s="123"/>
      <c r="AP114" s="123"/>
      <c r="AZ114" s="123"/>
      <c r="BJ114" s="123"/>
      <c r="BT114" s="123"/>
      <c r="CD114" s="123"/>
      <c r="CN114" s="123"/>
      <c r="CX114" s="123"/>
      <c r="DH114" s="123"/>
      <c r="DR114" s="123"/>
      <c r="EB114" s="123"/>
      <c r="EL114" s="123"/>
      <c r="EV114" s="123"/>
      <c r="FF114" s="123"/>
      <c r="FP114" s="123"/>
      <c r="FZ114" s="123"/>
      <c r="GJ114" s="123"/>
      <c r="GT114" s="123"/>
      <c r="HD114" s="123"/>
      <c r="HN114" s="123"/>
      <c r="HX114" s="123"/>
    </row>
    <row xmlns:x14ac="http://schemas.microsoft.com/office/spreadsheetml/2009/9/ac" r="115" s="3" customFormat="true" x14ac:dyDescent="0.25">
      <c r="A115" s="391" t="str">
        <f ca="true">IF(ISBLANK('Data Summary'!A117),"",'Data Summary'!A117)</f>
        <v/>
      </c>
      <c r="B115" s="123"/>
      <c r="L115" s="123"/>
      <c r="V115" s="123"/>
      <c r="AF115" s="123"/>
      <c r="AP115" s="123"/>
      <c r="AZ115" s="123"/>
      <c r="BJ115" s="123"/>
      <c r="BT115" s="123"/>
      <c r="CD115" s="123"/>
      <c r="CN115" s="123"/>
      <c r="CX115" s="123"/>
      <c r="DH115" s="123"/>
      <c r="DR115" s="123"/>
      <c r="EB115" s="123"/>
      <c r="EL115" s="123"/>
      <c r="EV115" s="123"/>
      <c r="FF115" s="123"/>
      <c r="FP115" s="123"/>
      <c r="FZ115" s="123"/>
      <c r="GJ115" s="123"/>
      <c r="GT115" s="123"/>
      <c r="HD115" s="123"/>
      <c r="HN115" s="123"/>
      <c r="HX115" s="123"/>
    </row>
    <row xmlns:x14ac="http://schemas.microsoft.com/office/spreadsheetml/2009/9/ac" r="116" s="3" customFormat="true" x14ac:dyDescent="0.25">
      <c r="A116" s="391" t="str">
        <f ca="true">IF(ISBLANK('Data Summary'!A118),"",'Data Summary'!A118)</f>
        <v/>
      </c>
      <c r="B116" s="123"/>
      <c r="L116" s="123"/>
      <c r="V116" s="123"/>
      <c r="AF116" s="123"/>
      <c r="AP116" s="123"/>
      <c r="AZ116" s="123"/>
      <c r="BJ116" s="123"/>
      <c r="BT116" s="123"/>
      <c r="CD116" s="123"/>
      <c r="CN116" s="123"/>
      <c r="CX116" s="123"/>
      <c r="DH116" s="123"/>
      <c r="DR116" s="123"/>
      <c r="EB116" s="123"/>
      <c r="EL116" s="123"/>
      <c r="EV116" s="123"/>
      <c r="FF116" s="123"/>
      <c r="FP116" s="123"/>
      <c r="FZ116" s="123"/>
      <c r="GJ116" s="123"/>
      <c r="GT116" s="123"/>
      <c r="HD116" s="123"/>
      <c r="HN116" s="123"/>
      <c r="HX116" s="123"/>
    </row>
    <row xmlns:x14ac="http://schemas.microsoft.com/office/spreadsheetml/2009/9/ac" r="117" s="3" customFormat="true" x14ac:dyDescent="0.25">
      <c r="A117" s="391" t="str">
        <f ca="true">IF(ISBLANK('Data Summary'!A119),"",'Data Summary'!A119)</f>
        <v/>
      </c>
      <c r="B117" s="123"/>
      <c r="L117" s="123"/>
      <c r="V117" s="123"/>
      <c r="AF117" s="123"/>
      <c r="AP117" s="123"/>
      <c r="AZ117" s="123"/>
      <c r="BJ117" s="123"/>
      <c r="BT117" s="123"/>
      <c r="CD117" s="123"/>
      <c r="CN117" s="123"/>
      <c r="CX117" s="123"/>
      <c r="DH117" s="123"/>
      <c r="DR117" s="123"/>
      <c r="EB117" s="123"/>
      <c r="EL117" s="123"/>
      <c r="EV117" s="123"/>
      <c r="FF117" s="123"/>
      <c r="FP117" s="123"/>
      <c r="FZ117" s="123"/>
      <c r="GJ117" s="123"/>
      <c r="GT117" s="123"/>
      <c r="HD117" s="123"/>
      <c r="HN117" s="123"/>
      <c r="HX117" s="123"/>
    </row>
    <row xmlns:x14ac="http://schemas.microsoft.com/office/spreadsheetml/2009/9/ac" r="118" s="3" customFormat="true" x14ac:dyDescent="0.25">
      <c r="A118" s="391" t="str">
        <f ca="true">IF(ISBLANK('Data Summary'!A120),"",'Data Summary'!A120)</f>
        <v/>
      </c>
      <c r="B118" s="123"/>
      <c r="L118" s="123"/>
      <c r="V118" s="123"/>
      <c r="AF118" s="123"/>
      <c r="AP118" s="123"/>
      <c r="AZ118" s="123"/>
      <c r="BJ118" s="123"/>
      <c r="BT118" s="123"/>
      <c r="CD118" s="123"/>
      <c r="CN118" s="123"/>
      <c r="CX118" s="123"/>
      <c r="DH118" s="123"/>
      <c r="DR118" s="123"/>
      <c r="EB118" s="123"/>
      <c r="EL118" s="123"/>
      <c r="EV118" s="123"/>
      <c r="FF118" s="123"/>
      <c r="FP118" s="123"/>
      <c r="FZ118" s="123"/>
      <c r="GJ118" s="123"/>
      <c r="GT118" s="123"/>
      <c r="HD118" s="123"/>
      <c r="HN118" s="123"/>
      <c r="HX118" s="123"/>
    </row>
    <row xmlns:x14ac="http://schemas.microsoft.com/office/spreadsheetml/2009/9/ac" r="119" s="3" customFormat="true" x14ac:dyDescent="0.25">
      <c r="A119" s="391" t="str">
        <f ca="true">IF(ISBLANK('Data Summary'!A121),"",'Data Summary'!A121)</f>
        <v/>
      </c>
      <c r="B119" s="123"/>
      <c r="L119" s="123"/>
      <c r="V119" s="123"/>
      <c r="AF119" s="123"/>
      <c r="AP119" s="123"/>
      <c r="AZ119" s="123"/>
      <c r="BJ119" s="123"/>
      <c r="BT119" s="123"/>
      <c r="CD119" s="123"/>
      <c r="CN119" s="123"/>
      <c r="CX119" s="123"/>
      <c r="DH119" s="123"/>
      <c r="DR119" s="123"/>
      <c r="EB119" s="123"/>
      <c r="EL119" s="123"/>
      <c r="EV119" s="123"/>
      <c r="FF119" s="123"/>
      <c r="FP119" s="123"/>
      <c r="FZ119" s="123"/>
      <c r="GJ119" s="123"/>
      <c r="GT119" s="123"/>
      <c r="HD119" s="123"/>
      <c r="HN119" s="123"/>
      <c r="HX119" s="123"/>
    </row>
    <row xmlns:x14ac="http://schemas.microsoft.com/office/spreadsheetml/2009/9/ac" r="120" s="3" customFormat="true" x14ac:dyDescent="0.25">
      <c r="A120" s="391" t="str">
        <f ca="true">IF(ISBLANK('Data Summary'!A122),"",'Data Summary'!A122)</f>
        <v/>
      </c>
      <c r="B120" s="123"/>
      <c r="L120" s="123"/>
      <c r="V120" s="123"/>
      <c r="AF120" s="123"/>
      <c r="AP120" s="123"/>
      <c r="AZ120" s="123"/>
      <c r="BJ120" s="123"/>
      <c r="BT120" s="123"/>
      <c r="CD120" s="123"/>
      <c r="CN120" s="123"/>
      <c r="CX120" s="123"/>
      <c r="DH120" s="123"/>
      <c r="DR120" s="123"/>
      <c r="EB120" s="123"/>
      <c r="EL120" s="123"/>
      <c r="EV120" s="123"/>
      <c r="FF120" s="123"/>
      <c r="FP120" s="123"/>
      <c r="FZ120" s="123"/>
      <c r="GJ120" s="123"/>
      <c r="GT120" s="123"/>
      <c r="HD120" s="123"/>
      <c r="HN120" s="123"/>
      <c r="HX120" s="123"/>
    </row>
    <row xmlns:x14ac="http://schemas.microsoft.com/office/spreadsheetml/2009/9/ac" r="121" s="3" customFormat="true" x14ac:dyDescent="0.25">
      <c r="A121" s="391" t="str">
        <f ca="true">IF(ISBLANK('Data Summary'!A123),"",'Data Summary'!A123)</f>
        <v/>
      </c>
      <c r="B121" s="123"/>
      <c r="L121" s="123"/>
      <c r="V121" s="123"/>
      <c r="AF121" s="123"/>
      <c r="AP121" s="123"/>
      <c r="AZ121" s="123"/>
      <c r="BJ121" s="123"/>
      <c r="BT121" s="123"/>
      <c r="CD121" s="123"/>
      <c r="CN121" s="123"/>
      <c r="CX121" s="123"/>
      <c r="DH121" s="123"/>
      <c r="DR121" s="123"/>
      <c r="EB121" s="123"/>
      <c r="EL121" s="123"/>
      <c r="EV121" s="123"/>
      <c r="FF121" s="123"/>
      <c r="FP121" s="123"/>
      <c r="FZ121" s="123"/>
      <c r="GJ121" s="123"/>
      <c r="GT121" s="123"/>
      <c r="HD121" s="123"/>
      <c r="HN121" s="123"/>
      <c r="HX121" s="123"/>
    </row>
    <row xmlns:x14ac="http://schemas.microsoft.com/office/spreadsheetml/2009/9/ac" r="122" s="3" customFormat="true" x14ac:dyDescent="0.25">
      <c r="A122" s="391" t="str">
        <f ca="true">IF(ISBLANK('Data Summary'!A124),"",'Data Summary'!A124)</f>
        <v/>
      </c>
      <c r="B122" s="123"/>
      <c r="L122" s="123"/>
      <c r="V122" s="123"/>
      <c r="AF122" s="123"/>
      <c r="AP122" s="123"/>
      <c r="AZ122" s="123"/>
      <c r="BJ122" s="123"/>
      <c r="BT122" s="123"/>
      <c r="CD122" s="123"/>
      <c r="CN122" s="123"/>
      <c r="CX122" s="123"/>
      <c r="DH122" s="123"/>
      <c r="DR122" s="123"/>
      <c r="EB122" s="123"/>
      <c r="EL122" s="123"/>
      <c r="EV122" s="123"/>
      <c r="FF122" s="123"/>
      <c r="FP122" s="123"/>
      <c r="FZ122" s="123"/>
      <c r="GJ122" s="123"/>
      <c r="GT122" s="123"/>
      <c r="HD122" s="123"/>
      <c r="HN122" s="123"/>
      <c r="HX122" s="123"/>
    </row>
    <row xmlns:x14ac="http://schemas.microsoft.com/office/spreadsheetml/2009/9/ac" r="123" s="3" customFormat="true" x14ac:dyDescent="0.25">
      <c r="A123" s="391" t="str">
        <f ca="true">IF(ISBLANK('Data Summary'!A125),"",'Data Summary'!A125)</f>
        <v/>
      </c>
      <c r="B123" s="123"/>
      <c r="L123" s="123"/>
      <c r="V123" s="123"/>
      <c r="AF123" s="123"/>
      <c r="AP123" s="123"/>
      <c r="AZ123" s="123"/>
      <c r="BJ123" s="123"/>
      <c r="BT123" s="123"/>
      <c r="CD123" s="123"/>
      <c r="CN123" s="123"/>
      <c r="CX123" s="123"/>
      <c r="DH123" s="123"/>
      <c r="DR123" s="123"/>
      <c r="EB123" s="123"/>
      <c r="EL123" s="123"/>
      <c r="EV123" s="123"/>
      <c r="FF123" s="123"/>
      <c r="FP123" s="123"/>
      <c r="FZ123" s="123"/>
      <c r="GJ123" s="123"/>
      <c r="GT123" s="123"/>
      <c r="HD123" s="123"/>
      <c r="HN123" s="123"/>
      <c r="HX123" s="123"/>
    </row>
    <row xmlns:x14ac="http://schemas.microsoft.com/office/spreadsheetml/2009/9/ac" r="124" s="3" customFormat="true" x14ac:dyDescent="0.25">
      <c r="A124" s="391" t="str">
        <f ca="true">IF(ISBLANK('Data Summary'!A126),"",'Data Summary'!A126)</f>
        <v/>
      </c>
      <c r="B124" s="123"/>
      <c r="L124" s="123"/>
      <c r="V124" s="123"/>
      <c r="AF124" s="123"/>
      <c r="AP124" s="123"/>
      <c r="AZ124" s="123"/>
      <c r="BJ124" s="123"/>
      <c r="BT124" s="123"/>
      <c r="CD124" s="123"/>
      <c r="CN124" s="123"/>
      <c r="CX124" s="123"/>
      <c r="DH124" s="123"/>
      <c r="DR124" s="123"/>
      <c r="EB124" s="123"/>
      <c r="EL124" s="123"/>
      <c r="EV124" s="123"/>
      <c r="FF124" s="123"/>
      <c r="FP124" s="123"/>
      <c r="FZ124" s="123"/>
      <c r="GJ124" s="123"/>
      <c r="GT124" s="123"/>
      <c r="HD124" s="123"/>
      <c r="HN124" s="123"/>
      <c r="HX124" s="123"/>
    </row>
    <row xmlns:x14ac="http://schemas.microsoft.com/office/spreadsheetml/2009/9/ac" r="125" s="3" customFormat="true" x14ac:dyDescent="0.25">
      <c r="A125" s="391" t="str">
        <f ca="true">IF(ISBLANK('Data Summary'!A127),"",'Data Summary'!A127)</f>
        <v/>
      </c>
      <c r="B125" s="123"/>
      <c r="L125" s="123"/>
      <c r="V125" s="123"/>
      <c r="AF125" s="123"/>
      <c r="AP125" s="123"/>
      <c r="AZ125" s="123"/>
      <c r="BJ125" s="123"/>
      <c r="BT125" s="123"/>
      <c r="CD125" s="123"/>
      <c r="CN125" s="123"/>
      <c r="CX125" s="123"/>
      <c r="DH125" s="123"/>
      <c r="DR125" s="123"/>
      <c r="EB125" s="123"/>
      <c r="EL125" s="123"/>
      <c r="EV125" s="123"/>
      <c r="FF125" s="123"/>
      <c r="FP125" s="123"/>
      <c r="FZ125" s="123"/>
      <c r="GJ125" s="123"/>
      <c r="GT125" s="123"/>
      <c r="HD125" s="123"/>
      <c r="HN125" s="123"/>
      <c r="HX125" s="123"/>
    </row>
    <row xmlns:x14ac="http://schemas.microsoft.com/office/spreadsheetml/2009/9/ac" r="126" s="3" customFormat="true" x14ac:dyDescent="0.25">
      <c r="A126" s="391" t="str">
        <f ca="true">IF(ISBLANK('Data Summary'!A128),"",'Data Summary'!A128)</f>
        <v/>
      </c>
      <c r="B126" s="123"/>
      <c r="L126" s="123"/>
      <c r="V126" s="123"/>
      <c r="AF126" s="123"/>
      <c r="AP126" s="123"/>
      <c r="AZ126" s="123"/>
      <c r="BJ126" s="123"/>
      <c r="BT126" s="123"/>
      <c r="CD126" s="123"/>
      <c r="CN126" s="123"/>
      <c r="CX126" s="123"/>
      <c r="DH126" s="123"/>
      <c r="DR126" s="123"/>
      <c r="EB126" s="123"/>
      <c r="EL126" s="123"/>
      <c r="EV126" s="123"/>
      <c r="FF126" s="123"/>
      <c r="FP126" s="123"/>
      <c r="FZ126" s="123"/>
      <c r="GJ126" s="123"/>
      <c r="GT126" s="123"/>
      <c r="HD126" s="123"/>
      <c r="HN126" s="123"/>
      <c r="HX126" s="123"/>
    </row>
    <row xmlns:x14ac="http://schemas.microsoft.com/office/spreadsheetml/2009/9/ac" r="127" s="3" customFormat="true" x14ac:dyDescent="0.25">
      <c r="A127" s="391" t="str">
        <f ca="true">IF(ISBLANK('Data Summary'!A129),"",'Data Summary'!A129)</f>
        <v/>
      </c>
      <c r="B127" s="123"/>
      <c r="L127" s="123"/>
      <c r="V127" s="123"/>
      <c r="AF127" s="123"/>
      <c r="AP127" s="123"/>
      <c r="AZ127" s="123"/>
      <c r="BJ127" s="123"/>
      <c r="BT127" s="123"/>
      <c r="CD127" s="123"/>
      <c r="CN127" s="123"/>
      <c r="CX127" s="123"/>
      <c r="DH127" s="123"/>
      <c r="DR127" s="123"/>
      <c r="EB127" s="123"/>
      <c r="EL127" s="123"/>
      <c r="EV127" s="123"/>
      <c r="FF127" s="123"/>
      <c r="FP127" s="123"/>
      <c r="FZ127" s="123"/>
      <c r="GJ127" s="123"/>
      <c r="GT127" s="123"/>
      <c r="HD127" s="123"/>
      <c r="HN127" s="123"/>
      <c r="HX127" s="123"/>
    </row>
    <row xmlns:x14ac="http://schemas.microsoft.com/office/spreadsheetml/2009/9/ac" r="128" s="3" customFormat="true" x14ac:dyDescent="0.25">
      <c r="A128" s="391" t="str">
        <f ca="true">IF(ISBLANK('Data Summary'!A130),"",'Data Summary'!A130)</f>
        <v/>
      </c>
      <c r="B128" s="123"/>
      <c r="L128" s="123"/>
      <c r="V128" s="123"/>
      <c r="AF128" s="123"/>
      <c r="AP128" s="123"/>
      <c r="AZ128" s="123"/>
      <c r="BJ128" s="123"/>
      <c r="BT128" s="123"/>
      <c r="CD128" s="123"/>
      <c r="CN128" s="123"/>
      <c r="CX128" s="123"/>
      <c r="DH128" s="123"/>
      <c r="DR128" s="123"/>
      <c r="EB128" s="123"/>
      <c r="EL128" s="123"/>
      <c r="EV128" s="123"/>
      <c r="FF128" s="123"/>
      <c r="FP128" s="123"/>
      <c r="FZ128" s="123"/>
      <c r="GJ128" s="123"/>
      <c r="GT128" s="123"/>
      <c r="HD128" s="123"/>
      <c r="HN128" s="123"/>
      <c r="HX128" s="123"/>
    </row>
    <row xmlns:x14ac="http://schemas.microsoft.com/office/spreadsheetml/2009/9/ac" r="129" s="3" customFormat="true" x14ac:dyDescent="0.25">
      <c r="A129" s="391" t="str">
        <f ca="true">IF(ISBLANK('Data Summary'!A131),"",'Data Summary'!A131)</f>
        <v/>
      </c>
      <c r="B129" s="123"/>
      <c r="L129" s="123"/>
      <c r="V129" s="123"/>
      <c r="AF129" s="123"/>
      <c r="AP129" s="123"/>
      <c r="AZ129" s="123"/>
      <c r="BJ129" s="123"/>
      <c r="BT129" s="123"/>
      <c r="CD129" s="123"/>
      <c r="CN129" s="123"/>
      <c r="CX129" s="123"/>
      <c r="DH129" s="123"/>
      <c r="DR129" s="123"/>
      <c r="EB129" s="123"/>
      <c r="EL129" s="123"/>
      <c r="EV129" s="123"/>
      <c r="FF129" s="123"/>
      <c r="FP129" s="123"/>
      <c r="FZ129" s="123"/>
      <c r="GJ129" s="123"/>
      <c r="GT129" s="123"/>
      <c r="HD129" s="123"/>
      <c r="HN129" s="123"/>
      <c r="HX129" s="123"/>
    </row>
    <row xmlns:x14ac="http://schemas.microsoft.com/office/spreadsheetml/2009/9/ac" r="130" s="3" customFormat="true" x14ac:dyDescent="0.25">
      <c r="A130" s="391" t="str">
        <f ca="true">IF(ISBLANK('Data Summary'!A132),"",'Data Summary'!A132)</f>
        <v/>
      </c>
      <c r="B130" s="123"/>
      <c r="L130" s="123"/>
      <c r="V130" s="123"/>
      <c r="AF130" s="123"/>
      <c r="AP130" s="123"/>
      <c r="AZ130" s="123"/>
      <c r="BJ130" s="123"/>
      <c r="BT130" s="123"/>
      <c r="CD130" s="123"/>
      <c r="CN130" s="123"/>
      <c r="CX130" s="123"/>
      <c r="DH130" s="123"/>
      <c r="DR130" s="123"/>
      <c r="EB130" s="123"/>
      <c r="EL130" s="123"/>
      <c r="EV130" s="123"/>
      <c r="FF130" s="123"/>
      <c r="FP130" s="123"/>
      <c r="FZ130" s="123"/>
      <c r="GJ130" s="123"/>
      <c r="GT130" s="123"/>
      <c r="HD130" s="123"/>
      <c r="HN130" s="123"/>
      <c r="HX130" s="123"/>
    </row>
    <row xmlns:x14ac="http://schemas.microsoft.com/office/spreadsheetml/2009/9/ac" r="131" s="3" customFormat="true" x14ac:dyDescent="0.25">
      <c r="A131" s="391" t="str">
        <f ca="true">IF(ISBLANK('Data Summary'!A133),"",'Data Summary'!A133)</f>
        <v/>
      </c>
      <c r="B131" s="123"/>
      <c r="L131" s="123"/>
      <c r="V131" s="123"/>
      <c r="AF131" s="123"/>
      <c r="AP131" s="123"/>
      <c r="AZ131" s="123"/>
      <c r="BJ131" s="123"/>
      <c r="BT131" s="123"/>
      <c r="CD131" s="123"/>
      <c r="CN131" s="123"/>
      <c r="CX131" s="123"/>
      <c r="DH131" s="123"/>
      <c r="DR131" s="123"/>
      <c r="EB131" s="123"/>
      <c r="EL131" s="123"/>
      <c r="EV131" s="123"/>
      <c r="FF131" s="123"/>
      <c r="FP131" s="123"/>
      <c r="FZ131" s="123"/>
      <c r="GJ131" s="123"/>
      <c r="GT131" s="123"/>
      <c r="HD131" s="123"/>
      <c r="HN131" s="123"/>
      <c r="HX131" s="123"/>
    </row>
    <row xmlns:x14ac="http://schemas.microsoft.com/office/spreadsheetml/2009/9/ac" r="132" s="3" customFormat="true" x14ac:dyDescent="0.25">
      <c r="A132" s="391" t="str">
        <f ca="true">IF(ISBLANK('Data Summary'!A134),"",'Data Summary'!A134)</f>
        <v/>
      </c>
      <c r="B132" s="123"/>
      <c r="L132" s="123"/>
      <c r="V132" s="123"/>
      <c r="AF132" s="123"/>
      <c r="AP132" s="123"/>
      <c r="AZ132" s="123"/>
      <c r="BJ132" s="123"/>
      <c r="BT132" s="123"/>
      <c r="CD132" s="123"/>
      <c r="CN132" s="123"/>
      <c r="CX132" s="123"/>
      <c r="DH132" s="123"/>
      <c r="DR132" s="123"/>
      <c r="EB132" s="123"/>
      <c r="EL132" s="123"/>
      <c r="EV132" s="123"/>
      <c r="FF132" s="123"/>
      <c r="FP132" s="123"/>
      <c r="FZ132" s="123"/>
      <c r="GJ132" s="123"/>
      <c r="GT132" s="123"/>
      <c r="HD132" s="123"/>
      <c r="HN132" s="123"/>
      <c r="HX132" s="123"/>
    </row>
    <row xmlns:x14ac="http://schemas.microsoft.com/office/spreadsheetml/2009/9/ac" r="133" s="3" customFormat="true" x14ac:dyDescent="0.25">
      <c r="A133" s="391" t="str">
        <f ca="true">IF(ISBLANK('Data Summary'!A135),"",'Data Summary'!A135)</f>
        <v/>
      </c>
      <c r="B133" s="123"/>
      <c r="L133" s="123"/>
      <c r="V133" s="123"/>
      <c r="AF133" s="123"/>
      <c r="AP133" s="123"/>
      <c r="AZ133" s="123"/>
      <c r="BJ133" s="123"/>
      <c r="BT133" s="123"/>
      <c r="CD133" s="123"/>
      <c r="CN133" s="123"/>
      <c r="CX133" s="123"/>
      <c r="DH133" s="123"/>
      <c r="DR133" s="123"/>
      <c r="EB133" s="123"/>
      <c r="EL133" s="123"/>
      <c r="EV133" s="123"/>
      <c r="FF133" s="123"/>
      <c r="FP133" s="123"/>
      <c r="FZ133" s="123"/>
      <c r="GJ133" s="123"/>
      <c r="GT133" s="123"/>
      <c r="HD133" s="123"/>
      <c r="HN133" s="123"/>
      <c r="HX133" s="123"/>
    </row>
    <row xmlns:x14ac="http://schemas.microsoft.com/office/spreadsheetml/2009/9/ac" r="134" s="3" customFormat="true" x14ac:dyDescent="0.25">
      <c r="A134" s="391" t="str">
        <f ca="true">IF(ISBLANK('Data Summary'!A136),"",'Data Summary'!A136)</f>
        <v/>
      </c>
      <c r="B134" s="123"/>
      <c r="L134" s="123"/>
      <c r="V134" s="123"/>
      <c r="AF134" s="123"/>
      <c r="AP134" s="123"/>
      <c r="AZ134" s="123"/>
      <c r="BJ134" s="123"/>
      <c r="BT134" s="123"/>
      <c r="CD134" s="123"/>
      <c r="CN134" s="123"/>
      <c r="CX134" s="123"/>
      <c r="DH134" s="123"/>
      <c r="DR134" s="123"/>
      <c r="EB134" s="123"/>
      <c r="EL134" s="123"/>
      <c r="EV134" s="123"/>
      <c r="FF134" s="123"/>
      <c r="FP134" s="123"/>
      <c r="FZ134" s="123"/>
      <c r="GJ134" s="123"/>
      <c r="GT134" s="123"/>
      <c r="HD134" s="123"/>
      <c r="HN134" s="123"/>
      <c r="HX134" s="123"/>
    </row>
    <row xmlns:x14ac="http://schemas.microsoft.com/office/spreadsheetml/2009/9/ac" r="135" s="3" customFormat="true" x14ac:dyDescent="0.25">
      <c r="A135" s="391" t="str">
        <f ca="true">IF(ISBLANK('Data Summary'!A137),"",'Data Summary'!A137)</f>
        <v/>
      </c>
      <c r="B135" s="123"/>
      <c r="L135" s="123"/>
      <c r="V135" s="123"/>
      <c r="AF135" s="123"/>
      <c r="AP135" s="123"/>
      <c r="AZ135" s="123"/>
      <c r="BJ135" s="123"/>
      <c r="BT135" s="123"/>
      <c r="CD135" s="123"/>
      <c r="CN135" s="123"/>
      <c r="CX135" s="123"/>
      <c r="DH135" s="123"/>
      <c r="DR135" s="123"/>
      <c r="EB135" s="123"/>
      <c r="EL135" s="123"/>
      <c r="EV135" s="123"/>
      <c r="FF135" s="123"/>
      <c r="FP135" s="123"/>
      <c r="FZ135" s="123"/>
      <c r="GJ135" s="123"/>
      <c r="GT135" s="123"/>
      <c r="HD135" s="123"/>
      <c r="HN135" s="123"/>
      <c r="HX135" s="123"/>
    </row>
    <row xmlns:x14ac="http://schemas.microsoft.com/office/spreadsheetml/2009/9/ac" r="136" s="3" customFormat="true" x14ac:dyDescent="0.25">
      <c r="A136" s="391" t="str">
        <f ca="true">IF(ISBLANK('Data Summary'!A138),"",'Data Summary'!A138)</f>
        <v/>
      </c>
      <c r="B136" s="123"/>
      <c r="L136" s="123"/>
      <c r="V136" s="123"/>
      <c r="AF136" s="123"/>
      <c r="AP136" s="123"/>
      <c r="AZ136" s="123"/>
      <c r="BJ136" s="123"/>
      <c r="BT136" s="123"/>
      <c r="CD136" s="123"/>
      <c r="CN136" s="123"/>
      <c r="CX136" s="123"/>
      <c r="DH136" s="123"/>
      <c r="DR136" s="123"/>
      <c r="EB136" s="123"/>
      <c r="EL136" s="123"/>
      <c r="EV136" s="123"/>
      <c r="FF136" s="123"/>
      <c r="FP136" s="123"/>
      <c r="FZ136" s="123"/>
      <c r="GJ136" s="123"/>
      <c r="GT136" s="123"/>
      <c r="HD136" s="123"/>
      <c r="HN136" s="123"/>
      <c r="HX136" s="123"/>
    </row>
    <row xmlns:x14ac="http://schemas.microsoft.com/office/spreadsheetml/2009/9/ac" r="137" s="3" customFormat="true" x14ac:dyDescent="0.25">
      <c r="A137" s="391" t="str">
        <f ca="true">IF(ISBLANK('Data Summary'!A139),"",'Data Summary'!A139)</f>
        <v/>
      </c>
      <c r="B137" s="123"/>
      <c r="L137" s="123"/>
      <c r="V137" s="123"/>
      <c r="AF137" s="123"/>
      <c r="AP137" s="123"/>
      <c r="AZ137" s="123"/>
      <c r="BJ137" s="123"/>
      <c r="BT137" s="123"/>
      <c r="CD137" s="123"/>
      <c r="CN137" s="123"/>
      <c r="CX137" s="123"/>
      <c r="DH137" s="123"/>
      <c r="DR137" s="123"/>
      <c r="EB137" s="123"/>
      <c r="EL137" s="123"/>
      <c r="EV137" s="123"/>
      <c r="FF137" s="123"/>
      <c r="FP137" s="123"/>
      <c r="FZ137" s="123"/>
      <c r="GJ137" s="123"/>
      <c r="GT137" s="123"/>
      <c r="HD137" s="123"/>
      <c r="HN137" s="123"/>
      <c r="HX137" s="123"/>
    </row>
    <row xmlns:x14ac="http://schemas.microsoft.com/office/spreadsheetml/2009/9/ac" r="138" s="3" customFormat="true" x14ac:dyDescent="0.25">
      <c r="A138" s="391" t="str">
        <f ca="true">IF(ISBLANK('Data Summary'!A140),"",'Data Summary'!A140)</f>
        <v/>
      </c>
      <c r="B138" s="123"/>
      <c r="L138" s="123"/>
      <c r="V138" s="123"/>
      <c r="AF138" s="123"/>
      <c r="AP138" s="123"/>
      <c r="AZ138" s="123"/>
      <c r="BJ138" s="123"/>
      <c r="BT138" s="123"/>
      <c r="CD138" s="123"/>
      <c r="CN138" s="123"/>
      <c r="CX138" s="123"/>
      <c r="DH138" s="123"/>
      <c r="DR138" s="123"/>
      <c r="EB138" s="123"/>
      <c r="EL138" s="123"/>
      <c r="EV138" s="123"/>
      <c r="FF138" s="123"/>
      <c r="FP138" s="123"/>
      <c r="FZ138" s="123"/>
      <c r="GJ138" s="123"/>
      <c r="GT138" s="123"/>
      <c r="HD138" s="123"/>
      <c r="HN138" s="123"/>
      <c r="HX138" s="123"/>
    </row>
    <row xmlns:x14ac="http://schemas.microsoft.com/office/spreadsheetml/2009/9/ac" r="139" s="3" customFormat="true" x14ac:dyDescent="0.25">
      <c r="A139" s="391" t="str">
        <f ca="true">IF(ISBLANK('Data Summary'!A141),"",'Data Summary'!A141)</f>
        <v/>
      </c>
      <c r="B139" s="123"/>
      <c r="L139" s="123"/>
      <c r="V139" s="123"/>
      <c r="AF139" s="123"/>
      <c r="AP139" s="123"/>
      <c r="AZ139" s="123"/>
      <c r="BJ139" s="123"/>
      <c r="BT139" s="123"/>
      <c r="CD139" s="123"/>
      <c r="CN139" s="123"/>
      <c r="CX139" s="123"/>
      <c r="DH139" s="123"/>
      <c r="DR139" s="123"/>
      <c r="EB139" s="123"/>
      <c r="EL139" s="123"/>
      <c r="EV139" s="123"/>
      <c r="FF139" s="123"/>
      <c r="FP139" s="123"/>
      <c r="FZ139" s="123"/>
      <c r="GJ139" s="123"/>
      <c r="GT139" s="123"/>
      <c r="HD139" s="123"/>
      <c r="HN139" s="123"/>
      <c r="HX139" s="123"/>
    </row>
    <row xmlns:x14ac="http://schemas.microsoft.com/office/spreadsheetml/2009/9/ac" r="140" s="3" customFormat="true" x14ac:dyDescent="0.25">
      <c r="A140" s="391" t="str">
        <f ca="true">IF(ISBLANK('Data Summary'!A142),"",'Data Summary'!A142)</f>
        <v/>
      </c>
      <c r="B140" s="123"/>
      <c r="L140" s="123"/>
      <c r="V140" s="123"/>
      <c r="AF140" s="123"/>
      <c r="AP140" s="123"/>
      <c r="AZ140" s="123"/>
      <c r="BJ140" s="123"/>
      <c r="BT140" s="123"/>
      <c r="CD140" s="123"/>
      <c r="CN140" s="123"/>
      <c r="CX140" s="123"/>
      <c r="DH140" s="123"/>
      <c r="DR140" s="123"/>
      <c r="EB140" s="123"/>
      <c r="EL140" s="123"/>
      <c r="EV140" s="123"/>
      <c r="FF140" s="123"/>
      <c r="FP140" s="123"/>
      <c r="FZ140" s="123"/>
      <c r="GJ140" s="123"/>
      <c r="GT140" s="123"/>
      <c r="HD140" s="123"/>
      <c r="HN140" s="123"/>
      <c r="HX140" s="123"/>
    </row>
    <row xmlns:x14ac="http://schemas.microsoft.com/office/spreadsheetml/2009/9/ac" r="141" s="3" customFormat="true" x14ac:dyDescent="0.25">
      <c r="A141" s="391" t="str">
        <f ca="true">IF(ISBLANK('Data Summary'!A143),"",'Data Summary'!A143)</f>
        <v/>
      </c>
      <c r="B141" s="123"/>
      <c r="L141" s="123"/>
      <c r="V141" s="123"/>
      <c r="AF141" s="123"/>
      <c r="AP141" s="123"/>
      <c r="AZ141" s="123"/>
      <c r="BJ141" s="123"/>
      <c r="BT141" s="123"/>
      <c r="CD141" s="123"/>
      <c r="CN141" s="123"/>
      <c r="CX141" s="123"/>
      <c r="DH141" s="123"/>
      <c r="DR141" s="123"/>
      <c r="EB141" s="123"/>
      <c r="EL141" s="123"/>
      <c r="EV141" s="123"/>
      <c r="FF141" s="123"/>
      <c r="FP141" s="123"/>
      <c r="FZ141" s="123"/>
      <c r="GJ141" s="123"/>
      <c r="GT141" s="123"/>
      <c r="HD141" s="123"/>
      <c r="HN141" s="123"/>
      <c r="HX141" s="123"/>
    </row>
    <row xmlns:x14ac="http://schemas.microsoft.com/office/spreadsheetml/2009/9/ac" r="142" s="3" customFormat="true" x14ac:dyDescent="0.25">
      <c r="A142" s="391" t="str">
        <f ca="true">IF(ISBLANK('Data Summary'!A144),"",'Data Summary'!A144)</f>
        <v/>
      </c>
      <c r="B142" s="123"/>
      <c r="L142" s="123"/>
      <c r="V142" s="123"/>
      <c r="AF142" s="123"/>
      <c r="AP142" s="123"/>
      <c r="AZ142" s="123"/>
      <c r="BJ142" s="123"/>
      <c r="BT142" s="123"/>
      <c r="CD142" s="123"/>
      <c r="CN142" s="123"/>
      <c r="CX142" s="123"/>
      <c r="DH142" s="123"/>
      <c r="DR142" s="123"/>
      <c r="EB142" s="123"/>
      <c r="EL142" s="123"/>
      <c r="EV142" s="123"/>
      <c r="FF142" s="123"/>
      <c r="FP142" s="123"/>
      <c r="FZ142" s="123"/>
      <c r="GJ142" s="123"/>
      <c r="GT142" s="123"/>
      <c r="HD142" s="123"/>
      <c r="HN142" s="123"/>
      <c r="HX142" s="123"/>
    </row>
    <row xmlns:x14ac="http://schemas.microsoft.com/office/spreadsheetml/2009/9/ac" r="143" s="3" customFormat="true" x14ac:dyDescent="0.25">
      <c r="A143" s="391" t="str">
        <f ca="true">IF(ISBLANK('Data Summary'!A145),"",'Data Summary'!A145)</f>
        <v/>
      </c>
      <c r="B143" s="123"/>
      <c r="L143" s="123"/>
      <c r="V143" s="123"/>
      <c r="AF143" s="123"/>
      <c r="AP143" s="123"/>
      <c r="AZ143" s="123"/>
      <c r="BJ143" s="123"/>
      <c r="BT143" s="123"/>
      <c r="CD143" s="123"/>
      <c r="CN143" s="123"/>
      <c r="CX143" s="123"/>
      <c r="DH143" s="123"/>
      <c r="DR143" s="123"/>
      <c r="EB143" s="123"/>
      <c r="EL143" s="123"/>
      <c r="EV143" s="123"/>
      <c r="FF143" s="123"/>
      <c r="FP143" s="123"/>
      <c r="FZ143" s="123"/>
      <c r="GJ143" s="123"/>
      <c r="GT143" s="123"/>
      <c r="HD143" s="123"/>
      <c r="HN143" s="123"/>
      <c r="HX143" s="123"/>
    </row>
    <row xmlns:x14ac="http://schemas.microsoft.com/office/spreadsheetml/2009/9/ac" r="144" s="3" customFormat="true" x14ac:dyDescent="0.25">
      <c r="A144" s="391" t="str">
        <f ca="true">IF(ISBLANK('Data Summary'!A146),"",'Data Summary'!A146)</f>
        <v/>
      </c>
      <c r="B144" s="123"/>
      <c r="L144" s="123"/>
      <c r="V144" s="123"/>
      <c r="AF144" s="123"/>
      <c r="AP144" s="123"/>
      <c r="AZ144" s="123"/>
      <c r="BJ144" s="123"/>
      <c r="BT144" s="123"/>
      <c r="CD144" s="123"/>
      <c r="CN144" s="123"/>
      <c r="CX144" s="123"/>
      <c r="DH144" s="123"/>
      <c r="DR144" s="123"/>
      <c r="EB144" s="123"/>
      <c r="EL144" s="123"/>
      <c r="EV144" s="123"/>
      <c r="FF144" s="123"/>
      <c r="FP144" s="123"/>
      <c r="FZ144" s="123"/>
      <c r="GJ144" s="123"/>
      <c r="GT144" s="123"/>
      <c r="HD144" s="123"/>
      <c r="HN144" s="123"/>
      <c r="HX144" s="123"/>
    </row>
    <row xmlns:x14ac="http://schemas.microsoft.com/office/spreadsheetml/2009/9/ac" r="145" s="3" customFormat="true" x14ac:dyDescent="0.25">
      <c r="A145" s="391" t="str">
        <f ca="true">IF(ISBLANK('Data Summary'!A147),"",'Data Summary'!A147)</f>
        <v/>
      </c>
      <c r="B145" s="123"/>
      <c r="L145" s="123"/>
      <c r="V145" s="123"/>
      <c r="AF145" s="123"/>
      <c r="AP145" s="123"/>
      <c r="AZ145" s="123"/>
      <c r="BJ145" s="123"/>
      <c r="BT145" s="123"/>
      <c r="CD145" s="123"/>
      <c r="CN145" s="123"/>
      <c r="CX145" s="123"/>
      <c r="DH145" s="123"/>
      <c r="DR145" s="123"/>
      <c r="EB145" s="123"/>
      <c r="EL145" s="123"/>
      <c r="EV145" s="123"/>
      <c r="FF145" s="123"/>
      <c r="FP145" s="123"/>
      <c r="FZ145" s="123"/>
      <c r="GJ145" s="123"/>
      <c r="GT145" s="123"/>
      <c r="HD145" s="123"/>
      <c r="HN145" s="123"/>
      <c r="HX145" s="123"/>
    </row>
    <row xmlns:x14ac="http://schemas.microsoft.com/office/spreadsheetml/2009/9/ac" r="146" s="3" customFormat="true" x14ac:dyDescent="0.25">
      <c r="A146" s="391" t="str">
        <f ca="true">IF(ISBLANK('Data Summary'!A148),"",'Data Summary'!A148)</f>
        <v/>
      </c>
      <c r="B146" s="123"/>
      <c r="L146" s="123"/>
      <c r="V146" s="123"/>
      <c r="AF146" s="123"/>
      <c r="AP146" s="123"/>
      <c r="AZ146" s="123"/>
      <c r="BJ146" s="123"/>
      <c r="BT146" s="123"/>
      <c r="CD146" s="123"/>
      <c r="CN146" s="123"/>
      <c r="CX146" s="123"/>
      <c r="DH146" s="123"/>
      <c r="DR146" s="123"/>
      <c r="EB146" s="123"/>
      <c r="EL146" s="123"/>
      <c r="EV146" s="123"/>
      <c r="FF146" s="123"/>
      <c r="FP146" s="123"/>
      <c r="FZ146" s="123"/>
      <c r="GJ146" s="123"/>
      <c r="GT146" s="123"/>
      <c r="HD146" s="123"/>
      <c r="HN146" s="123"/>
      <c r="HX146" s="123"/>
    </row>
    <row xmlns:x14ac="http://schemas.microsoft.com/office/spreadsheetml/2009/9/ac" r="147" s="3" customFormat="true" x14ac:dyDescent="0.25">
      <c r="A147" s="391" t="str">
        <f ca="true">IF(ISBLANK('Data Summary'!A149),"",'Data Summary'!A149)</f>
        <v/>
      </c>
      <c r="B147" s="123"/>
      <c r="L147" s="123"/>
      <c r="V147" s="123"/>
      <c r="AF147" s="123"/>
      <c r="AP147" s="123"/>
      <c r="AZ147" s="123"/>
      <c r="BJ147" s="123"/>
      <c r="BT147" s="123"/>
      <c r="CD147" s="123"/>
      <c r="CN147" s="123"/>
      <c r="CX147" s="123"/>
      <c r="DH147" s="123"/>
      <c r="DR147" s="123"/>
      <c r="EB147" s="123"/>
      <c r="EL147" s="123"/>
      <c r="EV147" s="123"/>
      <c r="FF147" s="123"/>
      <c r="FP147" s="123"/>
      <c r="FZ147" s="123"/>
      <c r="GJ147" s="123"/>
      <c r="GT147" s="123"/>
      <c r="HD147" s="123"/>
      <c r="HN147" s="123"/>
      <c r="HX147" s="123"/>
    </row>
    <row xmlns:x14ac="http://schemas.microsoft.com/office/spreadsheetml/2009/9/ac" r="148" s="3" customFormat="true" x14ac:dyDescent="0.25">
      <c r="A148" s="391" t="str">
        <f ca="true">IF(ISBLANK('Data Summary'!A150),"",'Data Summary'!A150)</f>
        <v/>
      </c>
      <c r="B148" s="123"/>
      <c r="L148" s="123"/>
      <c r="V148" s="123"/>
      <c r="AF148" s="123"/>
      <c r="AP148" s="123"/>
      <c r="AZ148" s="123"/>
      <c r="BJ148" s="123"/>
      <c r="BT148" s="123"/>
      <c r="CD148" s="123"/>
      <c r="CN148" s="123"/>
      <c r="CX148" s="123"/>
      <c r="DH148" s="123"/>
      <c r="DR148" s="123"/>
      <c r="EB148" s="123"/>
      <c r="EL148" s="123"/>
      <c r="EV148" s="123"/>
      <c r="FF148" s="123"/>
      <c r="FP148" s="123"/>
      <c r="FZ148" s="123"/>
      <c r="GJ148" s="123"/>
      <c r="GT148" s="123"/>
      <c r="HD148" s="123"/>
      <c r="HN148" s="123"/>
      <c r="HX148" s="123"/>
    </row>
    <row xmlns:x14ac="http://schemas.microsoft.com/office/spreadsheetml/2009/9/ac" r="149" s="3" customFormat="true" x14ac:dyDescent="0.25">
      <c r="A149" s="391" t="str">
        <f ca="true">IF(ISBLANK('Data Summary'!A151),"",'Data Summary'!A151)</f>
        <v/>
      </c>
      <c r="B149" s="123"/>
      <c r="L149" s="123"/>
      <c r="V149" s="123"/>
      <c r="AF149" s="123"/>
      <c r="AP149" s="123"/>
      <c r="AZ149" s="123"/>
      <c r="BJ149" s="123"/>
      <c r="BT149" s="123"/>
      <c r="CD149" s="123"/>
      <c r="CN149" s="123"/>
      <c r="CX149" s="123"/>
      <c r="DH149" s="123"/>
      <c r="DR149" s="123"/>
      <c r="EB149" s="123"/>
      <c r="EL149" s="123"/>
      <c r="EV149" s="123"/>
      <c r="FF149" s="123"/>
      <c r="FP149" s="123"/>
      <c r="FZ149" s="123"/>
      <c r="GJ149" s="123"/>
      <c r="GT149" s="123"/>
      <c r="HD149" s="123"/>
      <c r="HN149" s="123"/>
      <c r="HX149" s="123"/>
    </row>
    <row xmlns:x14ac="http://schemas.microsoft.com/office/spreadsheetml/2009/9/ac" r="150" s="3" customFormat="true" x14ac:dyDescent="0.25">
      <c r="A150" s="391" t="str">
        <f ca="true">IF(ISBLANK('Data Summary'!A152),"",'Data Summary'!A152)</f>
        <v/>
      </c>
      <c r="B150" s="123"/>
      <c r="L150" s="123"/>
      <c r="V150" s="123"/>
      <c r="AF150" s="123"/>
      <c r="AP150" s="123"/>
      <c r="AZ150" s="123"/>
      <c r="BJ150" s="123"/>
      <c r="BT150" s="123"/>
      <c r="CD150" s="123"/>
      <c r="CN150" s="123"/>
      <c r="CX150" s="123"/>
      <c r="DH150" s="123"/>
      <c r="DR150" s="123"/>
      <c r="EB150" s="123"/>
      <c r="EL150" s="123"/>
      <c r="EV150" s="123"/>
      <c r="FF150" s="123"/>
      <c r="FP150" s="123"/>
      <c r="FZ150" s="123"/>
      <c r="GJ150" s="123"/>
      <c r="GT150" s="123"/>
      <c r="HD150" s="123"/>
      <c r="HN150" s="123"/>
      <c r="HX150" s="123"/>
    </row>
    <row xmlns:x14ac="http://schemas.microsoft.com/office/spreadsheetml/2009/9/ac" r="151" s="3" customFormat="true" x14ac:dyDescent="0.25">
      <c r="A151" s="391" t="str">
        <f ca="true">IF(ISBLANK('Data Summary'!A153),"",'Data Summary'!A153)</f>
        <v/>
      </c>
      <c r="B151" s="123"/>
      <c r="L151" s="123"/>
      <c r="V151" s="123"/>
      <c r="AF151" s="123"/>
      <c r="AP151" s="123"/>
      <c r="AZ151" s="123"/>
      <c r="BJ151" s="123"/>
      <c r="BT151" s="123"/>
      <c r="CD151" s="123"/>
      <c r="CN151" s="123"/>
      <c r="CX151" s="123"/>
      <c r="DH151" s="123"/>
      <c r="DR151" s="123"/>
      <c r="EB151" s="123"/>
      <c r="EL151" s="123"/>
      <c r="EV151" s="123"/>
      <c r="FF151" s="123"/>
      <c r="FP151" s="123"/>
      <c r="FZ151" s="123"/>
      <c r="GJ151" s="123"/>
      <c r="GT151" s="123"/>
      <c r="HD151" s="123"/>
      <c r="HN151" s="123"/>
      <c r="HX151" s="123"/>
    </row>
    <row xmlns:x14ac="http://schemas.microsoft.com/office/spreadsheetml/2009/9/ac" r="152" s="3" customFormat="true" x14ac:dyDescent="0.25">
      <c r="A152" s="385"/>
      <c r="B152" s="123"/>
      <c r="L152" s="123"/>
      <c r="V152" s="123"/>
      <c r="AF152" s="123"/>
      <c r="AP152" s="123"/>
      <c r="AZ152" s="123"/>
      <c r="BJ152" s="123"/>
      <c r="BT152" s="123"/>
      <c r="CD152" s="123"/>
      <c r="CN152" s="123"/>
      <c r="CX152" s="123"/>
      <c r="DH152" s="123"/>
      <c r="DR152" s="123"/>
      <c r="EB152" s="123"/>
      <c r="EL152" s="123"/>
      <c r="EV152" s="123"/>
      <c r="FF152" s="123"/>
      <c r="FP152" s="123"/>
      <c r="FZ152" s="123"/>
      <c r="GJ152" s="123"/>
      <c r="GT152" s="123"/>
      <c r="HD152" s="123"/>
      <c r="HN152" s="123"/>
      <c r="HX152" s="123"/>
    </row>
    <row xmlns:x14ac="http://schemas.microsoft.com/office/spreadsheetml/2009/9/ac" r="153" s="3" customFormat="true" x14ac:dyDescent="0.25">
      <c r="A153" s="385"/>
      <c r="B153" s="123"/>
      <c r="L153" s="123"/>
      <c r="V153" s="123"/>
      <c r="AF153" s="123"/>
      <c r="AP153" s="123"/>
      <c r="AZ153" s="123"/>
      <c r="BJ153" s="123"/>
      <c r="BT153" s="123"/>
      <c r="CD153" s="123"/>
      <c r="CN153" s="123"/>
      <c r="CX153" s="123"/>
      <c r="DH153" s="123"/>
      <c r="DR153" s="123"/>
      <c r="EB153" s="123"/>
      <c r="EL153" s="123"/>
      <c r="EV153" s="123"/>
      <c r="FF153" s="123"/>
      <c r="FP153" s="123"/>
      <c r="FZ153" s="123"/>
      <c r="GJ153" s="123"/>
      <c r="GT153" s="123"/>
      <c r="HD153" s="123"/>
      <c r="HN153" s="123"/>
      <c r="HX153" s="123"/>
    </row>
    <row xmlns:x14ac="http://schemas.microsoft.com/office/spreadsheetml/2009/9/ac" r="154" s="3" customFormat="true" x14ac:dyDescent="0.25">
      <c r="A154" s="385"/>
      <c r="B154" s="123"/>
      <c r="L154" s="123"/>
      <c r="V154" s="123"/>
      <c r="AF154" s="123"/>
      <c r="AP154" s="123"/>
      <c r="AZ154" s="123"/>
      <c r="BJ154" s="123"/>
      <c r="BT154" s="123"/>
      <c r="CD154" s="123"/>
      <c r="CN154" s="123"/>
      <c r="CX154" s="123"/>
      <c r="DH154" s="123"/>
      <c r="DR154" s="123"/>
      <c r="EB154" s="123"/>
      <c r="EL154" s="123"/>
      <c r="EV154" s="123"/>
      <c r="FF154" s="123"/>
      <c r="FP154" s="123"/>
      <c r="FZ154" s="123"/>
      <c r="GJ154" s="123"/>
      <c r="GT154" s="123"/>
      <c r="HD154" s="123"/>
      <c r="HN154" s="123"/>
      <c r="HX154" s="123"/>
    </row>
    <row xmlns:x14ac="http://schemas.microsoft.com/office/spreadsheetml/2009/9/ac" r="155" s="3" customFormat="true" x14ac:dyDescent="0.25">
      <c r="A155" s="385"/>
      <c r="B155" s="123"/>
      <c r="L155" s="123"/>
      <c r="V155" s="123"/>
      <c r="AF155" s="123"/>
      <c r="AP155" s="123"/>
      <c r="AZ155" s="123"/>
      <c r="BJ155" s="123"/>
      <c r="BT155" s="123"/>
      <c r="CD155" s="123"/>
      <c r="CN155" s="123"/>
      <c r="CX155" s="123"/>
      <c r="DH155" s="123"/>
      <c r="DR155" s="123"/>
      <c r="EB155" s="123"/>
      <c r="EL155" s="123"/>
      <c r="EV155" s="123"/>
      <c r="FF155" s="123"/>
      <c r="FP155" s="123"/>
      <c r="FZ155" s="123"/>
      <c r="GJ155" s="123"/>
      <c r="GT155" s="123"/>
      <c r="HD155" s="123"/>
      <c r="HN155" s="123"/>
      <c r="HX155" s="123"/>
    </row>
    <row xmlns:x14ac="http://schemas.microsoft.com/office/spreadsheetml/2009/9/ac" r="156" s="3" customFormat="true" x14ac:dyDescent="0.25">
      <c r="A156" s="385"/>
      <c r="B156" s="123"/>
      <c r="L156" s="123"/>
      <c r="V156" s="123"/>
      <c r="AF156" s="123"/>
      <c r="AP156" s="123"/>
      <c r="AZ156" s="123"/>
      <c r="BJ156" s="123"/>
      <c r="BT156" s="123"/>
      <c r="CD156" s="123"/>
      <c r="CN156" s="123"/>
      <c r="CX156" s="123"/>
      <c r="DH156" s="123"/>
      <c r="DR156" s="123"/>
      <c r="EB156" s="123"/>
      <c r="EL156" s="123"/>
      <c r="EV156" s="123"/>
      <c r="FF156" s="123"/>
      <c r="FP156" s="123"/>
      <c r="FZ156" s="123"/>
      <c r="GJ156" s="123"/>
      <c r="GT156" s="123"/>
      <c r="HD156" s="123"/>
      <c r="HN156" s="123"/>
      <c r="HX156" s="123"/>
    </row>
    <row xmlns:x14ac="http://schemas.microsoft.com/office/spreadsheetml/2009/9/ac" r="157" s="3" customFormat="true" x14ac:dyDescent="0.25">
      <c r="A157" s="385"/>
      <c r="B157" s="123"/>
      <c r="L157" s="123"/>
      <c r="V157" s="123"/>
      <c r="AF157" s="123"/>
      <c r="AP157" s="123"/>
      <c r="AZ157" s="123"/>
      <c r="BJ157" s="123"/>
      <c r="BT157" s="123"/>
      <c r="CD157" s="123"/>
      <c r="CN157" s="123"/>
      <c r="CX157" s="123"/>
      <c r="DH157" s="123"/>
      <c r="DR157" s="123"/>
      <c r="EB157" s="123"/>
      <c r="EL157" s="123"/>
      <c r="EV157" s="123"/>
      <c r="FF157" s="123"/>
      <c r="FP157" s="123"/>
      <c r="FZ157" s="123"/>
      <c r="GJ157" s="123"/>
      <c r="GT157" s="123"/>
      <c r="HD157" s="123"/>
      <c r="HN157" s="123"/>
      <c r="HX157" s="123"/>
    </row>
    <row xmlns:x14ac="http://schemas.microsoft.com/office/spreadsheetml/2009/9/ac" r="158" s="3" customFormat="true" x14ac:dyDescent="0.25">
      <c r="A158" s="385"/>
      <c r="B158" s="123"/>
      <c r="L158" s="123"/>
      <c r="V158" s="123"/>
      <c r="AF158" s="123"/>
      <c r="AP158" s="123"/>
      <c r="AZ158" s="123"/>
      <c r="BJ158" s="123"/>
      <c r="BT158" s="123"/>
      <c r="CD158" s="123"/>
      <c r="CN158" s="123"/>
      <c r="CX158" s="123"/>
      <c r="DH158" s="123"/>
      <c r="DR158" s="123"/>
      <c r="EB158" s="123"/>
      <c r="EL158" s="123"/>
      <c r="EV158" s="123"/>
      <c r="FF158" s="123"/>
      <c r="FP158" s="123"/>
      <c r="FZ158" s="123"/>
      <c r="GJ158" s="123"/>
      <c r="GT158" s="123"/>
      <c r="HD158" s="123"/>
      <c r="HN158" s="123"/>
      <c r="HX158" s="123"/>
    </row>
    <row xmlns:x14ac="http://schemas.microsoft.com/office/spreadsheetml/2009/9/ac" r="159" s="3" customFormat="true" x14ac:dyDescent="0.25">
      <c r="A159" s="385"/>
      <c r="B159" s="123"/>
      <c r="L159" s="123"/>
      <c r="V159" s="123"/>
      <c r="AF159" s="123"/>
      <c r="AP159" s="123"/>
      <c r="AZ159" s="123"/>
      <c r="BJ159" s="123"/>
      <c r="BT159" s="123"/>
      <c r="CD159" s="123"/>
      <c r="CN159" s="123"/>
      <c r="CX159" s="123"/>
      <c r="DH159" s="123"/>
      <c r="DR159" s="123"/>
      <c r="EB159" s="123"/>
      <c r="EL159" s="123"/>
      <c r="EV159" s="123"/>
      <c r="FF159" s="123"/>
      <c r="FP159" s="123"/>
      <c r="FZ159" s="123"/>
      <c r="GJ159" s="123"/>
      <c r="GT159" s="123"/>
      <c r="HD159" s="123"/>
      <c r="HN159" s="123"/>
      <c r="HX159" s="123"/>
    </row>
    <row xmlns:x14ac="http://schemas.microsoft.com/office/spreadsheetml/2009/9/ac" r="160" s="3" customFormat="true" x14ac:dyDescent="0.25">
      <c r="A160" s="385"/>
      <c r="B160" s="123"/>
      <c r="L160" s="123"/>
      <c r="V160" s="123"/>
      <c r="AF160" s="123"/>
      <c r="AP160" s="123"/>
      <c r="AZ160" s="123"/>
      <c r="BJ160" s="123"/>
      <c r="BT160" s="123"/>
      <c r="CD160" s="123"/>
      <c r="CN160" s="123"/>
      <c r="CX160" s="123"/>
      <c r="DH160" s="123"/>
      <c r="DR160" s="123"/>
      <c r="EB160" s="123"/>
      <c r="EL160" s="123"/>
      <c r="EV160" s="123"/>
      <c r="FF160" s="123"/>
      <c r="FP160" s="123"/>
      <c r="FZ160" s="123"/>
      <c r="GJ160" s="123"/>
      <c r="GT160" s="123"/>
      <c r="HD160" s="123"/>
      <c r="HN160" s="123"/>
      <c r="HX160" s="123"/>
    </row>
    <row xmlns:x14ac="http://schemas.microsoft.com/office/spreadsheetml/2009/9/ac" r="161" s="3" customFormat="true" x14ac:dyDescent="0.25">
      <c r="A161" s="385"/>
      <c r="B161" s="123"/>
      <c r="L161" s="123"/>
      <c r="V161" s="123"/>
      <c r="AF161" s="123"/>
      <c r="AP161" s="123"/>
      <c r="AZ161" s="123"/>
      <c r="BJ161" s="123"/>
      <c r="BT161" s="123"/>
      <c r="CD161" s="123"/>
      <c r="CN161" s="123"/>
      <c r="CX161" s="123"/>
      <c r="DH161" s="123"/>
      <c r="DR161" s="123"/>
      <c r="EB161" s="123"/>
      <c r="EL161" s="123"/>
      <c r="EV161" s="123"/>
      <c r="FF161" s="123"/>
      <c r="FP161" s="123"/>
      <c r="FZ161" s="123"/>
      <c r="GJ161" s="123"/>
      <c r="GT161" s="123"/>
      <c r="HD161" s="123"/>
      <c r="HN161" s="123"/>
      <c r="HX161" s="123"/>
    </row>
    <row xmlns:x14ac="http://schemas.microsoft.com/office/spreadsheetml/2009/9/ac" r="162" s="3" customFormat="true" x14ac:dyDescent="0.25">
      <c r="A162" s="385"/>
      <c r="B162" s="123"/>
      <c r="L162" s="123"/>
      <c r="V162" s="123"/>
      <c r="AF162" s="123"/>
      <c r="AP162" s="123"/>
      <c r="AZ162" s="123"/>
      <c r="BJ162" s="123"/>
      <c r="BT162" s="123"/>
      <c r="CD162" s="123"/>
      <c r="CN162" s="123"/>
      <c r="CX162" s="123"/>
      <c r="DH162" s="123"/>
      <c r="DR162" s="123"/>
      <c r="EB162" s="123"/>
      <c r="EL162" s="123"/>
      <c r="EV162" s="123"/>
      <c r="FF162" s="123"/>
      <c r="FP162" s="123"/>
      <c r="FZ162" s="123"/>
      <c r="GJ162" s="123"/>
      <c r="GT162" s="123"/>
      <c r="HD162" s="123"/>
      <c r="HN162" s="123"/>
      <c r="HX162" s="123"/>
    </row>
    <row xmlns:x14ac="http://schemas.microsoft.com/office/spreadsheetml/2009/9/ac" r="163" s="3" customFormat="true" x14ac:dyDescent="0.25">
      <c r="A163" s="385"/>
      <c r="B163" s="123"/>
      <c r="L163" s="123"/>
      <c r="V163" s="123"/>
      <c r="AF163" s="123"/>
      <c r="AP163" s="123"/>
      <c r="AZ163" s="123"/>
      <c r="BJ163" s="123"/>
      <c r="BT163" s="123"/>
      <c r="CD163" s="123"/>
      <c r="CN163" s="123"/>
      <c r="CX163" s="123"/>
      <c r="DH163" s="123"/>
      <c r="DR163" s="123"/>
      <c r="EB163" s="123"/>
      <c r="EL163" s="123"/>
      <c r="EV163" s="123"/>
      <c r="FF163" s="123"/>
      <c r="FP163" s="123"/>
      <c r="FZ163" s="123"/>
      <c r="GJ163" s="123"/>
      <c r="GT163" s="123"/>
      <c r="HD163" s="123"/>
      <c r="HN163" s="123"/>
      <c r="HX163" s="123"/>
    </row>
    <row xmlns:x14ac="http://schemas.microsoft.com/office/spreadsheetml/2009/9/ac" r="164" s="3" customFormat="true" x14ac:dyDescent="0.25">
      <c r="A164" s="385"/>
      <c r="B164" s="123"/>
      <c r="L164" s="123"/>
      <c r="V164" s="123"/>
      <c r="AF164" s="123"/>
      <c r="AP164" s="123"/>
      <c r="AZ164" s="123"/>
      <c r="BJ164" s="123"/>
      <c r="BT164" s="123"/>
      <c r="CD164" s="123"/>
      <c r="CN164" s="123"/>
      <c r="CX164" s="123"/>
      <c r="DH164" s="123"/>
      <c r="DR164" s="123"/>
      <c r="EB164" s="123"/>
      <c r="EL164" s="123"/>
      <c r="EV164" s="123"/>
      <c r="FF164" s="123"/>
      <c r="FP164" s="123"/>
      <c r="FZ164" s="123"/>
      <c r="GJ164" s="123"/>
      <c r="GT164" s="123"/>
      <c r="HD164" s="123"/>
      <c r="HN164" s="123"/>
      <c r="HX164" s="123"/>
    </row>
    <row xmlns:x14ac="http://schemas.microsoft.com/office/spreadsheetml/2009/9/ac" r="165" s="3" customFormat="true" x14ac:dyDescent="0.25">
      <c r="A165" s="385"/>
      <c r="B165" s="123"/>
      <c r="L165" s="123"/>
      <c r="V165" s="123"/>
      <c r="AF165" s="123"/>
      <c r="AP165" s="123"/>
      <c r="AZ165" s="123"/>
      <c r="BJ165" s="123"/>
      <c r="BT165" s="123"/>
      <c r="CD165" s="123"/>
      <c r="CN165" s="123"/>
      <c r="CX165" s="123"/>
      <c r="DH165" s="123"/>
      <c r="DR165" s="123"/>
      <c r="EB165" s="123"/>
      <c r="EL165" s="123"/>
      <c r="EV165" s="123"/>
      <c r="FF165" s="123"/>
      <c r="FP165" s="123"/>
      <c r="FZ165" s="123"/>
      <c r="GJ165" s="123"/>
      <c r="GT165" s="123"/>
      <c r="HD165" s="123"/>
      <c r="HN165" s="123"/>
      <c r="HX165" s="123"/>
    </row>
    <row xmlns:x14ac="http://schemas.microsoft.com/office/spreadsheetml/2009/9/ac" r="166" s="3" customFormat="true" x14ac:dyDescent="0.25">
      <c r="A166" s="385"/>
      <c r="B166" s="123"/>
      <c r="L166" s="123"/>
      <c r="V166" s="123"/>
      <c r="AF166" s="123"/>
      <c r="AP166" s="123"/>
      <c r="AZ166" s="123"/>
      <c r="BJ166" s="123"/>
      <c r="BT166" s="123"/>
      <c r="CD166" s="123"/>
      <c r="CN166" s="123"/>
      <c r="CX166" s="123"/>
      <c r="DH166" s="123"/>
      <c r="DR166" s="123"/>
      <c r="EB166" s="123"/>
      <c r="EL166" s="123"/>
      <c r="EV166" s="123"/>
      <c r="FF166" s="123"/>
      <c r="FP166" s="123"/>
      <c r="FZ166" s="123"/>
      <c r="GJ166" s="123"/>
      <c r="GT166" s="123"/>
      <c r="HD166" s="123"/>
      <c r="HN166" s="123"/>
      <c r="HX166" s="123"/>
    </row>
    <row xmlns:x14ac="http://schemas.microsoft.com/office/spreadsheetml/2009/9/ac" r="167" s="3" customFormat="true" x14ac:dyDescent="0.25">
      <c r="A167" s="385"/>
      <c r="B167" s="123"/>
      <c r="L167" s="123"/>
      <c r="V167" s="123"/>
      <c r="AF167" s="123"/>
      <c r="AP167" s="123"/>
      <c r="AZ167" s="123"/>
      <c r="BJ167" s="123"/>
      <c r="BT167" s="123"/>
      <c r="CD167" s="123"/>
      <c r="CN167" s="123"/>
      <c r="CX167" s="123"/>
      <c r="DH167" s="123"/>
      <c r="DR167" s="123"/>
      <c r="EB167" s="123"/>
      <c r="EL167" s="123"/>
      <c r="EV167" s="123"/>
      <c r="FF167" s="123"/>
      <c r="FP167" s="123"/>
      <c r="FZ167" s="123"/>
      <c r="GJ167" s="123"/>
      <c r="GT167" s="123"/>
      <c r="HD167" s="123"/>
      <c r="HN167" s="123"/>
      <c r="HX167" s="123"/>
    </row>
    <row xmlns:x14ac="http://schemas.microsoft.com/office/spreadsheetml/2009/9/ac" r="168" s="3" customFormat="true" x14ac:dyDescent="0.25">
      <c r="A168" s="385"/>
      <c r="B168" s="123"/>
      <c r="L168" s="123"/>
      <c r="V168" s="123"/>
      <c r="AF168" s="123"/>
      <c r="AP168" s="123"/>
      <c r="AZ168" s="123"/>
      <c r="BJ168" s="123"/>
      <c r="BT168" s="123"/>
      <c r="CD168" s="123"/>
      <c r="CN168" s="123"/>
      <c r="CX168" s="123"/>
      <c r="DH168" s="123"/>
      <c r="DR168" s="123"/>
      <c r="EB168" s="123"/>
      <c r="EL168" s="123"/>
      <c r="EV168" s="123"/>
      <c r="FF168" s="123"/>
      <c r="FP168" s="123"/>
      <c r="FZ168" s="123"/>
      <c r="GJ168" s="123"/>
      <c r="GT168" s="123"/>
      <c r="HD168" s="123"/>
      <c r="HN168" s="123"/>
      <c r="HX168" s="123"/>
    </row>
    <row xmlns:x14ac="http://schemas.microsoft.com/office/spreadsheetml/2009/9/ac" r="169" s="3" customFormat="true" x14ac:dyDescent="0.25">
      <c r="A169" s="385"/>
      <c r="B169" s="123"/>
      <c r="L169" s="123"/>
      <c r="V169" s="123"/>
      <c r="AF169" s="123"/>
      <c r="AP169" s="123"/>
      <c r="AZ169" s="123"/>
      <c r="BJ169" s="123"/>
      <c r="BT169" s="123"/>
      <c r="CD169" s="123"/>
      <c r="CN169" s="123"/>
      <c r="CX169" s="123"/>
      <c r="DH169" s="123"/>
      <c r="DR169" s="123"/>
      <c r="EB169" s="123"/>
      <c r="EL169" s="123"/>
      <c r="EV169" s="123"/>
      <c r="FF169" s="123"/>
      <c r="FP169" s="123"/>
      <c r="FZ169" s="123"/>
      <c r="GJ169" s="123"/>
      <c r="GT169" s="123"/>
      <c r="HD169" s="123"/>
      <c r="HN169" s="123"/>
      <c r="HX169" s="123"/>
    </row>
    <row xmlns:x14ac="http://schemas.microsoft.com/office/spreadsheetml/2009/9/ac" r="170" s="3" customFormat="true" x14ac:dyDescent="0.25">
      <c r="A170" s="385"/>
      <c r="B170" s="123"/>
      <c r="L170" s="123"/>
      <c r="V170" s="123"/>
      <c r="AF170" s="123"/>
      <c r="AP170" s="123"/>
      <c r="AZ170" s="123"/>
      <c r="BJ170" s="123"/>
      <c r="BT170" s="123"/>
      <c r="CD170" s="123"/>
      <c r="CN170" s="123"/>
      <c r="CX170" s="123"/>
      <c r="DH170" s="123"/>
      <c r="DR170" s="123"/>
      <c r="EB170" s="123"/>
      <c r="EL170" s="123"/>
      <c r="EV170" s="123"/>
      <c r="FF170" s="123"/>
      <c r="FP170" s="123"/>
      <c r="FZ170" s="123"/>
      <c r="GJ170" s="123"/>
      <c r="GT170" s="123"/>
      <c r="HD170" s="123"/>
      <c r="HN170" s="123"/>
      <c r="HX170" s="123"/>
    </row>
    <row xmlns:x14ac="http://schemas.microsoft.com/office/spreadsheetml/2009/9/ac" r="171" s="3" customFormat="true" x14ac:dyDescent="0.25">
      <c r="A171" s="385"/>
      <c r="B171" s="123"/>
      <c r="L171" s="123"/>
      <c r="V171" s="123"/>
      <c r="AF171" s="123"/>
      <c r="AP171" s="123"/>
      <c r="AZ171" s="123"/>
      <c r="BJ171" s="123"/>
      <c r="BT171" s="123"/>
      <c r="CD171" s="123"/>
      <c r="CN171" s="123"/>
      <c r="CX171" s="123"/>
      <c r="DH171" s="123"/>
      <c r="DR171" s="123"/>
      <c r="EB171" s="123"/>
      <c r="EL171" s="123"/>
      <c r="EV171" s="123"/>
      <c r="FF171" s="123"/>
      <c r="FP171" s="123"/>
      <c r="FZ171" s="123"/>
      <c r="GJ171" s="123"/>
      <c r="GT171" s="123"/>
      <c r="HD171" s="123"/>
      <c r="HN171" s="123"/>
      <c r="HX171" s="123"/>
    </row>
    <row xmlns:x14ac="http://schemas.microsoft.com/office/spreadsheetml/2009/9/ac" r="172" s="3" customFormat="true" x14ac:dyDescent="0.25">
      <c r="A172" s="385"/>
      <c r="B172" s="123"/>
      <c r="L172" s="123"/>
      <c r="V172" s="123"/>
      <c r="AF172" s="123"/>
      <c r="AP172" s="123"/>
      <c r="AZ172" s="123"/>
      <c r="BJ172" s="123"/>
      <c r="BT172" s="123"/>
      <c r="CD172" s="123"/>
      <c r="CN172" s="123"/>
      <c r="CX172" s="123"/>
      <c r="DH172" s="123"/>
      <c r="DR172" s="123"/>
      <c r="EB172" s="123"/>
      <c r="EL172" s="123"/>
      <c r="EV172" s="123"/>
      <c r="FF172" s="123"/>
      <c r="FP172" s="123"/>
      <c r="FZ172" s="123"/>
      <c r="GJ172" s="123"/>
      <c r="GT172" s="123"/>
      <c r="HD172" s="123"/>
      <c r="HN172" s="123"/>
      <c r="HX172" s="123"/>
    </row>
    <row xmlns:x14ac="http://schemas.microsoft.com/office/spreadsheetml/2009/9/ac" r="173" s="3" customFormat="true" x14ac:dyDescent="0.25">
      <c r="A173" s="385"/>
      <c r="B173" s="123"/>
      <c r="L173" s="123"/>
      <c r="V173" s="123"/>
      <c r="AF173" s="123"/>
      <c r="AP173" s="123"/>
      <c r="AZ173" s="123"/>
      <c r="BJ173" s="123"/>
      <c r="BT173" s="123"/>
      <c r="CD173" s="123"/>
      <c r="CN173" s="123"/>
      <c r="CX173" s="123"/>
      <c r="DH173" s="123"/>
      <c r="DR173" s="123"/>
      <c r="EB173" s="123"/>
      <c r="EL173" s="123"/>
      <c r="EV173" s="123"/>
      <c r="FF173" s="123"/>
      <c r="FP173" s="123"/>
      <c r="FZ173" s="123"/>
      <c r="GJ173" s="123"/>
      <c r="GT173" s="123"/>
      <c r="HD173" s="123"/>
      <c r="HN173" s="123"/>
      <c r="HX173" s="123"/>
    </row>
    <row xmlns:x14ac="http://schemas.microsoft.com/office/spreadsheetml/2009/9/ac" r="174" s="3" customFormat="true" x14ac:dyDescent="0.25">
      <c r="A174" s="385"/>
      <c r="B174" s="123"/>
      <c r="L174" s="123"/>
      <c r="V174" s="123"/>
      <c r="AF174" s="123"/>
      <c r="AP174" s="123"/>
      <c r="AZ174" s="123"/>
      <c r="BJ174" s="123"/>
      <c r="BT174" s="123"/>
      <c r="CD174" s="123"/>
      <c r="CN174" s="123"/>
      <c r="CX174" s="123"/>
      <c r="DH174" s="123"/>
      <c r="DR174" s="123"/>
      <c r="EB174" s="123"/>
      <c r="EL174" s="123"/>
      <c r="EV174" s="123"/>
      <c r="FF174" s="123"/>
      <c r="FP174" s="123"/>
      <c r="FZ174" s="123"/>
      <c r="GJ174" s="123"/>
      <c r="GT174" s="123"/>
      <c r="HD174" s="123"/>
      <c r="HN174" s="123"/>
      <c r="HX174" s="123"/>
    </row>
    <row xmlns:x14ac="http://schemas.microsoft.com/office/spreadsheetml/2009/9/ac" r="175" s="3" customFormat="true" x14ac:dyDescent="0.25">
      <c r="A175" s="385"/>
      <c r="B175" s="123"/>
      <c r="L175" s="123"/>
      <c r="V175" s="123"/>
      <c r="AF175" s="123"/>
      <c r="AP175" s="123"/>
      <c r="AZ175" s="123"/>
      <c r="BJ175" s="123"/>
      <c r="BT175" s="123"/>
      <c r="CD175" s="123"/>
      <c r="CN175" s="123"/>
      <c r="CX175" s="123"/>
      <c r="DH175" s="123"/>
      <c r="DR175" s="123"/>
      <c r="EB175" s="123"/>
      <c r="EL175" s="123"/>
      <c r="EV175" s="123"/>
      <c r="FF175" s="123"/>
      <c r="FP175" s="123"/>
      <c r="FZ175" s="123"/>
      <c r="GJ175" s="123"/>
      <c r="GT175" s="123"/>
      <c r="HD175" s="123"/>
      <c r="HN175" s="123"/>
      <c r="HX175" s="123"/>
    </row>
    <row xmlns:x14ac="http://schemas.microsoft.com/office/spreadsheetml/2009/9/ac" r="176" s="3" customFormat="true" x14ac:dyDescent="0.25">
      <c r="A176" s="385"/>
      <c r="B176" s="123"/>
      <c r="L176" s="123"/>
      <c r="V176" s="123"/>
      <c r="AF176" s="123"/>
      <c r="AP176" s="123"/>
      <c r="AZ176" s="123"/>
      <c r="BJ176" s="123"/>
      <c r="BT176" s="123"/>
      <c r="CD176" s="123"/>
      <c r="CN176" s="123"/>
      <c r="CX176" s="123"/>
      <c r="DH176" s="123"/>
      <c r="DR176" s="123"/>
      <c r="EB176" s="123"/>
      <c r="EL176" s="123"/>
      <c r="EV176" s="123"/>
      <c r="FF176" s="123"/>
      <c r="FP176" s="123"/>
      <c r="FZ176" s="123"/>
      <c r="GJ176" s="123"/>
      <c r="GT176" s="123"/>
      <c r="HD176" s="123"/>
      <c r="HN176" s="123"/>
      <c r="HX176" s="123"/>
    </row>
    <row xmlns:x14ac="http://schemas.microsoft.com/office/spreadsheetml/2009/9/ac" r="177" s="3" customFormat="true" x14ac:dyDescent="0.25">
      <c r="A177" s="385"/>
      <c r="B177" s="123"/>
      <c r="L177" s="123"/>
      <c r="V177" s="123"/>
      <c r="AF177" s="123"/>
      <c r="AP177" s="123"/>
      <c r="AZ177" s="123"/>
      <c r="BJ177" s="123"/>
      <c r="BT177" s="123"/>
      <c r="CD177" s="123"/>
      <c r="CN177" s="123"/>
      <c r="CX177" s="123"/>
      <c r="DH177" s="123"/>
      <c r="DR177" s="123"/>
      <c r="EB177" s="123"/>
      <c r="EL177" s="123"/>
      <c r="EV177" s="123"/>
      <c r="FF177" s="123"/>
      <c r="FP177" s="123"/>
      <c r="FZ177" s="123"/>
      <c r="GJ177" s="123"/>
      <c r="GT177" s="123"/>
      <c r="HD177" s="123"/>
      <c r="HN177" s="123"/>
      <c r="HX177" s="123"/>
    </row>
    <row xmlns:x14ac="http://schemas.microsoft.com/office/spreadsheetml/2009/9/ac" r="178" s="3" customFormat="true" x14ac:dyDescent="0.25">
      <c r="A178" s="385"/>
      <c r="B178" s="123"/>
      <c r="L178" s="123"/>
      <c r="V178" s="123"/>
      <c r="AF178" s="123"/>
      <c r="AP178" s="123"/>
      <c r="AZ178" s="123"/>
      <c r="BJ178" s="123"/>
      <c r="BT178" s="123"/>
      <c r="CD178" s="123"/>
      <c r="CN178" s="123"/>
      <c r="CX178" s="123"/>
      <c r="DH178" s="123"/>
      <c r="DR178" s="123"/>
      <c r="EB178" s="123"/>
      <c r="EL178" s="123"/>
      <c r="EV178" s="123"/>
      <c r="FF178" s="123"/>
      <c r="FP178" s="123"/>
      <c r="FZ178" s="123"/>
      <c r="GJ178" s="123"/>
      <c r="GT178" s="123"/>
      <c r="HD178" s="123"/>
      <c r="HN178" s="123"/>
      <c r="HX178" s="123"/>
    </row>
    <row xmlns:x14ac="http://schemas.microsoft.com/office/spreadsheetml/2009/9/ac" r="179" s="3" customFormat="true" x14ac:dyDescent="0.25">
      <c r="A179" s="385"/>
      <c r="B179" s="123"/>
      <c r="L179" s="123"/>
      <c r="V179" s="123"/>
      <c r="AF179" s="123"/>
      <c r="AP179" s="123"/>
      <c r="AZ179" s="123"/>
      <c r="BJ179" s="123"/>
      <c r="BT179" s="123"/>
      <c r="CD179" s="123"/>
      <c r="CN179" s="123"/>
      <c r="CX179" s="123"/>
      <c r="DH179" s="123"/>
      <c r="DR179" s="123"/>
      <c r="EB179" s="123"/>
      <c r="EL179" s="123"/>
      <c r="EV179" s="123"/>
      <c r="FF179" s="123"/>
      <c r="FP179" s="123"/>
      <c r="FZ179" s="123"/>
      <c r="GJ179" s="123"/>
      <c r="GT179" s="123"/>
      <c r="HD179" s="123"/>
      <c r="HN179" s="123"/>
      <c r="HX179" s="123"/>
    </row>
    <row xmlns:x14ac="http://schemas.microsoft.com/office/spreadsheetml/2009/9/ac" r="180" s="3" customFormat="true" x14ac:dyDescent="0.25">
      <c r="A180" s="385"/>
      <c r="B180" s="123"/>
      <c r="L180" s="123"/>
      <c r="V180" s="123"/>
      <c r="AF180" s="123"/>
      <c r="AP180" s="123"/>
      <c r="AZ180" s="123"/>
      <c r="BJ180" s="123"/>
      <c r="BT180" s="123"/>
      <c r="CD180" s="123"/>
      <c r="CN180" s="123"/>
      <c r="CX180" s="123"/>
      <c r="DH180" s="123"/>
      <c r="DR180" s="123"/>
      <c r="EB180" s="123"/>
      <c r="EL180" s="123"/>
      <c r="EV180" s="123"/>
      <c r="FF180" s="123"/>
      <c r="FP180" s="123"/>
      <c r="FZ180" s="123"/>
      <c r="GJ180" s="123"/>
      <c r="GT180" s="123"/>
      <c r="HD180" s="123"/>
      <c r="HN180" s="123"/>
      <c r="HX180" s="123"/>
    </row>
    <row xmlns:x14ac="http://schemas.microsoft.com/office/spreadsheetml/2009/9/ac" r="181" s="3" customFormat="true" x14ac:dyDescent="0.25">
      <c r="A181" s="385"/>
      <c r="B181" s="123"/>
      <c r="L181" s="123"/>
      <c r="V181" s="123"/>
      <c r="AF181" s="123"/>
      <c r="AP181" s="123"/>
      <c r="AZ181" s="123"/>
      <c r="BJ181" s="123"/>
      <c r="BT181" s="123"/>
      <c r="CD181" s="123"/>
      <c r="CN181" s="123"/>
      <c r="CX181" s="123"/>
      <c r="DH181" s="123"/>
      <c r="DR181" s="123"/>
      <c r="EB181" s="123"/>
      <c r="EL181" s="123"/>
      <c r="EV181" s="123"/>
      <c r="FF181" s="123"/>
      <c r="FP181" s="123"/>
      <c r="FZ181" s="123"/>
      <c r="GJ181" s="123"/>
      <c r="GT181" s="123"/>
      <c r="HD181" s="123"/>
      <c r="HN181" s="123"/>
      <c r="HX181" s="123"/>
    </row>
    <row xmlns:x14ac="http://schemas.microsoft.com/office/spreadsheetml/2009/9/ac" r="182" s="3" customFormat="true" x14ac:dyDescent="0.25">
      <c r="A182" s="385"/>
      <c r="B182" s="123"/>
      <c r="L182" s="123"/>
      <c r="V182" s="123"/>
      <c r="AF182" s="123"/>
      <c r="AP182" s="123"/>
      <c r="AZ182" s="123"/>
      <c r="BJ182" s="123"/>
      <c r="BT182" s="123"/>
      <c r="CD182" s="123"/>
      <c r="CN182" s="123"/>
      <c r="CX182" s="123"/>
      <c r="DH182" s="123"/>
      <c r="DR182" s="123"/>
      <c r="EB182" s="123"/>
      <c r="EL182" s="123"/>
      <c r="EV182" s="123"/>
      <c r="FF182" s="123"/>
      <c r="FP182" s="123"/>
      <c r="FZ182" s="123"/>
      <c r="GJ182" s="123"/>
      <c r="GT182" s="123"/>
      <c r="HD182" s="123"/>
      <c r="HN182" s="123"/>
      <c r="HX182" s="123"/>
    </row>
    <row xmlns:x14ac="http://schemas.microsoft.com/office/spreadsheetml/2009/9/ac" r="183" s="3" customFormat="true" x14ac:dyDescent="0.25">
      <c r="A183" s="385"/>
      <c r="B183" s="123"/>
      <c r="L183" s="123"/>
      <c r="V183" s="123"/>
      <c r="AF183" s="123"/>
      <c r="AP183" s="123"/>
      <c r="AZ183" s="123"/>
      <c r="BJ183" s="123"/>
      <c r="BT183" s="123"/>
      <c r="CD183" s="123"/>
      <c r="CN183" s="123"/>
      <c r="CX183" s="123"/>
      <c r="DH183" s="123"/>
      <c r="DR183" s="123"/>
      <c r="EB183" s="123"/>
      <c r="EL183" s="123"/>
      <c r="EV183" s="123"/>
      <c r="FF183" s="123"/>
      <c r="FP183" s="123"/>
      <c r="FZ183" s="123"/>
      <c r="GJ183" s="123"/>
      <c r="GT183" s="123"/>
      <c r="HD183" s="123"/>
      <c r="HN183" s="123"/>
      <c r="HX183" s="123"/>
    </row>
    <row xmlns:x14ac="http://schemas.microsoft.com/office/spreadsheetml/2009/9/ac" r="184" s="3" customFormat="true" x14ac:dyDescent="0.25">
      <c r="A184" s="385"/>
      <c r="B184" s="123"/>
      <c r="L184" s="123"/>
      <c r="V184" s="123"/>
      <c r="AF184" s="123"/>
      <c r="AP184" s="123"/>
      <c r="AZ184" s="123"/>
      <c r="BJ184" s="123"/>
      <c r="BT184" s="123"/>
      <c r="CD184" s="123"/>
      <c r="CN184" s="123"/>
      <c r="CX184" s="123"/>
      <c r="DH184" s="123"/>
      <c r="DR184" s="123"/>
      <c r="EB184" s="123"/>
      <c r="EL184" s="123"/>
      <c r="EV184" s="123"/>
      <c r="FF184" s="123"/>
      <c r="FP184" s="123"/>
      <c r="FZ184" s="123"/>
      <c r="GJ184" s="123"/>
      <c r="GT184" s="123"/>
      <c r="HD184" s="123"/>
      <c r="HN184" s="123"/>
      <c r="HX184" s="123"/>
    </row>
    <row xmlns:x14ac="http://schemas.microsoft.com/office/spreadsheetml/2009/9/ac" r="185" s="3" customFormat="true" x14ac:dyDescent="0.25">
      <c r="A185" s="385"/>
      <c r="B185" s="123"/>
      <c r="L185" s="123"/>
      <c r="V185" s="123"/>
      <c r="AF185" s="123"/>
      <c r="AP185" s="123"/>
      <c r="AZ185" s="123"/>
      <c r="BJ185" s="123"/>
      <c r="BT185" s="123"/>
      <c r="CD185" s="123"/>
      <c r="CN185" s="123"/>
      <c r="CX185" s="123"/>
      <c r="DH185" s="123"/>
      <c r="DR185" s="123"/>
      <c r="EB185" s="123"/>
      <c r="EL185" s="123"/>
      <c r="EV185" s="123"/>
      <c r="FF185" s="123"/>
      <c r="FP185" s="123"/>
      <c r="FZ185" s="123"/>
      <c r="GJ185" s="123"/>
      <c r="GT185" s="123"/>
      <c r="HD185" s="123"/>
      <c r="HN185" s="123"/>
      <c r="HX185" s="123"/>
    </row>
    <row xmlns:x14ac="http://schemas.microsoft.com/office/spreadsheetml/2009/9/ac" r="186" s="3" customFormat="true" x14ac:dyDescent="0.25">
      <c r="A186" s="385"/>
      <c r="B186" s="123"/>
      <c r="L186" s="123"/>
      <c r="V186" s="123"/>
      <c r="AF186" s="123"/>
      <c r="AP186" s="123"/>
      <c r="AZ186" s="123"/>
      <c r="BJ186" s="123"/>
      <c r="BT186" s="123"/>
      <c r="CD186" s="123"/>
      <c r="CN186" s="123"/>
      <c r="CX186" s="123"/>
      <c r="DH186" s="123"/>
      <c r="DR186" s="123"/>
      <c r="EB186" s="123"/>
      <c r="EL186" s="123"/>
      <c r="EV186" s="123"/>
      <c r="FF186" s="123"/>
      <c r="FP186" s="123"/>
      <c r="FZ186" s="123"/>
      <c r="GJ186" s="123"/>
      <c r="GT186" s="123"/>
      <c r="HD186" s="123"/>
      <c r="HN186" s="123"/>
      <c r="HX186" s="123"/>
    </row>
    <row xmlns:x14ac="http://schemas.microsoft.com/office/spreadsheetml/2009/9/ac" r="187" s="3" customFormat="true" x14ac:dyDescent="0.25">
      <c r="A187" s="385"/>
      <c r="B187" s="123"/>
      <c r="L187" s="123"/>
      <c r="V187" s="123"/>
      <c r="AF187" s="123"/>
      <c r="AP187" s="123"/>
      <c r="AZ187" s="123"/>
      <c r="BJ187" s="123"/>
      <c r="BT187" s="123"/>
      <c r="CD187" s="123"/>
      <c r="CN187" s="123"/>
      <c r="CX187" s="123"/>
      <c r="DH187" s="123"/>
      <c r="DR187" s="123"/>
      <c r="EB187" s="123"/>
      <c r="EL187" s="123"/>
      <c r="EV187" s="123"/>
      <c r="FF187" s="123"/>
      <c r="FP187" s="123"/>
      <c r="FZ187" s="123"/>
      <c r="GJ187" s="123"/>
      <c r="GT187" s="123"/>
      <c r="HD187" s="123"/>
      <c r="HN187" s="123"/>
      <c r="HX187" s="123"/>
    </row>
    <row xmlns:x14ac="http://schemas.microsoft.com/office/spreadsheetml/2009/9/ac" r="188" s="3" customFormat="true" x14ac:dyDescent="0.25">
      <c r="A188" s="385"/>
      <c r="B188" s="123"/>
      <c r="L188" s="123"/>
      <c r="V188" s="123"/>
      <c r="AF188" s="123"/>
      <c r="AP188" s="123"/>
      <c r="AZ188" s="123"/>
      <c r="BJ188" s="123"/>
      <c r="BT188" s="123"/>
      <c r="CD188" s="123"/>
      <c r="CN188" s="123"/>
      <c r="CX188" s="123"/>
      <c r="DH188" s="123"/>
      <c r="DR188" s="123"/>
      <c r="EB188" s="123"/>
      <c r="EL188" s="123"/>
      <c r="EV188" s="123"/>
      <c r="FF188" s="123"/>
      <c r="FP188" s="123"/>
      <c r="FZ188" s="123"/>
      <c r="GJ188" s="123"/>
      <c r="GT188" s="123"/>
      <c r="HD188" s="123"/>
      <c r="HN188" s="123"/>
      <c r="HX188" s="123"/>
    </row>
    <row xmlns:x14ac="http://schemas.microsoft.com/office/spreadsheetml/2009/9/ac" r="189" s="3" customFormat="true" x14ac:dyDescent="0.25">
      <c r="A189" s="385"/>
      <c r="B189" s="123"/>
      <c r="L189" s="123"/>
      <c r="V189" s="123"/>
      <c r="AF189" s="123"/>
      <c r="AP189" s="123"/>
      <c r="AZ189" s="123"/>
      <c r="BJ189" s="123"/>
      <c r="BT189" s="123"/>
      <c r="CD189" s="123"/>
      <c r="CN189" s="123"/>
      <c r="CX189" s="123"/>
      <c r="DH189" s="123"/>
      <c r="DR189" s="123"/>
      <c r="EB189" s="123"/>
      <c r="EL189" s="123"/>
      <c r="EV189" s="123"/>
      <c r="FF189" s="123"/>
      <c r="FP189" s="123"/>
      <c r="FZ189" s="123"/>
      <c r="GJ189" s="123"/>
      <c r="GT189" s="123"/>
      <c r="HD189" s="123"/>
      <c r="HN189" s="123"/>
      <c r="HX189" s="123"/>
    </row>
    <row xmlns:x14ac="http://schemas.microsoft.com/office/spreadsheetml/2009/9/ac" r="190" s="3" customFormat="true" x14ac:dyDescent="0.25">
      <c r="A190" s="385"/>
      <c r="B190" s="123"/>
      <c r="L190" s="123"/>
      <c r="V190" s="123"/>
      <c r="AF190" s="123"/>
      <c r="AP190" s="123"/>
      <c r="AZ190" s="123"/>
      <c r="BJ190" s="123"/>
      <c r="BT190" s="123"/>
      <c r="CD190" s="123"/>
      <c r="CN190" s="123"/>
      <c r="CX190" s="123"/>
      <c r="DH190" s="123"/>
      <c r="DR190" s="123"/>
      <c r="EB190" s="123"/>
      <c r="EL190" s="123"/>
      <c r="EV190" s="123"/>
      <c r="FF190" s="123"/>
      <c r="FP190" s="123"/>
      <c r="FZ190" s="123"/>
      <c r="GJ190" s="123"/>
      <c r="GT190" s="123"/>
      <c r="HD190" s="123"/>
      <c r="HN190" s="123"/>
      <c r="HX190" s="123"/>
    </row>
    <row xmlns:x14ac="http://schemas.microsoft.com/office/spreadsheetml/2009/9/ac" r="191" s="3" customFormat="true" x14ac:dyDescent="0.25">
      <c r="A191" s="385"/>
      <c r="B191" s="123"/>
      <c r="L191" s="123"/>
      <c r="V191" s="123"/>
      <c r="AF191" s="123"/>
      <c r="AP191" s="123"/>
      <c r="AZ191" s="123"/>
      <c r="BJ191" s="123"/>
      <c r="BT191" s="123"/>
      <c r="CD191" s="123"/>
      <c r="CN191" s="123"/>
      <c r="CX191" s="123"/>
      <c r="DH191" s="123"/>
      <c r="DR191" s="123"/>
      <c r="EB191" s="123"/>
      <c r="EL191" s="123"/>
      <c r="EV191" s="123"/>
      <c r="FF191" s="123"/>
      <c r="FP191" s="123"/>
      <c r="FZ191" s="123"/>
      <c r="GJ191" s="123"/>
      <c r="GT191" s="123"/>
      <c r="HD191" s="123"/>
      <c r="HN191" s="123"/>
      <c r="HX191" s="123"/>
    </row>
    <row xmlns:x14ac="http://schemas.microsoft.com/office/spreadsheetml/2009/9/ac" r="192" s="3" customFormat="true" x14ac:dyDescent="0.25">
      <c r="A192" s="385"/>
      <c r="B192" s="123"/>
      <c r="L192" s="123"/>
      <c r="V192" s="123"/>
      <c r="AF192" s="123"/>
      <c r="AP192" s="123"/>
      <c r="AZ192" s="123"/>
      <c r="BJ192" s="123"/>
      <c r="BT192" s="123"/>
      <c r="CD192" s="123"/>
      <c r="CN192" s="123"/>
      <c r="CX192" s="123"/>
      <c r="DH192" s="123"/>
      <c r="DR192" s="123"/>
      <c r="EB192" s="123"/>
      <c r="EL192" s="123"/>
      <c r="EV192" s="123"/>
      <c r="FF192" s="123"/>
      <c r="FP192" s="123"/>
      <c r="FZ192" s="123"/>
      <c r="GJ192" s="123"/>
      <c r="GT192" s="123"/>
      <c r="HD192" s="123"/>
      <c r="HN192" s="123"/>
      <c r="HX192" s="123"/>
    </row>
    <row xmlns:x14ac="http://schemas.microsoft.com/office/spreadsheetml/2009/9/ac" r="193" s="3" customFormat="true" x14ac:dyDescent="0.25">
      <c r="A193" s="385"/>
      <c r="B193" s="123"/>
      <c r="L193" s="123"/>
      <c r="V193" s="123"/>
      <c r="AF193" s="123"/>
      <c r="AP193" s="123"/>
      <c r="AZ193" s="123"/>
      <c r="BJ193" s="123"/>
      <c r="BT193" s="123"/>
      <c r="CD193" s="123"/>
      <c r="CN193" s="123"/>
      <c r="CX193" s="123"/>
      <c r="DH193" s="123"/>
      <c r="DR193" s="123"/>
      <c r="EB193" s="123"/>
      <c r="EL193" s="123"/>
      <c r="EV193" s="123"/>
      <c r="FF193" s="123"/>
      <c r="FP193" s="123"/>
      <c r="FZ193" s="123"/>
      <c r="GJ193" s="123"/>
      <c r="GT193" s="123"/>
      <c r="HD193" s="123"/>
      <c r="HN193" s="123"/>
      <c r="HX193" s="123"/>
    </row>
    <row xmlns:x14ac="http://schemas.microsoft.com/office/spreadsheetml/2009/9/ac" r="194" s="3" customFormat="true" x14ac:dyDescent="0.25">
      <c r="A194" s="385"/>
      <c r="B194" s="123"/>
      <c r="L194" s="123"/>
      <c r="V194" s="123"/>
      <c r="AF194" s="123"/>
      <c r="AP194" s="123"/>
      <c r="AZ194" s="123"/>
      <c r="BJ194" s="123"/>
      <c r="BT194" s="123"/>
      <c r="CD194" s="123"/>
      <c r="CN194" s="123"/>
      <c r="CX194" s="123"/>
      <c r="DH194" s="123"/>
      <c r="DR194" s="123"/>
      <c r="EB194" s="123"/>
      <c r="EL194" s="123"/>
      <c r="EV194" s="123"/>
      <c r="FF194" s="123"/>
      <c r="FP194" s="123"/>
      <c r="FZ194" s="123"/>
      <c r="GJ194" s="123"/>
      <c r="GT194" s="123"/>
      <c r="HD194" s="123"/>
      <c r="HN194" s="123"/>
      <c r="HX194" s="123"/>
    </row>
    <row xmlns:x14ac="http://schemas.microsoft.com/office/spreadsheetml/2009/9/ac" r="195" s="3" customFormat="true" x14ac:dyDescent="0.25">
      <c r="A195" s="385"/>
      <c r="B195" s="123"/>
      <c r="L195" s="123"/>
      <c r="V195" s="123"/>
      <c r="AF195" s="123"/>
      <c r="AP195" s="123"/>
      <c r="AZ195" s="123"/>
      <c r="BJ195" s="123"/>
      <c r="BT195" s="123"/>
      <c r="CD195" s="123"/>
      <c r="CN195" s="123"/>
      <c r="CX195" s="123"/>
      <c r="DH195" s="123"/>
      <c r="DR195" s="123"/>
      <c r="EB195" s="123"/>
      <c r="EL195" s="123"/>
      <c r="EV195" s="123"/>
      <c r="FF195" s="123"/>
      <c r="FP195" s="123"/>
      <c r="FZ195" s="123"/>
      <c r="GJ195" s="123"/>
      <c r="GT195" s="123"/>
      <c r="HD195" s="123"/>
      <c r="HN195" s="123"/>
      <c r="HX195" s="123"/>
    </row>
    <row xmlns:x14ac="http://schemas.microsoft.com/office/spreadsheetml/2009/9/ac" r="196" s="3" customFormat="true" x14ac:dyDescent="0.25">
      <c r="A196" s="385"/>
      <c r="B196" s="123"/>
      <c r="L196" s="123"/>
      <c r="V196" s="123"/>
      <c r="AF196" s="123"/>
      <c r="AP196" s="123"/>
      <c r="AZ196" s="123"/>
      <c r="BJ196" s="123"/>
      <c r="BT196" s="123"/>
      <c r="CD196" s="123"/>
      <c r="CN196" s="123"/>
      <c r="CX196" s="123"/>
      <c r="DH196" s="123"/>
      <c r="DR196" s="123"/>
      <c r="EB196" s="123"/>
      <c r="EL196" s="123"/>
      <c r="EV196" s="123"/>
      <c r="FF196" s="123"/>
      <c r="FP196" s="123"/>
      <c r="FZ196" s="123"/>
      <c r="GJ196" s="123"/>
      <c r="GT196" s="123"/>
      <c r="HD196" s="123"/>
      <c r="HN196" s="123"/>
      <c r="HX196" s="123"/>
    </row>
    <row xmlns:x14ac="http://schemas.microsoft.com/office/spreadsheetml/2009/9/ac" r="197" s="3" customFormat="true" x14ac:dyDescent="0.25">
      <c r="A197" s="385"/>
      <c r="B197" s="123"/>
      <c r="L197" s="123"/>
      <c r="V197" s="123"/>
      <c r="AF197" s="123"/>
      <c r="AP197" s="123"/>
      <c r="AZ197" s="123"/>
      <c r="BJ197" s="123"/>
      <c r="BT197" s="123"/>
      <c r="CD197" s="123"/>
      <c r="CN197" s="123"/>
      <c r="CX197" s="123"/>
      <c r="DH197" s="123"/>
      <c r="DR197" s="123"/>
      <c r="EB197" s="123"/>
      <c r="EL197" s="123"/>
      <c r="EV197" s="123"/>
      <c r="FF197" s="123"/>
      <c r="FP197" s="123"/>
      <c r="FZ197" s="123"/>
      <c r="GJ197" s="123"/>
      <c r="GT197" s="123"/>
      <c r="HD197" s="123"/>
      <c r="HN197" s="123"/>
      <c r="HX197" s="123"/>
    </row>
    <row xmlns:x14ac="http://schemas.microsoft.com/office/spreadsheetml/2009/9/ac" r="198" s="3" customFormat="true" x14ac:dyDescent="0.25">
      <c r="A198" s="385"/>
      <c r="B198" s="123"/>
      <c r="L198" s="123"/>
      <c r="V198" s="123"/>
      <c r="AF198" s="123"/>
      <c r="AP198" s="123"/>
      <c r="AZ198" s="123"/>
      <c r="BJ198" s="123"/>
      <c r="BT198" s="123"/>
      <c r="CD198" s="123"/>
      <c r="CN198" s="123"/>
      <c r="CX198" s="123"/>
      <c r="DH198" s="123"/>
      <c r="DR198" s="123"/>
      <c r="EB198" s="123"/>
      <c r="EL198" s="123"/>
      <c r="EV198" s="123"/>
      <c r="FF198" s="123"/>
      <c r="FP198" s="123"/>
      <c r="FZ198" s="123"/>
      <c r="GJ198" s="123"/>
      <c r="GT198" s="123"/>
      <c r="HD198" s="123"/>
      <c r="HN198" s="123"/>
      <c r="HX198" s="123"/>
    </row>
    <row xmlns:x14ac="http://schemas.microsoft.com/office/spreadsheetml/2009/9/ac" r="199" s="3" customFormat="true" x14ac:dyDescent="0.25">
      <c r="A199" s="385"/>
      <c r="B199" s="123"/>
      <c r="L199" s="123"/>
      <c r="V199" s="123"/>
      <c r="AF199" s="123"/>
      <c r="AP199" s="123"/>
      <c r="AZ199" s="123"/>
      <c r="BJ199" s="123"/>
      <c r="BT199" s="123"/>
      <c r="CD199" s="123"/>
      <c r="CN199" s="123"/>
      <c r="CX199" s="123"/>
      <c r="DH199" s="123"/>
      <c r="DR199" s="123"/>
      <c r="EB199" s="123"/>
      <c r="EL199" s="123"/>
      <c r="EV199" s="123"/>
      <c r="FF199" s="123"/>
      <c r="FP199" s="123"/>
      <c r="FZ199" s="123"/>
      <c r="GJ199" s="123"/>
      <c r="GT199" s="123"/>
      <c r="HD199" s="123"/>
      <c r="HN199" s="123"/>
      <c r="HX199" s="123"/>
    </row>
    <row xmlns:x14ac="http://schemas.microsoft.com/office/spreadsheetml/2009/9/ac" r="200" s="3" customFormat="true" x14ac:dyDescent="0.25">
      <c r="A200" s="385"/>
      <c r="B200" s="123"/>
      <c r="L200" s="123"/>
      <c r="V200" s="123"/>
      <c r="AF200" s="123"/>
      <c r="AP200" s="123"/>
      <c r="AZ200" s="123"/>
      <c r="BJ200" s="123"/>
      <c r="BT200" s="123"/>
      <c r="CD200" s="123"/>
      <c r="CN200" s="123"/>
      <c r="CX200" s="123"/>
      <c r="DH200" s="123"/>
      <c r="DR200" s="123"/>
      <c r="EB200" s="123"/>
      <c r="EL200" s="123"/>
      <c r="EV200" s="123"/>
      <c r="FF200" s="123"/>
      <c r="FP200" s="123"/>
      <c r="FZ200" s="123"/>
      <c r="GJ200" s="123"/>
      <c r="GT200" s="123"/>
      <c r="HD200" s="123"/>
      <c r="HN200" s="123"/>
      <c r="HX200" s="123"/>
    </row>
    <row xmlns:x14ac="http://schemas.microsoft.com/office/spreadsheetml/2009/9/ac" r="201" s="3" customFormat="true" x14ac:dyDescent="0.25">
      <c r="A201" s="385"/>
      <c r="B201" s="123"/>
      <c r="L201" s="123"/>
      <c r="V201" s="123"/>
      <c r="AF201" s="123"/>
      <c r="AP201" s="123"/>
      <c r="AZ201" s="123"/>
      <c r="BJ201" s="123"/>
      <c r="BT201" s="123"/>
      <c r="CD201" s="123"/>
      <c r="CN201" s="123"/>
      <c r="CX201" s="123"/>
      <c r="DH201" s="123"/>
      <c r="DR201" s="123"/>
      <c r="EB201" s="123"/>
      <c r="EL201" s="123"/>
      <c r="EV201" s="123"/>
      <c r="FF201" s="123"/>
      <c r="FP201" s="123"/>
      <c r="FZ201" s="123"/>
      <c r="GJ201" s="123"/>
      <c r="GT201" s="123"/>
      <c r="HD201" s="123"/>
      <c r="HN201" s="123"/>
      <c r="HX201" s="123"/>
    </row>
    <row xmlns:x14ac="http://schemas.microsoft.com/office/spreadsheetml/2009/9/ac" r="202" s="3" customFormat="true" x14ac:dyDescent="0.25">
      <c r="A202" s="385"/>
      <c r="B202" s="123"/>
      <c r="L202" s="123"/>
      <c r="V202" s="123"/>
      <c r="AF202" s="123"/>
      <c r="AP202" s="123"/>
      <c r="AZ202" s="123"/>
      <c r="BJ202" s="123"/>
      <c r="BT202" s="123"/>
      <c r="CD202" s="123"/>
      <c r="CN202" s="123"/>
      <c r="CX202" s="123"/>
      <c r="DH202" s="123"/>
      <c r="DR202" s="123"/>
      <c r="EB202" s="123"/>
      <c r="EL202" s="123"/>
      <c r="EV202" s="123"/>
      <c r="FF202" s="123"/>
      <c r="FP202" s="123"/>
      <c r="FZ202" s="123"/>
      <c r="GJ202" s="123"/>
      <c r="GT202" s="123"/>
      <c r="HD202" s="123"/>
      <c r="HN202" s="123"/>
      <c r="HX202" s="123"/>
    </row>
    <row xmlns:x14ac="http://schemas.microsoft.com/office/spreadsheetml/2009/9/ac" r="203" s="3" customFormat="true" x14ac:dyDescent="0.25">
      <c r="A203" s="385"/>
      <c r="B203" s="123"/>
      <c r="L203" s="123"/>
      <c r="V203" s="123"/>
      <c r="AF203" s="123"/>
      <c r="AP203" s="123"/>
      <c r="AZ203" s="123"/>
      <c r="BJ203" s="123"/>
      <c r="BT203" s="123"/>
      <c r="CD203" s="123"/>
      <c r="CN203" s="123"/>
      <c r="CX203" s="123"/>
      <c r="DH203" s="123"/>
      <c r="DR203" s="123"/>
      <c r="EB203" s="123"/>
      <c r="EL203" s="123"/>
      <c r="EV203" s="123"/>
      <c r="FF203" s="123"/>
      <c r="FP203" s="123"/>
      <c r="FZ203" s="123"/>
      <c r="GJ203" s="123"/>
      <c r="GT203" s="123"/>
      <c r="HD203" s="123"/>
      <c r="HN203" s="123"/>
      <c r="HX203" s="123"/>
    </row>
    <row xmlns:x14ac="http://schemas.microsoft.com/office/spreadsheetml/2009/9/ac" r="204" s="3" customFormat="true" x14ac:dyDescent="0.25">
      <c r="A204" s="385"/>
      <c r="B204" s="123"/>
      <c r="L204" s="123"/>
      <c r="V204" s="123"/>
      <c r="AF204" s="123"/>
      <c r="AP204" s="123"/>
      <c r="AZ204" s="123"/>
      <c r="BJ204" s="123"/>
      <c r="BT204" s="123"/>
      <c r="CD204" s="123"/>
      <c r="CN204" s="123"/>
      <c r="CX204" s="123"/>
      <c r="DH204" s="123"/>
      <c r="DR204" s="123"/>
      <c r="EB204" s="123"/>
      <c r="EL204" s="123"/>
      <c r="EV204" s="123"/>
      <c r="FF204" s="123"/>
      <c r="FP204" s="123"/>
      <c r="FZ204" s="123"/>
      <c r="GJ204" s="123"/>
      <c r="GT204" s="123"/>
      <c r="HD204" s="123"/>
      <c r="HN204" s="123"/>
      <c r="HX204" s="123"/>
    </row>
    <row xmlns:x14ac="http://schemas.microsoft.com/office/spreadsheetml/2009/9/ac" r="205" s="3" customFormat="true" x14ac:dyDescent="0.25">
      <c r="A205" s="385"/>
      <c r="B205" s="123"/>
      <c r="L205" s="123"/>
      <c r="V205" s="123"/>
      <c r="AF205" s="123"/>
      <c r="AP205" s="123"/>
      <c r="AZ205" s="123"/>
      <c r="BJ205" s="123"/>
      <c r="BT205" s="123"/>
      <c r="CD205" s="123"/>
      <c r="CN205" s="123"/>
      <c r="CX205" s="123"/>
      <c r="DH205" s="123"/>
      <c r="DR205" s="123"/>
      <c r="EB205" s="123"/>
      <c r="EL205" s="123"/>
      <c r="EV205" s="123"/>
      <c r="FF205" s="123"/>
      <c r="FP205" s="123"/>
      <c r="FZ205" s="123"/>
      <c r="GJ205" s="123"/>
      <c r="GT205" s="123"/>
      <c r="HD205" s="123"/>
      <c r="HN205" s="123"/>
      <c r="HX205" s="123"/>
    </row>
    <row xmlns:x14ac="http://schemas.microsoft.com/office/spreadsheetml/2009/9/ac" r="206" s="3" customFormat="true" x14ac:dyDescent="0.25">
      <c r="A206" s="385"/>
      <c r="B206" s="123"/>
      <c r="L206" s="123"/>
      <c r="V206" s="123"/>
      <c r="AF206" s="123"/>
      <c r="AP206" s="123"/>
      <c r="AZ206" s="123"/>
      <c r="BJ206" s="123"/>
      <c r="BT206" s="123"/>
      <c r="CD206" s="123"/>
      <c r="CN206" s="123"/>
      <c r="CX206" s="123"/>
      <c r="DH206" s="123"/>
      <c r="DR206" s="123"/>
      <c r="EB206" s="123"/>
      <c r="EL206" s="123"/>
      <c r="EV206" s="123"/>
      <c r="FF206" s="123"/>
      <c r="FP206" s="123"/>
      <c r="FZ206" s="123"/>
      <c r="GJ206" s="123"/>
      <c r="GT206" s="123"/>
      <c r="HD206" s="123"/>
      <c r="HN206" s="123"/>
      <c r="HX206" s="123"/>
    </row>
    <row xmlns:x14ac="http://schemas.microsoft.com/office/spreadsheetml/2009/9/ac" r="207" s="3" customFormat="true" x14ac:dyDescent="0.25">
      <c r="A207" s="385"/>
      <c r="B207" s="123"/>
      <c r="L207" s="123"/>
      <c r="V207" s="123"/>
      <c r="AF207" s="123"/>
      <c r="AP207" s="123"/>
      <c r="AZ207" s="123"/>
      <c r="BJ207" s="123"/>
      <c r="BT207" s="123"/>
      <c r="CD207" s="123"/>
      <c r="CN207" s="123"/>
      <c r="CX207" s="123"/>
      <c r="DH207" s="123"/>
      <c r="DR207" s="123"/>
      <c r="EB207" s="123"/>
      <c r="EL207" s="123"/>
      <c r="EV207" s="123"/>
      <c r="FF207" s="123"/>
      <c r="FP207" s="123"/>
      <c r="FZ207" s="123"/>
      <c r="GJ207" s="123"/>
      <c r="GT207" s="123"/>
      <c r="HD207" s="123"/>
      <c r="HN207" s="123"/>
      <c r="HX207" s="123"/>
    </row>
    <row xmlns:x14ac="http://schemas.microsoft.com/office/spreadsheetml/2009/9/ac" r="208" s="3" customFormat="true" x14ac:dyDescent="0.25">
      <c r="A208" s="385"/>
      <c r="B208" s="123"/>
      <c r="L208" s="123"/>
      <c r="V208" s="123"/>
      <c r="AF208" s="123"/>
      <c r="AP208" s="123"/>
      <c r="AZ208" s="123"/>
      <c r="BJ208" s="123"/>
      <c r="BT208" s="123"/>
      <c r="CD208" s="123"/>
      <c r="CN208" s="123"/>
      <c r="CX208" s="123"/>
      <c r="DH208" s="123"/>
      <c r="DR208" s="123"/>
      <c r="EB208" s="123"/>
      <c r="EL208" s="123"/>
      <c r="EV208" s="123"/>
      <c r="FF208" s="123"/>
      <c r="FP208" s="123"/>
      <c r="FZ208" s="123"/>
      <c r="GJ208" s="123"/>
      <c r="GT208" s="123"/>
      <c r="HD208" s="123"/>
      <c r="HN208" s="123"/>
      <c r="HX208" s="123"/>
    </row>
    <row xmlns:x14ac="http://schemas.microsoft.com/office/spreadsheetml/2009/9/ac" r="209" s="3" customFormat="true" x14ac:dyDescent="0.25">
      <c r="A209" s="385"/>
      <c r="B209" s="123"/>
      <c r="L209" s="123"/>
      <c r="V209" s="123"/>
      <c r="AF209" s="123"/>
      <c r="AP209" s="123"/>
      <c r="AZ209" s="123"/>
      <c r="BJ209" s="123"/>
      <c r="BT209" s="123"/>
      <c r="CD209" s="123"/>
      <c r="CN209" s="123"/>
      <c r="CX209" s="123"/>
      <c r="DH209" s="123"/>
      <c r="DR209" s="123"/>
      <c r="EB209" s="123"/>
      <c r="EL209" s="123"/>
      <c r="EV209" s="123"/>
      <c r="FF209" s="123"/>
      <c r="FP209" s="123"/>
      <c r="FZ209" s="123"/>
      <c r="GJ209" s="123"/>
      <c r="GT209" s="123"/>
      <c r="HD209" s="123"/>
      <c r="HN209" s="123"/>
      <c r="HX209" s="123"/>
    </row>
    <row xmlns:x14ac="http://schemas.microsoft.com/office/spreadsheetml/2009/9/ac" r="210" s="3" customFormat="true" x14ac:dyDescent="0.25">
      <c r="A210" s="385"/>
      <c r="B210" s="123"/>
      <c r="L210" s="123"/>
      <c r="V210" s="123"/>
      <c r="AF210" s="123"/>
      <c r="AP210" s="123"/>
      <c r="AZ210" s="123"/>
      <c r="BJ210" s="123"/>
      <c r="BT210" s="123"/>
      <c r="CD210" s="123"/>
      <c r="CN210" s="123"/>
      <c r="CX210" s="123"/>
      <c r="DH210" s="123"/>
      <c r="DR210" s="123"/>
      <c r="EB210" s="123"/>
      <c r="EL210" s="123"/>
      <c r="EV210" s="123"/>
      <c r="FF210" s="123"/>
      <c r="FP210" s="123"/>
      <c r="FZ210" s="123"/>
      <c r="GJ210" s="123"/>
      <c r="GT210" s="123"/>
      <c r="HD210" s="123"/>
      <c r="HN210" s="123"/>
      <c r="HX210" s="123"/>
    </row>
    <row xmlns:x14ac="http://schemas.microsoft.com/office/spreadsheetml/2009/9/ac" r="211" s="3" customFormat="true" x14ac:dyDescent="0.25">
      <c r="A211" s="385"/>
      <c r="B211" s="123"/>
      <c r="L211" s="123"/>
      <c r="V211" s="123"/>
      <c r="AF211" s="123"/>
      <c r="AP211" s="123"/>
      <c r="AZ211" s="123"/>
      <c r="BJ211" s="123"/>
      <c r="BT211" s="123"/>
      <c r="CD211" s="123"/>
      <c r="CN211" s="123"/>
      <c r="CX211" s="123"/>
      <c r="DH211" s="123"/>
      <c r="DR211" s="123"/>
      <c r="EB211" s="123"/>
      <c r="EL211" s="123"/>
      <c r="EV211" s="123"/>
      <c r="FF211" s="123"/>
      <c r="FP211" s="123"/>
      <c r="FZ211" s="123"/>
      <c r="GJ211" s="123"/>
      <c r="GT211" s="123"/>
      <c r="HD211" s="123"/>
      <c r="HN211" s="123"/>
      <c r="HX211" s="123"/>
    </row>
    <row xmlns:x14ac="http://schemas.microsoft.com/office/spreadsheetml/2009/9/ac" r="212" s="3" customFormat="true" x14ac:dyDescent="0.25">
      <c r="A212" s="385"/>
      <c r="B212" s="123"/>
      <c r="L212" s="123"/>
      <c r="V212" s="123"/>
      <c r="AF212" s="123"/>
      <c r="AP212" s="123"/>
      <c r="AZ212" s="123"/>
      <c r="BJ212" s="123"/>
      <c r="BT212" s="123"/>
      <c r="CD212" s="123"/>
      <c r="CN212" s="123"/>
      <c r="CX212" s="123"/>
      <c r="DH212" s="123"/>
      <c r="DR212" s="123"/>
      <c r="EB212" s="123"/>
      <c r="EL212" s="123"/>
      <c r="EV212" s="123"/>
      <c r="FF212" s="123"/>
      <c r="FP212" s="123"/>
      <c r="FZ212" s="123"/>
      <c r="GJ212" s="123"/>
      <c r="GT212" s="123"/>
      <c r="HD212" s="123"/>
      <c r="HN212" s="123"/>
      <c r="HX212" s="123"/>
    </row>
    <row xmlns:x14ac="http://schemas.microsoft.com/office/spreadsheetml/2009/9/ac" r="213" s="3" customFormat="true" x14ac:dyDescent="0.25">
      <c r="A213" s="385"/>
      <c r="B213" s="123"/>
      <c r="L213" s="123"/>
      <c r="V213" s="123"/>
      <c r="AF213" s="123"/>
      <c r="AP213" s="123"/>
      <c r="AZ213" s="123"/>
      <c r="BJ213" s="123"/>
      <c r="BT213" s="123"/>
      <c r="CD213" s="123"/>
      <c r="CN213" s="123"/>
      <c r="CX213" s="123"/>
      <c r="DH213" s="123"/>
      <c r="DR213" s="123"/>
      <c r="EB213" s="123"/>
      <c r="EL213" s="123"/>
      <c r="EV213" s="123"/>
      <c r="FF213" s="123"/>
      <c r="FP213" s="123"/>
      <c r="FZ213" s="123"/>
      <c r="GJ213" s="123"/>
      <c r="GT213" s="123"/>
      <c r="HD213" s="123"/>
      <c r="HN213" s="123"/>
      <c r="HX213" s="123"/>
    </row>
    <row xmlns:x14ac="http://schemas.microsoft.com/office/spreadsheetml/2009/9/ac" r="214" s="3" customFormat="true" x14ac:dyDescent="0.25">
      <c r="A214" s="385"/>
      <c r="B214" s="123"/>
      <c r="L214" s="123"/>
      <c r="V214" s="123"/>
      <c r="AF214" s="123"/>
      <c r="AP214" s="123"/>
      <c r="AZ214" s="123"/>
      <c r="BJ214" s="123"/>
      <c r="BT214" s="123"/>
      <c r="CD214" s="123"/>
      <c r="CN214" s="123"/>
      <c r="CX214" s="123"/>
      <c r="DH214" s="123"/>
      <c r="DR214" s="123"/>
      <c r="EB214" s="123"/>
      <c r="EL214" s="123"/>
      <c r="EV214" s="123"/>
      <c r="FF214" s="123"/>
      <c r="FP214" s="123"/>
      <c r="FZ214" s="123"/>
      <c r="GJ214" s="123"/>
      <c r="GT214" s="123"/>
      <c r="HD214" s="123"/>
      <c r="HN214" s="123"/>
      <c r="HX214" s="123"/>
    </row>
    <row xmlns:x14ac="http://schemas.microsoft.com/office/spreadsheetml/2009/9/ac" r="215" s="3" customFormat="true" x14ac:dyDescent="0.25">
      <c r="A215" s="385"/>
      <c r="B215" s="123"/>
      <c r="L215" s="123"/>
      <c r="V215" s="123"/>
      <c r="AF215" s="123"/>
      <c r="AP215" s="123"/>
      <c r="AZ215" s="123"/>
      <c r="BJ215" s="123"/>
      <c r="BT215" s="123"/>
      <c r="CD215" s="123"/>
      <c r="CN215" s="123"/>
      <c r="CX215" s="123"/>
      <c r="DH215" s="123"/>
      <c r="DR215" s="123"/>
      <c r="EB215" s="123"/>
      <c r="EL215" s="123"/>
      <c r="EV215" s="123"/>
      <c r="FF215" s="123"/>
      <c r="FP215" s="123"/>
      <c r="FZ215" s="123"/>
      <c r="GJ215" s="123"/>
      <c r="GT215" s="123"/>
      <c r="HD215" s="123"/>
      <c r="HN215" s="123"/>
      <c r="HX215" s="123"/>
    </row>
    <row xmlns:x14ac="http://schemas.microsoft.com/office/spreadsheetml/2009/9/ac" r="216" s="3" customFormat="true" x14ac:dyDescent="0.25">
      <c r="A216" s="385"/>
      <c r="B216" s="123"/>
      <c r="L216" s="123"/>
      <c r="V216" s="123"/>
      <c r="AF216" s="123"/>
      <c r="AP216" s="123"/>
      <c r="AZ216" s="123"/>
      <c r="BJ216" s="123"/>
      <c r="BT216" s="123"/>
      <c r="CD216" s="123"/>
      <c r="CN216" s="123"/>
      <c r="CX216" s="123"/>
      <c r="DH216" s="123"/>
      <c r="DR216" s="123"/>
      <c r="EB216" s="123"/>
      <c r="EL216" s="123"/>
      <c r="EV216" s="123"/>
      <c r="FF216" s="123"/>
      <c r="FP216" s="123"/>
      <c r="FZ216" s="123"/>
      <c r="GJ216" s="123"/>
      <c r="GT216" s="123"/>
      <c r="HD216" s="123"/>
      <c r="HN216" s="123"/>
      <c r="HX216" s="123"/>
    </row>
    <row xmlns:x14ac="http://schemas.microsoft.com/office/spreadsheetml/2009/9/ac" r="217" s="3" customFormat="true" x14ac:dyDescent="0.25">
      <c r="A217" s="385"/>
      <c r="B217" s="123"/>
      <c r="L217" s="123"/>
      <c r="V217" s="123"/>
      <c r="AF217" s="123"/>
      <c r="AP217" s="123"/>
      <c r="AZ217" s="123"/>
      <c r="BJ217" s="123"/>
      <c r="BT217" s="123"/>
      <c r="CD217" s="123"/>
      <c r="CN217" s="123"/>
      <c r="CX217" s="123"/>
      <c r="DH217" s="123"/>
      <c r="DR217" s="123"/>
      <c r="EB217" s="123"/>
      <c r="EL217" s="123"/>
      <c r="EV217" s="123"/>
      <c r="FF217" s="123"/>
      <c r="FP217" s="123"/>
      <c r="FZ217" s="123"/>
      <c r="GJ217" s="123"/>
      <c r="GT217" s="123"/>
      <c r="HD217" s="123"/>
      <c r="HN217" s="123"/>
      <c r="HX217" s="123"/>
    </row>
    <row xmlns:x14ac="http://schemas.microsoft.com/office/spreadsheetml/2009/9/ac" r="218" s="3" customFormat="true" x14ac:dyDescent="0.25">
      <c r="A218" s="385"/>
      <c r="B218" s="123"/>
      <c r="L218" s="123"/>
      <c r="V218" s="123"/>
      <c r="AF218" s="123"/>
      <c r="AP218" s="123"/>
      <c r="AZ218" s="123"/>
      <c r="BJ218" s="123"/>
      <c r="BT218" s="123"/>
      <c r="CD218" s="123"/>
      <c r="CN218" s="123"/>
      <c r="CX218" s="123"/>
      <c r="DH218" s="123"/>
      <c r="DR218" s="123"/>
      <c r="EB218" s="123"/>
      <c r="EL218" s="123"/>
      <c r="EV218" s="123"/>
      <c r="FF218" s="123"/>
      <c r="FP218" s="123"/>
      <c r="FZ218" s="123"/>
      <c r="GJ218" s="123"/>
      <c r="GT218" s="123"/>
      <c r="HD218" s="123"/>
      <c r="HN218" s="123"/>
      <c r="HX218" s="123"/>
    </row>
    <row xmlns:x14ac="http://schemas.microsoft.com/office/spreadsheetml/2009/9/ac" r="219" s="3" customFormat="true" x14ac:dyDescent="0.25">
      <c r="A219" s="385"/>
      <c r="B219" s="123"/>
      <c r="L219" s="123"/>
      <c r="V219" s="123"/>
      <c r="AF219" s="123"/>
      <c r="AP219" s="123"/>
      <c r="AZ219" s="123"/>
      <c r="BJ219" s="123"/>
      <c r="BT219" s="123"/>
      <c r="CD219" s="123"/>
      <c r="CN219" s="123"/>
      <c r="CX219" s="123"/>
      <c r="DH219" s="123"/>
      <c r="DR219" s="123"/>
      <c r="EB219" s="123"/>
      <c r="EL219" s="123"/>
      <c r="EV219" s="123"/>
      <c r="FF219" s="123"/>
      <c r="FP219" s="123"/>
      <c r="FZ219" s="123"/>
      <c r="GJ219" s="123"/>
      <c r="GT219" s="123"/>
      <c r="HD219" s="123"/>
      <c r="HN219" s="123"/>
      <c r="HX219" s="123"/>
    </row>
    <row xmlns:x14ac="http://schemas.microsoft.com/office/spreadsheetml/2009/9/ac" r="220" s="3" customFormat="true" x14ac:dyDescent="0.25">
      <c r="A220" s="385"/>
      <c r="B220" s="123"/>
      <c r="L220" s="123"/>
      <c r="V220" s="123"/>
      <c r="AF220" s="123"/>
      <c r="AP220" s="123"/>
      <c r="AZ220" s="123"/>
      <c r="BJ220" s="123"/>
      <c r="BT220" s="123"/>
      <c r="CD220" s="123"/>
      <c r="CN220" s="123"/>
      <c r="CX220" s="123"/>
      <c r="DH220" s="123"/>
      <c r="DR220" s="123"/>
      <c r="EB220" s="123"/>
      <c r="EL220" s="123"/>
      <c r="EV220" s="123"/>
      <c r="FF220" s="123"/>
      <c r="FP220" s="123"/>
      <c r="FZ220" s="123"/>
      <c r="GJ220" s="123"/>
      <c r="GT220" s="123"/>
      <c r="HD220" s="123"/>
      <c r="HN220" s="123"/>
      <c r="HX220" s="123"/>
    </row>
    <row xmlns:x14ac="http://schemas.microsoft.com/office/spreadsheetml/2009/9/ac" r="221" s="3" customFormat="true" x14ac:dyDescent="0.25">
      <c r="A221" s="385"/>
      <c r="B221" s="123"/>
      <c r="L221" s="123"/>
      <c r="V221" s="123"/>
      <c r="AF221" s="123"/>
      <c r="AP221" s="123"/>
      <c r="AZ221" s="123"/>
      <c r="BJ221" s="123"/>
      <c r="BT221" s="123"/>
      <c r="CD221" s="123"/>
      <c r="CN221" s="123"/>
      <c r="CX221" s="123"/>
      <c r="DH221" s="123"/>
      <c r="DR221" s="123"/>
      <c r="EB221" s="123"/>
      <c r="EL221" s="123"/>
      <c r="EV221" s="123"/>
      <c r="FF221" s="123"/>
      <c r="FP221" s="123"/>
      <c r="FZ221" s="123"/>
      <c r="GJ221" s="123"/>
      <c r="GT221" s="123"/>
      <c r="HD221" s="123"/>
      <c r="HN221" s="123"/>
      <c r="HX221" s="123"/>
    </row>
    <row xmlns:x14ac="http://schemas.microsoft.com/office/spreadsheetml/2009/9/ac" r="222" s="3" customFormat="true" x14ac:dyDescent="0.25">
      <c r="A222" s="385"/>
      <c r="B222" s="123"/>
      <c r="L222" s="123"/>
      <c r="V222" s="123"/>
      <c r="AF222" s="123"/>
      <c r="AP222" s="123"/>
      <c r="AZ222" s="123"/>
      <c r="BJ222" s="123"/>
      <c r="BT222" s="123"/>
      <c r="CD222" s="123"/>
      <c r="CN222" s="123"/>
      <c r="CX222" s="123"/>
      <c r="DH222" s="123"/>
      <c r="DR222" s="123"/>
      <c r="EB222" s="123"/>
      <c r="EL222" s="123"/>
      <c r="EV222" s="123"/>
      <c r="FF222" s="123"/>
      <c r="FP222" s="123"/>
      <c r="FZ222" s="123"/>
      <c r="GJ222" s="123"/>
      <c r="GT222" s="123"/>
      <c r="HD222" s="123"/>
      <c r="HN222" s="123"/>
      <c r="HX222" s="123"/>
    </row>
    <row xmlns:x14ac="http://schemas.microsoft.com/office/spreadsheetml/2009/9/ac" r="223" s="3" customFormat="true" x14ac:dyDescent="0.25">
      <c r="A223" s="385"/>
      <c r="B223" s="123"/>
      <c r="L223" s="123"/>
      <c r="V223" s="123"/>
      <c r="AF223" s="123"/>
      <c r="AP223" s="123"/>
      <c r="AZ223" s="123"/>
      <c r="BJ223" s="123"/>
      <c r="BT223" s="123"/>
      <c r="CD223" s="123"/>
      <c r="CN223" s="123"/>
      <c r="CX223" s="123"/>
      <c r="DH223" s="123"/>
      <c r="DR223" s="123"/>
      <c r="EB223" s="123"/>
      <c r="EL223" s="123"/>
      <c r="EV223" s="123"/>
      <c r="FF223" s="123"/>
      <c r="FP223" s="123"/>
      <c r="FZ223" s="123"/>
      <c r="GJ223" s="123"/>
      <c r="GT223" s="123"/>
      <c r="HD223" s="123"/>
      <c r="HN223" s="123"/>
      <c r="HX223" s="123"/>
    </row>
    <row xmlns:x14ac="http://schemas.microsoft.com/office/spreadsheetml/2009/9/ac" r="224" s="3" customFormat="true" x14ac:dyDescent="0.25">
      <c r="A224" s="385"/>
      <c r="B224" s="123"/>
      <c r="L224" s="123"/>
      <c r="V224" s="123"/>
      <c r="AF224" s="123"/>
      <c r="AP224" s="123"/>
      <c r="AZ224" s="123"/>
      <c r="BJ224" s="123"/>
      <c r="BT224" s="123"/>
      <c r="CD224" s="123"/>
      <c r="CN224" s="123"/>
      <c r="CX224" s="123"/>
      <c r="DH224" s="123"/>
      <c r="DR224" s="123"/>
      <c r="EB224" s="123"/>
      <c r="EL224" s="123"/>
      <c r="EV224" s="123"/>
      <c r="FF224" s="123"/>
      <c r="FP224" s="123"/>
      <c r="FZ224" s="123"/>
      <c r="GJ224" s="123"/>
      <c r="GT224" s="123"/>
      <c r="HD224" s="123"/>
      <c r="HN224" s="123"/>
      <c r="HX224" s="123"/>
    </row>
    <row xmlns:x14ac="http://schemas.microsoft.com/office/spreadsheetml/2009/9/ac" r="225" s="3" customFormat="true" x14ac:dyDescent="0.25">
      <c r="A225" s="385"/>
      <c r="B225" s="123"/>
      <c r="L225" s="123"/>
      <c r="V225" s="123"/>
      <c r="AF225" s="123"/>
      <c r="AP225" s="123"/>
      <c r="AZ225" s="123"/>
      <c r="BJ225" s="123"/>
      <c r="BT225" s="123"/>
      <c r="CD225" s="123"/>
      <c r="CN225" s="123"/>
      <c r="CX225" s="123"/>
      <c r="DH225" s="123"/>
      <c r="DR225" s="123"/>
      <c r="EB225" s="123"/>
      <c r="EL225" s="123"/>
      <c r="EV225" s="123"/>
      <c r="FF225" s="123"/>
      <c r="FP225" s="123"/>
      <c r="FZ225" s="123"/>
      <c r="GJ225" s="123"/>
      <c r="GT225" s="123"/>
      <c r="HD225" s="123"/>
      <c r="HN225" s="123"/>
      <c r="HX225" s="123"/>
    </row>
    <row xmlns:x14ac="http://schemas.microsoft.com/office/spreadsheetml/2009/9/ac" r="226" s="3" customFormat="true" x14ac:dyDescent="0.25">
      <c r="A226" s="385"/>
      <c r="B226" s="123"/>
      <c r="L226" s="123"/>
      <c r="V226" s="123"/>
      <c r="AF226" s="123"/>
      <c r="AP226" s="123"/>
      <c r="AZ226" s="123"/>
      <c r="BJ226" s="123"/>
      <c r="BT226" s="123"/>
      <c r="CD226" s="123"/>
      <c r="CN226" s="123"/>
      <c r="CX226" s="123"/>
      <c r="DH226" s="123"/>
      <c r="DR226" s="123"/>
      <c r="EB226" s="123"/>
      <c r="EL226" s="123"/>
      <c r="EV226" s="123"/>
      <c r="FF226" s="123"/>
      <c r="FP226" s="123"/>
      <c r="FZ226" s="123"/>
      <c r="GJ226" s="123"/>
      <c r="GT226" s="123"/>
      <c r="HD226" s="123"/>
      <c r="HN226" s="123"/>
      <c r="HX226" s="123"/>
    </row>
    <row xmlns:x14ac="http://schemas.microsoft.com/office/spreadsheetml/2009/9/ac" r="227" s="3" customFormat="true" x14ac:dyDescent="0.25">
      <c r="A227" s="385"/>
      <c r="B227" s="123"/>
      <c r="L227" s="123"/>
      <c r="V227" s="123"/>
      <c r="AF227" s="123"/>
      <c r="AP227" s="123"/>
      <c r="AZ227" s="123"/>
      <c r="BJ227" s="123"/>
      <c r="BT227" s="123"/>
      <c r="CD227" s="123"/>
      <c r="CN227" s="123"/>
      <c r="CX227" s="123"/>
      <c r="DH227" s="123"/>
      <c r="DR227" s="123"/>
      <c r="EB227" s="123"/>
      <c r="EL227" s="123"/>
      <c r="EV227" s="123"/>
      <c r="FF227" s="123"/>
      <c r="FP227" s="123"/>
      <c r="FZ227" s="123"/>
      <c r="GJ227" s="123"/>
      <c r="GT227" s="123"/>
      <c r="HD227" s="123"/>
      <c r="HN227" s="123"/>
      <c r="HX227" s="123"/>
    </row>
    <row xmlns:x14ac="http://schemas.microsoft.com/office/spreadsheetml/2009/9/ac" r="228" s="3" customFormat="true" x14ac:dyDescent="0.25">
      <c r="A228" s="385"/>
      <c r="B228" s="123"/>
      <c r="L228" s="123"/>
      <c r="V228" s="123"/>
      <c r="AF228" s="123"/>
      <c r="AP228" s="123"/>
      <c r="AZ228" s="123"/>
      <c r="BJ228" s="123"/>
      <c r="BT228" s="123"/>
      <c r="CD228" s="123"/>
      <c r="CN228" s="123"/>
      <c r="CX228" s="123"/>
      <c r="DH228" s="123"/>
      <c r="DR228" s="123"/>
      <c r="EB228" s="123"/>
      <c r="EL228" s="123"/>
      <c r="EV228" s="123"/>
      <c r="FF228" s="123"/>
      <c r="FP228" s="123"/>
      <c r="FZ228" s="123"/>
      <c r="GJ228" s="123"/>
      <c r="GT228" s="123"/>
      <c r="HD228" s="123"/>
      <c r="HN228" s="123"/>
      <c r="HX228" s="123"/>
    </row>
    <row xmlns:x14ac="http://schemas.microsoft.com/office/spreadsheetml/2009/9/ac" r="229" s="3" customFormat="true" x14ac:dyDescent="0.25">
      <c r="A229" s="385"/>
      <c r="B229" s="123"/>
      <c r="L229" s="123"/>
      <c r="V229" s="123"/>
      <c r="AF229" s="123"/>
      <c r="AP229" s="123"/>
      <c r="AZ229" s="123"/>
      <c r="BJ229" s="123"/>
      <c r="BT229" s="123"/>
      <c r="CD229" s="123"/>
      <c r="CN229" s="123"/>
      <c r="CX229" s="123"/>
      <c r="DH229" s="123"/>
      <c r="DR229" s="123"/>
      <c r="EB229" s="123"/>
      <c r="EL229" s="123"/>
      <c r="EV229" s="123"/>
      <c r="FF229" s="123"/>
      <c r="FP229" s="123"/>
      <c r="FZ229" s="123"/>
      <c r="GJ229" s="123"/>
      <c r="GT229" s="123"/>
      <c r="HD229" s="123"/>
      <c r="HN229" s="123"/>
      <c r="HX229" s="123"/>
    </row>
    <row xmlns:x14ac="http://schemas.microsoft.com/office/spreadsheetml/2009/9/ac" r="230" s="3" customFormat="true" x14ac:dyDescent="0.25">
      <c r="A230" s="385"/>
      <c r="B230" s="123"/>
      <c r="L230" s="123"/>
      <c r="V230" s="123"/>
      <c r="AF230" s="123"/>
      <c r="AP230" s="123"/>
      <c r="AZ230" s="123"/>
      <c r="BJ230" s="123"/>
      <c r="BT230" s="123"/>
      <c r="CD230" s="123"/>
      <c r="CN230" s="123"/>
      <c r="CX230" s="123"/>
      <c r="DH230" s="123"/>
      <c r="DR230" s="123"/>
      <c r="EB230" s="123"/>
      <c r="EL230" s="123"/>
      <c r="EV230" s="123"/>
      <c r="FF230" s="123"/>
      <c r="FP230" s="123"/>
      <c r="FZ230" s="123"/>
      <c r="GJ230" s="123"/>
      <c r="GT230" s="123"/>
      <c r="HD230" s="123"/>
      <c r="HN230" s="123"/>
      <c r="HX230" s="123"/>
    </row>
    <row xmlns:x14ac="http://schemas.microsoft.com/office/spreadsheetml/2009/9/ac" r="231" s="3" customFormat="true" x14ac:dyDescent="0.25">
      <c r="A231" s="385"/>
      <c r="B231" s="123"/>
      <c r="L231" s="123"/>
      <c r="V231" s="123"/>
      <c r="AF231" s="123"/>
      <c r="AP231" s="123"/>
      <c r="AZ231" s="123"/>
      <c r="BJ231" s="123"/>
      <c r="BT231" s="123"/>
      <c r="CD231" s="123"/>
      <c r="CN231" s="123"/>
      <c r="CX231" s="123"/>
      <c r="DH231" s="123"/>
      <c r="DR231" s="123"/>
      <c r="EB231" s="123"/>
      <c r="EL231" s="123"/>
      <c r="EV231" s="123"/>
      <c r="FF231" s="123"/>
      <c r="FP231" s="123"/>
      <c r="FZ231" s="123"/>
      <c r="GJ231" s="123"/>
      <c r="GT231" s="123"/>
      <c r="HD231" s="123"/>
      <c r="HN231" s="123"/>
      <c r="HX231" s="123"/>
    </row>
    <row xmlns:x14ac="http://schemas.microsoft.com/office/spreadsheetml/2009/9/ac" r="232" s="3" customFormat="true" x14ac:dyDescent="0.25">
      <c r="A232" s="385"/>
      <c r="B232" s="123"/>
      <c r="L232" s="123"/>
      <c r="V232" s="123"/>
      <c r="AF232" s="123"/>
      <c r="AP232" s="123"/>
      <c r="AZ232" s="123"/>
      <c r="BJ232" s="123"/>
      <c r="BT232" s="123"/>
      <c r="CD232" s="123"/>
      <c r="CN232" s="123"/>
      <c r="CX232" s="123"/>
      <c r="DH232" s="123"/>
      <c r="DR232" s="123"/>
      <c r="EB232" s="123"/>
      <c r="EL232" s="123"/>
      <c r="EV232" s="123"/>
      <c r="FF232" s="123"/>
      <c r="FP232" s="123"/>
      <c r="FZ232" s="123"/>
      <c r="GJ232" s="123"/>
      <c r="GT232" s="123"/>
      <c r="HD232" s="123"/>
      <c r="HN232" s="123"/>
      <c r="HX232" s="123"/>
    </row>
    <row xmlns:x14ac="http://schemas.microsoft.com/office/spreadsheetml/2009/9/ac" r="233" s="3" customFormat="true" x14ac:dyDescent="0.25">
      <c r="A233" s="385"/>
      <c r="B233" s="123"/>
      <c r="L233" s="123"/>
      <c r="V233" s="123"/>
      <c r="AF233" s="123"/>
      <c r="AP233" s="123"/>
      <c r="AZ233" s="123"/>
      <c r="BJ233" s="123"/>
      <c r="BT233" s="123"/>
      <c r="CD233" s="123"/>
      <c r="CN233" s="123"/>
      <c r="CX233" s="123"/>
      <c r="DH233" s="123"/>
      <c r="DR233" s="123"/>
      <c r="EB233" s="123"/>
      <c r="EL233" s="123"/>
      <c r="EV233" s="123"/>
      <c r="FF233" s="123"/>
      <c r="FP233" s="123"/>
      <c r="FZ233" s="123"/>
      <c r="GJ233" s="123"/>
      <c r="GT233" s="123"/>
      <c r="HD233" s="123"/>
      <c r="HN233" s="123"/>
      <c r="HX233" s="123"/>
    </row>
    <row xmlns:x14ac="http://schemas.microsoft.com/office/spreadsheetml/2009/9/ac" r="234" s="3" customFormat="true" x14ac:dyDescent="0.25">
      <c r="A234" s="385"/>
      <c r="B234" s="123"/>
      <c r="L234" s="123"/>
      <c r="V234" s="123"/>
      <c r="AF234" s="123"/>
      <c r="AP234" s="123"/>
      <c r="AZ234" s="123"/>
      <c r="BJ234" s="123"/>
      <c r="BT234" s="123"/>
      <c r="CD234" s="123"/>
      <c r="CN234" s="123"/>
      <c r="CX234" s="123"/>
      <c r="DH234" s="123"/>
      <c r="DR234" s="123"/>
      <c r="EB234" s="123"/>
      <c r="EL234" s="123"/>
      <c r="EV234" s="123"/>
      <c r="FF234" s="123"/>
      <c r="FP234" s="123"/>
      <c r="FZ234" s="123"/>
      <c r="GJ234" s="123"/>
      <c r="GT234" s="123"/>
      <c r="HD234" s="123"/>
      <c r="HN234" s="123"/>
      <c r="HX234" s="123"/>
    </row>
    <row xmlns:x14ac="http://schemas.microsoft.com/office/spreadsheetml/2009/9/ac" r="235" s="3" customFormat="true" x14ac:dyDescent="0.25">
      <c r="A235" s="385"/>
      <c r="B235" s="123"/>
      <c r="L235" s="123"/>
      <c r="V235" s="123"/>
      <c r="AF235" s="123"/>
      <c r="AP235" s="123"/>
      <c r="AZ235" s="123"/>
      <c r="BJ235" s="123"/>
      <c r="BT235" s="123"/>
      <c r="CD235" s="123"/>
      <c r="CN235" s="123"/>
      <c r="CX235" s="123"/>
      <c r="DH235" s="123"/>
      <c r="DR235" s="123"/>
      <c r="EB235" s="123"/>
      <c r="EL235" s="123"/>
      <c r="EV235" s="123"/>
      <c r="FF235" s="123"/>
      <c r="FP235" s="123"/>
      <c r="FZ235" s="123"/>
      <c r="GJ235" s="123"/>
      <c r="GT235" s="123"/>
      <c r="HD235" s="123"/>
      <c r="HN235" s="123"/>
      <c r="HX235" s="123"/>
    </row>
    <row xmlns:x14ac="http://schemas.microsoft.com/office/spreadsheetml/2009/9/ac" r="236" s="3" customFormat="true" x14ac:dyDescent="0.25">
      <c r="A236" s="385"/>
      <c r="B236" s="123"/>
      <c r="L236" s="123"/>
      <c r="V236" s="123"/>
      <c r="AF236" s="123"/>
      <c r="AP236" s="123"/>
      <c r="AZ236" s="123"/>
      <c r="BJ236" s="123"/>
      <c r="BT236" s="123"/>
      <c r="CD236" s="123"/>
      <c r="CN236" s="123"/>
      <c r="CX236" s="123"/>
      <c r="DH236" s="123"/>
      <c r="DR236" s="123"/>
      <c r="EB236" s="123"/>
      <c r="EL236" s="123"/>
      <c r="EV236" s="123"/>
      <c r="FF236" s="123"/>
      <c r="FP236" s="123"/>
      <c r="FZ236" s="123"/>
      <c r="GJ236" s="123"/>
      <c r="GT236" s="123"/>
      <c r="HD236" s="123"/>
      <c r="HN236" s="123"/>
      <c r="HX236" s="123"/>
    </row>
    <row xmlns:x14ac="http://schemas.microsoft.com/office/spreadsheetml/2009/9/ac" r="237" s="3" customFormat="true" x14ac:dyDescent="0.25">
      <c r="A237" s="385"/>
      <c r="B237" s="123"/>
      <c r="L237" s="123"/>
      <c r="V237" s="123"/>
      <c r="AF237" s="123"/>
      <c r="AP237" s="123"/>
      <c r="AZ237" s="123"/>
      <c r="BJ237" s="123"/>
      <c r="BT237" s="123"/>
      <c r="CD237" s="123"/>
      <c r="CN237" s="123"/>
      <c r="CX237" s="123"/>
      <c r="DH237" s="123"/>
      <c r="DR237" s="123"/>
      <c r="EB237" s="123"/>
      <c r="EL237" s="123"/>
      <c r="EV237" s="123"/>
      <c r="FF237" s="123"/>
      <c r="FP237" s="123"/>
      <c r="FZ237" s="123"/>
      <c r="GJ237" s="123"/>
      <c r="GT237" s="123"/>
      <c r="HD237" s="123"/>
      <c r="HN237" s="123"/>
      <c r="HX237" s="123"/>
    </row>
    <row xmlns:x14ac="http://schemas.microsoft.com/office/spreadsheetml/2009/9/ac" r="238" s="3" customFormat="true" x14ac:dyDescent="0.25">
      <c r="A238" s="385"/>
      <c r="B238" s="123"/>
      <c r="L238" s="123"/>
      <c r="V238" s="123"/>
      <c r="AF238" s="123"/>
      <c r="AP238" s="123"/>
      <c r="AZ238" s="123"/>
      <c r="BJ238" s="123"/>
      <c r="BT238" s="123"/>
      <c r="CD238" s="123"/>
      <c r="CN238" s="123"/>
      <c r="CX238" s="123"/>
      <c r="DH238" s="123"/>
      <c r="DR238" s="123"/>
      <c r="EB238" s="123"/>
      <c r="EL238" s="123"/>
      <c r="EV238" s="123"/>
      <c r="FF238" s="123"/>
      <c r="FP238" s="123"/>
      <c r="FZ238" s="123"/>
      <c r="GJ238" s="123"/>
      <c r="GT238" s="123"/>
      <c r="HD238" s="123"/>
      <c r="HN238" s="123"/>
      <c r="HX238" s="123"/>
    </row>
    <row xmlns:x14ac="http://schemas.microsoft.com/office/spreadsheetml/2009/9/ac" r="239" s="3" customFormat="true" x14ac:dyDescent="0.25">
      <c r="A239" s="385"/>
      <c r="B239" s="123"/>
      <c r="L239" s="123"/>
      <c r="V239" s="123"/>
      <c r="AF239" s="123"/>
      <c r="AP239" s="123"/>
      <c r="AZ239" s="123"/>
      <c r="BJ239" s="123"/>
      <c r="BT239" s="123"/>
      <c r="CD239" s="123"/>
      <c r="CN239" s="123"/>
      <c r="CX239" s="123"/>
      <c r="DH239" s="123"/>
      <c r="DR239" s="123"/>
      <c r="EB239" s="123"/>
      <c r="EL239" s="123"/>
      <c r="EV239" s="123"/>
      <c r="FF239" s="123"/>
      <c r="FP239" s="123"/>
      <c r="FZ239" s="123"/>
      <c r="GJ239" s="123"/>
      <c r="GT239" s="123"/>
      <c r="HD239" s="123"/>
      <c r="HN239" s="123"/>
      <c r="HX239" s="123"/>
    </row>
    <row xmlns:x14ac="http://schemas.microsoft.com/office/spreadsheetml/2009/9/ac" r="240" s="3" customFormat="true" x14ac:dyDescent="0.25">
      <c r="A240" s="385"/>
      <c r="B240" s="123"/>
      <c r="L240" s="123"/>
      <c r="V240" s="123"/>
      <c r="AF240" s="123"/>
      <c r="AP240" s="123"/>
      <c r="AZ240" s="123"/>
      <c r="BJ240" s="123"/>
      <c r="BT240" s="123"/>
      <c r="CD240" s="123"/>
      <c r="CN240" s="123"/>
      <c r="CX240" s="123"/>
      <c r="DH240" s="123"/>
      <c r="DR240" s="123"/>
      <c r="EB240" s="123"/>
      <c r="EL240" s="123"/>
      <c r="EV240" s="123"/>
      <c r="FF240" s="123"/>
      <c r="FP240" s="123"/>
      <c r="FZ240" s="123"/>
      <c r="GJ240" s="123"/>
      <c r="GT240" s="123"/>
      <c r="HD240" s="123"/>
      <c r="HN240" s="123"/>
      <c r="HX240" s="123"/>
    </row>
    <row xmlns:x14ac="http://schemas.microsoft.com/office/spreadsheetml/2009/9/ac" r="241" s="3" customFormat="true" x14ac:dyDescent="0.25">
      <c r="A241" s="385"/>
      <c r="B241" s="123"/>
      <c r="L241" s="123"/>
      <c r="V241" s="123"/>
      <c r="AF241" s="123"/>
      <c r="AP241" s="123"/>
      <c r="AZ241" s="123"/>
      <c r="BJ241" s="123"/>
      <c r="BT241" s="123"/>
      <c r="CD241" s="123"/>
      <c r="CN241" s="123"/>
      <c r="CX241" s="123"/>
      <c r="DH241" s="123"/>
      <c r="DR241" s="123"/>
      <c r="EB241" s="123"/>
      <c r="EL241" s="123"/>
      <c r="EV241" s="123"/>
      <c r="FF241" s="123"/>
      <c r="FP241" s="123"/>
      <c r="FZ241" s="123"/>
      <c r="GJ241" s="123"/>
      <c r="GT241" s="123"/>
      <c r="HD241" s="123"/>
      <c r="HN241" s="123"/>
      <c r="HX241" s="123"/>
    </row>
    <row xmlns:x14ac="http://schemas.microsoft.com/office/spreadsheetml/2009/9/ac" r="242" s="3" customFormat="true" x14ac:dyDescent="0.25">
      <c r="A242" s="385"/>
      <c r="B242" s="123"/>
      <c r="L242" s="123"/>
      <c r="V242" s="123"/>
      <c r="AF242" s="123"/>
      <c r="AP242" s="123"/>
      <c r="AZ242" s="123"/>
      <c r="BJ242" s="123"/>
      <c r="BT242" s="123"/>
      <c r="CD242" s="123"/>
      <c r="CN242" s="123"/>
      <c r="CX242" s="123"/>
      <c r="DH242" s="123"/>
      <c r="DR242" s="123"/>
      <c r="EB242" s="123"/>
      <c r="EL242" s="123"/>
      <c r="EV242" s="123"/>
      <c r="FF242" s="123"/>
      <c r="FP242" s="123"/>
      <c r="FZ242" s="123"/>
      <c r="GJ242" s="123"/>
      <c r="GT242" s="123"/>
      <c r="HD242" s="123"/>
      <c r="HN242" s="123"/>
      <c r="HX242" s="123"/>
    </row>
    <row xmlns:x14ac="http://schemas.microsoft.com/office/spreadsheetml/2009/9/ac" r="243" s="3" customFormat="true" x14ac:dyDescent="0.25">
      <c r="A243" s="385"/>
      <c r="B243" s="123"/>
      <c r="L243" s="123"/>
      <c r="V243" s="123"/>
      <c r="AF243" s="123"/>
      <c r="AP243" s="123"/>
      <c r="AZ243" s="123"/>
      <c r="BJ243" s="123"/>
      <c r="BT243" s="123"/>
      <c r="CD243" s="123"/>
      <c r="CN243" s="123"/>
      <c r="CX243" s="123"/>
      <c r="DH243" s="123"/>
      <c r="DR243" s="123"/>
      <c r="EB243" s="123"/>
      <c r="EL243" s="123"/>
      <c r="EV243" s="123"/>
      <c r="FF243" s="123"/>
      <c r="FP243" s="123"/>
      <c r="FZ243" s="123"/>
      <c r="GJ243" s="123"/>
      <c r="GT243" s="123"/>
      <c r="HD243" s="123"/>
      <c r="HN243" s="123"/>
      <c r="HX243" s="123"/>
    </row>
    <row xmlns:x14ac="http://schemas.microsoft.com/office/spreadsheetml/2009/9/ac" r="244" s="3" customFormat="true" x14ac:dyDescent="0.25">
      <c r="A244" s="385"/>
      <c r="B244" s="123"/>
      <c r="L244" s="123"/>
      <c r="V244" s="123"/>
      <c r="AF244" s="123"/>
      <c r="AP244" s="123"/>
      <c r="AZ244" s="123"/>
      <c r="BJ244" s="123"/>
      <c r="BT244" s="123"/>
      <c r="CD244" s="123"/>
      <c r="CN244" s="123"/>
      <c r="CX244" s="123"/>
      <c r="DH244" s="123"/>
      <c r="DR244" s="123"/>
      <c r="EB244" s="123"/>
      <c r="EL244" s="123"/>
      <c r="EV244" s="123"/>
      <c r="FF244" s="123"/>
      <c r="FP244" s="123"/>
      <c r="FZ244" s="123"/>
      <c r="GJ244" s="123"/>
      <c r="GT244" s="123"/>
      <c r="HD244" s="123"/>
      <c r="HN244" s="123"/>
      <c r="HX244" s="123"/>
    </row>
    <row xmlns:x14ac="http://schemas.microsoft.com/office/spreadsheetml/2009/9/ac" r="245" s="3" customFormat="true" x14ac:dyDescent="0.25">
      <c r="A245" s="385"/>
      <c r="B245" s="123"/>
      <c r="L245" s="123"/>
      <c r="V245" s="123"/>
      <c r="AF245" s="123"/>
      <c r="AP245" s="123"/>
      <c r="AZ245" s="123"/>
      <c r="BJ245" s="123"/>
      <c r="BT245" s="123"/>
      <c r="CD245" s="123"/>
      <c r="CN245" s="123"/>
      <c r="CX245" s="123"/>
      <c r="DH245" s="123"/>
      <c r="DR245" s="123"/>
      <c r="EB245" s="123"/>
      <c r="EL245" s="123"/>
      <c r="EV245" s="123"/>
      <c r="FF245" s="123"/>
      <c r="FP245" s="123"/>
      <c r="FZ245" s="123"/>
      <c r="GJ245" s="123"/>
      <c r="GT245" s="123"/>
      <c r="HD245" s="123"/>
      <c r="HN245" s="123"/>
      <c r="HX245" s="123"/>
    </row>
    <row xmlns:x14ac="http://schemas.microsoft.com/office/spreadsheetml/2009/9/ac" r="246" s="3" customFormat="true" x14ac:dyDescent="0.25">
      <c r="A246" s="385"/>
      <c r="B246" s="123"/>
      <c r="L246" s="123"/>
      <c r="V246" s="123"/>
      <c r="AF246" s="123"/>
      <c r="AP246" s="123"/>
      <c r="AZ246" s="123"/>
      <c r="BJ246" s="123"/>
      <c r="BT246" s="123"/>
      <c r="CD246" s="123"/>
      <c r="CN246" s="123"/>
      <c r="CX246" s="123"/>
      <c r="DH246" s="123"/>
      <c r="DR246" s="123"/>
      <c r="EB246" s="123"/>
      <c r="EL246" s="123"/>
      <c r="EV246" s="123"/>
      <c r="FF246" s="123"/>
      <c r="FP246" s="123"/>
      <c r="FZ246" s="123"/>
      <c r="GJ246" s="123"/>
      <c r="GT246" s="123"/>
      <c r="HD246" s="123"/>
      <c r="HN246" s="123"/>
      <c r="HX246" s="123"/>
    </row>
    <row xmlns:x14ac="http://schemas.microsoft.com/office/spreadsheetml/2009/9/ac" r="247" s="3" customFormat="true" x14ac:dyDescent="0.25">
      <c r="A247" s="385"/>
      <c r="B247" s="123"/>
      <c r="L247" s="123"/>
      <c r="V247" s="123"/>
      <c r="AF247" s="123"/>
      <c r="AP247" s="123"/>
      <c r="AZ247" s="123"/>
      <c r="BJ247" s="123"/>
      <c r="BT247" s="123"/>
      <c r="CD247" s="123"/>
      <c r="CN247" s="123"/>
      <c r="CX247" s="123"/>
      <c r="DH247" s="123"/>
      <c r="DR247" s="123"/>
      <c r="EB247" s="123"/>
      <c r="EL247" s="123"/>
      <c r="EV247" s="123"/>
      <c r="FF247" s="123"/>
      <c r="FP247" s="123"/>
      <c r="FZ247" s="123"/>
      <c r="GJ247" s="123"/>
      <c r="GT247" s="123"/>
      <c r="HD247" s="123"/>
      <c r="HN247" s="123"/>
      <c r="HX247" s="123"/>
    </row>
    <row xmlns:x14ac="http://schemas.microsoft.com/office/spreadsheetml/2009/9/ac" r="248" s="3" customFormat="true" x14ac:dyDescent="0.25">
      <c r="A248" s="385"/>
      <c r="B248" s="123"/>
      <c r="L248" s="123"/>
      <c r="V248" s="123"/>
      <c r="AF248" s="123"/>
      <c r="AP248" s="123"/>
      <c r="AZ248" s="123"/>
      <c r="BJ248" s="123"/>
      <c r="BT248" s="123"/>
      <c r="CD248" s="123"/>
      <c r="CN248" s="123"/>
      <c r="CX248" s="123"/>
      <c r="DH248" s="123"/>
      <c r="DR248" s="123"/>
      <c r="EB248" s="123"/>
      <c r="EL248" s="123"/>
      <c r="EV248" s="123"/>
      <c r="FF248" s="123"/>
      <c r="FP248" s="123"/>
      <c r="FZ248" s="123"/>
      <c r="GJ248" s="123"/>
      <c r="GT248" s="123"/>
      <c r="HD248" s="123"/>
      <c r="HN248" s="123"/>
      <c r="HX248" s="123"/>
    </row>
    <row xmlns:x14ac="http://schemas.microsoft.com/office/spreadsheetml/2009/9/ac" r="249" s="3" customFormat="true" x14ac:dyDescent="0.25">
      <c r="A249" s="385"/>
      <c r="B249" s="123"/>
      <c r="L249" s="123"/>
      <c r="V249" s="123"/>
      <c r="AF249" s="123"/>
      <c r="AP249" s="123"/>
      <c r="AZ249" s="123"/>
      <c r="BJ249" s="123"/>
      <c r="BT249" s="123"/>
      <c r="CD249" s="123"/>
      <c r="CN249" s="123"/>
      <c r="CX249" s="123"/>
      <c r="DH249" s="123"/>
      <c r="DR249" s="123"/>
      <c r="EB249" s="123"/>
      <c r="EL249" s="123"/>
      <c r="EV249" s="123"/>
      <c r="FF249" s="123"/>
      <c r="FP249" s="123"/>
      <c r="FZ249" s="123"/>
      <c r="GJ249" s="123"/>
      <c r="GT249" s="123"/>
      <c r="HD249" s="123"/>
      <c r="HN249" s="123"/>
      <c r="HX249" s="123"/>
    </row>
    <row xmlns:x14ac="http://schemas.microsoft.com/office/spreadsheetml/2009/9/ac" r="250" s="3" customFormat="true" x14ac:dyDescent="0.25">
      <c r="A250" s="385"/>
      <c r="B250" s="123"/>
      <c r="L250" s="123"/>
      <c r="V250" s="123"/>
      <c r="AF250" s="123"/>
      <c r="AP250" s="123"/>
      <c r="AZ250" s="123"/>
      <c r="BJ250" s="123"/>
      <c r="BT250" s="123"/>
      <c r="CD250" s="123"/>
      <c r="CN250" s="123"/>
      <c r="CX250" s="123"/>
      <c r="DH250" s="123"/>
      <c r="DR250" s="123"/>
      <c r="EB250" s="123"/>
      <c r="EL250" s="123"/>
      <c r="EV250" s="123"/>
      <c r="FF250" s="123"/>
      <c r="FP250" s="123"/>
      <c r="FZ250" s="123"/>
      <c r="GJ250" s="123"/>
      <c r="GT250" s="123"/>
      <c r="HD250" s="123"/>
      <c r="HN250" s="123"/>
      <c r="HX250" s="123"/>
    </row>
    <row xmlns:x14ac="http://schemas.microsoft.com/office/spreadsheetml/2009/9/ac" r="251" s="3" customFormat="true" x14ac:dyDescent="0.25">
      <c r="A251" s="385"/>
      <c r="B251" s="123"/>
      <c r="L251" s="123"/>
      <c r="V251" s="123"/>
      <c r="AF251" s="123"/>
      <c r="AP251" s="123"/>
      <c r="AZ251" s="123"/>
      <c r="BJ251" s="123"/>
      <c r="BT251" s="123"/>
      <c r="CD251" s="123"/>
      <c r="CN251" s="123"/>
      <c r="CX251" s="123"/>
      <c r="DH251" s="123"/>
      <c r="DR251" s="123"/>
      <c r="EB251" s="123"/>
      <c r="EL251" s="123"/>
      <c r="EV251" s="123"/>
      <c r="FF251" s="123"/>
      <c r="FP251" s="123"/>
      <c r="FZ251" s="123"/>
      <c r="GJ251" s="123"/>
      <c r="GT251" s="123"/>
      <c r="HD251" s="123"/>
      <c r="HN251" s="123"/>
      <c r="HX251" s="123"/>
    </row>
    <row xmlns:x14ac="http://schemas.microsoft.com/office/spreadsheetml/2009/9/ac" r="252" s="3" customFormat="true" x14ac:dyDescent="0.25">
      <c r="A252" s="385"/>
      <c r="B252" s="123"/>
      <c r="L252" s="123"/>
      <c r="V252" s="123"/>
      <c r="AF252" s="123"/>
      <c r="AP252" s="123"/>
      <c r="AZ252" s="123"/>
      <c r="BJ252" s="123"/>
      <c r="BT252" s="123"/>
      <c r="CD252" s="123"/>
      <c r="CN252" s="123"/>
      <c r="CX252" s="123"/>
      <c r="DH252" s="123"/>
      <c r="DR252" s="123"/>
      <c r="EB252" s="123"/>
      <c r="EL252" s="123"/>
      <c r="EV252" s="123"/>
      <c r="FF252" s="123"/>
      <c r="FP252" s="123"/>
      <c r="FZ252" s="123"/>
      <c r="GJ252" s="123"/>
      <c r="GT252" s="123"/>
      <c r="HD252" s="123"/>
      <c r="HN252" s="123"/>
      <c r="HX252" s="123"/>
    </row>
    <row xmlns:x14ac="http://schemas.microsoft.com/office/spreadsheetml/2009/9/ac" r="253" s="3" customFormat="true" x14ac:dyDescent="0.25">
      <c r="A253" s="385"/>
      <c r="B253" s="123"/>
      <c r="L253" s="123"/>
      <c r="V253" s="123"/>
      <c r="AF253" s="123"/>
      <c r="AP253" s="123"/>
      <c r="AZ253" s="123"/>
      <c r="BJ253" s="123"/>
      <c r="BT253" s="123"/>
      <c r="CD253" s="123"/>
      <c r="CN253" s="123"/>
      <c r="CX253" s="123"/>
      <c r="DH253" s="123"/>
      <c r="DR253" s="123"/>
      <c r="EB253" s="123"/>
      <c r="EL253" s="123"/>
      <c r="EV253" s="123"/>
      <c r="FF253" s="123"/>
      <c r="FP253" s="123"/>
      <c r="FZ253" s="123"/>
      <c r="GJ253" s="123"/>
      <c r="GT253" s="123"/>
      <c r="HD253" s="123"/>
      <c r="HN253" s="123"/>
      <c r="HX253" s="123"/>
    </row>
    <row xmlns:x14ac="http://schemas.microsoft.com/office/spreadsheetml/2009/9/ac" r="254" s="3" customFormat="true" x14ac:dyDescent="0.25">
      <c r="A254" s="385"/>
      <c r="B254" s="123"/>
      <c r="L254" s="123"/>
      <c r="V254" s="123"/>
      <c r="AF254" s="123"/>
      <c r="AP254" s="123"/>
      <c r="AZ254" s="123"/>
      <c r="BJ254" s="123"/>
      <c r="BT254" s="123"/>
      <c r="CD254" s="123"/>
      <c r="CN254" s="123"/>
      <c r="CX254" s="123"/>
      <c r="DH254" s="123"/>
      <c r="DR254" s="123"/>
      <c r="EB254" s="123"/>
      <c r="EL254" s="123"/>
      <c r="EV254" s="123"/>
      <c r="FF254" s="123"/>
      <c r="FP254" s="123"/>
      <c r="FZ254" s="123"/>
      <c r="GJ254" s="123"/>
      <c r="GT254" s="123"/>
      <c r="HD254" s="123"/>
      <c r="HN254" s="123"/>
      <c r="HX254" s="123"/>
    </row>
    <row xmlns:x14ac="http://schemas.microsoft.com/office/spreadsheetml/2009/9/ac" r="255" s="3" customFormat="true" x14ac:dyDescent="0.25">
      <c r="A255" s="385"/>
      <c r="B255" s="123"/>
      <c r="L255" s="123"/>
      <c r="V255" s="123"/>
      <c r="AF255" s="123"/>
      <c r="AP255" s="123"/>
      <c r="AZ255" s="123"/>
      <c r="BJ255" s="123"/>
      <c r="BT255" s="123"/>
      <c r="CD255" s="123"/>
      <c r="CN255" s="123"/>
      <c r="CX255" s="123"/>
      <c r="DH255" s="123"/>
      <c r="DR255" s="123"/>
      <c r="EB255" s="123"/>
      <c r="EL255" s="123"/>
      <c r="EV255" s="123"/>
      <c r="FF255" s="123"/>
      <c r="FP255" s="123"/>
      <c r="FZ255" s="123"/>
      <c r="GJ255" s="123"/>
      <c r="GT255" s="123"/>
      <c r="HD255" s="123"/>
      <c r="HN255" s="123"/>
      <c r="HX255" s="123"/>
    </row>
    <row xmlns:x14ac="http://schemas.microsoft.com/office/spreadsheetml/2009/9/ac" r="256" s="3" customFormat="true" x14ac:dyDescent="0.25">
      <c r="A256" s="385"/>
      <c r="B256" s="123"/>
      <c r="L256" s="123"/>
      <c r="V256" s="123"/>
      <c r="AF256" s="123"/>
      <c r="AP256" s="123"/>
      <c r="AZ256" s="123"/>
      <c r="BJ256" s="123"/>
      <c r="BT256" s="123"/>
      <c r="CD256" s="123"/>
      <c r="CN256" s="123"/>
      <c r="CX256" s="123"/>
      <c r="DH256" s="123"/>
      <c r="DR256" s="123"/>
      <c r="EB256" s="123"/>
      <c r="EL256" s="123"/>
      <c r="EV256" s="123"/>
      <c r="FF256" s="123"/>
      <c r="FP256" s="123"/>
      <c r="FZ256" s="123"/>
      <c r="GJ256" s="123"/>
      <c r="GT256" s="123"/>
      <c r="HD256" s="123"/>
      <c r="HN256" s="123"/>
      <c r="HX256" s="123"/>
    </row>
    <row xmlns:x14ac="http://schemas.microsoft.com/office/spreadsheetml/2009/9/ac" r="257" s="3" customFormat="true" x14ac:dyDescent="0.25">
      <c r="A257" s="385"/>
      <c r="B257" s="123"/>
      <c r="L257" s="123"/>
      <c r="V257" s="123"/>
      <c r="AF257" s="123"/>
      <c r="AP257" s="123"/>
      <c r="AZ257" s="123"/>
      <c r="BJ257" s="123"/>
      <c r="BT257" s="123"/>
      <c r="CD257" s="123"/>
      <c r="CN257" s="123"/>
      <c r="CX257" s="123"/>
      <c r="DH257" s="123"/>
      <c r="DR257" s="123"/>
      <c r="EB257" s="123"/>
      <c r="EL257" s="123"/>
      <c r="EV257" s="123"/>
      <c r="FF257" s="123"/>
      <c r="FP257" s="123"/>
      <c r="FZ257" s="123"/>
      <c r="GJ257" s="123"/>
      <c r="GT257" s="123"/>
      <c r="HD257" s="123"/>
      <c r="HN257" s="123"/>
      <c r="HX257" s="123"/>
    </row>
    <row xmlns:x14ac="http://schemas.microsoft.com/office/spreadsheetml/2009/9/ac" r="258" s="3" customFormat="true" x14ac:dyDescent="0.25">
      <c r="A258" s="385"/>
      <c r="B258" s="123"/>
      <c r="L258" s="123"/>
      <c r="V258" s="123"/>
      <c r="AF258" s="123"/>
      <c r="AP258" s="123"/>
      <c r="AZ258" s="123"/>
      <c r="BJ258" s="123"/>
      <c r="BT258" s="123"/>
      <c r="CD258" s="123"/>
      <c r="CN258" s="123"/>
      <c r="CX258" s="123"/>
      <c r="DH258" s="123"/>
      <c r="DR258" s="123"/>
      <c r="EB258" s="123"/>
      <c r="EL258" s="123"/>
      <c r="EV258" s="123"/>
      <c r="FF258" s="123"/>
      <c r="FP258" s="123"/>
      <c r="FZ258" s="123"/>
      <c r="GJ258" s="123"/>
      <c r="GT258" s="123"/>
      <c r="HD258" s="123"/>
      <c r="HN258" s="123"/>
      <c r="HX258" s="123"/>
    </row>
    <row xmlns:x14ac="http://schemas.microsoft.com/office/spreadsheetml/2009/9/ac" r="259" s="3" customFormat="true" x14ac:dyDescent="0.25">
      <c r="A259" s="385"/>
      <c r="B259" s="123"/>
      <c r="L259" s="123"/>
      <c r="V259" s="123"/>
      <c r="AF259" s="123"/>
      <c r="AP259" s="123"/>
      <c r="AZ259" s="123"/>
      <c r="BJ259" s="123"/>
      <c r="BT259" s="123"/>
      <c r="CD259" s="123"/>
      <c r="CN259" s="123"/>
      <c r="CX259" s="123"/>
      <c r="DH259" s="123"/>
      <c r="DR259" s="123"/>
      <c r="EB259" s="123"/>
      <c r="EL259" s="123"/>
      <c r="EV259" s="123"/>
      <c r="FF259" s="123"/>
      <c r="FP259" s="123"/>
      <c r="FZ259" s="123"/>
      <c r="GJ259" s="123"/>
      <c r="GT259" s="123"/>
      <c r="HD259" s="123"/>
      <c r="HN259" s="123"/>
      <c r="HX259" s="123"/>
    </row>
    <row xmlns:x14ac="http://schemas.microsoft.com/office/spreadsheetml/2009/9/ac" r="260" s="3" customFormat="true" x14ac:dyDescent="0.25">
      <c r="A260" s="385"/>
      <c r="B260" s="123"/>
      <c r="L260" s="123"/>
      <c r="V260" s="123"/>
      <c r="AF260" s="123"/>
      <c r="AP260" s="123"/>
      <c r="AZ260" s="123"/>
      <c r="BJ260" s="123"/>
      <c r="BT260" s="123"/>
      <c r="CD260" s="123"/>
      <c r="CN260" s="123"/>
      <c r="CX260" s="123"/>
      <c r="DH260" s="123"/>
      <c r="DR260" s="123"/>
      <c r="EB260" s="123"/>
      <c r="EL260" s="123"/>
      <c r="EV260" s="123"/>
      <c r="FF260" s="123"/>
      <c r="FP260" s="123"/>
      <c r="FZ260" s="123"/>
      <c r="GJ260" s="123"/>
      <c r="GT260" s="123"/>
      <c r="HD260" s="123"/>
      <c r="HN260" s="123"/>
      <c r="HX260" s="123"/>
    </row>
    <row xmlns:x14ac="http://schemas.microsoft.com/office/spreadsheetml/2009/9/ac" r="261" s="3" customFormat="true" x14ac:dyDescent="0.25">
      <c r="A261" s="385"/>
      <c r="B261" s="123"/>
      <c r="L261" s="123"/>
      <c r="V261" s="123"/>
      <c r="AF261" s="123"/>
      <c r="AP261" s="123"/>
      <c r="AZ261" s="123"/>
      <c r="BJ261" s="123"/>
      <c r="BT261" s="123"/>
      <c r="CD261" s="123"/>
      <c r="CN261" s="123"/>
      <c r="CX261" s="123"/>
      <c r="DH261" s="123"/>
      <c r="DR261" s="123"/>
      <c r="EB261" s="123"/>
      <c r="EL261" s="123"/>
      <c r="EV261" s="123"/>
      <c r="FF261" s="123"/>
      <c r="FP261" s="123"/>
      <c r="FZ261" s="123"/>
      <c r="GJ261" s="123"/>
      <c r="GT261" s="123"/>
      <c r="HD261" s="123"/>
      <c r="HN261" s="123"/>
      <c r="HX261" s="123"/>
    </row>
    <row xmlns:x14ac="http://schemas.microsoft.com/office/spreadsheetml/2009/9/ac" r="262" s="3" customFormat="true" x14ac:dyDescent="0.25">
      <c r="A262" s="385"/>
      <c r="B262" s="123"/>
      <c r="L262" s="123"/>
      <c r="V262" s="123"/>
      <c r="AF262" s="123"/>
      <c r="AP262" s="123"/>
      <c r="AZ262" s="123"/>
      <c r="BJ262" s="123"/>
      <c r="BT262" s="123"/>
      <c r="CD262" s="123"/>
      <c r="CN262" s="123"/>
      <c r="CX262" s="123"/>
      <c r="DH262" s="123"/>
      <c r="DR262" s="123"/>
      <c r="EB262" s="123"/>
      <c r="EL262" s="123"/>
      <c r="EV262" s="123"/>
      <c r="FF262" s="123"/>
      <c r="FP262" s="123"/>
      <c r="FZ262" s="123"/>
      <c r="GJ262" s="123"/>
      <c r="GT262" s="123"/>
      <c r="HD262" s="123"/>
      <c r="HN262" s="123"/>
      <c r="HX262" s="123"/>
    </row>
    <row xmlns:x14ac="http://schemas.microsoft.com/office/spreadsheetml/2009/9/ac" r="263" s="3" customFormat="true" x14ac:dyDescent="0.25">
      <c r="A263" s="385"/>
      <c r="B263" s="123"/>
      <c r="L263" s="123"/>
      <c r="V263" s="123"/>
      <c r="AF263" s="123"/>
      <c r="AP263" s="123"/>
      <c r="AZ263" s="123"/>
      <c r="BJ263" s="123"/>
      <c r="BT263" s="123"/>
      <c r="CD263" s="123"/>
      <c r="CN263" s="123"/>
      <c r="CX263" s="123"/>
      <c r="DH263" s="123"/>
      <c r="DR263" s="123"/>
      <c r="EB263" s="123"/>
      <c r="EL263" s="123"/>
      <c r="EV263" s="123"/>
      <c r="FF263" s="123"/>
      <c r="FP263" s="123"/>
      <c r="FZ263" s="123"/>
      <c r="GJ263" s="123"/>
      <c r="GT263" s="123"/>
      <c r="HD263" s="123"/>
      <c r="HN263" s="123"/>
      <c r="HX263" s="123"/>
    </row>
    <row xmlns:x14ac="http://schemas.microsoft.com/office/spreadsheetml/2009/9/ac" r="264" s="3" customFormat="true" x14ac:dyDescent="0.25">
      <c r="A264" s="385"/>
      <c r="B264" s="123"/>
      <c r="L264" s="123"/>
      <c r="V264" s="123"/>
      <c r="AF264" s="123"/>
      <c r="AP264" s="123"/>
      <c r="AZ264" s="123"/>
      <c r="BJ264" s="123"/>
      <c r="BT264" s="123"/>
      <c r="CD264" s="123"/>
      <c r="CN264" s="123"/>
      <c r="CX264" s="123"/>
      <c r="DH264" s="123"/>
      <c r="DR264" s="123"/>
      <c r="EB264" s="123"/>
      <c r="EL264" s="123"/>
      <c r="EV264" s="123"/>
      <c r="FF264" s="123"/>
      <c r="FP264" s="123"/>
      <c r="FZ264" s="123"/>
      <c r="GJ264" s="123"/>
      <c r="GT264" s="123"/>
      <c r="HD264" s="123"/>
      <c r="HN264" s="123"/>
      <c r="HX264" s="123"/>
    </row>
    <row xmlns:x14ac="http://schemas.microsoft.com/office/spreadsheetml/2009/9/ac" r="265" s="3" customFormat="true" x14ac:dyDescent="0.25">
      <c r="A265" s="385"/>
      <c r="B265" s="123"/>
      <c r="L265" s="123"/>
      <c r="V265" s="123"/>
      <c r="AF265" s="123"/>
      <c r="AP265" s="123"/>
      <c r="AZ265" s="123"/>
      <c r="BJ265" s="123"/>
      <c r="BT265" s="123"/>
      <c r="CD265" s="123"/>
      <c r="CN265" s="123"/>
      <c r="CX265" s="123"/>
      <c r="DH265" s="123"/>
      <c r="DR265" s="123"/>
      <c r="EB265" s="123"/>
      <c r="EL265" s="123"/>
      <c r="EV265" s="123"/>
      <c r="FF265" s="123"/>
      <c r="FP265" s="123"/>
      <c r="FZ265" s="123"/>
      <c r="GJ265" s="123"/>
      <c r="GT265" s="123"/>
      <c r="HD265" s="123"/>
      <c r="HN265" s="123"/>
      <c r="HX265" s="123"/>
    </row>
    <row xmlns:x14ac="http://schemas.microsoft.com/office/spreadsheetml/2009/9/ac" r="266" s="3" customFormat="true" x14ac:dyDescent="0.25">
      <c r="A266" s="385"/>
      <c r="B266" s="123"/>
      <c r="L266" s="123"/>
      <c r="V266" s="123"/>
      <c r="AF266" s="123"/>
      <c r="AP266" s="123"/>
      <c r="AZ266" s="123"/>
      <c r="BJ266" s="123"/>
      <c r="BT266" s="123"/>
      <c r="CD266" s="123"/>
      <c r="CN266" s="123"/>
      <c r="CX266" s="123"/>
      <c r="DH266" s="123"/>
      <c r="DR266" s="123"/>
      <c r="EB266" s="123"/>
      <c r="EL266" s="123"/>
      <c r="EV266" s="123"/>
      <c r="FF266" s="123"/>
      <c r="FP266" s="123"/>
      <c r="FZ266" s="123"/>
      <c r="GJ266" s="123"/>
      <c r="GT266" s="123"/>
      <c r="HD266" s="123"/>
      <c r="HN266" s="123"/>
      <c r="HX266" s="123"/>
    </row>
    <row xmlns:x14ac="http://schemas.microsoft.com/office/spreadsheetml/2009/9/ac" r="267" s="3" customFormat="true" x14ac:dyDescent="0.25">
      <c r="A267" s="385"/>
      <c r="B267" s="123"/>
      <c r="L267" s="123"/>
      <c r="V267" s="123"/>
      <c r="AF267" s="123"/>
      <c r="AP267" s="123"/>
      <c r="AZ267" s="123"/>
      <c r="BJ267" s="123"/>
      <c r="BT267" s="123"/>
      <c r="CD267" s="123"/>
      <c r="CN267" s="123"/>
      <c r="CX267" s="123"/>
      <c r="DH267" s="123"/>
      <c r="DR267" s="123"/>
      <c r="EB267" s="123"/>
      <c r="EL267" s="123"/>
      <c r="EV267" s="123"/>
      <c r="FF267" s="123"/>
      <c r="FP267" s="123"/>
      <c r="FZ267" s="123"/>
      <c r="GJ267" s="123"/>
      <c r="GT267" s="123"/>
      <c r="HD267" s="123"/>
      <c r="HN267" s="123"/>
      <c r="HX267" s="123"/>
    </row>
    <row xmlns:x14ac="http://schemas.microsoft.com/office/spreadsheetml/2009/9/ac" r="268" s="3" customFormat="true" x14ac:dyDescent="0.25">
      <c r="A268" s="385"/>
      <c r="B268" s="123"/>
      <c r="L268" s="123"/>
      <c r="V268" s="123"/>
      <c r="AF268" s="123"/>
      <c r="AP268" s="123"/>
      <c r="AZ268" s="123"/>
      <c r="BJ268" s="123"/>
      <c r="BT268" s="123"/>
      <c r="CD268" s="123"/>
      <c r="CN268" s="123"/>
      <c r="CX268" s="123"/>
      <c r="DH268" s="123"/>
      <c r="DR268" s="123"/>
      <c r="EB268" s="123"/>
      <c r="EL268" s="123"/>
      <c r="EV268" s="123"/>
      <c r="FF268" s="123"/>
      <c r="FP268" s="123"/>
      <c r="FZ268" s="123"/>
      <c r="GJ268" s="123"/>
      <c r="GT268" s="123"/>
      <c r="HD268" s="123"/>
      <c r="HN268" s="123"/>
      <c r="HX268" s="123"/>
    </row>
    <row xmlns:x14ac="http://schemas.microsoft.com/office/spreadsheetml/2009/9/ac" r="269" s="3" customFormat="true" x14ac:dyDescent="0.25">
      <c r="A269" s="385"/>
      <c r="B269" s="123"/>
      <c r="L269" s="123"/>
      <c r="V269" s="123"/>
      <c r="AF269" s="123"/>
      <c r="AP269" s="123"/>
      <c r="AZ269" s="123"/>
      <c r="BJ269" s="123"/>
      <c r="BT269" s="123"/>
      <c r="CD269" s="123"/>
      <c r="CN269" s="123"/>
      <c r="CX269" s="123"/>
      <c r="DH269" s="123"/>
      <c r="DR269" s="123"/>
      <c r="EB269" s="123"/>
      <c r="EL269" s="123"/>
      <c r="EV269" s="123"/>
      <c r="FF269" s="123"/>
      <c r="FP269" s="123"/>
      <c r="FZ269" s="123"/>
      <c r="GJ269" s="123"/>
      <c r="GT269" s="123"/>
      <c r="HD269" s="123"/>
      <c r="HN269" s="123"/>
      <c r="HX269" s="123"/>
    </row>
    <row xmlns:x14ac="http://schemas.microsoft.com/office/spreadsheetml/2009/9/ac" r="270" s="3" customFormat="true" x14ac:dyDescent="0.25">
      <c r="A270" s="385"/>
      <c r="B270" s="123"/>
      <c r="L270" s="123"/>
      <c r="V270" s="123"/>
      <c r="AF270" s="123"/>
      <c r="AP270" s="123"/>
      <c r="AZ270" s="123"/>
      <c r="BJ270" s="123"/>
      <c r="BT270" s="123"/>
      <c r="CD270" s="123"/>
      <c r="CN270" s="123"/>
      <c r="CX270" s="123"/>
      <c r="DH270" s="123"/>
      <c r="DR270" s="123"/>
      <c r="EB270" s="123"/>
      <c r="EL270" s="123"/>
      <c r="EV270" s="123"/>
      <c r="FF270" s="123"/>
      <c r="FP270" s="123"/>
      <c r="FZ270" s="123"/>
      <c r="GJ270" s="123"/>
      <c r="GT270" s="123"/>
      <c r="HD270" s="123"/>
      <c r="HN270" s="123"/>
      <c r="HX270" s="123"/>
    </row>
    <row xmlns:x14ac="http://schemas.microsoft.com/office/spreadsheetml/2009/9/ac" r="271" s="3" customFormat="true" x14ac:dyDescent="0.25">
      <c r="A271" s="385"/>
      <c r="B271" s="123"/>
      <c r="L271" s="123"/>
      <c r="V271" s="123"/>
      <c r="AF271" s="123"/>
      <c r="AP271" s="123"/>
      <c r="AZ271" s="123"/>
      <c r="BJ271" s="123"/>
      <c r="BT271" s="123"/>
      <c r="CD271" s="123"/>
      <c r="CN271" s="123"/>
      <c r="CX271" s="123"/>
      <c r="DH271" s="123"/>
      <c r="DR271" s="123"/>
      <c r="EB271" s="123"/>
      <c r="EL271" s="123"/>
      <c r="EV271" s="123"/>
      <c r="FF271" s="123"/>
      <c r="FP271" s="123"/>
      <c r="FZ271" s="123"/>
      <c r="GJ271" s="123"/>
      <c r="GT271" s="123"/>
      <c r="HD271" s="123"/>
      <c r="HN271" s="123"/>
      <c r="HX271" s="123"/>
    </row>
    <row xmlns:x14ac="http://schemas.microsoft.com/office/spreadsheetml/2009/9/ac" r="272" s="3" customFormat="true" x14ac:dyDescent="0.25">
      <c r="A272" s="385"/>
      <c r="B272" s="123"/>
      <c r="L272" s="123"/>
      <c r="V272" s="123"/>
      <c r="AF272" s="123"/>
      <c r="AP272" s="123"/>
      <c r="AZ272" s="123"/>
      <c r="BJ272" s="123"/>
      <c r="BT272" s="123"/>
      <c r="CD272" s="123"/>
      <c r="CN272" s="123"/>
      <c r="CX272" s="123"/>
      <c r="DH272" s="123"/>
      <c r="DR272" s="123"/>
      <c r="EB272" s="123"/>
      <c r="EL272" s="123"/>
      <c r="EV272" s="123"/>
      <c r="FF272" s="123"/>
      <c r="FP272" s="123"/>
      <c r="FZ272" s="123"/>
      <c r="GJ272" s="123"/>
      <c r="GT272" s="123"/>
      <c r="HD272" s="123"/>
      <c r="HN272" s="123"/>
      <c r="HX272" s="123"/>
    </row>
    <row xmlns:x14ac="http://schemas.microsoft.com/office/spreadsheetml/2009/9/ac" r="273" s="3" customFormat="true" x14ac:dyDescent="0.25">
      <c r="A273" s="385"/>
      <c r="B273" s="123"/>
      <c r="L273" s="123"/>
      <c r="V273" s="123"/>
      <c r="AF273" s="123"/>
      <c r="AP273" s="123"/>
      <c r="AZ273" s="123"/>
      <c r="BJ273" s="123"/>
      <c r="BT273" s="123"/>
      <c r="CD273" s="123"/>
      <c r="CN273" s="123"/>
      <c r="CX273" s="123"/>
      <c r="DH273" s="123"/>
      <c r="DR273" s="123"/>
      <c r="EB273" s="123"/>
      <c r="EL273" s="123"/>
      <c r="EV273" s="123"/>
      <c r="FF273" s="123"/>
      <c r="FP273" s="123"/>
      <c r="FZ273" s="123"/>
      <c r="GJ273" s="123"/>
      <c r="GT273" s="123"/>
      <c r="HD273" s="123"/>
      <c r="HN273" s="123"/>
      <c r="HX273" s="123"/>
    </row>
    <row xmlns:x14ac="http://schemas.microsoft.com/office/spreadsheetml/2009/9/ac" r="274" s="3" customFormat="true" x14ac:dyDescent="0.25">
      <c r="A274" s="385"/>
      <c r="B274" s="123"/>
      <c r="L274" s="123"/>
      <c r="V274" s="123"/>
      <c r="AF274" s="123"/>
      <c r="AP274" s="123"/>
      <c r="AZ274" s="123"/>
      <c r="BJ274" s="123"/>
      <c r="BT274" s="123"/>
      <c r="CD274" s="123"/>
      <c r="CN274" s="123"/>
      <c r="CX274" s="123"/>
      <c r="DH274" s="123"/>
      <c r="DR274" s="123"/>
      <c r="EB274" s="123"/>
      <c r="EL274" s="123"/>
      <c r="EV274" s="123"/>
      <c r="FF274" s="123"/>
      <c r="FP274" s="123"/>
      <c r="FZ274" s="123"/>
      <c r="GJ274" s="123"/>
      <c r="GT274" s="123"/>
      <c r="HD274" s="123"/>
      <c r="HN274" s="123"/>
      <c r="HX274" s="123"/>
    </row>
    <row xmlns:x14ac="http://schemas.microsoft.com/office/spreadsheetml/2009/9/ac" r="275" s="3" customFormat="true" x14ac:dyDescent="0.25">
      <c r="A275" s="385"/>
      <c r="B275" s="123"/>
      <c r="L275" s="123"/>
      <c r="V275" s="123"/>
      <c r="AF275" s="123"/>
      <c r="AP275" s="123"/>
      <c r="AZ275" s="123"/>
      <c r="BJ275" s="123"/>
      <c r="BT275" s="123"/>
      <c r="CD275" s="123"/>
      <c r="CN275" s="123"/>
      <c r="CX275" s="123"/>
      <c r="DH275" s="123"/>
      <c r="DR275" s="123"/>
      <c r="EB275" s="123"/>
      <c r="EL275" s="123"/>
      <c r="EV275" s="123"/>
      <c r="FF275" s="123"/>
      <c r="FP275" s="123"/>
      <c r="FZ275" s="123"/>
      <c r="GJ275" s="123"/>
      <c r="GT275" s="123"/>
      <c r="HD275" s="123"/>
      <c r="HN275" s="123"/>
      <c r="HX275" s="123"/>
    </row>
    <row xmlns:x14ac="http://schemas.microsoft.com/office/spreadsheetml/2009/9/ac" r="276" s="3" customFormat="true" x14ac:dyDescent="0.25">
      <c r="A276" s="385"/>
      <c r="B276" s="123"/>
      <c r="L276" s="123"/>
      <c r="V276" s="123"/>
      <c r="AF276" s="123"/>
      <c r="AP276" s="123"/>
      <c r="AZ276" s="123"/>
      <c r="BJ276" s="123"/>
      <c r="BT276" s="123"/>
      <c r="CD276" s="123"/>
      <c r="CN276" s="123"/>
      <c r="CX276" s="123"/>
      <c r="DH276" s="123"/>
      <c r="DR276" s="123"/>
      <c r="EB276" s="123"/>
      <c r="EL276" s="123"/>
      <c r="EV276" s="123"/>
      <c r="FF276" s="123"/>
      <c r="FP276" s="123"/>
      <c r="FZ276" s="123"/>
      <c r="GJ276" s="123"/>
      <c r="GT276" s="123"/>
      <c r="HD276" s="123"/>
      <c r="HN276" s="123"/>
      <c r="HX276" s="123"/>
    </row>
    <row xmlns:x14ac="http://schemas.microsoft.com/office/spreadsheetml/2009/9/ac" r="277" s="3" customFormat="true" x14ac:dyDescent="0.25">
      <c r="A277" s="385"/>
      <c r="B277" s="123"/>
      <c r="L277" s="123"/>
      <c r="V277" s="123"/>
      <c r="AF277" s="123"/>
      <c r="AP277" s="123"/>
      <c r="AZ277" s="123"/>
      <c r="BJ277" s="123"/>
      <c r="BT277" s="123"/>
      <c r="CD277" s="123"/>
      <c r="CN277" s="123"/>
      <c r="CX277" s="123"/>
      <c r="DH277" s="123"/>
      <c r="DR277" s="123"/>
      <c r="EB277" s="123"/>
      <c r="EL277" s="123"/>
      <c r="EV277" s="123"/>
      <c r="FF277" s="123"/>
      <c r="FP277" s="123"/>
      <c r="FZ277" s="123"/>
      <c r="GJ277" s="123"/>
      <c r="GT277" s="123"/>
      <c r="HD277" s="123"/>
      <c r="HN277" s="123"/>
      <c r="HX277" s="123"/>
    </row>
    <row xmlns:x14ac="http://schemas.microsoft.com/office/spreadsheetml/2009/9/ac" r="278" s="3" customFormat="true" x14ac:dyDescent="0.25">
      <c r="A278" s="385"/>
      <c r="B278" s="123"/>
      <c r="L278" s="123"/>
      <c r="V278" s="123"/>
      <c r="AF278" s="123"/>
      <c r="AP278" s="123"/>
      <c r="AZ278" s="123"/>
      <c r="BJ278" s="123"/>
      <c r="BT278" s="123"/>
      <c r="CD278" s="123"/>
      <c r="CN278" s="123"/>
      <c r="CX278" s="123"/>
      <c r="DH278" s="123"/>
      <c r="DR278" s="123"/>
      <c r="EB278" s="123"/>
      <c r="EL278" s="123"/>
      <c r="EV278" s="123"/>
      <c r="FF278" s="123"/>
      <c r="FP278" s="123"/>
      <c r="FZ278" s="123"/>
      <c r="GJ278" s="123"/>
      <c r="GT278" s="123"/>
      <c r="HD278" s="123"/>
      <c r="HN278" s="123"/>
      <c r="HX278" s="123"/>
    </row>
    <row xmlns:x14ac="http://schemas.microsoft.com/office/spreadsheetml/2009/9/ac" r="279" s="3" customFormat="true" x14ac:dyDescent="0.25">
      <c r="A279" s="385"/>
      <c r="B279" s="123"/>
      <c r="L279" s="123"/>
      <c r="V279" s="123"/>
      <c r="AF279" s="123"/>
      <c r="AP279" s="123"/>
      <c r="AZ279" s="123"/>
      <c r="BJ279" s="123"/>
      <c r="BT279" s="123"/>
      <c r="CD279" s="123"/>
      <c r="CN279" s="123"/>
      <c r="CX279" s="123"/>
      <c r="DH279" s="123"/>
      <c r="DR279" s="123"/>
      <c r="EB279" s="123"/>
      <c r="EL279" s="123"/>
      <c r="EV279" s="123"/>
      <c r="FF279" s="123"/>
      <c r="FP279" s="123"/>
      <c r="FZ279" s="123"/>
      <c r="GJ279" s="123"/>
      <c r="GT279" s="123"/>
      <c r="HD279" s="123"/>
      <c r="HN279" s="123"/>
      <c r="HX279" s="123"/>
    </row>
    <row xmlns:x14ac="http://schemas.microsoft.com/office/spreadsheetml/2009/9/ac" r="280" s="3" customFormat="true" x14ac:dyDescent="0.25">
      <c r="A280" s="385"/>
      <c r="B280" s="123"/>
      <c r="L280" s="123"/>
      <c r="V280" s="123"/>
      <c r="AF280" s="123"/>
      <c r="AP280" s="123"/>
      <c r="AZ280" s="123"/>
      <c r="BJ280" s="123"/>
      <c r="BT280" s="123"/>
      <c r="CD280" s="123"/>
      <c r="CN280" s="123"/>
      <c r="CX280" s="123"/>
      <c r="DH280" s="123"/>
      <c r="DR280" s="123"/>
      <c r="EB280" s="123"/>
      <c r="EL280" s="123"/>
      <c r="EV280" s="123"/>
      <c r="FF280" s="123"/>
      <c r="FP280" s="123"/>
      <c r="FZ280" s="123"/>
      <c r="GJ280" s="123"/>
      <c r="GT280" s="123"/>
      <c r="HD280" s="123"/>
      <c r="HN280" s="123"/>
      <c r="HX280" s="123"/>
    </row>
    <row xmlns:x14ac="http://schemas.microsoft.com/office/spreadsheetml/2009/9/ac" r="281" s="3" customFormat="true" x14ac:dyDescent="0.25">
      <c r="A281" s="385"/>
      <c r="B281" s="123"/>
      <c r="L281" s="123"/>
      <c r="V281" s="123"/>
      <c r="AF281" s="123"/>
      <c r="AP281" s="123"/>
      <c r="AZ281" s="123"/>
      <c r="BJ281" s="123"/>
      <c r="BT281" s="123"/>
      <c r="CD281" s="123"/>
      <c r="CN281" s="123"/>
      <c r="CX281" s="123"/>
      <c r="DH281" s="123"/>
      <c r="DR281" s="123"/>
      <c r="EB281" s="123"/>
      <c r="EL281" s="123"/>
      <c r="EV281" s="123"/>
      <c r="FF281" s="123"/>
      <c r="FP281" s="123"/>
      <c r="FZ281" s="123"/>
      <c r="GJ281" s="123"/>
      <c r="GT281" s="123"/>
      <c r="HD281" s="123"/>
      <c r="HN281" s="123"/>
      <c r="HX281" s="123"/>
    </row>
    <row xmlns:x14ac="http://schemas.microsoft.com/office/spreadsheetml/2009/9/ac" r="282" s="3" customFormat="true" x14ac:dyDescent="0.25">
      <c r="A282" s="385"/>
      <c r="B282" s="123"/>
      <c r="L282" s="123"/>
      <c r="V282" s="123"/>
      <c r="AF282" s="123"/>
      <c r="AP282" s="123"/>
      <c r="AZ282" s="123"/>
      <c r="BJ282" s="123"/>
      <c r="BT282" s="123"/>
      <c r="CD282" s="123"/>
      <c r="CN282" s="123"/>
      <c r="CX282" s="123"/>
      <c r="DH282" s="123"/>
      <c r="DR282" s="123"/>
      <c r="EB282" s="123"/>
      <c r="EL282" s="123"/>
      <c r="EV282" s="123"/>
      <c r="FF282" s="123"/>
      <c r="FP282" s="123"/>
      <c r="FZ282" s="123"/>
      <c r="GJ282" s="123"/>
      <c r="GT282" s="123"/>
      <c r="HD282" s="123"/>
      <c r="HN282" s="123"/>
      <c r="HX282" s="123"/>
    </row>
    <row xmlns:x14ac="http://schemas.microsoft.com/office/spreadsheetml/2009/9/ac" r="283" s="3" customFormat="true" x14ac:dyDescent="0.25">
      <c r="A283" s="385"/>
      <c r="B283" s="123"/>
      <c r="L283" s="123"/>
      <c r="V283" s="123"/>
      <c r="AF283" s="123"/>
      <c r="AP283" s="123"/>
      <c r="AZ283" s="123"/>
      <c r="BJ283" s="123"/>
      <c r="BT283" s="123"/>
      <c r="CD283" s="123"/>
      <c r="CN283" s="123"/>
      <c r="CX283" s="123"/>
      <c r="DH283" s="123"/>
      <c r="DR283" s="123"/>
      <c r="EB283" s="123"/>
      <c r="EL283" s="123"/>
      <c r="EV283" s="123"/>
      <c r="FF283" s="123"/>
      <c r="FP283" s="123"/>
      <c r="FZ283" s="123"/>
      <c r="GJ283" s="123"/>
      <c r="GT283" s="123"/>
      <c r="HD283" s="123"/>
      <c r="HN283" s="123"/>
      <c r="HX283" s="123"/>
    </row>
    <row xmlns:x14ac="http://schemas.microsoft.com/office/spreadsheetml/2009/9/ac" r="284" s="3" customFormat="true" x14ac:dyDescent="0.25">
      <c r="A284" s="385"/>
      <c r="B284" s="123"/>
      <c r="L284" s="123"/>
      <c r="V284" s="123"/>
      <c r="AF284" s="123"/>
      <c r="AP284" s="123"/>
      <c r="AZ284" s="123"/>
      <c r="BJ284" s="123"/>
      <c r="BT284" s="123"/>
      <c r="CD284" s="123"/>
      <c r="CN284" s="123"/>
      <c r="CX284" s="123"/>
      <c r="DH284" s="123"/>
      <c r="DR284" s="123"/>
      <c r="EB284" s="123"/>
      <c r="EL284" s="123"/>
      <c r="EV284" s="123"/>
      <c r="FF284" s="123"/>
      <c r="FP284" s="123"/>
      <c r="FZ284" s="123"/>
      <c r="GJ284" s="123"/>
      <c r="GT284" s="123"/>
      <c r="HD284" s="123"/>
      <c r="HN284" s="123"/>
      <c r="HX284" s="123"/>
    </row>
    <row xmlns:x14ac="http://schemas.microsoft.com/office/spreadsheetml/2009/9/ac" r="285" s="3" customFormat="true" x14ac:dyDescent="0.25">
      <c r="A285" s="385"/>
      <c r="B285" s="123"/>
      <c r="L285" s="123"/>
      <c r="V285" s="123"/>
      <c r="AF285" s="123"/>
      <c r="AP285" s="123"/>
      <c r="AZ285" s="123"/>
      <c r="BJ285" s="123"/>
      <c r="BT285" s="123"/>
      <c r="CD285" s="123"/>
      <c r="CN285" s="123"/>
      <c r="CX285" s="123"/>
      <c r="DH285" s="123"/>
      <c r="DR285" s="123"/>
      <c r="EB285" s="123"/>
      <c r="EL285" s="123"/>
      <c r="EV285" s="123"/>
      <c r="FF285" s="123"/>
      <c r="FP285" s="123"/>
      <c r="FZ285" s="123"/>
      <c r="GJ285" s="123"/>
      <c r="GT285" s="123"/>
      <c r="HD285" s="123"/>
      <c r="HN285" s="123"/>
      <c r="HX285" s="123"/>
    </row>
    <row xmlns:x14ac="http://schemas.microsoft.com/office/spreadsheetml/2009/9/ac" r="286" s="3" customFormat="true" x14ac:dyDescent="0.25">
      <c r="A286" s="385"/>
      <c r="B286" s="123"/>
      <c r="L286" s="123"/>
      <c r="V286" s="123"/>
      <c r="AF286" s="123"/>
      <c r="AP286" s="123"/>
      <c r="AZ286" s="123"/>
      <c r="BJ286" s="123"/>
      <c r="BT286" s="123"/>
      <c r="CD286" s="123"/>
      <c r="CN286" s="123"/>
      <c r="CX286" s="123"/>
      <c r="DH286" s="123"/>
      <c r="DR286" s="123"/>
      <c r="EB286" s="123"/>
      <c r="EL286" s="123"/>
      <c r="EV286" s="123"/>
      <c r="FF286" s="123"/>
      <c r="FP286" s="123"/>
      <c r="FZ286" s="123"/>
      <c r="GJ286" s="123"/>
      <c r="GT286" s="123"/>
      <c r="HD286" s="123"/>
      <c r="HN286" s="123"/>
      <c r="HX286" s="123"/>
    </row>
    <row xmlns:x14ac="http://schemas.microsoft.com/office/spreadsheetml/2009/9/ac" r="287" s="3" customFormat="true" x14ac:dyDescent="0.25">
      <c r="A287" s="385"/>
      <c r="B287" s="123"/>
      <c r="L287" s="123"/>
      <c r="V287" s="123"/>
      <c r="AF287" s="123"/>
      <c r="AP287" s="123"/>
      <c r="AZ287" s="123"/>
      <c r="BJ287" s="123"/>
      <c r="BT287" s="123"/>
      <c r="CD287" s="123"/>
      <c r="CN287" s="123"/>
      <c r="CX287" s="123"/>
      <c r="DH287" s="123"/>
      <c r="DR287" s="123"/>
      <c r="EB287" s="123"/>
      <c r="EL287" s="123"/>
      <c r="EV287" s="123"/>
      <c r="FF287" s="123"/>
      <c r="FP287" s="123"/>
      <c r="FZ287" s="123"/>
      <c r="GJ287" s="123"/>
      <c r="GT287" s="123"/>
      <c r="HD287" s="123"/>
      <c r="HN287" s="123"/>
      <c r="HX287" s="123"/>
    </row>
    <row xmlns:x14ac="http://schemas.microsoft.com/office/spreadsheetml/2009/9/ac" r="288" s="3" customFormat="true" x14ac:dyDescent="0.25">
      <c r="A288" s="385"/>
      <c r="B288" s="123"/>
      <c r="L288" s="123"/>
      <c r="V288" s="123"/>
      <c r="AF288" s="123"/>
      <c r="AP288" s="123"/>
      <c r="AZ288" s="123"/>
      <c r="BJ288" s="123"/>
      <c r="BT288" s="123"/>
      <c r="CD288" s="123"/>
      <c r="CN288" s="123"/>
      <c r="CX288" s="123"/>
      <c r="DH288" s="123"/>
      <c r="DR288" s="123"/>
      <c r="EB288" s="123"/>
      <c r="EL288" s="123"/>
      <c r="EV288" s="123"/>
      <c r="FF288" s="123"/>
      <c r="FP288" s="123"/>
      <c r="FZ288" s="123"/>
      <c r="GJ288" s="123"/>
      <c r="GT288" s="123"/>
      <c r="HD288" s="123"/>
      <c r="HN288" s="123"/>
      <c r="HX288" s="123"/>
    </row>
    <row xmlns:x14ac="http://schemas.microsoft.com/office/spreadsheetml/2009/9/ac" r="289" s="3" customFormat="true" x14ac:dyDescent="0.25">
      <c r="A289" s="385"/>
      <c r="B289" s="123"/>
      <c r="L289" s="123"/>
      <c r="V289" s="123"/>
      <c r="AF289" s="123"/>
      <c r="AP289" s="123"/>
      <c r="AZ289" s="123"/>
      <c r="BJ289" s="123"/>
      <c r="BT289" s="123"/>
      <c r="CD289" s="123"/>
      <c r="CN289" s="123"/>
      <c r="CX289" s="123"/>
      <c r="DH289" s="123"/>
      <c r="DR289" s="123"/>
      <c r="EB289" s="123"/>
      <c r="EL289" s="123"/>
      <c r="EV289" s="123"/>
      <c r="FF289" s="123"/>
      <c r="FP289" s="123"/>
      <c r="FZ289" s="123"/>
      <c r="GJ289" s="123"/>
      <c r="GT289" s="123"/>
      <c r="HD289" s="123"/>
      <c r="HN289" s="123"/>
      <c r="HX289" s="123"/>
    </row>
    <row xmlns:x14ac="http://schemas.microsoft.com/office/spreadsheetml/2009/9/ac" r="290" s="3" customFormat="true" x14ac:dyDescent="0.25">
      <c r="A290" s="385"/>
      <c r="B290" s="123"/>
      <c r="L290" s="123"/>
      <c r="V290" s="123"/>
      <c r="AF290" s="123"/>
      <c r="AP290" s="123"/>
      <c r="AZ290" s="123"/>
      <c r="BJ290" s="123"/>
      <c r="BT290" s="123"/>
      <c r="CD290" s="123"/>
      <c r="CN290" s="123"/>
      <c r="CX290" s="123"/>
      <c r="DH290" s="123"/>
      <c r="DR290" s="123"/>
      <c r="EB290" s="123"/>
      <c r="EL290" s="123"/>
      <c r="EV290" s="123"/>
      <c r="FF290" s="123"/>
      <c r="FP290" s="123"/>
      <c r="FZ290" s="123"/>
      <c r="GJ290" s="123"/>
      <c r="GT290" s="123"/>
      <c r="HD290" s="123"/>
      <c r="HN290" s="123"/>
      <c r="HX290" s="123"/>
    </row>
    <row xmlns:x14ac="http://schemas.microsoft.com/office/spreadsheetml/2009/9/ac" r="291" s="3" customFormat="true" x14ac:dyDescent="0.25">
      <c r="A291" s="385"/>
      <c r="B291" s="123"/>
      <c r="L291" s="123"/>
      <c r="V291" s="123"/>
      <c r="AF291" s="123"/>
      <c r="AP291" s="123"/>
      <c r="AZ291" s="123"/>
      <c r="BJ291" s="123"/>
      <c r="BT291" s="123"/>
      <c r="CD291" s="123"/>
      <c r="CN291" s="123"/>
      <c r="CX291" s="123"/>
      <c r="DH291" s="123"/>
      <c r="DR291" s="123"/>
      <c r="EB291" s="123"/>
      <c r="EL291" s="123"/>
      <c r="EV291" s="123"/>
      <c r="FF291" s="123"/>
      <c r="FP291" s="123"/>
      <c r="FZ291" s="123"/>
      <c r="GJ291" s="123"/>
      <c r="GT291" s="123"/>
      <c r="HD291" s="123"/>
      <c r="HN291" s="123"/>
      <c r="HX291" s="123"/>
    </row>
    <row xmlns:x14ac="http://schemas.microsoft.com/office/spreadsheetml/2009/9/ac" r="292" s="3" customFormat="true" x14ac:dyDescent="0.25">
      <c r="A292" s="385"/>
      <c r="B292" s="123"/>
      <c r="L292" s="123"/>
      <c r="V292" s="123"/>
      <c r="AF292" s="123"/>
      <c r="AP292" s="123"/>
      <c r="AZ292" s="123"/>
      <c r="BJ292" s="123"/>
      <c r="BT292" s="123"/>
      <c r="CD292" s="123"/>
      <c r="CN292" s="123"/>
      <c r="CX292" s="123"/>
      <c r="DH292" s="123"/>
      <c r="DR292" s="123"/>
      <c r="EB292" s="123"/>
      <c r="EL292" s="123"/>
      <c r="EV292" s="123"/>
      <c r="FF292" s="123"/>
      <c r="FP292" s="123"/>
      <c r="FZ292" s="123"/>
      <c r="GJ292" s="123"/>
      <c r="GT292" s="123"/>
      <c r="HD292" s="123"/>
      <c r="HN292" s="123"/>
      <c r="HX292" s="123"/>
    </row>
    <row xmlns:x14ac="http://schemas.microsoft.com/office/spreadsheetml/2009/9/ac" r="293" s="3" customFormat="true" x14ac:dyDescent="0.25">
      <c r="A293" s="385"/>
      <c r="B293" s="123"/>
      <c r="L293" s="123"/>
      <c r="V293" s="123"/>
      <c r="AF293" s="123"/>
      <c r="AP293" s="123"/>
      <c r="AZ293" s="123"/>
      <c r="BJ293" s="123"/>
      <c r="BT293" s="123"/>
      <c r="CD293" s="123"/>
      <c r="CN293" s="123"/>
      <c r="CX293" s="123"/>
      <c r="DH293" s="123"/>
      <c r="DR293" s="123"/>
      <c r="EB293" s="123"/>
      <c r="EL293" s="123"/>
      <c r="EV293" s="123"/>
      <c r="FF293" s="123"/>
      <c r="FP293" s="123"/>
      <c r="FZ293" s="123"/>
      <c r="GJ293" s="123"/>
      <c r="GT293" s="123"/>
      <c r="HD293" s="123"/>
      <c r="HN293" s="123"/>
      <c r="HX293" s="123"/>
    </row>
    <row xmlns:x14ac="http://schemas.microsoft.com/office/spreadsheetml/2009/9/ac" r="294" s="3" customFormat="true" x14ac:dyDescent="0.25">
      <c r="A294" s="385"/>
      <c r="B294" s="123"/>
      <c r="L294" s="123"/>
      <c r="V294" s="123"/>
      <c r="AF294" s="123"/>
      <c r="AP294" s="123"/>
      <c r="AZ294" s="123"/>
      <c r="BJ294" s="123"/>
      <c r="BT294" s="123"/>
      <c r="CD294" s="123"/>
      <c r="CN294" s="123"/>
      <c r="CX294" s="123"/>
      <c r="DH294" s="123"/>
      <c r="DR294" s="123"/>
      <c r="EB294" s="123"/>
      <c r="EL294" s="123"/>
      <c r="EV294" s="123"/>
      <c r="FF294" s="123"/>
      <c r="FP294" s="123"/>
      <c r="FZ294" s="123"/>
      <c r="GJ294" s="123"/>
      <c r="GT294" s="123"/>
      <c r="HD294" s="123"/>
      <c r="HN294" s="123"/>
      <c r="HX294" s="123"/>
    </row>
    <row xmlns:x14ac="http://schemas.microsoft.com/office/spreadsheetml/2009/9/ac" r="295" s="3" customFormat="true" x14ac:dyDescent="0.25">
      <c r="A295" s="385"/>
      <c r="B295" s="123"/>
      <c r="L295" s="123"/>
      <c r="V295" s="123"/>
      <c r="AF295" s="123"/>
      <c r="AP295" s="123"/>
      <c r="AZ295" s="123"/>
      <c r="BJ295" s="123"/>
      <c r="BT295" s="123"/>
      <c r="CD295" s="123"/>
      <c r="CN295" s="123"/>
      <c r="CX295" s="123"/>
      <c r="DH295" s="123"/>
      <c r="DR295" s="123"/>
      <c r="EB295" s="123"/>
      <c r="EL295" s="123"/>
      <c r="EV295" s="123"/>
      <c r="FF295" s="123"/>
      <c r="FP295" s="123"/>
      <c r="FZ295" s="123"/>
      <c r="GJ295" s="123"/>
      <c r="GT295" s="123"/>
      <c r="HD295" s="123"/>
      <c r="HN295" s="123"/>
      <c r="HX295" s="123"/>
    </row>
    <row xmlns:x14ac="http://schemas.microsoft.com/office/spreadsheetml/2009/9/ac" r="296" s="3" customFormat="true" x14ac:dyDescent="0.25">
      <c r="A296" s="385"/>
      <c r="B296" s="123"/>
      <c r="L296" s="123"/>
      <c r="V296" s="123"/>
      <c r="AF296" s="123"/>
      <c r="AP296" s="123"/>
      <c r="AZ296" s="123"/>
      <c r="BJ296" s="123"/>
      <c r="BT296" s="123"/>
      <c r="CD296" s="123"/>
      <c r="CN296" s="123"/>
      <c r="CX296" s="123"/>
      <c r="DH296" s="123"/>
      <c r="DR296" s="123"/>
      <c r="EB296" s="123"/>
      <c r="EL296" s="123"/>
      <c r="EV296" s="123"/>
      <c r="FF296" s="123"/>
      <c r="FP296" s="123"/>
      <c r="FZ296" s="123"/>
      <c r="GJ296" s="123"/>
      <c r="GT296" s="123"/>
      <c r="HD296" s="123"/>
      <c r="HN296" s="123"/>
      <c r="HX296" s="123"/>
    </row>
    <row xmlns:x14ac="http://schemas.microsoft.com/office/spreadsheetml/2009/9/ac" r="297" s="3" customFormat="true" x14ac:dyDescent="0.25">
      <c r="A297" s="385"/>
      <c r="B297" s="123"/>
      <c r="L297" s="123"/>
      <c r="V297" s="123"/>
      <c r="AF297" s="123"/>
      <c r="AP297" s="123"/>
      <c r="AZ297" s="123"/>
      <c r="BJ297" s="123"/>
      <c r="BT297" s="123"/>
      <c r="CD297" s="123"/>
      <c r="CN297" s="123"/>
      <c r="CX297" s="123"/>
      <c r="DH297" s="123"/>
      <c r="DR297" s="123"/>
      <c r="EB297" s="123"/>
      <c r="EL297" s="123"/>
      <c r="EV297" s="123"/>
      <c r="FF297" s="123"/>
      <c r="FP297" s="123"/>
      <c r="FZ297" s="123"/>
      <c r="GJ297" s="123"/>
      <c r="GT297" s="123"/>
      <c r="HD297" s="123"/>
      <c r="HN297" s="123"/>
      <c r="HX297" s="123"/>
    </row>
    <row xmlns:x14ac="http://schemas.microsoft.com/office/spreadsheetml/2009/9/ac" r="298" s="3" customFormat="true" x14ac:dyDescent="0.25">
      <c r="A298" s="385"/>
      <c r="B298" s="123"/>
      <c r="L298" s="123"/>
      <c r="V298" s="123"/>
      <c r="AF298" s="123"/>
      <c r="AP298" s="123"/>
      <c r="AZ298" s="123"/>
      <c r="BJ298" s="123"/>
      <c r="BT298" s="123"/>
      <c r="CD298" s="123"/>
      <c r="CN298" s="123"/>
      <c r="CX298" s="123"/>
      <c r="DH298" s="123"/>
      <c r="DR298" s="123"/>
      <c r="EB298" s="123"/>
      <c r="EL298" s="123"/>
      <c r="EV298" s="123"/>
      <c r="FF298" s="123"/>
      <c r="FP298" s="123"/>
      <c r="FZ298" s="123"/>
      <c r="GJ298" s="123"/>
      <c r="GT298" s="123"/>
      <c r="HD298" s="123"/>
      <c r="HN298" s="123"/>
      <c r="HX298" s="123"/>
    </row>
    <row xmlns:x14ac="http://schemas.microsoft.com/office/spreadsheetml/2009/9/ac" r="299" s="3" customFormat="true" x14ac:dyDescent="0.25">
      <c r="A299" s="385"/>
      <c r="B299" s="123"/>
      <c r="L299" s="123"/>
      <c r="V299" s="123"/>
      <c r="AF299" s="123"/>
      <c r="AP299" s="123"/>
      <c r="AZ299" s="123"/>
      <c r="BJ299" s="123"/>
      <c r="BT299" s="123"/>
      <c r="CD299" s="123"/>
      <c r="CN299" s="123"/>
      <c r="CX299" s="123"/>
      <c r="DH299" s="123"/>
      <c r="DR299" s="123"/>
      <c r="EB299" s="123"/>
      <c r="EL299" s="123"/>
      <c r="EV299" s="123"/>
      <c r="FF299" s="123"/>
      <c r="FP299" s="123"/>
      <c r="FZ299" s="123"/>
      <c r="GJ299" s="123"/>
      <c r="GT299" s="123"/>
      <c r="HD299" s="123"/>
      <c r="HN299" s="123"/>
      <c r="HX299" s="123"/>
    </row>
    <row xmlns:x14ac="http://schemas.microsoft.com/office/spreadsheetml/2009/9/ac" r="300" s="3" customFormat="true" x14ac:dyDescent="0.25">
      <c r="A300" s="385"/>
      <c r="B300" s="123"/>
      <c r="L300" s="123"/>
      <c r="V300" s="123"/>
      <c r="AF300" s="123"/>
      <c r="AP300" s="123"/>
      <c r="AZ300" s="123"/>
      <c r="BJ300" s="123"/>
      <c r="BT300" s="123"/>
      <c r="CD300" s="123"/>
      <c r="CN300" s="123"/>
      <c r="CX300" s="123"/>
      <c r="DH300" s="123"/>
      <c r="DR300" s="123"/>
      <c r="EB300" s="123"/>
      <c r="EL300" s="123"/>
      <c r="EV300" s="123"/>
      <c r="FF300" s="123"/>
      <c r="FP300" s="123"/>
      <c r="FZ300" s="123"/>
      <c r="GJ300" s="123"/>
      <c r="GT300" s="123"/>
      <c r="HD300" s="123"/>
      <c r="HN300" s="123"/>
      <c r="HX300" s="123"/>
    </row>
    <row xmlns:x14ac="http://schemas.microsoft.com/office/spreadsheetml/2009/9/ac" r="301" s="3" customFormat="true" x14ac:dyDescent="0.25">
      <c r="A301" s="385"/>
      <c r="B301" s="123"/>
      <c r="L301" s="123"/>
      <c r="V301" s="123"/>
      <c r="AF301" s="123"/>
      <c r="AP301" s="123"/>
      <c r="AZ301" s="123"/>
      <c r="BJ301" s="123"/>
      <c r="BT301" s="123"/>
      <c r="CD301" s="123"/>
      <c r="CN301" s="123"/>
      <c r="CX301" s="123"/>
      <c r="DH301" s="123"/>
      <c r="DR301" s="123"/>
      <c r="EB301" s="123"/>
      <c r="EL301" s="123"/>
      <c r="EV301" s="123"/>
      <c r="FF301" s="123"/>
      <c r="FP301" s="123"/>
      <c r="FZ301" s="123"/>
      <c r="GJ301" s="123"/>
      <c r="GT301" s="123"/>
      <c r="HD301" s="123"/>
      <c r="HN301" s="123"/>
      <c r="HX301" s="123"/>
    </row>
    <row xmlns:x14ac="http://schemas.microsoft.com/office/spreadsheetml/2009/9/ac" r="302" s="3" customFormat="true" x14ac:dyDescent="0.25">
      <c r="A302" s="385"/>
      <c r="B302" s="123"/>
      <c r="L302" s="123"/>
      <c r="V302" s="123"/>
      <c r="AF302" s="123"/>
      <c r="AP302" s="123"/>
      <c r="AZ302" s="123"/>
      <c r="BJ302" s="123"/>
      <c r="BT302" s="123"/>
      <c r="CD302" s="123"/>
      <c r="CN302" s="123"/>
      <c r="CX302" s="123"/>
      <c r="DH302" s="123"/>
      <c r="DR302" s="123"/>
      <c r="EB302" s="123"/>
      <c r="EL302" s="123"/>
      <c r="EV302" s="123"/>
      <c r="FF302" s="123"/>
      <c r="FP302" s="123"/>
      <c r="FZ302" s="123"/>
      <c r="GJ302" s="123"/>
      <c r="GT302" s="123"/>
      <c r="HD302" s="123"/>
      <c r="HN302" s="123"/>
      <c r="HX302" s="123"/>
    </row>
    <row xmlns:x14ac="http://schemas.microsoft.com/office/spreadsheetml/2009/9/ac" r="303" s="3" customFormat="true" x14ac:dyDescent="0.25">
      <c r="A303" s="385"/>
      <c r="B303" s="123"/>
      <c r="L303" s="123"/>
      <c r="V303" s="123"/>
      <c r="AF303" s="123"/>
      <c r="AP303" s="123"/>
      <c r="AZ303" s="123"/>
      <c r="BJ303" s="123"/>
      <c r="BT303" s="123"/>
      <c r="CD303" s="123"/>
      <c r="CN303" s="123"/>
      <c r="CX303" s="123"/>
      <c r="DH303" s="123"/>
      <c r="DR303" s="123"/>
      <c r="EB303" s="123"/>
      <c r="EL303" s="123"/>
      <c r="EV303" s="123"/>
      <c r="FF303" s="123"/>
      <c r="FP303" s="123"/>
      <c r="FZ303" s="123"/>
      <c r="GJ303" s="123"/>
      <c r="GT303" s="123"/>
      <c r="HD303" s="123"/>
      <c r="HN303" s="123"/>
      <c r="HX303" s="123"/>
    </row>
    <row xmlns:x14ac="http://schemas.microsoft.com/office/spreadsheetml/2009/9/ac" r="304" s="3" customFormat="true" x14ac:dyDescent="0.25">
      <c r="A304" s="385"/>
      <c r="B304" s="123"/>
      <c r="L304" s="123"/>
      <c r="V304" s="123"/>
      <c r="AF304" s="123"/>
      <c r="AP304" s="123"/>
      <c r="AZ304" s="123"/>
      <c r="BJ304" s="123"/>
      <c r="BT304" s="123"/>
      <c r="CD304" s="123"/>
      <c r="CN304" s="123"/>
      <c r="CX304" s="123"/>
      <c r="DH304" s="123"/>
      <c r="DR304" s="123"/>
      <c r="EB304" s="123"/>
      <c r="EL304" s="123"/>
      <c r="EV304" s="123"/>
      <c r="FF304" s="123"/>
      <c r="FP304" s="123"/>
      <c r="FZ304" s="123"/>
      <c r="GJ304" s="123"/>
      <c r="GT304" s="123"/>
      <c r="HD304" s="123"/>
      <c r="HN304" s="123"/>
      <c r="HX304" s="123"/>
    </row>
    <row xmlns:x14ac="http://schemas.microsoft.com/office/spreadsheetml/2009/9/ac" r="305" s="3" customFormat="true" x14ac:dyDescent="0.25">
      <c r="A305" s="385"/>
      <c r="B305" s="123"/>
      <c r="L305" s="123"/>
      <c r="V305" s="123"/>
      <c r="AF305" s="123"/>
      <c r="AP305" s="123"/>
      <c r="AZ305" s="123"/>
      <c r="BJ305" s="123"/>
      <c r="BT305" s="123"/>
      <c r="CD305" s="123"/>
      <c r="CN305" s="123"/>
      <c r="CX305" s="123"/>
      <c r="DH305" s="123"/>
      <c r="DR305" s="123"/>
      <c r="EB305" s="123"/>
      <c r="EL305" s="123"/>
      <c r="EV305" s="123"/>
      <c r="FF305" s="123"/>
      <c r="FP305" s="123"/>
      <c r="FZ305" s="123"/>
      <c r="GJ305" s="123"/>
      <c r="GT305" s="123"/>
      <c r="HD305" s="123"/>
      <c r="HN305" s="123"/>
      <c r="HX305" s="123"/>
    </row>
    <row xmlns:x14ac="http://schemas.microsoft.com/office/spreadsheetml/2009/9/ac" r="306" s="3" customFormat="true" x14ac:dyDescent="0.25">
      <c r="A306" s="385"/>
      <c r="B306" s="123"/>
      <c r="L306" s="123"/>
      <c r="V306" s="123"/>
      <c r="AF306" s="123"/>
      <c r="AP306" s="123"/>
      <c r="AZ306" s="123"/>
      <c r="BJ306" s="123"/>
      <c r="BT306" s="123"/>
      <c r="CD306" s="123"/>
      <c r="CN306" s="123"/>
      <c r="CX306" s="123"/>
      <c r="DH306" s="123"/>
      <c r="DR306" s="123"/>
      <c r="EB306" s="123"/>
      <c r="EL306" s="123"/>
      <c r="EV306" s="123"/>
      <c r="FF306" s="123"/>
      <c r="FP306" s="123"/>
      <c r="FZ306" s="123"/>
      <c r="GJ306" s="123"/>
      <c r="GT306" s="123"/>
      <c r="HD306" s="123"/>
      <c r="HN306" s="123"/>
      <c r="HX306" s="123"/>
    </row>
    <row xmlns:x14ac="http://schemas.microsoft.com/office/spreadsheetml/2009/9/ac" r="307" s="3" customFormat="true" x14ac:dyDescent="0.25">
      <c r="A307" s="385"/>
      <c r="B307" s="123"/>
      <c r="L307" s="123"/>
      <c r="V307" s="123"/>
      <c r="AF307" s="123"/>
      <c r="AP307" s="123"/>
      <c r="AZ307" s="123"/>
      <c r="BJ307" s="123"/>
      <c r="BT307" s="123"/>
      <c r="CD307" s="123"/>
      <c r="CN307" s="123"/>
      <c r="CX307" s="123"/>
      <c r="DH307" s="123"/>
      <c r="DR307" s="123"/>
      <c r="EB307" s="123"/>
      <c r="EL307" s="123"/>
      <c r="EV307" s="123"/>
      <c r="FF307" s="123"/>
      <c r="FP307" s="123"/>
      <c r="FZ307" s="123"/>
      <c r="GJ307" s="123"/>
      <c r="GT307" s="123"/>
      <c r="HD307" s="123"/>
      <c r="HN307" s="123"/>
      <c r="HX307" s="123"/>
    </row>
    <row xmlns:x14ac="http://schemas.microsoft.com/office/spreadsheetml/2009/9/ac" r="308" s="3" customFormat="true" x14ac:dyDescent="0.25">
      <c r="A308" s="385"/>
      <c r="B308" s="123"/>
      <c r="L308" s="123"/>
      <c r="V308" s="123"/>
      <c r="AF308" s="123"/>
      <c r="AP308" s="123"/>
      <c r="AZ308" s="123"/>
      <c r="BJ308" s="123"/>
      <c r="BT308" s="123"/>
      <c r="CD308" s="123"/>
      <c r="CN308" s="123"/>
      <c r="CX308" s="123"/>
      <c r="DH308" s="123"/>
      <c r="DR308" s="123"/>
      <c r="EB308" s="123"/>
      <c r="EL308" s="123"/>
      <c r="EV308" s="123"/>
      <c r="FF308" s="123"/>
      <c r="FP308" s="123"/>
      <c r="FZ308" s="123"/>
      <c r="GJ308" s="123"/>
      <c r="GT308" s="123"/>
      <c r="HD308" s="123"/>
      <c r="HN308" s="123"/>
      <c r="HX308" s="123"/>
    </row>
    <row xmlns:x14ac="http://schemas.microsoft.com/office/spreadsheetml/2009/9/ac" r="309" s="3" customFormat="true" x14ac:dyDescent="0.25">
      <c r="A309" s="385"/>
      <c r="B309" s="123"/>
      <c r="L309" s="123"/>
      <c r="V309" s="123"/>
      <c r="AF309" s="123"/>
      <c r="AP309" s="123"/>
      <c r="AZ309" s="123"/>
      <c r="BJ309" s="123"/>
      <c r="BT309" s="123"/>
      <c r="CD309" s="123"/>
      <c r="CN309" s="123"/>
      <c r="CX309" s="123"/>
      <c r="DH309" s="123"/>
      <c r="DR309" s="123"/>
      <c r="EB309" s="123"/>
      <c r="EL309" s="123"/>
      <c r="EV309" s="123"/>
      <c r="FF309" s="123"/>
      <c r="FP309" s="123"/>
      <c r="FZ309" s="123"/>
      <c r="GJ309" s="123"/>
      <c r="GT309" s="123"/>
      <c r="HD309" s="123"/>
      <c r="HN309" s="123"/>
      <c r="HX309" s="123"/>
    </row>
    <row xmlns:x14ac="http://schemas.microsoft.com/office/spreadsheetml/2009/9/ac" r="310" s="3" customFormat="true" x14ac:dyDescent="0.25">
      <c r="A310" s="385"/>
      <c r="B310" s="123"/>
      <c r="L310" s="123"/>
      <c r="V310" s="123"/>
      <c r="AF310" s="123"/>
      <c r="AP310" s="123"/>
      <c r="AZ310" s="123"/>
      <c r="BJ310" s="123"/>
      <c r="BT310" s="123"/>
      <c r="CD310" s="123"/>
      <c r="CN310" s="123"/>
      <c r="CX310" s="123"/>
      <c r="DH310" s="123"/>
      <c r="DR310" s="123"/>
      <c r="EB310" s="123"/>
      <c r="EL310" s="123"/>
      <c r="EV310" s="123"/>
      <c r="FF310" s="123"/>
      <c r="FP310" s="123"/>
      <c r="FZ310" s="123"/>
      <c r="GJ310" s="123"/>
      <c r="GT310" s="123"/>
      <c r="HD310" s="123"/>
      <c r="HN310" s="123"/>
      <c r="HX310" s="123"/>
    </row>
    <row xmlns:x14ac="http://schemas.microsoft.com/office/spreadsheetml/2009/9/ac" r="311" s="3" customFormat="true" x14ac:dyDescent="0.25">
      <c r="A311" s="385"/>
      <c r="B311" s="123"/>
      <c r="L311" s="123"/>
      <c r="V311" s="123"/>
      <c r="AF311" s="123"/>
      <c r="AP311" s="123"/>
      <c r="AZ311" s="123"/>
      <c r="BJ311" s="123"/>
      <c r="BT311" s="123"/>
      <c r="CD311" s="123"/>
      <c r="CN311" s="123"/>
      <c r="CX311" s="123"/>
      <c r="DH311" s="123"/>
      <c r="DR311" s="123"/>
      <c r="EB311" s="123"/>
      <c r="EL311" s="123"/>
      <c r="EV311" s="123"/>
      <c r="FF311" s="123"/>
      <c r="FP311" s="123"/>
      <c r="FZ311" s="123"/>
      <c r="GJ311" s="123"/>
      <c r="GT311" s="123"/>
      <c r="HD311" s="123"/>
      <c r="HN311" s="123"/>
      <c r="HX311" s="123"/>
    </row>
    <row xmlns:x14ac="http://schemas.microsoft.com/office/spreadsheetml/2009/9/ac" r="312" s="3" customFormat="true" x14ac:dyDescent="0.25">
      <c r="A312" s="385"/>
      <c r="B312" s="123"/>
      <c r="L312" s="123"/>
      <c r="V312" s="123"/>
      <c r="AF312" s="123"/>
      <c r="AP312" s="123"/>
      <c r="AZ312" s="123"/>
      <c r="BJ312" s="123"/>
      <c r="BT312" s="123"/>
      <c r="CD312" s="123"/>
      <c r="CN312" s="123"/>
      <c r="CX312" s="123"/>
      <c r="DH312" s="123"/>
      <c r="DR312" s="123"/>
      <c r="EB312" s="123"/>
      <c r="EL312" s="123"/>
      <c r="EV312" s="123"/>
      <c r="FF312" s="123"/>
      <c r="FP312" s="123"/>
      <c r="FZ312" s="123"/>
      <c r="GJ312" s="123"/>
      <c r="GT312" s="123"/>
      <c r="HD312" s="123"/>
      <c r="HN312" s="123"/>
      <c r="HX312" s="123"/>
    </row>
    <row xmlns:x14ac="http://schemas.microsoft.com/office/spreadsheetml/2009/9/ac" r="313" s="3" customFormat="true" x14ac:dyDescent="0.25">
      <c r="A313" s="385"/>
      <c r="B313" s="123"/>
      <c r="L313" s="123"/>
      <c r="V313" s="123"/>
      <c r="AF313" s="123"/>
      <c r="AP313" s="123"/>
      <c r="AZ313" s="123"/>
      <c r="BJ313" s="123"/>
      <c r="BT313" s="123"/>
      <c r="CD313" s="123"/>
      <c r="CN313" s="123"/>
      <c r="CX313" s="123"/>
      <c r="DH313" s="123"/>
      <c r="DR313" s="123"/>
      <c r="EB313" s="123"/>
      <c r="EL313" s="123"/>
      <c r="EV313" s="123"/>
      <c r="FF313" s="123"/>
      <c r="FP313" s="123"/>
      <c r="FZ313" s="123"/>
      <c r="GJ313" s="123"/>
      <c r="GT313" s="123"/>
      <c r="HD313" s="123"/>
      <c r="HN313" s="123"/>
      <c r="HX313" s="123"/>
    </row>
    <row xmlns:x14ac="http://schemas.microsoft.com/office/spreadsheetml/2009/9/ac" r="314" s="3" customFormat="true" x14ac:dyDescent="0.25">
      <c r="A314" s="385"/>
      <c r="B314" s="123"/>
      <c r="L314" s="123"/>
      <c r="V314" s="123"/>
      <c r="AF314" s="123"/>
      <c r="AP314" s="123"/>
      <c r="AZ314" s="123"/>
      <c r="BJ314" s="123"/>
      <c r="BT314" s="123"/>
      <c r="CD314" s="123"/>
      <c r="CN314" s="123"/>
      <c r="CX314" s="123"/>
      <c r="DH314" s="123"/>
      <c r="DR314" s="123"/>
      <c r="EB314" s="123"/>
      <c r="EL314" s="123"/>
      <c r="EV314" s="123"/>
      <c r="FF314" s="123"/>
      <c r="FP314" s="123"/>
      <c r="FZ314" s="123"/>
      <c r="GJ314" s="123"/>
      <c r="GT314" s="123"/>
      <c r="HD314" s="123"/>
      <c r="HN314" s="123"/>
      <c r="HX314" s="123"/>
    </row>
    <row xmlns:x14ac="http://schemas.microsoft.com/office/spreadsheetml/2009/9/ac" r="315" s="3" customFormat="true" x14ac:dyDescent="0.25">
      <c r="A315" s="385"/>
      <c r="B315" s="123"/>
      <c r="L315" s="123"/>
      <c r="V315" s="123"/>
      <c r="AF315" s="123"/>
      <c r="AP315" s="123"/>
      <c r="AZ315" s="123"/>
      <c r="BJ315" s="123"/>
      <c r="BT315" s="123"/>
      <c r="CD315" s="123"/>
      <c r="CN315" s="123"/>
      <c r="CX315" s="123"/>
      <c r="DH315" s="123"/>
      <c r="DR315" s="123"/>
      <c r="EB315" s="123"/>
      <c r="EL315" s="123"/>
      <c r="EV315" s="123"/>
      <c r="FF315" s="123"/>
      <c r="FP315" s="123"/>
      <c r="FZ315" s="123"/>
      <c r="GJ315" s="123"/>
      <c r="GT315" s="123"/>
      <c r="HD315" s="123"/>
      <c r="HN315" s="123"/>
      <c r="HX315" s="123"/>
    </row>
    <row xmlns:x14ac="http://schemas.microsoft.com/office/spreadsheetml/2009/9/ac" r="316" s="3" customFormat="true" x14ac:dyDescent="0.25">
      <c r="A316" s="385"/>
      <c r="B316" s="123"/>
      <c r="L316" s="123"/>
      <c r="V316" s="123"/>
      <c r="AF316" s="123"/>
      <c r="AP316" s="123"/>
      <c r="AZ316" s="123"/>
      <c r="BJ316" s="123"/>
      <c r="BT316" s="123"/>
      <c r="CD316" s="123"/>
      <c r="CN316" s="123"/>
      <c r="CX316" s="123"/>
      <c r="DH316" s="123"/>
      <c r="DR316" s="123"/>
      <c r="EB316" s="123"/>
      <c r="EL316" s="123"/>
      <c r="EV316" s="123"/>
      <c r="FF316" s="123"/>
      <c r="FP316" s="123"/>
      <c r="FZ316" s="123"/>
      <c r="GJ316" s="123"/>
      <c r="GT316" s="123"/>
      <c r="HD316" s="123"/>
      <c r="HN316" s="123"/>
      <c r="HX316" s="123"/>
    </row>
    <row xmlns:x14ac="http://schemas.microsoft.com/office/spreadsheetml/2009/9/ac" r="317" s="3" customFormat="true" x14ac:dyDescent="0.25">
      <c r="A317" s="385"/>
      <c r="B317" s="123"/>
      <c r="L317" s="123"/>
      <c r="V317" s="123"/>
      <c r="AF317" s="123"/>
      <c r="AP317" s="123"/>
      <c r="AZ317" s="123"/>
      <c r="BJ317" s="123"/>
      <c r="BT317" s="123"/>
      <c r="CD317" s="123"/>
      <c r="CN317" s="123"/>
      <c r="CX317" s="123"/>
      <c r="DH317" s="123"/>
      <c r="DR317" s="123"/>
      <c r="EB317" s="123"/>
      <c r="EL317" s="123"/>
      <c r="EV317" s="123"/>
      <c r="FF317" s="123"/>
      <c r="FP317" s="123"/>
      <c r="FZ317" s="123"/>
      <c r="GJ317" s="123"/>
      <c r="GT317" s="123"/>
      <c r="HD317" s="123"/>
      <c r="HN317" s="123"/>
      <c r="HX317" s="123"/>
    </row>
    <row xmlns:x14ac="http://schemas.microsoft.com/office/spreadsheetml/2009/9/ac" r="318" s="3" customFormat="true" x14ac:dyDescent="0.25">
      <c r="A318" s="385"/>
      <c r="B318" s="123"/>
      <c r="L318" s="123"/>
      <c r="V318" s="123"/>
      <c r="AF318" s="123"/>
      <c r="AP318" s="123"/>
      <c r="AZ318" s="123"/>
      <c r="BJ318" s="123"/>
      <c r="BT318" s="123"/>
      <c r="CD318" s="123"/>
      <c r="CN318" s="123"/>
      <c r="CX318" s="123"/>
      <c r="DH318" s="123"/>
      <c r="DR318" s="123"/>
      <c r="EB318" s="123"/>
      <c r="EL318" s="123"/>
      <c r="EV318" s="123"/>
      <c r="FF318" s="123"/>
      <c r="FP318" s="123"/>
      <c r="FZ318" s="123"/>
      <c r="GJ318" s="123"/>
      <c r="GT318" s="123"/>
      <c r="HD318" s="123"/>
      <c r="HN318" s="123"/>
      <c r="HX318" s="123"/>
    </row>
    <row xmlns:x14ac="http://schemas.microsoft.com/office/spreadsheetml/2009/9/ac" r="319" s="3" customFormat="true" x14ac:dyDescent="0.25">
      <c r="A319" s="385"/>
      <c r="B319" s="123"/>
      <c r="L319" s="123"/>
      <c r="V319" s="123"/>
      <c r="AF319" s="123"/>
      <c r="AP319" s="123"/>
      <c r="AZ319" s="123"/>
      <c r="BJ319" s="123"/>
      <c r="BT319" s="123"/>
      <c r="CD319" s="123"/>
      <c r="CN319" s="123"/>
      <c r="CX319" s="123"/>
      <c r="DH319" s="123"/>
      <c r="DR319" s="123"/>
      <c r="EB319" s="123"/>
      <c r="EL319" s="123"/>
      <c r="EV319" s="123"/>
      <c r="FF319" s="123"/>
      <c r="FP319" s="123"/>
      <c r="FZ319" s="123"/>
      <c r="GJ319" s="123"/>
      <c r="GT319" s="123"/>
      <c r="HD319" s="123"/>
      <c r="HN319" s="123"/>
      <c r="HX319" s="123"/>
    </row>
    <row xmlns:x14ac="http://schemas.microsoft.com/office/spreadsheetml/2009/9/ac" r="320" s="3" customFormat="true" x14ac:dyDescent="0.25">
      <c r="A320" s="385"/>
      <c r="B320" s="123"/>
      <c r="L320" s="123"/>
      <c r="V320" s="123"/>
      <c r="AF320" s="123"/>
      <c r="AP320" s="123"/>
      <c r="AZ320" s="123"/>
      <c r="BJ320" s="123"/>
      <c r="BT320" s="123"/>
      <c r="CD320" s="123"/>
      <c r="CN320" s="123"/>
      <c r="CX320" s="123"/>
      <c r="DH320" s="123"/>
      <c r="DR320" s="123"/>
      <c r="EB320" s="123"/>
      <c r="EL320" s="123"/>
      <c r="EV320" s="123"/>
      <c r="FF320" s="123"/>
      <c r="FP320" s="123"/>
      <c r="FZ320" s="123"/>
      <c r="GJ320" s="123"/>
      <c r="GT320" s="123"/>
      <c r="HD320" s="123"/>
      <c r="HN320" s="123"/>
      <c r="HX320" s="123"/>
    </row>
    <row xmlns:x14ac="http://schemas.microsoft.com/office/spreadsheetml/2009/9/ac" r="321" s="3" customFormat="true" x14ac:dyDescent="0.25">
      <c r="A321" s="385"/>
      <c r="B321" s="123"/>
      <c r="L321" s="123"/>
      <c r="V321" s="123"/>
      <c r="AF321" s="123"/>
      <c r="AP321" s="123"/>
      <c r="AZ321" s="123"/>
      <c r="BJ321" s="123"/>
      <c r="BT321" s="123"/>
      <c r="CD321" s="123"/>
      <c r="CN321" s="123"/>
      <c r="CX321" s="123"/>
      <c r="DH321" s="123"/>
      <c r="DR321" s="123"/>
      <c r="EB321" s="123"/>
      <c r="EL321" s="123"/>
      <c r="EV321" s="123"/>
      <c r="FF321" s="123"/>
      <c r="FP321" s="123"/>
      <c r="FZ321" s="123"/>
      <c r="GJ321" s="123"/>
      <c r="GT321" s="123"/>
      <c r="HD321" s="123"/>
      <c r="HN321" s="123"/>
      <c r="HX321" s="123"/>
    </row>
    <row xmlns:x14ac="http://schemas.microsoft.com/office/spreadsheetml/2009/9/ac" r="322" s="3" customFormat="true" x14ac:dyDescent="0.25">
      <c r="A322" s="385"/>
      <c r="B322" s="123"/>
      <c r="L322" s="123"/>
      <c r="V322" s="123"/>
      <c r="AF322" s="123"/>
      <c r="AP322" s="123"/>
      <c r="AZ322" s="123"/>
      <c r="BJ322" s="123"/>
      <c r="BT322" s="123"/>
      <c r="CD322" s="123"/>
      <c r="CN322" s="123"/>
      <c r="CX322" s="123"/>
      <c r="DH322" s="123"/>
      <c r="DR322" s="123"/>
      <c r="EB322" s="123"/>
      <c r="EL322" s="123"/>
      <c r="EV322" s="123"/>
      <c r="FF322" s="123"/>
      <c r="FP322" s="123"/>
      <c r="FZ322" s="123"/>
      <c r="GJ322" s="123"/>
      <c r="GT322" s="123"/>
      <c r="HD322" s="123"/>
      <c r="HN322" s="123"/>
      <c r="HX322" s="123"/>
    </row>
    <row xmlns:x14ac="http://schemas.microsoft.com/office/spreadsheetml/2009/9/ac" r="323" s="3" customFormat="true" x14ac:dyDescent="0.25">
      <c r="A323" s="385"/>
      <c r="B323" s="123"/>
      <c r="L323" s="123"/>
      <c r="V323" s="123"/>
      <c r="AF323" s="123"/>
      <c r="AP323" s="123"/>
      <c r="AZ323" s="123"/>
      <c r="BJ323" s="123"/>
      <c r="BT323" s="123"/>
      <c r="CD323" s="123"/>
      <c r="CN323" s="123"/>
      <c r="CX323" s="123"/>
      <c r="DH323" s="123"/>
      <c r="DR323" s="123"/>
      <c r="EB323" s="123"/>
      <c r="EL323" s="123"/>
      <c r="EV323" s="123"/>
      <c r="FF323" s="123"/>
      <c r="FP323" s="123"/>
      <c r="FZ323" s="123"/>
      <c r="GJ323" s="123"/>
      <c r="GT323" s="123"/>
      <c r="HD323" s="123"/>
      <c r="HN323" s="123"/>
      <c r="HX323" s="123"/>
    </row>
    <row xmlns:x14ac="http://schemas.microsoft.com/office/spreadsheetml/2009/9/ac" r="324" s="3" customFormat="true" x14ac:dyDescent="0.25">
      <c r="A324" s="385"/>
      <c r="B324" s="123"/>
      <c r="L324" s="123"/>
      <c r="V324" s="123"/>
      <c r="AF324" s="123"/>
      <c r="AP324" s="123"/>
      <c r="AZ324" s="123"/>
      <c r="BJ324" s="123"/>
      <c r="BT324" s="123"/>
      <c r="CD324" s="123"/>
      <c r="CN324" s="123"/>
      <c r="CX324" s="123"/>
      <c r="DH324" s="123"/>
      <c r="DR324" s="123"/>
      <c r="EB324" s="123"/>
      <c r="EL324" s="123"/>
      <c r="EV324" s="123"/>
      <c r="FF324" s="123"/>
      <c r="FP324" s="123"/>
      <c r="FZ324" s="123"/>
      <c r="GJ324" s="123"/>
      <c r="GT324" s="123"/>
      <c r="HD324" s="123"/>
      <c r="HN324" s="123"/>
      <c r="HX324" s="123"/>
    </row>
    <row xmlns:x14ac="http://schemas.microsoft.com/office/spreadsheetml/2009/9/ac" r="325" s="3" customFormat="true" x14ac:dyDescent="0.25">
      <c r="A325" s="385"/>
      <c r="B325" s="123"/>
      <c r="L325" s="123"/>
      <c r="V325" s="123"/>
      <c r="AF325" s="123"/>
      <c r="AP325" s="123"/>
      <c r="AZ325" s="123"/>
      <c r="BJ325" s="123"/>
      <c r="BT325" s="123"/>
      <c r="CD325" s="123"/>
      <c r="CN325" s="123"/>
      <c r="CX325" s="123"/>
      <c r="DH325" s="123"/>
      <c r="DR325" s="123"/>
      <c r="EB325" s="123"/>
      <c r="EL325" s="123"/>
      <c r="EV325" s="123"/>
      <c r="FF325" s="123"/>
      <c r="FP325" s="123"/>
      <c r="FZ325" s="123"/>
      <c r="GJ325" s="123"/>
      <c r="GT325" s="123"/>
      <c r="HD325" s="123"/>
      <c r="HN325" s="123"/>
      <c r="HX325" s="123"/>
    </row>
    <row xmlns:x14ac="http://schemas.microsoft.com/office/spreadsheetml/2009/9/ac" r="326" s="3" customFormat="true" x14ac:dyDescent="0.25">
      <c r="A326" s="385"/>
      <c r="B326" s="123"/>
      <c r="L326" s="123"/>
      <c r="V326" s="123"/>
      <c r="AF326" s="123"/>
      <c r="AP326" s="123"/>
      <c r="AZ326" s="123"/>
      <c r="BJ326" s="123"/>
      <c r="BT326" s="123"/>
      <c r="CD326" s="123"/>
      <c r="CN326" s="123"/>
      <c r="CX326" s="123"/>
      <c r="DH326" s="123"/>
      <c r="DR326" s="123"/>
      <c r="EB326" s="123"/>
      <c r="EL326" s="123"/>
      <c r="EV326" s="123"/>
      <c r="FF326" s="123"/>
      <c r="FP326" s="123"/>
      <c r="FZ326" s="123"/>
      <c r="GJ326" s="123"/>
      <c r="GT326" s="123"/>
      <c r="HD326" s="123"/>
      <c r="HN326" s="123"/>
      <c r="HX326" s="123"/>
    </row>
    <row xmlns:x14ac="http://schemas.microsoft.com/office/spreadsheetml/2009/9/ac" r="327" s="3" customFormat="true" x14ac:dyDescent="0.25">
      <c r="A327" s="385"/>
      <c r="B327" s="123"/>
      <c r="L327" s="123"/>
      <c r="V327" s="123"/>
      <c r="AF327" s="123"/>
      <c r="AP327" s="123"/>
      <c r="AZ327" s="123"/>
      <c r="BJ327" s="123"/>
      <c r="BT327" s="123"/>
      <c r="CD327" s="123"/>
      <c r="CN327" s="123"/>
      <c r="CX327" s="123"/>
      <c r="DH327" s="123"/>
      <c r="DR327" s="123"/>
      <c r="EB327" s="123"/>
      <c r="EL327" s="123"/>
      <c r="EV327" s="123"/>
      <c r="FF327" s="123"/>
      <c r="FP327" s="123"/>
      <c r="FZ327" s="123"/>
      <c r="GJ327" s="123"/>
      <c r="GT327" s="123"/>
      <c r="HD327" s="123"/>
      <c r="HN327" s="123"/>
      <c r="HX327" s="123"/>
    </row>
    <row xmlns:x14ac="http://schemas.microsoft.com/office/spreadsheetml/2009/9/ac" r="328" s="3" customFormat="true" x14ac:dyDescent="0.25">
      <c r="A328" s="385"/>
      <c r="B328" s="123"/>
      <c r="L328" s="123"/>
      <c r="V328" s="123"/>
      <c r="AF328" s="123"/>
      <c r="AP328" s="123"/>
      <c r="AZ328" s="123"/>
      <c r="BJ328" s="123"/>
      <c r="BT328" s="123"/>
      <c r="CD328" s="123"/>
      <c r="CN328" s="123"/>
      <c r="CX328" s="123"/>
      <c r="DH328" s="123"/>
      <c r="DR328" s="123"/>
      <c r="EB328" s="123"/>
      <c r="EL328" s="123"/>
      <c r="EV328" s="123"/>
      <c r="FF328" s="123"/>
      <c r="FP328" s="123"/>
      <c r="FZ328" s="123"/>
      <c r="GJ328" s="123"/>
      <c r="GT328" s="123"/>
      <c r="HD328" s="123"/>
      <c r="HN328" s="123"/>
      <c r="HX328" s="123"/>
    </row>
    <row xmlns:x14ac="http://schemas.microsoft.com/office/spreadsheetml/2009/9/ac" r="329" s="3" customFormat="true" x14ac:dyDescent="0.25">
      <c r="A329" s="385"/>
      <c r="B329" s="123"/>
      <c r="L329" s="123"/>
      <c r="V329" s="123"/>
      <c r="AF329" s="123"/>
      <c r="AP329" s="123"/>
      <c r="AZ329" s="123"/>
      <c r="BJ329" s="123"/>
      <c r="BT329" s="123"/>
      <c r="CD329" s="123"/>
      <c r="CN329" s="123"/>
      <c r="CX329" s="123"/>
      <c r="DH329" s="123"/>
      <c r="DR329" s="123"/>
      <c r="EB329" s="123"/>
      <c r="EL329" s="123"/>
      <c r="EV329" s="123"/>
      <c r="FF329" s="123"/>
      <c r="FP329" s="123"/>
      <c r="FZ329" s="123"/>
      <c r="GJ329" s="123"/>
      <c r="GT329" s="123"/>
      <c r="HD329" s="123"/>
      <c r="HN329" s="123"/>
      <c r="HX329" s="123"/>
    </row>
    <row xmlns:x14ac="http://schemas.microsoft.com/office/spreadsheetml/2009/9/ac" r="330" s="3" customFormat="true" x14ac:dyDescent="0.25">
      <c r="A330" s="385"/>
      <c r="B330" s="123"/>
      <c r="L330" s="123"/>
      <c r="V330" s="123"/>
      <c r="AF330" s="123"/>
      <c r="AP330" s="123"/>
      <c r="AZ330" s="123"/>
      <c r="BJ330" s="123"/>
      <c r="BT330" s="123"/>
      <c r="CD330" s="123"/>
      <c r="CN330" s="123"/>
      <c r="CX330" s="123"/>
      <c r="DH330" s="123"/>
      <c r="DR330" s="123"/>
      <c r="EB330" s="123"/>
      <c r="EL330" s="123"/>
      <c r="EV330" s="123"/>
      <c r="FF330" s="123"/>
      <c r="FP330" s="123"/>
      <c r="FZ330" s="123"/>
      <c r="GJ330" s="123"/>
      <c r="GT330" s="123"/>
      <c r="HD330" s="123"/>
      <c r="HN330" s="123"/>
      <c r="HX330" s="123"/>
    </row>
    <row xmlns:x14ac="http://schemas.microsoft.com/office/spreadsheetml/2009/9/ac" r="331" s="3" customFormat="true" x14ac:dyDescent="0.25">
      <c r="A331" s="385"/>
      <c r="B331" s="123"/>
      <c r="L331" s="123"/>
      <c r="V331" s="123"/>
      <c r="AF331" s="123"/>
      <c r="AP331" s="123"/>
      <c r="AZ331" s="123"/>
      <c r="BJ331" s="123"/>
      <c r="BT331" s="123"/>
      <c r="CD331" s="123"/>
      <c r="CN331" s="123"/>
      <c r="CX331" s="123"/>
      <c r="DH331" s="123"/>
      <c r="DR331" s="123"/>
      <c r="EB331" s="123"/>
      <c r="EL331" s="123"/>
      <c r="EV331" s="123"/>
      <c r="FF331" s="123"/>
      <c r="FP331" s="123"/>
      <c r="FZ331" s="123"/>
      <c r="GJ331" s="123"/>
      <c r="GT331" s="123"/>
      <c r="HD331" s="123"/>
      <c r="HN331" s="123"/>
      <c r="HX331" s="123"/>
    </row>
    <row xmlns:x14ac="http://schemas.microsoft.com/office/spreadsheetml/2009/9/ac" r="332" s="3" customFormat="true" x14ac:dyDescent="0.25">
      <c r="A332" s="385"/>
      <c r="B332" s="123"/>
      <c r="L332" s="123"/>
      <c r="V332" s="123"/>
      <c r="AF332" s="123"/>
      <c r="AP332" s="123"/>
      <c r="AZ332" s="123"/>
      <c r="BJ332" s="123"/>
      <c r="BT332" s="123"/>
      <c r="CD332" s="123"/>
      <c r="CN332" s="123"/>
      <c r="CX332" s="123"/>
      <c r="DH332" s="123"/>
      <c r="DR332" s="123"/>
      <c r="EB332" s="123"/>
      <c r="EL332" s="123"/>
      <c r="EV332" s="123"/>
      <c r="FF332" s="123"/>
      <c r="FP332" s="123"/>
      <c r="FZ332" s="123"/>
      <c r="GJ332" s="123"/>
      <c r="GT332" s="123"/>
      <c r="HD332" s="123"/>
      <c r="HN332" s="123"/>
      <c r="HX332" s="123"/>
    </row>
    <row xmlns:x14ac="http://schemas.microsoft.com/office/spreadsheetml/2009/9/ac" r="333" s="3" customFormat="true" x14ac:dyDescent="0.25">
      <c r="A333" s="385"/>
      <c r="B333" s="123"/>
      <c r="L333" s="123"/>
      <c r="V333" s="123"/>
      <c r="AF333" s="123"/>
      <c r="AP333" s="123"/>
      <c r="AZ333" s="123"/>
      <c r="BJ333" s="123"/>
      <c r="BT333" s="123"/>
      <c r="CD333" s="123"/>
      <c r="CN333" s="123"/>
      <c r="CX333" s="123"/>
      <c r="DH333" s="123"/>
      <c r="DR333" s="123"/>
      <c r="EB333" s="123"/>
      <c r="EL333" s="123"/>
      <c r="EV333" s="123"/>
      <c r="FF333" s="123"/>
      <c r="FP333" s="123"/>
      <c r="FZ333" s="123"/>
      <c r="GJ333" s="123"/>
      <c r="GT333" s="123"/>
      <c r="HD333" s="123"/>
      <c r="HN333" s="123"/>
      <c r="HX333" s="123"/>
    </row>
    <row xmlns:x14ac="http://schemas.microsoft.com/office/spreadsheetml/2009/9/ac" r="334" s="3" customFormat="true" x14ac:dyDescent="0.25">
      <c r="A334" s="385"/>
      <c r="B334" s="123"/>
      <c r="L334" s="123"/>
      <c r="V334" s="123"/>
      <c r="AF334" s="123"/>
      <c r="AP334" s="123"/>
      <c r="AZ334" s="123"/>
      <c r="BJ334" s="123"/>
      <c r="BT334" s="123"/>
      <c r="CD334" s="123"/>
      <c r="CN334" s="123"/>
      <c r="CX334" s="123"/>
      <c r="DH334" s="123"/>
      <c r="DR334" s="123"/>
      <c r="EB334" s="123"/>
      <c r="EL334" s="123"/>
      <c r="EV334" s="123"/>
      <c r="FF334" s="123"/>
      <c r="FP334" s="123"/>
      <c r="FZ334" s="123"/>
      <c r="GJ334" s="123"/>
      <c r="GT334" s="123"/>
      <c r="HD334" s="123"/>
      <c r="HN334" s="123"/>
      <c r="HX334" s="123"/>
    </row>
    <row xmlns:x14ac="http://schemas.microsoft.com/office/spreadsheetml/2009/9/ac" r="335" s="3" customFormat="true" x14ac:dyDescent="0.25">
      <c r="A335" s="385"/>
      <c r="B335" s="123"/>
      <c r="L335" s="123"/>
      <c r="V335" s="123"/>
      <c r="AF335" s="123"/>
      <c r="AP335" s="123"/>
      <c r="AZ335" s="123"/>
      <c r="BJ335" s="123"/>
      <c r="BT335" s="123"/>
      <c r="CD335" s="123"/>
      <c r="CN335" s="123"/>
      <c r="CX335" s="123"/>
      <c r="DH335" s="123"/>
      <c r="DR335" s="123"/>
      <c r="EB335" s="123"/>
      <c r="EL335" s="123"/>
      <c r="EV335" s="123"/>
      <c r="FF335" s="123"/>
      <c r="FP335" s="123"/>
      <c r="FZ335" s="123"/>
      <c r="GJ335" s="123"/>
      <c r="GT335" s="123"/>
      <c r="HD335" s="123"/>
      <c r="HN335" s="123"/>
      <c r="HX335" s="123"/>
    </row>
    <row xmlns:x14ac="http://schemas.microsoft.com/office/spreadsheetml/2009/9/ac" r="336" s="3" customFormat="true" x14ac:dyDescent="0.25">
      <c r="A336" s="385"/>
      <c r="B336" s="123"/>
      <c r="L336" s="123"/>
      <c r="V336" s="123"/>
      <c r="AF336" s="123"/>
      <c r="AP336" s="123"/>
      <c r="AZ336" s="123"/>
      <c r="BJ336" s="123"/>
      <c r="BT336" s="123"/>
      <c r="CD336" s="123"/>
      <c r="CN336" s="123"/>
      <c r="CX336" s="123"/>
      <c r="DH336" s="123"/>
      <c r="DR336" s="123"/>
      <c r="EB336" s="123"/>
      <c r="EL336" s="123"/>
      <c r="EV336" s="123"/>
      <c r="FF336" s="123"/>
      <c r="FP336" s="123"/>
      <c r="FZ336" s="123"/>
      <c r="GJ336" s="123"/>
      <c r="GT336" s="123"/>
      <c r="HD336" s="123"/>
      <c r="HN336" s="123"/>
      <c r="HX336" s="123"/>
    </row>
    <row xmlns:x14ac="http://schemas.microsoft.com/office/spreadsheetml/2009/9/ac" r="337" s="3" customFormat="true" x14ac:dyDescent="0.25">
      <c r="A337" s="385"/>
      <c r="B337" s="123"/>
      <c r="L337" s="123"/>
      <c r="V337" s="123"/>
      <c r="AF337" s="123"/>
      <c r="AP337" s="123"/>
      <c r="AZ337" s="123"/>
      <c r="BJ337" s="123"/>
      <c r="BT337" s="123"/>
      <c r="CD337" s="123"/>
      <c r="CN337" s="123"/>
      <c r="CX337" s="123"/>
      <c r="DH337" s="123"/>
      <c r="DR337" s="123"/>
      <c r="EB337" s="123"/>
      <c r="EL337" s="123"/>
      <c r="EV337" s="123"/>
      <c r="FF337" s="123"/>
      <c r="FP337" s="123"/>
      <c r="FZ337" s="123"/>
      <c r="GJ337" s="123"/>
      <c r="GT337" s="123"/>
      <c r="HD337" s="123"/>
      <c r="HN337" s="123"/>
      <c r="HX337" s="123"/>
    </row>
    <row xmlns:x14ac="http://schemas.microsoft.com/office/spreadsheetml/2009/9/ac" r="338" s="3" customFormat="true" x14ac:dyDescent="0.25">
      <c r="A338" s="385"/>
      <c r="B338" s="123"/>
      <c r="L338" s="123"/>
      <c r="V338" s="123"/>
      <c r="AF338" s="123"/>
      <c r="AP338" s="123"/>
      <c r="AZ338" s="123"/>
      <c r="BJ338" s="123"/>
      <c r="BT338" s="123"/>
      <c r="CD338" s="123"/>
      <c r="CN338" s="123"/>
      <c r="CX338" s="123"/>
      <c r="DH338" s="123"/>
      <c r="DR338" s="123"/>
      <c r="EB338" s="123"/>
      <c r="EL338" s="123"/>
      <c r="EV338" s="123"/>
      <c r="FF338" s="123"/>
      <c r="FP338" s="123"/>
      <c r="FZ338" s="123"/>
      <c r="GJ338" s="123"/>
      <c r="GT338" s="123"/>
      <c r="HD338" s="123"/>
      <c r="HN338" s="123"/>
      <c r="HX338" s="123"/>
    </row>
    <row xmlns:x14ac="http://schemas.microsoft.com/office/spreadsheetml/2009/9/ac" r="339" s="3" customFormat="true" x14ac:dyDescent="0.25">
      <c r="A339" s="385"/>
      <c r="B339" s="123"/>
      <c r="L339" s="123"/>
      <c r="V339" s="123"/>
      <c r="AF339" s="123"/>
      <c r="AP339" s="123"/>
      <c r="AZ339" s="123"/>
      <c r="BJ339" s="123"/>
      <c r="BT339" s="123"/>
      <c r="CD339" s="123"/>
      <c r="CN339" s="123"/>
      <c r="CX339" s="123"/>
      <c r="DH339" s="123"/>
      <c r="DR339" s="123"/>
      <c r="EB339" s="123"/>
      <c r="EL339" s="123"/>
      <c r="EV339" s="123"/>
      <c r="FF339" s="123"/>
      <c r="FP339" s="123"/>
      <c r="FZ339" s="123"/>
      <c r="GJ339" s="123"/>
      <c r="GT339" s="123"/>
      <c r="HD339" s="123"/>
      <c r="HN339" s="123"/>
      <c r="HX339" s="123"/>
    </row>
    <row xmlns:x14ac="http://schemas.microsoft.com/office/spreadsheetml/2009/9/ac" r="340" s="3" customFormat="true" x14ac:dyDescent="0.25">
      <c r="A340" s="385"/>
      <c r="B340" s="123"/>
      <c r="L340" s="123"/>
      <c r="V340" s="123"/>
      <c r="AF340" s="123"/>
      <c r="AP340" s="123"/>
      <c r="AZ340" s="123"/>
      <c r="BJ340" s="123"/>
      <c r="BT340" s="123"/>
      <c r="CD340" s="123"/>
      <c r="CN340" s="123"/>
      <c r="CX340" s="123"/>
      <c r="DH340" s="123"/>
      <c r="DR340" s="123"/>
      <c r="EB340" s="123"/>
      <c r="EL340" s="123"/>
      <c r="EV340" s="123"/>
      <c r="FF340" s="123"/>
      <c r="FP340" s="123"/>
      <c r="FZ340" s="123"/>
      <c r="GJ340" s="123"/>
      <c r="GT340" s="123"/>
      <c r="HD340" s="123"/>
      <c r="HN340" s="123"/>
      <c r="HX340" s="123"/>
    </row>
    <row xmlns:x14ac="http://schemas.microsoft.com/office/spreadsheetml/2009/9/ac" r="341" s="3" customFormat="true" x14ac:dyDescent="0.25">
      <c r="A341" s="385"/>
      <c r="B341" s="123"/>
      <c r="L341" s="123"/>
      <c r="V341" s="123"/>
      <c r="AF341" s="123"/>
      <c r="AP341" s="123"/>
      <c r="AZ341" s="123"/>
      <c r="BJ341" s="123"/>
      <c r="BT341" s="123"/>
      <c r="CD341" s="123"/>
      <c r="CN341" s="123"/>
      <c r="CX341" s="123"/>
      <c r="DH341" s="123"/>
      <c r="DR341" s="123"/>
      <c r="EB341" s="123"/>
      <c r="EL341" s="123"/>
      <c r="EV341" s="123"/>
      <c r="FF341" s="123"/>
      <c r="FP341" s="123"/>
      <c r="FZ341" s="123"/>
      <c r="GJ341" s="123"/>
      <c r="GT341" s="123"/>
      <c r="HD341" s="123"/>
      <c r="HN341" s="123"/>
      <c r="HX341" s="123"/>
    </row>
    <row xmlns:x14ac="http://schemas.microsoft.com/office/spreadsheetml/2009/9/ac" r="342" s="3" customFormat="true" x14ac:dyDescent="0.25">
      <c r="A342" s="385"/>
      <c r="B342" s="123"/>
      <c r="L342" s="123"/>
      <c r="V342" s="123"/>
      <c r="AF342" s="123"/>
      <c r="AP342" s="123"/>
      <c r="AZ342" s="123"/>
      <c r="BJ342" s="123"/>
      <c r="BT342" s="123"/>
      <c r="CD342" s="123"/>
      <c r="CN342" s="123"/>
      <c r="CX342" s="123"/>
      <c r="DH342" s="123"/>
      <c r="DR342" s="123"/>
      <c r="EB342" s="123"/>
      <c r="EL342" s="123"/>
      <c r="EV342" s="123"/>
      <c r="FF342" s="123"/>
      <c r="FP342" s="123"/>
      <c r="FZ342" s="123"/>
      <c r="GJ342" s="123"/>
      <c r="GT342" s="123"/>
      <c r="HD342" s="123"/>
      <c r="HN342" s="123"/>
      <c r="HX342" s="123"/>
    </row>
    <row xmlns:x14ac="http://schemas.microsoft.com/office/spreadsheetml/2009/9/ac" r="343" s="3" customFormat="true" x14ac:dyDescent="0.25">
      <c r="A343" s="385"/>
      <c r="B343" s="123"/>
      <c r="L343" s="123"/>
      <c r="V343" s="123"/>
      <c r="AF343" s="123"/>
      <c r="AP343" s="123"/>
      <c r="AZ343" s="123"/>
      <c r="BJ343" s="123"/>
      <c r="BT343" s="123"/>
      <c r="CD343" s="123"/>
      <c r="CN343" s="123"/>
      <c r="CX343" s="123"/>
      <c r="DH343" s="123"/>
      <c r="DR343" s="123"/>
      <c r="EB343" s="123"/>
      <c r="EL343" s="123"/>
      <c r="EV343" s="123"/>
      <c r="FF343" s="123"/>
      <c r="FP343" s="123"/>
      <c r="FZ343" s="123"/>
      <c r="GJ343" s="123"/>
      <c r="GT343" s="123"/>
      <c r="HD343" s="123"/>
      <c r="HN343" s="123"/>
      <c r="HX343" s="123"/>
    </row>
    <row xmlns:x14ac="http://schemas.microsoft.com/office/spreadsheetml/2009/9/ac" r="344" s="3" customFormat="true" x14ac:dyDescent="0.25">
      <c r="A344" s="385"/>
      <c r="B344" s="123"/>
      <c r="L344" s="123"/>
      <c r="V344" s="123"/>
      <c r="AF344" s="123"/>
      <c r="AP344" s="123"/>
      <c r="AZ344" s="123"/>
      <c r="BJ344" s="123"/>
      <c r="BT344" s="123"/>
      <c r="CD344" s="123"/>
      <c r="CN344" s="123"/>
      <c r="CX344" s="123"/>
      <c r="DH344" s="123"/>
      <c r="DR344" s="123"/>
      <c r="EB344" s="123"/>
      <c r="EL344" s="123"/>
      <c r="EV344" s="123"/>
      <c r="FF344" s="123"/>
      <c r="FP344" s="123"/>
      <c r="FZ344" s="123"/>
      <c r="GJ344" s="123"/>
      <c r="GT344" s="123"/>
      <c r="HD344" s="123"/>
      <c r="HN344" s="123"/>
      <c r="HX344" s="123"/>
    </row>
    <row xmlns:x14ac="http://schemas.microsoft.com/office/spreadsheetml/2009/9/ac" r="345" s="3" customFormat="true" x14ac:dyDescent="0.25">
      <c r="A345" s="385"/>
      <c r="B345" s="123"/>
      <c r="L345" s="123"/>
      <c r="V345" s="123"/>
      <c r="AF345" s="123"/>
      <c r="AP345" s="123"/>
      <c r="AZ345" s="123"/>
      <c r="BJ345" s="123"/>
      <c r="BT345" s="123"/>
      <c r="CD345" s="123"/>
      <c r="CN345" s="123"/>
      <c r="CX345" s="123"/>
      <c r="DH345" s="123"/>
      <c r="DR345" s="123"/>
      <c r="EB345" s="123"/>
      <c r="EL345" s="123"/>
      <c r="EV345" s="123"/>
      <c r="FF345" s="123"/>
      <c r="FP345" s="123"/>
      <c r="FZ345" s="123"/>
      <c r="GJ345" s="123"/>
      <c r="GT345" s="123"/>
      <c r="HD345" s="123"/>
      <c r="HN345" s="123"/>
      <c r="HX345" s="123"/>
    </row>
    <row xmlns:x14ac="http://schemas.microsoft.com/office/spreadsheetml/2009/9/ac" r="346" s="3" customFormat="true" x14ac:dyDescent="0.25">
      <c r="A346" s="385"/>
      <c r="B346" s="123"/>
      <c r="L346" s="123"/>
      <c r="V346" s="123"/>
      <c r="AF346" s="123"/>
      <c r="AP346" s="123"/>
      <c r="AZ346" s="123"/>
      <c r="BJ346" s="123"/>
      <c r="BT346" s="123"/>
      <c r="CD346" s="123"/>
      <c r="CN346" s="123"/>
      <c r="CX346" s="123"/>
      <c r="DH346" s="123"/>
      <c r="DR346" s="123"/>
      <c r="EB346" s="123"/>
      <c r="EL346" s="123"/>
      <c r="EV346" s="123"/>
      <c r="FF346" s="123"/>
      <c r="FP346" s="123"/>
      <c r="FZ346" s="123"/>
      <c r="GJ346" s="123"/>
      <c r="GT346" s="123"/>
      <c r="HD346" s="123"/>
      <c r="HN346" s="123"/>
      <c r="HX346" s="123"/>
    </row>
    <row xmlns:x14ac="http://schemas.microsoft.com/office/spreadsheetml/2009/9/ac" r="347" s="3" customFormat="true" x14ac:dyDescent="0.25">
      <c r="A347" s="385"/>
      <c r="B347" s="123"/>
      <c r="L347" s="123"/>
      <c r="V347" s="123"/>
      <c r="AF347" s="123"/>
      <c r="AP347" s="123"/>
      <c r="AZ347" s="123"/>
      <c r="BJ347" s="123"/>
      <c r="BT347" s="123"/>
      <c r="CD347" s="123"/>
      <c r="CN347" s="123"/>
      <c r="CX347" s="123"/>
      <c r="DH347" s="123"/>
      <c r="DR347" s="123"/>
      <c r="EB347" s="123"/>
      <c r="EL347" s="123"/>
      <c r="EV347" s="123"/>
      <c r="FF347" s="123"/>
      <c r="FP347" s="123"/>
      <c r="FZ347" s="123"/>
      <c r="GJ347" s="123"/>
      <c r="GT347" s="123"/>
      <c r="HD347" s="123"/>
      <c r="HN347" s="123"/>
      <c r="HX347" s="123"/>
    </row>
    <row xmlns:x14ac="http://schemas.microsoft.com/office/spreadsheetml/2009/9/ac" r="348" s="3" customFormat="true" x14ac:dyDescent="0.25">
      <c r="A348" s="385"/>
      <c r="B348" s="123"/>
      <c r="L348" s="123"/>
      <c r="V348" s="123"/>
      <c r="AF348" s="123"/>
      <c r="AP348" s="123"/>
      <c r="AZ348" s="123"/>
      <c r="BJ348" s="123"/>
      <c r="BT348" s="123"/>
      <c r="CD348" s="123"/>
      <c r="CN348" s="123"/>
      <c r="CX348" s="123"/>
      <c r="DH348" s="123"/>
      <c r="DR348" s="123"/>
      <c r="EB348" s="123"/>
      <c r="EL348" s="123"/>
      <c r="EV348" s="123"/>
      <c r="FF348" s="123"/>
      <c r="FP348" s="123"/>
      <c r="FZ348" s="123"/>
      <c r="GJ348" s="123"/>
      <c r="GT348" s="123"/>
      <c r="HD348" s="123"/>
      <c r="HN348" s="123"/>
      <c r="HX348" s="123"/>
    </row>
    <row xmlns:x14ac="http://schemas.microsoft.com/office/spreadsheetml/2009/9/ac" r="349" s="3" customFormat="true" x14ac:dyDescent="0.25">
      <c r="A349" s="385"/>
      <c r="B349" s="123"/>
      <c r="L349" s="123"/>
      <c r="V349" s="123"/>
      <c r="AF349" s="123"/>
      <c r="AP349" s="123"/>
      <c r="AZ349" s="123"/>
      <c r="BJ349" s="123"/>
      <c r="BT349" s="123"/>
      <c r="CD349" s="123"/>
      <c r="CN349" s="123"/>
      <c r="CX349" s="123"/>
      <c r="DH349" s="123"/>
      <c r="DR349" s="123"/>
      <c r="EB349" s="123"/>
      <c r="EL349" s="123"/>
      <c r="EV349" s="123"/>
      <c r="FF349" s="123"/>
      <c r="FP349" s="123"/>
      <c r="FZ349" s="123"/>
      <c r="GJ349" s="123"/>
      <c r="GT349" s="123"/>
      <c r="HD349" s="123"/>
      <c r="HN349" s="123"/>
      <c r="HX349" s="123"/>
    </row>
    <row xmlns:x14ac="http://schemas.microsoft.com/office/spreadsheetml/2009/9/ac" r="350" s="3" customFormat="true" x14ac:dyDescent="0.25">
      <c r="A350" s="385"/>
      <c r="B350" s="123"/>
      <c r="L350" s="123"/>
      <c r="V350" s="123"/>
      <c r="AF350" s="123"/>
      <c r="AP350" s="123"/>
      <c r="AZ350" s="123"/>
      <c r="BJ350" s="123"/>
      <c r="BT350" s="123"/>
      <c r="CD350" s="123"/>
      <c r="CN350" s="123"/>
      <c r="CX350" s="123"/>
      <c r="DH350" s="123"/>
      <c r="DR350" s="123"/>
      <c r="EB350" s="123"/>
      <c r="EL350" s="123"/>
      <c r="EV350" s="123"/>
      <c r="FF350" s="123"/>
      <c r="FP350" s="123"/>
      <c r="FZ350" s="123"/>
      <c r="GJ350" s="123"/>
      <c r="GT350" s="123"/>
      <c r="HD350" s="123"/>
      <c r="HN350" s="123"/>
      <c r="HX350" s="123"/>
    </row>
    <row xmlns:x14ac="http://schemas.microsoft.com/office/spreadsheetml/2009/9/ac" r="351" s="3" customFormat="true" x14ac:dyDescent="0.25">
      <c r="A351" s="385"/>
      <c r="B351" s="123"/>
      <c r="L351" s="123"/>
      <c r="V351" s="123"/>
      <c r="AF351" s="123"/>
      <c r="AP351" s="123"/>
      <c r="AZ351" s="123"/>
      <c r="BJ351" s="123"/>
      <c r="BT351" s="123"/>
      <c r="CD351" s="123"/>
      <c r="CN351" s="123"/>
      <c r="CX351" s="123"/>
      <c r="DH351" s="123"/>
      <c r="DR351" s="123"/>
      <c r="EB351" s="123"/>
      <c r="EL351" s="123"/>
      <c r="EV351" s="123"/>
      <c r="FF351" s="123"/>
      <c r="FP351" s="123"/>
      <c r="FZ351" s="123"/>
      <c r="GJ351" s="123"/>
      <c r="GT351" s="123"/>
      <c r="HD351" s="123"/>
      <c r="HN351" s="123"/>
      <c r="HX351" s="123"/>
    </row>
    <row xmlns:x14ac="http://schemas.microsoft.com/office/spreadsheetml/2009/9/ac" r="352" s="3" customFormat="true" x14ac:dyDescent="0.25">
      <c r="A352" s="385"/>
      <c r="B352" s="123"/>
      <c r="L352" s="123"/>
      <c r="V352" s="123"/>
      <c r="AF352" s="123"/>
      <c r="AP352" s="123"/>
      <c r="AZ352" s="123"/>
      <c r="BJ352" s="123"/>
      <c r="BT352" s="123"/>
      <c r="CD352" s="123"/>
      <c r="CN352" s="123"/>
      <c r="CX352" s="123"/>
      <c r="DH352" s="123"/>
      <c r="DR352" s="123"/>
      <c r="EB352" s="123"/>
      <c r="EL352" s="123"/>
      <c r="EV352" s="123"/>
      <c r="FF352" s="123"/>
      <c r="FP352" s="123"/>
      <c r="FZ352" s="123"/>
      <c r="GJ352" s="123"/>
      <c r="GT352" s="123"/>
      <c r="HD352" s="123"/>
      <c r="HN352" s="123"/>
      <c r="HX352" s="123"/>
    </row>
    <row xmlns:x14ac="http://schemas.microsoft.com/office/spreadsheetml/2009/9/ac" r="353" s="3" customFormat="true" x14ac:dyDescent="0.25">
      <c r="A353" s="385"/>
      <c r="B353" s="123"/>
      <c r="L353" s="123"/>
      <c r="V353" s="123"/>
      <c r="AF353" s="123"/>
      <c r="AP353" s="123"/>
      <c r="AZ353" s="123"/>
      <c r="BJ353" s="123"/>
      <c r="BT353" s="123"/>
      <c r="CD353" s="123"/>
      <c r="CN353" s="123"/>
      <c r="CX353" s="123"/>
      <c r="DH353" s="123"/>
      <c r="DR353" s="123"/>
      <c r="EB353" s="123"/>
      <c r="EL353" s="123"/>
      <c r="EV353" s="123"/>
      <c r="FF353" s="123"/>
      <c r="FP353" s="123"/>
      <c r="FZ353" s="123"/>
      <c r="GJ353" s="123"/>
      <c r="GT353" s="123"/>
      <c r="HD353" s="123"/>
      <c r="HN353" s="123"/>
      <c r="HX353" s="123"/>
    </row>
    <row xmlns:x14ac="http://schemas.microsoft.com/office/spreadsheetml/2009/9/ac" r="354" s="3" customFormat="true" x14ac:dyDescent="0.25">
      <c r="A354" s="385"/>
      <c r="B354" s="123"/>
      <c r="L354" s="123"/>
      <c r="V354" s="123"/>
      <c r="AF354" s="123"/>
      <c r="AP354" s="123"/>
      <c r="AZ354" s="123"/>
      <c r="BJ354" s="123"/>
      <c r="BT354" s="123"/>
      <c r="CD354" s="123"/>
      <c r="CN354" s="123"/>
      <c r="CX354" s="123"/>
      <c r="DH354" s="123"/>
      <c r="DR354" s="123"/>
      <c r="EB354" s="123"/>
      <c r="EL354" s="123"/>
      <c r="EV354" s="123"/>
      <c r="FF354" s="123"/>
      <c r="FP354" s="123"/>
      <c r="FZ354" s="123"/>
      <c r="GJ354" s="123"/>
      <c r="GT354" s="123"/>
      <c r="HD354" s="123"/>
      <c r="HN354" s="123"/>
      <c r="HX354" s="123"/>
    </row>
    <row xmlns:x14ac="http://schemas.microsoft.com/office/spreadsheetml/2009/9/ac" r="355" s="3" customFormat="true" x14ac:dyDescent="0.25">
      <c r="A355" s="385"/>
      <c r="B355" s="123"/>
      <c r="L355" s="123"/>
      <c r="V355" s="123"/>
      <c r="AF355" s="123"/>
      <c r="AP355" s="123"/>
      <c r="AZ355" s="123"/>
      <c r="BJ355" s="123"/>
      <c r="BT355" s="123"/>
      <c r="CD355" s="123"/>
      <c r="CN355" s="123"/>
      <c r="CX355" s="123"/>
      <c r="DH355" s="123"/>
      <c r="DR355" s="123"/>
      <c r="EB355" s="123"/>
      <c r="EL355" s="123"/>
      <c r="EV355" s="123"/>
      <c r="FF355" s="123"/>
      <c r="FP355" s="123"/>
      <c r="FZ355" s="123"/>
      <c r="GJ355" s="123"/>
      <c r="GT355" s="123"/>
      <c r="HD355" s="123"/>
      <c r="HN355" s="123"/>
      <c r="HX355" s="123"/>
    </row>
    <row xmlns:x14ac="http://schemas.microsoft.com/office/spreadsheetml/2009/9/ac" r="356" s="3" customFormat="true" x14ac:dyDescent="0.25">
      <c r="A356" s="385"/>
      <c r="B356" s="123"/>
      <c r="L356" s="123"/>
      <c r="V356" s="123"/>
      <c r="AF356" s="123"/>
      <c r="AP356" s="123"/>
      <c r="AZ356" s="123"/>
      <c r="BJ356" s="123"/>
      <c r="BT356" s="123"/>
      <c r="CD356" s="123"/>
      <c r="CN356" s="123"/>
      <c r="CX356" s="123"/>
      <c r="DH356" s="123"/>
      <c r="DR356" s="123"/>
      <c r="EB356" s="123"/>
      <c r="EL356" s="123"/>
      <c r="EV356" s="123"/>
      <c r="FF356" s="123"/>
      <c r="FP356" s="123"/>
      <c r="FZ356" s="123"/>
      <c r="GJ356" s="123"/>
      <c r="GT356" s="123"/>
      <c r="HD356" s="123"/>
      <c r="HN356" s="123"/>
      <c r="HX356" s="123"/>
    </row>
    <row xmlns:x14ac="http://schemas.microsoft.com/office/spreadsheetml/2009/9/ac" r="357" s="3" customFormat="true" x14ac:dyDescent="0.25">
      <c r="A357" s="385"/>
      <c r="B357" s="123"/>
      <c r="L357" s="123"/>
      <c r="V357" s="123"/>
      <c r="AF357" s="123"/>
      <c r="AP357" s="123"/>
      <c r="AZ357" s="123"/>
      <c r="BJ357" s="123"/>
      <c r="BT357" s="123"/>
      <c r="CD357" s="123"/>
      <c r="CN357" s="123"/>
      <c r="CX357" s="123"/>
      <c r="DH357" s="123"/>
      <c r="DR357" s="123"/>
      <c r="EB357" s="123"/>
      <c r="EL357" s="123"/>
      <c r="EV357" s="123"/>
      <c r="FF357" s="123"/>
      <c r="FP357" s="123"/>
      <c r="FZ357" s="123"/>
      <c r="GJ357" s="123"/>
      <c r="GT357" s="123"/>
      <c r="HD357" s="123"/>
      <c r="HN357" s="123"/>
      <c r="HX357" s="123"/>
    </row>
    <row xmlns:x14ac="http://schemas.microsoft.com/office/spreadsheetml/2009/9/ac" r="358" s="3" customFormat="true" x14ac:dyDescent="0.25">
      <c r="A358" s="385"/>
      <c r="B358" s="123"/>
      <c r="L358" s="123"/>
      <c r="V358" s="123"/>
      <c r="AF358" s="123"/>
      <c r="AP358" s="123"/>
      <c r="AZ358" s="123"/>
      <c r="BJ358" s="123"/>
      <c r="BT358" s="123"/>
      <c r="CD358" s="123"/>
      <c r="CN358" s="123"/>
      <c r="CX358" s="123"/>
      <c r="DH358" s="123"/>
      <c r="DR358" s="123"/>
      <c r="EB358" s="123"/>
      <c r="EL358" s="123"/>
      <c r="EV358" s="123"/>
      <c r="FF358" s="123"/>
      <c r="FP358" s="123"/>
      <c r="FZ358" s="123"/>
      <c r="GJ358" s="123"/>
      <c r="GT358" s="123"/>
      <c r="HD358" s="123"/>
      <c r="HN358" s="123"/>
      <c r="HX358" s="123"/>
    </row>
    <row xmlns:x14ac="http://schemas.microsoft.com/office/spreadsheetml/2009/9/ac" r="359" s="3" customFormat="true" x14ac:dyDescent="0.25">
      <c r="A359" s="385"/>
      <c r="B359" s="123"/>
      <c r="L359" s="123"/>
      <c r="V359" s="123"/>
      <c r="AF359" s="123"/>
      <c r="AP359" s="123"/>
      <c r="AZ359" s="123"/>
      <c r="BJ359" s="123"/>
      <c r="BT359" s="123"/>
      <c r="CD359" s="123"/>
      <c r="CN359" s="123"/>
      <c r="CX359" s="123"/>
      <c r="DH359" s="123"/>
      <c r="DR359" s="123"/>
      <c r="EB359" s="123"/>
      <c r="EL359" s="123"/>
      <c r="EV359" s="123"/>
      <c r="FF359" s="123"/>
      <c r="FP359" s="123"/>
      <c r="FZ359" s="123"/>
      <c r="GJ359" s="123"/>
      <c r="GT359" s="123"/>
      <c r="HD359" s="123"/>
      <c r="HN359" s="123"/>
      <c r="HX359" s="123"/>
    </row>
    <row xmlns:x14ac="http://schemas.microsoft.com/office/spreadsheetml/2009/9/ac" r="360" s="3" customFormat="true" x14ac:dyDescent="0.25">
      <c r="A360" s="385"/>
      <c r="B360" s="123"/>
      <c r="L360" s="123"/>
      <c r="V360" s="123"/>
      <c r="AF360" s="123"/>
      <c r="AP360" s="123"/>
      <c r="AZ360" s="123"/>
      <c r="BJ360" s="123"/>
      <c r="BT360" s="123"/>
      <c r="CD360" s="123"/>
      <c r="CN360" s="123"/>
      <c r="CX360" s="123"/>
      <c r="DH360" s="123"/>
      <c r="DR360" s="123"/>
      <c r="EB360" s="123"/>
      <c r="EL360" s="123"/>
      <c r="EV360" s="123"/>
      <c r="FF360" s="123"/>
      <c r="FP360" s="123"/>
      <c r="FZ360" s="123"/>
      <c r="GJ360" s="123"/>
      <c r="GT360" s="123"/>
      <c r="HD360" s="123"/>
      <c r="HN360" s="123"/>
      <c r="HX360" s="123"/>
    </row>
    <row xmlns:x14ac="http://schemas.microsoft.com/office/spreadsheetml/2009/9/ac" r="361" s="3" customFormat="true" x14ac:dyDescent="0.25">
      <c r="A361" s="385"/>
      <c r="B361" s="123"/>
      <c r="L361" s="123"/>
      <c r="V361" s="123"/>
      <c r="AF361" s="123"/>
      <c r="AP361" s="123"/>
      <c r="AZ361" s="123"/>
      <c r="BJ361" s="123"/>
      <c r="BT361" s="123"/>
      <c r="CD361" s="123"/>
      <c r="CN361" s="123"/>
      <c r="CX361" s="123"/>
      <c r="DH361" s="123"/>
      <c r="DR361" s="123"/>
      <c r="EB361" s="123"/>
      <c r="EL361" s="123"/>
      <c r="EV361" s="123"/>
      <c r="FF361" s="123"/>
      <c r="FP361" s="123"/>
      <c r="FZ361" s="123"/>
      <c r="GJ361" s="123"/>
      <c r="GT361" s="123"/>
      <c r="HD361" s="123"/>
      <c r="HN361" s="123"/>
      <c r="HX361" s="123"/>
    </row>
    <row xmlns:x14ac="http://schemas.microsoft.com/office/spreadsheetml/2009/9/ac" r="362" s="3" customFormat="true" x14ac:dyDescent="0.25">
      <c r="A362" s="385"/>
      <c r="B362" s="123"/>
      <c r="L362" s="123"/>
      <c r="V362" s="123"/>
      <c r="AF362" s="123"/>
      <c r="AP362" s="123"/>
      <c r="AZ362" s="123"/>
      <c r="BJ362" s="123"/>
      <c r="BT362" s="123"/>
      <c r="CD362" s="123"/>
      <c r="CN362" s="123"/>
      <c r="CX362" s="123"/>
      <c r="DH362" s="123"/>
      <c r="DR362" s="123"/>
      <c r="EB362" s="123"/>
      <c r="EL362" s="123"/>
      <c r="EV362" s="123"/>
      <c r="FF362" s="123"/>
      <c r="FP362" s="123"/>
      <c r="FZ362" s="123"/>
      <c r="GJ362" s="123"/>
      <c r="GT362" s="123"/>
      <c r="HD362" s="123"/>
      <c r="HN362" s="123"/>
      <c r="HX362" s="123"/>
    </row>
    <row xmlns:x14ac="http://schemas.microsoft.com/office/spreadsheetml/2009/9/ac" r="363" s="3" customFormat="true" x14ac:dyDescent="0.25">
      <c r="A363" s="385"/>
      <c r="B363" s="123"/>
      <c r="L363" s="123"/>
      <c r="V363" s="123"/>
      <c r="AF363" s="123"/>
      <c r="AP363" s="123"/>
      <c r="AZ363" s="123"/>
      <c r="BJ363" s="123"/>
      <c r="BT363" s="123"/>
      <c r="CD363" s="123"/>
      <c r="CN363" s="123"/>
      <c r="CX363" s="123"/>
      <c r="DH363" s="123"/>
      <c r="DR363" s="123"/>
      <c r="EB363" s="123"/>
      <c r="EL363" s="123"/>
      <c r="EV363" s="123"/>
      <c r="FF363" s="123"/>
      <c r="FP363" s="123"/>
      <c r="FZ363" s="123"/>
      <c r="GJ363" s="123"/>
      <c r="GT363" s="123"/>
      <c r="HD363" s="123"/>
      <c r="HN363" s="123"/>
      <c r="HX363" s="123"/>
    </row>
    <row xmlns:x14ac="http://schemas.microsoft.com/office/spreadsheetml/2009/9/ac" r="364" s="3" customFormat="true" x14ac:dyDescent="0.25">
      <c r="A364" s="385"/>
      <c r="B364" s="123"/>
      <c r="L364" s="123"/>
      <c r="V364" s="123"/>
      <c r="AF364" s="123"/>
      <c r="AP364" s="123"/>
      <c r="AZ364" s="123"/>
      <c r="BJ364" s="123"/>
      <c r="BT364" s="123"/>
      <c r="CD364" s="123"/>
      <c r="CN364" s="123"/>
      <c r="CX364" s="123"/>
      <c r="DH364" s="123"/>
      <c r="DR364" s="123"/>
      <c r="EB364" s="123"/>
      <c r="EL364" s="123"/>
      <c r="EV364" s="123"/>
      <c r="FF364" s="123"/>
      <c r="FP364" s="123"/>
      <c r="FZ364" s="123"/>
      <c r="GJ364" s="123"/>
      <c r="GT364" s="123"/>
      <c r="HD364" s="123"/>
      <c r="HN364" s="123"/>
      <c r="HX364" s="123"/>
    </row>
    <row xmlns:x14ac="http://schemas.microsoft.com/office/spreadsheetml/2009/9/ac" r="365" s="3" customFormat="true" x14ac:dyDescent="0.25">
      <c r="A365" s="385"/>
      <c r="B365" s="123"/>
      <c r="L365" s="123"/>
      <c r="V365" s="123"/>
      <c r="AF365" s="123"/>
      <c r="AP365" s="123"/>
      <c r="AZ365" s="123"/>
      <c r="BJ365" s="123"/>
      <c r="BT365" s="123"/>
      <c r="CD365" s="123"/>
      <c r="CN365" s="123"/>
      <c r="CX365" s="123"/>
      <c r="DH365" s="123"/>
      <c r="DR365" s="123"/>
      <c r="EB365" s="123"/>
      <c r="EL365" s="123"/>
      <c r="EV365" s="123"/>
      <c r="FF365" s="123"/>
      <c r="FP365" s="123"/>
      <c r="FZ365" s="123"/>
      <c r="GJ365" s="123"/>
      <c r="GT365" s="123"/>
      <c r="HD365" s="123"/>
      <c r="HN365" s="123"/>
      <c r="HX365" s="123"/>
    </row>
    <row xmlns:x14ac="http://schemas.microsoft.com/office/spreadsheetml/2009/9/ac" r="366" s="3" customFormat="true" x14ac:dyDescent="0.25">
      <c r="A366" s="385"/>
      <c r="B366" s="123"/>
      <c r="L366" s="123"/>
      <c r="V366" s="123"/>
      <c r="AF366" s="123"/>
      <c r="AP366" s="123"/>
      <c r="AZ366" s="123"/>
      <c r="BJ366" s="123"/>
      <c r="BT366" s="123"/>
      <c r="CD366" s="123"/>
      <c r="CN366" s="123"/>
      <c r="CX366" s="123"/>
      <c r="DH366" s="123"/>
      <c r="DR366" s="123"/>
      <c r="EB366" s="123"/>
      <c r="EL366" s="123"/>
      <c r="EV366" s="123"/>
      <c r="FF366" s="123"/>
      <c r="FP366" s="123"/>
      <c r="FZ366" s="123"/>
      <c r="GJ366" s="123"/>
      <c r="GT366" s="123"/>
      <c r="HD366" s="123"/>
      <c r="HN366" s="123"/>
      <c r="HX366" s="123"/>
    </row>
    <row xmlns:x14ac="http://schemas.microsoft.com/office/spreadsheetml/2009/9/ac" r="367" s="3" customFormat="true" x14ac:dyDescent="0.25">
      <c r="A367" s="385"/>
      <c r="B367" s="123"/>
      <c r="L367" s="123"/>
      <c r="V367" s="123"/>
      <c r="AF367" s="123"/>
      <c r="AP367" s="123"/>
      <c r="AZ367" s="123"/>
      <c r="BJ367" s="123"/>
      <c r="BT367" s="123"/>
      <c r="CD367" s="123"/>
      <c r="CN367" s="123"/>
      <c r="CX367" s="123"/>
      <c r="DH367" s="123"/>
      <c r="DR367" s="123"/>
      <c r="EB367" s="123"/>
      <c r="EL367" s="123"/>
      <c r="EV367" s="123"/>
      <c r="FF367" s="123"/>
      <c r="FP367" s="123"/>
      <c r="FZ367" s="123"/>
      <c r="GJ367" s="123"/>
      <c r="GT367" s="123"/>
      <c r="HD367" s="123"/>
      <c r="HN367" s="123"/>
      <c r="HX367" s="123"/>
    </row>
    <row xmlns:x14ac="http://schemas.microsoft.com/office/spreadsheetml/2009/9/ac" r="368" s="3" customFormat="true" x14ac:dyDescent="0.25">
      <c r="A368" s="385"/>
      <c r="B368" s="123"/>
      <c r="L368" s="123"/>
      <c r="V368" s="123"/>
      <c r="AF368" s="123"/>
      <c r="AP368" s="123"/>
      <c r="AZ368" s="123"/>
      <c r="BJ368" s="123"/>
      <c r="BT368" s="123"/>
      <c r="CD368" s="123"/>
      <c r="CN368" s="123"/>
      <c r="CX368" s="123"/>
      <c r="DH368" s="123"/>
      <c r="DR368" s="123"/>
      <c r="EB368" s="123"/>
      <c r="EL368" s="123"/>
      <c r="EV368" s="123"/>
      <c r="FF368" s="123"/>
      <c r="FP368" s="123"/>
      <c r="FZ368" s="123"/>
      <c r="GJ368" s="123"/>
      <c r="GT368" s="123"/>
      <c r="HD368" s="123"/>
      <c r="HN368" s="123"/>
      <c r="HX368" s="123"/>
    </row>
    <row xmlns:x14ac="http://schemas.microsoft.com/office/spreadsheetml/2009/9/ac" r="369" s="3" customFormat="true" x14ac:dyDescent="0.25">
      <c r="A369" s="385"/>
      <c r="B369" s="123"/>
      <c r="L369" s="123"/>
      <c r="V369" s="123"/>
      <c r="AF369" s="123"/>
      <c r="AP369" s="123"/>
      <c r="AZ369" s="123"/>
      <c r="BJ369" s="123"/>
      <c r="BT369" s="123"/>
      <c r="CD369" s="123"/>
      <c r="CN369" s="123"/>
      <c r="CX369" s="123"/>
      <c r="DH369" s="123"/>
      <c r="DR369" s="123"/>
      <c r="EB369" s="123"/>
      <c r="EL369" s="123"/>
      <c r="EV369" s="123"/>
      <c r="FF369" s="123"/>
      <c r="FP369" s="123"/>
      <c r="FZ369" s="123"/>
      <c r="GJ369" s="123"/>
      <c r="GT369" s="123"/>
      <c r="HD369" s="123"/>
      <c r="HN369" s="123"/>
      <c r="HX369" s="123"/>
    </row>
    <row xmlns:x14ac="http://schemas.microsoft.com/office/spreadsheetml/2009/9/ac" r="370" s="3" customFormat="true" x14ac:dyDescent="0.25">
      <c r="A370" s="385"/>
      <c r="B370" s="123"/>
      <c r="L370" s="123"/>
      <c r="V370" s="123"/>
      <c r="AF370" s="123"/>
      <c r="AP370" s="123"/>
      <c r="AZ370" s="123"/>
      <c r="BJ370" s="123"/>
      <c r="BT370" s="123"/>
      <c r="CD370" s="123"/>
      <c r="CN370" s="123"/>
      <c r="CX370" s="123"/>
      <c r="DH370" s="123"/>
      <c r="DR370" s="123"/>
      <c r="EB370" s="123"/>
      <c r="EL370" s="123"/>
      <c r="EV370" s="123"/>
      <c r="FF370" s="123"/>
      <c r="FP370" s="123"/>
      <c r="FZ370" s="123"/>
      <c r="GJ370" s="123"/>
      <c r="GT370" s="123"/>
      <c r="HD370" s="123"/>
      <c r="HN370" s="123"/>
      <c r="HX370" s="123"/>
    </row>
    <row xmlns:x14ac="http://schemas.microsoft.com/office/spreadsheetml/2009/9/ac" r="371" s="3" customFormat="true" x14ac:dyDescent="0.25">
      <c r="A371" s="385"/>
      <c r="B371" s="123"/>
      <c r="L371" s="123"/>
      <c r="V371" s="123"/>
      <c r="AF371" s="123"/>
      <c r="AP371" s="123"/>
      <c r="AZ371" s="123"/>
      <c r="BJ371" s="123"/>
      <c r="BT371" s="123"/>
      <c r="CD371" s="123"/>
      <c r="CN371" s="123"/>
      <c r="CX371" s="123"/>
      <c r="DH371" s="123"/>
      <c r="DR371" s="123"/>
      <c r="EB371" s="123"/>
      <c r="EL371" s="123"/>
      <c r="EV371" s="123"/>
      <c r="FF371" s="123"/>
      <c r="FP371" s="123"/>
      <c r="FZ371" s="123"/>
      <c r="GJ371" s="123"/>
      <c r="GT371" s="123"/>
      <c r="HD371" s="123"/>
      <c r="HN371" s="123"/>
      <c r="HX371" s="123"/>
    </row>
    <row xmlns:x14ac="http://schemas.microsoft.com/office/spreadsheetml/2009/9/ac" r="372" s="3" customFormat="true" x14ac:dyDescent="0.25">
      <c r="A372" s="385"/>
      <c r="B372" s="123"/>
      <c r="L372" s="123"/>
      <c r="V372" s="123"/>
      <c r="AF372" s="123"/>
      <c r="AP372" s="123"/>
      <c r="AZ372" s="123"/>
      <c r="BJ372" s="123"/>
      <c r="BT372" s="123"/>
      <c r="CD372" s="123"/>
      <c r="CN372" s="123"/>
      <c r="CX372" s="123"/>
      <c r="DH372" s="123"/>
      <c r="DR372" s="123"/>
      <c r="EB372" s="123"/>
      <c r="EL372" s="123"/>
      <c r="EV372" s="123"/>
      <c r="FF372" s="123"/>
      <c r="FP372" s="123"/>
      <c r="FZ372" s="123"/>
      <c r="GJ372" s="123"/>
      <c r="GT372" s="123"/>
      <c r="HD372" s="123"/>
      <c r="HN372" s="123"/>
      <c r="HX372" s="123"/>
    </row>
    <row xmlns:x14ac="http://schemas.microsoft.com/office/spreadsheetml/2009/9/ac" r="373" s="3" customFormat="true" x14ac:dyDescent="0.25">
      <c r="A373" s="385"/>
      <c r="B373" s="123"/>
      <c r="L373" s="123"/>
      <c r="V373" s="123"/>
      <c r="AF373" s="123"/>
      <c r="AP373" s="123"/>
      <c r="AZ373" s="123"/>
      <c r="BJ373" s="123"/>
      <c r="BT373" s="123"/>
      <c r="CD373" s="123"/>
      <c r="CN373" s="123"/>
      <c r="CX373" s="123"/>
      <c r="DH373" s="123"/>
      <c r="DR373" s="123"/>
      <c r="EB373" s="123"/>
      <c r="EL373" s="123"/>
      <c r="EV373" s="123"/>
      <c r="FF373" s="123"/>
      <c r="FP373" s="123"/>
      <c r="FZ373" s="123"/>
      <c r="GJ373" s="123"/>
      <c r="GT373" s="123"/>
      <c r="HD373" s="123"/>
      <c r="HN373" s="123"/>
      <c r="HX373" s="123"/>
    </row>
    <row xmlns:x14ac="http://schemas.microsoft.com/office/spreadsheetml/2009/9/ac" r="374" s="3" customFormat="true" x14ac:dyDescent="0.25">
      <c r="A374" s="385"/>
      <c r="B374" s="123"/>
      <c r="L374" s="123"/>
      <c r="V374" s="123"/>
      <c r="AF374" s="123"/>
      <c r="AP374" s="123"/>
      <c r="AZ374" s="123"/>
      <c r="BJ374" s="123"/>
      <c r="BT374" s="123"/>
      <c r="CD374" s="123"/>
      <c r="CN374" s="123"/>
      <c r="CX374" s="123"/>
      <c r="DH374" s="123"/>
      <c r="DR374" s="123"/>
      <c r="EB374" s="123"/>
      <c r="EL374" s="123"/>
      <c r="EV374" s="123"/>
      <c r="FF374" s="123"/>
      <c r="FP374" s="123"/>
      <c r="FZ374" s="123"/>
      <c r="GJ374" s="123"/>
      <c r="GT374" s="123"/>
      <c r="HD374" s="123"/>
      <c r="HN374" s="123"/>
      <c r="HX374" s="123"/>
    </row>
    <row xmlns:x14ac="http://schemas.microsoft.com/office/spreadsheetml/2009/9/ac" r="375" s="3" customFormat="true" x14ac:dyDescent="0.25">
      <c r="A375" s="385"/>
      <c r="B375" s="123"/>
      <c r="L375" s="123"/>
      <c r="V375" s="123"/>
      <c r="AF375" s="123"/>
      <c r="AP375" s="123"/>
      <c r="AZ375" s="123"/>
      <c r="BJ375" s="123"/>
      <c r="BT375" s="123"/>
      <c r="CD375" s="123"/>
      <c r="CN375" s="123"/>
      <c r="CX375" s="123"/>
      <c r="DH375" s="123"/>
      <c r="DR375" s="123"/>
      <c r="EB375" s="123"/>
      <c r="EL375" s="123"/>
      <c r="EV375" s="123"/>
      <c r="FF375" s="123"/>
      <c r="FP375" s="123"/>
      <c r="FZ375" s="123"/>
      <c r="GJ375" s="123"/>
      <c r="GT375" s="123"/>
      <c r="HD375" s="123"/>
      <c r="HN375" s="123"/>
      <c r="HX375" s="123"/>
    </row>
    <row xmlns:x14ac="http://schemas.microsoft.com/office/spreadsheetml/2009/9/ac" r="376" s="3" customFormat="true" x14ac:dyDescent="0.25">
      <c r="A376" s="385"/>
      <c r="B376" s="123"/>
      <c r="L376" s="123"/>
      <c r="V376" s="123"/>
      <c r="AF376" s="123"/>
      <c r="AP376" s="123"/>
      <c r="AZ376" s="123"/>
      <c r="BJ376" s="123"/>
      <c r="BT376" s="123"/>
      <c r="CD376" s="123"/>
      <c r="CN376" s="123"/>
      <c r="CX376" s="123"/>
      <c r="DH376" s="123"/>
      <c r="DR376" s="123"/>
      <c r="EB376" s="123"/>
      <c r="EL376" s="123"/>
      <c r="EV376" s="123"/>
      <c r="FF376" s="123"/>
      <c r="FP376" s="123"/>
      <c r="FZ376" s="123"/>
      <c r="GJ376" s="123"/>
      <c r="GT376" s="123"/>
      <c r="HD376" s="123"/>
      <c r="HN376" s="123"/>
      <c r="HX376" s="123"/>
    </row>
    <row xmlns:x14ac="http://schemas.microsoft.com/office/spreadsheetml/2009/9/ac" r="377" s="3" customFormat="true" x14ac:dyDescent="0.25">
      <c r="A377" s="385"/>
      <c r="B377" s="123"/>
      <c r="L377" s="123"/>
      <c r="V377" s="123"/>
      <c r="AF377" s="123"/>
      <c r="AP377" s="123"/>
      <c r="AZ377" s="123"/>
      <c r="BJ377" s="123"/>
      <c r="BT377" s="123"/>
      <c r="CD377" s="123"/>
      <c r="CN377" s="123"/>
      <c r="CX377" s="123"/>
      <c r="DH377" s="123"/>
      <c r="DR377" s="123"/>
      <c r="EB377" s="123"/>
      <c r="EL377" s="123"/>
      <c r="EV377" s="123"/>
      <c r="FF377" s="123"/>
      <c r="FP377" s="123"/>
      <c r="FZ377" s="123"/>
      <c r="GJ377" s="123"/>
      <c r="GT377" s="123"/>
      <c r="HD377" s="123"/>
      <c r="HN377" s="123"/>
      <c r="HX377" s="123"/>
    </row>
    <row xmlns:x14ac="http://schemas.microsoft.com/office/spreadsheetml/2009/9/ac" r="378" s="3" customFormat="true" x14ac:dyDescent="0.25">
      <c r="A378" s="385"/>
      <c r="B378" s="123"/>
      <c r="L378" s="123"/>
      <c r="V378" s="123"/>
      <c r="AF378" s="123"/>
      <c r="AP378" s="123"/>
      <c r="AZ378" s="123"/>
      <c r="BJ378" s="123"/>
      <c r="BT378" s="123"/>
      <c r="CD378" s="123"/>
      <c r="CN378" s="123"/>
      <c r="CX378" s="123"/>
      <c r="DH378" s="123"/>
      <c r="DR378" s="123"/>
      <c r="EB378" s="123"/>
      <c r="EL378" s="123"/>
      <c r="EV378" s="123"/>
      <c r="FF378" s="123"/>
      <c r="FP378" s="123"/>
      <c r="FZ378" s="123"/>
      <c r="GJ378" s="123"/>
      <c r="GT378" s="123"/>
      <c r="HD378" s="123"/>
      <c r="HN378" s="123"/>
      <c r="HX378" s="123"/>
    </row>
    <row xmlns:x14ac="http://schemas.microsoft.com/office/spreadsheetml/2009/9/ac" r="379" s="3" customFormat="true" x14ac:dyDescent="0.25">
      <c r="A379" s="385"/>
      <c r="B379" s="123"/>
      <c r="L379" s="123"/>
      <c r="V379" s="123"/>
      <c r="AF379" s="123"/>
      <c r="AP379" s="123"/>
      <c r="AZ379" s="123"/>
      <c r="BJ379" s="123"/>
      <c r="BT379" s="123"/>
      <c r="CD379" s="123"/>
      <c r="CN379" s="123"/>
      <c r="CX379" s="123"/>
      <c r="DH379" s="123"/>
      <c r="DR379" s="123"/>
      <c r="EB379" s="123"/>
      <c r="EL379" s="123"/>
      <c r="EV379" s="123"/>
      <c r="FF379" s="123"/>
      <c r="FP379" s="123"/>
      <c r="FZ379" s="123"/>
      <c r="GJ379" s="123"/>
      <c r="GT379" s="123"/>
      <c r="HD379" s="123"/>
      <c r="HN379" s="123"/>
      <c r="HX379" s="123"/>
    </row>
    <row xmlns:x14ac="http://schemas.microsoft.com/office/spreadsheetml/2009/9/ac" r="380" s="3" customFormat="true" x14ac:dyDescent="0.25">
      <c r="A380" s="385"/>
      <c r="B380" s="123"/>
      <c r="L380" s="123"/>
      <c r="V380" s="123"/>
      <c r="AF380" s="123"/>
      <c r="AP380" s="123"/>
      <c r="AZ380" s="123"/>
      <c r="BJ380" s="123"/>
      <c r="BT380" s="123"/>
      <c r="CD380" s="123"/>
      <c r="CN380" s="123"/>
      <c r="CX380" s="123"/>
      <c r="DH380" s="123"/>
      <c r="DR380" s="123"/>
      <c r="EB380" s="123"/>
      <c r="EL380" s="123"/>
      <c r="EV380" s="123"/>
      <c r="FF380" s="123"/>
      <c r="FP380" s="123"/>
      <c r="FZ380" s="123"/>
      <c r="GJ380" s="123"/>
      <c r="GT380" s="123"/>
      <c r="HD380" s="123"/>
      <c r="HN380" s="123"/>
      <c r="HX380" s="123"/>
    </row>
    <row xmlns:x14ac="http://schemas.microsoft.com/office/spreadsheetml/2009/9/ac" r="381" s="3" customFormat="true" x14ac:dyDescent="0.25">
      <c r="A381" s="385"/>
      <c r="B381" s="123"/>
      <c r="L381" s="123"/>
      <c r="V381" s="123"/>
      <c r="AF381" s="123"/>
      <c r="AP381" s="123"/>
      <c r="AZ381" s="123"/>
      <c r="BJ381" s="123"/>
      <c r="BT381" s="123"/>
      <c r="CD381" s="123"/>
      <c r="CN381" s="123"/>
      <c r="CX381" s="123"/>
      <c r="DH381" s="123"/>
      <c r="DR381" s="123"/>
      <c r="EB381" s="123"/>
      <c r="EL381" s="123"/>
      <c r="EV381" s="123"/>
      <c r="FF381" s="123"/>
      <c r="FP381" s="123"/>
      <c r="FZ381" s="123"/>
      <c r="GJ381" s="123"/>
      <c r="GT381" s="123"/>
      <c r="HD381" s="123"/>
      <c r="HN381" s="123"/>
      <c r="HX381" s="123"/>
    </row>
    <row xmlns:x14ac="http://schemas.microsoft.com/office/spreadsheetml/2009/9/ac" r="382" s="3" customFormat="true" x14ac:dyDescent="0.25">
      <c r="A382" s="385"/>
      <c r="B382" s="123"/>
      <c r="L382" s="123"/>
      <c r="V382" s="123"/>
      <c r="AF382" s="123"/>
      <c r="AP382" s="123"/>
      <c r="AZ382" s="123"/>
      <c r="BJ382" s="123"/>
      <c r="BT382" s="123"/>
      <c r="CD382" s="123"/>
      <c r="CN382" s="123"/>
      <c r="CX382" s="123"/>
      <c r="DH382" s="123"/>
      <c r="DR382" s="123"/>
      <c r="EB382" s="123"/>
      <c r="EL382" s="123"/>
      <c r="EV382" s="123"/>
      <c r="FF382" s="123"/>
      <c r="FP382" s="123"/>
      <c r="FZ382" s="123"/>
      <c r="GJ382" s="123"/>
      <c r="GT382" s="123"/>
      <c r="HD382" s="123"/>
      <c r="HN382" s="123"/>
      <c r="HX382" s="123"/>
    </row>
    <row xmlns:x14ac="http://schemas.microsoft.com/office/spreadsheetml/2009/9/ac" r="383" s="3" customFormat="true" x14ac:dyDescent="0.25">
      <c r="A383" s="385"/>
      <c r="B383" s="123"/>
      <c r="L383" s="123"/>
      <c r="V383" s="123"/>
      <c r="AF383" s="123"/>
      <c r="AP383" s="123"/>
      <c r="AZ383" s="123"/>
      <c r="BJ383" s="123"/>
      <c r="BT383" s="123"/>
      <c r="CD383" s="123"/>
      <c r="CN383" s="123"/>
      <c r="CX383" s="123"/>
      <c r="DH383" s="123"/>
      <c r="DR383" s="123"/>
      <c r="EB383" s="123"/>
      <c r="EL383" s="123"/>
      <c r="EV383" s="123"/>
      <c r="FF383" s="123"/>
      <c r="FP383" s="123"/>
      <c r="FZ383" s="123"/>
      <c r="GJ383" s="123"/>
      <c r="GT383" s="123"/>
      <c r="HD383" s="123"/>
      <c r="HN383" s="123"/>
      <c r="HX383" s="123"/>
    </row>
    <row xmlns:x14ac="http://schemas.microsoft.com/office/spreadsheetml/2009/9/ac" r="384" s="3" customFormat="true" x14ac:dyDescent="0.25">
      <c r="A384" s="385"/>
      <c r="B384" s="123"/>
      <c r="L384" s="123"/>
      <c r="V384" s="123"/>
      <c r="AF384" s="123"/>
      <c r="AP384" s="123"/>
      <c r="AZ384" s="123"/>
      <c r="BJ384" s="123"/>
      <c r="BT384" s="123"/>
      <c r="CD384" s="123"/>
      <c r="CN384" s="123"/>
      <c r="CX384" s="123"/>
      <c r="DH384" s="123"/>
      <c r="DR384" s="123"/>
      <c r="EB384" s="123"/>
      <c r="EL384" s="123"/>
      <c r="EV384" s="123"/>
      <c r="FF384" s="123"/>
      <c r="FP384" s="123"/>
      <c r="FZ384" s="123"/>
      <c r="GJ384" s="123"/>
      <c r="GT384" s="123"/>
      <c r="HD384" s="123"/>
      <c r="HN384" s="123"/>
      <c r="HX384" s="123"/>
    </row>
    <row xmlns:x14ac="http://schemas.microsoft.com/office/spreadsheetml/2009/9/ac" r="385" s="3" customFormat="true" x14ac:dyDescent="0.25">
      <c r="A385" s="385"/>
      <c r="B385" s="123"/>
      <c r="L385" s="123"/>
      <c r="V385" s="123"/>
      <c r="AF385" s="123"/>
      <c r="AP385" s="123"/>
      <c r="AZ385" s="123"/>
      <c r="BJ385" s="123"/>
      <c r="BT385" s="123"/>
      <c r="CD385" s="123"/>
      <c r="CN385" s="123"/>
      <c r="CX385" s="123"/>
      <c r="DH385" s="123"/>
      <c r="DR385" s="123"/>
      <c r="EB385" s="123"/>
      <c r="EL385" s="123"/>
      <c r="EV385" s="123"/>
      <c r="FF385" s="123"/>
      <c r="FP385" s="123"/>
      <c r="FZ385" s="123"/>
      <c r="GJ385" s="123"/>
      <c r="GT385" s="123"/>
      <c r="HD385" s="123"/>
      <c r="HN385" s="123"/>
      <c r="HX385" s="123"/>
    </row>
    <row xmlns:x14ac="http://schemas.microsoft.com/office/spreadsheetml/2009/9/ac" r="386" s="3" customFormat="true" x14ac:dyDescent="0.25">
      <c r="A386" s="385"/>
      <c r="B386" s="123"/>
      <c r="L386" s="123"/>
      <c r="V386" s="123"/>
      <c r="AF386" s="123"/>
      <c r="AP386" s="123"/>
      <c r="AZ386" s="123"/>
      <c r="BJ386" s="123"/>
      <c r="BT386" s="123"/>
      <c r="CD386" s="123"/>
      <c r="CN386" s="123"/>
      <c r="CX386" s="123"/>
      <c r="DH386" s="123"/>
      <c r="DR386" s="123"/>
      <c r="EB386" s="123"/>
      <c r="EL386" s="123"/>
      <c r="EV386" s="123"/>
      <c r="FF386" s="123"/>
      <c r="FP386" s="123"/>
      <c r="FZ386" s="123"/>
      <c r="GJ386" s="123"/>
      <c r="GT386" s="123"/>
      <c r="HD386" s="123"/>
      <c r="HN386" s="123"/>
      <c r="HX386" s="123"/>
    </row>
    <row xmlns:x14ac="http://schemas.microsoft.com/office/spreadsheetml/2009/9/ac" r="387" s="3" customFormat="true" x14ac:dyDescent="0.25">
      <c r="A387" s="385"/>
      <c r="B387" s="123"/>
      <c r="L387" s="123"/>
      <c r="V387" s="123"/>
      <c r="AF387" s="123"/>
      <c r="AP387" s="123"/>
      <c r="AZ387" s="123"/>
      <c r="BJ387" s="123"/>
      <c r="BT387" s="123"/>
      <c r="CD387" s="123"/>
      <c r="CN387" s="123"/>
      <c r="CX387" s="123"/>
      <c r="DH387" s="123"/>
      <c r="DR387" s="123"/>
      <c r="EB387" s="123"/>
      <c r="EL387" s="123"/>
      <c r="EV387" s="123"/>
      <c r="FF387" s="123"/>
      <c r="FP387" s="123"/>
      <c r="FZ387" s="123"/>
      <c r="GJ387" s="123"/>
      <c r="GT387" s="123"/>
      <c r="HD387" s="123"/>
      <c r="HN387" s="123"/>
      <c r="HX387" s="123"/>
    </row>
    <row xmlns:x14ac="http://schemas.microsoft.com/office/spreadsheetml/2009/9/ac" r="388" s="3" customFormat="true" x14ac:dyDescent="0.25">
      <c r="A388" s="385"/>
      <c r="B388" s="123"/>
      <c r="L388" s="123"/>
      <c r="V388" s="123"/>
      <c r="AF388" s="123"/>
      <c r="AP388" s="123"/>
      <c r="AZ388" s="123"/>
      <c r="BJ388" s="123"/>
      <c r="BT388" s="123"/>
      <c r="CD388" s="123"/>
      <c r="CN388" s="123"/>
      <c r="CX388" s="123"/>
      <c r="DH388" s="123"/>
      <c r="DR388" s="123"/>
      <c r="EB388" s="123"/>
      <c r="EL388" s="123"/>
      <c r="EV388" s="123"/>
      <c r="FF388" s="123"/>
      <c r="FP388" s="123"/>
      <c r="FZ388" s="123"/>
      <c r="GJ388" s="123"/>
      <c r="GT388" s="123"/>
      <c r="HD388" s="123"/>
      <c r="HN388" s="123"/>
      <c r="HX388" s="123"/>
    </row>
    <row xmlns:x14ac="http://schemas.microsoft.com/office/spreadsheetml/2009/9/ac" r="389" s="3" customFormat="true" x14ac:dyDescent="0.25">
      <c r="A389" s="385"/>
      <c r="B389" s="123"/>
      <c r="L389" s="123"/>
      <c r="V389" s="123"/>
      <c r="AF389" s="123"/>
      <c r="AP389" s="123"/>
      <c r="AZ389" s="123"/>
      <c r="BJ389" s="123"/>
      <c r="BT389" s="123"/>
      <c r="CD389" s="123"/>
      <c r="CN389" s="123"/>
      <c r="CX389" s="123"/>
      <c r="DH389" s="123"/>
      <c r="DR389" s="123"/>
      <c r="EB389" s="123"/>
      <c r="EL389" s="123"/>
      <c r="EV389" s="123"/>
      <c r="FF389" s="123"/>
      <c r="FP389" s="123"/>
      <c r="FZ389" s="123"/>
      <c r="GJ389" s="123"/>
      <c r="GT389" s="123"/>
      <c r="HD389" s="123"/>
      <c r="HN389" s="123"/>
      <c r="HX389" s="123"/>
    </row>
    <row xmlns:x14ac="http://schemas.microsoft.com/office/spreadsheetml/2009/9/ac" r="390" s="3" customFormat="true" x14ac:dyDescent="0.25">
      <c r="A390" s="385"/>
      <c r="B390" s="123"/>
      <c r="L390" s="123"/>
      <c r="V390" s="123"/>
      <c r="AF390" s="123"/>
      <c r="AP390" s="123"/>
      <c r="AZ390" s="123"/>
      <c r="BJ390" s="123"/>
      <c r="BT390" s="123"/>
      <c r="CD390" s="123"/>
      <c r="CN390" s="123"/>
      <c r="CX390" s="123"/>
      <c r="DH390" s="123"/>
      <c r="DR390" s="123"/>
      <c r="EB390" s="123"/>
      <c r="EL390" s="123"/>
      <c r="EV390" s="123"/>
      <c r="FF390" s="123"/>
      <c r="FP390" s="123"/>
      <c r="FZ390" s="123"/>
      <c r="GJ390" s="123"/>
      <c r="GT390" s="123"/>
      <c r="HD390" s="123"/>
      <c r="HN390" s="123"/>
      <c r="HX390" s="123"/>
    </row>
    <row xmlns:x14ac="http://schemas.microsoft.com/office/spreadsheetml/2009/9/ac" r="391" s="3" customFormat="true" x14ac:dyDescent="0.25">
      <c r="A391" s="385"/>
      <c r="B391" s="123"/>
      <c r="L391" s="123"/>
      <c r="V391" s="123"/>
      <c r="AF391" s="123"/>
      <c r="AP391" s="123"/>
      <c r="AZ391" s="123"/>
      <c r="BJ391" s="123"/>
      <c r="BT391" s="123"/>
      <c r="CD391" s="123"/>
      <c r="CN391" s="123"/>
      <c r="CX391" s="123"/>
      <c r="DH391" s="123"/>
      <c r="DR391" s="123"/>
      <c r="EB391" s="123"/>
      <c r="EL391" s="123"/>
      <c r="EV391" s="123"/>
      <c r="FF391" s="123"/>
      <c r="FP391" s="123"/>
      <c r="FZ391" s="123"/>
      <c r="GJ391" s="123"/>
      <c r="GT391" s="123"/>
      <c r="HD391" s="123"/>
      <c r="HN391" s="123"/>
      <c r="HX391" s="123"/>
    </row>
    <row xmlns:x14ac="http://schemas.microsoft.com/office/spreadsheetml/2009/9/ac" r="392" s="3" customFormat="true" x14ac:dyDescent="0.25">
      <c r="A392" s="385"/>
      <c r="B392" s="123"/>
      <c r="L392" s="123"/>
      <c r="V392" s="123"/>
      <c r="AF392" s="123"/>
      <c r="AP392" s="123"/>
      <c r="AZ392" s="123"/>
      <c r="BJ392" s="123"/>
      <c r="BT392" s="123"/>
      <c r="CD392" s="123"/>
      <c r="CN392" s="123"/>
      <c r="CX392" s="123"/>
      <c r="DH392" s="123"/>
      <c r="DR392" s="123"/>
      <c r="EB392" s="123"/>
      <c r="EL392" s="123"/>
      <c r="EV392" s="123"/>
      <c r="FF392" s="123"/>
      <c r="FP392" s="123"/>
      <c r="FZ392" s="123"/>
      <c r="GJ392" s="123"/>
      <c r="GT392" s="123"/>
      <c r="HD392" s="123"/>
      <c r="HN392" s="123"/>
      <c r="HX392" s="123"/>
    </row>
    <row xmlns:x14ac="http://schemas.microsoft.com/office/spreadsheetml/2009/9/ac" r="393" s="3" customFormat="true" x14ac:dyDescent="0.25">
      <c r="A393" s="385"/>
      <c r="B393" s="123"/>
      <c r="L393" s="123"/>
      <c r="V393" s="123"/>
      <c r="AF393" s="123"/>
      <c r="AP393" s="123"/>
      <c r="AZ393" s="123"/>
      <c r="BJ393" s="123"/>
      <c r="BT393" s="123"/>
      <c r="CD393" s="123"/>
      <c r="CN393" s="123"/>
      <c r="CX393" s="123"/>
      <c r="DH393" s="123"/>
      <c r="DR393" s="123"/>
      <c r="EB393" s="123"/>
      <c r="EL393" s="123"/>
      <c r="EV393" s="123"/>
      <c r="FF393" s="123"/>
      <c r="FP393" s="123"/>
      <c r="FZ393" s="123"/>
      <c r="GJ393" s="123"/>
      <c r="GT393" s="123"/>
      <c r="HD393" s="123"/>
      <c r="HN393" s="123"/>
      <c r="HX393" s="123"/>
    </row>
    <row xmlns:x14ac="http://schemas.microsoft.com/office/spreadsheetml/2009/9/ac" r="394" s="3" customFormat="true" x14ac:dyDescent="0.25">
      <c r="A394" s="385"/>
      <c r="B394" s="123"/>
      <c r="L394" s="123"/>
      <c r="V394" s="123"/>
      <c r="AF394" s="123"/>
      <c r="AP394" s="123"/>
      <c r="AZ394" s="123"/>
      <c r="BJ394" s="123"/>
      <c r="BT394" s="123"/>
      <c r="CD394" s="123"/>
      <c r="CN394" s="123"/>
      <c r="CX394" s="123"/>
      <c r="DH394" s="123"/>
      <c r="DR394" s="123"/>
      <c r="EB394" s="123"/>
      <c r="EL394" s="123"/>
      <c r="EV394" s="123"/>
      <c r="FF394" s="123"/>
      <c r="FP394" s="123"/>
      <c r="FZ394" s="123"/>
      <c r="GJ394" s="123"/>
      <c r="GT394" s="123"/>
      <c r="HD394" s="123"/>
      <c r="HN394" s="123"/>
      <c r="HX394" s="123"/>
    </row>
    <row xmlns:x14ac="http://schemas.microsoft.com/office/spreadsheetml/2009/9/ac" r="395" s="3" customFormat="true" x14ac:dyDescent="0.25">
      <c r="A395" s="385"/>
      <c r="B395" s="123"/>
      <c r="L395" s="123"/>
      <c r="V395" s="123"/>
      <c r="AF395" s="123"/>
      <c r="AP395" s="123"/>
      <c r="AZ395" s="123"/>
      <c r="BJ395" s="123"/>
      <c r="BT395" s="123"/>
      <c r="CD395" s="123"/>
      <c r="CN395" s="123"/>
      <c r="CX395" s="123"/>
      <c r="DH395" s="123"/>
      <c r="DR395" s="123"/>
      <c r="EB395" s="123"/>
      <c r="EL395" s="123"/>
      <c r="EV395" s="123"/>
      <c r="FF395" s="123"/>
      <c r="FP395" s="123"/>
      <c r="FZ395" s="123"/>
      <c r="GJ395" s="123"/>
      <c r="GT395" s="123"/>
      <c r="HD395" s="123"/>
      <c r="HN395" s="123"/>
      <c r="HX395" s="123"/>
    </row>
    <row xmlns:x14ac="http://schemas.microsoft.com/office/spreadsheetml/2009/9/ac" r="396" s="3" customFormat="true" x14ac:dyDescent="0.25">
      <c r="A396" s="385"/>
      <c r="B396" s="123"/>
      <c r="L396" s="123"/>
      <c r="V396" s="123"/>
      <c r="AF396" s="123"/>
      <c r="AP396" s="123"/>
      <c r="AZ396" s="123"/>
      <c r="BJ396" s="123"/>
      <c r="BT396" s="123"/>
      <c r="CD396" s="123"/>
      <c r="CN396" s="123"/>
      <c r="CX396" s="123"/>
      <c r="DH396" s="123"/>
      <c r="DR396" s="123"/>
      <c r="EB396" s="123"/>
      <c r="EL396" s="123"/>
      <c r="EV396" s="123"/>
      <c r="FF396" s="123"/>
      <c r="FP396" s="123"/>
      <c r="FZ396" s="123"/>
      <c r="GJ396" s="123"/>
      <c r="GT396" s="123"/>
      <c r="HD396" s="123"/>
      <c r="HN396" s="123"/>
      <c r="HX396" s="123"/>
    </row>
    <row xmlns:x14ac="http://schemas.microsoft.com/office/spreadsheetml/2009/9/ac" r="397" s="3" customFormat="true" x14ac:dyDescent="0.25">
      <c r="A397" s="385"/>
      <c r="B397" s="123"/>
      <c r="L397" s="123"/>
      <c r="V397" s="123"/>
      <c r="AF397" s="123"/>
      <c r="AP397" s="123"/>
      <c r="AZ397" s="123"/>
      <c r="BJ397" s="123"/>
      <c r="BT397" s="123"/>
      <c r="CD397" s="123"/>
      <c r="CN397" s="123"/>
      <c r="CX397" s="123"/>
      <c r="DH397" s="123"/>
      <c r="DR397" s="123"/>
      <c r="EB397" s="123"/>
      <c r="EL397" s="123"/>
      <c r="EV397" s="123"/>
      <c r="FF397" s="123"/>
      <c r="FP397" s="123"/>
      <c r="FZ397" s="123"/>
      <c r="GJ397" s="123"/>
      <c r="GT397" s="123"/>
      <c r="HD397" s="123"/>
      <c r="HN397" s="123"/>
      <c r="HX397" s="123"/>
    </row>
    <row xmlns:x14ac="http://schemas.microsoft.com/office/spreadsheetml/2009/9/ac" r="398" s="3" customFormat="true" x14ac:dyDescent="0.25">
      <c r="A398" s="385"/>
      <c r="B398" s="123"/>
      <c r="L398" s="123"/>
      <c r="V398" s="123"/>
      <c r="AF398" s="123"/>
      <c r="AP398" s="123"/>
      <c r="AZ398" s="123"/>
      <c r="BJ398" s="123"/>
      <c r="BT398" s="123"/>
      <c r="CD398" s="123"/>
      <c r="CN398" s="123"/>
      <c r="CX398" s="123"/>
      <c r="DH398" s="123"/>
      <c r="DR398" s="123"/>
      <c r="EB398" s="123"/>
      <c r="EL398" s="123"/>
      <c r="EV398" s="123"/>
      <c r="FF398" s="123"/>
      <c r="FP398" s="123"/>
      <c r="FZ398" s="123"/>
      <c r="GJ398" s="123"/>
      <c r="GT398" s="123"/>
      <c r="HD398" s="123"/>
      <c r="HN398" s="123"/>
      <c r="HX398" s="123"/>
    </row>
    <row xmlns:x14ac="http://schemas.microsoft.com/office/spreadsheetml/2009/9/ac" r="399" s="3" customFormat="true" x14ac:dyDescent="0.25">
      <c r="A399" s="385"/>
      <c r="B399" s="123"/>
      <c r="L399" s="123"/>
      <c r="V399" s="123"/>
      <c r="AF399" s="123"/>
      <c r="AP399" s="123"/>
      <c r="AZ399" s="123"/>
      <c r="BJ399" s="123"/>
      <c r="BT399" s="123"/>
      <c r="CD399" s="123"/>
      <c r="CN399" s="123"/>
      <c r="CX399" s="123"/>
      <c r="DH399" s="123"/>
      <c r="DR399" s="123"/>
      <c r="EB399" s="123"/>
      <c r="EL399" s="123"/>
      <c r="EV399" s="123"/>
      <c r="FF399" s="123"/>
      <c r="FP399" s="123"/>
      <c r="FZ399" s="123"/>
      <c r="GJ399" s="123"/>
      <c r="GT399" s="123"/>
      <c r="HD399" s="123"/>
      <c r="HN399" s="123"/>
      <c r="HX399" s="123"/>
    </row>
    <row xmlns:x14ac="http://schemas.microsoft.com/office/spreadsheetml/2009/9/ac" r="400" s="3" customFormat="true" x14ac:dyDescent="0.25">
      <c r="A400" s="385"/>
      <c r="B400" s="123"/>
      <c r="L400" s="123"/>
      <c r="V400" s="123"/>
      <c r="AF400" s="123"/>
      <c r="AP400" s="123"/>
      <c r="AZ400" s="123"/>
      <c r="BJ400" s="123"/>
      <c r="BT400" s="123"/>
      <c r="CD400" s="123"/>
      <c r="CN400" s="123"/>
      <c r="CX400" s="123"/>
      <c r="DH400" s="123"/>
      <c r="DR400" s="123"/>
      <c r="EB400" s="123"/>
      <c r="EL400" s="123"/>
      <c r="EV400" s="123"/>
      <c r="FF400" s="123"/>
      <c r="FP400" s="123"/>
      <c r="FZ400" s="123"/>
      <c r="GJ400" s="123"/>
      <c r="GT400" s="123"/>
      <c r="HD400" s="123"/>
      <c r="HN400" s="123"/>
      <c r="HX400" s="123"/>
    </row>
    <row xmlns:x14ac="http://schemas.microsoft.com/office/spreadsheetml/2009/9/ac" r="401" s="3" customFormat="true" x14ac:dyDescent="0.25">
      <c r="A401" s="385"/>
      <c r="B401" s="123"/>
      <c r="L401" s="123"/>
      <c r="V401" s="123"/>
      <c r="AF401" s="123"/>
      <c r="AP401" s="123"/>
      <c r="AZ401" s="123"/>
      <c r="BJ401" s="123"/>
      <c r="BT401" s="123"/>
      <c r="CD401" s="123"/>
      <c r="CN401" s="123"/>
      <c r="CX401" s="123"/>
      <c r="DH401" s="123"/>
      <c r="DR401" s="123"/>
      <c r="EB401" s="123"/>
      <c r="EL401" s="123"/>
      <c r="EV401" s="123"/>
      <c r="FF401" s="123"/>
      <c r="FP401" s="123"/>
      <c r="FZ401" s="123"/>
      <c r="GJ401" s="123"/>
      <c r="GT401" s="123"/>
      <c r="HD401" s="123"/>
      <c r="HN401" s="123"/>
      <c r="HX401" s="123"/>
    </row>
    <row xmlns:x14ac="http://schemas.microsoft.com/office/spreadsheetml/2009/9/ac" r="402" s="3" customFormat="true" x14ac:dyDescent="0.25">
      <c r="A402" s="385"/>
      <c r="B402" s="123"/>
      <c r="L402" s="123"/>
      <c r="V402" s="123"/>
      <c r="AF402" s="123"/>
      <c r="AP402" s="123"/>
      <c r="AZ402" s="123"/>
      <c r="BJ402" s="123"/>
      <c r="BT402" s="123"/>
      <c r="CD402" s="123"/>
      <c r="CN402" s="123"/>
      <c r="CX402" s="123"/>
      <c r="DH402" s="123"/>
      <c r="DR402" s="123"/>
      <c r="EB402" s="123"/>
      <c r="EL402" s="123"/>
      <c r="EV402" s="123"/>
      <c r="FF402" s="123"/>
      <c r="FP402" s="123"/>
      <c r="FZ402" s="123"/>
      <c r="GJ402" s="123"/>
      <c r="GT402" s="123"/>
      <c r="HD402" s="123"/>
      <c r="HN402" s="123"/>
      <c r="HX402" s="123"/>
    </row>
    <row xmlns:x14ac="http://schemas.microsoft.com/office/spreadsheetml/2009/9/ac" r="403" s="3" customFormat="true" x14ac:dyDescent="0.25">
      <c r="A403" s="385"/>
      <c r="B403" s="123"/>
      <c r="L403" s="123"/>
      <c r="V403" s="123"/>
      <c r="AF403" s="123"/>
      <c r="AP403" s="123"/>
      <c r="AZ403" s="123"/>
      <c r="BJ403" s="123"/>
      <c r="BT403" s="123"/>
      <c r="CD403" s="123"/>
      <c r="CN403" s="123"/>
      <c r="CX403" s="123"/>
      <c r="DH403" s="123"/>
      <c r="DR403" s="123"/>
      <c r="EB403" s="123"/>
      <c r="EL403" s="123"/>
      <c r="EV403" s="123"/>
      <c r="FF403" s="123"/>
      <c r="FP403" s="123"/>
      <c r="FZ403" s="123"/>
      <c r="GJ403" s="123"/>
      <c r="GT403" s="123"/>
      <c r="HD403" s="123"/>
      <c r="HN403" s="123"/>
      <c r="HX403" s="123"/>
    </row>
    <row xmlns:x14ac="http://schemas.microsoft.com/office/spreadsheetml/2009/9/ac" r="404" s="3" customFormat="true" x14ac:dyDescent="0.25">
      <c r="A404" s="385"/>
      <c r="B404" s="123"/>
      <c r="L404" s="123"/>
      <c r="V404" s="123"/>
      <c r="AF404" s="123"/>
      <c r="AP404" s="123"/>
      <c r="AZ404" s="123"/>
      <c r="BJ404" s="123"/>
      <c r="BT404" s="123"/>
      <c r="CD404" s="123"/>
      <c r="CN404" s="123"/>
      <c r="CX404" s="123"/>
      <c r="DH404" s="123"/>
      <c r="DR404" s="123"/>
      <c r="EB404" s="123"/>
      <c r="EL404" s="123"/>
      <c r="EV404" s="123"/>
      <c r="FF404" s="123"/>
      <c r="FP404" s="123"/>
      <c r="FZ404" s="123"/>
      <c r="GJ404" s="123"/>
      <c r="GT404" s="123"/>
      <c r="HD404" s="123"/>
      <c r="HN404" s="123"/>
      <c r="HX404" s="123"/>
    </row>
    <row xmlns:x14ac="http://schemas.microsoft.com/office/spreadsheetml/2009/9/ac" r="405" s="3" customFormat="true" x14ac:dyDescent="0.25">
      <c r="A405" s="385"/>
      <c r="B405" s="123"/>
      <c r="L405" s="123"/>
      <c r="V405" s="123"/>
      <c r="AF405" s="123"/>
      <c r="AP405" s="123"/>
      <c r="AZ405" s="123"/>
      <c r="BJ405" s="123"/>
      <c r="BT405" s="123"/>
      <c r="CD405" s="123"/>
      <c r="CN405" s="123"/>
      <c r="CX405" s="123"/>
      <c r="DH405" s="123"/>
      <c r="DR405" s="123"/>
      <c r="EB405" s="123"/>
      <c r="EL405" s="123"/>
      <c r="EV405" s="123"/>
      <c r="FF405" s="123"/>
      <c r="FP405" s="123"/>
      <c r="FZ405" s="123"/>
      <c r="GJ405" s="123"/>
      <c r="GT405" s="123"/>
      <c r="HD405" s="123"/>
      <c r="HN405" s="123"/>
      <c r="HX405" s="123"/>
    </row>
    <row xmlns:x14ac="http://schemas.microsoft.com/office/spreadsheetml/2009/9/ac" r="406" s="3" customFormat="true" x14ac:dyDescent="0.25">
      <c r="A406" s="385"/>
      <c r="B406" s="123"/>
      <c r="L406" s="123"/>
      <c r="V406" s="123"/>
      <c r="AF406" s="123"/>
      <c r="AP406" s="123"/>
      <c r="AZ406" s="123"/>
      <c r="BJ406" s="123"/>
      <c r="BT406" s="123"/>
      <c r="CD406" s="123"/>
      <c r="CN406" s="123"/>
      <c r="CX406" s="123"/>
      <c r="DH406" s="123"/>
      <c r="DR406" s="123"/>
      <c r="EB406" s="123"/>
      <c r="EL406" s="123"/>
      <c r="EV406" s="123"/>
      <c r="FF406" s="123"/>
      <c r="FP406" s="123"/>
      <c r="FZ406" s="123"/>
      <c r="GJ406" s="123"/>
      <c r="GT406" s="123"/>
      <c r="HD406" s="123"/>
      <c r="HN406" s="123"/>
      <c r="HX406" s="123"/>
    </row>
    <row xmlns:x14ac="http://schemas.microsoft.com/office/spreadsheetml/2009/9/ac" r="407" s="3" customFormat="true" x14ac:dyDescent="0.25">
      <c r="A407" s="385"/>
      <c r="B407" s="123"/>
      <c r="L407" s="123"/>
      <c r="V407" s="123"/>
      <c r="AF407" s="123"/>
      <c r="AP407" s="123"/>
      <c r="AZ407" s="123"/>
      <c r="BJ407" s="123"/>
      <c r="BT407" s="123"/>
      <c r="CD407" s="123"/>
      <c r="CN407" s="123"/>
      <c r="CX407" s="123"/>
      <c r="DH407" s="123"/>
      <c r="DR407" s="123"/>
      <c r="EB407" s="123"/>
      <c r="EL407" s="123"/>
      <c r="EV407" s="123"/>
      <c r="FF407" s="123"/>
      <c r="FP407" s="123"/>
      <c r="FZ407" s="123"/>
      <c r="GJ407" s="123"/>
      <c r="GT407" s="123"/>
      <c r="HD407" s="123"/>
      <c r="HN407" s="123"/>
      <c r="HX407" s="123"/>
    </row>
    <row xmlns:x14ac="http://schemas.microsoft.com/office/spreadsheetml/2009/9/ac" r="408" s="3" customFormat="true" x14ac:dyDescent="0.25">
      <c r="A408" s="385"/>
      <c r="B408" s="123"/>
      <c r="L408" s="123"/>
      <c r="V408" s="123"/>
      <c r="AF408" s="123"/>
      <c r="AP408" s="123"/>
      <c r="AZ408" s="123"/>
      <c r="BJ408" s="123"/>
      <c r="BT408" s="123"/>
      <c r="CD408" s="123"/>
      <c r="CN408" s="123"/>
      <c r="CX408" s="123"/>
      <c r="DH408" s="123"/>
      <c r="DR408" s="123"/>
      <c r="EB408" s="123"/>
      <c r="EL408" s="123"/>
      <c r="EV408" s="123"/>
      <c r="FF408" s="123"/>
      <c r="FP408" s="123"/>
      <c r="FZ408" s="123"/>
      <c r="GJ408" s="123"/>
      <c r="GT408" s="123"/>
      <c r="HD408" s="123"/>
      <c r="HN408" s="123"/>
      <c r="HX408" s="123"/>
    </row>
    <row xmlns:x14ac="http://schemas.microsoft.com/office/spreadsheetml/2009/9/ac" r="409" s="3" customFormat="true" x14ac:dyDescent="0.25">
      <c r="A409" s="385"/>
      <c r="B409" s="123"/>
      <c r="L409" s="123"/>
      <c r="V409" s="123"/>
      <c r="AF409" s="123"/>
      <c r="AP409" s="123"/>
      <c r="AZ409" s="123"/>
      <c r="BJ409" s="123"/>
      <c r="BT409" s="123"/>
      <c r="CD409" s="123"/>
      <c r="CN409" s="123"/>
      <c r="CX409" s="123"/>
      <c r="DH409" s="123"/>
      <c r="DR409" s="123"/>
      <c r="EB409" s="123"/>
      <c r="EL409" s="123"/>
      <c r="EV409" s="123"/>
      <c r="FF409" s="123"/>
      <c r="FP409" s="123"/>
      <c r="FZ409" s="123"/>
      <c r="GJ409" s="123"/>
      <c r="GT409" s="123"/>
      <c r="HD409" s="123"/>
      <c r="HN409" s="123"/>
      <c r="HX409" s="123"/>
    </row>
    <row xmlns:x14ac="http://schemas.microsoft.com/office/spreadsheetml/2009/9/ac" r="410" s="3" customFormat="true" x14ac:dyDescent="0.25">
      <c r="A410" s="385"/>
      <c r="B410" s="123"/>
      <c r="L410" s="123"/>
      <c r="V410" s="123"/>
      <c r="AF410" s="123"/>
      <c r="AP410" s="123"/>
      <c r="AZ410" s="123"/>
      <c r="BJ410" s="123"/>
      <c r="BT410" s="123"/>
      <c r="CD410" s="123"/>
      <c r="CN410" s="123"/>
      <c r="CX410" s="123"/>
      <c r="DH410" s="123"/>
      <c r="DR410" s="123"/>
      <c r="EB410" s="123"/>
      <c r="EL410" s="123"/>
      <c r="EV410" s="123"/>
      <c r="FF410" s="123"/>
      <c r="FP410" s="123"/>
      <c r="FZ410" s="123"/>
      <c r="GJ410" s="123"/>
      <c r="GT410" s="123"/>
      <c r="HD410" s="123"/>
      <c r="HN410" s="123"/>
      <c r="HX410" s="123"/>
    </row>
    <row xmlns:x14ac="http://schemas.microsoft.com/office/spreadsheetml/2009/9/ac" r="411" s="3" customFormat="true" x14ac:dyDescent="0.25">
      <c r="A411" s="385"/>
      <c r="B411" s="123"/>
      <c r="L411" s="123"/>
      <c r="V411" s="123"/>
      <c r="AF411" s="123"/>
      <c r="AP411" s="123"/>
      <c r="AZ411" s="123"/>
      <c r="BJ411" s="123"/>
      <c r="BT411" s="123"/>
      <c r="CD411" s="123"/>
      <c r="CN411" s="123"/>
      <c r="CX411" s="123"/>
      <c r="DH411" s="123"/>
      <c r="DR411" s="123"/>
      <c r="EB411" s="123"/>
      <c r="EL411" s="123"/>
      <c r="EV411" s="123"/>
      <c r="FF411" s="123"/>
      <c r="FP411" s="123"/>
      <c r="FZ411" s="123"/>
      <c r="GJ411" s="123"/>
      <c r="GT411" s="123"/>
      <c r="HD411" s="123"/>
      <c r="HN411" s="123"/>
      <c r="HX411" s="123"/>
    </row>
    <row xmlns:x14ac="http://schemas.microsoft.com/office/spreadsheetml/2009/9/ac" r="412" s="3" customFormat="true" x14ac:dyDescent="0.25">
      <c r="A412" s="385"/>
      <c r="B412" s="123"/>
      <c r="L412" s="123"/>
      <c r="V412" s="123"/>
      <c r="AF412" s="123"/>
      <c r="AP412" s="123"/>
      <c r="AZ412" s="123"/>
      <c r="BJ412" s="123"/>
      <c r="BT412" s="123"/>
      <c r="CD412" s="123"/>
      <c r="CN412" s="123"/>
      <c r="CX412" s="123"/>
      <c r="DH412" s="123"/>
      <c r="DR412" s="123"/>
      <c r="EB412" s="123"/>
      <c r="EL412" s="123"/>
      <c r="EV412" s="123"/>
      <c r="FF412" s="123"/>
      <c r="FP412" s="123"/>
      <c r="FZ412" s="123"/>
      <c r="GJ412" s="123"/>
      <c r="GT412" s="123"/>
      <c r="HD412" s="123"/>
      <c r="HN412" s="123"/>
      <c r="HX412" s="123"/>
    </row>
    <row xmlns:x14ac="http://schemas.microsoft.com/office/spreadsheetml/2009/9/ac" r="413" s="3" customFormat="true" x14ac:dyDescent="0.25">
      <c r="A413" s="385"/>
      <c r="B413" s="123"/>
      <c r="L413" s="123"/>
      <c r="V413" s="123"/>
      <c r="AF413" s="123"/>
      <c r="AP413" s="123"/>
      <c r="AZ413" s="123"/>
      <c r="BJ413" s="123"/>
      <c r="BT413" s="123"/>
      <c r="CD413" s="123"/>
      <c r="CN413" s="123"/>
      <c r="CX413" s="123"/>
      <c r="DH413" s="123"/>
      <c r="DR413" s="123"/>
      <c r="EB413" s="123"/>
      <c r="EL413" s="123"/>
      <c r="EV413" s="123"/>
      <c r="FF413" s="123"/>
      <c r="FP413" s="123"/>
      <c r="FZ413" s="123"/>
      <c r="GJ413" s="123"/>
      <c r="GT413" s="123"/>
      <c r="HD413" s="123"/>
      <c r="HN413" s="123"/>
      <c r="HX413" s="123"/>
    </row>
    <row xmlns:x14ac="http://schemas.microsoft.com/office/spreadsheetml/2009/9/ac" r="414" s="3" customFormat="true" x14ac:dyDescent="0.25">
      <c r="A414" s="385"/>
      <c r="B414" s="123"/>
      <c r="L414" s="123"/>
      <c r="V414" s="123"/>
      <c r="AF414" s="123"/>
      <c r="AP414" s="123"/>
      <c r="AZ414" s="123"/>
      <c r="BJ414" s="123"/>
      <c r="BT414" s="123"/>
      <c r="CD414" s="123"/>
      <c r="CN414" s="123"/>
      <c r="CX414" s="123"/>
      <c r="DH414" s="123"/>
      <c r="DR414" s="123"/>
      <c r="EB414" s="123"/>
      <c r="EL414" s="123"/>
      <c r="EV414" s="123"/>
      <c r="FF414" s="123"/>
      <c r="FP414" s="123"/>
      <c r="FZ414" s="123"/>
      <c r="GJ414" s="123"/>
      <c r="GT414" s="123"/>
      <c r="HD414" s="123"/>
      <c r="HN414" s="123"/>
      <c r="HX414" s="123"/>
    </row>
    <row xmlns:x14ac="http://schemas.microsoft.com/office/spreadsheetml/2009/9/ac" r="415" s="3" customFormat="true" x14ac:dyDescent="0.25">
      <c r="A415" s="385"/>
      <c r="B415" s="123"/>
      <c r="L415" s="123"/>
      <c r="V415" s="123"/>
      <c r="AF415" s="123"/>
      <c r="AP415" s="123"/>
      <c r="AZ415" s="123"/>
      <c r="BJ415" s="123"/>
      <c r="BT415" s="123"/>
      <c r="CD415" s="123"/>
      <c r="CN415" s="123"/>
      <c r="CX415" s="123"/>
      <c r="DH415" s="123"/>
      <c r="DR415" s="123"/>
      <c r="EB415" s="123"/>
      <c r="EL415" s="123"/>
      <c r="EV415" s="123"/>
      <c r="FF415" s="123"/>
      <c r="FP415" s="123"/>
      <c r="FZ415" s="123"/>
      <c r="GJ415" s="123"/>
      <c r="GT415" s="123"/>
      <c r="HD415" s="123"/>
      <c r="HN415" s="123"/>
      <c r="HX415" s="123"/>
    </row>
    <row xmlns:x14ac="http://schemas.microsoft.com/office/spreadsheetml/2009/9/ac" r="416" s="3" customFormat="true" x14ac:dyDescent="0.25">
      <c r="A416" s="385"/>
      <c r="B416" s="123"/>
      <c r="L416" s="123"/>
      <c r="V416" s="123"/>
      <c r="AF416" s="123"/>
      <c r="AP416" s="123"/>
      <c r="AZ416" s="123"/>
      <c r="BJ416" s="123"/>
      <c r="BT416" s="123"/>
      <c r="CD416" s="123"/>
      <c r="CN416" s="123"/>
      <c r="CX416" s="123"/>
      <c r="DH416" s="123"/>
      <c r="DR416" s="123"/>
      <c r="EB416" s="123"/>
      <c r="EL416" s="123"/>
      <c r="EV416" s="123"/>
      <c r="FF416" s="123"/>
      <c r="FP416" s="123"/>
      <c r="FZ416" s="123"/>
      <c r="GJ416" s="123"/>
      <c r="GT416" s="123"/>
      <c r="HD416" s="123"/>
      <c r="HN416" s="123"/>
      <c r="HX416" s="123"/>
    </row>
    <row xmlns:x14ac="http://schemas.microsoft.com/office/spreadsheetml/2009/9/ac" r="417" s="3" customFormat="true" x14ac:dyDescent="0.25">
      <c r="A417" s="385"/>
      <c r="B417" s="123"/>
      <c r="L417" s="123"/>
      <c r="V417" s="123"/>
      <c r="AF417" s="123"/>
      <c r="AP417" s="123"/>
      <c r="AZ417" s="123"/>
      <c r="BJ417" s="123"/>
      <c r="BT417" s="123"/>
      <c r="CD417" s="123"/>
      <c r="CN417" s="123"/>
      <c r="CX417" s="123"/>
      <c r="DH417" s="123"/>
      <c r="DR417" s="123"/>
      <c r="EB417" s="123"/>
      <c r="EL417" s="123"/>
      <c r="EV417" s="123"/>
      <c r="FF417" s="123"/>
      <c r="FP417" s="123"/>
      <c r="FZ417" s="123"/>
      <c r="GJ417" s="123"/>
      <c r="GT417" s="123"/>
      <c r="HD417" s="123"/>
      <c r="HN417" s="123"/>
      <c r="HX417" s="123"/>
    </row>
    <row xmlns:x14ac="http://schemas.microsoft.com/office/spreadsheetml/2009/9/ac" r="418" s="3" customFormat="true" x14ac:dyDescent="0.25">
      <c r="A418" s="385"/>
      <c r="B418" s="123"/>
      <c r="L418" s="123"/>
      <c r="V418" s="123"/>
      <c r="AF418" s="123"/>
      <c r="AP418" s="123"/>
      <c r="AZ418" s="123"/>
      <c r="BJ418" s="123"/>
      <c r="BT418" s="123"/>
      <c r="CD418" s="123"/>
      <c r="CN418" s="123"/>
      <c r="CX418" s="123"/>
      <c r="DH418" s="123"/>
      <c r="DR418" s="123"/>
      <c r="EB418" s="123"/>
      <c r="EL418" s="123"/>
      <c r="EV418" s="123"/>
      <c r="FF418" s="123"/>
      <c r="FP418" s="123"/>
      <c r="FZ418" s="123"/>
      <c r="GJ418" s="123"/>
      <c r="GT418" s="123"/>
      <c r="HD418" s="123"/>
      <c r="HN418" s="123"/>
      <c r="HX418" s="123"/>
    </row>
    <row xmlns:x14ac="http://schemas.microsoft.com/office/spreadsheetml/2009/9/ac" r="419" s="3" customFormat="true" x14ac:dyDescent="0.25">
      <c r="A419" s="385"/>
      <c r="B419" s="123"/>
      <c r="L419" s="123"/>
      <c r="V419" s="123"/>
      <c r="AF419" s="123"/>
      <c r="AP419" s="123"/>
      <c r="AZ419" s="123"/>
      <c r="BJ419" s="123"/>
      <c r="BT419" s="123"/>
      <c r="CD419" s="123"/>
      <c r="CN419" s="123"/>
      <c r="CX419" s="123"/>
      <c r="DH419" s="123"/>
      <c r="DR419" s="123"/>
      <c r="EB419" s="123"/>
      <c r="EL419" s="123"/>
      <c r="EV419" s="123"/>
      <c r="FF419" s="123"/>
      <c r="FP419" s="123"/>
      <c r="FZ419" s="123"/>
      <c r="GJ419" s="123"/>
      <c r="GT419" s="123"/>
      <c r="HD419" s="123"/>
      <c r="HN419" s="123"/>
      <c r="HX419" s="123"/>
    </row>
    <row xmlns:x14ac="http://schemas.microsoft.com/office/spreadsheetml/2009/9/ac" r="420" s="3" customFormat="true" x14ac:dyDescent="0.25">
      <c r="A420" s="385"/>
      <c r="B420" s="123"/>
      <c r="L420" s="123"/>
      <c r="V420" s="123"/>
      <c r="AF420" s="123"/>
      <c r="AP420" s="123"/>
      <c r="AZ420" s="123"/>
      <c r="BJ420" s="123"/>
      <c r="BT420" s="123"/>
      <c r="CD420" s="123"/>
      <c r="CN420" s="123"/>
      <c r="CX420" s="123"/>
      <c r="DH420" s="123"/>
      <c r="DR420" s="123"/>
      <c r="EB420" s="123"/>
      <c r="EL420" s="123"/>
      <c r="EV420" s="123"/>
      <c r="FF420" s="123"/>
      <c r="FP420" s="123"/>
      <c r="FZ420" s="123"/>
      <c r="GJ420" s="123"/>
      <c r="GT420" s="123"/>
      <c r="HD420" s="123"/>
      <c r="HN420" s="123"/>
      <c r="HX420" s="123"/>
    </row>
    <row xmlns:x14ac="http://schemas.microsoft.com/office/spreadsheetml/2009/9/ac" r="421" s="3" customFormat="true" x14ac:dyDescent="0.25">
      <c r="A421" s="385"/>
      <c r="B421" s="123"/>
      <c r="L421" s="123"/>
      <c r="V421" s="123"/>
      <c r="AF421" s="123"/>
      <c r="AP421" s="123"/>
      <c r="AZ421" s="123"/>
      <c r="BJ421" s="123"/>
      <c r="BT421" s="123"/>
      <c r="CD421" s="123"/>
      <c r="CN421" s="123"/>
      <c r="CX421" s="123"/>
      <c r="DH421" s="123"/>
      <c r="DR421" s="123"/>
      <c r="EB421" s="123"/>
      <c r="EL421" s="123"/>
      <c r="EV421" s="123"/>
      <c r="FF421" s="123"/>
      <c r="FP421" s="123"/>
      <c r="FZ421" s="123"/>
      <c r="GJ421" s="123"/>
      <c r="GT421" s="123"/>
      <c r="HD421" s="123"/>
      <c r="HN421" s="123"/>
      <c r="HX421" s="123"/>
    </row>
    <row xmlns:x14ac="http://schemas.microsoft.com/office/spreadsheetml/2009/9/ac" r="422" s="3" customFormat="true" x14ac:dyDescent="0.25">
      <c r="A422" s="385"/>
      <c r="B422" s="123"/>
      <c r="L422" s="123"/>
      <c r="V422" s="123"/>
      <c r="AF422" s="123"/>
      <c r="AP422" s="123"/>
      <c r="AZ422" s="123"/>
      <c r="BJ422" s="123"/>
      <c r="BT422" s="123"/>
      <c r="CD422" s="123"/>
      <c r="CN422" s="123"/>
      <c r="CX422" s="123"/>
      <c r="DH422" s="123"/>
      <c r="DR422" s="123"/>
      <c r="EB422" s="123"/>
      <c r="EL422" s="123"/>
      <c r="EV422" s="123"/>
      <c r="FF422" s="123"/>
      <c r="FP422" s="123"/>
      <c r="FZ422" s="123"/>
      <c r="GJ422" s="123"/>
      <c r="GT422" s="123"/>
      <c r="HD422" s="123"/>
      <c r="HN422" s="123"/>
      <c r="HX422" s="123"/>
    </row>
    <row xmlns:x14ac="http://schemas.microsoft.com/office/spreadsheetml/2009/9/ac" r="423" s="3" customFormat="true" x14ac:dyDescent="0.25">
      <c r="A423" s="385"/>
      <c r="B423" s="123"/>
      <c r="L423" s="123"/>
      <c r="V423" s="123"/>
      <c r="AF423" s="123"/>
      <c r="AP423" s="123"/>
      <c r="AZ423" s="123"/>
      <c r="BJ423" s="123"/>
      <c r="BT423" s="123"/>
      <c r="CD423" s="123"/>
      <c r="CN423" s="123"/>
      <c r="CX423" s="123"/>
      <c r="DH423" s="123"/>
      <c r="DR423" s="123"/>
      <c r="EB423" s="123"/>
      <c r="EL423" s="123"/>
      <c r="EV423" s="123"/>
      <c r="FF423" s="123"/>
      <c r="FP423" s="123"/>
      <c r="FZ423" s="123"/>
      <c r="GJ423" s="123"/>
      <c r="GT423" s="123"/>
      <c r="HD423" s="123"/>
      <c r="HN423" s="123"/>
      <c r="HX423" s="123"/>
    </row>
    <row xmlns:x14ac="http://schemas.microsoft.com/office/spreadsheetml/2009/9/ac" r="424" s="3" customFormat="true" x14ac:dyDescent="0.25">
      <c r="A424" s="385"/>
      <c r="B424" s="123"/>
      <c r="L424" s="123"/>
      <c r="V424" s="123"/>
      <c r="AF424" s="123"/>
      <c r="AP424" s="123"/>
      <c r="AZ424" s="123"/>
      <c r="BJ424" s="123"/>
      <c r="BT424" s="123"/>
      <c r="CD424" s="123"/>
      <c r="CN424" s="123"/>
      <c r="CX424" s="123"/>
      <c r="DH424" s="123"/>
      <c r="DR424" s="123"/>
      <c r="EB424" s="123"/>
      <c r="EL424" s="123"/>
      <c r="EV424" s="123"/>
      <c r="FF424" s="123"/>
      <c r="FP424" s="123"/>
      <c r="FZ424" s="123"/>
      <c r="GJ424" s="123"/>
      <c r="GT424" s="123"/>
      <c r="HD424" s="123"/>
      <c r="HN424" s="123"/>
      <c r="HX424" s="123"/>
    </row>
    <row xmlns:x14ac="http://schemas.microsoft.com/office/spreadsheetml/2009/9/ac" r="425" s="3" customFormat="true" x14ac:dyDescent="0.25">
      <c r="A425" s="385"/>
      <c r="B425" s="123"/>
      <c r="L425" s="123"/>
      <c r="V425" s="123"/>
      <c r="AF425" s="123"/>
      <c r="AP425" s="123"/>
      <c r="AZ425" s="123"/>
      <c r="BJ425" s="123"/>
      <c r="BT425" s="123"/>
      <c r="CD425" s="123"/>
      <c r="CN425" s="123"/>
      <c r="CX425" s="123"/>
      <c r="DH425" s="123"/>
      <c r="DR425" s="123"/>
      <c r="EB425" s="123"/>
      <c r="EL425" s="123"/>
      <c r="EV425" s="123"/>
      <c r="FF425" s="123"/>
      <c r="FP425" s="123"/>
      <c r="FZ425" s="123"/>
      <c r="GJ425" s="123"/>
      <c r="GT425" s="123"/>
      <c r="HD425" s="123"/>
      <c r="HN425" s="123"/>
      <c r="HX425" s="123"/>
    </row>
    <row xmlns:x14ac="http://schemas.microsoft.com/office/spreadsheetml/2009/9/ac" r="426" s="3" customFormat="true" x14ac:dyDescent="0.25">
      <c r="A426" s="385"/>
      <c r="B426" s="123"/>
      <c r="L426" s="123"/>
      <c r="V426" s="123"/>
      <c r="AF426" s="123"/>
      <c r="AP426" s="123"/>
      <c r="AZ426" s="123"/>
      <c r="BJ426" s="123"/>
      <c r="BT426" s="123"/>
      <c r="CD426" s="123"/>
      <c r="CN426" s="123"/>
      <c r="CX426" s="123"/>
      <c r="DH426" s="123"/>
      <c r="DR426" s="123"/>
      <c r="EB426" s="123"/>
      <c r="EL426" s="123"/>
      <c r="EV426" s="123"/>
      <c r="FF426" s="123"/>
      <c r="FP426" s="123"/>
      <c r="FZ426" s="123"/>
      <c r="GJ426" s="123"/>
      <c r="GT426" s="123"/>
      <c r="HD426" s="123"/>
      <c r="HN426" s="123"/>
      <c r="HX426" s="123"/>
    </row>
    <row xmlns:x14ac="http://schemas.microsoft.com/office/spreadsheetml/2009/9/ac" r="427" s="3" customFormat="true" x14ac:dyDescent="0.25">
      <c r="A427" s="385"/>
      <c r="B427" s="123"/>
      <c r="L427" s="123"/>
      <c r="V427" s="123"/>
      <c r="AF427" s="123"/>
      <c r="AP427" s="123"/>
      <c r="AZ427" s="123"/>
      <c r="BJ427" s="123"/>
      <c r="BT427" s="123"/>
      <c r="CD427" s="123"/>
      <c r="CN427" s="123"/>
      <c r="CX427" s="123"/>
      <c r="DH427" s="123"/>
      <c r="DR427" s="123"/>
      <c r="EB427" s="123"/>
      <c r="EL427" s="123"/>
      <c r="EV427" s="123"/>
      <c r="FF427" s="123"/>
      <c r="FP427" s="123"/>
      <c r="FZ427" s="123"/>
      <c r="GJ427" s="123"/>
      <c r="GT427" s="123"/>
      <c r="HD427" s="123"/>
      <c r="HN427" s="123"/>
      <c r="HX427" s="123"/>
    </row>
    <row xmlns:x14ac="http://schemas.microsoft.com/office/spreadsheetml/2009/9/ac" r="428" s="3" customFormat="true" x14ac:dyDescent="0.25">
      <c r="A428" s="385"/>
      <c r="B428" s="123"/>
      <c r="L428" s="123"/>
      <c r="V428" s="123"/>
      <c r="AF428" s="123"/>
      <c r="AP428" s="123"/>
      <c r="AZ428" s="123"/>
      <c r="BJ428" s="123"/>
      <c r="BT428" s="123"/>
      <c r="CD428" s="123"/>
      <c r="CN428" s="123"/>
      <c r="CX428" s="123"/>
      <c r="DH428" s="123"/>
      <c r="DR428" s="123"/>
      <c r="EB428" s="123"/>
      <c r="EL428" s="123"/>
      <c r="EV428" s="123"/>
      <c r="FF428" s="123"/>
      <c r="FP428" s="123"/>
      <c r="FZ428" s="123"/>
      <c r="GJ428" s="123"/>
      <c r="GT428" s="123"/>
      <c r="HD428" s="123"/>
      <c r="HN428" s="123"/>
      <c r="HX428" s="123"/>
    </row>
    <row xmlns:x14ac="http://schemas.microsoft.com/office/spreadsheetml/2009/9/ac" r="429" s="3" customFormat="true" x14ac:dyDescent="0.25">
      <c r="A429" s="385"/>
      <c r="B429" s="123"/>
      <c r="L429" s="123"/>
      <c r="V429" s="123"/>
      <c r="AF429" s="123"/>
      <c r="AP429" s="123"/>
      <c r="AZ429" s="123"/>
      <c r="BJ429" s="123"/>
      <c r="BT429" s="123"/>
      <c r="CD429" s="123"/>
      <c r="CN429" s="123"/>
      <c r="CX429" s="123"/>
      <c r="DH429" s="123"/>
      <c r="DR429" s="123"/>
      <c r="EB429" s="123"/>
      <c r="EL429" s="123"/>
      <c r="EV429" s="123"/>
      <c r="FF429" s="123"/>
      <c r="FP429" s="123"/>
      <c r="FZ429" s="123"/>
      <c r="GJ429" s="123"/>
      <c r="GT429" s="123"/>
      <c r="HD429" s="123"/>
      <c r="HN429" s="123"/>
      <c r="HX429" s="123"/>
    </row>
    <row xmlns:x14ac="http://schemas.microsoft.com/office/spreadsheetml/2009/9/ac" r="430" s="3" customFormat="true" x14ac:dyDescent="0.25">
      <c r="A430" s="385"/>
      <c r="B430" s="123"/>
      <c r="L430" s="123"/>
      <c r="V430" s="123"/>
      <c r="AF430" s="123"/>
      <c r="AP430" s="123"/>
      <c r="AZ430" s="123"/>
      <c r="BJ430" s="123"/>
      <c r="BT430" s="123"/>
      <c r="CD430" s="123"/>
      <c r="CN430" s="123"/>
      <c r="CX430" s="123"/>
      <c r="DH430" s="123"/>
      <c r="DR430" s="123"/>
      <c r="EB430" s="123"/>
      <c r="EL430" s="123"/>
      <c r="EV430" s="123"/>
      <c r="FF430" s="123"/>
      <c r="FP430" s="123"/>
      <c r="FZ430" s="123"/>
      <c r="GJ430" s="123"/>
      <c r="GT430" s="123"/>
      <c r="HD430" s="123"/>
      <c r="HN430" s="123"/>
      <c r="HX430" s="123"/>
    </row>
    <row xmlns:x14ac="http://schemas.microsoft.com/office/spreadsheetml/2009/9/ac" r="431" s="3" customFormat="true" x14ac:dyDescent="0.25">
      <c r="A431" s="385"/>
      <c r="B431" s="123"/>
      <c r="L431" s="123"/>
      <c r="V431" s="123"/>
      <c r="AF431" s="123"/>
      <c r="AP431" s="123"/>
      <c r="AZ431" s="123"/>
      <c r="BJ431" s="123"/>
      <c r="BT431" s="123"/>
      <c r="CD431" s="123"/>
      <c r="CN431" s="123"/>
      <c r="CX431" s="123"/>
      <c r="DH431" s="123"/>
      <c r="DR431" s="123"/>
      <c r="EB431" s="123"/>
      <c r="EL431" s="123"/>
      <c r="EV431" s="123"/>
      <c r="FF431" s="123"/>
      <c r="FP431" s="123"/>
      <c r="FZ431" s="123"/>
      <c r="GJ431" s="123"/>
      <c r="GT431" s="123"/>
      <c r="HD431" s="123"/>
      <c r="HN431" s="123"/>
      <c r="HX431" s="123"/>
    </row>
    <row xmlns:x14ac="http://schemas.microsoft.com/office/spreadsheetml/2009/9/ac" r="432" s="3" customFormat="true" x14ac:dyDescent="0.25">
      <c r="A432" s="385"/>
      <c r="B432" s="123"/>
      <c r="L432" s="123"/>
      <c r="V432" s="123"/>
      <c r="AF432" s="123"/>
      <c r="AP432" s="123"/>
      <c r="AZ432" s="123"/>
      <c r="BJ432" s="123"/>
      <c r="BT432" s="123"/>
      <c r="CD432" s="123"/>
      <c r="CN432" s="123"/>
      <c r="CX432" s="123"/>
      <c r="DH432" s="123"/>
      <c r="DR432" s="123"/>
      <c r="EB432" s="123"/>
      <c r="EL432" s="123"/>
      <c r="EV432" s="123"/>
      <c r="FF432" s="123"/>
      <c r="FP432" s="123"/>
      <c r="FZ432" s="123"/>
      <c r="GJ432" s="123"/>
      <c r="GT432" s="123"/>
      <c r="HD432" s="123"/>
      <c r="HN432" s="123"/>
      <c r="HX432" s="123"/>
    </row>
    <row xmlns:x14ac="http://schemas.microsoft.com/office/spreadsheetml/2009/9/ac" r="433" s="3" customFormat="true" x14ac:dyDescent="0.25">
      <c r="A433" s="385"/>
      <c r="B433" s="123"/>
      <c r="L433" s="123"/>
      <c r="V433" s="123"/>
      <c r="AF433" s="123"/>
      <c r="AP433" s="123"/>
      <c r="AZ433" s="123"/>
      <c r="BJ433" s="123"/>
      <c r="BT433" s="123"/>
      <c r="CD433" s="123"/>
      <c r="CN433" s="123"/>
      <c r="CX433" s="123"/>
      <c r="DH433" s="123"/>
      <c r="DR433" s="123"/>
      <c r="EB433" s="123"/>
      <c r="EL433" s="123"/>
      <c r="EV433" s="123"/>
      <c r="FF433" s="123"/>
      <c r="FP433" s="123"/>
      <c r="FZ433" s="123"/>
      <c r="GJ433" s="123"/>
      <c r="GT433" s="123"/>
      <c r="HD433" s="123"/>
      <c r="HN433" s="123"/>
      <c r="HX433" s="123"/>
    </row>
    <row xmlns:x14ac="http://schemas.microsoft.com/office/spreadsheetml/2009/9/ac" r="434" s="3" customFormat="true" x14ac:dyDescent="0.25">
      <c r="A434" s="385"/>
      <c r="B434" s="123"/>
      <c r="L434" s="123"/>
      <c r="V434" s="123"/>
      <c r="AF434" s="123"/>
      <c r="AP434" s="123"/>
      <c r="AZ434" s="123"/>
      <c r="BJ434" s="123"/>
      <c r="BT434" s="123"/>
      <c r="CD434" s="123"/>
      <c r="CN434" s="123"/>
      <c r="CX434" s="123"/>
      <c r="DH434" s="123"/>
      <c r="DR434" s="123"/>
      <c r="EB434" s="123"/>
      <c r="EL434" s="123"/>
      <c r="EV434" s="123"/>
      <c r="FF434" s="123"/>
      <c r="FP434" s="123"/>
      <c r="FZ434" s="123"/>
      <c r="GJ434" s="123"/>
      <c r="GT434" s="123"/>
      <c r="HD434" s="123"/>
      <c r="HN434" s="123"/>
      <c r="HX434" s="123"/>
    </row>
    <row xmlns:x14ac="http://schemas.microsoft.com/office/spreadsheetml/2009/9/ac" r="435" s="3" customFormat="true" x14ac:dyDescent="0.25">
      <c r="A435" s="385"/>
      <c r="B435" s="123"/>
      <c r="L435" s="123"/>
      <c r="V435" s="123"/>
      <c r="AF435" s="123"/>
      <c r="AP435" s="123"/>
      <c r="AZ435" s="123"/>
      <c r="BJ435" s="123"/>
      <c r="BT435" s="123"/>
      <c r="CD435" s="123"/>
      <c r="CN435" s="123"/>
      <c r="CX435" s="123"/>
      <c r="DH435" s="123"/>
      <c r="DR435" s="123"/>
      <c r="EB435" s="123"/>
      <c r="EL435" s="123"/>
      <c r="EV435" s="123"/>
      <c r="FF435" s="123"/>
      <c r="FP435" s="123"/>
      <c r="FZ435" s="123"/>
      <c r="GJ435" s="123"/>
      <c r="GT435" s="123"/>
      <c r="HD435" s="123"/>
      <c r="HN435" s="123"/>
      <c r="HX435" s="123"/>
    </row>
    <row xmlns:x14ac="http://schemas.microsoft.com/office/spreadsheetml/2009/9/ac" r="436" s="3" customFormat="true" x14ac:dyDescent="0.25">
      <c r="A436" s="385"/>
      <c r="B436" s="123"/>
      <c r="L436" s="123"/>
      <c r="V436" s="123"/>
      <c r="AF436" s="123"/>
      <c r="AP436" s="123"/>
      <c r="AZ436" s="123"/>
      <c r="BJ436" s="123"/>
      <c r="BT436" s="123"/>
      <c r="CD436" s="123"/>
      <c r="CN436" s="123"/>
      <c r="CX436" s="123"/>
      <c r="DH436" s="123"/>
      <c r="DR436" s="123"/>
      <c r="EB436" s="123"/>
      <c r="EL436" s="123"/>
      <c r="EV436" s="123"/>
      <c r="FF436" s="123"/>
      <c r="FP436" s="123"/>
      <c r="FZ436" s="123"/>
      <c r="GJ436" s="123"/>
      <c r="GT436" s="123"/>
      <c r="HD436" s="123"/>
      <c r="HN436" s="123"/>
      <c r="HX436" s="123"/>
    </row>
    <row xmlns:x14ac="http://schemas.microsoft.com/office/spreadsheetml/2009/9/ac" r="437" s="3" customFormat="true" x14ac:dyDescent="0.25">
      <c r="A437" s="385"/>
      <c r="B437" s="123"/>
      <c r="L437" s="123"/>
      <c r="V437" s="123"/>
      <c r="AF437" s="123"/>
      <c r="AP437" s="123"/>
      <c r="AZ437" s="123"/>
      <c r="BJ437" s="123"/>
      <c r="BT437" s="123"/>
      <c r="CD437" s="123"/>
      <c r="CN437" s="123"/>
      <c r="CX437" s="123"/>
      <c r="DH437" s="123"/>
      <c r="DR437" s="123"/>
      <c r="EB437" s="123"/>
      <c r="EL437" s="123"/>
      <c r="EV437" s="123"/>
      <c r="FF437" s="123"/>
      <c r="FP437" s="123"/>
      <c r="FZ437" s="123"/>
      <c r="GJ437" s="123"/>
      <c r="GT437" s="123"/>
      <c r="HD437" s="123"/>
      <c r="HN437" s="123"/>
      <c r="HX437" s="123"/>
    </row>
    <row xmlns:x14ac="http://schemas.microsoft.com/office/spreadsheetml/2009/9/ac" r="438" s="3" customFormat="true" x14ac:dyDescent="0.25">
      <c r="A438" s="385"/>
      <c r="B438" s="123"/>
      <c r="L438" s="123"/>
      <c r="V438" s="123"/>
      <c r="AF438" s="123"/>
      <c r="AP438" s="123"/>
      <c r="AZ438" s="123"/>
      <c r="BJ438" s="123"/>
      <c r="BT438" s="123"/>
      <c r="CD438" s="123"/>
      <c r="CN438" s="123"/>
      <c r="CX438" s="123"/>
      <c r="DH438" s="123"/>
      <c r="DR438" s="123"/>
      <c r="EB438" s="123"/>
      <c r="EL438" s="123"/>
      <c r="EV438" s="123"/>
      <c r="FF438" s="123"/>
      <c r="FP438" s="123"/>
      <c r="FZ438" s="123"/>
      <c r="GJ438" s="123"/>
      <c r="GT438" s="123"/>
      <c r="HD438" s="123"/>
      <c r="HN438" s="123"/>
      <c r="HX438" s="123"/>
    </row>
    <row xmlns:x14ac="http://schemas.microsoft.com/office/spreadsheetml/2009/9/ac" r="439" s="3" customFormat="true" x14ac:dyDescent="0.25">
      <c r="A439" s="385"/>
      <c r="B439" s="123"/>
      <c r="L439" s="123"/>
      <c r="V439" s="123"/>
      <c r="AF439" s="123"/>
      <c r="AP439" s="123"/>
      <c r="AZ439" s="123"/>
      <c r="BJ439" s="123"/>
      <c r="BT439" s="123"/>
      <c r="CD439" s="123"/>
      <c r="CN439" s="123"/>
      <c r="CX439" s="123"/>
      <c r="DH439" s="123"/>
      <c r="DR439" s="123"/>
      <c r="EB439" s="123"/>
      <c r="EL439" s="123"/>
      <c r="EV439" s="123"/>
      <c r="FF439" s="123"/>
      <c r="FP439" s="123"/>
      <c r="FZ439" s="123"/>
      <c r="GJ439" s="123"/>
      <c r="GT439" s="123"/>
      <c r="HD439" s="123"/>
      <c r="HN439" s="123"/>
      <c r="HX439" s="123"/>
    </row>
    <row xmlns:x14ac="http://schemas.microsoft.com/office/spreadsheetml/2009/9/ac" r="440" s="3" customFormat="true" x14ac:dyDescent="0.25">
      <c r="A440" s="385"/>
      <c r="B440" s="123"/>
      <c r="L440" s="123"/>
      <c r="V440" s="123"/>
      <c r="AF440" s="123"/>
      <c r="AP440" s="123"/>
      <c r="AZ440" s="123"/>
      <c r="BJ440" s="123"/>
      <c r="BT440" s="123"/>
      <c r="CD440" s="123"/>
      <c r="CN440" s="123"/>
      <c r="CX440" s="123"/>
      <c r="DH440" s="123"/>
      <c r="DR440" s="123"/>
      <c r="EB440" s="123"/>
      <c r="EL440" s="123"/>
      <c r="EV440" s="123"/>
      <c r="FF440" s="123"/>
      <c r="FP440" s="123"/>
      <c r="FZ440" s="123"/>
      <c r="GJ440" s="123"/>
      <c r="GT440" s="123"/>
      <c r="HD440" s="123"/>
      <c r="HN440" s="123"/>
      <c r="HX440" s="123"/>
    </row>
    <row xmlns:x14ac="http://schemas.microsoft.com/office/spreadsheetml/2009/9/ac" r="441" s="3" customFormat="true" x14ac:dyDescent="0.25">
      <c r="A441" s="385"/>
      <c r="B441" s="123"/>
      <c r="L441" s="123"/>
      <c r="V441" s="123"/>
      <c r="AF441" s="123"/>
      <c r="AP441" s="123"/>
      <c r="AZ441" s="123"/>
      <c r="BJ441" s="123"/>
      <c r="BT441" s="123"/>
      <c r="CD441" s="123"/>
      <c r="CN441" s="123"/>
      <c r="CX441" s="123"/>
      <c r="DH441" s="123"/>
      <c r="DR441" s="123"/>
      <c r="EB441" s="123"/>
      <c r="EL441" s="123"/>
      <c r="EV441" s="123"/>
      <c r="FF441" s="123"/>
      <c r="FP441" s="123"/>
      <c r="FZ441" s="123"/>
      <c r="GJ441" s="123"/>
      <c r="GT441" s="123"/>
      <c r="HD441" s="123"/>
      <c r="HN441" s="123"/>
      <c r="HX441" s="123"/>
    </row>
    <row xmlns:x14ac="http://schemas.microsoft.com/office/spreadsheetml/2009/9/ac" r="442" s="3" customFormat="true" x14ac:dyDescent="0.25">
      <c r="A442" s="385"/>
      <c r="B442" s="123"/>
      <c r="L442" s="123"/>
      <c r="V442" s="123"/>
      <c r="AF442" s="123"/>
      <c r="AP442" s="123"/>
      <c r="AZ442" s="123"/>
      <c r="BJ442" s="123"/>
      <c r="BT442" s="123"/>
      <c r="CD442" s="123"/>
      <c r="CN442" s="123"/>
      <c r="CX442" s="123"/>
      <c r="DH442" s="123"/>
      <c r="DR442" s="123"/>
      <c r="EB442" s="123"/>
      <c r="EL442" s="123"/>
      <c r="EV442" s="123"/>
      <c r="FF442" s="123"/>
      <c r="FP442" s="123"/>
      <c r="FZ442" s="123"/>
      <c r="GJ442" s="123"/>
      <c r="GT442" s="123"/>
      <c r="HD442" s="123"/>
      <c r="HN442" s="123"/>
      <c r="HX442" s="123"/>
    </row>
    <row xmlns:x14ac="http://schemas.microsoft.com/office/spreadsheetml/2009/9/ac" r="443" s="3" customFormat="true" x14ac:dyDescent="0.25">
      <c r="A443" s="385"/>
      <c r="B443" s="123"/>
      <c r="L443" s="123"/>
      <c r="V443" s="123"/>
      <c r="AF443" s="123"/>
      <c r="AP443" s="123"/>
      <c r="AZ443" s="123"/>
      <c r="BJ443" s="123"/>
      <c r="BT443" s="123"/>
      <c r="CD443" s="123"/>
      <c r="CN443" s="123"/>
      <c r="CX443" s="123"/>
      <c r="DH443" s="123"/>
      <c r="DR443" s="123"/>
      <c r="EB443" s="123"/>
      <c r="EL443" s="123"/>
      <c r="EV443" s="123"/>
      <c r="FF443" s="123"/>
      <c r="FP443" s="123"/>
      <c r="FZ443" s="123"/>
      <c r="GJ443" s="123"/>
      <c r="GT443" s="123"/>
      <c r="HD443" s="123"/>
      <c r="HN443" s="123"/>
      <c r="HX443" s="123"/>
    </row>
    <row xmlns:x14ac="http://schemas.microsoft.com/office/spreadsheetml/2009/9/ac" r="444" s="3" customFormat="true" x14ac:dyDescent="0.25">
      <c r="A444" s="385"/>
      <c r="B444" s="123"/>
      <c r="L444" s="123"/>
      <c r="V444" s="123"/>
      <c r="AF444" s="123"/>
      <c r="AP444" s="123"/>
      <c r="AZ444" s="123"/>
      <c r="BJ444" s="123"/>
      <c r="BT444" s="123"/>
      <c r="CD444" s="123"/>
      <c r="CN444" s="123"/>
      <c r="CX444" s="123"/>
      <c r="DH444" s="123"/>
      <c r="DR444" s="123"/>
      <c r="EB444" s="123"/>
      <c r="EL444" s="123"/>
      <c r="EV444" s="123"/>
      <c r="FF444" s="123"/>
      <c r="FP444" s="123"/>
      <c r="FZ444" s="123"/>
      <c r="GJ444" s="123"/>
      <c r="GT444" s="123"/>
      <c r="HD444" s="123"/>
      <c r="HN444" s="123"/>
      <c r="HX444" s="123"/>
    </row>
    <row xmlns:x14ac="http://schemas.microsoft.com/office/spreadsheetml/2009/9/ac" r="445" s="3" customFormat="true" x14ac:dyDescent="0.25">
      <c r="A445" s="385"/>
      <c r="B445" s="123"/>
      <c r="L445" s="123"/>
      <c r="V445" s="123"/>
      <c r="AF445" s="123"/>
      <c r="AP445" s="123"/>
      <c r="AZ445" s="123"/>
      <c r="BJ445" s="123"/>
      <c r="BT445" s="123"/>
      <c r="CD445" s="123"/>
      <c r="CN445" s="123"/>
      <c r="CX445" s="123"/>
      <c r="DH445" s="123"/>
      <c r="DR445" s="123"/>
      <c r="EB445" s="123"/>
      <c r="EL445" s="123"/>
      <c r="EV445" s="123"/>
      <c r="FF445" s="123"/>
      <c r="FP445" s="123"/>
      <c r="FZ445" s="123"/>
      <c r="GJ445" s="123"/>
      <c r="GT445" s="123"/>
      <c r="HD445" s="123"/>
      <c r="HN445" s="123"/>
      <c r="HX445" s="123"/>
    </row>
    <row xmlns:x14ac="http://schemas.microsoft.com/office/spreadsheetml/2009/9/ac" r="446" s="3" customFormat="true" x14ac:dyDescent="0.25">
      <c r="A446" s="385"/>
      <c r="B446" s="123"/>
      <c r="L446" s="123"/>
      <c r="V446" s="123"/>
      <c r="AF446" s="123"/>
      <c r="AP446" s="123"/>
      <c r="AZ446" s="123"/>
      <c r="BJ446" s="123"/>
      <c r="BT446" s="123"/>
      <c r="CD446" s="123"/>
      <c r="CN446" s="123"/>
      <c r="CX446" s="123"/>
      <c r="DH446" s="123"/>
      <c r="DR446" s="123"/>
      <c r="EB446" s="123"/>
      <c r="EL446" s="123"/>
      <c r="EV446" s="123"/>
      <c r="FF446" s="123"/>
      <c r="FP446" s="123"/>
      <c r="FZ446" s="123"/>
      <c r="GJ446" s="123"/>
      <c r="GT446" s="123"/>
      <c r="HD446" s="123"/>
      <c r="HN446" s="123"/>
      <c r="HX446" s="123"/>
    </row>
    <row xmlns:x14ac="http://schemas.microsoft.com/office/spreadsheetml/2009/9/ac" r="447" s="3" customFormat="true" x14ac:dyDescent="0.25">
      <c r="A447" s="385"/>
      <c r="B447" s="123"/>
      <c r="L447" s="123"/>
      <c r="V447" s="123"/>
      <c r="AF447" s="123"/>
      <c r="AP447" s="123"/>
      <c r="AZ447" s="123"/>
      <c r="BJ447" s="123"/>
      <c r="BT447" s="123"/>
      <c r="CD447" s="123"/>
      <c r="CN447" s="123"/>
      <c r="CX447" s="123"/>
      <c r="DH447" s="123"/>
      <c r="DR447" s="123"/>
      <c r="EB447" s="123"/>
      <c r="EL447" s="123"/>
      <c r="EV447" s="123"/>
      <c r="FF447" s="123"/>
      <c r="FP447" s="123"/>
      <c r="FZ447" s="123"/>
      <c r="GJ447" s="123"/>
      <c r="GT447" s="123"/>
      <c r="HD447" s="123"/>
      <c r="HN447" s="123"/>
      <c r="HX447" s="123"/>
    </row>
    <row xmlns:x14ac="http://schemas.microsoft.com/office/spreadsheetml/2009/9/ac" r="448" s="3" customFormat="true" x14ac:dyDescent="0.25">
      <c r="A448" s="385"/>
      <c r="B448" s="123"/>
      <c r="L448" s="123"/>
      <c r="V448" s="123"/>
      <c r="AF448" s="123"/>
      <c r="AP448" s="123"/>
      <c r="AZ448" s="123"/>
      <c r="BJ448" s="123"/>
      <c r="BT448" s="123"/>
      <c r="CD448" s="123"/>
      <c r="CN448" s="123"/>
      <c r="CX448" s="123"/>
      <c r="DH448" s="123"/>
      <c r="DR448" s="123"/>
      <c r="EB448" s="123"/>
      <c r="EL448" s="123"/>
      <c r="EV448" s="123"/>
      <c r="FF448" s="123"/>
      <c r="FP448" s="123"/>
      <c r="FZ448" s="123"/>
      <c r="GJ448" s="123"/>
      <c r="GT448" s="123"/>
      <c r="HD448" s="123"/>
      <c r="HN448" s="123"/>
      <c r="HX448" s="123"/>
    </row>
    <row xmlns:x14ac="http://schemas.microsoft.com/office/spreadsheetml/2009/9/ac" r="449" s="3" customFormat="true" x14ac:dyDescent="0.25">
      <c r="A449" s="385"/>
      <c r="B449" s="123"/>
      <c r="L449" s="123"/>
      <c r="V449" s="123"/>
      <c r="AF449" s="123"/>
      <c r="AP449" s="123"/>
      <c r="AZ449" s="123"/>
      <c r="BJ449" s="123"/>
      <c r="BT449" s="123"/>
      <c r="CD449" s="123"/>
      <c r="CN449" s="123"/>
      <c r="CX449" s="123"/>
      <c r="DH449" s="123"/>
      <c r="DR449" s="123"/>
      <c r="EB449" s="123"/>
      <c r="EL449" s="123"/>
      <c r="EV449" s="123"/>
      <c r="FF449" s="123"/>
      <c r="FP449" s="123"/>
      <c r="FZ449" s="123"/>
      <c r="GJ449" s="123"/>
      <c r="GT449" s="123"/>
      <c r="HD449" s="123"/>
      <c r="HN449" s="123"/>
      <c r="HX449" s="123"/>
    </row>
    <row xmlns:x14ac="http://schemas.microsoft.com/office/spreadsheetml/2009/9/ac" r="450" s="3" customFormat="true" x14ac:dyDescent="0.25">
      <c r="A450" s="385"/>
      <c r="B450" s="123"/>
      <c r="L450" s="123"/>
      <c r="V450" s="123"/>
      <c r="AF450" s="123"/>
      <c r="AP450" s="123"/>
      <c r="AZ450" s="123"/>
      <c r="BJ450" s="123"/>
      <c r="BT450" s="123"/>
      <c r="CD450" s="123"/>
      <c r="CN450" s="123"/>
      <c r="CX450" s="123"/>
      <c r="DH450" s="123"/>
      <c r="DR450" s="123"/>
      <c r="EB450" s="123"/>
      <c r="EL450" s="123"/>
      <c r="EV450" s="123"/>
      <c r="FF450" s="123"/>
      <c r="FP450" s="123"/>
      <c r="FZ450" s="123"/>
      <c r="GJ450" s="123"/>
      <c r="GT450" s="123"/>
      <c r="HD450" s="123"/>
      <c r="HN450" s="123"/>
      <c r="HX450" s="123"/>
    </row>
    <row xmlns:x14ac="http://schemas.microsoft.com/office/spreadsheetml/2009/9/ac" r="451" s="3" customFormat="true" x14ac:dyDescent="0.25">
      <c r="A451" s="385"/>
      <c r="B451" s="123"/>
      <c r="L451" s="123"/>
      <c r="V451" s="123"/>
      <c r="AF451" s="123"/>
      <c r="AP451" s="123"/>
      <c r="AZ451" s="123"/>
      <c r="BJ451" s="123"/>
      <c r="BT451" s="123"/>
      <c r="CD451" s="123"/>
      <c r="CN451" s="123"/>
      <c r="CX451" s="123"/>
      <c r="DH451" s="123"/>
      <c r="DR451" s="123"/>
      <c r="EB451" s="123"/>
      <c r="EL451" s="123"/>
      <c r="EV451" s="123"/>
      <c r="FF451" s="123"/>
      <c r="FP451" s="123"/>
      <c r="FZ451" s="123"/>
      <c r="GJ451" s="123"/>
      <c r="GT451" s="123"/>
      <c r="HD451" s="123"/>
      <c r="HN451" s="123"/>
      <c r="HX451" s="123"/>
    </row>
    <row xmlns:x14ac="http://schemas.microsoft.com/office/spreadsheetml/2009/9/ac" r="452" s="3" customFormat="true" x14ac:dyDescent="0.25">
      <c r="A452" s="385"/>
      <c r="B452" s="123"/>
      <c r="L452" s="123"/>
      <c r="V452" s="123"/>
      <c r="AF452" s="123"/>
      <c r="AP452" s="123"/>
      <c r="AZ452" s="123"/>
      <c r="BJ452" s="123"/>
      <c r="BT452" s="123"/>
      <c r="CD452" s="123"/>
      <c r="CN452" s="123"/>
      <c r="CX452" s="123"/>
      <c r="DH452" s="123"/>
      <c r="DR452" s="123"/>
      <c r="EB452" s="123"/>
      <c r="EL452" s="123"/>
      <c r="EV452" s="123"/>
      <c r="FF452" s="123"/>
      <c r="FP452" s="123"/>
      <c r="FZ452" s="123"/>
      <c r="GJ452" s="123"/>
      <c r="GT452" s="123"/>
      <c r="HD452" s="123"/>
      <c r="HN452" s="123"/>
      <c r="HX452" s="123"/>
    </row>
    <row xmlns:x14ac="http://schemas.microsoft.com/office/spreadsheetml/2009/9/ac" r="453" s="3" customFormat="true" x14ac:dyDescent="0.25">
      <c r="A453" s="385"/>
      <c r="B453" s="123"/>
      <c r="L453" s="123"/>
      <c r="V453" s="123"/>
      <c r="AF453" s="123"/>
      <c r="AP453" s="123"/>
      <c r="AZ453" s="123"/>
      <c r="BJ453" s="123"/>
      <c r="BT453" s="123"/>
      <c r="CD453" s="123"/>
      <c r="CN453" s="123"/>
      <c r="CX453" s="123"/>
      <c r="DH453" s="123"/>
      <c r="DR453" s="123"/>
      <c r="EB453" s="123"/>
      <c r="EL453" s="123"/>
      <c r="EV453" s="123"/>
      <c r="FF453" s="123"/>
      <c r="FP453" s="123"/>
      <c r="FZ453" s="123"/>
      <c r="GJ453" s="123"/>
      <c r="GT453" s="123"/>
      <c r="HD453" s="123"/>
      <c r="HN453" s="123"/>
      <c r="HX453" s="123"/>
    </row>
    <row xmlns:x14ac="http://schemas.microsoft.com/office/spreadsheetml/2009/9/ac" r="454" s="3" customFormat="true" x14ac:dyDescent="0.25">
      <c r="A454" s="385"/>
      <c r="B454" s="123"/>
      <c r="L454" s="123"/>
      <c r="V454" s="123"/>
      <c r="AF454" s="123"/>
      <c r="AP454" s="123"/>
      <c r="AZ454" s="123"/>
      <c r="BJ454" s="123"/>
      <c r="BT454" s="123"/>
      <c r="CD454" s="123"/>
      <c r="CN454" s="123"/>
      <c r="CX454" s="123"/>
      <c r="DH454" s="123"/>
      <c r="DR454" s="123"/>
      <c r="EB454" s="123"/>
      <c r="EL454" s="123"/>
      <c r="EV454" s="123"/>
      <c r="FF454" s="123"/>
      <c r="FP454" s="123"/>
      <c r="FZ454" s="123"/>
      <c r="GJ454" s="123"/>
      <c r="GT454" s="123"/>
      <c r="HD454" s="123"/>
      <c r="HN454" s="123"/>
      <c r="HX454" s="123"/>
    </row>
    <row xmlns:x14ac="http://schemas.microsoft.com/office/spreadsheetml/2009/9/ac" r="455" s="3" customFormat="true" x14ac:dyDescent="0.25">
      <c r="A455" s="385"/>
      <c r="B455" s="123"/>
      <c r="L455" s="123"/>
      <c r="V455" s="123"/>
      <c r="AF455" s="123"/>
      <c r="AP455" s="123"/>
      <c r="AZ455" s="123"/>
      <c r="BJ455" s="123"/>
      <c r="BT455" s="123"/>
      <c r="CD455" s="123"/>
      <c r="CN455" s="123"/>
      <c r="CX455" s="123"/>
      <c r="DH455" s="123"/>
      <c r="DR455" s="123"/>
      <c r="EB455" s="123"/>
      <c r="EL455" s="123"/>
      <c r="EV455" s="123"/>
      <c r="FF455" s="123"/>
      <c r="FP455" s="123"/>
      <c r="FZ455" s="123"/>
      <c r="GJ455" s="123"/>
      <c r="GT455" s="123"/>
      <c r="HD455" s="123"/>
      <c r="HN455" s="123"/>
      <c r="HX455" s="123"/>
    </row>
    <row xmlns:x14ac="http://schemas.microsoft.com/office/spreadsheetml/2009/9/ac" r="456" s="3" customFormat="true" x14ac:dyDescent="0.25">
      <c r="A456" s="385"/>
      <c r="B456" s="123"/>
      <c r="L456" s="123"/>
      <c r="V456" s="123"/>
      <c r="AF456" s="123"/>
      <c r="AP456" s="123"/>
      <c r="AZ456" s="123"/>
      <c r="BJ456" s="123"/>
      <c r="BT456" s="123"/>
      <c r="CD456" s="123"/>
      <c r="CN456" s="123"/>
      <c r="CX456" s="123"/>
      <c r="DH456" s="123"/>
      <c r="DR456" s="123"/>
      <c r="EB456" s="123"/>
      <c r="EL456" s="123"/>
      <c r="EV456" s="123"/>
      <c r="FF456" s="123"/>
      <c r="FP456" s="123"/>
      <c r="FZ456" s="123"/>
      <c r="GJ456" s="123"/>
      <c r="GT456" s="123"/>
      <c r="HD456" s="123"/>
      <c r="HN456" s="123"/>
      <c r="HX456" s="123"/>
    </row>
    <row xmlns:x14ac="http://schemas.microsoft.com/office/spreadsheetml/2009/9/ac" r="457" s="3" customFormat="true" x14ac:dyDescent="0.25">
      <c r="A457" s="385"/>
      <c r="B457" s="123"/>
      <c r="L457" s="123"/>
      <c r="V457" s="123"/>
      <c r="AF457" s="123"/>
      <c r="AP457" s="123"/>
      <c r="AZ457" s="123"/>
      <c r="BJ457" s="123"/>
      <c r="BT457" s="123"/>
      <c r="CD457" s="123"/>
      <c r="CN457" s="123"/>
      <c r="CX457" s="123"/>
      <c r="DH457" s="123"/>
      <c r="DR457" s="123"/>
      <c r="EB457" s="123"/>
      <c r="EL457" s="123"/>
      <c r="EV457" s="123"/>
      <c r="FF457" s="123"/>
      <c r="FP457" s="123"/>
      <c r="FZ457" s="123"/>
      <c r="GJ457" s="123"/>
      <c r="GT457" s="123"/>
      <c r="HD457" s="123"/>
      <c r="HN457" s="123"/>
      <c r="HX457" s="123"/>
    </row>
    <row xmlns:x14ac="http://schemas.microsoft.com/office/spreadsheetml/2009/9/ac" r="458" s="3" customFormat="true" x14ac:dyDescent="0.25">
      <c r="A458" s="385"/>
      <c r="B458" s="123"/>
      <c r="L458" s="123"/>
      <c r="V458" s="123"/>
      <c r="AF458" s="123"/>
      <c r="AP458" s="123"/>
      <c r="AZ458" s="123"/>
      <c r="BJ458" s="123"/>
      <c r="BT458" s="123"/>
      <c r="CD458" s="123"/>
      <c r="CN458" s="123"/>
      <c r="CX458" s="123"/>
      <c r="DH458" s="123"/>
      <c r="DR458" s="123"/>
      <c r="EB458" s="123"/>
      <c r="EL458" s="123"/>
      <c r="EV458" s="123"/>
      <c r="FF458" s="123"/>
      <c r="FP458" s="123"/>
      <c r="FZ458" s="123"/>
      <c r="GJ458" s="123"/>
      <c r="GT458" s="123"/>
      <c r="HD458" s="123"/>
      <c r="HN458" s="123"/>
      <c r="HX458" s="123"/>
    </row>
    <row xmlns:x14ac="http://schemas.microsoft.com/office/spreadsheetml/2009/9/ac" r="459" s="3" customFormat="true" x14ac:dyDescent="0.25">
      <c r="A459" s="385"/>
      <c r="B459" s="123"/>
      <c r="L459" s="123"/>
      <c r="V459" s="123"/>
      <c r="AF459" s="123"/>
      <c r="AP459" s="123"/>
      <c r="AZ459" s="123"/>
      <c r="BJ459" s="123"/>
      <c r="BT459" s="123"/>
      <c r="CD459" s="123"/>
      <c r="CN459" s="123"/>
      <c r="CX459" s="123"/>
      <c r="DH459" s="123"/>
      <c r="DR459" s="123"/>
      <c r="EB459" s="123"/>
      <c r="EL459" s="123"/>
      <c r="EV459" s="123"/>
      <c r="FF459" s="123"/>
      <c r="FP459" s="123"/>
      <c r="FZ459" s="123"/>
      <c r="GJ459" s="123"/>
      <c r="GT459" s="123"/>
      <c r="HD459" s="123"/>
      <c r="HN459" s="123"/>
      <c r="HX459" s="123"/>
    </row>
    <row xmlns:x14ac="http://schemas.microsoft.com/office/spreadsheetml/2009/9/ac" r="460" s="3" customFormat="true" x14ac:dyDescent="0.25">
      <c r="A460" s="385"/>
      <c r="B460" s="123"/>
      <c r="L460" s="123"/>
      <c r="V460" s="123"/>
      <c r="AF460" s="123"/>
      <c r="AP460" s="123"/>
      <c r="AZ460" s="123"/>
      <c r="BJ460" s="123"/>
      <c r="BT460" s="123"/>
      <c r="CD460" s="123"/>
      <c r="CN460" s="123"/>
      <c r="CX460" s="123"/>
      <c r="DH460" s="123"/>
      <c r="DR460" s="123"/>
      <c r="EB460" s="123"/>
      <c r="EL460" s="123"/>
      <c r="EV460" s="123"/>
      <c r="FF460" s="123"/>
      <c r="FP460" s="123"/>
      <c r="FZ460" s="123"/>
      <c r="GJ460" s="123"/>
      <c r="GT460" s="123"/>
      <c r="HD460" s="123"/>
      <c r="HN460" s="123"/>
      <c r="HX460" s="123"/>
    </row>
    <row xmlns:x14ac="http://schemas.microsoft.com/office/spreadsheetml/2009/9/ac" r="461" s="3" customFormat="true" x14ac:dyDescent="0.25">
      <c r="A461" s="385"/>
      <c r="B461" s="123"/>
      <c r="L461" s="123"/>
      <c r="V461" s="123"/>
      <c r="AF461" s="123"/>
      <c r="AP461" s="123"/>
      <c r="AZ461" s="123"/>
      <c r="BJ461" s="123"/>
      <c r="BT461" s="123"/>
      <c r="CD461" s="123"/>
      <c r="CN461" s="123"/>
      <c r="CX461" s="123"/>
      <c r="DH461" s="123"/>
      <c r="DR461" s="123"/>
      <c r="EB461" s="123"/>
      <c r="EL461" s="123"/>
      <c r="EV461" s="123"/>
      <c r="FF461" s="123"/>
      <c r="FP461" s="123"/>
      <c r="FZ461" s="123"/>
      <c r="GJ461" s="123"/>
      <c r="GT461" s="123"/>
      <c r="HD461" s="123"/>
      <c r="HN461" s="123"/>
      <c r="HX461" s="123"/>
    </row>
    <row xmlns:x14ac="http://schemas.microsoft.com/office/spreadsheetml/2009/9/ac" r="462" s="3" customFormat="true" x14ac:dyDescent="0.25">
      <c r="A462" s="385"/>
      <c r="B462" s="123"/>
      <c r="L462" s="123"/>
      <c r="V462" s="123"/>
      <c r="AF462" s="123"/>
      <c r="AP462" s="123"/>
      <c r="AZ462" s="123"/>
      <c r="BJ462" s="123"/>
      <c r="BT462" s="123"/>
      <c r="CD462" s="123"/>
      <c r="CN462" s="123"/>
      <c r="CX462" s="123"/>
      <c r="DH462" s="123"/>
      <c r="DR462" s="123"/>
      <c r="EB462" s="123"/>
      <c r="EL462" s="123"/>
      <c r="EV462" s="123"/>
      <c r="FF462" s="123"/>
      <c r="FP462" s="123"/>
      <c r="FZ462" s="123"/>
      <c r="GJ462" s="123"/>
      <c r="GT462" s="123"/>
      <c r="HD462" s="123"/>
      <c r="HN462" s="123"/>
      <c r="HX462" s="123"/>
    </row>
    <row xmlns:x14ac="http://schemas.microsoft.com/office/spreadsheetml/2009/9/ac" r="463" s="3" customFormat="true" x14ac:dyDescent="0.25">
      <c r="A463" s="385"/>
      <c r="B463" s="123"/>
      <c r="L463" s="123"/>
      <c r="V463" s="123"/>
      <c r="AF463" s="123"/>
      <c r="AP463" s="123"/>
      <c r="AZ463" s="123"/>
      <c r="BJ463" s="123"/>
      <c r="BT463" s="123"/>
      <c r="CD463" s="123"/>
      <c r="CN463" s="123"/>
      <c r="CX463" s="123"/>
      <c r="DH463" s="123"/>
      <c r="DR463" s="123"/>
      <c r="EB463" s="123"/>
      <c r="EL463" s="123"/>
      <c r="EV463" s="123"/>
      <c r="FF463" s="123"/>
      <c r="FP463" s="123"/>
      <c r="FZ463" s="123"/>
      <c r="GJ463" s="123"/>
      <c r="GT463" s="123"/>
      <c r="HD463" s="123"/>
      <c r="HN463" s="123"/>
      <c r="HX463" s="123"/>
    </row>
    <row xmlns:x14ac="http://schemas.microsoft.com/office/spreadsheetml/2009/9/ac" r="464" s="3" customFormat="true" x14ac:dyDescent="0.25">
      <c r="A464" s="385"/>
      <c r="B464" s="123"/>
      <c r="L464" s="123"/>
      <c r="V464" s="123"/>
      <c r="AF464" s="123"/>
      <c r="AP464" s="123"/>
      <c r="AZ464" s="123"/>
      <c r="BJ464" s="123"/>
      <c r="BT464" s="123"/>
      <c r="CD464" s="123"/>
      <c r="CN464" s="123"/>
      <c r="CX464" s="123"/>
      <c r="DH464" s="123"/>
      <c r="DR464" s="123"/>
      <c r="EB464" s="123"/>
      <c r="EL464" s="123"/>
      <c r="EV464" s="123"/>
      <c r="FF464" s="123"/>
      <c r="FP464" s="123"/>
      <c r="FZ464" s="123"/>
      <c r="GJ464" s="123"/>
      <c r="GT464" s="123"/>
      <c r="HD464" s="123"/>
      <c r="HN464" s="123"/>
      <c r="HX464" s="123"/>
    </row>
    <row xmlns:x14ac="http://schemas.microsoft.com/office/spreadsheetml/2009/9/ac" r="465" s="3" customFormat="true" x14ac:dyDescent="0.25">
      <c r="A465" s="385"/>
      <c r="B465" s="123"/>
      <c r="L465" s="123"/>
      <c r="V465" s="123"/>
      <c r="AF465" s="123"/>
      <c r="AP465" s="123"/>
      <c r="AZ465" s="123"/>
      <c r="BJ465" s="123"/>
      <c r="BT465" s="123"/>
      <c r="CD465" s="123"/>
      <c r="CN465" s="123"/>
      <c r="CX465" s="123"/>
      <c r="DH465" s="123"/>
      <c r="DR465" s="123"/>
      <c r="EB465" s="123"/>
      <c r="EL465" s="123"/>
      <c r="EV465" s="123"/>
      <c r="FF465" s="123"/>
      <c r="FP465" s="123"/>
      <c r="FZ465" s="123"/>
      <c r="GJ465" s="123"/>
      <c r="GT465" s="123"/>
      <c r="HD465" s="123"/>
      <c r="HN465" s="123"/>
      <c r="HX465" s="123"/>
    </row>
    <row xmlns:x14ac="http://schemas.microsoft.com/office/spreadsheetml/2009/9/ac" r="466" s="3" customFormat="true" x14ac:dyDescent="0.25">
      <c r="A466" s="385"/>
      <c r="B466" s="123"/>
      <c r="L466" s="123"/>
      <c r="V466" s="123"/>
      <c r="AF466" s="123"/>
      <c r="AP466" s="123"/>
      <c r="AZ466" s="123"/>
      <c r="BJ466" s="123"/>
      <c r="BT466" s="123"/>
      <c r="CD466" s="123"/>
      <c r="CN466" s="123"/>
      <c r="CX466" s="123"/>
      <c r="DH466" s="123"/>
      <c r="DR466" s="123"/>
      <c r="EB466" s="123"/>
      <c r="EL466" s="123"/>
      <c r="EV466" s="123"/>
      <c r="FF466" s="123"/>
      <c r="FP466" s="123"/>
      <c r="FZ466" s="123"/>
      <c r="GJ466" s="123"/>
      <c r="GT466" s="123"/>
      <c r="HD466" s="123"/>
      <c r="HN466" s="123"/>
      <c r="HX466" s="123"/>
    </row>
    <row xmlns:x14ac="http://schemas.microsoft.com/office/spreadsheetml/2009/9/ac" r="467" s="3" customFormat="true" x14ac:dyDescent="0.25">
      <c r="A467" s="385"/>
      <c r="B467" s="123"/>
      <c r="L467" s="123"/>
      <c r="V467" s="123"/>
      <c r="AF467" s="123"/>
      <c r="AP467" s="123"/>
      <c r="AZ467" s="123"/>
      <c r="BJ467" s="123"/>
      <c r="BT467" s="123"/>
      <c r="CD467" s="123"/>
      <c r="CN467" s="123"/>
      <c r="CX467" s="123"/>
      <c r="DH467" s="123"/>
      <c r="DR467" s="123"/>
      <c r="EB467" s="123"/>
      <c r="EL467" s="123"/>
      <c r="EV467" s="123"/>
      <c r="FF467" s="123"/>
      <c r="FP467" s="123"/>
      <c r="FZ467" s="123"/>
      <c r="GJ467" s="123"/>
      <c r="GT467" s="123"/>
      <c r="HD467" s="123"/>
      <c r="HN467" s="123"/>
      <c r="HX467" s="123"/>
    </row>
    <row xmlns:x14ac="http://schemas.microsoft.com/office/spreadsheetml/2009/9/ac" r="468" s="3" customFormat="true" x14ac:dyDescent="0.25">
      <c r="A468" s="385"/>
      <c r="B468" s="123"/>
      <c r="L468" s="123"/>
      <c r="V468" s="123"/>
      <c r="AF468" s="123"/>
      <c r="AP468" s="123"/>
      <c r="AZ468" s="123"/>
      <c r="BJ468" s="123"/>
      <c r="BT468" s="123"/>
      <c r="CD468" s="123"/>
      <c r="CN468" s="123"/>
      <c r="CX468" s="123"/>
      <c r="DH468" s="123"/>
      <c r="DR468" s="123"/>
      <c r="EB468" s="123"/>
      <c r="EL468" s="123"/>
      <c r="EV468" s="123"/>
      <c r="FF468" s="123"/>
      <c r="FP468" s="123"/>
      <c r="FZ468" s="123"/>
      <c r="GJ468" s="123"/>
      <c r="GT468" s="123"/>
      <c r="HD468" s="123"/>
      <c r="HN468" s="123"/>
      <c r="HX468" s="123"/>
    </row>
    <row xmlns:x14ac="http://schemas.microsoft.com/office/spreadsheetml/2009/9/ac" r="469" s="3" customFormat="true" x14ac:dyDescent="0.25">
      <c r="A469" s="385"/>
      <c r="B469" s="123"/>
      <c r="L469" s="123"/>
      <c r="V469" s="123"/>
      <c r="AF469" s="123"/>
      <c r="AP469" s="123"/>
      <c r="AZ469" s="123"/>
      <c r="BJ469" s="123"/>
      <c r="BT469" s="123"/>
      <c r="CD469" s="123"/>
      <c r="CN469" s="123"/>
      <c r="CX469" s="123"/>
      <c r="DH469" s="123"/>
      <c r="DR469" s="123"/>
      <c r="EB469" s="123"/>
      <c r="EL469" s="123"/>
      <c r="EV469" s="123"/>
      <c r="FF469" s="123"/>
      <c r="FP469" s="123"/>
      <c r="FZ469" s="123"/>
      <c r="GJ469" s="123"/>
      <c r="GT469" s="123"/>
      <c r="HD469" s="123"/>
      <c r="HN469" s="123"/>
      <c r="HX469" s="123"/>
    </row>
    <row xmlns:x14ac="http://schemas.microsoft.com/office/spreadsheetml/2009/9/ac" r="470" s="3" customFormat="true" x14ac:dyDescent="0.25">
      <c r="A470" s="385"/>
      <c r="B470" s="123"/>
      <c r="L470" s="123"/>
      <c r="V470" s="123"/>
      <c r="AF470" s="123"/>
      <c r="AP470" s="123"/>
      <c r="AZ470" s="123"/>
      <c r="BJ470" s="123"/>
      <c r="BT470" s="123"/>
      <c r="CD470" s="123"/>
      <c r="CN470" s="123"/>
      <c r="CX470" s="123"/>
      <c r="DH470" s="123"/>
      <c r="DR470" s="123"/>
      <c r="EB470" s="123"/>
      <c r="EL470" s="123"/>
      <c r="EV470" s="123"/>
      <c r="FF470" s="123"/>
      <c r="FP470" s="123"/>
      <c r="FZ470" s="123"/>
      <c r="GJ470" s="123"/>
      <c r="GT470" s="123"/>
      <c r="HD470" s="123"/>
      <c r="HN470" s="123"/>
      <c r="HX470" s="123"/>
    </row>
    <row xmlns:x14ac="http://schemas.microsoft.com/office/spreadsheetml/2009/9/ac" r="471" s="3" customFormat="true" x14ac:dyDescent="0.25">
      <c r="A471" s="385"/>
      <c r="B471" s="123"/>
      <c r="L471" s="123"/>
      <c r="V471" s="123"/>
      <c r="AF471" s="123"/>
      <c r="AP471" s="123"/>
      <c r="AZ471" s="123"/>
      <c r="BJ471" s="123"/>
      <c r="BT471" s="123"/>
      <c r="CD471" s="123"/>
      <c r="CN471" s="123"/>
      <c r="CX471" s="123"/>
      <c r="DH471" s="123"/>
      <c r="DR471" s="123"/>
      <c r="EB471" s="123"/>
      <c r="EL471" s="123"/>
      <c r="EV471" s="123"/>
      <c r="FF471" s="123"/>
      <c r="FP471" s="123"/>
      <c r="FZ471" s="123"/>
      <c r="GJ471" s="123"/>
      <c r="GT471" s="123"/>
      <c r="HD471" s="123"/>
      <c r="HN471" s="123"/>
      <c r="HX471" s="123"/>
    </row>
    <row xmlns:x14ac="http://schemas.microsoft.com/office/spreadsheetml/2009/9/ac" r="472" s="3" customFormat="true" x14ac:dyDescent="0.25">
      <c r="A472" s="385"/>
      <c r="B472" s="123"/>
      <c r="L472" s="123"/>
      <c r="V472" s="123"/>
      <c r="AF472" s="123"/>
      <c r="AP472" s="123"/>
      <c r="AZ472" s="123"/>
      <c r="BJ472" s="123"/>
      <c r="BT472" s="123"/>
      <c r="CD472" s="123"/>
      <c r="CN472" s="123"/>
      <c r="CX472" s="123"/>
      <c r="DH472" s="123"/>
      <c r="DR472" s="123"/>
      <c r="EB472" s="123"/>
      <c r="EL472" s="123"/>
      <c r="EV472" s="123"/>
      <c r="FF472" s="123"/>
      <c r="FP472" s="123"/>
      <c r="FZ472" s="123"/>
      <c r="GJ472" s="123"/>
      <c r="GT472" s="123"/>
      <c r="HD472" s="123"/>
      <c r="HN472" s="123"/>
      <c r="HX472" s="123"/>
    </row>
    <row xmlns:x14ac="http://schemas.microsoft.com/office/spreadsheetml/2009/9/ac" r="473" s="3" customFormat="true" x14ac:dyDescent="0.25">
      <c r="A473" s="385"/>
      <c r="B473" s="123"/>
      <c r="L473" s="123"/>
      <c r="V473" s="123"/>
      <c r="AF473" s="123"/>
      <c r="AP473" s="123"/>
      <c r="AZ473" s="123"/>
      <c r="BJ473" s="123"/>
      <c r="BT473" s="123"/>
      <c r="CD473" s="123"/>
      <c r="CN473" s="123"/>
      <c r="CX473" s="123"/>
      <c r="DH473" s="123"/>
      <c r="DR473" s="123"/>
      <c r="EB473" s="123"/>
      <c r="EL473" s="123"/>
      <c r="EV473" s="123"/>
      <c r="FF473" s="123"/>
      <c r="FP473" s="123"/>
      <c r="FZ473" s="123"/>
      <c r="GJ473" s="123"/>
      <c r="GT473" s="123"/>
      <c r="HD473" s="123"/>
      <c r="HN473" s="123"/>
      <c r="HX473" s="123"/>
    </row>
    <row xmlns:x14ac="http://schemas.microsoft.com/office/spreadsheetml/2009/9/ac" r="474" s="3" customFormat="true" x14ac:dyDescent="0.25">
      <c r="A474" s="385"/>
      <c r="B474" s="123"/>
      <c r="L474" s="123"/>
      <c r="V474" s="123"/>
      <c r="AF474" s="123"/>
      <c r="AP474" s="123"/>
      <c r="AZ474" s="123"/>
      <c r="BJ474" s="123"/>
      <c r="BT474" s="123"/>
      <c r="CD474" s="123"/>
      <c r="CN474" s="123"/>
      <c r="CX474" s="123"/>
      <c r="DH474" s="123"/>
      <c r="DR474" s="123"/>
      <c r="EB474" s="123"/>
      <c r="EL474" s="123"/>
      <c r="EV474" s="123"/>
      <c r="FF474" s="123"/>
      <c r="FP474" s="123"/>
      <c r="FZ474" s="123"/>
      <c r="GJ474" s="123"/>
      <c r="GT474" s="123"/>
      <c r="HD474" s="123"/>
      <c r="HN474" s="123"/>
      <c r="HX474" s="123"/>
    </row>
    <row xmlns:x14ac="http://schemas.microsoft.com/office/spreadsheetml/2009/9/ac" r="475" s="3" customFormat="true" x14ac:dyDescent="0.25">
      <c r="A475" s="385"/>
      <c r="B475" s="123"/>
      <c r="L475" s="123"/>
      <c r="V475" s="123"/>
      <c r="AF475" s="123"/>
      <c r="AP475" s="123"/>
      <c r="AZ475" s="123"/>
      <c r="BJ475" s="123"/>
      <c r="BT475" s="123"/>
      <c r="CD475" s="123"/>
      <c r="CN475" s="123"/>
      <c r="CX475" s="123"/>
      <c r="DH475" s="123"/>
      <c r="DR475" s="123"/>
      <c r="EB475" s="123"/>
      <c r="EL475" s="123"/>
      <c r="EV475" s="123"/>
      <c r="FF475" s="123"/>
      <c r="FP475" s="123"/>
      <c r="FZ475" s="123"/>
      <c r="GJ475" s="123"/>
      <c r="GT475" s="123"/>
      <c r="HD475" s="123"/>
      <c r="HN475" s="123"/>
      <c r="HX475" s="123"/>
    </row>
    <row xmlns:x14ac="http://schemas.microsoft.com/office/spreadsheetml/2009/9/ac" r="476" s="3" customFormat="true" x14ac:dyDescent="0.25">
      <c r="A476" s="385"/>
      <c r="B476" s="123"/>
      <c r="L476" s="123"/>
      <c r="V476" s="123"/>
      <c r="AF476" s="123"/>
      <c r="AP476" s="123"/>
      <c r="AZ476" s="123"/>
      <c r="BJ476" s="123"/>
      <c r="BT476" s="123"/>
      <c r="CD476" s="123"/>
      <c r="CN476" s="123"/>
      <c r="CX476" s="123"/>
      <c r="DH476" s="123"/>
      <c r="DR476" s="123"/>
      <c r="EB476" s="123"/>
      <c r="EL476" s="123"/>
      <c r="EV476" s="123"/>
      <c r="FF476" s="123"/>
      <c r="FP476" s="123"/>
      <c r="FZ476" s="123"/>
      <c r="GJ476" s="123"/>
      <c r="GT476" s="123"/>
      <c r="HD476" s="123"/>
      <c r="HN476" s="123"/>
      <c r="HX476" s="123"/>
    </row>
    <row xmlns:x14ac="http://schemas.microsoft.com/office/spreadsheetml/2009/9/ac" r="477" s="3" customFormat="true" x14ac:dyDescent="0.25">
      <c r="A477" s="385"/>
      <c r="B477" s="123"/>
      <c r="L477" s="123"/>
      <c r="V477" s="123"/>
      <c r="AF477" s="123"/>
      <c r="AP477" s="123"/>
      <c r="AZ477" s="123"/>
      <c r="BJ477" s="123"/>
      <c r="BT477" s="123"/>
      <c r="CD477" s="123"/>
      <c r="CN477" s="123"/>
      <c r="CX477" s="123"/>
      <c r="DH477" s="123"/>
      <c r="DR477" s="123"/>
      <c r="EB477" s="123"/>
      <c r="EL477" s="123"/>
      <c r="EV477" s="123"/>
      <c r="FF477" s="123"/>
      <c r="FP477" s="123"/>
      <c r="FZ477" s="123"/>
      <c r="GJ477" s="123"/>
      <c r="GT477" s="123"/>
      <c r="HD477" s="123"/>
      <c r="HN477" s="123"/>
      <c r="HX477" s="123"/>
    </row>
    <row xmlns:x14ac="http://schemas.microsoft.com/office/spreadsheetml/2009/9/ac" r="478" s="3" customFormat="true" x14ac:dyDescent="0.25">
      <c r="A478" s="385"/>
      <c r="B478" s="123"/>
      <c r="L478" s="123"/>
      <c r="V478" s="123"/>
      <c r="AF478" s="123"/>
      <c r="AP478" s="123"/>
      <c r="AZ478" s="123"/>
      <c r="BJ478" s="123"/>
      <c r="BT478" s="123"/>
      <c r="CD478" s="123"/>
      <c r="CN478" s="123"/>
      <c r="CX478" s="123"/>
      <c r="DH478" s="123"/>
      <c r="DR478" s="123"/>
      <c r="EB478" s="123"/>
      <c r="EL478" s="123"/>
      <c r="EV478" s="123"/>
      <c r="FF478" s="123"/>
      <c r="FP478" s="123"/>
      <c r="FZ478" s="123"/>
      <c r="GJ478" s="123"/>
      <c r="GT478" s="123"/>
      <c r="HD478" s="123"/>
      <c r="HN478" s="123"/>
      <c r="HX478" s="123"/>
    </row>
    <row xmlns:x14ac="http://schemas.microsoft.com/office/spreadsheetml/2009/9/ac" r="479" s="3" customFormat="true" x14ac:dyDescent="0.25">
      <c r="A479" s="385"/>
      <c r="B479" s="123"/>
      <c r="L479" s="123"/>
      <c r="V479" s="123"/>
      <c r="AF479" s="123"/>
      <c r="AP479" s="123"/>
      <c r="AZ479" s="123"/>
      <c r="BJ479" s="123"/>
      <c r="BT479" s="123"/>
      <c r="CD479" s="123"/>
      <c r="CN479" s="123"/>
      <c r="CX479" s="123"/>
      <c r="DH479" s="123"/>
      <c r="DR479" s="123"/>
      <c r="EB479" s="123"/>
      <c r="EL479" s="123"/>
      <c r="EV479" s="123"/>
      <c r="FF479" s="123"/>
      <c r="FP479" s="123"/>
      <c r="FZ479" s="123"/>
      <c r="GJ479" s="123"/>
      <c r="GT479" s="123"/>
      <c r="HD479" s="123"/>
      <c r="HN479" s="123"/>
      <c r="HX479" s="123"/>
    </row>
    <row xmlns:x14ac="http://schemas.microsoft.com/office/spreadsheetml/2009/9/ac" r="480" s="3" customFormat="true" x14ac:dyDescent="0.25">
      <c r="A480" s="385"/>
      <c r="B480" s="123"/>
      <c r="L480" s="123"/>
      <c r="V480" s="123"/>
      <c r="AF480" s="123"/>
      <c r="AP480" s="123"/>
      <c r="AZ480" s="123"/>
      <c r="BJ480" s="123"/>
      <c r="BT480" s="123"/>
      <c r="CD480" s="123"/>
      <c r="CN480" s="123"/>
      <c r="CX480" s="123"/>
      <c r="DH480" s="123"/>
      <c r="DR480" s="123"/>
      <c r="EB480" s="123"/>
      <c r="EL480" s="123"/>
      <c r="EV480" s="123"/>
      <c r="FF480" s="123"/>
      <c r="FP480" s="123"/>
      <c r="FZ480" s="123"/>
      <c r="GJ480" s="123"/>
      <c r="GT480" s="123"/>
      <c r="HD480" s="123"/>
      <c r="HN480" s="123"/>
      <c r="HX480" s="123"/>
    </row>
    <row xmlns:x14ac="http://schemas.microsoft.com/office/spreadsheetml/2009/9/ac" r="481" s="3" customFormat="true" x14ac:dyDescent="0.25">
      <c r="A481" s="385"/>
      <c r="B481" s="123"/>
      <c r="L481" s="123"/>
      <c r="V481" s="123"/>
      <c r="AF481" s="123"/>
      <c r="AP481" s="123"/>
      <c r="AZ481" s="123"/>
      <c r="BJ481" s="123"/>
      <c r="BT481" s="123"/>
      <c r="CD481" s="123"/>
      <c r="CN481" s="123"/>
      <c r="CX481" s="123"/>
      <c r="DH481" s="123"/>
      <c r="DR481" s="123"/>
      <c r="EB481" s="123"/>
      <c r="EL481" s="123"/>
      <c r="EV481" s="123"/>
      <c r="FF481" s="123"/>
      <c r="FP481" s="123"/>
      <c r="FZ481" s="123"/>
      <c r="GJ481" s="123"/>
      <c r="GT481" s="123"/>
      <c r="HD481" s="123"/>
      <c r="HN481" s="123"/>
      <c r="HX481" s="123"/>
    </row>
    <row xmlns:x14ac="http://schemas.microsoft.com/office/spreadsheetml/2009/9/ac" r="482" s="3" customFormat="true" x14ac:dyDescent="0.25">
      <c r="A482" s="385"/>
      <c r="B482" s="123"/>
      <c r="L482" s="123"/>
      <c r="V482" s="123"/>
      <c r="AF482" s="123"/>
      <c r="AP482" s="123"/>
      <c r="AZ482" s="123"/>
      <c r="BJ482" s="123"/>
      <c r="BT482" s="123"/>
      <c r="CD482" s="123"/>
      <c r="CN482" s="123"/>
      <c r="CX482" s="123"/>
      <c r="DH482" s="123"/>
      <c r="DR482" s="123"/>
      <c r="EB482" s="123"/>
      <c r="EL482" s="123"/>
      <c r="EV482" s="123"/>
      <c r="FF482" s="123"/>
      <c r="FP482" s="123"/>
      <c r="FZ482" s="123"/>
      <c r="GJ482" s="123"/>
      <c r="GT482" s="123"/>
      <c r="HD482" s="123"/>
      <c r="HN482" s="123"/>
      <c r="HX482" s="123"/>
    </row>
    <row xmlns:x14ac="http://schemas.microsoft.com/office/spreadsheetml/2009/9/ac" r="483" s="3" customFormat="true" x14ac:dyDescent="0.25">
      <c r="A483" s="385"/>
      <c r="B483" s="123"/>
      <c r="L483" s="123"/>
      <c r="V483" s="123"/>
      <c r="AF483" s="123"/>
      <c r="AP483" s="123"/>
      <c r="AZ483" s="123"/>
      <c r="BJ483" s="123"/>
      <c r="BT483" s="123"/>
      <c r="CD483" s="123"/>
      <c r="CN483" s="123"/>
      <c r="CX483" s="123"/>
      <c r="DH483" s="123"/>
      <c r="DR483" s="123"/>
      <c r="EB483" s="123"/>
      <c r="EL483" s="123"/>
      <c r="EV483" s="123"/>
      <c r="FF483" s="123"/>
      <c r="FP483" s="123"/>
      <c r="FZ483" s="123"/>
      <c r="GJ483" s="123"/>
      <c r="GT483" s="123"/>
      <c r="HD483" s="123"/>
      <c r="HN483" s="123"/>
      <c r="HX483" s="123"/>
    </row>
    <row xmlns:x14ac="http://schemas.microsoft.com/office/spreadsheetml/2009/9/ac" r="484" s="3" customFormat="true" x14ac:dyDescent="0.25">
      <c r="A484" s="385"/>
      <c r="B484" s="123"/>
      <c r="L484" s="123"/>
      <c r="V484" s="123"/>
      <c r="AF484" s="123"/>
      <c r="AP484" s="123"/>
      <c r="AZ484" s="123"/>
      <c r="BJ484" s="123"/>
      <c r="BT484" s="123"/>
      <c r="CD484" s="123"/>
      <c r="CN484" s="123"/>
      <c r="CX484" s="123"/>
      <c r="DH484" s="123"/>
      <c r="DR484" s="123"/>
      <c r="EB484" s="123"/>
      <c r="EL484" s="123"/>
      <c r="EV484" s="123"/>
      <c r="FF484" s="123"/>
      <c r="FP484" s="123"/>
      <c r="FZ484" s="123"/>
      <c r="GJ484" s="123"/>
      <c r="GT484" s="123"/>
      <c r="HD484" s="123"/>
      <c r="HN484" s="123"/>
      <c r="HX484" s="123"/>
    </row>
    <row xmlns:x14ac="http://schemas.microsoft.com/office/spreadsheetml/2009/9/ac" r="485" s="3" customFormat="true" x14ac:dyDescent="0.25">
      <c r="A485" s="385"/>
      <c r="B485" s="123"/>
      <c r="L485" s="123"/>
      <c r="V485" s="123"/>
      <c r="AF485" s="123"/>
      <c r="AP485" s="123"/>
      <c r="AZ485" s="123"/>
      <c r="BJ485" s="123"/>
      <c r="BT485" s="123"/>
      <c r="CD485" s="123"/>
      <c r="CN485" s="123"/>
      <c r="CX485" s="123"/>
      <c r="DH485" s="123"/>
      <c r="DR485" s="123"/>
      <c r="EB485" s="123"/>
      <c r="EL485" s="123"/>
      <c r="EV485" s="123"/>
      <c r="FF485" s="123"/>
      <c r="FP485" s="123"/>
      <c r="FZ485" s="123"/>
      <c r="GJ485" s="123"/>
      <c r="GT485" s="123"/>
      <c r="HD485" s="123"/>
      <c r="HN485" s="123"/>
      <c r="HX485" s="123"/>
    </row>
    <row xmlns:x14ac="http://schemas.microsoft.com/office/spreadsheetml/2009/9/ac" r="486" s="3" customFormat="true" x14ac:dyDescent="0.25">
      <c r="A486" s="385"/>
      <c r="B486" s="123"/>
      <c r="L486" s="123"/>
      <c r="V486" s="123"/>
      <c r="AF486" s="123"/>
      <c r="AP486" s="123"/>
      <c r="AZ486" s="123"/>
      <c r="BJ486" s="123"/>
      <c r="BT486" s="123"/>
      <c r="CD486" s="123"/>
      <c r="CN486" s="123"/>
      <c r="CX486" s="123"/>
      <c r="DH486" s="123"/>
      <c r="DR486" s="123"/>
      <c r="EB486" s="123"/>
      <c r="EL486" s="123"/>
      <c r="EV486" s="123"/>
      <c r="FF486" s="123"/>
      <c r="FP486" s="123"/>
      <c r="FZ486" s="123"/>
      <c r="GJ486" s="123"/>
      <c r="GT486" s="123"/>
      <c r="HD486" s="123"/>
      <c r="HN486" s="123"/>
      <c r="HX486" s="123"/>
    </row>
    <row xmlns:x14ac="http://schemas.microsoft.com/office/spreadsheetml/2009/9/ac" r="487" s="3" customFormat="true" x14ac:dyDescent="0.25">
      <c r="A487" s="385"/>
      <c r="B487" s="123"/>
      <c r="L487" s="123"/>
      <c r="V487" s="123"/>
      <c r="AF487" s="123"/>
      <c r="AP487" s="123"/>
      <c r="AZ487" s="123"/>
      <c r="BJ487" s="123"/>
      <c r="BT487" s="123"/>
      <c r="CD487" s="123"/>
      <c r="CN487" s="123"/>
      <c r="CX487" s="123"/>
      <c r="DH487" s="123"/>
      <c r="DR487" s="123"/>
      <c r="EB487" s="123"/>
      <c r="EL487" s="123"/>
      <c r="EV487" s="123"/>
      <c r="FF487" s="123"/>
      <c r="FP487" s="123"/>
      <c r="FZ487" s="123"/>
      <c r="GJ487" s="123"/>
      <c r="GT487" s="123"/>
      <c r="HD487" s="123"/>
      <c r="HN487" s="123"/>
      <c r="HX487" s="123"/>
    </row>
    <row xmlns:x14ac="http://schemas.microsoft.com/office/spreadsheetml/2009/9/ac" r="488" s="3" customFormat="true" x14ac:dyDescent="0.25">
      <c r="A488" s="385"/>
      <c r="B488" s="123"/>
      <c r="L488" s="123"/>
      <c r="V488" s="123"/>
      <c r="AF488" s="123"/>
      <c r="AP488" s="123"/>
      <c r="AZ488" s="123"/>
      <c r="BJ488" s="123"/>
      <c r="BT488" s="123"/>
      <c r="CD488" s="123"/>
      <c r="CN488" s="123"/>
      <c r="CX488" s="123"/>
      <c r="DH488" s="123"/>
      <c r="DR488" s="123"/>
      <c r="EB488" s="123"/>
      <c r="EL488" s="123"/>
      <c r="EV488" s="123"/>
      <c r="FF488" s="123"/>
      <c r="FP488" s="123"/>
      <c r="FZ488" s="123"/>
      <c r="GJ488" s="123"/>
      <c r="GT488" s="123"/>
      <c r="HD488" s="123"/>
      <c r="HN488" s="123"/>
      <c r="HX488" s="123"/>
    </row>
    <row xmlns:x14ac="http://schemas.microsoft.com/office/spreadsheetml/2009/9/ac" r="489" s="3" customFormat="true" x14ac:dyDescent="0.25">
      <c r="A489" s="385"/>
      <c r="B489" s="123"/>
      <c r="L489" s="123"/>
      <c r="V489" s="123"/>
      <c r="AF489" s="123"/>
      <c r="AP489" s="123"/>
      <c r="AZ489" s="123"/>
      <c r="BJ489" s="123"/>
      <c r="BT489" s="123"/>
      <c r="CD489" s="123"/>
      <c r="CN489" s="123"/>
      <c r="CX489" s="123"/>
      <c r="DH489" s="123"/>
      <c r="DR489" s="123"/>
      <c r="EB489" s="123"/>
      <c r="EL489" s="123"/>
      <c r="EV489" s="123"/>
      <c r="FF489" s="123"/>
      <c r="FP489" s="123"/>
      <c r="FZ489" s="123"/>
      <c r="GJ489" s="123"/>
      <c r="GT489" s="123"/>
      <c r="HD489" s="123"/>
      <c r="HN489" s="123"/>
      <c r="HX489" s="123"/>
    </row>
    <row xmlns:x14ac="http://schemas.microsoft.com/office/spreadsheetml/2009/9/ac" r="490" s="3" customFormat="true" x14ac:dyDescent="0.25">
      <c r="A490" s="385"/>
      <c r="B490" s="123"/>
      <c r="L490" s="123"/>
      <c r="V490" s="123"/>
      <c r="AF490" s="123"/>
      <c r="AP490" s="123"/>
      <c r="AZ490" s="123"/>
      <c r="BJ490" s="123"/>
      <c r="BT490" s="123"/>
      <c r="CD490" s="123"/>
      <c r="CN490" s="123"/>
      <c r="CX490" s="123"/>
      <c r="DH490" s="123"/>
      <c r="DR490" s="123"/>
      <c r="EB490" s="123"/>
      <c r="EL490" s="123"/>
      <c r="EV490" s="123"/>
      <c r="FF490" s="123"/>
      <c r="FP490" s="123"/>
      <c r="FZ490" s="123"/>
      <c r="GJ490" s="123"/>
      <c r="GT490" s="123"/>
      <c r="HD490" s="123"/>
      <c r="HN490" s="123"/>
      <c r="HX490" s="123"/>
    </row>
    <row xmlns:x14ac="http://schemas.microsoft.com/office/spreadsheetml/2009/9/ac" r="491" s="3" customFormat="true" x14ac:dyDescent="0.25">
      <c r="A491" s="385"/>
      <c r="B491" s="123"/>
      <c r="L491" s="123"/>
      <c r="V491" s="123"/>
      <c r="AF491" s="123"/>
      <c r="AP491" s="123"/>
      <c r="AZ491" s="123"/>
      <c r="BJ491" s="123"/>
      <c r="BT491" s="123"/>
      <c r="CD491" s="123"/>
      <c r="CN491" s="123"/>
      <c r="CX491" s="123"/>
      <c r="DH491" s="123"/>
      <c r="DR491" s="123"/>
      <c r="EB491" s="123"/>
      <c r="EL491" s="123"/>
      <c r="EV491" s="123"/>
      <c r="FF491" s="123"/>
      <c r="FP491" s="123"/>
      <c r="FZ491" s="123"/>
      <c r="GJ491" s="123"/>
      <c r="GT491" s="123"/>
      <c r="HD491" s="123"/>
      <c r="HN491" s="123"/>
      <c r="HX491" s="123"/>
    </row>
    <row xmlns:x14ac="http://schemas.microsoft.com/office/spreadsheetml/2009/9/ac" r="492" s="3" customFormat="true" x14ac:dyDescent="0.25">
      <c r="A492" s="385"/>
      <c r="B492" s="123"/>
      <c r="L492" s="123"/>
      <c r="V492" s="123"/>
      <c r="AF492" s="123"/>
      <c r="AP492" s="123"/>
      <c r="AZ492" s="123"/>
      <c r="BJ492" s="123"/>
      <c r="BT492" s="123"/>
      <c r="CD492" s="123"/>
      <c r="CN492" s="123"/>
      <c r="CX492" s="123"/>
      <c r="DH492" s="123"/>
      <c r="DR492" s="123"/>
      <c r="EB492" s="123"/>
      <c r="EL492" s="123"/>
      <c r="EV492" s="123"/>
      <c r="FF492" s="123"/>
      <c r="FP492" s="123"/>
      <c r="FZ492" s="123"/>
      <c r="GJ492" s="123"/>
      <c r="GT492" s="123"/>
      <c r="HD492" s="123"/>
      <c r="HN492" s="123"/>
      <c r="HX492" s="123"/>
    </row>
    <row xmlns:x14ac="http://schemas.microsoft.com/office/spreadsheetml/2009/9/ac" r="493" s="3" customFormat="true" x14ac:dyDescent="0.25">
      <c r="A493" s="385"/>
      <c r="B493" s="123"/>
      <c r="L493" s="123"/>
      <c r="V493" s="123"/>
      <c r="AF493" s="123"/>
      <c r="AP493" s="123"/>
      <c r="AZ493" s="123"/>
      <c r="BJ493" s="123"/>
      <c r="BT493" s="123"/>
      <c r="CD493" s="123"/>
      <c r="CN493" s="123"/>
      <c r="CX493" s="123"/>
      <c r="DH493" s="123"/>
      <c r="DR493" s="123"/>
      <c r="EB493" s="123"/>
      <c r="EL493" s="123"/>
      <c r="EV493" s="123"/>
      <c r="FF493" s="123"/>
      <c r="FP493" s="123"/>
      <c r="FZ493" s="123"/>
      <c r="GJ493" s="123"/>
      <c r="GT493" s="123"/>
      <c r="HD493" s="123"/>
      <c r="HN493" s="123"/>
      <c r="HX493" s="123"/>
    </row>
    <row xmlns:x14ac="http://schemas.microsoft.com/office/spreadsheetml/2009/9/ac" r="494" s="3" customFormat="true" x14ac:dyDescent="0.25">
      <c r="A494" s="385"/>
      <c r="B494" s="123"/>
      <c r="L494" s="123"/>
      <c r="V494" s="123"/>
      <c r="AF494" s="123"/>
      <c r="AP494" s="123"/>
      <c r="AZ494" s="123"/>
      <c r="BJ494" s="123"/>
      <c r="BT494" s="123"/>
      <c r="CD494" s="123"/>
      <c r="CN494" s="123"/>
      <c r="CX494" s="123"/>
      <c r="DH494" s="123"/>
      <c r="DR494" s="123"/>
      <c r="EB494" s="123"/>
      <c r="EL494" s="123"/>
      <c r="EV494" s="123"/>
      <c r="FF494" s="123"/>
      <c r="FP494" s="123"/>
      <c r="FZ494" s="123"/>
      <c r="GJ494" s="123"/>
      <c r="GT494" s="123"/>
      <c r="HD494" s="123"/>
      <c r="HN494" s="123"/>
      <c r="HX494" s="123"/>
    </row>
    <row xmlns:x14ac="http://schemas.microsoft.com/office/spreadsheetml/2009/9/ac" r="495" s="3" customFormat="true" x14ac:dyDescent="0.25">
      <c r="A495" s="385"/>
      <c r="B495" s="123"/>
      <c r="L495" s="123"/>
      <c r="V495" s="123"/>
      <c r="AF495" s="123"/>
      <c r="AP495" s="123"/>
      <c r="AZ495" s="123"/>
      <c r="BJ495" s="123"/>
      <c r="BT495" s="123"/>
      <c r="CD495" s="123"/>
      <c r="CN495" s="123"/>
      <c r="CX495" s="123"/>
      <c r="DH495" s="123"/>
      <c r="DR495" s="123"/>
      <c r="EB495" s="123"/>
      <c r="EL495" s="123"/>
      <c r="EV495" s="123"/>
      <c r="FF495" s="123"/>
      <c r="FP495" s="123"/>
      <c r="FZ495" s="123"/>
      <c r="GJ495" s="123"/>
      <c r="GT495" s="123"/>
      <c r="HD495" s="123"/>
      <c r="HN495" s="123"/>
      <c r="HX495" s="123"/>
    </row>
    <row xmlns:x14ac="http://schemas.microsoft.com/office/spreadsheetml/2009/9/ac" r="496" s="3" customFormat="true" x14ac:dyDescent="0.25">
      <c r="A496" s="385"/>
      <c r="B496" s="123"/>
      <c r="L496" s="123"/>
      <c r="V496" s="123"/>
      <c r="AF496" s="123"/>
      <c r="AP496" s="123"/>
      <c r="AZ496" s="123"/>
      <c r="BJ496" s="123"/>
      <c r="BT496" s="123"/>
      <c r="CD496" s="123"/>
      <c r="CN496" s="123"/>
      <c r="CX496" s="123"/>
      <c r="DH496" s="123"/>
      <c r="DR496" s="123"/>
      <c r="EB496" s="123"/>
      <c r="EL496" s="123"/>
      <c r="EV496" s="123"/>
      <c r="FF496" s="123"/>
      <c r="FP496" s="123"/>
      <c r="FZ496" s="123"/>
      <c r="GJ496" s="123"/>
      <c r="GT496" s="123"/>
      <c r="HD496" s="123"/>
      <c r="HN496" s="123"/>
      <c r="HX496" s="123"/>
    </row>
    <row xmlns:x14ac="http://schemas.microsoft.com/office/spreadsheetml/2009/9/ac" r="497" s="3" customFormat="true" x14ac:dyDescent="0.25">
      <c r="A497" s="385"/>
      <c r="B497" s="123"/>
      <c r="L497" s="123"/>
      <c r="V497" s="123"/>
      <c r="AF497" s="123"/>
      <c r="AP497" s="123"/>
      <c r="AZ497" s="123"/>
      <c r="BJ497" s="123"/>
      <c r="BT497" s="123"/>
      <c r="CD497" s="123"/>
      <c r="CN497" s="123"/>
      <c r="CX497" s="123"/>
      <c r="DH497" s="123"/>
      <c r="DR497" s="123"/>
      <c r="EB497" s="123"/>
      <c r="EL497" s="123"/>
      <c r="EV497" s="123"/>
      <c r="FF497" s="123"/>
      <c r="FP497" s="123"/>
      <c r="FZ497" s="123"/>
      <c r="GJ497" s="123"/>
      <c r="GT497" s="123"/>
      <c r="HD497" s="123"/>
      <c r="HN497" s="123"/>
      <c r="HX497" s="123"/>
    </row>
    <row xmlns:x14ac="http://schemas.microsoft.com/office/spreadsheetml/2009/9/ac" r="498" s="3" customFormat="true" x14ac:dyDescent="0.25">
      <c r="A498" s="385"/>
      <c r="B498" s="123"/>
      <c r="L498" s="123"/>
      <c r="V498" s="123"/>
      <c r="AF498" s="123"/>
      <c r="AP498" s="123"/>
      <c r="AZ498" s="123"/>
      <c r="BJ498" s="123"/>
      <c r="BT498" s="123"/>
      <c r="CD498" s="123"/>
      <c r="CN498" s="123"/>
      <c r="CX498" s="123"/>
      <c r="DH498" s="123"/>
      <c r="DR498" s="123"/>
      <c r="EB498" s="123"/>
      <c r="EL498" s="123"/>
      <c r="EV498" s="123"/>
      <c r="FF498" s="123"/>
      <c r="FP498" s="123"/>
      <c r="FZ498" s="123"/>
      <c r="GJ498" s="123"/>
      <c r="GT498" s="123"/>
      <c r="HD498" s="123"/>
      <c r="HN498" s="123"/>
      <c r="HX498" s="123"/>
    </row>
    <row xmlns:x14ac="http://schemas.microsoft.com/office/spreadsheetml/2009/9/ac" r="499" s="3" customFormat="true" x14ac:dyDescent="0.25">
      <c r="A499" s="385"/>
      <c r="B499" s="123"/>
      <c r="L499" s="123"/>
      <c r="V499" s="123"/>
      <c r="AF499" s="123"/>
      <c r="AP499" s="123"/>
      <c r="AZ499" s="123"/>
      <c r="BJ499" s="123"/>
      <c r="BT499" s="123"/>
      <c r="CD499" s="123"/>
      <c r="CN499" s="123"/>
      <c r="CX499" s="123"/>
      <c r="DH499" s="123"/>
      <c r="DR499" s="123"/>
      <c r="EB499" s="123"/>
      <c r="EL499" s="123"/>
      <c r="EV499" s="123"/>
      <c r="FF499" s="123"/>
      <c r="FP499" s="123"/>
      <c r="FZ499" s="123"/>
      <c r="GJ499" s="123"/>
      <c r="GT499" s="123"/>
      <c r="HD499" s="123"/>
      <c r="HN499" s="123"/>
      <c r="HX499" s="123"/>
    </row>
    <row xmlns:x14ac="http://schemas.microsoft.com/office/spreadsheetml/2009/9/ac" r="500" s="3" customFormat="true" x14ac:dyDescent="0.25">
      <c r="A500" s="385"/>
      <c r="B500" s="123"/>
      <c r="L500" s="123"/>
      <c r="V500" s="123"/>
      <c r="AF500" s="123"/>
      <c r="AP500" s="123"/>
      <c r="AZ500" s="123"/>
      <c r="BJ500" s="123"/>
      <c r="BT500" s="123"/>
      <c r="CD500" s="123"/>
      <c r="CN500" s="123"/>
      <c r="CX500" s="123"/>
      <c r="DH500" s="123"/>
      <c r="DR500" s="123"/>
      <c r="EB500" s="123"/>
      <c r="EL500" s="123"/>
      <c r="EV500" s="123"/>
      <c r="FF500" s="123"/>
      <c r="FP500" s="123"/>
      <c r="FZ500" s="123"/>
      <c r="GJ500" s="123"/>
      <c r="GT500" s="123"/>
      <c r="HD500" s="123"/>
      <c r="HN500" s="123"/>
      <c r="HX500" s="123"/>
    </row>
    <row xmlns:x14ac="http://schemas.microsoft.com/office/spreadsheetml/2009/9/ac" r="501" s="3" customFormat="true" x14ac:dyDescent="0.25">
      <c r="A501" s="385"/>
      <c r="B501" s="123"/>
      <c r="L501" s="123"/>
      <c r="V501" s="123"/>
      <c r="AF501" s="123"/>
      <c r="AP501" s="123"/>
      <c r="AZ501" s="123"/>
      <c r="BJ501" s="123"/>
      <c r="BT501" s="123"/>
      <c r="CD501" s="123"/>
      <c r="CN501" s="123"/>
      <c r="CX501" s="123"/>
      <c r="DH501" s="123"/>
      <c r="DR501" s="123"/>
      <c r="EB501" s="123"/>
      <c r="EL501" s="123"/>
      <c r="EV501" s="123"/>
      <c r="FF501" s="123"/>
      <c r="FP501" s="123"/>
      <c r="FZ501" s="123"/>
      <c r="GJ501" s="123"/>
      <c r="GT501" s="123"/>
      <c r="HD501" s="123"/>
      <c r="HN501" s="123"/>
      <c r="HX501" s="123"/>
    </row>
    <row xmlns:x14ac="http://schemas.microsoft.com/office/spreadsheetml/2009/9/ac" r="502" s="3" customFormat="true" x14ac:dyDescent="0.25">
      <c r="A502" s="385"/>
      <c r="B502" s="123"/>
      <c r="L502" s="123"/>
      <c r="V502" s="123"/>
      <c r="AF502" s="123"/>
      <c r="AP502" s="123"/>
      <c r="AZ502" s="123"/>
      <c r="BJ502" s="123"/>
      <c r="BT502" s="123"/>
      <c r="CD502" s="123"/>
      <c r="CN502" s="123"/>
      <c r="CX502" s="123"/>
      <c r="DH502" s="123"/>
      <c r="DR502" s="123"/>
      <c r="EB502" s="123"/>
      <c r="EL502" s="123"/>
      <c r="EV502" s="123"/>
      <c r="FF502" s="123"/>
      <c r="FP502" s="123"/>
      <c r="FZ502" s="123"/>
      <c r="GJ502" s="123"/>
      <c r="GT502" s="123"/>
      <c r="HD502" s="123"/>
      <c r="HN502" s="123"/>
      <c r="HX502" s="123"/>
    </row>
    <row xmlns:x14ac="http://schemas.microsoft.com/office/spreadsheetml/2009/9/ac" r="503" s="3" customFormat="true" x14ac:dyDescent="0.25">
      <c r="A503" s="385"/>
      <c r="B503" s="123"/>
      <c r="L503" s="123"/>
      <c r="V503" s="123"/>
      <c r="AF503" s="123"/>
      <c r="AP503" s="123"/>
      <c r="AZ503" s="123"/>
      <c r="BJ503" s="123"/>
      <c r="BT503" s="123"/>
      <c r="CD503" s="123"/>
      <c r="CN503" s="123"/>
      <c r="CX503" s="123"/>
      <c r="DH503" s="123"/>
      <c r="DR503" s="123"/>
      <c r="EB503" s="123"/>
      <c r="EL503" s="123"/>
      <c r="EV503" s="123"/>
      <c r="FF503" s="123"/>
      <c r="FP503" s="123"/>
      <c r="FZ503" s="123"/>
      <c r="GJ503" s="123"/>
      <c r="GT503" s="123"/>
      <c r="HD503" s="123"/>
      <c r="HN503" s="123"/>
      <c r="HX503" s="123"/>
    </row>
    <row xmlns:x14ac="http://schemas.microsoft.com/office/spreadsheetml/2009/9/ac" r="504" s="3" customFormat="true" x14ac:dyDescent="0.25">
      <c r="A504" s="385"/>
      <c r="B504" s="123"/>
      <c r="L504" s="123"/>
      <c r="V504" s="123"/>
      <c r="AF504" s="123"/>
      <c r="AP504" s="123"/>
      <c r="AZ504" s="123"/>
      <c r="BJ504" s="123"/>
      <c r="BT504" s="123"/>
      <c r="CD504" s="123"/>
      <c r="CN504" s="123"/>
      <c r="CX504" s="123"/>
      <c r="DH504" s="123"/>
      <c r="DR504" s="123"/>
      <c r="EB504" s="123"/>
      <c r="EL504" s="123"/>
      <c r="EV504" s="123"/>
      <c r="FF504" s="123"/>
      <c r="FP504" s="123"/>
      <c r="FZ504" s="123"/>
      <c r="GJ504" s="123"/>
      <c r="GT504" s="123"/>
      <c r="HD504" s="123"/>
      <c r="HN504" s="123"/>
      <c r="HX504" s="123"/>
    </row>
    <row xmlns:x14ac="http://schemas.microsoft.com/office/spreadsheetml/2009/9/ac" r="505" s="3" customFormat="true" x14ac:dyDescent="0.25">
      <c r="A505" s="385"/>
      <c r="B505" s="123"/>
      <c r="L505" s="123"/>
      <c r="V505" s="123"/>
      <c r="AF505" s="123"/>
      <c r="AP505" s="123"/>
      <c r="AZ505" s="123"/>
      <c r="BJ505" s="123"/>
      <c r="BT505" s="123"/>
      <c r="CD505" s="123"/>
      <c r="CN505" s="123"/>
      <c r="CX505" s="123"/>
      <c r="DH505" s="123"/>
      <c r="DR505" s="123"/>
      <c r="EB505" s="123"/>
      <c r="EL505" s="123"/>
      <c r="EV505" s="123"/>
      <c r="FF505" s="123"/>
      <c r="FP505" s="123"/>
      <c r="FZ505" s="123"/>
      <c r="GJ505" s="123"/>
      <c r="GT505" s="123"/>
      <c r="HD505" s="123"/>
      <c r="HN505" s="123"/>
      <c r="HX505" s="123"/>
    </row>
    <row xmlns:x14ac="http://schemas.microsoft.com/office/spreadsheetml/2009/9/ac" r="506" s="3" customFormat="true" x14ac:dyDescent="0.25">
      <c r="A506" s="385"/>
      <c r="B506" s="123"/>
      <c r="L506" s="123"/>
      <c r="V506" s="123"/>
      <c r="AF506" s="123"/>
      <c r="AP506" s="123"/>
      <c r="AZ506" s="123"/>
      <c r="BJ506" s="123"/>
      <c r="BT506" s="123"/>
      <c r="CD506" s="123"/>
      <c r="CN506" s="123"/>
      <c r="CX506" s="123"/>
      <c r="DH506" s="123"/>
      <c r="DR506" s="123"/>
      <c r="EB506" s="123"/>
      <c r="EL506" s="123"/>
      <c r="EV506" s="123"/>
      <c r="FF506" s="123"/>
      <c r="FP506" s="123"/>
      <c r="FZ506" s="123"/>
      <c r="GJ506" s="123"/>
      <c r="GT506" s="123"/>
      <c r="HD506" s="123"/>
      <c r="HN506" s="123"/>
      <c r="HX506" s="123"/>
    </row>
    <row xmlns:x14ac="http://schemas.microsoft.com/office/spreadsheetml/2009/9/ac" r="507" s="3" customFormat="true" x14ac:dyDescent="0.25">
      <c r="A507" s="385"/>
      <c r="B507" s="123"/>
      <c r="L507" s="123"/>
      <c r="V507" s="123"/>
      <c r="AF507" s="123"/>
      <c r="AP507" s="123"/>
      <c r="AZ507" s="123"/>
      <c r="BJ507" s="123"/>
      <c r="BT507" s="123"/>
      <c r="CD507" s="123"/>
      <c r="CN507" s="123"/>
      <c r="CX507" s="123"/>
      <c r="DH507" s="123"/>
      <c r="DR507" s="123"/>
      <c r="EB507" s="123"/>
      <c r="EL507" s="123"/>
      <c r="EV507" s="123"/>
      <c r="FF507" s="123"/>
      <c r="FP507" s="123"/>
      <c r="FZ507" s="123"/>
      <c r="GJ507" s="123"/>
      <c r="GT507" s="123"/>
      <c r="HD507" s="123"/>
      <c r="HN507" s="123"/>
      <c r="HX507" s="123"/>
    </row>
    <row xmlns:x14ac="http://schemas.microsoft.com/office/spreadsheetml/2009/9/ac" r="508" s="3" customFormat="true" x14ac:dyDescent="0.25">
      <c r="A508" s="385"/>
      <c r="B508" s="123"/>
      <c r="L508" s="123"/>
      <c r="V508" s="123"/>
      <c r="AF508" s="123"/>
      <c r="AP508" s="123"/>
      <c r="AZ508" s="123"/>
      <c r="BJ508" s="123"/>
      <c r="BT508" s="123"/>
      <c r="CD508" s="123"/>
      <c r="CN508" s="123"/>
      <c r="CX508" s="123"/>
      <c r="DH508" s="123"/>
      <c r="DR508" s="123"/>
      <c r="EB508" s="123"/>
      <c r="EL508" s="123"/>
      <c r="EV508" s="123"/>
      <c r="FF508" s="123"/>
      <c r="FP508" s="123"/>
      <c r="FZ508" s="123"/>
      <c r="GJ508" s="123"/>
      <c r="GT508" s="123"/>
      <c r="HD508" s="123"/>
      <c r="HN508" s="123"/>
      <c r="HX508" s="123"/>
    </row>
    <row xmlns:x14ac="http://schemas.microsoft.com/office/spreadsheetml/2009/9/ac" r="509" s="3" customFormat="true" x14ac:dyDescent="0.25">
      <c r="A509" s="385"/>
      <c r="B509" s="123"/>
      <c r="L509" s="123"/>
      <c r="V509" s="123"/>
      <c r="AF509" s="123"/>
      <c r="AP509" s="123"/>
      <c r="AZ509" s="123"/>
      <c r="BJ509" s="123"/>
      <c r="BT509" s="123"/>
      <c r="CD509" s="123"/>
      <c r="CN509" s="123"/>
      <c r="CX509" s="123"/>
      <c r="DH509" s="123"/>
      <c r="DR509" s="123"/>
      <c r="EB509" s="123"/>
      <c r="EL509" s="123"/>
      <c r="EV509" s="123"/>
      <c r="FF509" s="123"/>
      <c r="FP509" s="123"/>
      <c r="FZ509" s="123"/>
      <c r="GJ509" s="123"/>
      <c r="GT509" s="123"/>
      <c r="HD509" s="123"/>
      <c r="HN509" s="123"/>
      <c r="HX509" s="123"/>
    </row>
    <row xmlns:x14ac="http://schemas.microsoft.com/office/spreadsheetml/2009/9/ac" r="510" s="3" customFormat="true" x14ac:dyDescent="0.25">
      <c r="A510" s="385"/>
      <c r="B510" s="123"/>
      <c r="L510" s="123"/>
      <c r="V510" s="123"/>
      <c r="AF510" s="123"/>
      <c r="AP510" s="123"/>
      <c r="AZ510" s="123"/>
      <c r="BJ510" s="123"/>
      <c r="BT510" s="123"/>
      <c r="CD510" s="123"/>
      <c r="CN510" s="123"/>
      <c r="CX510" s="123"/>
      <c r="DH510" s="123"/>
      <c r="DR510" s="123"/>
      <c r="EB510" s="123"/>
      <c r="EL510" s="123"/>
      <c r="EV510" s="123"/>
      <c r="FF510" s="123"/>
      <c r="FP510" s="123"/>
      <c r="FZ510" s="123"/>
      <c r="GJ510" s="123"/>
      <c r="GT510" s="123"/>
      <c r="HD510" s="123"/>
      <c r="HN510" s="123"/>
      <c r="HX510" s="123"/>
    </row>
    <row xmlns:x14ac="http://schemas.microsoft.com/office/spreadsheetml/2009/9/ac" r="511" s="3" customFormat="true" x14ac:dyDescent="0.25">
      <c r="A511" s="385"/>
      <c r="B511" s="123"/>
      <c r="L511" s="123"/>
      <c r="V511" s="123"/>
      <c r="AF511" s="123"/>
      <c r="AP511" s="123"/>
      <c r="AZ511" s="123"/>
      <c r="BJ511" s="123"/>
      <c r="BT511" s="123"/>
      <c r="CD511" s="123"/>
      <c r="CN511" s="123"/>
      <c r="CX511" s="123"/>
      <c r="DH511" s="123"/>
      <c r="DR511" s="123"/>
      <c r="EB511" s="123"/>
      <c r="EL511" s="123"/>
      <c r="EV511" s="123"/>
      <c r="FF511" s="123"/>
      <c r="FP511" s="123"/>
      <c r="FZ511" s="123"/>
      <c r="GJ511" s="123"/>
      <c r="GT511" s="123"/>
      <c r="HD511" s="123"/>
      <c r="HN511" s="123"/>
      <c r="HX511" s="123"/>
    </row>
    <row xmlns:x14ac="http://schemas.microsoft.com/office/spreadsheetml/2009/9/ac" r="512" s="3" customFormat="true" x14ac:dyDescent="0.25">
      <c r="A512" s="385"/>
      <c r="B512" s="123"/>
      <c r="L512" s="123"/>
      <c r="V512" s="123"/>
      <c r="AF512" s="123"/>
      <c r="AP512" s="123"/>
      <c r="AZ512" s="123"/>
      <c r="BJ512" s="123"/>
      <c r="BT512" s="123"/>
      <c r="CD512" s="123"/>
      <c r="CN512" s="123"/>
      <c r="CX512" s="123"/>
      <c r="DH512" s="123"/>
      <c r="DR512" s="123"/>
      <c r="EB512" s="123"/>
      <c r="EL512" s="123"/>
      <c r="EV512" s="123"/>
      <c r="FF512" s="123"/>
      <c r="FP512" s="123"/>
      <c r="FZ512" s="123"/>
      <c r="GJ512" s="123"/>
      <c r="GT512" s="123"/>
      <c r="HD512" s="123"/>
      <c r="HN512" s="123"/>
      <c r="HX512" s="123"/>
    </row>
    <row xmlns:x14ac="http://schemas.microsoft.com/office/spreadsheetml/2009/9/ac" r="513" s="3" customFormat="true" x14ac:dyDescent="0.25">
      <c r="A513" s="385"/>
      <c r="B513" s="123"/>
      <c r="L513" s="123"/>
      <c r="V513" s="123"/>
      <c r="AF513" s="123"/>
      <c r="AP513" s="123"/>
      <c r="AZ513" s="123"/>
      <c r="BJ513" s="123"/>
      <c r="BT513" s="123"/>
      <c r="CD513" s="123"/>
      <c r="CN513" s="123"/>
      <c r="CX513" s="123"/>
      <c r="DH513" s="123"/>
      <c r="DR513" s="123"/>
      <c r="EB513" s="123"/>
      <c r="EL513" s="123"/>
      <c r="EV513" s="123"/>
      <c r="FF513" s="123"/>
      <c r="FP513" s="123"/>
      <c r="FZ513" s="123"/>
      <c r="GJ513" s="123"/>
      <c r="GT513" s="123"/>
      <c r="HD513" s="123"/>
      <c r="HN513" s="123"/>
      <c r="HX513" s="123"/>
    </row>
    <row xmlns:x14ac="http://schemas.microsoft.com/office/spreadsheetml/2009/9/ac" r="514" s="3" customFormat="true" x14ac:dyDescent="0.25">
      <c r="A514" s="385"/>
      <c r="B514" s="123"/>
      <c r="L514" s="123"/>
      <c r="V514" s="123"/>
      <c r="AF514" s="123"/>
      <c r="AP514" s="123"/>
      <c r="AZ514" s="123"/>
      <c r="BJ514" s="123"/>
      <c r="BT514" s="123"/>
      <c r="CD514" s="123"/>
      <c r="CN514" s="123"/>
      <c r="CX514" s="123"/>
      <c r="DH514" s="123"/>
      <c r="DR514" s="123"/>
      <c r="EB514" s="123"/>
      <c r="EL514" s="123"/>
      <c r="EV514" s="123"/>
      <c r="FF514" s="123"/>
      <c r="FP514" s="123"/>
      <c r="FZ514" s="123"/>
      <c r="GJ514" s="123"/>
      <c r="GT514" s="123"/>
      <c r="HD514" s="123"/>
      <c r="HN514" s="123"/>
      <c r="HX514" s="123"/>
    </row>
    <row xmlns:x14ac="http://schemas.microsoft.com/office/spreadsheetml/2009/9/ac" r="515" s="3" customFormat="true" x14ac:dyDescent="0.25">
      <c r="A515" s="385"/>
      <c r="B515" s="123"/>
      <c r="L515" s="123"/>
      <c r="V515" s="123"/>
      <c r="AF515" s="123"/>
      <c r="AP515" s="123"/>
      <c r="AZ515" s="123"/>
      <c r="BJ515" s="123"/>
      <c r="BT515" s="123"/>
      <c r="CD515" s="123"/>
      <c r="CN515" s="123"/>
      <c r="CX515" s="123"/>
      <c r="DH515" s="123"/>
      <c r="DR515" s="123"/>
      <c r="EB515" s="123"/>
      <c r="EL515" s="123"/>
      <c r="EV515" s="123"/>
      <c r="FF515" s="123"/>
      <c r="FP515" s="123"/>
      <c r="FZ515" s="123"/>
      <c r="GJ515" s="123"/>
      <c r="GT515" s="123"/>
      <c r="HD515" s="123"/>
      <c r="HN515" s="123"/>
      <c r="HX515" s="123"/>
    </row>
    <row xmlns:x14ac="http://schemas.microsoft.com/office/spreadsheetml/2009/9/ac" r="516" s="3" customFormat="true" x14ac:dyDescent="0.25">
      <c r="A516" s="385"/>
      <c r="B516" s="123"/>
      <c r="L516" s="123"/>
      <c r="V516" s="123"/>
      <c r="AF516" s="123"/>
      <c r="AP516" s="123"/>
      <c r="AZ516" s="123"/>
      <c r="BJ516" s="123"/>
      <c r="BT516" s="123"/>
      <c r="CD516" s="123"/>
      <c r="CN516" s="123"/>
      <c r="CX516" s="123"/>
      <c r="DH516" s="123"/>
      <c r="DR516" s="123"/>
      <c r="EB516" s="123"/>
      <c r="EL516" s="123"/>
      <c r="EV516" s="123"/>
      <c r="FF516" s="123"/>
      <c r="FP516" s="123"/>
      <c r="FZ516" s="123"/>
      <c r="GJ516" s="123"/>
      <c r="GT516" s="123"/>
      <c r="HD516" s="123"/>
      <c r="HN516" s="123"/>
      <c r="HX516" s="123"/>
    </row>
    <row xmlns:x14ac="http://schemas.microsoft.com/office/spreadsheetml/2009/9/ac" r="517" s="3" customFormat="true" x14ac:dyDescent="0.25">
      <c r="A517" s="385"/>
      <c r="B517" s="123"/>
      <c r="L517" s="123"/>
      <c r="V517" s="123"/>
      <c r="AF517" s="123"/>
      <c r="AP517" s="123"/>
      <c r="AZ517" s="123"/>
      <c r="BJ517" s="123"/>
      <c r="BT517" s="123"/>
      <c r="CD517" s="123"/>
      <c r="CN517" s="123"/>
      <c r="CX517" s="123"/>
      <c r="DH517" s="123"/>
      <c r="DR517" s="123"/>
      <c r="EB517" s="123"/>
      <c r="EL517" s="123"/>
      <c r="EV517" s="123"/>
      <c r="FF517" s="123"/>
      <c r="FP517" s="123"/>
      <c r="FZ517" s="123"/>
      <c r="GJ517" s="123"/>
      <c r="GT517" s="123"/>
      <c r="HD517" s="123"/>
      <c r="HN517" s="123"/>
      <c r="HX517" s="123"/>
    </row>
    <row xmlns:x14ac="http://schemas.microsoft.com/office/spreadsheetml/2009/9/ac" r="518" s="3" customFormat="true" x14ac:dyDescent="0.25">
      <c r="A518" s="385"/>
      <c r="B518" s="123"/>
      <c r="L518" s="123"/>
      <c r="V518" s="123"/>
      <c r="AF518" s="123"/>
      <c r="AP518" s="123"/>
      <c r="AZ518" s="123"/>
      <c r="BJ518" s="123"/>
      <c r="BT518" s="123"/>
      <c r="CD518" s="123"/>
      <c r="CN518" s="123"/>
      <c r="CX518" s="123"/>
      <c r="DH518" s="123"/>
      <c r="DR518" s="123"/>
      <c r="EB518" s="123"/>
      <c r="EL518" s="123"/>
      <c r="EV518" s="123"/>
      <c r="FF518" s="123"/>
      <c r="FP518" s="123"/>
      <c r="FZ518" s="123"/>
      <c r="GJ518" s="123"/>
      <c r="GT518" s="123"/>
      <c r="HD518" s="123"/>
      <c r="HN518" s="123"/>
      <c r="HX518" s="123"/>
    </row>
    <row xmlns:x14ac="http://schemas.microsoft.com/office/spreadsheetml/2009/9/ac" r="519" s="3" customFormat="true" x14ac:dyDescent="0.25">
      <c r="A519" s="385"/>
      <c r="B519" s="123"/>
      <c r="L519" s="123"/>
      <c r="V519" s="123"/>
      <c r="AF519" s="123"/>
      <c r="AP519" s="123"/>
      <c r="AZ519" s="123"/>
      <c r="BJ519" s="123"/>
      <c r="BT519" s="123"/>
      <c r="CD519" s="123"/>
      <c r="CN519" s="123"/>
      <c r="CX519" s="123"/>
      <c r="DH519" s="123"/>
      <c r="DR519" s="123"/>
      <c r="EB519" s="123"/>
      <c r="EL519" s="123"/>
      <c r="EV519" s="123"/>
      <c r="FF519" s="123"/>
      <c r="FP519" s="123"/>
      <c r="FZ519" s="123"/>
      <c r="GJ519" s="123"/>
      <c r="GT519" s="123"/>
      <c r="HD519" s="123"/>
      <c r="HN519" s="123"/>
      <c r="HX519" s="123"/>
    </row>
    <row xmlns:x14ac="http://schemas.microsoft.com/office/spreadsheetml/2009/9/ac" r="520" s="3" customFormat="true" x14ac:dyDescent="0.25">
      <c r="A520" s="385"/>
      <c r="B520" s="123"/>
      <c r="L520" s="123"/>
      <c r="V520" s="123"/>
      <c r="AF520" s="123"/>
      <c r="AP520" s="123"/>
      <c r="AZ520" s="123"/>
      <c r="BJ520" s="123"/>
      <c r="BT520" s="123"/>
      <c r="CD520" s="123"/>
      <c r="CN520" s="123"/>
      <c r="CX520" s="123"/>
      <c r="DH520" s="123"/>
      <c r="DR520" s="123"/>
      <c r="EB520" s="123"/>
      <c r="EL520" s="123"/>
      <c r="EV520" s="123"/>
      <c r="FF520" s="123"/>
      <c r="FP520" s="123"/>
      <c r="FZ520" s="123"/>
      <c r="GJ520" s="123"/>
      <c r="GT520" s="123"/>
      <c r="HD520" s="123"/>
      <c r="HN520" s="123"/>
      <c r="HX520" s="123"/>
    </row>
    <row xmlns:x14ac="http://schemas.microsoft.com/office/spreadsheetml/2009/9/ac" r="521" s="3" customFormat="true" x14ac:dyDescent="0.25">
      <c r="A521" s="385"/>
      <c r="B521" s="123"/>
      <c r="L521" s="123"/>
      <c r="V521" s="123"/>
      <c r="AF521" s="123"/>
      <c r="AP521" s="123"/>
      <c r="AZ521" s="123"/>
      <c r="BJ521" s="123"/>
      <c r="BT521" s="123"/>
      <c r="CD521" s="123"/>
      <c r="CN521" s="123"/>
      <c r="CX521" s="123"/>
      <c r="DH521" s="123"/>
      <c r="DR521" s="123"/>
      <c r="EB521" s="123"/>
      <c r="EL521" s="123"/>
      <c r="EV521" s="123"/>
      <c r="FF521" s="123"/>
      <c r="FP521" s="123"/>
      <c r="FZ521" s="123"/>
      <c r="GJ521" s="123"/>
      <c r="GT521" s="123"/>
      <c r="HD521" s="123"/>
      <c r="HN521" s="123"/>
      <c r="HX521" s="123"/>
    </row>
    <row xmlns:x14ac="http://schemas.microsoft.com/office/spreadsheetml/2009/9/ac" r="522" s="3" customFormat="true" x14ac:dyDescent="0.25">
      <c r="A522" s="385"/>
      <c r="B522" s="123"/>
      <c r="L522" s="123"/>
      <c r="V522" s="123"/>
      <c r="AF522" s="123"/>
      <c r="AP522" s="123"/>
      <c r="AZ522" s="123"/>
      <c r="BJ522" s="123"/>
      <c r="BT522" s="123"/>
      <c r="CD522" s="123"/>
      <c r="CN522" s="123"/>
      <c r="CX522" s="123"/>
      <c r="DH522" s="123"/>
      <c r="DR522" s="123"/>
      <c r="EB522" s="123"/>
      <c r="EL522" s="123"/>
      <c r="EV522" s="123"/>
      <c r="FF522" s="123"/>
      <c r="FP522" s="123"/>
      <c r="FZ522" s="123"/>
      <c r="GJ522" s="123"/>
      <c r="GT522" s="123"/>
      <c r="HD522" s="123"/>
      <c r="HN522" s="123"/>
      <c r="HX522" s="123"/>
    </row>
    <row xmlns:x14ac="http://schemas.microsoft.com/office/spreadsheetml/2009/9/ac" r="523" s="3" customFormat="true" x14ac:dyDescent="0.25">
      <c r="A523" s="385"/>
      <c r="B523" s="123"/>
      <c r="L523" s="123"/>
      <c r="V523" s="123"/>
      <c r="AF523" s="123"/>
      <c r="AP523" s="123"/>
      <c r="AZ523" s="123"/>
      <c r="BJ523" s="123"/>
      <c r="BT523" s="123"/>
      <c r="CD523" s="123"/>
      <c r="CN523" s="123"/>
      <c r="CX523" s="123"/>
      <c r="DH523" s="123"/>
      <c r="DR523" s="123"/>
      <c r="EB523" s="123"/>
      <c r="EL523" s="123"/>
      <c r="EV523" s="123"/>
      <c r="FF523" s="123"/>
      <c r="FP523" s="123"/>
      <c r="FZ523" s="123"/>
      <c r="GJ523" s="123"/>
      <c r="GT523" s="123"/>
      <c r="HD523" s="123"/>
      <c r="HN523" s="123"/>
      <c r="HX523" s="123"/>
    </row>
    <row xmlns:x14ac="http://schemas.microsoft.com/office/spreadsheetml/2009/9/ac" r="524" s="3" customFormat="true" x14ac:dyDescent="0.25">
      <c r="A524" s="385"/>
      <c r="B524" s="123"/>
      <c r="L524" s="123"/>
      <c r="V524" s="123"/>
      <c r="AF524" s="123"/>
      <c r="AP524" s="123"/>
      <c r="AZ524" s="123"/>
      <c r="BJ524" s="123"/>
      <c r="BT524" s="123"/>
      <c r="CD524" s="123"/>
      <c r="CN524" s="123"/>
      <c r="CX524" s="123"/>
      <c r="DH524" s="123"/>
      <c r="DR524" s="123"/>
      <c r="EB524" s="123"/>
      <c r="EL524" s="123"/>
      <c r="EV524" s="123"/>
      <c r="FF524" s="123"/>
      <c r="FP524" s="123"/>
      <c r="FZ524" s="123"/>
      <c r="GJ524" s="123"/>
      <c r="GT524" s="123"/>
      <c r="HD524" s="123"/>
      <c r="HN524" s="123"/>
      <c r="HX524" s="123"/>
    </row>
    <row xmlns:x14ac="http://schemas.microsoft.com/office/spreadsheetml/2009/9/ac" r="525" s="3" customFormat="true" x14ac:dyDescent="0.25">
      <c r="A525" s="385"/>
      <c r="B525" s="123"/>
      <c r="L525" s="123"/>
      <c r="V525" s="123"/>
      <c r="AF525" s="123"/>
      <c r="AP525" s="123"/>
      <c r="AZ525" s="123"/>
      <c r="BJ525" s="123"/>
      <c r="BT525" s="123"/>
      <c r="CD525" s="123"/>
      <c r="CN525" s="123"/>
      <c r="CX525" s="123"/>
      <c r="DH525" s="123"/>
      <c r="DR525" s="123"/>
      <c r="EB525" s="123"/>
      <c r="EL525" s="123"/>
      <c r="EV525" s="123"/>
      <c r="FF525" s="123"/>
      <c r="FP525" s="123"/>
      <c r="FZ525" s="123"/>
      <c r="GJ525" s="123"/>
      <c r="GT525" s="123"/>
      <c r="HD525" s="123"/>
      <c r="HN525" s="123"/>
      <c r="HX525" s="123"/>
    </row>
    <row xmlns:x14ac="http://schemas.microsoft.com/office/spreadsheetml/2009/9/ac" r="526" s="3" customFormat="true" x14ac:dyDescent="0.25">
      <c r="A526" s="385"/>
      <c r="B526" s="123"/>
      <c r="L526" s="123"/>
      <c r="V526" s="123"/>
      <c r="AF526" s="123"/>
      <c r="AP526" s="123"/>
      <c r="AZ526" s="123"/>
      <c r="BJ526" s="123"/>
      <c r="BT526" s="123"/>
      <c r="CD526" s="123"/>
      <c r="CN526" s="123"/>
      <c r="CX526" s="123"/>
      <c r="DH526" s="123"/>
      <c r="DR526" s="123"/>
      <c r="EB526" s="123"/>
      <c r="EL526" s="123"/>
      <c r="EV526" s="123"/>
      <c r="FF526" s="123"/>
      <c r="FP526" s="123"/>
      <c r="FZ526" s="123"/>
      <c r="GJ526" s="123"/>
      <c r="GT526" s="123"/>
      <c r="HD526" s="123"/>
      <c r="HN526" s="123"/>
      <c r="HX526" s="123"/>
    </row>
    <row xmlns:x14ac="http://schemas.microsoft.com/office/spreadsheetml/2009/9/ac" r="527" s="3" customFormat="true" x14ac:dyDescent="0.25">
      <c r="A527" s="385"/>
      <c r="B527" s="123"/>
      <c r="L527" s="123"/>
      <c r="V527" s="123"/>
      <c r="AF527" s="123"/>
      <c r="AP527" s="123"/>
      <c r="AZ527" s="123"/>
      <c r="BJ527" s="123"/>
      <c r="BT527" s="123"/>
      <c r="CD527" s="123"/>
      <c r="CN527" s="123"/>
      <c r="CX527" s="123"/>
      <c r="DH527" s="123"/>
      <c r="DR527" s="123"/>
      <c r="EB527" s="123"/>
      <c r="EL527" s="123"/>
      <c r="EV527" s="123"/>
      <c r="FF527" s="123"/>
      <c r="FP527" s="123"/>
      <c r="FZ527" s="123"/>
      <c r="GJ527" s="123"/>
      <c r="GT527" s="123"/>
      <c r="HD527" s="123"/>
      <c r="HN527" s="123"/>
      <c r="HX527" s="123"/>
    </row>
    <row xmlns:x14ac="http://schemas.microsoft.com/office/spreadsheetml/2009/9/ac" r="528" s="3" customFormat="true" x14ac:dyDescent="0.25">
      <c r="A528" s="385"/>
      <c r="B528" s="123"/>
      <c r="L528" s="123"/>
      <c r="V528" s="123"/>
      <c r="AF528" s="123"/>
      <c r="AP528" s="123"/>
      <c r="AZ528" s="123"/>
      <c r="BJ528" s="123"/>
      <c r="BT528" s="123"/>
      <c r="CD528" s="123"/>
      <c r="CN528" s="123"/>
      <c r="CX528" s="123"/>
      <c r="DH528" s="123"/>
      <c r="DR528" s="123"/>
      <c r="EB528" s="123"/>
      <c r="EL528" s="123"/>
      <c r="EV528" s="123"/>
      <c r="FF528" s="123"/>
      <c r="FP528" s="123"/>
      <c r="FZ528" s="123"/>
      <c r="GJ528" s="123"/>
      <c r="GT528" s="123"/>
      <c r="HD528" s="123"/>
      <c r="HN528" s="123"/>
      <c r="HX528" s="123"/>
    </row>
    <row xmlns:x14ac="http://schemas.microsoft.com/office/spreadsheetml/2009/9/ac" r="529" s="3" customFormat="true" x14ac:dyDescent="0.25">
      <c r="A529" s="385"/>
      <c r="B529" s="123"/>
      <c r="L529" s="123"/>
      <c r="V529" s="123"/>
      <c r="AF529" s="123"/>
      <c r="AP529" s="123"/>
      <c r="AZ529" s="123"/>
      <c r="BJ529" s="123"/>
      <c r="BT529" s="123"/>
      <c r="CD529" s="123"/>
      <c r="CN529" s="123"/>
      <c r="CX529" s="123"/>
      <c r="DH529" s="123"/>
      <c r="DR529" s="123"/>
      <c r="EB529" s="123"/>
      <c r="EL529" s="123"/>
      <c r="EV529" s="123"/>
      <c r="FF529" s="123"/>
      <c r="FP529" s="123"/>
      <c r="FZ529" s="123"/>
      <c r="GJ529" s="123"/>
      <c r="GT529" s="123"/>
      <c r="HD529" s="123"/>
      <c r="HN529" s="123"/>
      <c r="HX529" s="123"/>
    </row>
    <row xmlns:x14ac="http://schemas.microsoft.com/office/spreadsheetml/2009/9/ac" r="530" s="3" customFormat="true" x14ac:dyDescent="0.25">
      <c r="A530" s="385"/>
      <c r="B530" s="123"/>
      <c r="L530" s="123"/>
      <c r="V530" s="123"/>
      <c r="AF530" s="123"/>
      <c r="AP530" s="123"/>
      <c r="AZ530" s="123"/>
      <c r="BJ530" s="123"/>
      <c r="BT530" s="123"/>
      <c r="CD530" s="123"/>
      <c r="CN530" s="123"/>
      <c r="CX530" s="123"/>
      <c r="DH530" s="123"/>
      <c r="DR530" s="123"/>
      <c r="EB530" s="123"/>
      <c r="EL530" s="123"/>
      <c r="EV530" s="123"/>
      <c r="FF530" s="123"/>
      <c r="FP530" s="123"/>
      <c r="FZ530" s="123"/>
      <c r="GJ530" s="123"/>
      <c r="GT530" s="123"/>
      <c r="HD530" s="123"/>
      <c r="HN530" s="123"/>
      <c r="HX530" s="123"/>
    </row>
    <row xmlns:x14ac="http://schemas.microsoft.com/office/spreadsheetml/2009/9/ac" r="531" s="3" customFormat="true" x14ac:dyDescent="0.25">
      <c r="A531" s="385"/>
      <c r="B531" s="123"/>
      <c r="L531" s="123"/>
      <c r="V531" s="123"/>
      <c r="AF531" s="123"/>
      <c r="AP531" s="123"/>
      <c r="AZ531" s="123"/>
      <c r="BJ531" s="123"/>
      <c r="BT531" s="123"/>
      <c r="CD531" s="123"/>
      <c r="CN531" s="123"/>
      <c r="CX531" s="123"/>
      <c r="DH531" s="123"/>
      <c r="DR531" s="123"/>
      <c r="EB531" s="123"/>
      <c r="EL531" s="123"/>
      <c r="EV531" s="123"/>
      <c r="FF531" s="123"/>
      <c r="FP531" s="123"/>
      <c r="FZ531" s="123"/>
      <c r="GJ531" s="123"/>
      <c r="GT531" s="123"/>
      <c r="HD531" s="123"/>
      <c r="HN531" s="123"/>
      <c r="HX531" s="123"/>
    </row>
    <row xmlns:x14ac="http://schemas.microsoft.com/office/spreadsheetml/2009/9/ac" r="532" s="3" customFormat="true" x14ac:dyDescent="0.25">
      <c r="A532" s="385"/>
      <c r="B532" s="123"/>
      <c r="L532" s="123"/>
      <c r="V532" s="123"/>
      <c r="AF532" s="123"/>
      <c r="AP532" s="123"/>
      <c r="AZ532" s="123"/>
      <c r="BJ532" s="123"/>
      <c r="BT532" s="123"/>
      <c r="CD532" s="123"/>
      <c r="CN532" s="123"/>
      <c r="CX532" s="123"/>
      <c r="DH532" s="123"/>
      <c r="DR532" s="123"/>
      <c r="EB532" s="123"/>
      <c r="EL532" s="123"/>
      <c r="EV532" s="123"/>
      <c r="FF532" s="123"/>
      <c r="FP532" s="123"/>
      <c r="FZ532" s="123"/>
      <c r="GJ532" s="123"/>
      <c r="GT532" s="123"/>
      <c r="HD532" s="123"/>
      <c r="HN532" s="123"/>
      <c r="HX532" s="123"/>
    </row>
    <row xmlns:x14ac="http://schemas.microsoft.com/office/spreadsheetml/2009/9/ac" r="533" s="3" customFormat="true" x14ac:dyDescent="0.25">
      <c r="A533" s="385"/>
      <c r="B533" s="123"/>
      <c r="L533" s="123"/>
      <c r="V533" s="123"/>
      <c r="AF533" s="123"/>
      <c r="AP533" s="123"/>
      <c r="AZ533" s="123"/>
      <c r="BJ533" s="123"/>
      <c r="BT533" s="123"/>
      <c r="CD533" s="123"/>
      <c r="CN533" s="123"/>
      <c r="CX533" s="123"/>
      <c r="DH533" s="123"/>
      <c r="DR533" s="123"/>
      <c r="EB533" s="123"/>
      <c r="EL533" s="123"/>
      <c r="EV533" s="123"/>
      <c r="FF533" s="123"/>
      <c r="FP533" s="123"/>
      <c r="FZ533" s="123"/>
      <c r="GJ533" s="123"/>
      <c r="GT533" s="123"/>
      <c r="HD533" s="123"/>
      <c r="HN533" s="123"/>
      <c r="HX533" s="123"/>
    </row>
    <row xmlns:x14ac="http://schemas.microsoft.com/office/spreadsheetml/2009/9/ac" r="534" s="3" customFormat="true" x14ac:dyDescent="0.25">
      <c r="A534" s="385"/>
      <c r="B534" s="123"/>
      <c r="L534" s="123"/>
      <c r="V534" s="123"/>
      <c r="AF534" s="123"/>
      <c r="AP534" s="123"/>
      <c r="AZ534" s="123"/>
      <c r="BJ534" s="123"/>
      <c r="BT534" s="123"/>
      <c r="CD534" s="123"/>
      <c r="CN534" s="123"/>
      <c r="CX534" s="123"/>
      <c r="DH534" s="123"/>
      <c r="DR534" s="123"/>
      <c r="EB534" s="123"/>
      <c r="EL534" s="123"/>
      <c r="EV534" s="123"/>
      <c r="FF534" s="123"/>
      <c r="FP534" s="123"/>
      <c r="FZ534" s="123"/>
      <c r="GJ534" s="123"/>
      <c r="GT534" s="123"/>
      <c r="HD534" s="123"/>
      <c r="HN534" s="123"/>
      <c r="HX534" s="123"/>
    </row>
    <row xmlns:x14ac="http://schemas.microsoft.com/office/spreadsheetml/2009/9/ac" r="535" s="3" customFormat="true" x14ac:dyDescent="0.25">
      <c r="A535" s="385"/>
      <c r="B535" s="123"/>
      <c r="L535" s="123"/>
      <c r="V535" s="123"/>
      <c r="AF535" s="123"/>
      <c r="AP535" s="123"/>
      <c r="AZ535" s="123"/>
      <c r="BJ535" s="123"/>
      <c r="BT535" s="123"/>
      <c r="CD535" s="123"/>
      <c r="CN535" s="123"/>
      <c r="CX535" s="123"/>
      <c r="DH535" s="123"/>
      <c r="DR535" s="123"/>
      <c r="EB535" s="123"/>
      <c r="EL535" s="123"/>
      <c r="EV535" s="123"/>
      <c r="FF535" s="123"/>
      <c r="FP535" s="123"/>
      <c r="FZ535" s="123"/>
      <c r="GJ535" s="123"/>
      <c r="GT535" s="123"/>
      <c r="HD535" s="123"/>
      <c r="HN535" s="123"/>
      <c r="HX535" s="123"/>
    </row>
    <row xmlns:x14ac="http://schemas.microsoft.com/office/spreadsheetml/2009/9/ac" r="536" s="3" customFormat="true" x14ac:dyDescent="0.25">
      <c r="A536" s="385"/>
      <c r="B536" s="123"/>
      <c r="L536" s="123"/>
      <c r="V536" s="123"/>
      <c r="AF536" s="123"/>
      <c r="AP536" s="123"/>
      <c r="AZ536" s="123"/>
      <c r="BJ536" s="123"/>
      <c r="BT536" s="123"/>
      <c r="CD536" s="123"/>
      <c r="CN536" s="123"/>
      <c r="CX536" s="123"/>
      <c r="DH536" s="123"/>
      <c r="DR536" s="123"/>
      <c r="EB536" s="123"/>
      <c r="EL536" s="123"/>
      <c r="EV536" s="123"/>
      <c r="FF536" s="123"/>
      <c r="FP536" s="123"/>
      <c r="FZ536" s="123"/>
      <c r="GJ536" s="123"/>
      <c r="GT536" s="123"/>
      <c r="HD536" s="123"/>
      <c r="HN536" s="123"/>
      <c r="HX536" s="123"/>
    </row>
    <row xmlns:x14ac="http://schemas.microsoft.com/office/spreadsheetml/2009/9/ac" r="537" s="3" customFormat="true" x14ac:dyDescent="0.25">
      <c r="A537" s="385"/>
      <c r="B537" s="123"/>
      <c r="L537" s="123"/>
      <c r="V537" s="123"/>
      <c r="AF537" s="123"/>
      <c r="AP537" s="123"/>
      <c r="AZ537" s="123"/>
      <c r="BJ537" s="123"/>
      <c r="BT537" s="123"/>
      <c r="CD537" s="123"/>
      <c r="CN537" s="123"/>
      <c r="CX537" s="123"/>
      <c r="DH537" s="123"/>
      <c r="DR537" s="123"/>
      <c r="EB537" s="123"/>
      <c r="EL537" s="123"/>
      <c r="EV537" s="123"/>
      <c r="FF537" s="123"/>
      <c r="FP537" s="123"/>
      <c r="FZ537" s="123"/>
      <c r="GJ537" s="123"/>
      <c r="GT537" s="123"/>
      <c r="HD537" s="123"/>
      <c r="HN537" s="123"/>
      <c r="HX537" s="123"/>
    </row>
    <row xmlns:x14ac="http://schemas.microsoft.com/office/spreadsheetml/2009/9/ac" r="538" s="3" customFormat="true" x14ac:dyDescent="0.25">
      <c r="A538" s="385"/>
      <c r="B538" s="123"/>
      <c r="L538" s="123"/>
      <c r="V538" s="123"/>
      <c r="AF538" s="123"/>
      <c r="AP538" s="123"/>
      <c r="AZ538" s="123"/>
      <c r="BJ538" s="123"/>
      <c r="BT538" s="123"/>
      <c r="CD538" s="123"/>
      <c r="CN538" s="123"/>
      <c r="CX538" s="123"/>
      <c r="DH538" s="123"/>
      <c r="DR538" s="123"/>
      <c r="EB538" s="123"/>
      <c r="EL538" s="123"/>
      <c r="EV538" s="123"/>
      <c r="FF538" s="123"/>
      <c r="FP538" s="123"/>
      <c r="FZ538" s="123"/>
      <c r="GJ538" s="123"/>
      <c r="GT538" s="123"/>
      <c r="HD538" s="123"/>
      <c r="HN538" s="123"/>
      <c r="HX538" s="123"/>
    </row>
    <row xmlns:x14ac="http://schemas.microsoft.com/office/spreadsheetml/2009/9/ac" r="539" s="3" customFormat="true" x14ac:dyDescent="0.25">
      <c r="A539" s="385"/>
      <c r="B539" s="123"/>
      <c r="L539" s="123"/>
      <c r="V539" s="123"/>
      <c r="AF539" s="123"/>
      <c r="AP539" s="123"/>
      <c r="AZ539" s="123"/>
      <c r="BJ539" s="123"/>
      <c r="BT539" s="123"/>
      <c r="CD539" s="123"/>
      <c r="CN539" s="123"/>
      <c r="CX539" s="123"/>
      <c r="DH539" s="123"/>
      <c r="DR539" s="123"/>
      <c r="EB539" s="123"/>
      <c r="EL539" s="123"/>
      <c r="EV539" s="123"/>
      <c r="FF539" s="123"/>
      <c r="FP539" s="123"/>
      <c r="FZ539" s="123"/>
      <c r="GJ539" s="123"/>
      <c r="GT539" s="123"/>
      <c r="HD539" s="123"/>
      <c r="HN539" s="123"/>
      <c r="HX539" s="123"/>
    </row>
    <row xmlns:x14ac="http://schemas.microsoft.com/office/spreadsheetml/2009/9/ac" r="540" s="3" customFormat="true" x14ac:dyDescent="0.25">
      <c r="A540" s="385"/>
      <c r="B540" s="123"/>
      <c r="L540" s="123"/>
      <c r="V540" s="123"/>
      <c r="AF540" s="123"/>
      <c r="AP540" s="123"/>
      <c r="AZ540" s="123"/>
      <c r="BJ540" s="123"/>
      <c r="BT540" s="123"/>
      <c r="CD540" s="123"/>
      <c r="CN540" s="123"/>
      <c r="CX540" s="123"/>
      <c r="DH540" s="123"/>
      <c r="DR540" s="123"/>
      <c r="EB540" s="123"/>
      <c r="EL540" s="123"/>
      <c r="EV540" s="123"/>
      <c r="FF540" s="123"/>
      <c r="FP540" s="123"/>
      <c r="FZ540" s="123"/>
      <c r="GJ540" s="123"/>
      <c r="GT540" s="123"/>
      <c r="HD540" s="123"/>
      <c r="HN540" s="123"/>
      <c r="HX540" s="123"/>
    </row>
    <row xmlns:x14ac="http://schemas.microsoft.com/office/spreadsheetml/2009/9/ac" r="541" s="3" customFormat="true" x14ac:dyDescent="0.25">
      <c r="A541" s="385"/>
      <c r="B541" s="123"/>
      <c r="L541" s="123"/>
      <c r="V541" s="123"/>
      <c r="AF541" s="123"/>
      <c r="AP541" s="123"/>
      <c r="AZ541" s="123"/>
      <c r="BJ541" s="123"/>
      <c r="BT541" s="123"/>
      <c r="CD541" s="123"/>
      <c r="CN541" s="123"/>
      <c r="CX541" s="123"/>
      <c r="DH541" s="123"/>
      <c r="DR541" s="123"/>
      <c r="EB541" s="123"/>
      <c r="EL541" s="123"/>
      <c r="EV541" s="123"/>
      <c r="FF541" s="123"/>
      <c r="FP541" s="123"/>
      <c r="FZ541" s="123"/>
      <c r="GJ541" s="123"/>
      <c r="GT541" s="123"/>
      <c r="HD541" s="123"/>
      <c r="HN541" s="123"/>
      <c r="HX541" s="123"/>
    </row>
    <row xmlns:x14ac="http://schemas.microsoft.com/office/spreadsheetml/2009/9/ac" r="542" s="3" customFormat="true" x14ac:dyDescent="0.25">
      <c r="A542" s="385"/>
      <c r="B542" s="123"/>
      <c r="L542" s="123"/>
      <c r="V542" s="123"/>
      <c r="AF542" s="123"/>
      <c r="AP542" s="123"/>
      <c r="AZ542" s="123"/>
      <c r="BJ542" s="123"/>
      <c r="BT542" s="123"/>
      <c r="CD542" s="123"/>
      <c r="CN542" s="123"/>
      <c r="CX542" s="123"/>
      <c r="DH542" s="123"/>
      <c r="DR542" s="123"/>
      <c r="EB542" s="123"/>
      <c r="EL542" s="123"/>
      <c r="EV542" s="123"/>
      <c r="FF542" s="123"/>
      <c r="FP542" s="123"/>
      <c r="FZ542" s="123"/>
      <c r="GJ542" s="123"/>
      <c r="GT542" s="123"/>
      <c r="HD542" s="123"/>
      <c r="HN542" s="123"/>
      <c r="HX542" s="123"/>
    </row>
    <row xmlns:x14ac="http://schemas.microsoft.com/office/spreadsheetml/2009/9/ac" r="543" s="3" customFormat="true" x14ac:dyDescent="0.25">
      <c r="A543" s="385"/>
      <c r="B543" s="123"/>
      <c r="L543" s="123"/>
      <c r="V543" s="123"/>
      <c r="AF543" s="123"/>
      <c r="AP543" s="123"/>
      <c r="AZ543" s="123"/>
      <c r="BJ543" s="123"/>
      <c r="BT543" s="123"/>
      <c r="CD543" s="123"/>
      <c r="CN543" s="123"/>
      <c r="CX543" s="123"/>
      <c r="DH543" s="123"/>
      <c r="DR543" s="123"/>
      <c r="EB543" s="123"/>
      <c r="EL543" s="123"/>
      <c r="EV543" s="123"/>
      <c r="FF543" s="123"/>
      <c r="FP543" s="123"/>
      <c r="FZ543" s="123"/>
      <c r="GJ543" s="123"/>
      <c r="GT543" s="123"/>
      <c r="HD543" s="123"/>
      <c r="HN543" s="123"/>
      <c r="HX543" s="123"/>
    </row>
    <row xmlns:x14ac="http://schemas.microsoft.com/office/spreadsheetml/2009/9/ac" r="544" s="3" customFormat="true" x14ac:dyDescent="0.25">
      <c r="A544" s="385"/>
      <c r="B544" s="123"/>
      <c r="L544" s="123"/>
      <c r="V544" s="123"/>
      <c r="AF544" s="123"/>
      <c r="AP544" s="123"/>
      <c r="AZ544" s="123"/>
      <c r="BJ544" s="123"/>
      <c r="BT544" s="123"/>
      <c r="CD544" s="123"/>
      <c r="CN544" s="123"/>
      <c r="CX544" s="123"/>
      <c r="DH544" s="123"/>
      <c r="DR544" s="123"/>
      <c r="EB544" s="123"/>
      <c r="EL544" s="123"/>
      <c r="EV544" s="123"/>
      <c r="FF544" s="123"/>
      <c r="FP544" s="123"/>
      <c r="FZ544" s="123"/>
      <c r="GJ544" s="123"/>
      <c r="GT544" s="123"/>
      <c r="HD544" s="123"/>
      <c r="HN544" s="123"/>
      <c r="HX544" s="123"/>
    </row>
    <row xmlns:x14ac="http://schemas.microsoft.com/office/spreadsheetml/2009/9/ac" r="545" s="3" customFormat="true" x14ac:dyDescent="0.25">
      <c r="A545" s="385"/>
      <c r="B545" s="123"/>
      <c r="L545" s="123"/>
      <c r="V545" s="123"/>
      <c r="AF545" s="123"/>
      <c r="AP545" s="123"/>
      <c r="AZ545" s="123"/>
      <c r="BJ545" s="123"/>
      <c r="BT545" s="123"/>
      <c r="CD545" s="123"/>
      <c r="CN545" s="123"/>
      <c r="CX545" s="123"/>
      <c r="DH545" s="123"/>
      <c r="DR545" s="123"/>
      <c r="EB545" s="123"/>
      <c r="EL545" s="123"/>
      <c r="EV545" s="123"/>
      <c r="FF545" s="123"/>
      <c r="FP545" s="123"/>
      <c r="FZ545" s="123"/>
      <c r="GJ545" s="123"/>
      <c r="GT545" s="123"/>
      <c r="HD545" s="123"/>
      <c r="HN545" s="123"/>
      <c r="HX545" s="123"/>
    </row>
    <row xmlns:x14ac="http://schemas.microsoft.com/office/spreadsheetml/2009/9/ac" r="546" s="3" customFormat="true" x14ac:dyDescent="0.25">
      <c r="A546" s="385"/>
      <c r="B546" s="123"/>
      <c r="L546" s="123"/>
      <c r="V546" s="123"/>
      <c r="AF546" s="123"/>
      <c r="AP546" s="123"/>
      <c r="AZ546" s="123"/>
      <c r="BJ546" s="123"/>
      <c r="BT546" s="123"/>
      <c r="CD546" s="123"/>
      <c r="CN546" s="123"/>
      <c r="CX546" s="123"/>
      <c r="DH546" s="123"/>
      <c r="DR546" s="123"/>
      <c r="EB546" s="123"/>
      <c r="EL546" s="123"/>
      <c r="EV546" s="123"/>
      <c r="FF546" s="123"/>
      <c r="FP546" s="123"/>
      <c r="FZ546" s="123"/>
      <c r="GJ546" s="123"/>
      <c r="GT546" s="123"/>
      <c r="HD546" s="123"/>
      <c r="HN546" s="123"/>
      <c r="HX546" s="123"/>
    </row>
    <row xmlns:x14ac="http://schemas.microsoft.com/office/spreadsheetml/2009/9/ac" r="547" s="3" customFormat="true" x14ac:dyDescent="0.25">
      <c r="A547" s="385"/>
      <c r="B547" s="123"/>
      <c r="L547" s="123"/>
      <c r="V547" s="123"/>
      <c r="AF547" s="123"/>
      <c r="AP547" s="123"/>
      <c r="AZ547" s="123"/>
      <c r="BJ547" s="123"/>
      <c r="BT547" s="123"/>
      <c r="CD547" s="123"/>
      <c r="CN547" s="123"/>
      <c r="CX547" s="123"/>
      <c r="DH547" s="123"/>
      <c r="DR547" s="123"/>
      <c r="EB547" s="123"/>
      <c r="EL547" s="123"/>
      <c r="EV547" s="123"/>
      <c r="FF547" s="123"/>
      <c r="FP547" s="123"/>
      <c r="FZ547" s="123"/>
      <c r="GJ547" s="123"/>
      <c r="GT547" s="123"/>
      <c r="HD547" s="123"/>
      <c r="HN547" s="123"/>
      <c r="HX547" s="123"/>
    </row>
    <row xmlns:x14ac="http://schemas.microsoft.com/office/spreadsheetml/2009/9/ac" r="548" s="3" customFormat="true" x14ac:dyDescent="0.25">
      <c r="A548" s="385"/>
      <c r="B548" s="123"/>
      <c r="L548" s="123"/>
      <c r="V548" s="123"/>
      <c r="AF548" s="123"/>
      <c r="AP548" s="123"/>
      <c r="AZ548" s="123"/>
      <c r="BJ548" s="123"/>
      <c r="BT548" s="123"/>
      <c r="CD548" s="123"/>
      <c r="CN548" s="123"/>
      <c r="CX548" s="123"/>
      <c r="DH548" s="123"/>
      <c r="DR548" s="123"/>
      <c r="EB548" s="123"/>
      <c r="EL548" s="123"/>
      <c r="EV548" s="123"/>
      <c r="FF548" s="123"/>
      <c r="FP548" s="123"/>
      <c r="FZ548" s="123"/>
      <c r="GJ548" s="123"/>
      <c r="GT548" s="123"/>
      <c r="HD548" s="123"/>
      <c r="HN548" s="123"/>
      <c r="HX548" s="123"/>
    </row>
    <row xmlns:x14ac="http://schemas.microsoft.com/office/spreadsheetml/2009/9/ac" r="549" s="3" customFormat="true" x14ac:dyDescent="0.25">
      <c r="A549" s="385"/>
      <c r="B549" s="123"/>
      <c r="L549" s="123"/>
      <c r="V549" s="123"/>
      <c r="AF549" s="123"/>
      <c r="AP549" s="123"/>
      <c r="AZ549" s="123"/>
      <c r="BJ549" s="123"/>
      <c r="BT549" s="123"/>
      <c r="CD549" s="123"/>
      <c r="CN549" s="123"/>
      <c r="CX549" s="123"/>
      <c r="DH549" s="123"/>
      <c r="DR549" s="123"/>
      <c r="EB549" s="123"/>
      <c r="EL549" s="123"/>
      <c r="EV549" s="123"/>
      <c r="FF549" s="123"/>
      <c r="FP549" s="123"/>
      <c r="FZ549" s="123"/>
      <c r="GJ549" s="123"/>
      <c r="GT549" s="123"/>
      <c r="HD549" s="123"/>
      <c r="HN549" s="123"/>
      <c r="HX549" s="123"/>
    </row>
    <row xmlns:x14ac="http://schemas.microsoft.com/office/spreadsheetml/2009/9/ac" r="550" s="3" customFormat="true" x14ac:dyDescent="0.25">
      <c r="A550" s="385"/>
      <c r="B550" s="123"/>
      <c r="L550" s="123"/>
      <c r="V550" s="123"/>
      <c r="AF550" s="123"/>
      <c r="AP550" s="123"/>
      <c r="AZ550" s="123"/>
      <c r="BJ550" s="123"/>
      <c r="BT550" s="123"/>
      <c r="CD550" s="123"/>
      <c r="CN550" s="123"/>
      <c r="CX550" s="123"/>
      <c r="DH550" s="123"/>
      <c r="DR550" s="123"/>
      <c r="EB550" s="123"/>
      <c r="EL550" s="123"/>
      <c r="EV550" s="123"/>
      <c r="FF550" s="123"/>
      <c r="FP550" s="123"/>
      <c r="FZ550" s="123"/>
      <c r="GJ550" s="123"/>
      <c r="GT550" s="123"/>
      <c r="HD550" s="123"/>
      <c r="HN550" s="123"/>
      <c r="HX550" s="123"/>
    </row>
    <row xmlns:x14ac="http://schemas.microsoft.com/office/spreadsheetml/2009/9/ac" r="551" s="3" customFormat="true" x14ac:dyDescent="0.25">
      <c r="A551" s="385"/>
      <c r="B551" s="123"/>
      <c r="L551" s="123"/>
      <c r="V551" s="123"/>
      <c r="AF551" s="123"/>
      <c r="AP551" s="123"/>
      <c r="AZ551" s="123"/>
      <c r="BJ551" s="123"/>
      <c r="BT551" s="123"/>
      <c r="CD551" s="123"/>
      <c r="CN551" s="123"/>
      <c r="CX551" s="123"/>
      <c r="DH551" s="123"/>
      <c r="DR551" s="123"/>
      <c r="EB551" s="123"/>
      <c r="EL551" s="123"/>
      <c r="EV551" s="123"/>
      <c r="FF551" s="123"/>
      <c r="FP551" s="123"/>
      <c r="FZ551" s="123"/>
      <c r="GJ551" s="123"/>
      <c r="GT551" s="123"/>
      <c r="HD551" s="123"/>
      <c r="HN551" s="123"/>
      <c r="HX551" s="123"/>
    </row>
    <row xmlns:x14ac="http://schemas.microsoft.com/office/spreadsheetml/2009/9/ac" r="552" s="3" customFormat="true" x14ac:dyDescent="0.25">
      <c r="A552" s="385"/>
      <c r="B552" s="123"/>
      <c r="L552" s="123"/>
      <c r="V552" s="123"/>
      <c r="AF552" s="123"/>
      <c r="AP552" s="123"/>
      <c r="AZ552" s="123"/>
      <c r="BJ552" s="123"/>
      <c r="BT552" s="123"/>
      <c r="CD552" s="123"/>
      <c r="CN552" s="123"/>
      <c r="CX552" s="123"/>
      <c r="DH552" s="123"/>
      <c r="DR552" s="123"/>
      <c r="EB552" s="123"/>
      <c r="EL552" s="123"/>
      <c r="EV552" s="123"/>
      <c r="FF552" s="123"/>
      <c r="FP552" s="123"/>
      <c r="FZ552" s="123"/>
      <c r="GJ552" s="123"/>
      <c r="GT552" s="123"/>
      <c r="HD552" s="123"/>
      <c r="HN552" s="123"/>
      <c r="HX552" s="123"/>
    </row>
    <row xmlns:x14ac="http://schemas.microsoft.com/office/spreadsheetml/2009/9/ac" r="553" s="3" customFormat="true" x14ac:dyDescent="0.25">
      <c r="A553" s="385"/>
      <c r="B553" s="123"/>
      <c r="L553" s="123"/>
      <c r="V553" s="123"/>
      <c r="AF553" s="123"/>
      <c r="AP553" s="123"/>
      <c r="AZ553" s="123"/>
      <c r="BJ553" s="123"/>
      <c r="BT553" s="123"/>
      <c r="CD553" s="123"/>
      <c r="CN553" s="123"/>
      <c r="CX553" s="123"/>
      <c r="DH553" s="123"/>
      <c r="DR553" s="123"/>
      <c r="EB553" s="123"/>
      <c r="EL553" s="123"/>
      <c r="EV553" s="123"/>
      <c r="FF553" s="123"/>
      <c r="FP553" s="123"/>
      <c r="FZ553" s="123"/>
      <c r="GJ553" s="123"/>
      <c r="GT553" s="123"/>
      <c r="HD553" s="123"/>
      <c r="HN553" s="123"/>
      <c r="HX553" s="123"/>
    </row>
    <row xmlns:x14ac="http://schemas.microsoft.com/office/spreadsheetml/2009/9/ac" r="554" s="3" customFormat="true" x14ac:dyDescent="0.25">
      <c r="A554" s="385"/>
      <c r="B554" s="123"/>
      <c r="L554" s="123"/>
      <c r="V554" s="123"/>
      <c r="AF554" s="123"/>
      <c r="AP554" s="123"/>
      <c r="AZ554" s="123"/>
      <c r="BJ554" s="123"/>
      <c r="BT554" s="123"/>
      <c r="CD554" s="123"/>
      <c r="CN554" s="123"/>
      <c r="CX554" s="123"/>
      <c r="DH554" s="123"/>
      <c r="DR554" s="123"/>
      <c r="EB554" s="123"/>
      <c r="EL554" s="123"/>
      <c r="EV554" s="123"/>
      <c r="FF554" s="123"/>
      <c r="FP554" s="123"/>
      <c r="FZ554" s="123"/>
      <c r="GJ554" s="123"/>
      <c r="GT554" s="123"/>
      <c r="HD554" s="123"/>
      <c r="HN554" s="123"/>
      <c r="HX554" s="123"/>
    </row>
    <row xmlns:x14ac="http://schemas.microsoft.com/office/spreadsheetml/2009/9/ac" r="555" s="3" customFormat="true" x14ac:dyDescent="0.25">
      <c r="A555" s="385"/>
      <c r="B555" s="123"/>
      <c r="L555" s="123"/>
      <c r="V555" s="123"/>
      <c r="AF555" s="123"/>
      <c r="AP555" s="123"/>
      <c r="AZ555" s="123"/>
      <c r="BJ555" s="123"/>
      <c r="BT555" s="123"/>
      <c r="CD555" s="123"/>
      <c r="CN555" s="123"/>
      <c r="CX555" s="123"/>
      <c r="DH555" s="123"/>
      <c r="DR555" s="123"/>
      <c r="EB555" s="123"/>
      <c r="EL555" s="123"/>
      <c r="EV555" s="123"/>
      <c r="FF555" s="123"/>
      <c r="FP555" s="123"/>
      <c r="FZ555" s="123"/>
      <c r="GJ555" s="123"/>
      <c r="GT555" s="123"/>
      <c r="HD555" s="123"/>
      <c r="HN555" s="123"/>
      <c r="HX555" s="123"/>
    </row>
    <row xmlns:x14ac="http://schemas.microsoft.com/office/spreadsheetml/2009/9/ac" r="556" s="3" customFormat="true" x14ac:dyDescent="0.25">
      <c r="A556" s="385"/>
      <c r="B556" s="123"/>
      <c r="L556" s="123"/>
      <c r="V556" s="123"/>
      <c r="AF556" s="123"/>
      <c r="AP556" s="123"/>
      <c r="AZ556" s="123"/>
      <c r="BJ556" s="123"/>
      <c r="BT556" s="123"/>
      <c r="CD556" s="123"/>
      <c r="CN556" s="123"/>
      <c r="CX556" s="123"/>
      <c r="DH556" s="123"/>
      <c r="DR556" s="123"/>
      <c r="EB556" s="123"/>
      <c r="EL556" s="123"/>
      <c r="EV556" s="123"/>
      <c r="FF556" s="123"/>
      <c r="FP556" s="123"/>
      <c r="FZ556" s="123"/>
      <c r="GJ556" s="123"/>
      <c r="GT556" s="123"/>
      <c r="HD556" s="123"/>
      <c r="HN556" s="123"/>
      <c r="HX556" s="123"/>
    </row>
    <row xmlns:x14ac="http://schemas.microsoft.com/office/spreadsheetml/2009/9/ac" r="557" s="3" customFormat="true" x14ac:dyDescent="0.25">
      <c r="A557" s="385"/>
      <c r="B557" s="123"/>
      <c r="L557" s="123"/>
      <c r="V557" s="123"/>
      <c r="AF557" s="123"/>
      <c r="AP557" s="123"/>
      <c r="AZ557" s="123"/>
      <c r="BJ557" s="123"/>
      <c r="BT557" s="123"/>
      <c r="CD557" s="123"/>
      <c r="CN557" s="123"/>
      <c r="CX557" s="123"/>
      <c r="DH557" s="123"/>
      <c r="DR557" s="123"/>
      <c r="EB557" s="123"/>
      <c r="EL557" s="123"/>
      <c r="EV557" s="123"/>
      <c r="FF557" s="123"/>
      <c r="FP557" s="123"/>
      <c r="FZ557" s="123"/>
      <c r="GJ557" s="123"/>
      <c r="GT557" s="123"/>
      <c r="HD557" s="123"/>
      <c r="HN557" s="123"/>
      <c r="HX557" s="123"/>
    </row>
    <row xmlns:x14ac="http://schemas.microsoft.com/office/spreadsheetml/2009/9/ac" r="558" s="3" customFormat="true" x14ac:dyDescent="0.25">
      <c r="A558" s="385"/>
      <c r="B558" s="123"/>
      <c r="L558" s="123"/>
      <c r="V558" s="123"/>
      <c r="AF558" s="123"/>
      <c r="AP558" s="123"/>
      <c r="AZ558" s="123"/>
      <c r="BJ558" s="123"/>
      <c r="BT558" s="123"/>
      <c r="CD558" s="123"/>
      <c r="CN558" s="123"/>
      <c r="CX558" s="123"/>
      <c r="DH558" s="123"/>
      <c r="DR558" s="123"/>
      <c r="EB558" s="123"/>
      <c r="EL558" s="123"/>
      <c r="EV558" s="123"/>
      <c r="FF558" s="123"/>
      <c r="FP558" s="123"/>
      <c r="FZ558" s="123"/>
      <c r="GJ558" s="123"/>
      <c r="GT558" s="123"/>
      <c r="HD558" s="123"/>
      <c r="HN558" s="123"/>
      <c r="HX558" s="123"/>
    </row>
    <row xmlns:x14ac="http://schemas.microsoft.com/office/spreadsheetml/2009/9/ac" r="559" s="3" customFormat="true" x14ac:dyDescent="0.25">
      <c r="A559" s="385"/>
      <c r="B559" s="123"/>
      <c r="L559" s="123"/>
      <c r="V559" s="123"/>
      <c r="AF559" s="123"/>
      <c r="AP559" s="123"/>
      <c r="AZ559" s="123"/>
      <c r="BJ559" s="123"/>
      <c r="BT559" s="123"/>
      <c r="CD559" s="123"/>
      <c r="CN559" s="123"/>
      <c r="CX559" s="123"/>
      <c r="DH559" s="123"/>
      <c r="DR559" s="123"/>
      <c r="EB559" s="123"/>
      <c r="EL559" s="123"/>
      <c r="EV559" s="123"/>
      <c r="FF559" s="123"/>
      <c r="FP559" s="123"/>
      <c r="FZ559" s="123"/>
      <c r="GJ559" s="123"/>
      <c r="GT559" s="123"/>
      <c r="HD559" s="123"/>
      <c r="HN559" s="123"/>
      <c r="HX559" s="123"/>
    </row>
    <row xmlns:x14ac="http://schemas.microsoft.com/office/spreadsheetml/2009/9/ac" r="560" s="3" customFormat="true" x14ac:dyDescent="0.25">
      <c r="A560" s="385"/>
      <c r="B560" s="123"/>
      <c r="L560" s="123"/>
      <c r="V560" s="123"/>
      <c r="AF560" s="123"/>
      <c r="AP560" s="123"/>
      <c r="AZ560" s="123"/>
      <c r="BJ560" s="123"/>
      <c r="BT560" s="123"/>
      <c r="CD560" s="123"/>
      <c r="CN560" s="123"/>
      <c r="CX560" s="123"/>
      <c r="DH560" s="123"/>
      <c r="DR560" s="123"/>
      <c r="EB560" s="123"/>
      <c r="EL560" s="123"/>
      <c r="EV560" s="123"/>
      <c r="FF560" s="123"/>
      <c r="FP560" s="123"/>
      <c r="FZ560" s="123"/>
      <c r="GJ560" s="123"/>
      <c r="GT560" s="123"/>
      <c r="HD560" s="123"/>
      <c r="HN560" s="123"/>
      <c r="HX560" s="123"/>
    </row>
    <row xmlns:x14ac="http://schemas.microsoft.com/office/spreadsheetml/2009/9/ac" r="561" s="3" customFormat="true" x14ac:dyDescent="0.25">
      <c r="A561" s="385"/>
      <c r="B561" s="123"/>
      <c r="L561" s="123"/>
      <c r="V561" s="123"/>
      <c r="AF561" s="123"/>
      <c r="AP561" s="123"/>
      <c r="AZ561" s="123"/>
      <c r="BJ561" s="123"/>
      <c r="BT561" s="123"/>
      <c r="CD561" s="123"/>
      <c r="CN561" s="123"/>
      <c r="CX561" s="123"/>
      <c r="DH561" s="123"/>
      <c r="DR561" s="123"/>
      <c r="EB561" s="123"/>
      <c r="EL561" s="123"/>
      <c r="EV561" s="123"/>
      <c r="FF561" s="123"/>
      <c r="FP561" s="123"/>
      <c r="FZ561" s="123"/>
      <c r="GJ561" s="123"/>
      <c r="GT561" s="123"/>
      <c r="HD561" s="123"/>
      <c r="HN561" s="123"/>
      <c r="HX561" s="123"/>
    </row>
    <row xmlns:x14ac="http://schemas.microsoft.com/office/spreadsheetml/2009/9/ac" r="562" s="3" customFormat="true" x14ac:dyDescent="0.25">
      <c r="A562" s="385"/>
      <c r="B562" s="123"/>
      <c r="L562" s="123"/>
      <c r="V562" s="123"/>
      <c r="AF562" s="123"/>
      <c r="AP562" s="123"/>
      <c r="AZ562" s="123"/>
      <c r="BJ562" s="123"/>
      <c r="BT562" s="123"/>
      <c r="CD562" s="123"/>
      <c r="CN562" s="123"/>
      <c r="CX562" s="123"/>
      <c r="DH562" s="123"/>
      <c r="DR562" s="123"/>
      <c r="EB562" s="123"/>
      <c r="EL562" s="123"/>
      <c r="EV562" s="123"/>
      <c r="FF562" s="123"/>
      <c r="FP562" s="123"/>
      <c r="FZ562" s="123"/>
      <c r="GJ562" s="123"/>
      <c r="GT562" s="123"/>
      <c r="HD562" s="123"/>
      <c r="HN562" s="123"/>
      <c r="HX562" s="123"/>
    </row>
    <row xmlns:x14ac="http://schemas.microsoft.com/office/spreadsheetml/2009/9/ac" r="563" s="3" customFormat="true" x14ac:dyDescent="0.25">
      <c r="A563" s="385"/>
      <c r="B563" s="123"/>
      <c r="L563" s="123"/>
      <c r="V563" s="123"/>
      <c r="AF563" s="123"/>
      <c r="AP563" s="123"/>
      <c r="AZ563" s="123"/>
      <c r="BJ563" s="123"/>
      <c r="BT563" s="123"/>
      <c r="CD563" s="123"/>
      <c r="CN563" s="123"/>
      <c r="CX563" s="123"/>
      <c r="DH563" s="123"/>
      <c r="DR563" s="123"/>
      <c r="EB563" s="123"/>
      <c r="EL563" s="123"/>
      <c r="EV563" s="123"/>
      <c r="FF563" s="123"/>
      <c r="FP563" s="123"/>
      <c r="FZ563" s="123"/>
      <c r="GJ563" s="123"/>
      <c r="GT563" s="123"/>
      <c r="HD563" s="123"/>
      <c r="HN563" s="123"/>
      <c r="HX563" s="123"/>
    </row>
    <row xmlns:x14ac="http://schemas.microsoft.com/office/spreadsheetml/2009/9/ac" r="564" s="3" customFormat="true" x14ac:dyDescent="0.25">
      <c r="A564" s="385"/>
      <c r="B564" s="123"/>
      <c r="L564" s="123"/>
      <c r="V564" s="123"/>
      <c r="AF564" s="123"/>
      <c r="AP564" s="123"/>
      <c r="AZ564" s="123"/>
      <c r="BJ564" s="123"/>
      <c r="BT564" s="123"/>
      <c r="CD564" s="123"/>
      <c r="CN564" s="123"/>
      <c r="CX564" s="123"/>
      <c r="DH564" s="123"/>
      <c r="DR564" s="123"/>
      <c r="EB564" s="123"/>
      <c r="EL564" s="123"/>
      <c r="EV564" s="123"/>
      <c r="FF564" s="123"/>
      <c r="FP564" s="123"/>
      <c r="FZ564" s="123"/>
      <c r="GJ564" s="123"/>
      <c r="GT564" s="123"/>
      <c r="HD564" s="123"/>
      <c r="HN564" s="123"/>
      <c r="HX564" s="123"/>
    </row>
    <row xmlns:x14ac="http://schemas.microsoft.com/office/spreadsheetml/2009/9/ac" r="565" s="3" customFormat="true" x14ac:dyDescent="0.25">
      <c r="A565" s="385"/>
      <c r="B565" s="123"/>
      <c r="L565" s="123"/>
      <c r="V565" s="123"/>
      <c r="AF565" s="123"/>
      <c r="AP565" s="123"/>
      <c r="AZ565" s="123"/>
      <c r="BJ565" s="123"/>
      <c r="BT565" s="123"/>
      <c r="CD565" s="123"/>
      <c r="CN565" s="123"/>
      <c r="CX565" s="123"/>
      <c r="DH565" s="123"/>
      <c r="DR565" s="123"/>
      <c r="EB565" s="123"/>
      <c r="EL565" s="123"/>
      <c r="EV565" s="123"/>
      <c r="FF565" s="123"/>
      <c r="FP565" s="123"/>
      <c r="FZ565" s="123"/>
      <c r="GJ565" s="123"/>
      <c r="GT565" s="123"/>
      <c r="HD565" s="123"/>
      <c r="HN565" s="123"/>
      <c r="HX565" s="123"/>
    </row>
    <row xmlns:x14ac="http://schemas.microsoft.com/office/spreadsheetml/2009/9/ac" r="566" s="3" customFormat="true" x14ac:dyDescent="0.25">
      <c r="A566" s="385"/>
      <c r="B566" s="123"/>
      <c r="L566" s="123"/>
      <c r="V566" s="123"/>
      <c r="AF566" s="123"/>
      <c r="AP566" s="123"/>
      <c r="AZ566" s="123"/>
      <c r="BJ566" s="123"/>
      <c r="BT566" s="123"/>
      <c r="CD566" s="123"/>
      <c r="CN566" s="123"/>
      <c r="CX566" s="123"/>
      <c r="DH566" s="123"/>
      <c r="DR566" s="123"/>
      <c r="EB566" s="123"/>
      <c r="EL566" s="123"/>
      <c r="EV566" s="123"/>
      <c r="FF566" s="123"/>
      <c r="FP566" s="123"/>
      <c r="FZ566" s="123"/>
      <c r="GJ566" s="123"/>
      <c r="GT566" s="123"/>
      <c r="HD566" s="123"/>
      <c r="HN566" s="123"/>
      <c r="HX566" s="123"/>
    </row>
    <row xmlns:x14ac="http://schemas.microsoft.com/office/spreadsheetml/2009/9/ac" r="567" s="3" customFormat="true" x14ac:dyDescent="0.25">
      <c r="A567" s="385"/>
      <c r="B567" s="123"/>
      <c r="L567" s="123"/>
      <c r="V567" s="123"/>
      <c r="AF567" s="123"/>
      <c r="AP567" s="123"/>
      <c r="AZ567" s="123"/>
      <c r="BJ567" s="123"/>
      <c r="BT567" s="123"/>
      <c r="CD567" s="123"/>
      <c r="CN567" s="123"/>
      <c r="CX567" s="123"/>
      <c r="DH567" s="123"/>
      <c r="DR567" s="123"/>
      <c r="EB567" s="123"/>
      <c r="EL567" s="123"/>
      <c r="EV567" s="123"/>
      <c r="FF567" s="123"/>
      <c r="FP567" s="123"/>
      <c r="FZ567" s="123"/>
      <c r="GJ567" s="123"/>
      <c r="GT567" s="123"/>
      <c r="HD567" s="123"/>
      <c r="HN567" s="123"/>
      <c r="HX567" s="123"/>
    </row>
    <row xmlns:x14ac="http://schemas.microsoft.com/office/spreadsheetml/2009/9/ac" r="568" s="3" customFormat="true" x14ac:dyDescent="0.25">
      <c r="A568" s="385"/>
      <c r="B568" s="123"/>
      <c r="L568" s="123"/>
      <c r="V568" s="123"/>
      <c r="AF568" s="123"/>
      <c r="AP568" s="123"/>
      <c r="AZ568" s="123"/>
      <c r="BJ568" s="123"/>
      <c r="BT568" s="123"/>
      <c r="CD568" s="123"/>
      <c r="CN568" s="123"/>
      <c r="CX568" s="123"/>
      <c r="DH568" s="123"/>
      <c r="DR568" s="123"/>
      <c r="EB568" s="123"/>
      <c r="EL568" s="123"/>
      <c r="EV568" s="123"/>
      <c r="FF568" s="123"/>
      <c r="FP568" s="123"/>
      <c r="FZ568" s="123"/>
      <c r="GJ568" s="123"/>
      <c r="GT568" s="123"/>
      <c r="HD568" s="123"/>
      <c r="HN568" s="123"/>
      <c r="HX568" s="123"/>
    </row>
    <row xmlns:x14ac="http://schemas.microsoft.com/office/spreadsheetml/2009/9/ac" r="569" s="3" customFormat="true" x14ac:dyDescent="0.25">
      <c r="A569" s="385"/>
      <c r="B569" s="123"/>
      <c r="L569" s="123"/>
      <c r="V569" s="123"/>
      <c r="AF569" s="123"/>
      <c r="AP569" s="123"/>
      <c r="AZ569" s="123"/>
      <c r="BJ569" s="123"/>
      <c r="BT569" s="123"/>
      <c r="CD569" s="123"/>
      <c r="CN569" s="123"/>
      <c r="CX569" s="123"/>
      <c r="DH569" s="123"/>
      <c r="DR569" s="123"/>
      <c r="EB569" s="123"/>
      <c r="EL569" s="123"/>
      <c r="EV569" s="123"/>
      <c r="FF569" s="123"/>
      <c r="FP569" s="123"/>
      <c r="FZ569" s="123"/>
      <c r="GJ569" s="123"/>
      <c r="GT569" s="123"/>
      <c r="HD569" s="123"/>
      <c r="HN569" s="123"/>
      <c r="HX569" s="123"/>
    </row>
    <row xmlns:x14ac="http://schemas.microsoft.com/office/spreadsheetml/2009/9/ac" r="570" s="3" customFormat="true" x14ac:dyDescent="0.25">
      <c r="A570" s="385"/>
      <c r="B570" s="123"/>
      <c r="L570" s="123"/>
      <c r="V570" s="123"/>
      <c r="AF570" s="123"/>
      <c r="AP570" s="123"/>
      <c r="AZ570" s="123"/>
      <c r="BJ570" s="123"/>
      <c r="BT570" s="123"/>
      <c r="CD570" s="123"/>
      <c r="CN570" s="123"/>
      <c r="CX570" s="123"/>
      <c r="DH570" s="123"/>
      <c r="DR570" s="123"/>
      <c r="EB570" s="123"/>
      <c r="EL570" s="123"/>
      <c r="EV570" s="123"/>
      <c r="FF570" s="123"/>
      <c r="FP570" s="123"/>
      <c r="FZ570" s="123"/>
      <c r="GJ570" s="123"/>
      <c r="GT570" s="123"/>
      <c r="HD570" s="123"/>
      <c r="HN570" s="123"/>
      <c r="HX570" s="123"/>
    </row>
    <row xmlns:x14ac="http://schemas.microsoft.com/office/spreadsheetml/2009/9/ac" r="571" s="3" customFormat="true" x14ac:dyDescent="0.25">
      <c r="A571" s="385"/>
      <c r="B571" s="123"/>
      <c r="L571" s="123"/>
      <c r="V571" s="123"/>
      <c r="AF571" s="123"/>
      <c r="AP571" s="123"/>
      <c r="AZ571" s="123"/>
      <c r="BJ571" s="123"/>
      <c r="BT571" s="123"/>
      <c r="CD571" s="123"/>
      <c r="CN571" s="123"/>
      <c r="CX571" s="123"/>
      <c r="DH571" s="123"/>
      <c r="DR571" s="123"/>
      <c r="EB571" s="123"/>
      <c r="EL571" s="123"/>
      <c r="EV571" s="123"/>
      <c r="FF571" s="123"/>
      <c r="FP571" s="123"/>
      <c r="FZ571" s="123"/>
      <c r="GJ571" s="123"/>
      <c r="GT571" s="123"/>
      <c r="HD571" s="123"/>
      <c r="HN571" s="123"/>
      <c r="HX571" s="123"/>
    </row>
    <row xmlns:x14ac="http://schemas.microsoft.com/office/spreadsheetml/2009/9/ac" r="572" s="3" customFormat="true" x14ac:dyDescent="0.25">
      <c r="A572" s="385"/>
      <c r="B572" s="123"/>
      <c r="L572" s="123"/>
      <c r="V572" s="123"/>
      <c r="AF572" s="123"/>
      <c r="AP572" s="123"/>
      <c r="AZ572" s="123"/>
      <c r="BJ572" s="123"/>
      <c r="BT572" s="123"/>
      <c r="CD572" s="123"/>
      <c r="CN572" s="123"/>
      <c r="CX572" s="123"/>
      <c r="DH572" s="123"/>
      <c r="DR572" s="123"/>
      <c r="EB572" s="123"/>
      <c r="EL572" s="123"/>
      <c r="EV572" s="123"/>
      <c r="FF572" s="123"/>
      <c r="FP572" s="123"/>
      <c r="FZ572" s="123"/>
      <c r="GJ572" s="123"/>
      <c r="GT572" s="123"/>
      <c r="HD572" s="123"/>
      <c r="HN572" s="123"/>
      <c r="HX572" s="123"/>
    </row>
    <row xmlns:x14ac="http://schemas.microsoft.com/office/spreadsheetml/2009/9/ac" r="573" s="3" customFormat="true" x14ac:dyDescent="0.25">
      <c r="A573" s="385"/>
      <c r="B573" s="123"/>
      <c r="L573" s="123"/>
      <c r="V573" s="123"/>
      <c r="AF573" s="123"/>
      <c r="AP573" s="123"/>
      <c r="AZ573" s="123"/>
      <c r="BJ573" s="123"/>
      <c r="BT573" s="123"/>
      <c r="CD573" s="123"/>
      <c r="CN573" s="123"/>
      <c r="CX573" s="123"/>
      <c r="DH573" s="123"/>
      <c r="DR573" s="123"/>
      <c r="EB573" s="123"/>
      <c r="EL573" s="123"/>
      <c r="EV573" s="123"/>
      <c r="FF573" s="123"/>
      <c r="FP573" s="123"/>
      <c r="FZ573" s="123"/>
      <c r="GJ573" s="123"/>
      <c r="GT573" s="123"/>
      <c r="HD573" s="123"/>
      <c r="HN573" s="123"/>
      <c r="HX573" s="123"/>
    </row>
    <row xmlns:x14ac="http://schemas.microsoft.com/office/spreadsheetml/2009/9/ac" r="574" s="3" customFormat="true" x14ac:dyDescent="0.25">
      <c r="A574" s="385"/>
      <c r="B574" s="123"/>
      <c r="L574" s="123"/>
      <c r="V574" s="123"/>
      <c r="AF574" s="123"/>
      <c r="AP574" s="123"/>
      <c r="AZ574" s="123"/>
      <c r="BJ574" s="123"/>
      <c r="BT574" s="123"/>
      <c r="CD574" s="123"/>
      <c r="CN574" s="123"/>
      <c r="CX574" s="123"/>
      <c r="DH574" s="123"/>
      <c r="DR574" s="123"/>
      <c r="EB574" s="123"/>
      <c r="EL574" s="123"/>
      <c r="EV574" s="123"/>
      <c r="FF574" s="123"/>
      <c r="FP574" s="123"/>
      <c r="FZ574" s="123"/>
      <c r="GJ574" s="123"/>
      <c r="GT574" s="123"/>
      <c r="HD574" s="123"/>
      <c r="HN574" s="123"/>
      <c r="HX574" s="123"/>
    </row>
    <row xmlns:x14ac="http://schemas.microsoft.com/office/spreadsheetml/2009/9/ac" r="575" s="3" customFormat="true" x14ac:dyDescent="0.25">
      <c r="A575" s="385"/>
      <c r="B575" s="123"/>
      <c r="L575" s="123"/>
      <c r="V575" s="123"/>
      <c r="AF575" s="123"/>
      <c r="AP575" s="123"/>
      <c r="AZ575" s="123"/>
      <c r="BJ575" s="123"/>
      <c r="BT575" s="123"/>
      <c r="CD575" s="123"/>
      <c r="CN575" s="123"/>
      <c r="CX575" s="123"/>
      <c r="DH575" s="123"/>
      <c r="DR575" s="123"/>
      <c r="EB575" s="123"/>
      <c r="EL575" s="123"/>
      <c r="EV575" s="123"/>
      <c r="FF575" s="123"/>
      <c r="FP575" s="123"/>
      <c r="FZ575" s="123"/>
      <c r="GJ575" s="123"/>
      <c r="GT575" s="123"/>
      <c r="HD575" s="123"/>
      <c r="HN575" s="123"/>
      <c r="HX575" s="123"/>
    </row>
    <row xmlns:x14ac="http://schemas.microsoft.com/office/spreadsheetml/2009/9/ac" r="576" s="3" customFormat="true" x14ac:dyDescent="0.25">
      <c r="A576" s="385"/>
      <c r="B576" s="123"/>
      <c r="L576" s="123"/>
      <c r="V576" s="123"/>
      <c r="AF576" s="123"/>
      <c r="AP576" s="123"/>
      <c r="AZ576" s="123"/>
      <c r="BJ576" s="123"/>
      <c r="BT576" s="123"/>
      <c r="CD576" s="123"/>
      <c r="CN576" s="123"/>
      <c r="CX576" s="123"/>
      <c r="DH576" s="123"/>
      <c r="DR576" s="123"/>
      <c r="EB576" s="123"/>
      <c r="EL576" s="123"/>
      <c r="EV576" s="123"/>
      <c r="FF576" s="123"/>
      <c r="FP576" s="123"/>
      <c r="FZ576" s="123"/>
      <c r="GJ576" s="123"/>
      <c r="GT576" s="123"/>
      <c r="HD576" s="123"/>
      <c r="HN576" s="123"/>
      <c r="HX576" s="123"/>
    </row>
    <row xmlns:x14ac="http://schemas.microsoft.com/office/spreadsheetml/2009/9/ac" r="577" s="3" customFormat="true" x14ac:dyDescent="0.25">
      <c r="A577" s="385"/>
      <c r="B577" s="123"/>
      <c r="L577" s="123"/>
      <c r="V577" s="123"/>
      <c r="AF577" s="123"/>
      <c r="AP577" s="123"/>
      <c r="AZ577" s="123"/>
      <c r="BJ577" s="123"/>
      <c r="BT577" s="123"/>
      <c r="CD577" s="123"/>
      <c r="CN577" s="123"/>
      <c r="CX577" s="123"/>
      <c r="DH577" s="123"/>
      <c r="DR577" s="123"/>
      <c r="EB577" s="123"/>
      <c r="EL577" s="123"/>
      <c r="EV577" s="123"/>
      <c r="FF577" s="123"/>
      <c r="FP577" s="123"/>
      <c r="FZ577" s="123"/>
      <c r="GJ577" s="123"/>
      <c r="GT577" s="123"/>
      <c r="HD577" s="123"/>
      <c r="HN577" s="123"/>
      <c r="HX577" s="123"/>
    </row>
    <row xmlns:x14ac="http://schemas.microsoft.com/office/spreadsheetml/2009/9/ac" r="578" s="3" customFormat="true" x14ac:dyDescent="0.25">
      <c r="A578" s="385"/>
      <c r="B578" s="123"/>
      <c r="L578" s="123"/>
      <c r="V578" s="123"/>
      <c r="AF578" s="123"/>
      <c r="AP578" s="123"/>
      <c r="AZ578" s="123"/>
      <c r="BJ578" s="123"/>
      <c r="BT578" s="123"/>
      <c r="CD578" s="123"/>
      <c r="CN578" s="123"/>
      <c r="CX578" s="123"/>
      <c r="DH578" s="123"/>
      <c r="DR578" s="123"/>
      <c r="EB578" s="123"/>
      <c r="EL578" s="123"/>
      <c r="EV578" s="123"/>
      <c r="FF578" s="123"/>
      <c r="FP578" s="123"/>
      <c r="FZ578" s="123"/>
      <c r="GJ578" s="123"/>
      <c r="GT578" s="123"/>
      <c r="HD578" s="123"/>
      <c r="HN578" s="123"/>
      <c r="HX578" s="123"/>
    </row>
    <row xmlns:x14ac="http://schemas.microsoft.com/office/spreadsheetml/2009/9/ac" r="579" s="3" customFormat="true" x14ac:dyDescent="0.25">
      <c r="A579" s="385"/>
      <c r="B579" s="123"/>
      <c r="L579" s="123"/>
      <c r="V579" s="123"/>
      <c r="AF579" s="123"/>
      <c r="AP579" s="123"/>
      <c r="AZ579" s="123"/>
      <c r="BJ579" s="123"/>
      <c r="BT579" s="123"/>
      <c r="CD579" s="123"/>
      <c r="CN579" s="123"/>
      <c r="CX579" s="123"/>
      <c r="DH579" s="123"/>
      <c r="DR579" s="123"/>
      <c r="EB579" s="123"/>
      <c r="EL579" s="123"/>
      <c r="EV579" s="123"/>
      <c r="FF579" s="123"/>
      <c r="FP579" s="123"/>
      <c r="FZ579" s="123"/>
      <c r="GJ579" s="123"/>
      <c r="GT579" s="123"/>
      <c r="HD579" s="123"/>
      <c r="HN579" s="123"/>
      <c r="HX579" s="123"/>
    </row>
    <row xmlns:x14ac="http://schemas.microsoft.com/office/spreadsheetml/2009/9/ac" r="580" s="3" customFormat="true" x14ac:dyDescent="0.25">
      <c r="A580" s="385"/>
      <c r="B580" s="123"/>
      <c r="L580" s="123"/>
      <c r="V580" s="123"/>
      <c r="AF580" s="123"/>
      <c r="AP580" s="123"/>
      <c r="AZ580" s="123"/>
      <c r="BJ580" s="123"/>
      <c r="BT580" s="123"/>
      <c r="CD580" s="123"/>
      <c r="CN580" s="123"/>
      <c r="CX580" s="123"/>
      <c r="DH580" s="123"/>
      <c r="DR580" s="123"/>
      <c r="EB580" s="123"/>
      <c r="EL580" s="123"/>
      <c r="EV580" s="123"/>
      <c r="FF580" s="123"/>
      <c r="FP580" s="123"/>
      <c r="FZ580" s="123"/>
      <c r="GJ580" s="123"/>
      <c r="GT580" s="123"/>
      <c r="HD580" s="123"/>
      <c r="HN580" s="123"/>
      <c r="HX580" s="123"/>
    </row>
    <row xmlns:x14ac="http://schemas.microsoft.com/office/spreadsheetml/2009/9/ac" r="581" s="3" customFormat="true" x14ac:dyDescent="0.25">
      <c r="A581" s="385"/>
      <c r="B581" s="123"/>
      <c r="L581" s="123"/>
      <c r="V581" s="123"/>
      <c r="AF581" s="123"/>
      <c r="AP581" s="123"/>
      <c r="AZ581" s="123"/>
      <c r="BJ581" s="123"/>
      <c r="BT581" s="123"/>
      <c r="CD581" s="123"/>
      <c r="CN581" s="123"/>
      <c r="CX581" s="123"/>
      <c r="DH581" s="123"/>
      <c r="DR581" s="123"/>
      <c r="EB581" s="123"/>
      <c r="EL581" s="123"/>
      <c r="EV581" s="123"/>
      <c r="FF581" s="123"/>
      <c r="FP581" s="123"/>
      <c r="FZ581" s="123"/>
      <c r="GJ581" s="123"/>
      <c r="GT581" s="123"/>
      <c r="HD581" s="123"/>
      <c r="HN581" s="123"/>
      <c r="HX581" s="123"/>
    </row>
    <row xmlns:x14ac="http://schemas.microsoft.com/office/spreadsheetml/2009/9/ac" r="582" s="3" customFormat="true" x14ac:dyDescent="0.25">
      <c r="A582" s="385"/>
      <c r="B582" s="123"/>
      <c r="L582" s="123"/>
      <c r="V582" s="123"/>
      <c r="AF582" s="123"/>
      <c r="AP582" s="123"/>
      <c r="AZ582" s="123"/>
      <c r="BJ582" s="123"/>
      <c r="BT582" s="123"/>
      <c r="CD582" s="123"/>
      <c r="CN582" s="123"/>
      <c r="CX582" s="123"/>
      <c r="DH582" s="123"/>
      <c r="DR582" s="123"/>
      <c r="EB582" s="123"/>
      <c r="EL582" s="123"/>
      <c r="EV582" s="123"/>
      <c r="FF582" s="123"/>
      <c r="FP582" s="123"/>
      <c r="FZ582" s="123"/>
      <c r="GJ582" s="123"/>
      <c r="GT582" s="123"/>
      <c r="HD582" s="123"/>
      <c r="HN582" s="123"/>
      <c r="HX582" s="123"/>
    </row>
    <row xmlns:x14ac="http://schemas.microsoft.com/office/spreadsheetml/2009/9/ac" r="583" s="3" customFormat="true" x14ac:dyDescent="0.25">
      <c r="A583" s="385"/>
      <c r="B583" s="123"/>
      <c r="L583" s="123"/>
      <c r="V583" s="123"/>
      <c r="AF583" s="123"/>
      <c r="AP583" s="123"/>
      <c r="AZ583" s="123"/>
      <c r="BJ583" s="123"/>
      <c r="BT583" s="123"/>
      <c r="CD583" s="123"/>
      <c r="CN583" s="123"/>
      <c r="CX583" s="123"/>
      <c r="DH583" s="123"/>
      <c r="DR583" s="123"/>
      <c r="EB583" s="123"/>
      <c r="EL583" s="123"/>
      <c r="EV583" s="123"/>
      <c r="FF583" s="123"/>
      <c r="FP583" s="123"/>
      <c r="FZ583" s="123"/>
      <c r="GJ583" s="123"/>
      <c r="GT583" s="123"/>
      <c r="HD583" s="123"/>
      <c r="HN583" s="123"/>
      <c r="HX583" s="123"/>
    </row>
    <row xmlns:x14ac="http://schemas.microsoft.com/office/spreadsheetml/2009/9/ac" r="584" s="3" customFormat="true" x14ac:dyDescent="0.25">
      <c r="A584" s="385"/>
      <c r="B584" s="123"/>
      <c r="L584" s="123"/>
      <c r="V584" s="123"/>
      <c r="AF584" s="123"/>
      <c r="AP584" s="123"/>
      <c r="AZ584" s="123"/>
      <c r="BJ584" s="123"/>
      <c r="BT584" s="123"/>
      <c r="CD584" s="123"/>
      <c r="CN584" s="123"/>
      <c r="CX584" s="123"/>
      <c r="DH584" s="123"/>
      <c r="DR584" s="123"/>
      <c r="EB584" s="123"/>
      <c r="EL584" s="123"/>
      <c r="EV584" s="123"/>
      <c r="FF584" s="123"/>
      <c r="FP584" s="123"/>
      <c r="FZ584" s="123"/>
      <c r="GJ584" s="123"/>
      <c r="GT584" s="123"/>
      <c r="HD584" s="123"/>
      <c r="HN584" s="123"/>
      <c r="HX584" s="123"/>
    </row>
    <row xmlns:x14ac="http://schemas.microsoft.com/office/spreadsheetml/2009/9/ac" r="585" s="3" customFormat="true" x14ac:dyDescent="0.25">
      <c r="A585" s="385"/>
      <c r="B585" s="123"/>
      <c r="L585" s="123"/>
      <c r="V585" s="123"/>
      <c r="AF585" s="123"/>
      <c r="AP585" s="123"/>
      <c r="AZ585" s="123"/>
      <c r="BJ585" s="123"/>
      <c r="BT585" s="123"/>
      <c r="CD585" s="123"/>
      <c r="CN585" s="123"/>
      <c r="CX585" s="123"/>
      <c r="DH585" s="123"/>
      <c r="DR585" s="123"/>
      <c r="EB585" s="123"/>
      <c r="EL585" s="123"/>
      <c r="EV585" s="123"/>
      <c r="FF585" s="123"/>
      <c r="FP585" s="123"/>
      <c r="FZ585" s="123"/>
      <c r="GJ585" s="123"/>
      <c r="GT585" s="123"/>
      <c r="HD585" s="123"/>
      <c r="HN585" s="123"/>
      <c r="HX585" s="123"/>
    </row>
    <row xmlns:x14ac="http://schemas.microsoft.com/office/spreadsheetml/2009/9/ac" r="586" s="3" customFormat="true" x14ac:dyDescent="0.25">
      <c r="A586" s="385"/>
      <c r="B586" s="123"/>
      <c r="L586" s="123"/>
      <c r="V586" s="123"/>
      <c r="AF586" s="123"/>
      <c r="AP586" s="123"/>
      <c r="AZ586" s="123"/>
      <c r="BJ586" s="123"/>
      <c r="BT586" s="123"/>
      <c r="CD586" s="123"/>
      <c r="CN586" s="123"/>
      <c r="CX586" s="123"/>
      <c r="DH586" s="123"/>
      <c r="DR586" s="123"/>
      <c r="EB586" s="123"/>
      <c r="EL586" s="123"/>
      <c r="EV586" s="123"/>
      <c r="FF586" s="123"/>
      <c r="FP586" s="123"/>
      <c r="FZ586" s="123"/>
      <c r="GJ586" s="123"/>
      <c r="GT586" s="123"/>
      <c r="HD586" s="123"/>
      <c r="HN586" s="123"/>
      <c r="HX586" s="123"/>
    </row>
    <row xmlns:x14ac="http://schemas.microsoft.com/office/spreadsheetml/2009/9/ac" r="587" s="3" customFormat="true" x14ac:dyDescent="0.25">
      <c r="A587" s="385"/>
      <c r="B587" s="123"/>
      <c r="L587" s="123"/>
      <c r="V587" s="123"/>
      <c r="AF587" s="123"/>
      <c r="AP587" s="123"/>
      <c r="AZ587" s="123"/>
      <c r="BJ587" s="123"/>
      <c r="BT587" s="123"/>
      <c r="CD587" s="123"/>
      <c r="CN587" s="123"/>
      <c r="CX587" s="123"/>
      <c r="DH587" s="123"/>
      <c r="DR587" s="123"/>
      <c r="EB587" s="123"/>
      <c r="EL587" s="123"/>
      <c r="EV587" s="123"/>
      <c r="FF587" s="123"/>
      <c r="FP587" s="123"/>
      <c r="FZ587" s="123"/>
      <c r="GJ587" s="123"/>
      <c r="GT587" s="123"/>
      <c r="HD587" s="123"/>
      <c r="HN587" s="123"/>
      <c r="HX587" s="123"/>
    </row>
    <row xmlns:x14ac="http://schemas.microsoft.com/office/spreadsheetml/2009/9/ac" r="588" s="3" customFormat="true" x14ac:dyDescent="0.25">
      <c r="A588" s="385"/>
      <c r="B588" s="123"/>
      <c r="L588" s="123"/>
      <c r="V588" s="123"/>
      <c r="AF588" s="123"/>
      <c r="AP588" s="123"/>
      <c r="AZ588" s="123"/>
      <c r="BJ588" s="123"/>
      <c r="BT588" s="123"/>
      <c r="CD588" s="123"/>
      <c r="CN588" s="123"/>
      <c r="CX588" s="123"/>
      <c r="DH588" s="123"/>
      <c r="DR588" s="123"/>
      <c r="EB588" s="123"/>
      <c r="EL588" s="123"/>
      <c r="EV588" s="123"/>
      <c r="FF588" s="123"/>
      <c r="FP588" s="123"/>
      <c r="FZ588" s="123"/>
      <c r="GJ588" s="123"/>
      <c r="GT588" s="123"/>
      <c r="HD588" s="123"/>
      <c r="HN588" s="123"/>
      <c r="HX588" s="123"/>
    </row>
    <row xmlns:x14ac="http://schemas.microsoft.com/office/spreadsheetml/2009/9/ac" r="589" s="3" customFormat="true" x14ac:dyDescent="0.25">
      <c r="A589" s="385"/>
      <c r="B589" s="123"/>
      <c r="L589" s="123"/>
      <c r="V589" s="123"/>
      <c r="AF589" s="123"/>
      <c r="AP589" s="123"/>
      <c r="AZ589" s="123"/>
      <c r="BJ589" s="123"/>
      <c r="BT589" s="123"/>
      <c r="CD589" s="123"/>
      <c r="CN589" s="123"/>
      <c r="CX589" s="123"/>
      <c r="DH589" s="123"/>
      <c r="DR589" s="123"/>
      <c r="EB589" s="123"/>
      <c r="EL589" s="123"/>
      <c r="EV589" s="123"/>
      <c r="FF589" s="123"/>
      <c r="FP589" s="123"/>
      <c r="FZ589" s="123"/>
      <c r="GJ589" s="123"/>
      <c r="GT589" s="123"/>
      <c r="HD589" s="123"/>
      <c r="HN589" s="123"/>
      <c r="HX589" s="123"/>
    </row>
    <row xmlns:x14ac="http://schemas.microsoft.com/office/spreadsheetml/2009/9/ac" r="590" s="3" customFormat="true" x14ac:dyDescent="0.25">
      <c r="A590" s="385"/>
      <c r="B590" s="123"/>
      <c r="L590" s="123"/>
      <c r="V590" s="123"/>
      <c r="AF590" s="123"/>
      <c r="AP590" s="123"/>
      <c r="AZ590" s="123"/>
      <c r="BJ590" s="123"/>
      <c r="BT590" s="123"/>
      <c r="CD590" s="123"/>
      <c r="CN590" s="123"/>
      <c r="CX590" s="123"/>
      <c r="DH590" s="123"/>
      <c r="DR590" s="123"/>
      <c r="EB590" s="123"/>
      <c r="EL590" s="123"/>
      <c r="EV590" s="123"/>
      <c r="FF590" s="123"/>
      <c r="FP590" s="123"/>
      <c r="FZ590" s="123"/>
      <c r="GJ590" s="123"/>
      <c r="GT590" s="123"/>
      <c r="HD590" s="123"/>
      <c r="HN590" s="123"/>
      <c r="HX590" s="123"/>
    </row>
    <row xmlns:x14ac="http://schemas.microsoft.com/office/spreadsheetml/2009/9/ac" r="591" s="3" customFormat="true" x14ac:dyDescent="0.25">
      <c r="A591" s="385"/>
      <c r="B591" s="123"/>
      <c r="L591" s="123"/>
      <c r="V591" s="123"/>
      <c r="AF591" s="123"/>
      <c r="AP591" s="123"/>
      <c r="AZ591" s="123"/>
      <c r="BJ591" s="123"/>
      <c r="BT591" s="123"/>
      <c r="CD591" s="123"/>
      <c r="CN591" s="123"/>
      <c r="CX591" s="123"/>
      <c r="DH591" s="123"/>
      <c r="DR591" s="123"/>
      <c r="EB591" s="123"/>
      <c r="EL591" s="123"/>
      <c r="EV591" s="123"/>
      <c r="FF591" s="123"/>
      <c r="FP591" s="123"/>
      <c r="FZ591" s="123"/>
      <c r="GJ591" s="123"/>
      <c r="GT591" s="123"/>
      <c r="HD591" s="123"/>
      <c r="HN591" s="123"/>
      <c r="HX591" s="123"/>
    </row>
    <row xmlns:x14ac="http://schemas.microsoft.com/office/spreadsheetml/2009/9/ac" r="592" s="3" customFormat="true" x14ac:dyDescent="0.25">
      <c r="A592" s="385"/>
      <c r="B592" s="123"/>
      <c r="L592" s="123"/>
      <c r="V592" s="123"/>
      <c r="AF592" s="123"/>
      <c r="AP592" s="123"/>
      <c r="AZ592" s="123"/>
      <c r="BJ592" s="123"/>
      <c r="BT592" s="123"/>
      <c r="CD592" s="123"/>
      <c r="CN592" s="123"/>
      <c r="CX592" s="123"/>
      <c r="DH592" s="123"/>
      <c r="DR592" s="123"/>
      <c r="EB592" s="123"/>
      <c r="EL592" s="123"/>
      <c r="EV592" s="123"/>
      <c r="FF592" s="123"/>
      <c r="FP592" s="123"/>
      <c r="FZ592" s="123"/>
      <c r="GJ592" s="123"/>
      <c r="GT592" s="123"/>
      <c r="HD592" s="123"/>
      <c r="HN592" s="123"/>
      <c r="HX592" s="123"/>
    </row>
    <row xmlns:x14ac="http://schemas.microsoft.com/office/spreadsheetml/2009/9/ac" r="593" s="3" customFormat="true" x14ac:dyDescent="0.25">
      <c r="A593" s="385"/>
      <c r="B593" s="123"/>
      <c r="L593" s="123"/>
      <c r="V593" s="123"/>
      <c r="AF593" s="123"/>
      <c r="AP593" s="123"/>
      <c r="AZ593" s="123"/>
      <c r="BJ593" s="123"/>
      <c r="BT593" s="123"/>
      <c r="CD593" s="123"/>
      <c r="CN593" s="123"/>
      <c r="CX593" s="123"/>
      <c r="DH593" s="123"/>
      <c r="DR593" s="123"/>
      <c r="EB593" s="123"/>
      <c r="EL593" s="123"/>
      <c r="EV593" s="123"/>
      <c r="FF593" s="123"/>
      <c r="FP593" s="123"/>
      <c r="FZ593" s="123"/>
      <c r="GJ593" s="123"/>
      <c r="GT593" s="123"/>
      <c r="HD593" s="123"/>
      <c r="HN593" s="123"/>
      <c r="HX593" s="123"/>
    </row>
    <row xmlns:x14ac="http://schemas.microsoft.com/office/spreadsheetml/2009/9/ac" r="594" s="3" customFormat="true" x14ac:dyDescent="0.25">
      <c r="A594" s="385"/>
      <c r="B594" s="123"/>
      <c r="L594" s="123"/>
      <c r="V594" s="123"/>
      <c r="AF594" s="123"/>
      <c r="AP594" s="123"/>
      <c r="AZ594" s="123"/>
      <c r="BJ594" s="123"/>
      <c r="BT594" s="123"/>
      <c r="CD594" s="123"/>
      <c r="CN594" s="123"/>
      <c r="CX594" s="123"/>
      <c r="DH594" s="123"/>
      <c r="DR594" s="123"/>
      <c r="EB594" s="123"/>
      <c r="EL594" s="123"/>
      <c r="EV594" s="123"/>
      <c r="FF594" s="123"/>
      <c r="FP594" s="123"/>
      <c r="FZ594" s="123"/>
      <c r="GJ594" s="123"/>
      <c r="GT594" s="123"/>
      <c r="HD594" s="123"/>
      <c r="HN594" s="123"/>
      <c r="HX594" s="123"/>
    </row>
    <row xmlns:x14ac="http://schemas.microsoft.com/office/spreadsheetml/2009/9/ac" r="595" s="3" customFormat="true" x14ac:dyDescent="0.25">
      <c r="A595" s="385"/>
      <c r="B595" s="123"/>
      <c r="L595" s="123"/>
      <c r="V595" s="123"/>
      <c r="AF595" s="123"/>
      <c r="AP595" s="123"/>
      <c r="AZ595" s="123"/>
      <c r="BJ595" s="123"/>
      <c r="BT595" s="123"/>
      <c r="CD595" s="123"/>
      <c r="CN595" s="123"/>
      <c r="CX595" s="123"/>
      <c r="DH595" s="123"/>
      <c r="DR595" s="123"/>
      <c r="EB595" s="123"/>
      <c r="EL595" s="123"/>
      <c r="EV595" s="123"/>
      <c r="FF595" s="123"/>
      <c r="FP595" s="123"/>
      <c r="FZ595" s="123"/>
      <c r="GJ595" s="123"/>
      <c r="GT595" s="123"/>
      <c r="HD595" s="123"/>
      <c r="HN595" s="123"/>
      <c r="HX595" s="123"/>
    </row>
    <row xmlns:x14ac="http://schemas.microsoft.com/office/spreadsheetml/2009/9/ac" r="596" s="3" customFormat="true" x14ac:dyDescent="0.25">
      <c r="A596" s="385"/>
      <c r="B596" s="123"/>
      <c r="L596" s="123"/>
      <c r="V596" s="123"/>
      <c r="AF596" s="123"/>
      <c r="AP596" s="123"/>
      <c r="AZ596" s="123"/>
      <c r="BJ596" s="123"/>
      <c r="BT596" s="123"/>
      <c r="CD596" s="123"/>
      <c r="CN596" s="123"/>
      <c r="CX596" s="123"/>
      <c r="DH596" s="123"/>
      <c r="DR596" s="123"/>
      <c r="EB596" s="123"/>
      <c r="EL596" s="123"/>
      <c r="EV596" s="123"/>
      <c r="FF596" s="123"/>
      <c r="FP596" s="123"/>
      <c r="FZ596" s="123"/>
      <c r="GJ596" s="123"/>
      <c r="GT596" s="123"/>
      <c r="HD596" s="123"/>
      <c r="HN596" s="123"/>
      <c r="HX596" s="123"/>
    </row>
    <row xmlns:x14ac="http://schemas.microsoft.com/office/spreadsheetml/2009/9/ac" r="597" s="3" customFormat="true" x14ac:dyDescent="0.25">
      <c r="A597" s="385"/>
      <c r="B597" s="123"/>
      <c r="L597" s="123"/>
      <c r="V597" s="123"/>
      <c r="AF597" s="123"/>
      <c r="AP597" s="123"/>
      <c r="AZ597" s="123"/>
      <c r="BJ597" s="123"/>
      <c r="BT597" s="123"/>
      <c r="CD597" s="123"/>
      <c r="CN597" s="123"/>
      <c r="CX597" s="123"/>
      <c r="DH597" s="123"/>
      <c r="DR597" s="123"/>
      <c r="EB597" s="123"/>
      <c r="EL597" s="123"/>
      <c r="EV597" s="123"/>
      <c r="FF597" s="123"/>
      <c r="FP597" s="123"/>
      <c r="FZ597" s="123"/>
      <c r="GJ597" s="123"/>
      <c r="GT597" s="123"/>
      <c r="HD597" s="123"/>
      <c r="HN597" s="123"/>
      <c r="HX597" s="123"/>
    </row>
    <row xmlns:x14ac="http://schemas.microsoft.com/office/spreadsheetml/2009/9/ac" r="598" s="3" customFormat="true" x14ac:dyDescent="0.25">
      <c r="A598" s="385"/>
      <c r="B598" s="123"/>
      <c r="L598" s="123"/>
      <c r="V598" s="123"/>
      <c r="AF598" s="123"/>
      <c r="AP598" s="123"/>
      <c r="AZ598" s="123"/>
      <c r="BJ598" s="123"/>
      <c r="BT598" s="123"/>
      <c r="CD598" s="123"/>
      <c r="CN598" s="123"/>
      <c r="CX598" s="123"/>
      <c r="DH598" s="123"/>
      <c r="DR598" s="123"/>
      <c r="EB598" s="123"/>
      <c r="EL598" s="123"/>
      <c r="EV598" s="123"/>
      <c r="FF598" s="123"/>
      <c r="FP598" s="123"/>
      <c r="FZ598" s="123"/>
      <c r="GJ598" s="123"/>
      <c r="GT598" s="123"/>
      <c r="HD598" s="123"/>
      <c r="HN598" s="123"/>
      <c r="HX598" s="123"/>
    </row>
    <row xmlns:x14ac="http://schemas.microsoft.com/office/spreadsheetml/2009/9/ac" r="599" s="3" customFormat="true" x14ac:dyDescent="0.25">
      <c r="A599" s="385"/>
      <c r="B599" s="123"/>
      <c r="L599" s="123"/>
      <c r="V599" s="123"/>
      <c r="AF599" s="123"/>
      <c r="AP599" s="123"/>
      <c r="AZ599" s="123"/>
      <c r="BJ599" s="123"/>
      <c r="BT599" s="123"/>
      <c r="CD599" s="123"/>
      <c r="CN599" s="123"/>
      <c r="CX599" s="123"/>
      <c r="DH599" s="123"/>
      <c r="DR599" s="123"/>
      <c r="EB599" s="123"/>
      <c r="EL599" s="123"/>
      <c r="EV599" s="123"/>
      <c r="FF599" s="123"/>
      <c r="FP599" s="123"/>
      <c r="FZ599" s="123"/>
      <c r="GJ599" s="123"/>
      <c r="GT599" s="123"/>
      <c r="HD599" s="123"/>
      <c r="HN599" s="123"/>
      <c r="HX599" s="123"/>
    </row>
    <row xmlns:x14ac="http://schemas.microsoft.com/office/spreadsheetml/2009/9/ac" r="600" s="3" customFormat="true" x14ac:dyDescent="0.25">
      <c r="A600" s="385"/>
      <c r="B600" s="123"/>
      <c r="L600" s="123"/>
      <c r="V600" s="123"/>
      <c r="AF600" s="123"/>
      <c r="AP600" s="123"/>
      <c r="AZ600" s="123"/>
      <c r="BJ600" s="123"/>
      <c r="BT600" s="123"/>
      <c r="CD600" s="123"/>
      <c r="CN600" s="123"/>
      <c r="CX600" s="123"/>
      <c r="DH600" s="123"/>
      <c r="DR600" s="123"/>
      <c r="EB600" s="123"/>
      <c r="EL600" s="123"/>
      <c r="EV600" s="123"/>
      <c r="FF600" s="123"/>
      <c r="FP600" s="123"/>
      <c r="FZ600" s="123"/>
      <c r="GJ600" s="123"/>
      <c r="GT600" s="123"/>
      <c r="HD600" s="123"/>
      <c r="HN600" s="123"/>
      <c r="HX600" s="123"/>
    </row>
    <row xmlns:x14ac="http://schemas.microsoft.com/office/spreadsheetml/2009/9/ac" r="601" s="3" customFormat="true" x14ac:dyDescent="0.25">
      <c r="A601" s="385"/>
      <c r="B601" s="123"/>
      <c r="L601" s="123"/>
      <c r="V601" s="123"/>
      <c r="AF601" s="123"/>
      <c r="AP601" s="123"/>
      <c r="AZ601" s="123"/>
      <c r="BJ601" s="123"/>
      <c r="BT601" s="123"/>
      <c r="CD601" s="123"/>
      <c r="CN601" s="123"/>
      <c r="CX601" s="123"/>
      <c r="DH601" s="123"/>
      <c r="DR601" s="123"/>
      <c r="EB601" s="123"/>
      <c r="EL601" s="123"/>
      <c r="EV601" s="123"/>
      <c r="FF601" s="123"/>
      <c r="FP601" s="123"/>
      <c r="FZ601" s="123"/>
      <c r="GJ601" s="123"/>
      <c r="GT601" s="123"/>
      <c r="HD601" s="123"/>
      <c r="HN601" s="123"/>
      <c r="HX601" s="123"/>
    </row>
    <row xmlns:x14ac="http://schemas.microsoft.com/office/spreadsheetml/2009/9/ac" r="602" s="3" customFormat="true" x14ac:dyDescent="0.25">
      <c r="A602" s="385"/>
      <c r="B602" s="123"/>
      <c r="L602" s="123"/>
      <c r="V602" s="123"/>
      <c r="AF602" s="123"/>
      <c r="AP602" s="123"/>
      <c r="AZ602" s="123"/>
      <c r="BJ602" s="123"/>
      <c r="BT602" s="123"/>
      <c r="CD602" s="123"/>
      <c r="CN602" s="123"/>
      <c r="CX602" s="123"/>
      <c r="DH602" s="123"/>
      <c r="DR602" s="123"/>
      <c r="EB602" s="123"/>
      <c r="EL602" s="123"/>
      <c r="EV602" s="123"/>
      <c r="FF602" s="123"/>
      <c r="FP602" s="123"/>
      <c r="FZ602" s="123"/>
      <c r="GJ602" s="123"/>
      <c r="GT602" s="123"/>
      <c r="HD602" s="123"/>
      <c r="HN602" s="123"/>
      <c r="HX602" s="123"/>
    </row>
    <row xmlns:x14ac="http://schemas.microsoft.com/office/spreadsheetml/2009/9/ac" r="603" s="3" customFormat="true" x14ac:dyDescent="0.25">
      <c r="A603" s="385"/>
      <c r="B603" s="123"/>
      <c r="L603" s="123"/>
      <c r="V603" s="123"/>
      <c r="AF603" s="123"/>
      <c r="AP603" s="123"/>
      <c r="AZ603" s="123"/>
      <c r="BJ603" s="123"/>
      <c r="BT603" s="123"/>
      <c r="CD603" s="123"/>
      <c r="CN603" s="123"/>
      <c r="CX603" s="123"/>
      <c r="DH603" s="123"/>
      <c r="DR603" s="123"/>
      <c r="EB603" s="123"/>
      <c r="EL603" s="123"/>
      <c r="EV603" s="123"/>
      <c r="FF603" s="123"/>
      <c r="FP603" s="123"/>
      <c r="FZ603" s="123"/>
      <c r="GJ603" s="123"/>
      <c r="GT603" s="123"/>
      <c r="HD603" s="123"/>
      <c r="HN603" s="123"/>
      <c r="HX603" s="123"/>
    </row>
    <row xmlns:x14ac="http://schemas.microsoft.com/office/spreadsheetml/2009/9/ac" r="604" s="3" customFormat="true" x14ac:dyDescent="0.25">
      <c r="A604" s="385"/>
      <c r="B604" s="123"/>
      <c r="L604" s="123"/>
      <c r="V604" s="123"/>
      <c r="AF604" s="123"/>
      <c r="AP604" s="123"/>
      <c r="AZ604" s="123"/>
      <c r="BJ604" s="123"/>
      <c r="BT604" s="123"/>
      <c r="CD604" s="123"/>
      <c r="CN604" s="123"/>
      <c r="CX604" s="123"/>
      <c r="DH604" s="123"/>
      <c r="DR604" s="123"/>
      <c r="EB604" s="123"/>
      <c r="EL604" s="123"/>
      <c r="EV604" s="123"/>
      <c r="FF604" s="123"/>
      <c r="FP604" s="123"/>
      <c r="FZ604" s="123"/>
      <c r="GJ604" s="123"/>
      <c r="GT604" s="123"/>
      <c r="HD604" s="123"/>
      <c r="HN604" s="123"/>
      <c r="HX604" s="123"/>
    </row>
    <row xmlns:x14ac="http://schemas.microsoft.com/office/spreadsheetml/2009/9/ac" r="605" s="3" customFormat="true" x14ac:dyDescent="0.25">
      <c r="A605" s="385"/>
      <c r="B605" s="123"/>
      <c r="L605" s="123"/>
      <c r="V605" s="123"/>
      <c r="AF605" s="123"/>
      <c r="AP605" s="123"/>
      <c r="AZ605" s="123"/>
      <c r="BJ605" s="123"/>
      <c r="BT605" s="123"/>
      <c r="CD605" s="123"/>
      <c r="CN605" s="123"/>
      <c r="CX605" s="123"/>
      <c r="DH605" s="123"/>
      <c r="DR605" s="123"/>
      <c r="EB605" s="123"/>
      <c r="EL605" s="123"/>
      <c r="EV605" s="123"/>
      <c r="FF605" s="123"/>
      <c r="FP605" s="123"/>
      <c r="FZ605" s="123"/>
      <c r="GJ605" s="123"/>
      <c r="GT605" s="123"/>
      <c r="HD605" s="123"/>
      <c r="HN605" s="123"/>
      <c r="HX605" s="123"/>
    </row>
    <row xmlns:x14ac="http://schemas.microsoft.com/office/spreadsheetml/2009/9/ac" r="606" s="3" customFormat="true" x14ac:dyDescent="0.25">
      <c r="A606" s="385"/>
      <c r="B606" s="123"/>
      <c r="L606" s="123"/>
      <c r="V606" s="123"/>
      <c r="AF606" s="123"/>
      <c r="AP606" s="123"/>
      <c r="AZ606" s="123"/>
      <c r="BJ606" s="123"/>
      <c r="BT606" s="123"/>
      <c r="CD606" s="123"/>
      <c r="CN606" s="123"/>
      <c r="CX606" s="123"/>
      <c r="DH606" s="123"/>
      <c r="DR606" s="123"/>
      <c r="EB606" s="123"/>
      <c r="EL606" s="123"/>
      <c r="EV606" s="123"/>
      <c r="FF606" s="123"/>
      <c r="FP606" s="123"/>
      <c r="FZ606" s="123"/>
      <c r="GJ606" s="123"/>
      <c r="GT606" s="123"/>
      <c r="HD606" s="123"/>
      <c r="HN606" s="123"/>
      <c r="HX606" s="123"/>
    </row>
    <row xmlns:x14ac="http://schemas.microsoft.com/office/spreadsheetml/2009/9/ac" r="607" s="3" customFormat="true" x14ac:dyDescent="0.25">
      <c r="A607" s="385"/>
      <c r="B607" s="123"/>
      <c r="L607" s="123"/>
      <c r="V607" s="123"/>
      <c r="AF607" s="123"/>
      <c r="AP607" s="123"/>
      <c r="AZ607" s="123"/>
      <c r="BJ607" s="123"/>
      <c r="BT607" s="123"/>
      <c r="CD607" s="123"/>
      <c r="CN607" s="123"/>
      <c r="CX607" s="123"/>
      <c r="DH607" s="123"/>
      <c r="DR607" s="123"/>
      <c r="EB607" s="123"/>
      <c r="EL607" s="123"/>
      <c r="EV607" s="123"/>
      <c r="FF607" s="123"/>
      <c r="FP607" s="123"/>
      <c r="FZ607" s="123"/>
      <c r="GJ607" s="123"/>
      <c r="GT607" s="123"/>
      <c r="HD607" s="123"/>
      <c r="HN607" s="123"/>
      <c r="HX607" s="123"/>
    </row>
    <row xmlns:x14ac="http://schemas.microsoft.com/office/spreadsheetml/2009/9/ac" r="608" s="3" customFormat="true" x14ac:dyDescent="0.25">
      <c r="A608" s="385"/>
      <c r="B608" s="123"/>
      <c r="L608" s="123"/>
      <c r="V608" s="123"/>
      <c r="AF608" s="123"/>
      <c r="AP608" s="123"/>
      <c r="AZ608" s="123"/>
      <c r="BJ608" s="123"/>
      <c r="BT608" s="123"/>
      <c r="CD608" s="123"/>
      <c r="CN608" s="123"/>
      <c r="CX608" s="123"/>
      <c r="DH608" s="123"/>
      <c r="DR608" s="123"/>
      <c r="EB608" s="123"/>
      <c r="EL608" s="123"/>
      <c r="EV608" s="123"/>
      <c r="FF608" s="123"/>
      <c r="FP608" s="123"/>
      <c r="FZ608" s="123"/>
      <c r="GJ608" s="123"/>
      <c r="GT608" s="123"/>
      <c r="HD608" s="123"/>
      <c r="HN608" s="123"/>
      <c r="HX608" s="123"/>
    </row>
    <row xmlns:x14ac="http://schemas.microsoft.com/office/spreadsheetml/2009/9/ac" r="609" s="3" customFormat="true" x14ac:dyDescent="0.25">
      <c r="A609" s="385"/>
      <c r="B609" s="123"/>
      <c r="L609" s="123"/>
      <c r="V609" s="123"/>
      <c r="AF609" s="123"/>
      <c r="AP609" s="123"/>
      <c r="AZ609" s="123"/>
      <c r="BJ609" s="123"/>
      <c r="BT609" s="123"/>
      <c r="CD609" s="123"/>
      <c r="CN609" s="123"/>
      <c r="CX609" s="123"/>
      <c r="DH609" s="123"/>
      <c r="DR609" s="123"/>
      <c r="EB609" s="123"/>
      <c r="EL609" s="123"/>
      <c r="EV609" s="123"/>
      <c r="FF609" s="123"/>
      <c r="FP609" s="123"/>
      <c r="FZ609" s="123"/>
      <c r="GJ609" s="123"/>
      <c r="GT609" s="123"/>
      <c r="HD609" s="123"/>
      <c r="HN609" s="123"/>
      <c r="HX609" s="123"/>
    </row>
    <row xmlns:x14ac="http://schemas.microsoft.com/office/spreadsheetml/2009/9/ac" r="610" s="3" customFormat="true" x14ac:dyDescent="0.25">
      <c r="A610" s="385"/>
      <c r="B610" s="123"/>
      <c r="L610" s="123"/>
      <c r="V610" s="123"/>
      <c r="AF610" s="123"/>
      <c r="AP610" s="123"/>
      <c r="AZ610" s="123"/>
      <c r="BJ610" s="123"/>
      <c r="BT610" s="123"/>
      <c r="CD610" s="123"/>
      <c r="CN610" s="123"/>
      <c r="CX610" s="123"/>
      <c r="DH610" s="123"/>
      <c r="DR610" s="123"/>
      <c r="EB610" s="123"/>
      <c r="EL610" s="123"/>
      <c r="EV610" s="123"/>
      <c r="FF610" s="123"/>
      <c r="FP610" s="123"/>
      <c r="FZ610" s="123"/>
      <c r="GJ610" s="123"/>
      <c r="GT610" s="123"/>
      <c r="HD610" s="123"/>
      <c r="HN610" s="123"/>
      <c r="HX610" s="123"/>
    </row>
    <row xmlns:x14ac="http://schemas.microsoft.com/office/spreadsheetml/2009/9/ac" r="611" s="3" customFormat="true" x14ac:dyDescent="0.25">
      <c r="A611" s="385"/>
      <c r="B611" s="123"/>
      <c r="L611" s="123"/>
      <c r="V611" s="123"/>
      <c r="AF611" s="123"/>
      <c r="AP611" s="123"/>
      <c r="AZ611" s="123"/>
      <c r="BJ611" s="123"/>
      <c r="BT611" s="123"/>
      <c r="CD611" s="123"/>
      <c r="CN611" s="123"/>
      <c r="CX611" s="123"/>
      <c r="DH611" s="123"/>
      <c r="DR611" s="123"/>
      <c r="EB611" s="123"/>
      <c r="EL611" s="123"/>
      <c r="EV611" s="123"/>
      <c r="FF611" s="123"/>
      <c r="FP611" s="123"/>
      <c r="FZ611" s="123"/>
      <c r="GJ611" s="123"/>
      <c r="GT611" s="123"/>
      <c r="HD611" s="123"/>
      <c r="HN611" s="123"/>
      <c r="HX611" s="123"/>
    </row>
    <row xmlns:x14ac="http://schemas.microsoft.com/office/spreadsheetml/2009/9/ac" r="612" s="3" customFormat="true" x14ac:dyDescent="0.25">
      <c r="A612" s="385"/>
      <c r="B612" s="123"/>
      <c r="L612" s="123"/>
      <c r="V612" s="123"/>
      <c r="AF612" s="123"/>
      <c r="AP612" s="123"/>
      <c r="AZ612" s="123"/>
      <c r="BJ612" s="123"/>
      <c r="BT612" s="123"/>
      <c r="CD612" s="123"/>
      <c r="CN612" s="123"/>
      <c r="CX612" s="123"/>
      <c r="DH612" s="123"/>
      <c r="DR612" s="123"/>
      <c r="EB612" s="123"/>
      <c r="EL612" s="123"/>
      <c r="EV612" s="123"/>
      <c r="FF612" s="123"/>
      <c r="FP612" s="123"/>
      <c r="FZ612" s="123"/>
      <c r="GJ612" s="123"/>
      <c r="GT612" s="123"/>
      <c r="HD612" s="123"/>
      <c r="HN612" s="123"/>
      <c r="HX612" s="123"/>
    </row>
    <row xmlns:x14ac="http://schemas.microsoft.com/office/spreadsheetml/2009/9/ac" r="613" s="3" customFormat="true" x14ac:dyDescent="0.25">
      <c r="A613" s="385"/>
      <c r="B613" s="123"/>
      <c r="L613" s="123"/>
      <c r="V613" s="123"/>
      <c r="AF613" s="123"/>
      <c r="AP613" s="123"/>
      <c r="AZ613" s="123"/>
      <c r="BJ613" s="123"/>
      <c r="BT613" s="123"/>
      <c r="CD613" s="123"/>
      <c r="CN613" s="123"/>
      <c r="CX613" s="123"/>
      <c r="DH613" s="123"/>
      <c r="DR613" s="123"/>
      <c r="EB613" s="123"/>
      <c r="EL613" s="123"/>
      <c r="EV613" s="123"/>
      <c r="FF613" s="123"/>
      <c r="FP613" s="123"/>
      <c r="FZ613" s="123"/>
      <c r="GJ613" s="123"/>
      <c r="GT613" s="123"/>
      <c r="HD613" s="123"/>
      <c r="HN613" s="123"/>
      <c r="HX613" s="123"/>
    </row>
    <row xmlns:x14ac="http://schemas.microsoft.com/office/spreadsheetml/2009/9/ac" r="614" s="3" customFormat="true" x14ac:dyDescent="0.25">
      <c r="A614" s="385"/>
      <c r="B614" s="123"/>
      <c r="L614" s="123"/>
      <c r="V614" s="123"/>
      <c r="AF614" s="123"/>
      <c r="AP614" s="123"/>
      <c r="AZ614" s="123"/>
      <c r="BJ614" s="123"/>
      <c r="BT614" s="123"/>
      <c r="CD614" s="123"/>
      <c r="CN614" s="123"/>
      <c r="CX614" s="123"/>
      <c r="DH614" s="123"/>
      <c r="DR614" s="123"/>
      <c r="EB614" s="123"/>
      <c r="EL614" s="123"/>
      <c r="EV614" s="123"/>
      <c r="FF614" s="123"/>
      <c r="FP614" s="123"/>
      <c r="FZ614" s="123"/>
      <c r="GJ614" s="123"/>
      <c r="GT614" s="123"/>
      <c r="HD614" s="123"/>
      <c r="HN614" s="123"/>
      <c r="HX614" s="123"/>
    </row>
    <row xmlns:x14ac="http://schemas.microsoft.com/office/spreadsheetml/2009/9/ac" r="615" s="3" customFormat="true" x14ac:dyDescent="0.25">
      <c r="A615" s="385"/>
      <c r="B615" s="123"/>
      <c r="L615" s="123"/>
      <c r="V615" s="123"/>
      <c r="AF615" s="123"/>
      <c r="AP615" s="123"/>
      <c r="AZ615" s="123"/>
      <c r="BJ615" s="123"/>
      <c r="BT615" s="123"/>
      <c r="CD615" s="123"/>
      <c r="CN615" s="123"/>
      <c r="CX615" s="123"/>
      <c r="DH615" s="123"/>
      <c r="DR615" s="123"/>
      <c r="EB615" s="123"/>
      <c r="EL615" s="123"/>
      <c r="EV615" s="123"/>
      <c r="FF615" s="123"/>
      <c r="FP615" s="123"/>
      <c r="FZ615" s="123"/>
      <c r="GJ615" s="123"/>
      <c r="GT615" s="123"/>
      <c r="HD615" s="123"/>
      <c r="HN615" s="123"/>
      <c r="HX615" s="123"/>
    </row>
    <row xmlns:x14ac="http://schemas.microsoft.com/office/spreadsheetml/2009/9/ac" r="616" s="3" customFormat="true" x14ac:dyDescent="0.25">
      <c r="A616" s="385"/>
      <c r="B616" s="123"/>
      <c r="L616" s="123"/>
      <c r="V616" s="123"/>
      <c r="AF616" s="123"/>
      <c r="AP616" s="123"/>
      <c r="AZ616" s="123"/>
      <c r="BJ616" s="123"/>
      <c r="BT616" s="123"/>
      <c r="CD616" s="123"/>
      <c r="CN616" s="123"/>
      <c r="CX616" s="123"/>
      <c r="DH616" s="123"/>
      <c r="DR616" s="123"/>
      <c r="EB616" s="123"/>
      <c r="EL616" s="123"/>
      <c r="EV616" s="123"/>
      <c r="FF616" s="123"/>
      <c r="FP616" s="123"/>
      <c r="FZ616" s="123"/>
      <c r="GJ616" s="123"/>
      <c r="GT616" s="123"/>
      <c r="HD616" s="123"/>
      <c r="HN616" s="123"/>
      <c r="HX616" s="123"/>
    </row>
    <row xmlns:x14ac="http://schemas.microsoft.com/office/spreadsheetml/2009/9/ac" r="617" s="3" customFormat="true" x14ac:dyDescent="0.25">
      <c r="A617" s="385"/>
      <c r="B617" s="123"/>
      <c r="L617" s="123"/>
      <c r="V617" s="123"/>
      <c r="AF617" s="123"/>
      <c r="AP617" s="123"/>
      <c r="AZ617" s="123"/>
      <c r="BJ617" s="123"/>
      <c r="BT617" s="123"/>
      <c r="CD617" s="123"/>
      <c r="CN617" s="123"/>
      <c r="CX617" s="123"/>
      <c r="DH617" s="123"/>
      <c r="DR617" s="123"/>
      <c r="EB617" s="123"/>
      <c r="EL617" s="123"/>
      <c r="EV617" s="123"/>
      <c r="FF617" s="123"/>
      <c r="FP617" s="123"/>
      <c r="FZ617" s="123"/>
      <c r="GJ617" s="123"/>
      <c r="GT617" s="123"/>
      <c r="HD617" s="123"/>
      <c r="HN617" s="123"/>
      <c r="HX617" s="123"/>
    </row>
    <row xmlns:x14ac="http://schemas.microsoft.com/office/spreadsheetml/2009/9/ac" r="618" s="3" customFormat="true" x14ac:dyDescent="0.25">
      <c r="A618" s="385"/>
      <c r="B618" s="123"/>
      <c r="L618" s="123"/>
      <c r="V618" s="123"/>
      <c r="AF618" s="123"/>
      <c r="AP618" s="123"/>
      <c r="AZ618" s="123"/>
      <c r="BJ618" s="123"/>
      <c r="BT618" s="123"/>
      <c r="CD618" s="123"/>
      <c r="CN618" s="123"/>
      <c r="CX618" s="123"/>
      <c r="DH618" s="123"/>
      <c r="DR618" s="123"/>
      <c r="EB618" s="123"/>
      <c r="EL618" s="123"/>
      <c r="EV618" s="123"/>
      <c r="FF618" s="123"/>
      <c r="FP618" s="123"/>
      <c r="FZ618" s="123"/>
      <c r="GJ618" s="123"/>
      <c r="GT618" s="123"/>
      <c r="HD618" s="123"/>
      <c r="HN618" s="123"/>
      <c r="HX618" s="123"/>
    </row>
    <row xmlns:x14ac="http://schemas.microsoft.com/office/spreadsheetml/2009/9/ac" r="619" s="3" customFormat="true" x14ac:dyDescent="0.25">
      <c r="A619" s="385"/>
      <c r="B619" s="123"/>
      <c r="L619" s="123"/>
      <c r="V619" s="123"/>
      <c r="AF619" s="123"/>
      <c r="AP619" s="123"/>
      <c r="AZ619" s="123"/>
      <c r="BJ619" s="123"/>
      <c r="BT619" s="123"/>
      <c r="CD619" s="123"/>
      <c r="CN619" s="123"/>
      <c r="CX619" s="123"/>
      <c r="DH619" s="123"/>
      <c r="DR619" s="123"/>
      <c r="EB619" s="123"/>
      <c r="EL619" s="123"/>
      <c r="EV619" s="123"/>
      <c r="FF619" s="123"/>
      <c r="FP619" s="123"/>
      <c r="FZ619" s="123"/>
      <c r="GJ619" s="123"/>
      <c r="GT619" s="123"/>
      <c r="HD619" s="123"/>
      <c r="HN619" s="123"/>
      <c r="HX619" s="123"/>
    </row>
    <row xmlns:x14ac="http://schemas.microsoft.com/office/spreadsheetml/2009/9/ac" r="620" s="3" customFormat="true" x14ac:dyDescent="0.25">
      <c r="A620" s="385"/>
      <c r="B620" s="123"/>
      <c r="L620" s="123"/>
      <c r="V620" s="123"/>
      <c r="AF620" s="123"/>
      <c r="AP620" s="123"/>
      <c r="AZ620" s="123"/>
      <c r="BJ620" s="123"/>
      <c r="BT620" s="123"/>
      <c r="CD620" s="123"/>
      <c r="CN620" s="123"/>
      <c r="CX620" s="123"/>
      <c r="DH620" s="123"/>
      <c r="DR620" s="123"/>
      <c r="EB620" s="123"/>
      <c r="EL620" s="123"/>
      <c r="EV620" s="123"/>
      <c r="FF620" s="123"/>
      <c r="FP620" s="123"/>
      <c r="FZ620" s="123"/>
      <c r="GJ620" s="123"/>
      <c r="GT620" s="123"/>
      <c r="HD620" s="123"/>
      <c r="HN620" s="123"/>
      <c r="HX620" s="123"/>
    </row>
    <row xmlns:x14ac="http://schemas.microsoft.com/office/spreadsheetml/2009/9/ac" r="621" s="3" customFormat="true" x14ac:dyDescent="0.25">
      <c r="A621" s="385"/>
      <c r="B621" s="123"/>
      <c r="L621" s="123"/>
      <c r="V621" s="123"/>
      <c r="AF621" s="123"/>
      <c r="AP621" s="123"/>
      <c r="AZ621" s="123"/>
      <c r="BJ621" s="123"/>
      <c r="BT621" s="123"/>
      <c r="CD621" s="123"/>
      <c r="CN621" s="123"/>
      <c r="CX621" s="123"/>
      <c r="DH621" s="123"/>
      <c r="DR621" s="123"/>
      <c r="EB621" s="123"/>
      <c r="EL621" s="123"/>
      <c r="EV621" s="123"/>
      <c r="FF621" s="123"/>
      <c r="FP621" s="123"/>
      <c r="FZ621" s="123"/>
      <c r="GJ621" s="123"/>
      <c r="GT621" s="123"/>
      <c r="HD621" s="123"/>
      <c r="HN621" s="123"/>
      <c r="HX621" s="123"/>
    </row>
    <row xmlns:x14ac="http://schemas.microsoft.com/office/spreadsheetml/2009/9/ac" r="622" s="3" customFormat="true" x14ac:dyDescent="0.25">
      <c r="A622" s="385"/>
      <c r="B622" s="123"/>
      <c r="L622" s="123"/>
      <c r="V622" s="123"/>
      <c r="AF622" s="123"/>
      <c r="AP622" s="123"/>
      <c r="AZ622" s="123"/>
      <c r="BJ622" s="123"/>
      <c r="BT622" s="123"/>
      <c r="CD622" s="123"/>
      <c r="CN622" s="123"/>
      <c r="CX622" s="123"/>
      <c r="DH622" s="123"/>
      <c r="DR622" s="123"/>
      <c r="EB622" s="123"/>
      <c r="EL622" s="123"/>
      <c r="EV622" s="123"/>
      <c r="FF622" s="123"/>
      <c r="FP622" s="123"/>
      <c r="FZ622" s="123"/>
      <c r="GJ622" s="123"/>
      <c r="GT622" s="123"/>
      <c r="HD622" s="123"/>
      <c r="HN622" s="123"/>
      <c r="HX622" s="123"/>
    </row>
  </sheetData>
  <mergeCells count="6">
    <mergeCell ref="AQ10:AW10"/>
    <mergeCell ref="A2:A3"/>
    <mergeCell ref="C10:I10"/>
    <mergeCell ref="M10:S10"/>
    <mergeCell ref="W10:AC10"/>
    <mergeCell ref="AG10:AM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1"/>
    <col min="3" max="7" width="11.75" style="111" customWidth="true"/>
    <col min="8" max="16384" width="9" style="111"/>
  </cols>
  <sheetData>
    <row xmlns:x14ac="http://schemas.microsoft.com/office/spreadsheetml/2009/9/ac" r="2" ht="20.25" x14ac:dyDescent="0.2">
      <c r="B2" s="107" t="str">
        <f>+Introduction!C7</f>
        <v>Bolivia (Plurinational State of)</v>
      </c>
      <c r="C2" s="108"/>
      <c r="D2" s="109"/>
      <c r="E2" s="109"/>
      <c r="F2" s="109"/>
      <c r="G2" s="110"/>
    </row>
    <row xmlns:x14ac="http://schemas.microsoft.com/office/spreadsheetml/2009/9/ac" r="3" x14ac:dyDescent="0.2">
      <c r="B3" s="573" t="s">
        <v>189</v>
      </c>
      <c r="C3" s="573"/>
      <c r="D3" s="573"/>
      <c r="E3" s="573"/>
      <c r="F3" s="573"/>
      <c r="G3" s="574"/>
    </row>
    <row xmlns:x14ac="http://schemas.microsoft.com/office/spreadsheetml/2009/9/ac" r="4" ht="13.5" x14ac:dyDescent="0.2">
      <c r="B4" s="112" t="s">
        <v>4</v>
      </c>
      <c r="C4" s="112" t="s">
        <v>60</v>
      </c>
      <c r="D4" s="112" t="s">
        <v>64</v>
      </c>
      <c r="E4" s="112" t="s">
        <v>61</v>
      </c>
      <c r="F4" s="112" t="s">
        <v>62</v>
      </c>
      <c r="G4" s="112" t="s">
        <v>63</v>
      </c>
    </row>
    <row xmlns:x14ac="http://schemas.microsoft.com/office/spreadsheetml/2009/9/ac" r="5" x14ac:dyDescent="0.2">
      <c r="B5" s="780">
        <v>2000</v>
      </c>
      <c r="C5" s="924">
        <v>2885663</v>
      </c>
      <c r="D5" s="925">
        <v>61.786998748779297</v>
      </c>
      <c r="E5" s="926">
        <v>451605</v>
      </c>
      <c r="F5" s="927">
        <v>1300361</v>
      </c>
      <c r="G5" s="928">
        <v>1133697</v>
      </c>
    </row>
    <row xmlns:x14ac="http://schemas.microsoft.com/office/spreadsheetml/2009/9/ac" r="6" x14ac:dyDescent="0.2">
      <c r="B6" s="786">
        <v>2001</v>
      </c>
      <c r="C6" s="929">
        <v>2926445</v>
      </c>
      <c r="D6" s="930">
        <v>62.305999755859375</v>
      </c>
      <c r="E6" s="931">
        <v>454772</v>
      </c>
      <c r="F6" s="932">
        <v>1313680</v>
      </c>
      <c r="G6" s="933">
        <v>1157993</v>
      </c>
    </row>
    <row xmlns:x14ac="http://schemas.microsoft.com/office/spreadsheetml/2009/9/ac" r="7" x14ac:dyDescent="0.2">
      <c r="B7" s="792">
        <v>2002</v>
      </c>
      <c r="C7" s="934">
        <v>2970617</v>
      </c>
      <c r="D7" s="935">
        <v>62.783004760742188</v>
      </c>
      <c r="E7" s="936">
        <v>457033</v>
      </c>
      <c r="F7" s="937">
        <v>1325985</v>
      </c>
      <c r="G7" s="938">
        <v>1187599</v>
      </c>
    </row>
    <row xmlns:x14ac="http://schemas.microsoft.com/office/spreadsheetml/2009/9/ac" r="8" x14ac:dyDescent="0.2">
      <c r="B8" s="798">
        <v>2003</v>
      </c>
      <c r="C8" s="939">
        <v>3012537</v>
      </c>
      <c r="D8" s="940">
        <v>63.248001098632813</v>
      </c>
      <c r="E8" s="941">
        <v>459724</v>
      </c>
      <c r="F8" s="942">
        <v>1336433</v>
      </c>
      <c r="G8" s="943">
        <v>1216380</v>
      </c>
    </row>
    <row xmlns:x14ac="http://schemas.microsoft.com/office/spreadsheetml/2009/9/ac" r="9" x14ac:dyDescent="0.2">
      <c r="B9" s="804">
        <v>2004</v>
      </c>
      <c r="C9" s="944">
        <v>3052499</v>
      </c>
      <c r="D9" s="945">
        <v>63.71099853515625</v>
      </c>
      <c r="E9" s="946">
        <v>465285</v>
      </c>
      <c r="F9" s="947">
        <v>1344376</v>
      </c>
      <c r="G9" s="948">
        <v>1242838</v>
      </c>
    </row>
    <row xmlns:x14ac="http://schemas.microsoft.com/office/spreadsheetml/2009/9/ac" r="10" x14ac:dyDescent="0.2">
      <c r="B10" s="810">
        <v>2005</v>
      </c>
      <c r="C10" s="949">
        <v>3087513</v>
      </c>
      <c r="D10" s="950">
        <v>64.170005798339844</v>
      </c>
      <c r="E10" s="951">
        <v>468637</v>
      </c>
      <c r="F10" s="952">
        <v>1352693</v>
      </c>
      <c r="G10" s="953">
        <v>1266183</v>
      </c>
    </row>
    <row xmlns:x14ac="http://schemas.microsoft.com/office/spreadsheetml/2009/9/ac" r="11" x14ac:dyDescent="0.2">
      <c r="B11" s="816">
        <v>2006</v>
      </c>
      <c r="C11" s="954">
        <v>3116927</v>
      </c>
      <c r="D11" s="955">
        <v>64.627998352050781</v>
      </c>
      <c r="E11" s="956">
        <v>468651</v>
      </c>
      <c r="F11" s="957">
        <v>1362709</v>
      </c>
      <c r="G11" s="958">
        <v>1285567</v>
      </c>
    </row>
    <row xmlns:x14ac="http://schemas.microsoft.com/office/spreadsheetml/2009/9/ac" r="12" x14ac:dyDescent="0.2">
      <c r="B12" s="822">
        <v>2007</v>
      </c>
      <c r="C12" s="959">
        <v>3143070</v>
      </c>
      <c r="D12" s="960">
        <v>65.082000732421875</v>
      </c>
      <c r="E12" s="961">
        <v>469619</v>
      </c>
      <c r="F12" s="962">
        <v>1372435</v>
      </c>
      <c r="G12" s="963">
        <v>1301016</v>
      </c>
    </row>
    <row xmlns:x14ac="http://schemas.microsoft.com/office/spreadsheetml/2009/9/ac" r="13" x14ac:dyDescent="0.2">
      <c r="B13" s="828">
        <v>2008</v>
      </c>
      <c r="C13" s="964">
        <v>3166874</v>
      </c>
      <c r="D13" s="965">
        <v>65.535003662109375</v>
      </c>
      <c r="E13" s="966">
        <v>472540</v>
      </c>
      <c r="F13" s="967">
        <v>1380666</v>
      </c>
      <c r="G13" s="968">
        <v>1313668</v>
      </c>
    </row>
    <row xmlns:x14ac="http://schemas.microsoft.com/office/spreadsheetml/2009/9/ac" r="14" x14ac:dyDescent="0.2">
      <c r="B14" s="834">
        <v>2009</v>
      </c>
      <c r="C14" s="969">
        <v>3188168</v>
      </c>
      <c r="D14" s="970">
        <v>65.984001159667969</v>
      </c>
      <c r="E14" s="971">
        <v>475641</v>
      </c>
      <c r="F14" s="972">
        <v>1388061</v>
      </c>
      <c r="G14" s="973">
        <v>1324466</v>
      </c>
    </row>
    <row xmlns:x14ac="http://schemas.microsoft.com/office/spreadsheetml/2009/9/ac" r="15" x14ac:dyDescent="0.2">
      <c r="B15" s="840">
        <v>2010</v>
      </c>
      <c r="C15" s="974">
        <v>3208791</v>
      </c>
      <c r="D15" s="975">
        <v>66.430000305175781</v>
      </c>
      <c r="E15" s="976">
        <v>479071</v>
      </c>
      <c r="F15" s="977">
        <v>1396941</v>
      </c>
      <c r="G15" s="978">
        <v>1332779</v>
      </c>
    </row>
    <row xmlns:x14ac="http://schemas.microsoft.com/office/spreadsheetml/2009/9/ac" r="16" x14ac:dyDescent="0.2">
      <c r="B16" s="846">
        <v>2011</v>
      </c>
      <c r="C16" s="979">
        <v>3232407</v>
      </c>
      <c r="D16" s="980">
        <v>66.874000549316406</v>
      </c>
      <c r="E16" s="981">
        <v>486210</v>
      </c>
      <c r="F16" s="982">
        <v>1404740</v>
      </c>
      <c r="G16" s="983">
        <v>1341457</v>
      </c>
    </row>
    <row xmlns:x14ac="http://schemas.microsoft.com/office/spreadsheetml/2009/9/ac" r="17" x14ac:dyDescent="0.2">
      <c r="B17" s="852">
        <v>2012</v>
      </c>
      <c r="C17" s="984">
        <v>3255685</v>
      </c>
      <c r="D17" s="985">
        <v>67.31500244140625</v>
      </c>
      <c r="E17" s="986">
        <v>492369</v>
      </c>
      <c r="F17" s="987">
        <v>1411488</v>
      </c>
      <c r="G17" s="988">
        <v>1351828</v>
      </c>
    </row>
    <row xmlns:x14ac="http://schemas.microsoft.com/office/spreadsheetml/2009/9/ac" r="18" x14ac:dyDescent="0.2">
      <c r="B18" s="858">
        <v>2013</v>
      </c>
      <c r="C18" s="989">
        <v>3279341</v>
      </c>
      <c r="D18" s="990">
        <v>67.698997497558594</v>
      </c>
      <c r="E18" s="991">
        <v>494440</v>
      </c>
      <c r="F18" s="992">
        <v>1423027</v>
      </c>
      <c r="G18" s="993">
        <v>1361874</v>
      </c>
    </row>
    <row xmlns:x14ac="http://schemas.microsoft.com/office/spreadsheetml/2009/9/ac" r="19" x14ac:dyDescent="0.2">
      <c r="B19" s="864">
        <v>2014</v>
      </c>
      <c r="C19" s="994">
        <v>3302767</v>
      </c>
      <c r="D19" s="995">
        <v>68.0469970703125</v>
      </c>
      <c r="E19" s="996">
        <v>496490</v>
      </c>
      <c r="F19" s="997">
        <v>1435842</v>
      </c>
      <c r="G19" s="998">
        <v>1370435</v>
      </c>
    </row>
    <row xmlns:x14ac="http://schemas.microsoft.com/office/spreadsheetml/2009/9/ac" r="20" x14ac:dyDescent="0.2">
      <c r="B20" s="870">
        <v>2015</v>
      </c>
      <c r="C20" s="999">
        <v>3325329</v>
      </c>
      <c r="D20" s="1000">
        <v>68.392997741699219</v>
      </c>
      <c r="E20" s="1001">
        <v>498794</v>
      </c>
      <c r="F20" s="1002">
        <v>1448408</v>
      </c>
      <c r="G20" s="1003">
        <v>1378127</v>
      </c>
    </row>
    <row xmlns:x14ac="http://schemas.microsoft.com/office/spreadsheetml/2009/9/ac" r="21" x14ac:dyDescent="0.2">
      <c r="B21" s="876">
        <v>2016</v>
      </c>
      <c r="C21" s="1004">
        <v>3348302</v>
      </c>
      <c r="D21" s="1005">
        <v>68.737998962402344</v>
      </c>
      <c r="E21" s="1006">
        <v>500774</v>
      </c>
      <c r="F21" s="1007">
        <v>1460266</v>
      </c>
      <c r="G21" s="1008">
        <v>1387262</v>
      </c>
    </row>
    <row xmlns:x14ac="http://schemas.microsoft.com/office/spreadsheetml/2009/9/ac" r="22" x14ac:dyDescent="0.2">
      <c r="B22" s="882">
        <v>2017</v>
      </c>
      <c r="C22" s="1009">
        <v>3369498</v>
      </c>
      <c r="D22" s="1010">
        <v>69.080001831054688</v>
      </c>
      <c r="E22" s="1011">
        <v>502170</v>
      </c>
      <c r="F22" s="1012">
        <v>1471997</v>
      </c>
      <c r="G22" s="1013">
        <v>1395331</v>
      </c>
    </row>
    <row xmlns:x14ac="http://schemas.microsoft.com/office/spreadsheetml/2009/9/ac" r="23" x14ac:dyDescent="0.2">
      <c r="B23" s="888">
        <v>2018</v>
      </c>
      <c r="C23" s="1014">
        <v>3388000</v>
      </c>
      <c r="D23" s="1015">
        <v>69.424995422363281</v>
      </c>
      <c r="E23" s="1016">
        <v>503313</v>
      </c>
      <c r="F23" s="1017">
        <v>1482376</v>
      </c>
      <c r="G23" s="1018">
        <v>1402311</v>
      </c>
    </row>
    <row xmlns:x14ac="http://schemas.microsoft.com/office/spreadsheetml/2009/9/ac" r="24" x14ac:dyDescent="0.2">
      <c r="B24" s="894">
        <v>2019</v>
      </c>
      <c r="C24" s="1019">
        <v>3406377</v>
      </c>
      <c r="D24" s="1020">
        <v>69.773002624511719</v>
      </c>
      <c r="E24" s="1021">
        <v>504033</v>
      </c>
      <c r="F24" s="1022">
        <v>1488318</v>
      </c>
      <c r="G24" s="1023">
        <v>1414026</v>
      </c>
    </row>
    <row xmlns:x14ac="http://schemas.microsoft.com/office/spreadsheetml/2009/9/ac" r="25" x14ac:dyDescent="0.2">
      <c r="B25" s="900">
        <v>2020</v>
      </c>
      <c r="C25" s="1024">
        <v>3424888</v>
      </c>
      <c r="D25" s="1025">
        <v>70.123001098632813</v>
      </c>
      <c r="E25" s="1026">
        <v>504267</v>
      </c>
      <c r="F25" s="1027">
        <v>1493641</v>
      </c>
      <c r="G25" s="1028">
        <v>1426980</v>
      </c>
    </row>
    <row xmlns:x14ac="http://schemas.microsoft.com/office/spreadsheetml/2009/9/ac" r="26" x14ac:dyDescent="0.2">
      <c r="B26" s="906">
        <v>2021</v>
      </c>
      <c r="C26" s="1029">
        <v>3442719</v>
      </c>
      <c r="D26" s="1030">
        <v>70.474998474121094</v>
      </c>
      <c r="E26" s="1031">
        <v>504391</v>
      </c>
      <c r="F26" s="1032">
        <v>1498329</v>
      </c>
      <c r="G26" s="1033">
        <v>1439999</v>
      </c>
    </row>
    <row xmlns:x14ac="http://schemas.microsoft.com/office/spreadsheetml/2009/9/ac" r="27" x14ac:dyDescent="0.2">
      <c r="B27" s="912">
        <v>2022</v>
      </c>
      <c r="C27" s="913">
        <v>3458695</v>
      </c>
      <c r="D27" s="914">
        <v>70.830001831054688</v>
      </c>
      <c r="E27" s="915">
        <v>504542</v>
      </c>
      <c r="F27" s="916">
        <v>1501975</v>
      </c>
      <c r="G27" s="917">
        <v>1452178</v>
      </c>
    </row>
    <row xmlns:x14ac="http://schemas.microsoft.com/office/spreadsheetml/2009/9/ac" r="28" x14ac:dyDescent="0.2">
      <c r="B28" s="918">
        <v>2023</v>
      </c>
      <c r="C28" s="919">
        <v>3473724</v>
      </c>
      <c r="D28" s="920">
        <v>71.185997009277344</v>
      </c>
      <c r="E28" s="921">
        <v>504836</v>
      </c>
      <c r="F28" s="922">
        <v>1504536</v>
      </c>
      <c r="G28" s="923">
        <v>1464352</v>
      </c>
    </row>
    <row xmlns:x14ac="http://schemas.microsoft.com/office/spreadsheetml/2009/9/ac" r="29" x14ac:dyDescent="0.2">
      <c r="B29" s="187">
        <v>2024</v>
      </c>
      <c r="C29" s="349"/>
      <c r="D29" s="350"/>
      <c r="E29" s="351"/>
      <c r="F29" s="352"/>
      <c r="G29" s="353"/>
    </row>
    <row xmlns:x14ac="http://schemas.microsoft.com/office/spreadsheetml/2009/9/ac" r="30" x14ac:dyDescent="0.2">
      <c r="B30" s="186">
        <v>2025</v>
      </c>
      <c r="C30" s="349"/>
      <c r="D30" s="350"/>
      <c r="E30" s="351"/>
      <c r="F30" s="352"/>
      <c r="G30" s="353"/>
    </row>
    <row xmlns:x14ac="http://schemas.microsoft.com/office/spreadsheetml/2009/9/ac" r="31" x14ac:dyDescent="0.2">
      <c r="B31" s="187">
        <v>2026</v>
      </c>
      <c r="C31" s="349"/>
      <c r="D31" s="350"/>
      <c r="E31" s="351"/>
      <c r="F31" s="352"/>
      <c r="G31" s="353"/>
    </row>
    <row xmlns:x14ac="http://schemas.microsoft.com/office/spreadsheetml/2009/9/ac" r="32" x14ac:dyDescent="0.2">
      <c r="B32" s="186">
        <v>2027</v>
      </c>
      <c r="C32" s="349"/>
      <c r="D32" s="350"/>
      <c r="E32" s="351"/>
      <c r="F32" s="352"/>
      <c r="G32" s="353"/>
    </row>
    <row xmlns:x14ac="http://schemas.microsoft.com/office/spreadsheetml/2009/9/ac" r="33" x14ac:dyDescent="0.2">
      <c r="B33" s="187">
        <v>2028</v>
      </c>
      <c r="C33" s="349"/>
      <c r="D33" s="350"/>
      <c r="E33" s="351"/>
      <c r="F33" s="352"/>
      <c r="G33" s="353"/>
    </row>
    <row xmlns:x14ac="http://schemas.microsoft.com/office/spreadsheetml/2009/9/ac" r="34" x14ac:dyDescent="0.2">
      <c r="B34" s="186">
        <v>2029</v>
      </c>
      <c r="C34" s="349"/>
      <c r="D34" s="350"/>
      <c r="E34" s="351"/>
      <c r="F34" s="352"/>
      <c r="G34" s="353"/>
    </row>
    <row xmlns:x14ac="http://schemas.microsoft.com/office/spreadsheetml/2009/9/ac" r="35" x14ac:dyDescent="0.2">
      <c r="B35" s="187">
        <v>2030</v>
      </c>
      <c r="C35" s="191"/>
      <c r="D35" s="188"/>
      <c r="E35" s="192"/>
      <c r="F35" s="189"/>
      <c r="G35" s="190"/>
    </row>
    <row xmlns:x14ac="http://schemas.microsoft.com/office/spreadsheetml/2009/9/ac" r="36" ht="14.25" x14ac:dyDescent="0.2">
      <c r="B36" s="115" t="s">
        <v>191</v>
      </c>
      <c r="G36" s="113"/>
    </row>
    <row xmlns:x14ac="http://schemas.microsoft.com/office/spreadsheetml/2009/9/ac" r="37" ht="14.25" x14ac:dyDescent="0.2">
      <c r="B37" s="115" t="s">
        <v>216</v>
      </c>
    </row>
    <row xmlns:x14ac="http://schemas.microsoft.com/office/spreadsheetml/2009/9/ac" r="38" ht="14.25" x14ac:dyDescent="0.2">
      <c r="B38" s="115" t="s">
        <v>264</v>
      </c>
    </row>
    <row xmlns:x14ac="http://schemas.microsoft.com/office/spreadsheetml/2009/9/ac" r="39" x14ac:dyDescent="0.2">
      <c r="B39" s="411" t="s">
        <v>217</v>
      </c>
    </row>
    <row xmlns:x14ac="http://schemas.microsoft.com/office/spreadsheetml/2009/9/ac" r="41" x14ac:dyDescent="0.2">
      <c r="B41" s="114"/>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5E6AF-122D-40E3-AF07-31F3A0054A4A}">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4" customWidth="true"/>
  </cols>
  <sheetData>
    <row xmlns:x14ac="http://schemas.microsoft.com/office/spreadsheetml/2009/9/ac" r="2" ht="33" customHeight="true" x14ac:dyDescent="0.25">
      <c r="B2" s="575" t="s">
        <v>231</v>
      </c>
      <c r="C2" s="575"/>
    </row>
    <row xmlns:x14ac="http://schemas.microsoft.com/office/spreadsheetml/2009/9/ac" r="3" ht="6" customHeight="true" x14ac:dyDescent="0.25">
      <c r="B3" s="363"/>
    </row>
    <row xmlns:x14ac="http://schemas.microsoft.com/office/spreadsheetml/2009/9/ac" r="4" ht="30" customHeight="true" x14ac:dyDescent="0.25">
      <c r="B4" s="365" t="s">
        <v>232</v>
      </c>
      <c r="C4" s="366" t="s">
        <v>233</v>
      </c>
    </row>
    <row xmlns:x14ac="http://schemas.microsoft.com/office/spreadsheetml/2009/9/ac" r="5" ht="30" customHeight="true" x14ac:dyDescent="0.25">
      <c r="B5" s="365" t="s">
        <v>48</v>
      </c>
      <c r="C5" s="366" t="s">
        <v>234</v>
      </c>
    </row>
    <row xmlns:x14ac="http://schemas.microsoft.com/office/spreadsheetml/2009/9/ac" r="6" ht="30" customHeight="true" x14ac:dyDescent="0.25">
      <c r="B6" s="365" t="s">
        <v>235</v>
      </c>
      <c r="C6" s="366" t="s">
        <v>236</v>
      </c>
    </row>
    <row xmlns:x14ac="http://schemas.microsoft.com/office/spreadsheetml/2009/9/ac" r="7" ht="30" customHeight="true" x14ac:dyDescent="0.25">
      <c r="B7" s="365" t="s">
        <v>237</v>
      </c>
      <c r="C7" s="366" t="s">
        <v>238</v>
      </c>
    </row>
    <row xmlns:x14ac="http://schemas.microsoft.com/office/spreadsheetml/2009/9/ac" r="8" ht="30" customHeight="true" x14ac:dyDescent="0.25">
      <c r="B8" s="365" t="s">
        <v>145</v>
      </c>
      <c r="C8" s="366" t="s">
        <v>239</v>
      </c>
    </row>
    <row xmlns:x14ac="http://schemas.microsoft.com/office/spreadsheetml/2009/9/ac" r="9" ht="30" customHeight="true" x14ac:dyDescent="0.25">
      <c r="B9" s="365" t="s">
        <v>240</v>
      </c>
      <c r="C9" s="366" t="s">
        <v>241</v>
      </c>
    </row>
    <row xmlns:x14ac="http://schemas.microsoft.com/office/spreadsheetml/2009/9/ac" r="10" ht="30" customHeight="true" x14ac:dyDescent="0.25">
      <c r="B10" s="365" t="s">
        <v>149</v>
      </c>
      <c r="C10" s="366" t="s">
        <v>242</v>
      </c>
    </row>
    <row xmlns:x14ac="http://schemas.microsoft.com/office/spreadsheetml/2009/9/ac" r="11" s="369" customFormat="true" ht="6.75" customHeight="true" x14ac:dyDescent="0.25">
      <c r="B11" s="367"/>
      <c r="C11" s="368"/>
    </row>
    <row xmlns:x14ac="http://schemas.microsoft.com/office/spreadsheetml/2009/9/ac" r="12" s="371" customFormat="true" ht="11.25" x14ac:dyDescent="0.2">
      <c r="B12" s="370" t="s">
        <v>243</v>
      </c>
    </row>
    <row xmlns:x14ac="http://schemas.microsoft.com/office/spreadsheetml/2009/9/ac" r="13" x14ac:dyDescent="0.25">
      <c r="B13" s="370" t="s">
        <v>259</v>
      </c>
    </row>
    <row xmlns:x14ac="http://schemas.microsoft.com/office/spreadsheetml/2009/9/ac" r="14" x14ac:dyDescent="0.25">
      <c r="B14" s="372" t="s">
        <v>244</v>
      </c>
    </row>
    <row xmlns:x14ac="http://schemas.microsoft.com/office/spreadsheetml/2009/9/ac" r="15" ht="76.5" customHeight="true" x14ac:dyDescent="0.25">
      <c r="B15" s="576" t="s">
        <v>245</v>
      </c>
      <c r="C15" s="576"/>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98A53-19CC-4FA7-A9FF-02C061B97EEE}">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78" customWidth="true"/>
    <col min="2" max="2" width="12.375" style="578" customWidth="true"/>
    <col min="3" max="8" width="9" style="578" customWidth="true"/>
    <col min="9" max="9" width="12.375" style="578" customWidth="true"/>
    <col min="10" max="15" width="9" style="578" customWidth="true"/>
    <col min="16" max="16" width="12.375" style="578" customWidth="true"/>
    <col min="17" max="22" width="9" style="578" customWidth="true"/>
    <col min="23" max="38" width="9" style="578"/>
    <col min="39" max="16384" width="9" style="586"/>
  </cols>
  <sheetData>
    <row xmlns:x14ac="http://schemas.microsoft.com/office/spreadsheetml/2009/9/ac" r="1" s="578" customFormat="true" x14ac:dyDescent="0.2">
      <c r="A1" s="577" t="s">
        <v>151</v>
      </c>
      <c r="B1" s="577"/>
      <c r="C1" s="577"/>
      <c r="D1" s="577"/>
      <c r="E1" s="577"/>
      <c r="F1" s="577"/>
      <c r="G1" s="577"/>
      <c r="H1" s="577"/>
      <c r="I1" s="577"/>
      <c r="J1" s="577"/>
      <c r="K1" s="577"/>
      <c r="L1" s="577"/>
      <c r="M1" s="577"/>
      <c r="N1" s="577"/>
      <c r="O1" s="577"/>
      <c r="P1" s="577"/>
      <c r="Q1" s="577"/>
      <c r="R1" s="577"/>
      <c r="S1" s="577"/>
      <c r="T1" s="577"/>
      <c r="U1" s="577"/>
      <c r="V1" s="577"/>
    </row>
    <row xmlns:x14ac="http://schemas.microsoft.com/office/spreadsheetml/2009/9/ac" r="2" s="578" customFormat="true" x14ac:dyDescent="0.2">
      <c r="A2" s="577"/>
      <c r="B2" s="577"/>
      <c r="C2" s="577"/>
      <c r="D2" s="577"/>
      <c r="E2" s="577"/>
      <c r="F2" s="577"/>
      <c r="G2" s="577"/>
      <c r="H2" s="577"/>
      <c r="I2" s="577"/>
      <c r="J2" s="577"/>
      <c r="K2" s="577"/>
      <c r="L2" s="577"/>
      <c r="M2" s="577"/>
      <c r="N2" s="577"/>
      <c r="O2" s="577"/>
      <c r="P2" s="577"/>
      <c r="Q2" s="577"/>
      <c r="R2" s="577"/>
      <c r="S2" s="577"/>
      <c r="T2" s="577"/>
      <c r="U2" s="577"/>
      <c r="V2" s="577"/>
    </row>
    <row xmlns:x14ac="http://schemas.microsoft.com/office/spreadsheetml/2009/9/ac" r="3" s="578" customFormat="true" ht="18" x14ac:dyDescent="0.2">
      <c r="A3" s="579"/>
      <c r="B3" s="579"/>
      <c r="C3" s="579"/>
      <c r="D3" s="579"/>
      <c r="E3" s="579"/>
      <c r="F3" s="579"/>
      <c r="G3" s="579"/>
      <c r="H3" s="579"/>
      <c r="I3" s="579"/>
      <c r="J3" s="579"/>
      <c r="K3" s="579"/>
      <c r="L3" s="579"/>
      <c r="M3" s="579"/>
      <c r="N3" s="579"/>
      <c r="O3" s="579"/>
      <c r="P3" s="579"/>
      <c r="Q3" s="579"/>
      <c r="R3" s="579"/>
      <c r="S3" s="579"/>
      <c r="T3" s="579"/>
      <c r="U3" s="579"/>
      <c r="V3" s="579"/>
    </row>
    <row xmlns:x14ac="http://schemas.microsoft.com/office/spreadsheetml/2009/9/ac" r="4" ht="15.75" x14ac:dyDescent="0.25">
      <c r="B4" s="580" t="s">
        <v>13</v>
      </c>
      <c r="E4" s="581"/>
      <c r="I4" s="582" t="s">
        <v>14</v>
      </c>
      <c r="P4" s="583" t="s">
        <v>15</v>
      </c>
    </row>
    <row xmlns:x14ac="http://schemas.microsoft.com/office/spreadsheetml/2009/9/ac" r="6" x14ac:dyDescent="0.2">
      <c r="G6" s="584"/>
      <c r="H6" s="584"/>
      <c r="I6" s="584"/>
      <c r="K6" s="584"/>
      <c r="L6" s="584"/>
    </row>
    <row xmlns:x14ac="http://schemas.microsoft.com/office/spreadsheetml/2009/9/ac" r="7" ht="15.75" x14ac:dyDescent="0.2">
      <c r="G7" s="584"/>
      <c r="H7" s="584"/>
      <c r="I7" s="584"/>
      <c r="K7" s="585"/>
      <c r="L7" s="584"/>
    </row>
    <row xmlns:x14ac="http://schemas.microsoft.com/office/spreadsheetml/2009/9/ac" r="8" x14ac:dyDescent="0.2">
      <c r="G8" s="584"/>
      <c r="H8" s="584"/>
      <c r="I8" s="584"/>
      <c r="K8" s="584"/>
      <c r="L8" s="584"/>
    </row>
    <row xmlns:x14ac="http://schemas.microsoft.com/office/spreadsheetml/2009/9/ac" r="9" x14ac:dyDescent="0.2">
      <c r="G9" s="584"/>
      <c r="H9" s="584"/>
      <c r="I9" s="584"/>
      <c r="K9" s="584"/>
      <c r="L9" s="584"/>
    </row>
    <row xmlns:x14ac="http://schemas.microsoft.com/office/spreadsheetml/2009/9/ac" r="10" x14ac:dyDescent="0.2">
      <c r="G10" s="584"/>
      <c r="H10" s="584"/>
      <c r="I10" s="584"/>
      <c r="K10" s="584"/>
      <c r="L10" s="584"/>
    </row>
    <row xmlns:x14ac="http://schemas.microsoft.com/office/spreadsheetml/2009/9/ac" r="11" x14ac:dyDescent="0.2">
      <c r="G11" s="584"/>
      <c r="H11" s="584"/>
      <c r="I11" s="584"/>
      <c r="K11" s="584"/>
      <c r="L11" s="584"/>
    </row>
    <row xmlns:x14ac="http://schemas.microsoft.com/office/spreadsheetml/2009/9/ac" r="12" x14ac:dyDescent="0.2">
      <c r="G12" s="584"/>
      <c r="H12" s="584"/>
      <c r="I12" s="584"/>
      <c r="K12" s="584"/>
      <c r="L12" s="584"/>
    </row>
    <row xmlns:x14ac="http://schemas.microsoft.com/office/spreadsheetml/2009/9/ac" r="13" x14ac:dyDescent="0.2">
      <c r="G13" s="584"/>
      <c r="H13" s="584"/>
      <c r="I13" s="584"/>
      <c r="K13" s="584"/>
      <c r="L13" s="584"/>
    </row>
    <row xmlns:x14ac="http://schemas.microsoft.com/office/spreadsheetml/2009/9/ac" r="14" x14ac:dyDescent="0.2">
      <c r="G14" s="584"/>
      <c r="H14" s="584"/>
      <c r="I14" s="584"/>
      <c r="K14" s="584"/>
      <c r="L14" s="584"/>
    </row>
    <row xmlns:x14ac="http://schemas.microsoft.com/office/spreadsheetml/2009/9/ac" r="15" x14ac:dyDescent="0.2">
      <c r="G15" s="584"/>
      <c r="H15" s="584"/>
      <c r="I15" s="584"/>
      <c r="K15" s="584"/>
      <c r="L15" s="584"/>
    </row>
    <row xmlns:x14ac="http://schemas.microsoft.com/office/spreadsheetml/2009/9/ac" r="16" x14ac:dyDescent="0.2">
      <c r="G16" s="584"/>
      <c r="H16" s="584"/>
      <c r="I16" s="584"/>
      <c r="K16" s="584"/>
      <c r="L16" s="584"/>
    </row>
    <row xmlns:x14ac="http://schemas.microsoft.com/office/spreadsheetml/2009/9/ac" r="17" x14ac:dyDescent="0.2">
      <c r="G17" s="584"/>
      <c r="H17" s="584"/>
      <c r="I17" s="584"/>
      <c r="K17" s="584"/>
      <c r="L17" s="584"/>
    </row>
    <row xmlns:x14ac="http://schemas.microsoft.com/office/spreadsheetml/2009/9/ac" r="18" x14ac:dyDescent="0.2">
      <c r="G18" s="584"/>
      <c r="H18" s="584"/>
      <c r="I18" s="584"/>
      <c r="K18" s="584"/>
      <c r="L18" s="584"/>
    </row>
    <row xmlns:x14ac="http://schemas.microsoft.com/office/spreadsheetml/2009/9/ac" r="19" x14ac:dyDescent="0.2">
      <c r="G19" s="584"/>
      <c r="H19" s="584"/>
      <c r="I19" s="584"/>
      <c r="K19" s="584"/>
      <c r="L19" s="584"/>
    </row>
    <row xmlns:x14ac="http://schemas.microsoft.com/office/spreadsheetml/2009/9/ac" r="20" x14ac:dyDescent="0.2">
      <c r="G20" s="584"/>
      <c r="H20" s="584"/>
      <c r="I20" s="584"/>
      <c r="K20" s="584"/>
      <c r="L20" s="584"/>
    </row>
    <row xmlns:x14ac="http://schemas.microsoft.com/office/spreadsheetml/2009/9/ac" r="21" x14ac:dyDescent="0.2">
      <c r="G21" s="584"/>
      <c r="H21" s="584"/>
      <c r="I21" s="584"/>
      <c r="K21" s="584"/>
      <c r="L21" s="584"/>
    </row>
    <row xmlns:x14ac="http://schemas.microsoft.com/office/spreadsheetml/2009/9/ac" r="23" x14ac:dyDescent="0.2">
      <c r="B23" s="587"/>
    </row>
    <row xmlns:x14ac="http://schemas.microsoft.com/office/spreadsheetml/2009/9/ac" r="25" x14ac:dyDescent="0.2">
      <c r="B25" s="588"/>
      <c r="C25" s="588" t="str">
        <f>+IF(OR((C28="National*"),(D28="Urban*"),(E28="Rural*"),(F28="Pre-primary*"),(G28="Primary*"),(H28="Secondary^"),(C28="National*^"),(D28="Urban*^"),(E28="Rural*^"),(F28="Pre-primary*^"),(G28="Primary*^"),(H28="Secondary*^")),"*No basic service estimate available","")</f>
        <v>*No basic service estimate available</v>
      </c>
      <c r="J25" s="588" t="str">
        <f>+IF(OR((J28="National*"),(K28="Urban*"),(L28="Rural*"),(M28="Pre-primary*"),(N28="Primary*"),(O28="Secondary^"),(J28="National*^"),(K28="Urban*^"),(L28="Rural*^"),(M28="Pre-primary*^"),(N28="Primary*^"),(O28="Secondary*^")),"*No basic service estimate available","")</f>
        <v>*No basic service estimate available</v>
      </c>
      <c r="Q25" s="588"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87"/>
      <c r="C26" s="588" t="str">
        <f>+IF(OR((C28="National*^"),(D28="Urban*^"),(E28="Rural*^"),(F28="Pre-primary*^"),(G28="Primary*^"),(H28="Secondary*^")),"^Facilities that cannot be classified as improved or unimproved are treated as limited","")</f>
        <v/>
      </c>
      <c r="J26" s="588" t="str">
        <f>+IF(OR((J28="National*^"),(K28="Urban*^"),(L28="Rural*^"),(M28="Pre-primary*^"),(N28="Primary*^"),(O28="Secondary*^")),"^Facilities that cannot be classified as improved or unimproved are treated as limited","")</f>
        <v/>
      </c>
      <c r="Q26" s="588" t="str">
        <f>+IF(OR((Q28="National*^"),(R28="Urban*^"),(S28="Rural*^"),(T28="Pre-primary*^"),(U28="Primary*^"),(V28="Secondary*^")),"^Facilities that cannot be classified as having water or not are treated as limited","")</f>
        <v/>
      </c>
    </row>
    <row xmlns:x14ac="http://schemas.microsoft.com/office/spreadsheetml/2009/9/ac" r="27" x14ac:dyDescent="0.2">
      <c r="B27" s="589" t="str">
        <f>+Introduction!C7</f>
        <v>Bolivia (Plurinational State of)</v>
      </c>
      <c r="C27" s="590" t="s">
        <v>210</v>
      </c>
      <c r="D27" s="590"/>
      <c r="E27" s="590"/>
      <c r="F27" s="590"/>
      <c r="G27" s="590"/>
      <c r="H27" s="590"/>
      <c r="I27" s="591" t="str">
        <f>+B27</f>
        <v>Bolivia (Plurinational State of)</v>
      </c>
      <c r="J27" s="592" t="s">
        <v>14</v>
      </c>
      <c r="K27" s="593"/>
      <c r="L27" s="593"/>
      <c r="M27" s="593"/>
      <c r="N27" s="593"/>
      <c r="O27" s="593"/>
      <c r="P27" s="594" t="str">
        <f>+B27</f>
        <v>Bolivia (Plurinational State of)</v>
      </c>
      <c r="Q27" s="595" t="s">
        <v>15</v>
      </c>
      <c r="R27" s="595"/>
      <c r="S27" s="595"/>
      <c r="T27" s="595"/>
      <c r="U27" s="595"/>
      <c r="V27" s="596"/>
      <c r="AM27" s="578"/>
      <c r="AN27" s="578"/>
      <c r="AO27" s="578"/>
      <c r="AP27" s="578"/>
      <c r="AQ27" s="578"/>
      <c r="AR27" s="578"/>
      <c r="AS27" s="578"/>
      <c r="AT27" s="578"/>
      <c r="AU27" s="578"/>
    </row>
    <row xmlns:x14ac="http://schemas.microsoft.com/office/spreadsheetml/2009/9/ac" r="28" x14ac:dyDescent="0.2">
      <c r="B28" s="597"/>
      <c r="C28" s="598" t="str">
        <f>IF(AND(C30=0.0000000001,C31=0.0000000001,C32=0.0000000001), "National*",IF(AND(C30=0.0000000001,ISNUMBER(C32)),"National*", "National"))</f>
        <v>National*</v>
      </c>
      <c r="D28" s="599" t="str">
        <f>IF(AND(D30=0.0000000001,D31=0.0000000001,D32=0.0000000001), "Urban*",IF(AND(D30=0.0000000001,ISNUMBER(D32)),"Urban*", "Urban"))</f>
        <v>Urban*</v>
      </c>
      <c r="E28" s="599" t="str">
        <f>IF(AND(E30=0.0000000001,E31=0.0000000001,E32=0.0000000001), "Rural*",IF(AND(E30=0.0000000001,ISNUMBER(E32)),"Rural*", "Rural"))</f>
        <v>Rural</v>
      </c>
      <c r="F28" s="599" t="str">
        <f>IF(AND(F30=0.0000000001,F31=0.0000000001,F32=0.0000000001), "Pre-primary*",IF(AND(F30=0.0000000001,ISNUMBER(F32)),"Pre-primary*", "Pre-primary"))</f>
        <v>Pre-primary*</v>
      </c>
      <c r="G28" s="599" t="str">
        <f>IF(AND(G30=0.0000000001,G31=0.0000000001,G32=0.0000000001), "Primary*",IF(AND(G30=0.0000000001,ISNUMBER(G32)),"Primary*", "Primary"))</f>
        <v>Primary*</v>
      </c>
      <c r="H28" s="599" t="str">
        <f>IF(AND(H30=0.0000000001,H31=0.0000000001,H32=0.0000000001), "Secondary*",IF(AND(H30=0.0000000001,ISNUMBER(H32)),"Secondary*", "Secondary"))</f>
        <v>Secondary*</v>
      </c>
      <c r="I28" s="597"/>
      <c r="J28" s="600" t="str">
        <f>IF(AND(J30=0.0000000001,J31=0.0000000001,J32=0.0000000001), "National*",IF(AND(J30=0.0000000001,ISNUMBER(J32)),"National*", "National"))</f>
        <v>National*</v>
      </c>
      <c r="K28" s="599" t="str">
        <f>IF(AND(K30=0.0000000001,K31=0.0000000001,K32=0.0000000001), "Urban*",IF(AND(K30=0.0000000001,ISNUMBER(K32)),"Urban*", "Urban"))</f>
        <v>Urban*</v>
      </c>
      <c r="L28" s="599" t="str">
        <f>IF(AND(L30=0.0000000001,L31=0.0000000001,L32=0.0000000001), "Rural*",IF(AND(L30=0.0000000001,ISNUMBER(L32)),"Rural*", "Rural"))</f>
        <v>Rural*</v>
      </c>
      <c r="M28" s="599" t="str">
        <f>IF(AND(M30=0.0000000001,M31=0.0000000001,M32=0.0000000001), "Pre-primary*",IF(AND(M30=0.0000000001,ISNUMBER(M32)),"Pre-primary*", "Pre-primary"))</f>
        <v>Pre-primary*</v>
      </c>
      <c r="N28" s="599" t="str">
        <f>IF(AND(N30=0.0000000001,N31=0.0000000001,N32=0.0000000001), "Primary*",IF(AND(N30=0.0000000001,ISNUMBER(N32)),"Primary*", "Primary"))</f>
        <v>Primary*</v>
      </c>
      <c r="O28" s="599" t="str">
        <f>IF(AND(O30=0.0000000001,O31=0.0000000001,O32=0.0000000001), "Secondary*",IF(AND(O30=0.0000000001,ISNUMBER(O32)),"Secondary*", "Secondary"))</f>
        <v>Secondary*</v>
      </c>
      <c r="P28" s="601"/>
      <c r="Q28" s="602" t="str">
        <f>IF(AND(Q30=0.0000000001,Q31=0.0000000001,Q32=0.0000000001), "National*",IF(AND(Q30=0.0000000001,ISNUMBER(Q32)),"National*", "National"))</f>
        <v>National*</v>
      </c>
      <c r="R28" s="599" t="str">
        <f>IF(AND(R30=0.0000000001,R31=0.0000000001,R32=0.0000000001), "Urban*",IF(AND(R30=0.0000000001,ISNUMBER(R32)),"Urban*", "Urban"))</f>
        <v>Urban*</v>
      </c>
      <c r="S28" s="599" t="str">
        <f>IF(AND(S30=0.0000000001,S31=0.0000000001,S32=0.0000000001), "Rural*",IF(AND(S30=0.0000000001,ISNUMBER(S32)),"Rural*", "Rural"))</f>
        <v>Rural</v>
      </c>
      <c r="T28" s="599" t="str">
        <f>IF(AND(T30=0.0000000001,T31=0.0000000001,T32=0.0000000001), "Pre-primary*",IF(AND(T30=0.0000000001,ISNUMBER(T32)),"Pre-primary*", "Pre-primary"))</f>
        <v>Pre-primary*</v>
      </c>
      <c r="U28" s="599" t="str">
        <f>IF(AND(U30=0.0000000001,U31=0.0000000001,U32=0.0000000001), "Primary*",IF(AND(U30=0.0000000001,ISNUMBER(U32)),"Primary*", "Primary"))</f>
        <v>Primary*</v>
      </c>
      <c r="V28" s="603" t="str">
        <f>IF(AND(V30=0.0000000001,V31=0.0000000001,V32=0.0000000001), "Secondary*",IF(AND(V30=0.0000000001,ISNUMBER(V32)),"Secondary*", "Secondary"))</f>
        <v>Secondary*</v>
      </c>
      <c r="AM28" s="578"/>
      <c r="AN28" s="578"/>
      <c r="AO28" s="578"/>
      <c r="AP28" s="578"/>
      <c r="AQ28" s="578"/>
      <c r="AR28" s="578"/>
      <c r="AS28" s="578"/>
      <c r="AT28" s="578"/>
      <c r="AU28" s="578"/>
    </row>
    <row xmlns:x14ac="http://schemas.microsoft.com/office/spreadsheetml/2009/9/ac" r="29" ht="15.75" thickBot="true" x14ac:dyDescent="0.25">
      <c r="B29" s="597"/>
      <c r="C29" s="604">
        <f>IF(ISNUMBER(Regressions!B4), Regressions!B4, "-")</f>
        <v>2023</v>
      </c>
      <c r="D29" s="605">
        <f>C29</f>
        <v>2023</v>
      </c>
      <c r="E29" s="605">
        <f>D29</f>
        <v>2023</v>
      </c>
      <c r="F29" s="605">
        <f>E29</f>
        <v>2023</v>
      </c>
      <c r="G29" s="605">
        <f>F29</f>
        <v>2023</v>
      </c>
      <c r="H29" s="605">
        <f>F29</f>
        <v>2023</v>
      </c>
      <c r="I29" s="597"/>
      <c r="J29" s="606">
        <f>IF(ISNUMBER(Regressions!K4), Regressions!K4, "-")</f>
        <v>2023</v>
      </c>
      <c r="K29" s="607">
        <f>J29</f>
        <v>2023</v>
      </c>
      <c r="L29" s="607">
        <f>K29</f>
        <v>2023</v>
      </c>
      <c r="M29" s="607">
        <f>L29</f>
        <v>2023</v>
      </c>
      <c r="N29" s="607">
        <f>M29</f>
        <v>2023</v>
      </c>
      <c r="O29" s="607">
        <f>M29</f>
        <v>2023</v>
      </c>
      <c r="P29" s="601"/>
      <c r="Q29" s="608">
        <f>IF(ISNUMBER(Regressions!T4), Regressions!T4, "-")</f>
        <v>2023</v>
      </c>
      <c r="R29" s="609">
        <f>Q29</f>
        <v>2023</v>
      </c>
      <c r="S29" s="609">
        <f>R29</f>
        <v>2023</v>
      </c>
      <c r="T29" s="609">
        <f>S29</f>
        <v>2023</v>
      </c>
      <c r="U29" s="609">
        <f>T29</f>
        <v>2023</v>
      </c>
      <c r="V29" s="610">
        <f>T29</f>
        <v>2023</v>
      </c>
      <c r="AM29" s="578"/>
      <c r="AN29" s="578"/>
      <c r="AO29" s="578"/>
      <c r="AP29" s="578"/>
      <c r="AQ29" s="578"/>
      <c r="AR29" s="578"/>
      <c r="AS29" s="578"/>
      <c r="AT29" s="578"/>
      <c r="AU29" s="578"/>
    </row>
    <row xmlns:x14ac="http://schemas.microsoft.com/office/spreadsheetml/2009/9/ac" r="30" x14ac:dyDescent="0.2">
      <c r="B30" s="611" t="s">
        <v>154</v>
      </c>
      <c r="C30" s="612">
        <f>IF(ISNUMBER(Regressions!C4), Regressions!C4, 0.0000000001)</f>
        <v>1E-10</v>
      </c>
      <c r="D30" s="612">
        <f>IF(ISNUMBER(Regressions!D4), Regressions!D4, 0.0000000001)</f>
        <v>1E-10</v>
      </c>
      <c r="E30" s="612">
        <f>IF(ISNUMBER(Regressions!E4), Regressions!E4, 0.0000000001)</f>
        <v>84.283649999999994</v>
      </c>
      <c r="F30" s="612">
        <f>IF(ISNUMBER(Regressions!F4), Regressions!F4, 0.0000000001)</f>
        <v>1E-10</v>
      </c>
      <c r="G30" s="612">
        <f>IF(ISNUMBER(Regressions!G4), Regressions!G4, 0.0000000001)</f>
        <v>1E-10</v>
      </c>
      <c r="H30" s="612">
        <f>IF(ISNUMBER(Regressions!H4), Regressions!H4, 0.0000000001)</f>
        <v>1E-10</v>
      </c>
      <c r="I30" s="613" t="s">
        <v>154</v>
      </c>
      <c r="J30" s="612">
        <f>IF(ISNUMBER(Regressions!L4), Regressions!L4,0.0000000001)</f>
        <v>1E-10</v>
      </c>
      <c r="K30" s="612">
        <f>IF(ISNUMBER(Regressions!M4), Regressions!M4,0.0000000001)</f>
        <v>1E-10</v>
      </c>
      <c r="L30" s="612">
        <f>IF(ISNUMBER(Regressions!N4), Regressions!N4,0.0000000001)</f>
        <v>1E-10</v>
      </c>
      <c r="M30" s="612">
        <f>IF(ISNUMBER(Regressions!O4), Regressions!O4,0.0000000001)</f>
        <v>1E-10</v>
      </c>
      <c r="N30" s="612">
        <f>IF(ISNUMBER(Regressions!P4), Regressions!P4,0.0000000001)</f>
        <v>1E-10</v>
      </c>
      <c r="O30" s="612">
        <f>IF(ISNUMBER(Regressions!Q4), Regressions!Q4,0.0000000001)</f>
        <v>1E-10</v>
      </c>
      <c r="P30" s="614" t="s">
        <v>154</v>
      </c>
      <c r="Q30" s="612">
        <f>IF(ISNUMBER(Regressions!U4), Regressions!U4,0.0000000001)</f>
        <v>1E-10</v>
      </c>
      <c r="R30" s="612">
        <f>IF(ISNUMBER(Regressions!V4), Regressions!V4,0.0000000001)</f>
        <v>1E-10</v>
      </c>
      <c r="S30" s="612">
        <f>IF(ISNUMBER(Regressions!W4), Regressions!W4,0.0000000001)</f>
        <v>56.503100000000003</v>
      </c>
      <c r="T30" s="612">
        <f>IF(ISNUMBER(Regressions!X4), Regressions!X4,0.0000000001)</f>
        <v>1E-10</v>
      </c>
      <c r="U30" s="612">
        <f>IF(ISNUMBER(Regressions!Y4), Regressions!Y4,0.0000000001)</f>
        <v>1E-10</v>
      </c>
      <c r="V30" s="615">
        <f>IF(ISNUMBER(Regressions!Z4), Regressions!Z4,0.0000000001)</f>
        <v>1E-10</v>
      </c>
      <c r="AM30" s="578"/>
      <c r="AN30" s="578"/>
      <c r="AO30" s="578"/>
      <c r="AP30" s="578"/>
      <c r="AQ30" s="578"/>
      <c r="AR30" s="578"/>
      <c r="AS30" s="578"/>
      <c r="AT30" s="578"/>
      <c r="AU30" s="578"/>
    </row>
    <row xmlns:x14ac="http://schemas.microsoft.com/office/spreadsheetml/2009/9/ac" r="31" x14ac:dyDescent="0.2">
      <c r="B31" s="616" t="s">
        <v>155</v>
      </c>
      <c r="C31" s="612">
        <f>IF(ISNUMBER(Regressions!C5), Regressions!C5, 0.0000000001)</f>
        <v>1E-10</v>
      </c>
      <c r="D31" s="612">
        <f>IF(ISNUMBER(Regressions!D5), Regressions!D5, 0.0000000001)</f>
        <v>1E-10</v>
      </c>
      <c r="E31" s="612">
        <f>IF(ISNUMBER(Regressions!E5), Regressions!E5, 0.0000000001)</f>
        <v>1E-10</v>
      </c>
      <c r="F31" s="612">
        <f>IF(ISNUMBER(Regressions!F5), Regressions!F5, 0.0000000001)</f>
        <v>1E-10</v>
      </c>
      <c r="G31" s="612">
        <f>IF(ISNUMBER(Regressions!G5), Regressions!G5, 0.0000000001)</f>
        <v>1E-10</v>
      </c>
      <c r="H31" s="612">
        <f>IF(ISNUMBER(Regressions!H5), Regressions!H5, 0.0000000001)</f>
        <v>1E-10</v>
      </c>
      <c r="I31" s="617" t="s">
        <v>155</v>
      </c>
      <c r="J31" s="612">
        <f>IF(ISNUMBER(Regressions!L5), Regressions!L5,0.0000000001)</f>
        <v>1E-10</v>
      </c>
      <c r="K31" s="612">
        <f>IF(ISNUMBER(Regressions!M5), Regressions!M5,0.0000000001)</f>
        <v>1E-10</v>
      </c>
      <c r="L31" s="612">
        <f>IF(ISNUMBER(Regressions!N5), Regressions!N5,0.0000000001)</f>
        <v>1E-10</v>
      </c>
      <c r="M31" s="612">
        <f>IF(ISNUMBER(Regressions!O5), Regressions!O5,0.0000000001)</f>
        <v>1E-10</v>
      </c>
      <c r="N31" s="612">
        <f>IF(ISNUMBER(Regressions!P5), Regressions!P5,0.0000000001)</f>
        <v>1E-10</v>
      </c>
      <c r="O31" s="612">
        <f>IF(ISNUMBER(Regressions!Q5), Regressions!Q5,0.0000000001)</f>
        <v>1E-10</v>
      </c>
      <c r="P31" s="618" t="s">
        <v>155</v>
      </c>
      <c r="Q31" s="612">
        <f>IF(ISNUMBER(Regressions!U5), Regressions!U5,0.0000000001)</f>
        <v>1E-10</v>
      </c>
      <c r="R31" s="612">
        <f>IF(ISNUMBER(Regressions!V5), Regressions!V5,0.0000000001)</f>
        <v>1E-10</v>
      </c>
      <c r="S31" s="612">
        <f>IF(ISNUMBER(Regressions!W5), Regressions!W5,0.0000000001)</f>
        <v>1E-10</v>
      </c>
      <c r="T31" s="612">
        <f>IF(ISNUMBER(Regressions!X5), Regressions!X5,0.0000000001)</f>
        <v>1E-10</v>
      </c>
      <c r="U31" s="612">
        <f>IF(ISNUMBER(Regressions!Y5), Regressions!Y5,0.0000000001)</f>
        <v>1E-10</v>
      </c>
      <c r="V31" s="615">
        <f>IF(ISNUMBER(Regressions!Z5), Regressions!Z5,0.0000000001)</f>
        <v>1E-10</v>
      </c>
      <c r="AM31" s="578"/>
      <c r="AN31" s="578"/>
      <c r="AO31" s="578"/>
      <c r="AP31" s="578"/>
      <c r="AQ31" s="578"/>
      <c r="AR31" s="578"/>
      <c r="AS31" s="578"/>
      <c r="AT31" s="578"/>
      <c r="AU31" s="578"/>
    </row>
    <row xmlns:x14ac="http://schemas.microsoft.com/office/spreadsheetml/2009/9/ac" r="32" x14ac:dyDescent="0.2">
      <c r="B32" s="616" t="s">
        <v>153</v>
      </c>
      <c r="C32" s="612">
        <f>IF(ISNUMBER(Regressions!C6), Regressions!C6, 0.0000000001)</f>
        <v>1E-10</v>
      </c>
      <c r="D32" s="612">
        <f>IF(ISNUMBER(Regressions!D6), Regressions!D6, 0.0000000001)</f>
        <v>0</v>
      </c>
      <c r="E32" s="612">
        <f>IF(ISNUMBER(Regressions!E6), Regressions!E6, 0.0000000001)</f>
        <v>1E-10</v>
      </c>
      <c r="F32" s="612">
        <f>IF(ISNUMBER(Regressions!F6), Regressions!F6, 0.0000000001)</f>
        <v>1E-10</v>
      </c>
      <c r="G32" s="612">
        <f>IF(ISNUMBER(Regressions!G6), Regressions!G6, 0.0000000001)</f>
        <v>1E-10</v>
      </c>
      <c r="H32" s="612">
        <f>IF(ISNUMBER(Regressions!H6), Regressions!H6, 0.0000000001)</f>
        <v>1E-10</v>
      </c>
      <c r="I32" s="619" t="s">
        <v>153</v>
      </c>
      <c r="J32" s="612">
        <f>IF(ISNUMBER(Regressions!L6), Regressions!L6,0.0000000001)</f>
        <v>1E-10</v>
      </c>
      <c r="K32" s="612">
        <f>IF(ISNUMBER(Regressions!M6), Regressions!M6,0.0000000001)</f>
        <v>1E-10</v>
      </c>
      <c r="L32" s="612">
        <f>IF(ISNUMBER(Regressions!N6), Regressions!N6,0.0000000001)</f>
        <v>19.804286980000001</v>
      </c>
      <c r="M32" s="612">
        <f>IF(ISNUMBER(Regressions!O6), Regressions!O6,0.0000000001)</f>
        <v>1E-10</v>
      </c>
      <c r="N32" s="612">
        <f>IF(ISNUMBER(Regressions!P6), Regressions!P6,0.0000000001)</f>
        <v>1E-10</v>
      </c>
      <c r="O32" s="612">
        <f>IF(ISNUMBER(Regressions!Q6), Regressions!Q6,0.0000000001)</f>
        <v>1E-10</v>
      </c>
      <c r="P32" s="620" t="s">
        <v>153</v>
      </c>
      <c r="Q32" s="612">
        <f>IF(ISNUMBER(Regressions!U6), Regressions!U6,0.0000000001)</f>
        <v>1E-10</v>
      </c>
      <c r="R32" s="612">
        <f>IF(ISNUMBER(Regressions!V6), Regressions!V6,0.0000000001)</f>
        <v>1E-10</v>
      </c>
      <c r="S32" s="612">
        <f>IF(ISNUMBER(Regressions!W6), Regressions!W6,0.0000000001)</f>
        <v>1E-10</v>
      </c>
      <c r="T32" s="612">
        <f>IF(ISNUMBER(Regressions!X6), Regressions!X6,0.0000000001)</f>
        <v>1E-10</v>
      </c>
      <c r="U32" s="612">
        <f>IF(ISNUMBER(Regressions!Y6), Regressions!Y6,0.0000000001)</f>
        <v>1E-10</v>
      </c>
      <c r="V32" s="615">
        <f>IF(ISNUMBER(Regressions!Z6), Regressions!Z6,0.0000000001)</f>
        <v>1E-10</v>
      </c>
      <c r="AM32" s="578"/>
      <c r="AN32" s="578"/>
      <c r="AO32" s="578"/>
      <c r="AP32" s="578"/>
      <c r="AQ32" s="578"/>
      <c r="AR32" s="578"/>
      <c r="AS32" s="578"/>
      <c r="AT32" s="578"/>
      <c r="AU32" s="578"/>
    </row>
    <row xmlns:x14ac="http://schemas.microsoft.com/office/spreadsheetml/2009/9/ac" r="33" ht="15.75" thickBot="true" x14ac:dyDescent="0.25">
      <c r="B33" s="621" t="s">
        <v>211</v>
      </c>
      <c r="C33" s="622">
        <f>IF(ISNUMBER(Regressions!C7), Regressions!C7, 0.0000000001)</f>
        <v>100</v>
      </c>
      <c r="D33" s="622">
        <f>IF(ISNUMBER(Regressions!D7), Regressions!D7, 0.0000000001)</f>
        <v>100</v>
      </c>
      <c r="E33" s="622">
        <f>IF(ISNUMBER(Regressions!E7), Regressions!E7, 0.0000000001)</f>
        <v>15.71635</v>
      </c>
      <c r="F33" s="622">
        <f>IF(ISNUMBER(Regressions!F7), Regressions!F7, 0.0000000001)</f>
        <v>100</v>
      </c>
      <c r="G33" s="622">
        <f>IF(ISNUMBER(Regressions!G7), Regressions!G7, 0.0000000001)</f>
        <v>100</v>
      </c>
      <c r="H33" s="622">
        <f>IF(ISNUMBER(Regressions!H7), Regressions!H7, 0.0000000001)</f>
        <v>100</v>
      </c>
      <c r="I33" s="623" t="s">
        <v>211</v>
      </c>
      <c r="J33" s="624">
        <f>IF(ISNUMBER(Regressions!L7), Regressions!L7,0.0000000001)</f>
        <v>100</v>
      </c>
      <c r="K33" s="622">
        <f>IF(ISNUMBER(Regressions!M7), Regressions!M7,0.0000000001)</f>
        <v>100</v>
      </c>
      <c r="L33" s="622">
        <f>IF(ISNUMBER(Regressions!N7), Regressions!N7,0.0000000001)</f>
        <v>80.195713019999999</v>
      </c>
      <c r="M33" s="622">
        <f>IF(ISNUMBER(Regressions!O7), Regressions!O7,0.0000000001)</f>
        <v>100</v>
      </c>
      <c r="N33" s="622">
        <f>IF(ISNUMBER(Regressions!P7), Regressions!P7,0.0000000001)</f>
        <v>100</v>
      </c>
      <c r="O33" s="622">
        <f>IF(ISNUMBER(Regressions!Q7), Regressions!Q7,0.0000000001)</f>
        <v>100</v>
      </c>
      <c r="P33" s="625" t="s">
        <v>211</v>
      </c>
      <c r="Q33" s="624">
        <f>IF(ISNUMBER(Regressions!U7), Regressions!U7,0.0000000001)</f>
        <v>100</v>
      </c>
      <c r="R33" s="624">
        <f>IF(ISNUMBER(Regressions!V7), Regressions!V7,0.0000000001)</f>
        <v>100</v>
      </c>
      <c r="S33" s="622">
        <f>IF(ISNUMBER(Regressions!W7), Regressions!W7,0.0000000001)</f>
        <v>43.496899999999997</v>
      </c>
      <c r="T33" s="622">
        <f>IF(ISNUMBER(Regressions!X7), Regressions!X7,0.0000000001)</f>
        <v>100</v>
      </c>
      <c r="U33" s="622">
        <f>IF(ISNUMBER(Regressions!Y7), Regressions!Y7,0.0000000001)</f>
        <v>100</v>
      </c>
      <c r="V33" s="626">
        <f>IF(ISNUMBER(Regressions!Z7), Regressions!Z7,0.0000000001)</f>
        <v>100</v>
      </c>
    </row>
    <row xmlns:x14ac="http://schemas.microsoft.com/office/spreadsheetml/2009/9/ac" r="34" x14ac:dyDescent="0.2">
      <c r="B34" s="627" t="s">
        <v>262</v>
      </c>
    </row>
    <row xmlns:x14ac="http://schemas.microsoft.com/office/spreadsheetml/2009/9/ac" r="35" ht="6" customHeight="true" x14ac:dyDescent="0.2"/>
    <row xmlns:x14ac="http://schemas.microsoft.com/office/spreadsheetml/2009/9/ac" r="36" s="578" customFormat="true" ht="50.1" customHeight="true" x14ac:dyDescent="0.2">
      <c r="B36" s="628" t="s">
        <v>34</v>
      </c>
      <c r="C36" s="629" t="s">
        <v>272</v>
      </c>
      <c r="D36" s="629"/>
      <c r="E36" s="629"/>
      <c r="F36" s="629"/>
      <c r="G36" s="629"/>
      <c r="H36" s="629"/>
      <c r="I36" s="628" t="s">
        <v>34</v>
      </c>
      <c r="J36" s="630" t="s">
        <v>273</v>
      </c>
      <c r="K36" s="631"/>
      <c r="L36" s="631"/>
      <c r="M36" s="631"/>
      <c r="N36" s="631"/>
      <c r="O36" s="631"/>
      <c r="P36" s="628" t="s">
        <v>34</v>
      </c>
      <c r="Q36" s="632" t="s">
        <v>274</v>
      </c>
      <c r="R36" s="632"/>
      <c r="S36" s="632"/>
      <c r="T36" s="632"/>
      <c r="U36" s="632"/>
      <c r="V36" s="632"/>
    </row>
    <row xmlns:x14ac="http://schemas.microsoft.com/office/spreadsheetml/2009/9/ac" r="37" ht="50.1" customHeight="true" x14ac:dyDescent="0.2">
      <c r="B37" s="628" t="s">
        <v>35</v>
      </c>
      <c r="C37" s="633" t="s">
        <v>275</v>
      </c>
      <c r="D37" s="633"/>
      <c r="E37" s="633"/>
      <c r="F37" s="633"/>
      <c r="G37" s="633"/>
      <c r="H37" s="633"/>
      <c r="I37" s="628" t="s">
        <v>35</v>
      </c>
      <c r="J37" s="633" t="s">
        <v>276</v>
      </c>
      <c r="K37" s="633"/>
      <c r="L37" s="633"/>
      <c r="M37" s="633"/>
      <c r="N37" s="633"/>
      <c r="O37" s="633"/>
      <c r="P37" s="628" t="s">
        <v>35</v>
      </c>
      <c r="Q37" s="633" t="s">
        <v>277</v>
      </c>
      <c r="R37" s="633"/>
      <c r="S37" s="633"/>
      <c r="T37" s="633"/>
      <c r="U37" s="633"/>
      <c r="V37" s="633"/>
    </row>
    <row xmlns:x14ac="http://schemas.microsoft.com/office/spreadsheetml/2009/9/ac" r="38" ht="50.1" customHeight="true" x14ac:dyDescent="0.2">
      <c r="B38" s="628" t="s">
        <v>36</v>
      </c>
      <c r="C38" s="634" t="s">
        <v>278</v>
      </c>
      <c r="D38" s="634"/>
      <c r="E38" s="634"/>
      <c r="F38" s="634"/>
      <c r="G38" s="634"/>
      <c r="H38" s="634"/>
      <c r="I38" s="628" t="s">
        <v>36</v>
      </c>
      <c r="J38" s="634" t="s">
        <v>279</v>
      </c>
      <c r="K38" s="634"/>
      <c r="L38" s="634"/>
      <c r="M38" s="634"/>
      <c r="N38" s="634"/>
      <c r="O38" s="634"/>
      <c r="P38" s="628" t="s">
        <v>36</v>
      </c>
      <c r="Q38" s="634" t="s">
        <v>280</v>
      </c>
      <c r="R38" s="634"/>
      <c r="S38" s="634"/>
      <c r="T38" s="634"/>
      <c r="U38" s="634"/>
      <c r="V38" s="634"/>
    </row>
    <row xmlns:x14ac="http://schemas.microsoft.com/office/spreadsheetml/2009/9/ac" r="39" ht="50.1" customHeight="true" x14ac:dyDescent="0.2">
      <c r="B39" s="628" t="s">
        <v>211</v>
      </c>
      <c r="C39" s="635" t="s">
        <v>281</v>
      </c>
      <c r="D39" s="635"/>
      <c r="E39" s="635"/>
      <c r="F39" s="635"/>
      <c r="G39" s="635"/>
      <c r="H39" s="635"/>
      <c r="I39" s="628" t="s">
        <v>211</v>
      </c>
      <c r="J39" s="635" t="s">
        <v>281</v>
      </c>
      <c r="K39" s="635"/>
      <c r="L39" s="635"/>
      <c r="M39" s="635"/>
      <c r="N39" s="635"/>
      <c r="O39" s="635"/>
      <c r="P39" s="628" t="s">
        <v>211</v>
      </c>
      <c r="Q39" s="635" t="s">
        <v>281</v>
      </c>
      <c r="R39" s="635"/>
      <c r="S39" s="635"/>
      <c r="T39" s="635"/>
      <c r="U39" s="635"/>
      <c r="V39" s="635"/>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1"/>
    <col min="32" max="32" width="5.125" style="31" customWidth="true"/>
    <col min="33" max="16384" width="9" style="31"/>
  </cols>
  <sheetData>
    <row xmlns:x14ac="http://schemas.microsoft.com/office/spreadsheetml/2009/9/ac" r="1" s="34" customFormat="true" x14ac:dyDescent="0.2"/>
    <row xmlns:x14ac="http://schemas.microsoft.com/office/spreadsheetml/2009/9/ac" r="2" s="34" customFormat="true" ht="15.75" x14ac:dyDescent="0.25">
      <c r="A2" s="33" t="s">
        <v>156</v>
      </c>
    </row>
    <row xmlns:x14ac="http://schemas.microsoft.com/office/spreadsheetml/2009/9/ac" r="3" s="34" customFormat="true" ht="15.75" x14ac:dyDescent="0.25">
      <c r="A3" s="33"/>
    </row>
    <row xmlns:x14ac="http://schemas.microsoft.com/office/spreadsheetml/2009/9/ac" r="4" s="34" customFormat="true" x14ac:dyDescent="0.2">
      <c r="A4" s="100"/>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row>
    <row xmlns:x14ac="http://schemas.microsoft.com/office/spreadsheetml/2009/9/ac" r="5" s="34" customFormat="true" x14ac:dyDescent="0.2">
      <c r="A5" s="100"/>
      <c r="B5" s="100"/>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row>
    <row xmlns:x14ac="http://schemas.microsoft.com/office/spreadsheetml/2009/9/ac" r="6" s="34" customFormat="true" x14ac:dyDescent="0.2">
      <c r="A6" s="100"/>
      <c r="B6" s="100"/>
      <c r="C6" s="100"/>
      <c r="D6" s="100"/>
      <c r="E6" s="100"/>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row>
    <row xmlns:x14ac="http://schemas.microsoft.com/office/spreadsheetml/2009/9/ac" r="7" s="34" customFormat="true" x14ac:dyDescent="0.2">
      <c r="A7" s="100"/>
      <c r="B7" s="100"/>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row>
    <row xmlns:x14ac="http://schemas.microsoft.com/office/spreadsheetml/2009/9/ac" r="8" s="34" customFormat="true" x14ac:dyDescent="0.2">
      <c r="A8" s="100"/>
      <c r="B8" s="100"/>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row>
    <row xmlns:x14ac="http://schemas.microsoft.com/office/spreadsheetml/2009/9/ac" r="9" s="34" customFormat="true" x14ac:dyDescent="0.2">
      <c r="A9" s="100"/>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row>
    <row xmlns:x14ac="http://schemas.microsoft.com/office/spreadsheetml/2009/9/ac" r="10" s="34" customFormat="true" x14ac:dyDescent="0.2">
      <c r="A10" s="100"/>
      <c r="B10" s="100"/>
      <c r="C10" s="100"/>
      <c r="D10" s="100"/>
      <c r="E10" s="100"/>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row>
    <row xmlns:x14ac="http://schemas.microsoft.com/office/spreadsheetml/2009/9/ac" r="11" s="34" customFormat="true" x14ac:dyDescent="0.2">
      <c r="A11" s="100"/>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row>
    <row xmlns:x14ac="http://schemas.microsoft.com/office/spreadsheetml/2009/9/ac" r="12" s="34" customFormat="true" x14ac:dyDescent="0.2">
      <c r="A12" s="100"/>
      <c r="B12" s="100"/>
      <c r="C12" s="100"/>
      <c r="D12" s="100"/>
      <c r="E12" s="100"/>
      <c r="F12" s="100"/>
      <c r="G12" s="100"/>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c r="AE12" s="100"/>
      <c r="AF12" s="100"/>
    </row>
    <row xmlns:x14ac="http://schemas.microsoft.com/office/spreadsheetml/2009/9/ac" r="13" s="34" customFormat="true" x14ac:dyDescent="0.2">
      <c r="A13" s="100"/>
      <c r="B13" s="100"/>
      <c r="C13" s="100"/>
      <c r="D13" s="100"/>
      <c r="E13" s="100"/>
      <c r="F13" s="100"/>
      <c r="G13" s="100"/>
      <c r="H13" s="100"/>
      <c r="I13" s="100"/>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row>
    <row xmlns:x14ac="http://schemas.microsoft.com/office/spreadsheetml/2009/9/ac" r="14" s="34" customFormat="true" x14ac:dyDescent="0.2">
      <c r="A14" s="100"/>
      <c r="B14" s="100"/>
      <c r="C14" s="100"/>
      <c r="D14" s="100"/>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row>
    <row xmlns:x14ac="http://schemas.microsoft.com/office/spreadsheetml/2009/9/ac" r="15" s="34" customFormat="true" x14ac:dyDescent="0.2">
      <c r="A15" s="100"/>
      <c r="B15" s="100"/>
      <c r="C15" s="100"/>
      <c r="D15" s="100"/>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row>
    <row xmlns:x14ac="http://schemas.microsoft.com/office/spreadsheetml/2009/9/ac" r="16" s="34" customFormat="true" x14ac:dyDescent="0.2">
      <c r="A16" s="100"/>
      <c r="B16" s="100"/>
      <c r="C16" s="100"/>
      <c r="D16" s="100"/>
      <c r="E16" s="100"/>
      <c r="F16" s="100"/>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row>
    <row xmlns:x14ac="http://schemas.microsoft.com/office/spreadsheetml/2009/9/ac" r="17" s="34" customFormat="true" x14ac:dyDescent="0.2">
      <c r="A17" s="100"/>
      <c r="B17" s="100"/>
      <c r="C17" s="100"/>
      <c r="D17" s="100"/>
      <c r="E17" s="100"/>
      <c r="F17" s="100"/>
      <c r="G17" s="100"/>
      <c r="H17" s="100"/>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row>
    <row xmlns:x14ac="http://schemas.microsoft.com/office/spreadsheetml/2009/9/ac" r="18" s="34" customFormat="true" x14ac:dyDescent="0.2">
      <c r="A18" s="100"/>
      <c r="B18" s="100"/>
      <c r="C18" s="100"/>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row>
    <row xmlns:x14ac="http://schemas.microsoft.com/office/spreadsheetml/2009/9/ac" r="19" s="34" customFormat="true" x14ac:dyDescent="0.2">
      <c r="A19" s="100"/>
      <c r="B19" s="100"/>
      <c r="C19" s="100"/>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row>
    <row xmlns:x14ac="http://schemas.microsoft.com/office/spreadsheetml/2009/9/ac" r="20" s="34" customFormat="true" x14ac:dyDescent="0.2">
      <c r="A20" s="100"/>
      <c r="B20" s="100"/>
      <c r="C20" s="100"/>
      <c r="D20" s="100"/>
      <c r="E20" s="100"/>
      <c r="F20" s="100"/>
      <c r="G20" s="100"/>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0"/>
    </row>
    <row xmlns:x14ac="http://schemas.microsoft.com/office/spreadsheetml/2009/9/ac" r="21" s="34" customFormat="true" x14ac:dyDescent="0.2">
      <c r="A21" s="100"/>
      <c r="B21" s="100"/>
      <c r="C21" s="100"/>
      <c r="D21" s="100"/>
      <c r="E21" s="100"/>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row>
    <row xmlns:x14ac="http://schemas.microsoft.com/office/spreadsheetml/2009/9/ac" r="22" s="34" customFormat="true" x14ac:dyDescent="0.2">
      <c r="A22" s="100"/>
      <c r="B22" s="100"/>
      <c r="C22" s="100"/>
      <c r="D22" s="100"/>
      <c r="E22" s="100"/>
      <c r="F22" s="100"/>
      <c r="G22" s="100"/>
      <c r="H22" s="100"/>
      <c r="I22" s="100"/>
      <c r="J22" s="100"/>
      <c r="K22" s="100"/>
      <c r="L22" s="100"/>
      <c r="M22" s="100"/>
      <c r="N22" s="100"/>
      <c r="O22" s="100"/>
      <c r="P22" s="100"/>
      <c r="Q22" s="100"/>
      <c r="R22" s="100"/>
      <c r="S22" s="100"/>
      <c r="T22" s="100"/>
      <c r="U22" s="100"/>
      <c r="V22" s="100"/>
      <c r="W22" s="100"/>
      <c r="X22" s="100"/>
      <c r="Y22" s="100"/>
      <c r="Z22" s="100"/>
      <c r="AA22" s="100"/>
      <c r="AB22" s="100"/>
      <c r="AC22" s="100"/>
      <c r="AD22" s="100"/>
      <c r="AE22" s="100"/>
      <c r="AF22" s="100"/>
    </row>
    <row xmlns:x14ac="http://schemas.microsoft.com/office/spreadsheetml/2009/9/ac" r="23" s="34" customFormat="true" x14ac:dyDescent="0.2">
      <c r="A23" s="32" t="s">
        <v>262</v>
      </c>
    </row>
    <row xmlns:x14ac="http://schemas.microsoft.com/office/spreadsheetml/2009/9/ac" r="24" s="34" customFormat="true" x14ac:dyDescent="0.2">
      <c r="A24" s="32"/>
    </row>
    <row xmlns:x14ac="http://schemas.microsoft.com/office/spreadsheetml/2009/9/ac" r="25" s="34" customFormat="true" x14ac:dyDescent="0.2">
      <c r="A25" s="35"/>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row>
    <row xmlns:x14ac="http://schemas.microsoft.com/office/spreadsheetml/2009/9/ac" r="26" s="34" customFormat="true" x14ac:dyDescent="0.2">
      <c r="A26" s="35"/>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row>
    <row xmlns:x14ac="http://schemas.microsoft.com/office/spreadsheetml/2009/9/ac" r="27" s="34" customFormat="true" x14ac:dyDescent="0.2">
      <c r="A27" s="35"/>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row>
    <row xmlns:x14ac="http://schemas.microsoft.com/office/spreadsheetml/2009/9/ac" r="28" s="34" customFormat="true" x14ac:dyDescent="0.2">
      <c r="A28" s="35"/>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row>
    <row xmlns:x14ac="http://schemas.microsoft.com/office/spreadsheetml/2009/9/ac" r="29" s="34" customFormat="true" x14ac:dyDescent="0.2">
      <c r="A29" s="35"/>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row>
    <row xmlns:x14ac="http://schemas.microsoft.com/office/spreadsheetml/2009/9/ac" r="30" s="34" customFormat="true" x14ac:dyDescent="0.2">
      <c r="A30" s="35"/>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row>
    <row xmlns:x14ac="http://schemas.microsoft.com/office/spreadsheetml/2009/9/ac" r="31" s="34" customFormat="true" x14ac:dyDescent="0.2">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row>
    <row xmlns:x14ac="http://schemas.microsoft.com/office/spreadsheetml/2009/9/ac" r="32" s="34" customFormat="true" x14ac:dyDescent="0.2">
      <c r="A32" s="35"/>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row>
    <row xmlns:x14ac="http://schemas.microsoft.com/office/spreadsheetml/2009/9/ac" r="33" s="34" customFormat="true" x14ac:dyDescent="0.2">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row>
    <row xmlns:x14ac="http://schemas.microsoft.com/office/spreadsheetml/2009/9/ac" r="34" s="34" customFormat="true" x14ac:dyDescent="0.2">
      <c r="A34" s="35"/>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row>
    <row xmlns:x14ac="http://schemas.microsoft.com/office/spreadsheetml/2009/9/ac" r="35" s="34" customFormat="true" x14ac:dyDescent="0.2">
      <c r="A35" s="35"/>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row>
    <row xmlns:x14ac="http://schemas.microsoft.com/office/spreadsheetml/2009/9/ac" r="36" s="34" customFormat="true" x14ac:dyDescent="0.2">
      <c r="A36" s="35"/>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row>
    <row xmlns:x14ac="http://schemas.microsoft.com/office/spreadsheetml/2009/9/ac" r="37" s="34" customFormat="true" x14ac:dyDescent="0.2">
      <c r="A37" s="35"/>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row>
    <row xmlns:x14ac="http://schemas.microsoft.com/office/spreadsheetml/2009/9/ac" r="38" s="34" customFormat="true" x14ac:dyDescent="0.2">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row>
    <row xmlns:x14ac="http://schemas.microsoft.com/office/spreadsheetml/2009/9/ac" r="39" s="34" customFormat="true" x14ac:dyDescent="0.2">
      <c r="A39" s="35"/>
      <c r="B39" s="35"/>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row>
    <row xmlns:x14ac="http://schemas.microsoft.com/office/spreadsheetml/2009/9/ac" r="40" s="34" customFormat="true" x14ac:dyDescent="0.2">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row>
    <row xmlns:x14ac="http://schemas.microsoft.com/office/spreadsheetml/2009/9/ac" r="41" s="34" customFormat="true" x14ac:dyDescent="0.2">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row>
    <row xmlns:x14ac="http://schemas.microsoft.com/office/spreadsheetml/2009/9/ac" r="42" s="34" customFormat="true" x14ac:dyDescent="0.2">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row>
    <row xmlns:x14ac="http://schemas.microsoft.com/office/spreadsheetml/2009/9/ac" r="43" s="34" customFormat="true" x14ac:dyDescent="0.2">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row>
    <row xmlns:x14ac="http://schemas.microsoft.com/office/spreadsheetml/2009/9/ac" r="44" s="34" customFormat="true" x14ac:dyDescent="0.2">
      <c r="A44" s="32" t="s">
        <v>262</v>
      </c>
      <c r="B44" s="32"/>
    </row>
    <row xmlns:x14ac="http://schemas.microsoft.com/office/spreadsheetml/2009/9/ac" r="45" s="34" customFormat="true" x14ac:dyDescent="0.2"/>
    <row xmlns:x14ac="http://schemas.microsoft.com/office/spreadsheetml/2009/9/ac" r="46" s="34" customFormat="true" x14ac:dyDescent="0.2">
      <c r="A46" s="85"/>
      <c r="B46" s="85"/>
      <c r="C46" s="85"/>
      <c r="D46" s="85"/>
      <c r="E46" s="85"/>
      <c r="F46" s="85"/>
      <c r="G46" s="85"/>
      <c r="H46" s="85"/>
      <c r="I46" s="85"/>
      <c r="J46" s="85"/>
      <c r="K46" s="85"/>
      <c r="L46" s="85"/>
      <c r="M46" s="85"/>
      <c r="N46" s="85"/>
      <c r="O46" s="85"/>
      <c r="P46" s="85"/>
      <c r="Q46" s="85"/>
      <c r="R46" s="85"/>
      <c r="S46" s="85"/>
      <c r="T46" s="85"/>
      <c r="U46" s="85"/>
      <c r="V46" s="85"/>
      <c r="W46" s="85"/>
      <c r="X46" s="85"/>
      <c r="Y46" s="85"/>
      <c r="Z46" s="85"/>
      <c r="AA46" s="85"/>
      <c r="AB46" s="85"/>
      <c r="AC46" s="85"/>
      <c r="AD46" s="85"/>
      <c r="AE46" s="85"/>
      <c r="AF46" s="85"/>
    </row>
    <row xmlns:x14ac="http://schemas.microsoft.com/office/spreadsheetml/2009/9/ac" r="47" s="34" customFormat="true" x14ac:dyDescent="0.2">
      <c r="A47" s="85"/>
      <c r="B47" s="85"/>
      <c r="C47" s="85"/>
      <c r="D47" s="85"/>
      <c r="E47" s="85"/>
      <c r="F47" s="85"/>
      <c r="G47" s="85"/>
      <c r="H47" s="85"/>
      <c r="I47" s="85"/>
      <c r="J47" s="85"/>
      <c r="K47" s="85"/>
      <c r="L47" s="85"/>
      <c r="M47" s="85"/>
      <c r="N47" s="85"/>
      <c r="O47" s="85"/>
      <c r="P47" s="85"/>
      <c r="Q47" s="85"/>
      <c r="R47" s="85"/>
      <c r="S47" s="85"/>
      <c r="T47" s="85"/>
      <c r="U47" s="85"/>
      <c r="V47" s="85"/>
      <c r="W47" s="85"/>
      <c r="X47" s="85"/>
      <c r="Y47" s="85"/>
      <c r="Z47" s="85"/>
      <c r="AA47" s="85"/>
      <c r="AB47" s="85"/>
      <c r="AC47" s="85"/>
      <c r="AD47" s="85"/>
      <c r="AE47" s="85"/>
      <c r="AF47" s="85"/>
    </row>
    <row xmlns:x14ac="http://schemas.microsoft.com/office/spreadsheetml/2009/9/ac" r="48" s="34" customFormat="true" x14ac:dyDescent="0.2">
      <c r="A48" s="85"/>
      <c r="B48" s="85"/>
      <c r="C48" s="85"/>
      <c r="D48" s="85"/>
      <c r="E48" s="85"/>
      <c r="F48" s="85"/>
      <c r="G48" s="85"/>
      <c r="H48" s="85"/>
      <c r="I48" s="85"/>
      <c r="J48" s="85"/>
      <c r="K48" s="85"/>
      <c r="L48" s="85"/>
      <c r="M48" s="85"/>
      <c r="N48" s="85"/>
      <c r="O48" s="85"/>
      <c r="P48" s="85"/>
      <c r="Q48" s="85"/>
      <c r="R48" s="85"/>
      <c r="S48" s="85"/>
      <c r="T48" s="85"/>
      <c r="U48" s="85"/>
      <c r="V48" s="85"/>
      <c r="W48" s="85"/>
      <c r="X48" s="85"/>
      <c r="Y48" s="85"/>
      <c r="Z48" s="85"/>
      <c r="AA48" s="85"/>
      <c r="AB48" s="85"/>
      <c r="AC48" s="85"/>
      <c r="AD48" s="85"/>
      <c r="AE48" s="85"/>
      <c r="AF48" s="85"/>
    </row>
    <row xmlns:x14ac="http://schemas.microsoft.com/office/spreadsheetml/2009/9/ac" r="49" s="34" customFormat="true" x14ac:dyDescent="0.2">
      <c r="A49" s="85"/>
      <c r="B49" s="85"/>
      <c r="C49" s="85"/>
      <c r="D49" s="85"/>
      <c r="E49" s="85"/>
      <c r="F49" s="85"/>
      <c r="G49" s="85"/>
      <c r="H49" s="85"/>
      <c r="I49" s="85"/>
      <c r="J49" s="85"/>
      <c r="K49" s="85"/>
      <c r="L49" s="85"/>
      <c r="M49" s="85"/>
      <c r="N49" s="85"/>
      <c r="O49" s="85"/>
      <c r="P49" s="85"/>
      <c r="Q49" s="85"/>
      <c r="R49" s="85"/>
      <c r="S49" s="85"/>
      <c r="T49" s="85"/>
      <c r="U49" s="85"/>
      <c r="V49" s="85"/>
      <c r="W49" s="85"/>
      <c r="X49" s="85"/>
      <c r="Y49" s="85"/>
      <c r="Z49" s="85"/>
      <c r="AA49" s="85"/>
      <c r="AB49" s="85"/>
      <c r="AC49" s="85"/>
      <c r="AD49" s="85"/>
      <c r="AE49" s="85"/>
      <c r="AF49" s="85"/>
    </row>
    <row xmlns:x14ac="http://schemas.microsoft.com/office/spreadsheetml/2009/9/ac" r="50" s="34" customFormat="true" x14ac:dyDescent="0.2">
      <c r="A50" s="85"/>
      <c r="B50" s="85"/>
      <c r="C50" s="85"/>
      <c r="D50" s="85"/>
      <c r="E50" s="85"/>
      <c r="F50" s="85"/>
      <c r="G50" s="85"/>
      <c r="H50" s="85"/>
      <c r="I50" s="85"/>
      <c r="J50" s="85"/>
      <c r="K50" s="85"/>
      <c r="L50" s="85"/>
      <c r="M50" s="85"/>
      <c r="N50" s="85"/>
      <c r="O50" s="85"/>
      <c r="P50" s="85"/>
      <c r="Q50" s="85"/>
      <c r="R50" s="85"/>
      <c r="S50" s="85"/>
      <c r="T50" s="85"/>
      <c r="U50" s="85"/>
      <c r="V50" s="85"/>
      <c r="W50" s="85"/>
      <c r="X50" s="85"/>
      <c r="Y50" s="85"/>
      <c r="Z50" s="85"/>
      <c r="AA50" s="85"/>
      <c r="AB50" s="85"/>
      <c r="AC50" s="85"/>
      <c r="AD50" s="85"/>
      <c r="AE50" s="85"/>
      <c r="AF50" s="85"/>
    </row>
    <row xmlns:x14ac="http://schemas.microsoft.com/office/spreadsheetml/2009/9/ac" r="51" s="34" customFormat="true" x14ac:dyDescent="0.2">
      <c r="A51" s="85"/>
      <c r="B51" s="85"/>
      <c r="C51" s="85"/>
      <c r="D51" s="85"/>
      <c r="E51" s="85"/>
      <c r="F51" s="85"/>
      <c r="G51" s="85"/>
      <c r="H51" s="85"/>
      <c r="I51" s="85"/>
      <c r="J51" s="85"/>
      <c r="K51" s="85"/>
      <c r="L51" s="85"/>
      <c r="M51" s="85"/>
      <c r="N51" s="85"/>
      <c r="O51" s="85"/>
      <c r="P51" s="85"/>
      <c r="Q51" s="85"/>
      <c r="R51" s="85"/>
      <c r="S51" s="85"/>
      <c r="T51" s="85"/>
      <c r="U51" s="85"/>
      <c r="V51" s="85"/>
      <c r="W51" s="85"/>
      <c r="X51" s="85"/>
      <c r="Y51" s="85"/>
      <c r="Z51" s="85"/>
      <c r="AA51" s="85"/>
      <c r="AB51" s="85"/>
      <c r="AC51" s="85"/>
      <c r="AD51" s="85"/>
      <c r="AE51" s="85"/>
      <c r="AF51" s="85"/>
    </row>
    <row xmlns:x14ac="http://schemas.microsoft.com/office/spreadsheetml/2009/9/ac" r="52" s="34" customFormat="true" x14ac:dyDescent="0.2">
      <c r="A52" s="85"/>
      <c r="B52" s="85"/>
      <c r="C52" s="85"/>
      <c r="D52" s="85"/>
      <c r="E52" s="85"/>
      <c r="F52" s="85"/>
      <c r="G52" s="85"/>
      <c r="H52" s="85"/>
      <c r="I52" s="85"/>
      <c r="J52" s="85"/>
      <c r="K52" s="85"/>
      <c r="L52" s="85"/>
      <c r="M52" s="85"/>
      <c r="N52" s="85"/>
      <c r="O52" s="85"/>
      <c r="P52" s="85"/>
      <c r="Q52" s="85"/>
      <c r="R52" s="85"/>
      <c r="S52" s="85"/>
      <c r="T52" s="85"/>
      <c r="U52" s="85"/>
      <c r="V52" s="85"/>
      <c r="W52" s="85"/>
      <c r="X52" s="85"/>
      <c r="Y52" s="85"/>
      <c r="Z52" s="85"/>
      <c r="AA52" s="85"/>
      <c r="AB52" s="85"/>
      <c r="AC52" s="85"/>
      <c r="AD52" s="85"/>
      <c r="AE52" s="85"/>
      <c r="AF52" s="85"/>
    </row>
    <row xmlns:x14ac="http://schemas.microsoft.com/office/spreadsheetml/2009/9/ac" r="53" s="34" customFormat="true" x14ac:dyDescent="0.2">
      <c r="A53" s="85"/>
      <c r="B53" s="85"/>
      <c r="C53" s="85"/>
      <c r="D53" s="85"/>
      <c r="E53" s="85"/>
      <c r="F53" s="85"/>
      <c r="G53" s="85"/>
      <c r="H53" s="85"/>
      <c r="I53" s="85"/>
      <c r="J53" s="85"/>
      <c r="K53" s="85"/>
      <c r="L53" s="85"/>
      <c r="M53" s="85"/>
      <c r="N53" s="85"/>
      <c r="O53" s="85"/>
      <c r="P53" s="85"/>
      <c r="Q53" s="85"/>
      <c r="R53" s="85"/>
      <c r="S53" s="85"/>
      <c r="T53" s="85"/>
      <c r="U53" s="85"/>
      <c r="V53" s="85"/>
      <c r="W53" s="85"/>
      <c r="X53" s="85"/>
      <c r="Y53" s="85"/>
      <c r="Z53" s="85"/>
      <c r="AA53" s="85"/>
      <c r="AB53" s="85"/>
      <c r="AC53" s="85"/>
      <c r="AD53" s="85"/>
      <c r="AE53" s="85"/>
      <c r="AF53" s="85"/>
    </row>
    <row xmlns:x14ac="http://schemas.microsoft.com/office/spreadsheetml/2009/9/ac" r="54" s="34" customFormat="true" x14ac:dyDescent="0.2">
      <c r="A54" s="85"/>
      <c r="B54" s="85"/>
      <c r="C54" s="85"/>
      <c r="D54" s="85"/>
      <c r="E54" s="85"/>
      <c r="F54" s="85"/>
      <c r="G54" s="85"/>
      <c r="H54" s="85"/>
      <c r="I54" s="85"/>
      <c r="J54" s="85"/>
      <c r="K54" s="85"/>
      <c r="L54" s="85"/>
      <c r="M54" s="85"/>
      <c r="N54" s="85"/>
      <c r="O54" s="85"/>
      <c r="P54" s="85"/>
      <c r="Q54" s="85"/>
      <c r="R54" s="85"/>
      <c r="S54" s="85"/>
      <c r="T54" s="85"/>
      <c r="U54" s="85"/>
      <c r="V54" s="85"/>
      <c r="W54" s="85"/>
      <c r="X54" s="85"/>
      <c r="Y54" s="85"/>
      <c r="Z54" s="85"/>
      <c r="AA54" s="85"/>
      <c r="AB54" s="85"/>
      <c r="AC54" s="85"/>
      <c r="AD54" s="85"/>
      <c r="AE54" s="85"/>
      <c r="AF54" s="85"/>
    </row>
    <row xmlns:x14ac="http://schemas.microsoft.com/office/spreadsheetml/2009/9/ac" r="55" s="34" customFormat="true" x14ac:dyDescent="0.2">
      <c r="A55" s="85"/>
      <c r="B55" s="85"/>
      <c r="C55" s="85"/>
      <c r="D55" s="85"/>
      <c r="E55" s="85"/>
      <c r="F55" s="85"/>
      <c r="G55" s="85"/>
      <c r="H55" s="85"/>
      <c r="I55" s="85"/>
      <c r="J55" s="85"/>
      <c r="K55" s="85"/>
      <c r="L55" s="85"/>
      <c r="M55" s="85"/>
      <c r="N55" s="85"/>
      <c r="O55" s="85"/>
      <c r="P55" s="85"/>
      <c r="Q55" s="85"/>
      <c r="R55" s="85"/>
      <c r="S55" s="85"/>
      <c r="T55" s="85"/>
      <c r="U55" s="85"/>
      <c r="V55" s="85"/>
      <c r="W55" s="85"/>
      <c r="X55" s="85"/>
      <c r="Y55" s="85"/>
      <c r="Z55" s="85"/>
      <c r="AA55" s="85"/>
      <c r="AB55" s="85"/>
      <c r="AC55" s="85"/>
      <c r="AD55" s="85"/>
      <c r="AE55" s="85"/>
      <c r="AF55" s="85"/>
    </row>
    <row xmlns:x14ac="http://schemas.microsoft.com/office/spreadsheetml/2009/9/ac" r="56" s="34" customFormat="true" x14ac:dyDescent="0.2">
      <c r="A56" s="85"/>
      <c r="B56" s="85"/>
      <c r="C56" s="85"/>
      <c r="D56" s="85"/>
      <c r="E56" s="85"/>
      <c r="F56" s="85"/>
      <c r="G56" s="85"/>
      <c r="H56" s="85"/>
      <c r="I56" s="85"/>
      <c r="J56" s="85"/>
      <c r="K56" s="85"/>
      <c r="L56" s="85"/>
      <c r="M56" s="85"/>
      <c r="N56" s="85"/>
      <c r="O56" s="85"/>
      <c r="P56" s="85"/>
      <c r="Q56" s="85"/>
      <c r="R56" s="85"/>
      <c r="S56" s="85"/>
      <c r="T56" s="85"/>
      <c r="U56" s="85"/>
      <c r="V56" s="85"/>
      <c r="W56" s="85"/>
      <c r="X56" s="85"/>
      <c r="Y56" s="85"/>
      <c r="Z56" s="85"/>
      <c r="AA56" s="85"/>
      <c r="AB56" s="85"/>
      <c r="AC56" s="85"/>
      <c r="AD56" s="85"/>
      <c r="AE56" s="85"/>
      <c r="AF56" s="85"/>
    </row>
    <row xmlns:x14ac="http://schemas.microsoft.com/office/spreadsheetml/2009/9/ac" r="57" s="34" customFormat="true" x14ac:dyDescent="0.2">
      <c r="A57" s="85"/>
      <c r="B57" s="85"/>
      <c r="C57" s="85"/>
      <c r="D57" s="85"/>
      <c r="E57" s="85"/>
      <c r="F57" s="85"/>
      <c r="G57" s="85"/>
      <c r="H57" s="85"/>
      <c r="I57" s="85"/>
      <c r="J57" s="85"/>
      <c r="K57" s="85"/>
      <c r="L57" s="85"/>
      <c r="M57" s="85"/>
      <c r="N57" s="85"/>
      <c r="O57" s="85"/>
      <c r="P57" s="85"/>
      <c r="Q57" s="85"/>
      <c r="R57" s="85"/>
      <c r="S57" s="85"/>
      <c r="T57" s="85"/>
      <c r="U57" s="85"/>
      <c r="V57" s="85"/>
      <c r="W57" s="85"/>
      <c r="X57" s="85"/>
      <c r="Y57" s="85"/>
      <c r="Z57" s="85"/>
      <c r="AA57" s="85"/>
      <c r="AB57" s="85"/>
      <c r="AC57" s="85"/>
      <c r="AD57" s="85"/>
      <c r="AE57" s="85"/>
      <c r="AF57" s="85"/>
    </row>
    <row xmlns:x14ac="http://schemas.microsoft.com/office/spreadsheetml/2009/9/ac" r="58" s="34" customFormat="true" x14ac:dyDescent="0.2">
      <c r="A58" s="85"/>
      <c r="B58" s="85"/>
      <c r="C58" s="85"/>
      <c r="D58" s="85"/>
      <c r="E58" s="85"/>
      <c r="F58" s="85"/>
      <c r="G58" s="85"/>
      <c r="H58" s="85"/>
      <c r="I58" s="85"/>
      <c r="J58" s="85"/>
      <c r="K58" s="85"/>
      <c r="L58" s="85"/>
      <c r="M58" s="85"/>
      <c r="N58" s="85"/>
      <c r="O58" s="85"/>
      <c r="P58" s="85"/>
      <c r="Q58" s="85"/>
      <c r="R58" s="85"/>
      <c r="S58" s="85"/>
      <c r="T58" s="85"/>
      <c r="U58" s="85"/>
      <c r="V58" s="85"/>
      <c r="W58" s="85"/>
      <c r="X58" s="85"/>
      <c r="Y58" s="85"/>
      <c r="Z58" s="85"/>
      <c r="AA58" s="85"/>
      <c r="AB58" s="85"/>
      <c r="AC58" s="85"/>
      <c r="AD58" s="85"/>
      <c r="AE58" s="85"/>
      <c r="AF58" s="85"/>
    </row>
    <row xmlns:x14ac="http://schemas.microsoft.com/office/spreadsheetml/2009/9/ac" r="59" s="34" customFormat="true" x14ac:dyDescent="0.2">
      <c r="A59" s="85"/>
      <c r="B59" s="85"/>
      <c r="C59" s="85"/>
      <c r="D59" s="85"/>
      <c r="E59" s="85"/>
      <c r="F59" s="85"/>
      <c r="G59" s="85"/>
      <c r="H59" s="85"/>
      <c r="I59" s="85"/>
      <c r="J59" s="85"/>
      <c r="K59" s="85"/>
      <c r="L59" s="85"/>
      <c r="M59" s="85"/>
      <c r="N59" s="85"/>
      <c r="O59" s="85"/>
      <c r="P59" s="85"/>
      <c r="Q59" s="85"/>
      <c r="R59" s="85"/>
      <c r="S59" s="85"/>
      <c r="T59" s="85"/>
      <c r="U59" s="85"/>
      <c r="V59" s="85"/>
      <c r="W59" s="85"/>
      <c r="X59" s="85"/>
      <c r="Y59" s="85"/>
      <c r="Z59" s="85"/>
      <c r="AA59" s="85"/>
      <c r="AB59" s="85"/>
      <c r="AC59" s="85"/>
      <c r="AD59" s="85"/>
      <c r="AE59" s="85"/>
      <c r="AF59" s="85"/>
    </row>
    <row xmlns:x14ac="http://schemas.microsoft.com/office/spreadsheetml/2009/9/ac" r="60" s="34" customFormat="true" x14ac:dyDescent="0.2">
      <c r="A60" s="85"/>
      <c r="B60" s="85"/>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row>
    <row xmlns:x14ac="http://schemas.microsoft.com/office/spreadsheetml/2009/9/ac" r="61" s="34" customFormat="true" x14ac:dyDescent="0.2">
      <c r="A61" s="85"/>
      <c r="B61" s="85"/>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row>
    <row xmlns:x14ac="http://schemas.microsoft.com/office/spreadsheetml/2009/9/ac" r="62" s="34" customFormat="true" x14ac:dyDescent="0.2">
      <c r="A62" s="85"/>
      <c r="B62" s="85"/>
      <c r="C62" s="85"/>
      <c r="D62" s="85"/>
      <c r="E62" s="85"/>
      <c r="F62" s="85"/>
      <c r="G62" s="85"/>
      <c r="H62" s="85"/>
      <c r="I62" s="85"/>
      <c r="J62" s="85"/>
      <c r="K62" s="85"/>
      <c r="L62" s="85"/>
      <c r="M62" s="85"/>
      <c r="N62" s="85"/>
      <c r="O62" s="85"/>
      <c r="P62" s="85"/>
      <c r="Q62" s="85"/>
      <c r="R62" s="85"/>
      <c r="S62" s="85"/>
      <c r="T62" s="85"/>
      <c r="U62" s="85"/>
      <c r="V62" s="85"/>
      <c r="W62" s="85"/>
      <c r="X62" s="85"/>
      <c r="Y62" s="85"/>
      <c r="Z62" s="85"/>
      <c r="AA62" s="85"/>
      <c r="AB62" s="85"/>
      <c r="AC62" s="85"/>
      <c r="AD62" s="85"/>
      <c r="AE62" s="85"/>
      <c r="AF62" s="85"/>
    </row>
    <row xmlns:x14ac="http://schemas.microsoft.com/office/spreadsheetml/2009/9/ac" r="63" s="34" customFormat="true" x14ac:dyDescent="0.2">
      <c r="A63" s="85"/>
      <c r="B63" s="85"/>
      <c r="C63" s="85"/>
      <c r="D63" s="85"/>
      <c r="E63" s="85"/>
      <c r="F63" s="85"/>
      <c r="G63" s="85"/>
      <c r="H63" s="85"/>
      <c r="I63" s="85"/>
      <c r="J63" s="85"/>
      <c r="K63" s="85"/>
      <c r="L63" s="85"/>
      <c r="M63" s="85"/>
      <c r="N63" s="85"/>
      <c r="O63" s="85"/>
      <c r="P63" s="85"/>
      <c r="Q63" s="85"/>
      <c r="R63" s="85"/>
      <c r="S63" s="85"/>
      <c r="T63" s="85"/>
      <c r="U63" s="85"/>
      <c r="V63" s="85"/>
      <c r="W63" s="85"/>
      <c r="X63" s="85"/>
      <c r="Y63" s="85"/>
      <c r="Z63" s="85"/>
      <c r="AA63" s="85"/>
      <c r="AB63" s="85"/>
      <c r="AC63" s="85"/>
      <c r="AD63" s="85"/>
      <c r="AE63" s="85"/>
      <c r="AF63" s="85"/>
    </row>
    <row xmlns:x14ac="http://schemas.microsoft.com/office/spreadsheetml/2009/9/ac" r="64" s="34" customFormat="true" x14ac:dyDescent="0.2">
      <c r="A64" s="85"/>
      <c r="B64" s="85"/>
      <c r="C64" s="85"/>
      <c r="D64" s="85"/>
      <c r="E64" s="85"/>
      <c r="F64" s="85"/>
      <c r="G64" s="85"/>
      <c r="H64" s="85"/>
      <c r="I64" s="85"/>
      <c r="J64" s="85"/>
      <c r="K64" s="85"/>
      <c r="L64" s="85"/>
      <c r="M64" s="85"/>
      <c r="N64" s="85"/>
      <c r="O64" s="85"/>
      <c r="P64" s="85"/>
      <c r="Q64" s="85"/>
      <c r="R64" s="85"/>
      <c r="S64" s="85"/>
      <c r="T64" s="85"/>
      <c r="U64" s="85"/>
      <c r="V64" s="85"/>
      <c r="W64" s="85"/>
      <c r="X64" s="85"/>
      <c r="Y64" s="85"/>
      <c r="Z64" s="85"/>
      <c r="AA64" s="85"/>
      <c r="AB64" s="85"/>
      <c r="AC64" s="85"/>
      <c r="AD64" s="85"/>
      <c r="AE64" s="85"/>
      <c r="AF64" s="85"/>
    </row>
    <row xmlns:x14ac="http://schemas.microsoft.com/office/spreadsheetml/2009/9/ac" r="65" s="34" customFormat="true" x14ac:dyDescent="0.2">
      <c r="A65" s="32" t="s">
        <v>262</v>
      </c>
      <c r="B65" s="32"/>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1" customWidth="true"/>
    <col min="2" max="2" width="9" style="31"/>
    <col min="3" max="3" width="5.875" style="31" customWidth="true"/>
    <col min="4" max="5" width="4.125" style="31" customWidth="true"/>
    <col min="6" max="6" width="3.875" style="31" customWidth="true"/>
    <col min="7" max="7" width="4.125" style="31" customWidth="true"/>
    <col min="8" max="9" width="3.875" style="31" customWidth="true"/>
    <col min="10" max="10" width="4.125" style="31" customWidth="true"/>
    <col min="11" max="12" width="3.875" style="31" customWidth="true"/>
    <col min="13" max="13" width="4.125" style="31" customWidth="true"/>
    <col min="14" max="15" width="3.875" style="31" customWidth="true"/>
    <col min="16" max="16" width="4.125" style="31" customWidth="true"/>
    <col min="17" max="18" width="3.875" style="31" customWidth="true"/>
    <col min="19" max="19" width="4.125" style="31" customWidth="true"/>
    <col min="20" max="21" width="3.875" style="31" customWidth="true"/>
    <col min="22" max="51" width="3.875" style="60" customWidth="true"/>
    <col min="52" max="69" width="3.875" style="64" customWidth="true"/>
    <col min="70" max="16384" width="9" style="31"/>
  </cols>
  <sheetData>
    <row xmlns:x14ac="http://schemas.microsoft.com/office/spreadsheetml/2009/9/ac" r="1" ht="18" x14ac:dyDescent="0.25">
      <c r="A1" s="36" t="s">
        <v>101</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row>
    <row xmlns:x14ac="http://schemas.microsoft.com/office/spreadsheetml/2009/9/ac" r="2" ht="15.75" x14ac:dyDescent="0.25">
      <c r="A2" s="38"/>
      <c r="B2" s="38"/>
      <c r="C2" s="38"/>
      <c r="D2" s="62" t="s">
        <v>13</v>
      </c>
      <c r="E2" s="62"/>
      <c r="F2" s="37"/>
      <c r="G2" s="62"/>
      <c r="H2" s="37"/>
      <c r="I2" s="37"/>
      <c r="J2" s="62"/>
      <c r="K2" s="39"/>
      <c r="L2" s="39"/>
      <c r="M2" s="62"/>
      <c r="N2" s="37"/>
      <c r="O2" s="37"/>
      <c r="P2" s="62"/>
      <c r="Q2" s="37"/>
      <c r="R2" s="37"/>
      <c r="S2" s="62"/>
      <c r="T2" s="37"/>
      <c r="U2" s="37"/>
      <c r="V2" s="61" t="s">
        <v>14</v>
      </c>
      <c r="W2" s="61"/>
      <c r="X2" s="39"/>
      <c r="Y2" s="39"/>
      <c r="Z2" s="39"/>
      <c r="AA2" s="61"/>
      <c r="AB2" s="39"/>
      <c r="AC2" s="39"/>
      <c r="AD2" s="39"/>
      <c r="AE2" s="39"/>
      <c r="AF2" s="61"/>
      <c r="AG2" s="39"/>
      <c r="AH2" s="39"/>
      <c r="AI2" s="39"/>
      <c r="AJ2" s="39"/>
      <c r="AK2" s="61"/>
      <c r="AL2" s="39"/>
      <c r="AM2" s="39"/>
      <c r="AN2" s="39"/>
      <c r="AO2" s="39"/>
      <c r="AP2" s="61"/>
      <c r="AQ2" s="39"/>
      <c r="AR2" s="39"/>
      <c r="AS2" s="39"/>
      <c r="AT2" s="39"/>
      <c r="AU2" s="61"/>
      <c r="AV2" s="39"/>
      <c r="AW2" s="39"/>
      <c r="AX2" s="39"/>
      <c r="AY2" s="39"/>
      <c r="AZ2" s="63" t="s">
        <v>15</v>
      </c>
      <c r="BA2" s="63"/>
      <c r="BB2" s="63"/>
      <c r="BC2" s="63"/>
      <c r="BD2" s="63"/>
      <c r="BE2" s="63"/>
      <c r="BF2" s="63"/>
      <c r="BG2" s="63"/>
      <c r="BH2" s="63"/>
      <c r="BI2" s="63"/>
      <c r="BJ2" s="63"/>
      <c r="BK2" s="63"/>
      <c r="BL2" s="63"/>
      <c r="BM2" s="63"/>
      <c r="BN2" s="63"/>
      <c r="BO2" s="63"/>
      <c r="BP2" s="63"/>
      <c r="BQ2" s="63"/>
    </row>
    <row xmlns:x14ac="http://schemas.microsoft.com/office/spreadsheetml/2009/9/ac" r="3" ht="14.25" x14ac:dyDescent="0.2">
      <c r="A3" s="42"/>
      <c r="B3" s="37"/>
      <c r="C3" s="37"/>
      <c r="D3" s="43" t="s">
        <v>7</v>
      </c>
      <c r="E3" s="43"/>
      <c r="F3" s="43"/>
      <c r="G3" s="43" t="s">
        <v>1</v>
      </c>
      <c r="I3" s="43"/>
      <c r="J3" s="43" t="s">
        <v>2</v>
      </c>
      <c r="L3" s="43"/>
      <c r="M3" s="43" t="s">
        <v>16</v>
      </c>
      <c r="O3" s="43"/>
      <c r="P3" s="43" t="s">
        <v>17</v>
      </c>
      <c r="R3" s="43"/>
      <c r="S3" s="43" t="s">
        <v>18</v>
      </c>
      <c r="U3" s="43"/>
      <c r="V3" s="43" t="s">
        <v>7</v>
      </c>
      <c r="W3" s="43"/>
      <c r="X3" s="43"/>
      <c r="Y3" s="43"/>
      <c r="Z3" s="43"/>
      <c r="AA3" s="43" t="s">
        <v>1</v>
      </c>
      <c r="AB3" s="34"/>
      <c r="AC3" s="43"/>
      <c r="AD3" s="43"/>
      <c r="AE3" s="43"/>
      <c r="AF3" s="43" t="s">
        <v>2</v>
      </c>
      <c r="AG3" s="34"/>
      <c r="AH3" s="43"/>
      <c r="AI3" s="43"/>
      <c r="AJ3" s="43"/>
      <c r="AK3" s="43" t="s">
        <v>16</v>
      </c>
      <c r="AL3" s="34"/>
      <c r="AM3" s="43"/>
      <c r="AN3" s="43"/>
      <c r="AO3" s="43"/>
      <c r="AP3" s="43" t="s">
        <v>17</v>
      </c>
      <c r="AQ3" s="34"/>
      <c r="AR3" s="43"/>
      <c r="AS3" s="43"/>
      <c r="AT3" s="43"/>
      <c r="AU3" s="43" t="s">
        <v>18</v>
      </c>
      <c r="AV3" s="34"/>
      <c r="AW3" s="43"/>
      <c r="AX3" s="43"/>
      <c r="AY3" s="43"/>
      <c r="AZ3" s="43" t="s">
        <v>7</v>
      </c>
      <c r="BA3" s="43"/>
      <c r="BB3" s="43"/>
      <c r="BC3" s="43" t="s">
        <v>1</v>
      </c>
      <c r="BD3" s="34"/>
      <c r="BE3" s="43"/>
      <c r="BF3" s="43" t="s">
        <v>2</v>
      </c>
      <c r="BG3" s="34"/>
      <c r="BH3" s="43"/>
      <c r="BI3" s="43" t="s">
        <v>16</v>
      </c>
      <c r="BJ3" s="34"/>
      <c r="BK3" s="43"/>
      <c r="BL3" s="43" t="s">
        <v>17</v>
      </c>
      <c r="BM3" s="34"/>
      <c r="BN3" s="43"/>
      <c r="BO3" s="43" t="s">
        <v>18</v>
      </c>
      <c r="BP3" s="34"/>
      <c r="BQ3" s="43"/>
    </row>
    <row xmlns:x14ac="http://schemas.microsoft.com/office/spreadsheetml/2009/9/ac" r="4" ht="164.25" x14ac:dyDescent="0.2">
      <c r="A4" s="44" t="s">
        <v>5</v>
      </c>
      <c r="B4" s="44" t="s">
        <v>6</v>
      </c>
      <c r="C4" s="44" t="s">
        <v>4</v>
      </c>
      <c r="D4" s="130" t="s">
        <v>25</v>
      </c>
      <c r="E4" s="131" t="s">
        <v>19</v>
      </c>
      <c r="F4" s="132" t="s">
        <v>121</v>
      </c>
      <c r="G4" s="130" t="s">
        <v>25</v>
      </c>
      <c r="H4" s="131" t="s">
        <v>19</v>
      </c>
      <c r="I4" s="132" t="s">
        <v>121</v>
      </c>
      <c r="J4" s="130" t="s">
        <v>25</v>
      </c>
      <c r="K4" s="131" t="s">
        <v>19</v>
      </c>
      <c r="L4" s="132" t="s">
        <v>121</v>
      </c>
      <c r="M4" s="130" t="s">
        <v>25</v>
      </c>
      <c r="N4" s="131" t="s">
        <v>19</v>
      </c>
      <c r="O4" s="132" t="s">
        <v>121</v>
      </c>
      <c r="P4" s="130" t="s">
        <v>25</v>
      </c>
      <c r="Q4" s="131" t="s">
        <v>19</v>
      </c>
      <c r="R4" s="132" t="s">
        <v>121</v>
      </c>
      <c r="S4" s="130" t="s">
        <v>25</v>
      </c>
      <c r="T4" s="131" t="s">
        <v>19</v>
      </c>
      <c r="U4" s="133" t="s">
        <v>121</v>
      </c>
      <c r="V4" s="134" t="s">
        <v>25</v>
      </c>
      <c r="W4" s="135" t="s">
        <v>19</v>
      </c>
      <c r="X4" s="135" t="s">
        <v>21</v>
      </c>
      <c r="Y4" s="135" t="s">
        <v>29</v>
      </c>
      <c r="Z4" s="137" t="s">
        <v>122</v>
      </c>
      <c r="AA4" s="134" t="s">
        <v>25</v>
      </c>
      <c r="AB4" s="135" t="s">
        <v>19</v>
      </c>
      <c r="AC4" s="135" t="s">
        <v>21</v>
      </c>
      <c r="AD4" s="135" t="s">
        <v>29</v>
      </c>
      <c r="AE4" s="137" t="s">
        <v>122</v>
      </c>
      <c r="AF4" s="134" t="s">
        <v>25</v>
      </c>
      <c r="AG4" s="135" t="s">
        <v>19</v>
      </c>
      <c r="AH4" s="135" t="s">
        <v>21</v>
      </c>
      <c r="AI4" s="135" t="s">
        <v>29</v>
      </c>
      <c r="AJ4" s="137" t="s">
        <v>122</v>
      </c>
      <c r="AK4" s="134" t="s">
        <v>25</v>
      </c>
      <c r="AL4" s="135" t="s">
        <v>19</v>
      </c>
      <c r="AM4" s="135" t="s">
        <v>21</v>
      </c>
      <c r="AN4" s="135" t="s">
        <v>29</v>
      </c>
      <c r="AO4" s="137" t="s">
        <v>122</v>
      </c>
      <c r="AP4" s="134" t="s">
        <v>25</v>
      </c>
      <c r="AQ4" s="135" t="s">
        <v>19</v>
      </c>
      <c r="AR4" s="135" t="s">
        <v>21</v>
      </c>
      <c r="AS4" s="135" t="s">
        <v>29</v>
      </c>
      <c r="AT4" s="137" t="s">
        <v>122</v>
      </c>
      <c r="AU4" s="134" t="s">
        <v>25</v>
      </c>
      <c r="AV4" s="135" t="s">
        <v>19</v>
      </c>
      <c r="AW4" s="135" t="s">
        <v>21</v>
      </c>
      <c r="AX4" s="135" t="s">
        <v>29</v>
      </c>
      <c r="AY4" s="138" t="s">
        <v>122</v>
      </c>
      <c r="AZ4" s="139" t="s">
        <v>25</v>
      </c>
      <c r="BA4" s="140" t="s">
        <v>141</v>
      </c>
      <c r="BB4" s="141" t="s">
        <v>142</v>
      </c>
      <c r="BC4" s="139" t="s">
        <v>25</v>
      </c>
      <c r="BD4" s="140" t="s">
        <v>141</v>
      </c>
      <c r="BE4" s="141" t="s">
        <v>142</v>
      </c>
      <c r="BF4" s="139" t="s">
        <v>25</v>
      </c>
      <c r="BG4" s="140" t="s">
        <v>141</v>
      </c>
      <c r="BH4" s="141" t="s">
        <v>142</v>
      </c>
      <c r="BI4" s="139" t="s">
        <v>25</v>
      </c>
      <c r="BJ4" s="140" t="s">
        <v>141</v>
      </c>
      <c r="BK4" s="141" t="s">
        <v>142</v>
      </c>
      <c r="BL4" s="139" t="s">
        <v>25</v>
      </c>
      <c r="BM4" s="140" t="s">
        <v>141</v>
      </c>
      <c r="BN4" s="141" t="s">
        <v>142</v>
      </c>
      <c r="BO4" s="139" t="s">
        <v>25</v>
      </c>
      <c r="BP4" s="140" t="s">
        <v>141</v>
      </c>
      <c r="BQ4" s="141" t="s">
        <v>142</v>
      </c>
    </row>
    <row xmlns:x14ac="http://schemas.microsoft.com/office/spreadsheetml/2009/9/ac" r="5" ht="48" hidden="true" x14ac:dyDescent="0.2">
      <c r="A5" s="44" t="s">
        <v>39</v>
      </c>
      <c r="B5" s="44" t="s">
        <v>40</v>
      </c>
      <c r="C5" s="44" t="s">
        <v>41</v>
      </c>
      <c r="D5" s="130" t="s">
        <v>135</v>
      </c>
      <c r="E5" s="131" t="s">
        <v>42</v>
      </c>
      <c r="F5" s="132" t="s">
        <v>192</v>
      </c>
      <c r="G5" s="130" t="s">
        <v>136</v>
      </c>
      <c r="H5" s="131" t="s">
        <v>43</v>
      </c>
      <c r="I5" s="132" t="s">
        <v>193</v>
      </c>
      <c r="J5" s="130" t="s">
        <v>137</v>
      </c>
      <c r="K5" s="131" t="s">
        <v>44</v>
      </c>
      <c r="L5" s="132" t="s">
        <v>194</v>
      </c>
      <c r="M5" s="130" t="s">
        <v>138</v>
      </c>
      <c r="N5" s="131" t="s">
        <v>86</v>
      </c>
      <c r="O5" s="132" t="s">
        <v>195</v>
      </c>
      <c r="P5" s="130" t="s">
        <v>139</v>
      </c>
      <c r="Q5" s="131" t="s">
        <v>87</v>
      </c>
      <c r="R5" s="132" t="s">
        <v>196</v>
      </c>
      <c r="S5" s="130" t="s">
        <v>140</v>
      </c>
      <c r="T5" s="131" t="s">
        <v>88</v>
      </c>
      <c r="U5" s="133" t="s">
        <v>197</v>
      </c>
      <c r="V5" s="134" t="s">
        <v>129</v>
      </c>
      <c r="W5" s="135" t="s">
        <v>45</v>
      </c>
      <c r="X5" s="136" t="s">
        <v>65</v>
      </c>
      <c r="Y5" s="136" t="s">
        <v>66</v>
      </c>
      <c r="Z5" s="137" t="s">
        <v>198</v>
      </c>
      <c r="AA5" s="134" t="s">
        <v>130</v>
      </c>
      <c r="AB5" s="135" t="s">
        <v>46</v>
      </c>
      <c r="AC5" s="136" t="s">
        <v>67</v>
      </c>
      <c r="AD5" s="136" t="s">
        <v>68</v>
      </c>
      <c r="AE5" s="137" t="s">
        <v>199</v>
      </c>
      <c r="AF5" s="134" t="s">
        <v>131</v>
      </c>
      <c r="AG5" s="135" t="s">
        <v>47</v>
      </c>
      <c r="AH5" s="136" t="s">
        <v>69</v>
      </c>
      <c r="AI5" s="136" t="s">
        <v>70</v>
      </c>
      <c r="AJ5" s="137" t="s">
        <v>200</v>
      </c>
      <c r="AK5" s="134" t="s">
        <v>132</v>
      </c>
      <c r="AL5" s="135" t="s">
        <v>71</v>
      </c>
      <c r="AM5" s="136" t="s">
        <v>72</v>
      </c>
      <c r="AN5" s="136" t="s">
        <v>73</v>
      </c>
      <c r="AO5" s="137" t="s">
        <v>201</v>
      </c>
      <c r="AP5" s="134" t="s">
        <v>133</v>
      </c>
      <c r="AQ5" s="135" t="s">
        <v>74</v>
      </c>
      <c r="AR5" s="136" t="s">
        <v>75</v>
      </c>
      <c r="AS5" s="136" t="s">
        <v>76</v>
      </c>
      <c r="AT5" s="137" t="s">
        <v>202</v>
      </c>
      <c r="AU5" s="134" t="s">
        <v>134</v>
      </c>
      <c r="AV5" s="135" t="s">
        <v>77</v>
      </c>
      <c r="AW5" s="136" t="s">
        <v>78</v>
      </c>
      <c r="AX5" s="136" t="s">
        <v>79</v>
      </c>
      <c r="AY5" s="138" t="s">
        <v>203</v>
      </c>
      <c r="AZ5" s="139" t="s">
        <v>80</v>
      </c>
      <c r="BA5" s="140" t="s">
        <v>114</v>
      </c>
      <c r="BB5" s="141" t="s">
        <v>204</v>
      </c>
      <c r="BC5" s="139" t="s">
        <v>85</v>
      </c>
      <c r="BD5" s="140" t="s">
        <v>115</v>
      </c>
      <c r="BE5" s="141" t="s">
        <v>205</v>
      </c>
      <c r="BF5" s="139" t="s">
        <v>84</v>
      </c>
      <c r="BG5" s="140" t="s">
        <v>116</v>
      </c>
      <c r="BH5" s="141" t="s">
        <v>206</v>
      </c>
      <c r="BI5" s="139" t="s">
        <v>83</v>
      </c>
      <c r="BJ5" s="140" t="s">
        <v>117</v>
      </c>
      <c r="BK5" s="141" t="s">
        <v>207</v>
      </c>
      <c r="BL5" s="139" t="s">
        <v>82</v>
      </c>
      <c r="BM5" s="140" t="s">
        <v>118</v>
      </c>
      <c r="BN5" s="141" t="s">
        <v>208</v>
      </c>
      <c r="BO5" s="139" t="s">
        <v>81</v>
      </c>
      <c r="BP5" s="140" t="s">
        <v>119</v>
      </c>
      <c r="BQ5" s="141" t="s">
        <v>209</v>
      </c>
    </row>
    <row xmlns:x14ac="http://schemas.microsoft.com/office/spreadsheetml/2009/9/ac" r="6" x14ac:dyDescent="0.2">
      <c r="A6" s="329" t="str">
        <f>+RIGHT('Data Summary'!A6,LEN('Data Summary'!A6)-9)</f>
        <v>EMIS</v>
      </c>
      <c r="B6" s="37" t="str">
        <f>+IF(ISTEXT('Data Summary'!B6),'Data Summary'!B6,"")</f>
        <v>EMIS</v>
      </c>
      <c r="C6" s="328">
        <f>+VALUE('Data Summary'!C6)</f>
        <v>2002</v>
      </c>
      <c r="D6" s="97">
        <f>+IF(AND(ISNUMBER('Water Data'!D4),'Data Summary'!BS6="Yes"),100-'Water Data'!D4,NA())</f>
        <v>78</v>
      </c>
      <c r="E6" s="97" t="e">
        <f>+IF(AND(ISNUMBER('Water Data'!D6),'Data Summary'!BT6="Yes"),'Water Data'!D6,NA())</f>
        <v>#N/A</v>
      </c>
      <c r="F6" s="97" t="e">
        <f>+IF(AND(ISNUMBER('Water Data'!D9),'Data Summary'!BU6="Yes"),'Water Data'!D9,NA())</f>
        <v>#N/A</v>
      </c>
      <c r="G6" s="97">
        <f>+IF(AND(ISNUMBER('Water Data'!E4),'Data Summary'!BV6="Yes"),100-'Water Data'!E4,NA())</f>
        <v>82</v>
      </c>
      <c r="H6" s="97" t="e">
        <f>+IF(AND(ISNUMBER('Water Data'!E6),'Data Summary'!BW6="Yes"),'Water Data'!E6,NA())</f>
        <v>#N/A</v>
      </c>
      <c r="I6" s="97" t="e">
        <f>+IF(AND(ISNUMBER('Water Data'!E9),'Data Summary'!BX6="Yes"),'Water Data'!E9,NA())</f>
        <v>#N/A</v>
      </c>
      <c r="J6" s="97">
        <f>+IF(AND(ISNUMBER('Water Data'!F4),'Data Summary'!BY6="Yes"),100-'Water Data'!F4,NA())</f>
        <v>76</v>
      </c>
      <c r="K6" s="97" t="e">
        <f>+IF(AND(ISNUMBER('Water Data'!F6),'Data Summary'!BZ6="Yes"),'Water Data'!F6,NA())</f>
        <v>#N/A</v>
      </c>
      <c r="L6" s="97" t="e">
        <f>+IF(AND(ISNUMBER('Water Data'!F9),'Data Summary'!CA6="Yes"),'Water Data'!F9,NA())</f>
        <v>#N/A</v>
      </c>
      <c r="M6" s="97" t="e">
        <f>+IF(AND(ISNUMBER('Water Data'!G4),'Data Summary'!CB6="Yes"),100-'Water Data'!G4,NA())</f>
        <v>#N/A</v>
      </c>
      <c r="N6" s="97" t="e">
        <f>+IF(AND(ISNUMBER('Water Data'!G6),'Data Summary'!CC6="Yes"),'Water Data'!G6,NA())</f>
        <v>#N/A</v>
      </c>
      <c r="O6" s="97" t="e">
        <f>+IF(AND(ISNUMBER('Water Data'!G9),'Data Summary'!CD6="Yes"),'Water Data'!G9,NA())</f>
        <v>#N/A</v>
      </c>
      <c r="P6" s="97" t="e">
        <f>+IF(AND(ISNUMBER('Water Data'!H4),'Data Summary'!CE6="Yes"),100-'Water Data'!H4,NA())</f>
        <v>#N/A</v>
      </c>
      <c r="Q6" s="97" t="e">
        <f>+IF(AND(ISNUMBER('Water Data'!H6),'Data Summary'!CF6="Yes"),'Water Data'!H6,NA())</f>
        <v>#N/A</v>
      </c>
      <c r="R6" s="97" t="e">
        <f>+IF(AND(ISNUMBER('Water Data'!H9),'Data Summary'!CG6="Yes"),'Water Data'!H9,NA())</f>
        <v>#N/A</v>
      </c>
      <c r="S6" s="97" t="e">
        <f>+IF(AND(ISNUMBER('Water Data'!I4),'Data Summary'!CH6="Yes"),100-'Water Data'!I4,NA())</f>
        <v>#N/A</v>
      </c>
      <c r="T6" s="97" t="e">
        <f>+IF(AND(ISNUMBER('Water Data'!I6),'Data Summary'!CI6="Yes"),'Water Data'!I6,NA())</f>
        <v>#N/A</v>
      </c>
      <c r="U6" s="97" t="e">
        <f>+IF(AND(ISNUMBER('Water Data'!I9),'Data Summary'!CJ6="Yes"),'Water Data'!I9,NA())</f>
        <v>#N/A</v>
      </c>
      <c r="V6" s="98" t="e">
        <f>+IF(AND(ISNUMBER('Sanitation Data'!D4),'Data Summary'!CK6="Yes"),100-'Sanitation Data'!D4,NA())</f>
        <v>#N/A</v>
      </c>
      <c r="W6" s="98">
        <f>+IF(AND(ISNUMBER('Sanitation Data'!D6),'Data Summary'!CL6="Yes"),'Sanitation Data'!D6,NA())</f>
        <v>72.151898734177209</v>
      </c>
      <c r="X6" s="98" t="e">
        <f>+IF(AND(ISNUMBER('Sanitation Data'!D10),'Data Summary'!CM6="Yes"),'Sanitation Data'!D10,NA())</f>
        <v>#N/A</v>
      </c>
      <c r="Y6" s="98" t="e">
        <f>+IF(AND(ISNUMBER('Sanitation Data'!D11),'Data Summary'!CN6="Yes"),'Sanitation Data'!D11,NA())</f>
        <v>#N/A</v>
      </c>
      <c r="Z6" s="98" t="e">
        <f>+IF(AND(ISNUMBER('Sanitation Data'!D12),'Data Summary'!CO6="Yes"),'Sanitation Data'!D12,NA())</f>
        <v>#N/A</v>
      </c>
      <c r="AA6" s="98" t="e">
        <f>+IF(AND(ISNUMBER('Sanitation Data'!E4),'Data Summary'!CP6="Yes"),100-'Sanitation Data'!E4,NA())</f>
        <v>#N/A</v>
      </c>
      <c r="AB6" s="98">
        <f>+IF(AND(ISNUMBER('Sanitation Data'!E6),'Data Summary'!CQ6="Yes"),'Sanitation Data'!E6,NA())</f>
        <v>90.789473684210535</v>
      </c>
      <c r="AC6" s="98" t="e">
        <f>+IF(AND(ISNUMBER('Sanitation Data'!E10),'Data Summary'!CR6="Yes"),'Sanitation Data'!E10,NA())</f>
        <v>#N/A</v>
      </c>
      <c r="AD6" s="98" t="e">
        <f>+IF(AND(ISNUMBER('Sanitation Data'!E11),'Data Summary'!CS6="Yes"),'Sanitation Data'!E11,NA())</f>
        <v>#N/A</v>
      </c>
      <c r="AE6" s="98" t="e">
        <f>+IF(AND(ISNUMBER('Sanitation Data'!E12),'Data Summary'!CT6="Yes"),'Sanitation Data'!E12,NA())</f>
        <v>#N/A</v>
      </c>
      <c r="AF6" s="98" t="e">
        <f>+IF(AND(ISNUMBER('Sanitation Data'!F4),'Data Summary'!CU6="Yes"),100-'Sanitation Data'!F4,NA())</f>
        <v>#N/A</v>
      </c>
      <c r="AG6" s="98">
        <f>+IF(AND(ISNUMBER('Sanitation Data'!F6),'Data Summary'!CV6="Yes"),'Sanitation Data'!F6,NA())</f>
        <v>67.5</v>
      </c>
      <c r="AH6" s="98" t="e">
        <f>+IF(AND(ISNUMBER('Sanitation Data'!F10),'Data Summary'!CW6="Yes"),'Sanitation Data'!F10,NA())</f>
        <v>#N/A</v>
      </c>
      <c r="AI6" s="98" t="e">
        <f>+IF(AND(ISNUMBER('Sanitation Data'!F11),'Data Summary'!CX6="Yes"),'Sanitation Data'!F11,NA())</f>
        <v>#N/A</v>
      </c>
      <c r="AJ6" s="98" t="e">
        <f>+IF(AND(ISNUMBER('Sanitation Data'!F12),'Data Summary'!CY6="Yes"),'Sanitation Data'!F12,NA())</f>
        <v>#N/A</v>
      </c>
      <c r="AK6" s="98" t="e">
        <f>+IF(AND(ISNUMBER('Sanitation Data'!G4),'Data Summary'!CZ6="Yes"),100-'Sanitation Data'!G4,NA())</f>
        <v>#N/A</v>
      </c>
      <c r="AL6" s="98" t="e">
        <f>+IF(AND(ISNUMBER('Sanitation Data'!G6),'Data Summary'!DA6="Yes"),'Sanitation Data'!G6,NA())</f>
        <v>#N/A</v>
      </c>
      <c r="AM6" s="98" t="e">
        <f>+IF(AND(ISNUMBER('Sanitation Data'!G10),'Data Summary'!DB6="Yes"),'Sanitation Data'!G10,NA())</f>
        <v>#N/A</v>
      </c>
      <c r="AN6" s="98" t="e">
        <f>+IF(AND(ISNUMBER('Sanitation Data'!G11),'Data Summary'!DC6="Yes"),'Sanitation Data'!G11,NA())</f>
        <v>#N/A</v>
      </c>
      <c r="AO6" s="98" t="e">
        <f>+IF(AND(ISNUMBER('Sanitation Data'!G12),'Data Summary'!DD6="Yes"),'Sanitation Data'!G12,NA())</f>
        <v>#N/A</v>
      </c>
      <c r="AP6" s="98" t="e">
        <f>+IF(AND(ISNUMBER('Sanitation Data'!H4),'Data Summary'!DE6="Yes"),100-'Sanitation Data'!H4,NA())</f>
        <v>#N/A</v>
      </c>
      <c r="AQ6" s="98" t="e">
        <f>+IF(AND(ISNUMBER('Sanitation Data'!H6),'Data Summary'!DF6="Yes"),'Sanitation Data'!H6,NA())</f>
        <v>#N/A</v>
      </c>
      <c r="AR6" s="98" t="e">
        <f>+IF(AND(ISNUMBER('Sanitation Data'!H10),'Data Summary'!DG6="Yes"),'Sanitation Data'!H10,NA())</f>
        <v>#N/A</v>
      </c>
      <c r="AS6" s="98" t="e">
        <f>+IF(AND(ISNUMBER('Sanitation Data'!H11),'Data Summary'!DH6="Yes"),'Sanitation Data'!H11,NA())</f>
        <v>#N/A</v>
      </c>
      <c r="AT6" s="98" t="e">
        <f>+IF(AND(ISNUMBER('Sanitation Data'!H12),'Data Summary'!DI6="Yes"),'Sanitation Data'!H12,NA())</f>
        <v>#N/A</v>
      </c>
      <c r="AU6" s="98" t="e">
        <f>+IF(AND(ISNUMBER('Sanitation Data'!I4),'Data Summary'!DJ6="Yes"),100-'Sanitation Data'!I4,NA())</f>
        <v>#N/A</v>
      </c>
      <c r="AV6" s="98" t="e">
        <f>+IF(AND(ISNUMBER('Sanitation Data'!I6),'Data Summary'!DK6="Yes"),'Sanitation Data'!I6,NA())</f>
        <v>#N/A</v>
      </c>
      <c r="AW6" s="98" t="e">
        <f>+IF(AND(ISNUMBER('Sanitation Data'!I10),'Data Summary'!DL6="Yes"),'Sanitation Data'!I10,NA())</f>
        <v>#N/A</v>
      </c>
      <c r="AX6" s="98" t="e">
        <f>+IF(AND(ISNUMBER('Sanitation Data'!I11),'Data Summary'!DM6="Yes"),'Sanitation Data'!I11,NA())</f>
        <v>#N/A</v>
      </c>
      <c r="AY6" s="98" t="e">
        <f>+IF(AND(ISNUMBER('Sanitation Data'!I12),'Data Summary'!DN6="Yes"),'Sanitation Data'!I12,NA())</f>
        <v>#N/A</v>
      </c>
      <c r="AZ6" s="99">
        <f>+IF(AND(ISNUMBER('Hygiene Data'!D5),'Data Summary'!DO6="Yes"),'Hygiene Data'!D5,NA())</f>
        <v>29.11392405063291</v>
      </c>
      <c r="BA6" s="99" t="e">
        <f>+IF(AND(ISNUMBER('Hygiene Data'!D7),'Data Summary'!DP6="Yes"),'Hygiene Data'!D7,NA())</f>
        <v>#N/A</v>
      </c>
      <c r="BB6" s="99" t="e">
        <f>+IF(AND(ISNUMBER('Hygiene Data'!D9),'Data Summary'!DQ6="Yes"),'Hygiene Data'!D9,NA())</f>
        <v>#N/A</v>
      </c>
      <c r="BC6" s="99">
        <f>+IF(AND(ISNUMBER('Hygiene Data'!E5),'Data Summary'!DR6="Yes"),'Hygiene Data'!E5,NA())</f>
        <v>76.31578947368422</v>
      </c>
      <c r="BD6" s="99" t="e">
        <f>+IF(AND(ISNUMBER('Hygiene Data'!E7),'Data Summary'!DS6="Yes"),'Hygiene Data'!E7,NA())</f>
        <v>#N/A</v>
      </c>
      <c r="BE6" s="99" t="e">
        <f>+IF(AND(ISNUMBER('Hygiene Data'!E9),'Data Summary'!DT6="Yes"),'Hygiene Data'!E9,NA())</f>
        <v>#N/A</v>
      </c>
      <c r="BF6" s="99">
        <f>+IF(AND(ISNUMBER('Hygiene Data'!F5),'Data Summary'!DU6="Yes"),'Hygiene Data'!F5,NA())</f>
        <v>17.5</v>
      </c>
      <c r="BG6" s="99" t="e">
        <f>+IF(AND(ISNUMBER('Hygiene Data'!F7),'Data Summary'!DV6="Yes"),'Hygiene Data'!F7,NA())</f>
        <v>#N/A</v>
      </c>
      <c r="BH6" s="99" t="e">
        <f>+IF(AND(ISNUMBER('Hygiene Data'!F9),'Data Summary'!DW6="Yes"),'Hygiene Data'!F9,NA())</f>
        <v>#N/A</v>
      </c>
      <c r="BI6" s="99" t="e">
        <f>+IF(AND(ISNUMBER('Hygiene Data'!G5),'Data Summary'!DX6="Yes"),'Hygiene Data'!G5,NA())</f>
        <v>#N/A</v>
      </c>
      <c r="BJ6" s="99" t="e">
        <f>+IF(AND(ISNUMBER('Hygiene Data'!G7),'Data Summary'!DY6="Yes"),'Hygiene Data'!G7,NA())</f>
        <v>#N/A</v>
      </c>
      <c r="BK6" s="99" t="e">
        <f>+IF(AND(ISNUMBER('Hygiene Data'!G9),'Data Summary'!DZ6="Yes"),'Hygiene Data'!G9,NA())</f>
        <v>#N/A</v>
      </c>
      <c r="BL6" s="99" t="e">
        <f>+IF(AND(ISNUMBER('Hygiene Data'!H5),'Data Summary'!EA6="Yes"),'Hygiene Data'!H5,NA())</f>
        <v>#N/A</v>
      </c>
      <c r="BM6" s="99" t="e">
        <f>+IF(AND(ISNUMBER('Hygiene Data'!H7),'Data Summary'!EB6="Yes"),'Hygiene Data'!H7,NA())</f>
        <v>#N/A</v>
      </c>
      <c r="BN6" s="99" t="e">
        <f>+IF(AND(ISNUMBER('Hygiene Data'!H9),'Data Summary'!EC6="Yes"),'Hygiene Data'!H9,NA())</f>
        <v>#N/A</v>
      </c>
      <c r="BO6" s="99" t="e">
        <f>+IF(AND(ISNUMBER('Hygiene Data'!I5),'Data Summary'!ED6="Yes"),'Hygiene Data'!I5,NA())</f>
        <v>#N/A</v>
      </c>
      <c r="BP6" s="99" t="e">
        <f>+IF(AND(ISNUMBER('Hygiene Data'!I7),'Data Summary'!EE6="Yes"),'Hygiene Data'!I7,NA())</f>
        <v>#N/A</v>
      </c>
      <c r="BQ6" s="99" t="e">
        <f>+IF(AND(ISNUMBER('Hygiene Data'!I9),'Data Summary'!EF6="Yes"),'Hygiene Data'!I9,NA())</f>
        <v>#N/A</v>
      </c>
    </row>
    <row xmlns:x14ac="http://schemas.microsoft.com/office/spreadsheetml/2009/9/ac" r="7" x14ac:dyDescent="0.2">
      <c r="A7" s="329" t="str">
        <f ca="true">+RIGHT('Data Summary'!A7,LEN('Data Summary'!A7)-9)</f>
        <v>EMIS</v>
      </c>
      <c r="B7" s="37" t="str">
        <f ca="true">+IF(ISTEXT('Data Summary'!B7),'Data Summary'!B7,"")</f>
        <v>EMIS</v>
      </c>
      <c r="C7" s="328">
        <f ca="true">+VALUE('Data Summary'!C7)</f>
        <v>2009</v>
      </c>
      <c r="D7" s="97">
        <f ca="true">+IF(AND(ISNUMBER(OFFSET('Water Data'!$D$4,0,10*ROW('Water Data'!D1))),'Data Summary'!BS7="Yes"),100-OFFSET('Water Data'!$D$4,0,10*ROW('Water Data'!D1)),NA())</f>
        <v>88</v>
      </c>
      <c r="E7" s="97" t="e">
        <f ca="true">+IF(AND(ISNUMBER(OFFSET('Water Data'!$D$6,0,10*ROW('Water Data'!D1))),'Data Summary'!BT7="Yes"),OFFSET('Water Data'!$D$6,0,10*ROW('Water Data'!D1)),NA())</f>
        <v>#N/A</v>
      </c>
      <c r="F7" s="97" t="e">
        <f ca="true">+IF(AND(ISNUMBER(OFFSET('Water Data'!$D$9,0,10*ROW('Water Data'!D1))),'Data Summary'!BU7="Yes"),OFFSET('Water Data'!$D$9,0,10*ROW('Water Data'!D1)),NA())</f>
        <v>#N/A</v>
      </c>
      <c r="G7" s="97">
        <f ca="true">+IF(AND(ISNUMBER(OFFSET('Water Data'!$E$4,0,10*ROW('Water Data'!E1))),'Data Summary'!BV7="Yes"),100-OFFSET('Water Data'!$E$4,0,10*ROW('Water Data'!E1)),NA())</f>
        <v>99</v>
      </c>
      <c r="H7" s="97" t="e">
        <f ca="true">+IF(AND(ISNUMBER(OFFSET('Water Data'!$E$6,0,10*ROW('Water Data'!E1))),'Data Summary'!BW7="Yes"),OFFSET('Water Data'!$E$6,0,10*ROW('Water Data'!E1)),NA())</f>
        <v>#N/A</v>
      </c>
      <c r="I7" s="97" t="e">
        <f ca="true">+IF(AND(ISNUMBER(OFFSET('Water Data'!$E$9,0,10*ROW('Water Data'!E1))),'Data Summary'!BX7="Yes"),OFFSET('Water Data'!$E$9,0,10*ROW('Water Data'!E1)),NA())</f>
        <v>#N/A</v>
      </c>
      <c r="J7" s="97">
        <f ca="true">+IF(AND(ISNUMBER(OFFSET('Water Data'!$F$4,0,10*ROW('Water Data'!F1))),'Data Summary'!BY7="Yes"),100-OFFSET('Water Data'!$F$4,0,10*ROW('Water Data'!F1)),NA())</f>
        <v>85</v>
      </c>
      <c r="K7" s="97" t="e">
        <f ca="true">+IF(AND(ISNUMBER(OFFSET('Water Data'!$F$6,0,10*ROW('Water Data'!F1))),'Data Summary'!BZ7="Yes"),OFFSET('Water Data'!$F$6,0,10*ROW('Water Data'!F1)),NA())</f>
        <v>#N/A</v>
      </c>
      <c r="L7" s="97" t="e">
        <f ca="true">+IF(AND(ISNUMBER(OFFSET('Water Data'!$F$9,0,10*ROW('Water Data'!F1))),'Data Summary'!CA7="Yes"),OFFSET('Water Data'!$F$9,0,10*ROW('Water Data'!F1)),NA())</f>
        <v>#N/A</v>
      </c>
      <c r="M7" s="97" t="e">
        <f ca="true">+IF(AND(ISNUMBER(OFFSET('Water Data'!$G$4,0,10*ROW('Water Data'!G1))),'Data Summary'!CB7="Yes"),100-OFFSET('Water Data'!$G$4,0,10*ROW('Water Data'!G1)),NA())</f>
        <v>#N/A</v>
      </c>
      <c r="N7" s="97" t="e">
        <f ca="true">+IF(AND(ISNUMBER(OFFSET('Water Data'!$G$6,0,10*ROW('Water Data'!G1))),'Data Summary'!CC7="Yes"),OFFSET('Water Data'!$G$6,0,10*ROW('Water Data'!G1)),NA())</f>
        <v>#N/A</v>
      </c>
      <c r="O7" s="97" t="e">
        <f ca="true">+IF(AND(ISNUMBER(OFFSET('Water Data'!$G$9,0,10*ROW('Water Data'!G1))),'Data Summary'!CD7="Yes"),OFFSET('Water Data'!$G$9,0,10*ROW('Water Data'!G1)),NA())</f>
        <v>#N/A</v>
      </c>
      <c r="P7" s="97" t="e">
        <f ca="true">+IF(AND(ISNUMBER(OFFSET('Water Data'!$H$4,0,10*ROW('Water Data'!H1))),'Data Summary'!CE7="Yes"),100-OFFSET('Water Data'!$H$4,0,10*ROW('Water Data'!H1)),NA())</f>
        <v>#N/A</v>
      </c>
      <c r="Q7" s="97" t="e">
        <f ca="true">+IF(AND(ISNUMBER(OFFSET('Water Data'!$H$6,0,10*ROW('Water Data'!H1))),'Data Summary'!CF7="Yes"),OFFSET('Water Data'!$H$6,0,10*ROW('Water Data'!H1)),NA())</f>
        <v>#N/A</v>
      </c>
      <c r="R7" s="97" t="e">
        <f ca="true">+IF(AND(ISNUMBER(OFFSET('Water Data'!$H$9,0,10*ROW('Water Data'!H1))),'Data Summary'!CG7="Yes"),OFFSET('Water Data'!$H$9,0,10*ROW('Water Data'!H1)),NA())</f>
        <v>#N/A</v>
      </c>
      <c r="S7" s="97" t="e">
        <f ca="true">+IF(AND(ISNUMBER(OFFSET('Water Data'!$I$4,0,10*ROW('Water Data'!I1))),'Data Summary'!CH7="Yes"),100-OFFSET('Water Data'!$I$4,0,10*ROW('Water Data'!I1)),NA())</f>
        <v>#N/A</v>
      </c>
      <c r="T7" s="97" t="e">
        <f ca="true">+IF(AND(ISNUMBER(OFFSET('Water Data'!$I$6,0,10*ROW('Water Data'!I1))),'Data Summary'!CI7="Yes"),OFFSET('Water Data'!$I$6,0,10*ROW('Water Data'!I1)),NA())</f>
        <v>#N/A</v>
      </c>
      <c r="U7" s="97" t="e">
        <f ca="true">+IF(AND(ISNUMBER(OFFSET('Water Data'!$I$9,0,10*ROW('Water Data'!I1))),'Data Summary'!CJ7="Yes"),OFFSET('Water Data'!$I$9,0,10*ROW('Water Data'!I1)),NA())</f>
        <v>#N/A</v>
      </c>
      <c r="V7" s="98" t="e">
        <f ca="true">+IF(AND(ISNUMBER(OFFSET('Sanitation Data'!$D$4,0,10*ROW('Sanitation Data'!D1))),'Data Summary'!CK7="Yes"),100-OFFSET('Sanitation Data'!$D$4,0,10*ROW('Sanitation Data'!D1)),NA())</f>
        <v>#N/A</v>
      </c>
      <c r="W7" s="98">
        <f ca="true">+IF(AND(ISNUMBER(OFFSET('Sanitation Data'!$D$6,0,10*ROW('Sanitation Data'!D1))),'Data Summary'!CL7="Yes"),OFFSET('Sanitation Data'!$D$6,0,10*ROW('Sanitation Data'!D1)),NA())</f>
        <v>75.609756097560975</v>
      </c>
      <c r="X7" s="98" t="e">
        <f ca="true">+IF(AND(ISNUMBER(OFFSET('Sanitation Data'!$D$10,0,10*ROW('Sanitation Data'!D1))),'Data Summary'!CM7="Yes"),OFFSET('Sanitation Data'!$D$10,0,10*ROW('Sanitation Data'!D1)),NA())</f>
        <v>#N/A</v>
      </c>
      <c r="Y7" s="98" t="e">
        <f ca="true">+IF(AND(ISNUMBER(OFFSET('Sanitation Data'!$D$11,0,10*ROW('Sanitation Data'!D1))),'Data Summary'!CN7="Yes"),OFFSET('Sanitation Data'!$D$11,0,10*ROW('Sanitation Data'!D1)),NA())</f>
        <v>#N/A</v>
      </c>
      <c r="Z7" s="98" t="e">
        <f ca="true">+IF(AND(ISNUMBER(OFFSET('Sanitation Data'!$D$12,0,10*ROW('Sanitation Data'!D1))),'Data Summary'!CO7="Yes"),OFFSET('Sanitation Data'!$D$12,0,10*ROW('Sanitation Data'!D1)),NA())</f>
        <v>#N/A</v>
      </c>
      <c r="AA7" s="98" t="e">
        <f ca="true">+IF(AND(ISNUMBER(OFFSET('Sanitation Data'!$E$4,0,10*ROW('Sanitation Data'!E1))),'Data Summary'!CP7="Yes"),100-OFFSET('Sanitation Data'!$E$4,0,10*ROW('Sanitation Data'!E1)),NA())</f>
        <v>#N/A</v>
      </c>
      <c r="AB7" s="98">
        <f ca="true">+IF(AND(ISNUMBER(OFFSET('Sanitation Data'!$E$6,0,10*ROW('Sanitation Data'!E1))),'Data Summary'!CQ7="Yes"),OFFSET('Sanitation Data'!$E$6,0,10*ROW('Sanitation Data'!E1)),NA())</f>
        <v>86.516853932584269</v>
      </c>
      <c r="AC7" s="98" t="e">
        <f ca="true">+IF(AND(ISNUMBER(OFFSET('Sanitation Data'!$E$10,0,10*ROW('Sanitation Data'!E1))),'Data Summary'!CR7="Yes"),OFFSET('Sanitation Data'!$E$10,0,10*ROW('Sanitation Data'!E1)),NA())</f>
        <v>#N/A</v>
      </c>
      <c r="AD7" s="98" t="e">
        <f ca="true">+IF(AND(ISNUMBER(OFFSET('Sanitation Data'!$E$11,0,10*ROW('Sanitation Data'!E1))),'Data Summary'!CS7="Yes"),OFFSET('Sanitation Data'!$E$11,0,10*ROW('Sanitation Data'!E1)),NA())</f>
        <v>#N/A</v>
      </c>
      <c r="AE7" s="98" t="e">
        <f ca="true">+IF(AND(ISNUMBER(OFFSET('Sanitation Data'!$E$12,0,10*ROW('Sanitation Data'!E1))),'Data Summary'!CT7="Yes"),OFFSET('Sanitation Data'!$E$12,0,10*ROW('Sanitation Data'!E1)),NA())</f>
        <v>#N/A</v>
      </c>
      <c r="AF7" s="98" t="e">
        <f ca="true">+IF(AND(ISNUMBER(OFFSET('Sanitation Data'!$F$4,0,10*ROW('Sanitation Data'!F1))),'Data Summary'!CU7="Yes"),100-OFFSET('Sanitation Data'!$F$4,0,10*ROW('Sanitation Data'!F1)),NA())</f>
        <v>#N/A</v>
      </c>
      <c r="AG7" s="98">
        <f ca="true">+IF(AND(ISNUMBER(OFFSET('Sanitation Data'!$F$6,0,10*ROW('Sanitation Data'!F1))),'Data Summary'!CV7="Yes"),OFFSET('Sanitation Data'!$F$6,0,10*ROW('Sanitation Data'!F1)),NA())</f>
        <v>72.5</v>
      </c>
      <c r="AH7" s="98" t="e">
        <f ca="true">+IF(AND(ISNUMBER(OFFSET('Sanitation Data'!$F$10,0,10*ROW('Sanitation Data'!F1))),'Data Summary'!CW7="Yes"),OFFSET('Sanitation Data'!$F$10,0,10*ROW('Sanitation Data'!F1)),NA())</f>
        <v>#N/A</v>
      </c>
      <c r="AI7" s="98" t="e">
        <f ca="true">+IF(AND(ISNUMBER(OFFSET('Sanitation Data'!$F$11,0,10*ROW('Sanitation Data'!F1))),'Data Summary'!CX7="Yes"),OFFSET('Sanitation Data'!$F$11,0,10*ROW('Sanitation Data'!F1)),NA())</f>
        <v>#N/A</v>
      </c>
      <c r="AJ7" s="98" t="e">
        <f ca="true">+IF(AND(ISNUMBER(OFFSET('Sanitation Data'!$F$12,0,10*ROW('Sanitation Data'!F1))),'Data Summary'!CY7="Yes"),OFFSET('Sanitation Data'!$F$12,0,10*ROW('Sanitation Data'!F1)),NA())</f>
        <v>#N/A</v>
      </c>
      <c r="AK7" s="98" t="e">
        <f ca="true">+IF(AND(ISNUMBER(OFFSET('Sanitation Data'!$G$4,0,10*ROW('Sanitation Data'!G1))),'Data Summary'!CZ7="Yes"),100-OFFSET('Sanitation Data'!$G$4,0,10*ROW('Sanitation Data'!G1)),NA())</f>
        <v>#N/A</v>
      </c>
      <c r="AL7" s="98" t="e">
        <f ca="true">+IF(AND(ISNUMBER(OFFSET('Sanitation Data'!$G$6,0,10*ROW('Sanitation Data'!G1))),'Data Summary'!DA7="Yes"),OFFSET('Sanitation Data'!$G$6,0,10*ROW('Sanitation Data'!G1)),NA())</f>
        <v>#N/A</v>
      </c>
      <c r="AM7" s="98" t="e">
        <f ca="true">+IF(AND(ISNUMBER(OFFSET('Sanitation Data'!$G$10,0,10*ROW('Sanitation Data'!G1))),'Data Summary'!DB7="Yes"),OFFSET('Sanitation Data'!$G$10,0,10*ROW('Sanitation Data'!G1)),NA())</f>
        <v>#N/A</v>
      </c>
      <c r="AN7" s="98" t="e">
        <f ca="true">+IF(AND(ISNUMBER(OFFSET('Sanitation Data'!$G$11,0,10*ROW('Sanitation Data'!G1))),'Data Summary'!DC7="Yes"),OFFSET('Sanitation Data'!$G$11,0,10*ROW('Sanitation Data'!G1)),NA())</f>
        <v>#N/A</v>
      </c>
      <c r="AO7" s="98" t="e">
        <f ca="true">+IF(AND(ISNUMBER(OFFSET('Sanitation Data'!$G$12,0,10*ROW('Sanitation Data'!G1))),'Data Summary'!DD7="Yes"),OFFSET('Sanitation Data'!$G$12,0,10*ROW('Sanitation Data'!G1)),NA())</f>
        <v>#N/A</v>
      </c>
      <c r="AP7" s="98" t="e">
        <f ca="true">+IF(AND(ISNUMBER(OFFSET('Sanitation Data'!$H$4,0,10*ROW('Sanitation Data'!H1))),'Data Summary'!DE7="Yes"),100-OFFSET('Sanitation Data'!$H$4,0,10*ROW('Sanitation Data'!H1)),NA())</f>
        <v>#N/A</v>
      </c>
      <c r="AQ7" s="98" t="e">
        <f ca="true">+IF(AND(ISNUMBER(OFFSET('Sanitation Data'!$H$6,0,10*ROW('Sanitation Data'!H1))),'Data Summary'!DF7="Yes"),OFFSET('Sanitation Data'!$H$6,0,10*ROW('Sanitation Data'!H1)),NA())</f>
        <v>#N/A</v>
      </c>
      <c r="AR7" s="98" t="e">
        <f ca="true">+IF(AND(ISNUMBER(OFFSET('Sanitation Data'!$H$10,0,10*ROW('Sanitation Data'!H1))),'Data Summary'!DG7="Yes"),OFFSET('Sanitation Data'!$H$10,0,10*ROW('Sanitation Data'!H1)),NA())</f>
        <v>#N/A</v>
      </c>
      <c r="AS7" s="98" t="e">
        <f ca="true">+IF(AND(ISNUMBER(OFFSET('Sanitation Data'!$H$11,0,10*ROW('Sanitation Data'!H1))),'Data Summary'!DH7="Yes"),OFFSET('Sanitation Data'!$H$11,0,10*ROW('Sanitation Data'!H1)),NA())</f>
        <v>#N/A</v>
      </c>
      <c r="AT7" s="98" t="e">
        <f ca="true">+IF(AND(ISNUMBER(OFFSET('Sanitation Data'!$H$12,0,10*ROW('Sanitation Data'!H1))),'Data Summary'!DI7="Yes"),OFFSET('Sanitation Data'!$H$12,0,10*ROW('Sanitation Data'!H1)),NA())</f>
        <v>#N/A</v>
      </c>
      <c r="AU7" s="98" t="e">
        <f ca="true">+IF(AND(ISNUMBER(OFFSET('Sanitation Data'!$I$4,0,10*ROW('Sanitation Data'!I1))),'Data Summary'!DJ7="Yes"),100-OFFSET('Sanitation Data'!$I$4,0,10*ROW('Sanitation Data'!I1)),NA())</f>
        <v>#N/A</v>
      </c>
      <c r="AV7" s="98" t="e">
        <f ca="true">+IF(AND(ISNUMBER(OFFSET('Sanitation Data'!$I$6,0,10*ROW('Sanitation Data'!I1))),'Data Summary'!DK7="Yes"),OFFSET('Sanitation Data'!$I$6,0,10*ROW('Sanitation Data'!I1)),NA())</f>
        <v>#N/A</v>
      </c>
      <c r="AW7" s="98" t="e">
        <f ca="true">+IF(AND(ISNUMBER(OFFSET('Sanitation Data'!$I$10,0,10*ROW('Sanitation Data'!I1))),'Data Summary'!DL7="Yes"),OFFSET('Sanitation Data'!$I$10,0,10*ROW('Sanitation Data'!I1)),NA())</f>
        <v>#N/A</v>
      </c>
      <c r="AX7" s="98" t="e">
        <f ca="true">+IF(AND(ISNUMBER(OFFSET('Sanitation Data'!$I$11,0,10*ROW('Sanitation Data'!I1))),'Data Summary'!DM7="Yes"),OFFSET('Sanitation Data'!$I$11,0,10*ROW('Sanitation Data'!I1)),NA())</f>
        <v>#N/A</v>
      </c>
      <c r="AY7" s="98" t="e">
        <f ca="true">+IF(AND(ISNUMBER(OFFSET('Sanitation Data'!$I$12,0,10*ROW('Sanitation Data'!I1))),'Data Summary'!DN7="Yes"),OFFSET('Sanitation Data'!$I$12,0,10*ROW('Sanitation Data'!I1)),NA())</f>
        <v>#N/A</v>
      </c>
      <c r="AZ7" s="99">
        <f ca="true">+IF(AND(ISNUMBER(OFFSET('Hygiene Data'!$D$5,0,10*ROW('Hygiene Data'!D1))),'Data Summary'!DO7="Yes"),OFFSET('Hygiene Data'!$D$5,0,10*ROW('Hygiene Data'!D1)),NA())</f>
        <v>39.024390243902438</v>
      </c>
      <c r="BA7" s="99" t="e">
        <f ca="true">+IF(AND(ISNUMBER(OFFSET('Hygiene Data'!$D$7,0,10*ROW('Hygiene Data'!D1))),'Data Summary'!DP7="Yes"),OFFSET('Hygiene Data'!$D$7,0,10*ROW('Hygiene Data'!D1)),NA())</f>
        <v>#N/A</v>
      </c>
      <c r="BB7" s="99" t="e">
        <f ca="true">+IF(AND(ISNUMBER(OFFSET('Hygiene Data'!$D$9,0,10*ROW('Hygiene Data'!D1))),'Data Summary'!DQ7="Yes"),OFFSET('Hygiene Data'!$D$9,0,10*ROW('Hygiene Data'!D1)),NA())</f>
        <v>#N/A</v>
      </c>
      <c r="BC7" s="99">
        <f ca="true">+IF(AND(ISNUMBER(OFFSET('Hygiene Data'!$E$5,0,10*ROW('Hygiene Data'!E1))),'Data Summary'!DR7="Yes"),OFFSET('Hygiene Data'!$E$5,0,10*ROW('Hygiene Data'!E1)),NA())</f>
        <v>77.528089887640448</v>
      </c>
      <c r="BD7" s="99" t="e">
        <f ca="true">+IF(AND(ISNUMBER(OFFSET('Hygiene Data'!$E$7,0,10*ROW('Hygiene Data'!E1))),'Data Summary'!DS7="Yes"),OFFSET('Hygiene Data'!$E$7,0,10*ROW('Hygiene Data'!E1)),NA())</f>
        <v>#N/A</v>
      </c>
      <c r="BE7" s="99" t="e">
        <f ca="true">+IF(AND(ISNUMBER(OFFSET('Hygiene Data'!$E$9,0,10*ROW('Hygiene Data'!E1))),'Data Summary'!DT7="Yes"),OFFSET('Hygiene Data'!$E$9,0,10*ROW('Hygiene Data'!E1)),NA())</f>
        <v>#N/A</v>
      </c>
      <c r="BF7" s="99">
        <f ca="true">+IF(AND(ISNUMBER(OFFSET('Hygiene Data'!$F$5,0,10*ROW('Hygiene Data'!F1))),'Data Summary'!DU7="Yes"),OFFSET('Hygiene Data'!$F$5,0,10*ROW('Hygiene Data'!F1)),NA())</f>
        <v>27.160493827160494</v>
      </c>
      <c r="BG7" s="99" t="e">
        <f ca="true">+IF(AND(ISNUMBER(OFFSET('Hygiene Data'!$F$7,0,10*ROW('Hygiene Data'!F1))),'Data Summary'!DV7="Yes"),OFFSET('Hygiene Data'!$F$7,0,10*ROW('Hygiene Data'!F1)),NA())</f>
        <v>#N/A</v>
      </c>
      <c r="BH7" s="99" t="e">
        <f ca="true">+IF(AND(ISNUMBER(OFFSET('Hygiene Data'!$F$9,0,10*ROW('Hygiene Data'!F1))),'Data Summary'!DW7="Yes"),OFFSET('Hygiene Data'!$F$9,0,10*ROW('Hygiene Data'!F1)),NA())</f>
        <v>#N/A</v>
      </c>
      <c r="BI7" s="99" t="e">
        <f ca="true">+IF(AND(ISNUMBER(OFFSET('Hygiene Data'!$G$5,0,10*ROW('Hygiene Data'!G1))),'Data Summary'!DX7="Yes"),OFFSET('Hygiene Data'!$G$5,0,10*ROW('Hygiene Data'!G1)),NA())</f>
        <v>#N/A</v>
      </c>
      <c r="BJ7" s="99" t="e">
        <f ca="true">+IF(AND(ISNUMBER(OFFSET('Hygiene Data'!$G$7,0,10*ROW('Hygiene Data'!G1))),'Data Summary'!DY7="Yes"),OFFSET('Hygiene Data'!$G$7,0,10*ROW('Hygiene Data'!G1)),NA())</f>
        <v>#N/A</v>
      </c>
      <c r="BK7" s="99" t="e">
        <f ca="true">+IF(AND(ISNUMBER(OFFSET('Hygiene Data'!$G$9,0,10*ROW('Hygiene Data'!G1))),'Data Summary'!DZ7="Yes"),OFFSET('Hygiene Data'!$G$9,0,10*ROW('Hygiene Data'!G1)),NA())</f>
        <v>#N/A</v>
      </c>
      <c r="BL7" s="99" t="e">
        <f ca="true">+IF(AND(ISNUMBER(OFFSET('Hygiene Data'!$H$5,0,10*ROW('Hygiene Data'!H1))),'Data Summary'!EA7="Yes"),OFFSET('Hygiene Data'!$H$5,0,10*ROW('Hygiene Data'!H1)),NA())</f>
        <v>#N/A</v>
      </c>
      <c r="BM7" s="99" t="e">
        <f ca="true">+IF(AND(ISNUMBER(OFFSET('Hygiene Data'!$H$7,0,10*ROW('Hygiene Data'!H1))),'Data Summary'!EB7="Yes"),OFFSET('Hygiene Data'!$H$7,0,10*ROW('Hygiene Data'!H1)),NA())</f>
        <v>#N/A</v>
      </c>
      <c r="BN7" s="99" t="e">
        <f ca="true">+IF(AND(ISNUMBER(OFFSET('Hygiene Data'!$H$9,0,10*ROW('Hygiene Data'!H1))),'Data Summary'!EC7="Yes"),OFFSET('Hygiene Data'!$H$9,0,10*ROW('Hygiene Data'!H1)),NA())</f>
        <v>#N/A</v>
      </c>
      <c r="BO7" s="99" t="e">
        <f ca="true">+IF(AND(ISNUMBER(OFFSET('Hygiene Data'!$I$5,0,10*ROW('Hygiene Data'!I1))),'Data Summary'!ED7="Yes"),OFFSET('Hygiene Data'!$I$5,0,10*ROW('Hygiene Data'!I1)),NA())</f>
        <v>#N/A</v>
      </c>
      <c r="BP7" s="99" t="e">
        <f ca="true">+IF(AND(ISNUMBER(OFFSET('Hygiene Data'!$I$7,0,10*ROW('Hygiene Data'!I1))),'Data Summary'!EE7="Yes"),OFFSET('Hygiene Data'!$I$7,0,10*ROW('Hygiene Data'!I1)),NA())</f>
        <v>#N/A</v>
      </c>
      <c r="BQ7" s="99" t="e">
        <f ca="true">+IF(AND(ISNUMBER(OFFSET('Hygiene Data'!$I$9,0,10*ROW('Hygiene Data'!I1))),'Data Summary'!EF7="Yes"),OFFSET('Hygiene Data'!$I$9,0,10*ROW('Hygiene Data'!I1)),NA())</f>
        <v>#N/A</v>
      </c>
    </row>
    <row xmlns:x14ac="http://schemas.microsoft.com/office/spreadsheetml/2009/9/ac" r="8" x14ac:dyDescent="0.2">
      <c r="A8" s="329" t="str">
        <f ca="true">+RIGHT('Data Summary'!A8,LEN('Data Summary'!A8)-9)</f>
        <v>UIS</v>
      </c>
      <c r="B8" s="37" t="str">
        <f ca="true">+IF(ISTEXT('Data Summary'!B8),'Data Summary'!B8,"")</f>
        <v>Other</v>
      </c>
      <c r="C8" s="328">
        <f ca="true">+VALUE('Data Summary'!C8)</f>
        <v>2013</v>
      </c>
      <c r="D8" s="97" t="e">
        <f ca="true">+IF(AND(ISNUMBER(OFFSET('Water Data'!$D$4,0,10*ROW('Water Data'!D2))),'Data Summary'!BS8="Yes"),100-OFFSET('Water Data'!$D$4,0,10*ROW('Water Data'!D2)),NA())</f>
        <v>#N/A</v>
      </c>
      <c r="E8" s="97" t="e">
        <f ca="true">+IF(AND(ISNUMBER(OFFSET('Water Data'!$D$6,0,10*ROW('Water Data'!D2))),'Data Summary'!BT8="Yes"),OFFSET('Water Data'!$D$6,0,10*ROW('Water Data'!D2)),NA())</f>
        <v>#N/A</v>
      </c>
      <c r="F8" s="97" t="e">
        <f ca="true">+IF(AND(ISNUMBER(OFFSET('Water Data'!$D$9,0,10*ROW('Water Data'!D2))),'Data Summary'!BU8="Yes"),OFFSET('Water Data'!$D$9,0,10*ROW('Water Data'!D2)),NA())</f>
        <v>#N/A</v>
      </c>
      <c r="G8" s="97" t="e">
        <f ca="true">+IF(AND(ISNUMBER(OFFSET('Water Data'!$E$4,0,10*ROW('Water Data'!E2))),'Data Summary'!BV8="Yes"),100-OFFSET('Water Data'!$E$4,0,10*ROW('Water Data'!E2)),NA())</f>
        <v>#N/A</v>
      </c>
      <c r="H8" s="97" t="e">
        <f ca="true">+IF(AND(ISNUMBER(OFFSET('Water Data'!$E$6,0,10*ROW('Water Data'!E2))),'Data Summary'!BW8="Yes"),OFFSET('Water Data'!$E$6,0,10*ROW('Water Data'!E2)),NA())</f>
        <v>#N/A</v>
      </c>
      <c r="I8" s="97" t="e">
        <f ca="true">+IF(AND(ISNUMBER(OFFSET('Water Data'!$E$9,0,10*ROW('Water Data'!E2))),'Data Summary'!BX8="Yes"),OFFSET('Water Data'!$E$9,0,10*ROW('Water Data'!E2)),NA())</f>
        <v>#N/A</v>
      </c>
      <c r="J8" s="97" t="e">
        <f ca="true">+IF(AND(ISNUMBER(OFFSET('Water Data'!$F$4,0,10*ROW('Water Data'!F2))),'Data Summary'!BY8="Yes"),100-OFFSET('Water Data'!$F$4,0,10*ROW('Water Data'!F2)),NA())</f>
        <v>#N/A</v>
      </c>
      <c r="K8" s="97" t="e">
        <f ca="true">+IF(AND(ISNUMBER(OFFSET('Water Data'!$F$6,0,10*ROW('Water Data'!F2))),'Data Summary'!BZ8="Yes"),OFFSET('Water Data'!$F$6,0,10*ROW('Water Data'!F2)),NA())</f>
        <v>#N/A</v>
      </c>
      <c r="L8" s="97" t="e">
        <f ca="true">+IF(AND(ISNUMBER(OFFSET('Water Data'!$F$9,0,10*ROW('Water Data'!F2))),'Data Summary'!CA8="Yes"),OFFSET('Water Data'!$F$9,0,10*ROW('Water Data'!F2)),NA())</f>
        <v>#N/A</v>
      </c>
      <c r="M8" s="97" t="e">
        <f ca="true">+IF(AND(ISNUMBER(OFFSET('Water Data'!$G$4,0,10*ROW('Water Data'!G2))),'Data Summary'!CB8="Yes"),100-OFFSET('Water Data'!$G$4,0,10*ROW('Water Data'!G2)),NA())</f>
        <v>#N/A</v>
      </c>
      <c r="N8" s="97" t="e">
        <f ca="true">+IF(AND(ISNUMBER(OFFSET('Water Data'!$G$6,0,10*ROW('Water Data'!G2))),'Data Summary'!CC8="Yes"),OFFSET('Water Data'!$G$6,0,10*ROW('Water Data'!G2)),NA())</f>
        <v>#N/A</v>
      </c>
      <c r="O8" s="97" t="e">
        <f ca="true">+IF(AND(ISNUMBER(OFFSET('Water Data'!$G$9,0,10*ROW('Water Data'!G2))),'Data Summary'!CD8="Yes"),OFFSET('Water Data'!$G$9,0,10*ROW('Water Data'!G2)),NA())</f>
        <v>#N/A</v>
      </c>
      <c r="P8" s="97" t="e">
        <f ca="true">+IF(AND(ISNUMBER(OFFSET('Water Data'!$H$4,0,10*ROW('Water Data'!H2))),'Data Summary'!CE8="Yes"),100-OFFSET('Water Data'!$H$4,0,10*ROW('Water Data'!H2)),NA())</f>
        <v>#N/A</v>
      </c>
      <c r="Q8" s="97" t="e">
        <f ca="true">+IF(AND(ISNUMBER(OFFSET('Water Data'!$H$6,0,10*ROW('Water Data'!H2))),'Data Summary'!CF8="Yes"),OFFSET('Water Data'!$H$6,0,10*ROW('Water Data'!H2)),NA())</f>
        <v>#N/A</v>
      </c>
      <c r="R8" s="97" t="e">
        <f ca="true">+IF(AND(ISNUMBER(OFFSET('Water Data'!$H$9,0,10*ROW('Water Data'!H2))),'Data Summary'!CG8="Yes"),OFFSET('Water Data'!$H$9,0,10*ROW('Water Data'!H2)),NA())</f>
        <v>#N/A</v>
      </c>
      <c r="S8" s="97" t="e">
        <f ca="true">+IF(AND(ISNUMBER(OFFSET('Water Data'!$I$4,0,10*ROW('Water Data'!I2))),'Data Summary'!CH8="Yes"),100-OFFSET('Water Data'!$I$4,0,10*ROW('Water Data'!I2)),NA())</f>
        <v>#N/A</v>
      </c>
      <c r="T8" s="97" t="e">
        <f ca="true">+IF(AND(ISNUMBER(OFFSET('Water Data'!$I$6,0,10*ROW('Water Data'!I2))),'Data Summary'!CI8="Yes"),OFFSET('Water Data'!$I$6,0,10*ROW('Water Data'!I2)),NA())</f>
        <v>#N/A</v>
      </c>
      <c r="U8" s="97" t="e">
        <f ca="true">+IF(AND(ISNUMBER(OFFSET('Water Data'!$I$9,0,10*ROW('Water Data'!I2))),'Data Summary'!CJ8="Yes"),OFFSET('Water Data'!$I$9,0,10*ROW('Water Data'!I2)),NA())</f>
        <v>#N/A</v>
      </c>
      <c r="V8" s="98" t="e">
        <f ca="true">+IF(AND(ISNUMBER(OFFSET('Sanitation Data'!$D$4,0,10*ROW('Sanitation Data'!D2))),'Data Summary'!CK8="Yes"),100-OFFSET('Sanitation Data'!$D$4,0,10*ROW('Sanitation Data'!D2)),NA())</f>
        <v>#N/A</v>
      </c>
      <c r="W8" s="98" t="e">
        <f ca="true">+IF(AND(ISNUMBER(OFFSET('Sanitation Data'!$D$6,0,10*ROW('Sanitation Data'!D2))),'Data Summary'!CL8="Yes"),OFFSET('Sanitation Data'!$D$6,0,10*ROW('Sanitation Data'!D2)),NA())</f>
        <v>#N/A</v>
      </c>
      <c r="X8" s="98" t="e">
        <f ca="true">+IF(AND(ISNUMBER(OFFSET('Sanitation Data'!$D$10,0,10*ROW('Sanitation Data'!D2))),'Data Summary'!CM8="Yes"),OFFSET('Sanitation Data'!$D$10,0,10*ROW('Sanitation Data'!D2)),NA())</f>
        <v>#N/A</v>
      </c>
      <c r="Y8" s="98" t="e">
        <f ca="true">+IF(AND(ISNUMBER(OFFSET('Sanitation Data'!$D$11,0,10*ROW('Sanitation Data'!D2))),'Data Summary'!CN8="Yes"),OFFSET('Sanitation Data'!$D$11,0,10*ROW('Sanitation Data'!D2)),NA())</f>
        <v>#N/A</v>
      </c>
      <c r="Z8" s="98" t="e">
        <f ca="true">+IF(AND(ISNUMBER(OFFSET('Sanitation Data'!$D$12,0,10*ROW('Sanitation Data'!D2))),'Data Summary'!CO8="Yes"),OFFSET('Sanitation Data'!$D$12,0,10*ROW('Sanitation Data'!D2)),NA())</f>
        <v>#N/A</v>
      </c>
      <c r="AA8" s="98" t="e">
        <f ca="true">+IF(AND(ISNUMBER(OFFSET('Sanitation Data'!$E$4,0,10*ROW('Sanitation Data'!E2))),'Data Summary'!CP8="Yes"),100-OFFSET('Sanitation Data'!$E$4,0,10*ROW('Sanitation Data'!E2)),NA())</f>
        <v>#N/A</v>
      </c>
      <c r="AB8" s="98" t="e">
        <f ca="true">+IF(AND(ISNUMBER(OFFSET('Sanitation Data'!$E$6,0,10*ROW('Sanitation Data'!E2))),'Data Summary'!CQ8="Yes"),OFFSET('Sanitation Data'!$E$6,0,10*ROW('Sanitation Data'!E2)),NA())</f>
        <v>#N/A</v>
      </c>
      <c r="AC8" s="98" t="e">
        <f ca="true">+IF(AND(ISNUMBER(OFFSET('Sanitation Data'!$E$10,0,10*ROW('Sanitation Data'!E2))),'Data Summary'!CR8="Yes"),OFFSET('Sanitation Data'!$E$10,0,10*ROW('Sanitation Data'!E2)),NA())</f>
        <v>#N/A</v>
      </c>
      <c r="AD8" s="98" t="e">
        <f ca="true">+IF(AND(ISNUMBER(OFFSET('Sanitation Data'!$E$11,0,10*ROW('Sanitation Data'!E2))),'Data Summary'!CS8="Yes"),OFFSET('Sanitation Data'!$E$11,0,10*ROW('Sanitation Data'!E2)),NA())</f>
        <v>#N/A</v>
      </c>
      <c r="AE8" s="98" t="e">
        <f ca="true">+IF(AND(ISNUMBER(OFFSET('Sanitation Data'!$E$12,0,10*ROW('Sanitation Data'!E2))),'Data Summary'!CT8="Yes"),OFFSET('Sanitation Data'!$E$12,0,10*ROW('Sanitation Data'!E2)),NA())</f>
        <v>#N/A</v>
      </c>
      <c r="AF8" s="98" t="e">
        <f ca="true">+IF(AND(ISNUMBER(OFFSET('Sanitation Data'!$F$4,0,10*ROW('Sanitation Data'!F2))),'Data Summary'!CU8="Yes"),100-OFFSET('Sanitation Data'!$F$4,0,10*ROW('Sanitation Data'!F2)),NA())</f>
        <v>#N/A</v>
      </c>
      <c r="AG8" s="98" t="e">
        <f ca="true">+IF(AND(ISNUMBER(OFFSET('Sanitation Data'!$F$6,0,10*ROW('Sanitation Data'!F2))),'Data Summary'!CV8="Yes"),OFFSET('Sanitation Data'!$F$6,0,10*ROW('Sanitation Data'!F2)),NA())</f>
        <v>#N/A</v>
      </c>
      <c r="AH8" s="98" t="e">
        <f ca="true">+IF(AND(ISNUMBER(OFFSET('Sanitation Data'!$F$10,0,10*ROW('Sanitation Data'!F2))),'Data Summary'!CW8="Yes"),OFFSET('Sanitation Data'!$F$10,0,10*ROW('Sanitation Data'!F2)),NA())</f>
        <v>#N/A</v>
      </c>
      <c r="AI8" s="98" t="e">
        <f ca="true">+IF(AND(ISNUMBER(OFFSET('Sanitation Data'!$F$11,0,10*ROW('Sanitation Data'!F2))),'Data Summary'!CX8="Yes"),OFFSET('Sanitation Data'!$F$11,0,10*ROW('Sanitation Data'!F2)),NA())</f>
        <v>#N/A</v>
      </c>
      <c r="AJ8" s="98" t="e">
        <f ca="true">+IF(AND(ISNUMBER(OFFSET('Sanitation Data'!$F$12,0,10*ROW('Sanitation Data'!F2))),'Data Summary'!CY8="Yes"),OFFSET('Sanitation Data'!$F$12,0,10*ROW('Sanitation Data'!F2)),NA())</f>
        <v>#N/A</v>
      </c>
      <c r="AK8" s="98" t="e">
        <f ca="true">+IF(AND(ISNUMBER(OFFSET('Sanitation Data'!$G$4,0,10*ROW('Sanitation Data'!G2))),'Data Summary'!CZ8="Yes"),100-OFFSET('Sanitation Data'!$G$4,0,10*ROW('Sanitation Data'!G2)),NA())</f>
        <v>#N/A</v>
      </c>
      <c r="AL8" s="98" t="e">
        <f ca="true">+IF(AND(ISNUMBER(OFFSET('Sanitation Data'!$G$6,0,10*ROW('Sanitation Data'!G2))),'Data Summary'!DA8="Yes"),OFFSET('Sanitation Data'!$G$6,0,10*ROW('Sanitation Data'!G2)),NA())</f>
        <v>#N/A</v>
      </c>
      <c r="AM8" s="98" t="e">
        <f ca="true">+IF(AND(ISNUMBER(OFFSET('Sanitation Data'!$G$10,0,10*ROW('Sanitation Data'!G2))),'Data Summary'!DB8="Yes"),OFFSET('Sanitation Data'!$G$10,0,10*ROW('Sanitation Data'!G2)),NA())</f>
        <v>#N/A</v>
      </c>
      <c r="AN8" s="98" t="e">
        <f ca="true">+IF(AND(ISNUMBER(OFFSET('Sanitation Data'!$G$11,0,10*ROW('Sanitation Data'!G2))),'Data Summary'!DC8="Yes"),OFFSET('Sanitation Data'!$G$11,0,10*ROW('Sanitation Data'!G2)),NA())</f>
        <v>#N/A</v>
      </c>
      <c r="AO8" s="98" t="e">
        <f ca="true">+IF(AND(ISNUMBER(OFFSET('Sanitation Data'!$G$12,0,10*ROW('Sanitation Data'!G2))),'Data Summary'!DD8="Yes"),OFFSET('Sanitation Data'!$G$12,0,10*ROW('Sanitation Data'!G2)),NA())</f>
        <v>#N/A</v>
      </c>
      <c r="AP8" s="98" t="e">
        <f ca="true">+IF(AND(ISNUMBER(OFFSET('Sanitation Data'!$H$4,0,10*ROW('Sanitation Data'!H2))),'Data Summary'!DE8="Yes"),100-OFFSET('Sanitation Data'!$H$4,0,10*ROW('Sanitation Data'!H2)),NA())</f>
        <v>#N/A</v>
      </c>
      <c r="AQ8" s="98" t="e">
        <f ca="true">+IF(AND(ISNUMBER(OFFSET('Sanitation Data'!$H$6,0,10*ROW('Sanitation Data'!H2))),'Data Summary'!DF8="Yes"),OFFSET('Sanitation Data'!$H$6,0,10*ROW('Sanitation Data'!H2)),NA())</f>
        <v>#N/A</v>
      </c>
      <c r="AR8" s="98" t="e">
        <f ca="true">+IF(AND(ISNUMBER(OFFSET('Sanitation Data'!$H$10,0,10*ROW('Sanitation Data'!H2))),'Data Summary'!DG8="Yes"),OFFSET('Sanitation Data'!$H$10,0,10*ROW('Sanitation Data'!H2)),NA())</f>
        <v>#N/A</v>
      </c>
      <c r="AS8" s="98" t="e">
        <f ca="true">+IF(AND(ISNUMBER(OFFSET('Sanitation Data'!$H$11,0,10*ROW('Sanitation Data'!H2))),'Data Summary'!DH8="Yes"),OFFSET('Sanitation Data'!$H$11,0,10*ROW('Sanitation Data'!H2)),NA())</f>
        <v>#N/A</v>
      </c>
      <c r="AT8" s="98" t="e">
        <f ca="true">+IF(AND(ISNUMBER(OFFSET('Sanitation Data'!$H$12,0,10*ROW('Sanitation Data'!H2))),'Data Summary'!DI8="Yes"),OFFSET('Sanitation Data'!$H$12,0,10*ROW('Sanitation Data'!H2)),NA())</f>
        <v>#N/A</v>
      </c>
      <c r="AU8" s="98" t="e">
        <f ca="true">+IF(AND(ISNUMBER(OFFSET('Sanitation Data'!$I$4,0,10*ROW('Sanitation Data'!I2))),'Data Summary'!DJ8="Yes"),100-OFFSET('Sanitation Data'!$I$4,0,10*ROW('Sanitation Data'!I2)),NA())</f>
        <v>#N/A</v>
      </c>
      <c r="AV8" s="98" t="e">
        <f ca="true">+IF(AND(ISNUMBER(OFFSET('Sanitation Data'!$I$6,0,10*ROW('Sanitation Data'!I2))),'Data Summary'!DK8="Yes"),OFFSET('Sanitation Data'!$I$6,0,10*ROW('Sanitation Data'!I2)),NA())</f>
        <v>#N/A</v>
      </c>
      <c r="AW8" s="98" t="e">
        <f ca="true">+IF(AND(ISNUMBER(OFFSET('Sanitation Data'!$I$10,0,10*ROW('Sanitation Data'!I2))),'Data Summary'!DL8="Yes"),OFFSET('Sanitation Data'!$I$10,0,10*ROW('Sanitation Data'!I2)),NA())</f>
        <v>#N/A</v>
      </c>
      <c r="AX8" s="98" t="e">
        <f ca="true">+IF(AND(ISNUMBER(OFFSET('Sanitation Data'!$I$11,0,10*ROW('Sanitation Data'!I2))),'Data Summary'!DM8="Yes"),OFFSET('Sanitation Data'!$I$11,0,10*ROW('Sanitation Data'!I2)),NA())</f>
        <v>#N/A</v>
      </c>
      <c r="AY8" s="98" t="e">
        <f ca="true">+IF(AND(ISNUMBER(OFFSET('Sanitation Data'!$I$12,0,10*ROW('Sanitation Data'!I2))),'Data Summary'!DN8="Yes"),OFFSET('Sanitation Data'!$I$12,0,10*ROW('Sanitation Data'!I2)),NA())</f>
        <v>#N/A</v>
      </c>
      <c r="AZ8" s="99" t="e">
        <f ca="true">+IF(AND(ISNUMBER(OFFSET('Hygiene Data'!$D$5,0,10*ROW('Hygiene Data'!D2))),'Data Summary'!DO8="Yes"),OFFSET('Hygiene Data'!$D$5,0,10*ROW('Hygiene Data'!D2)),NA())</f>
        <v>#N/A</v>
      </c>
      <c r="BA8" s="99" t="e">
        <f ca="true">+IF(AND(ISNUMBER(OFFSET('Hygiene Data'!$D$7,0,10*ROW('Hygiene Data'!D2))),'Data Summary'!DP8="Yes"),OFFSET('Hygiene Data'!$D$7,0,10*ROW('Hygiene Data'!D2)),NA())</f>
        <v>#N/A</v>
      </c>
      <c r="BB8" s="99">
        <f ca="true">+IF(AND(ISNUMBER(OFFSET('Hygiene Data'!$D$9,0,10*ROW('Hygiene Data'!D2))),'Data Summary'!DQ8="Yes"),OFFSET('Hygiene Data'!$D$9,0,10*ROW('Hygiene Data'!D2)),NA())</f>
        <v>22.329731936611029</v>
      </c>
      <c r="BC8" s="99" t="e">
        <f ca="true">+IF(AND(ISNUMBER(OFFSET('Hygiene Data'!$E$5,0,10*ROW('Hygiene Data'!E2))),'Data Summary'!DR8="Yes"),OFFSET('Hygiene Data'!$E$5,0,10*ROW('Hygiene Data'!E2)),NA())</f>
        <v>#N/A</v>
      </c>
      <c r="BD8" s="99" t="e">
        <f ca="true">+IF(AND(ISNUMBER(OFFSET('Hygiene Data'!$E$7,0,10*ROW('Hygiene Data'!E2))),'Data Summary'!DS8="Yes"),OFFSET('Hygiene Data'!$E$7,0,10*ROW('Hygiene Data'!E2)),NA())</f>
        <v>#N/A</v>
      </c>
      <c r="BE8" s="99" t="e">
        <f ca="true">+IF(AND(ISNUMBER(OFFSET('Hygiene Data'!$E$9,0,10*ROW('Hygiene Data'!E2))),'Data Summary'!DT8="Yes"),OFFSET('Hygiene Data'!$E$9,0,10*ROW('Hygiene Data'!E2)),NA())</f>
        <v>#N/A</v>
      </c>
      <c r="BF8" s="99" t="e">
        <f ca="true">+IF(AND(ISNUMBER(OFFSET('Hygiene Data'!$F$5,0,10*ROW('Hygiene Data'!F2))),'Data Summary'!DU8="Yes"),OFFSET('Hygiene Data'!$F$5,0,10*ROW('Hygiene Data'!F2)),NA())</f>
        <v>#N/A</v>
      </c>
      <c r="BG8" s="99" t="e">
        <f ca="true">+IF(AND(ISNUMBER(OFFSET('Hygiene Data'!$F$7,0,10*ROW('Hygiene Data'!F2))),'Data Summary'!DV8="Yes"),OFFSET('Hygiene Data'!$F$7,0,10*ROW('Hygiene Data'!F2)),NA())</f>
        <v>#N/A</v>
      </c>
      <c r="BH8" s="99" t="e">
        <f ca="true">+IF(AND(ISNUMBER(OFFSET('Hygiene Data'!$F$9,0,10*ROW('Hygiene Data'!F2))),'Data Summary'!DW8="Yes"),OFFSET('Hygiene Data'!$F$9,0,10*ROW('Hygiene Data'!F2)),NA())</f>
        <v>#N/A</v>
      </c>
      <c r="BI8" s="99" t="e">
        <f ca="true">+IF(AND(ISNUMBER(OFFSET('Hygiene Data'!$G$5,0,10*ROW('Hygiene Data'!G2))),'Data Summary'!DX8="Yes"),OFFSET('Hygiene Data'!$G$5,0,10*ROW('Hygiene Data'!G2)),NA())</f>
        <v>#N/A</v>
      </c>
      <c r="BJ8" s="99" t="e">
        <f ca="true">+IF(AND(ISNUMBER(OFFSET('Hygiene Data'!$G$7,0,10*ROW('Hygiene Data'!G2))),'Data Summary'!DY8="Yes"),OFFSET('Hygiene Data'!$G$7,0,10*ROW('Hygiene Data'!G2)),NA())</f>
        <v>#N/A</v>
      </c>
      <c r="BK8" s="99" t="e">
        <f ca="true">+IF(AND(ISNUMBER(OFFSET('Hygiene Data'!$G$9,0,10*ROW('Hygiene Data'!G2))),'Data Summary'!DZ8="Yes"),OFFSET('Hygiene Data'!$G$9,0,10*ROW('Hygiene Data'!G2)),NA())</f>
        <v>#N/A</v>
      </c>
      <c r="BL8" s="99" t="e">
        <f ca="true">+IF(AND(ISNUMBER(OFFSET('Hygiene Data'!$H$5,0,10*ROW('Hygiene Data'!H2))),'Data Summary'!EA8="Yes"),OFFSET('Hygiene Data'!$H$5,0,10*ROW('Hygiene Data'!H2)),NA())</f>
        <v>#N/A</v>
      </c>
      <c r="BM8" s="99" t="e">
        <f ca="true">+IF(AND(ISNUMBER(OFFSET('Hygiene Data'!$H$7,0,10*ROW('Hygiene Data'!H2))),'Data Summary'!EB8="Yes"),OFFSET('Hygiene Data'!$H$7,0,10*ROW('Hygiene Data'!H2)),NA())</f>
        <v>#N/A</v>
      </c>
      <c r="BN8" s="99">
        <f ca="true">+IF(AND(ISNUMBER(OFFSET('Hygiene Data'!$H$9,0,10*ROW('Hygiene Data'!H2))),'Data Summary'!EC8="Yes"),OFFSET('Hygiene Data'!$H$9,0,10*ROW('Hygiene Data'!H2)),NA())</f>
        <v>19.2</v>
      </c>
      <c r="BO8" s="99" t="e">
        <f ca="true">+IF(AND(ISNUMBER(OFFSET('Hygiene Data'!$I$5,0,10*ROW('Hygiene Data'!I2))),'Data Summary'!ED8="Yes"),OFFSET('Hygiene Data'!$I$5,0,10*ROW('Hygiene Data'!I2)),NA())</f>
        <v>#N/A</v>
      </c>
      <c r="BP8" s="99" t="e">
        <f ca="true">+IF(AND(ISNUMBER(OFFSET('Hygiene Data'!$I$7,0,10*ROW('Hygiene Data'!I2))),'Data Summary'!EE8="Yes"),OFFSET('Hygiene Data'!$I$7,0,10*ROW('Hygiene Data'!I2)),NA())</f>
        <v>#N/A</v>
      </c>
      <c r="BQ8" s="99">
        <f ca="true">+IF(AND(ISNUMBER(OFFSET('Hygiene Data'!$I$9,0,10*ROW('Hygiene Data'!I2))),'Data Summary'!EF8="Yes"),OFFSET('Hygiene Data'!$I$9,0,10*ROW('Hygiene Data'!I2)),NA())</f>
        <v>25.6</v>
      </c>
    </row>
    <row xmlns:x14ac="http://schemas.microsoft.com/office/spreadsheetml/2009/9/ac" r="9" x14ac:dyDescent="0.2">
      <c r="A9" s="329" t="str">
        <f ca="true">+RIGHT('Data Summary'!A9,LEN('Data Summary'!A9)-9)</f>
        <v>EMIS</v>
      </c>
      <c r="B9" s="37" t="str">
        <f ca="true">+IF(ISTEXT('Data Summary'!B9),'Data Summary'!B9,"")</f>
        <v>EMIS</v>
      </c>
      <c r="C9" s="328">
        <f ca="true">+VALUE('Data Summary'!C9)</f>
        <v>2013</v>
      </c>
      <c r="D9" s="97">
        <f ca="true">+IF(AND(ISNUMBER(OFFSET('Water Data'!$D$4,0,10*ROW('Water Data'!D3))),'Data Summary'!BS9="Yes"),100-OFFSET('Water Data'!$D$4,0,10*ROW('Water Data'!D3)),NA())</f>
        <v>90.23</v>
      </c>
      <c r="E9" s="97" t="e">
        <f ca="true">+IF(AND(ISNUMBER(OFFSET('Water Data'!$D$6,0,10*ROW('Water Data'!D3))),'Data Summary'!BT9="Yes"),OFFSET('Water Data'!$D$6,0,10*ROW('Water Data'!D3)),NA())</f>
        <v>#N/A</v>
      </c>
      <c r="F9" s="97" t="e">
        <f ca="true">+IF(AND(ISNUMBER(OFFSET('Water Data'!$D$9,0,10*ROW('Water Data'!D3))),'Data Summary'!BU9="Yes"),OFFSET('Water Data'!$D$9,0,10*ROW('Water Data'!D3)),NA())</f>
        <v>#N/A</v>
      </c>
      <c r="G9" s="97" t="e">
        <f ca="true">+IF(AND(ISNUMBER(OFFSET('Water Data'!$E$4,0,10*ROW('Water Data'!E3))),'Data Summary'!BV9="Yes"),100-OFFSET('Water Data'!$E$4,0,10*ROW('Water Data'!E3)),NA())</f>
        <v>#N/A</v>
      </c>
      <c r="H9" s="97" t="e">
        <f ca="true">+IF(AND(ISNUMBER(OFFSET('Water Data'!$E$6,0,10*ROW('Water Data'!E3))),'Data Summary'!BW9="Yes"),OFFSET('Water Data'!$E$6,0,10*ROW('Water Data'!E3)),NA())</f>
        <v>#N/A</v>
      </c>
      <c r="I9" s="97" t="e">
        <f ca="true">+IF(AND(ISNUMBER(OFFSET('Water Data'!$E$9,0,10*ROW('Water Data'!E3))),'Data Summary'!BX9="Yes"),OFFSET('Water Data'!$E$9,0,10*ROW('Water Data'!E3)),NA())</f>
        <v>#N/A</v>
      </c>
      <c r="J9" s="97" t="e">
        <f ca="true">+IF(AND(ISNUMBER(OFFSET('Water Data'!$F$4,0,10*ROW('Water Data'!F3))),'Data Summary'!BY9="Yes"),100-OFFSET('Water Data'!$F$4,0,10*ROW('Water Data'!F3)),NA())</f>
        <v>#N/A</v>
      </c>
      <c r="K9" s="97" t="e">
        <f ca="true">+IF(AND(ISNUMBER(OFFSET('Water Data'!$F$6,0,10*ROW('Water Data'!F3))),'Data Summary'!BZ9="Yes"),OFFSET('Water Data'!$F$6,0,10*ROW('Water Data'!F3)),NA())</f>
        <v>#N/A</v>
      </c>
      <c r="L9" s="97" t="e">
        <f ca="true">+IF(AND(ISNUMBER(OFFSET('Water Data'!$F$9,0,10*ROW('Water Data'!F3))),'Data Summary'!CA9="Yes"),OFFSET('Water Data'!$F$9,0,10*ROW('Water Data'!F3)),NA())</f>
        <v>#N/A</v>
      </c>
      <c r="M9" s="97" t="e">
        <f ca="true">+IF(AND(ISNUMBER(OFFSET('Water Data'!$G$4,0,10*ROW('Water Data'!G3))),'Data Summary'!CB9="Yes"),100-OFFSET('Water Data'!$G$4,0,10*ROW('Water Data'!G3)),NA())</f>
        <v>#N/A</v>
      </c>
      <c r="N9" s="97" t="e">
        <f ca="true">+IF(AND(ISNUMBER(OFFSET('Water Data'!$G$6,0,10*ROW('Water Data'!G3))),'Data Summary'!CC9="Yes"),OFFSET('Water Data'!$G$6,0,10*ROW('Water Data'!G3)),NA())</f>
        <v>#N/A</v>
      </c>
      <c r="O9" s="97" t="e">
        <f ca="true">+IF(AND(ISNUMBER(OFFSET('Water Data'!$G$9,0,10*ROW('Water Data'!G3))),'Data Summary'!CD9="Yes"),OFFSET('Water Data'!$G$9,0,10*ROW('Water Data'!G3)),NA())</f>
        <v>#N/A</v>
      </c>
      <c r="P9" s="97" t="e">
        <f ca="true">+IF(AND(ISNUMBER(OFFSET('Water Data'!$H$4,0,10*ROW('Water Data'!H3))),'Data Summary'!CE9="Yes"),100-OFFSET('Water Data'!$H$4,0,10*ROW('Water Data'!H3)),NA())</f>
        <v>#N/A</v>
      </c>
      <c r="Q9" s="97" t="e">
        <f ca="true">+IF(AND(ISNUMBER(OFFSET('Water Data'!$H$6,0,10*ROW('Water Data'!H3))),'Data Summary'!CF9="Yes"),OFFSET('Water Data'!$H$6,0,10*ROW('Water Data'!H3)),NA())</f>
        <v>#N/A</v>
      </c>
      <c r="R9" s="97" t="e">
        <f ca="true">+IF(AND(ISNUMBER(OFFSET('Water Data'!$H$9,0,10*ROW('Water Data'!H3))),'Data Summary'!CG9="Yes"),OFFSET('Water Data'!$H$9,0,10*ROW('Water Data'!H3)),NA())</f>
        <v>#N/A</v>
      </c>
      <c r="S9" s="97" t="e">
        <f ca="true">+IF(AND(ISNUMBER(OFFSET('Water Data'!$I$4,0,10*ROW('Water Data'!I3))),'Data Summary'!CH9="Yes"),100-OFFSET('Water Data'!$I$4,0,10*ROW('Water Data'!I3)),NA())</f>
        <v>#N/A</v>
      </c>
      <c r="T9" s="97" t="e">
        <f ca="true">+IF(AND(ISNUMBER(OFFSET('Water Data'!$I$6,0,10*ROW('Water Data'!I3))),'Data Summary'!CI9="Yes"),OFFSET('Water Data'!$I$6,0,10*ROW('Water Data'!I3)),NA())</f>
        <v>#N/A</v>
      </c>
      <c r="U9" s="97" t="e">
        <f ca="true">+IF(AND(ISNUMBER(OFFSET('Water Data'!$I$9,0,10*ROW('Water Data'!I3))),'Data Summary'!CJ9="Yes"),OFFSET('Water Data'!$I$9,0,10*ROW('Water Data'!I3)),NA())</f>
        <v>#N/A</v>
      </c>
      <c r="V9" s="98" t="e">
        <f ca="true">+IF(AND(ISNUMBER(OFFSET('Sanitation Data'!$D$4,0,10*ROW('Sanitation Data'!D3))),'Data Summary'!CK9="Yes"),100-OFFSET('Sanitation Data'!$D$4,0,10*ROW('Sanitation Data'!D3)),NA())</f>
        <v>#N/A</v>
      </c>
      <c r="W9" s="98">
        <f ca="true">+IF(AND(ISNUMBER(OFFSET('Sanitation Data'!$D$6,0,10*ROW('Sanitation Data'!D3))),'Data Summary'!CL9="Yes"),OFFSET('Sanitation Data'!$D$6,0,10*ROW('Sanitation Data'!D3)),NA())</f>
        <v>68.77</v>
      </c>
      <c r="X9" s="98" t="e">
        <f ca="true">+IF(AND(ISNUMBER(OFFSET('Sanitation Data'!$D$10,0,10*ROW('Sanitation Data'!D3))),'Data Summary'!CM9="Yes"),OFFSET('Sanitation Data'!$D$10,0,10*ROW('Sanitation Data'!D3)),NA())</f>
        <v>#N/A</v>
      </c>
      <c r="Y9" s="98" t="e">
        <f ca="true">+IF(AND(ISNUMBER(OFFSET('Sanitation Data'!$D$11,0,10*ROW('Sanitation Data'!D3))),'Data Summary'!CN9="Yes"),OFFSET('Sanitation Data'!$D$11,0,10*ROW('Sanitation Data'!D3)),NA())</f>
        <v>#N/A</v>
      </c>
      <c r="Z9" s="98" t="e">
        <f ca="true">+IF(AND(ISNUMBER(OFFSET('Sanitation Data'!$D$12,0,10*ROW('Sanitation Data'!D3))),'Data Summary'!CO9="Yes"),OFFSET('Sanitation Data'!$D$12,0,10*ROW('Sanitation Data'!D3)),NA())</f>
        <v>#N/A</v>
      </c>
      <c r="AA9" s="98" t="e">
        <f ca="true">+IF(AND(ISNUMBER(OFFSET('Sanitation Data'!$E$4,0,10*ROW('Sanitation Data'!E3))),'Data Summary'!CP9="Yes"),100-OFFSET('Sanitation Data'!$E$4,0,10*ROW('Sanitation Data'!E3)),NA())</f>
        <v>#N/A</v>
      </c>
      <c r="AB9" s="98" t="e">
        <f ca="true">+IF(AND(ISNUMBER(OFFSET('Sanitation Data'!$E$6,0,10*ROW('Sanitation Data'!E3))),'Data Summary'!CQ9="Yes"),OFFSET('Sanitation Data'!$E$6,0,10*ROW('Sanitation Data'!E3)),NA())</f>
        <v>#N/A</v>
      </c>
      <c r="AC9" s="98" t="e">
        <f ca="true">+IF(AND(ISNUMBER(OFFSET('Sanitation Data'!$E$10,0,10*ROW('Sanitation Data'!E3))),'Data Summary'!CR9="Yes"),OFFSET('Sanitation Data'!$E$10,0,10*ROW('Sanitation Data'!E3)),NA())</f>
        <v>#N/A</v>
      </c>
      <c r="AD9" s="98" t="e">
        <f ca="true">+IF(AND(ISNUMBER(OFFSET('Sanitation Data'!$E$11,0,10*ROW('Sanitation Data'!E3))),'Data Summary'!CS9="Yes"),OFFSET('Sanitation Data'!$E$11,0,10*ROW('Sanitation Data'!E3)),NA())</f>
        <v>#N/A</v>
      </c>
      <c r="AE9" s="98" t="e">
        <f ca="true">+IF(AND(ISNUMBER(OFFSET('Sanitation Data'!$E$12,0,10*ROW('Sanitation Data'!E3))),'Data Summary'!CT9="Yes"),OFFSET('Sanitation Data'!$E$12,0,10*ROW('Sanitation Data'!E3)),NA())</f>
        <v>#N/A</v>
      </c>
      <c r="AF9" s="98" t="e">
        <f ca="true">+IF(AND(ISNUMBER(OFFSET('Sanitation Data'!$F$4,0,10*ROW('Sanitation Data'!F3))),'Data Summary'!CU9="Yes"),100-OFFSET('Sanitation Data'!$F$4,0,10*ROW('Sanitation Data'!F3)),NA())</f>
        <v>#N/A</v>
      </c>
      <c r="AG9" s="98" t="e">
        <f ca="true">+IF(AND(ISNUMBER(OFFSET('Sanitation Data'!$F$6,0,10*ROW('Sanitation Data'!F3))),'Data Summary'!CV9="Yes"),OFFSET('Sanitation Data'!$F$6,0,10*ROW('Sanitation Data'!F3)),NA())</f>
        <v>#N/A</v>
      </c>
      <c r="AH9" s="98" t="e">
        <f ca="true">+IF(AND(ISNUMBER(OFFSET('Sanitation Data'!$F$10,0,10*ROW('Sanitation Data'!F3))),'Data Summary'!CW9="Yes"),OFFSET('Sanitation Data'!$F$10,0,10*ROW('Sanitation Data'!F3)),NA())</f>
        <v>#N/A</v>
      </c>
      <c r="AI9" s="98" t="e">
        <f ca="true">+IF(AND(ISNUMBER(OFFSET('Sanitation Data'!$F$11,0,10*ROW('Sanitation Data'!F3))),'Data Summary'!CX9="Yes"),OFFSET('Sanitation Data'!$F$11,0,10*ROW('Sanitation Data'!F3)),NA())</f>
        <v>#N/A</v>
      </c>
      <c r="AJ9" s="98" t="e">
        <f ca="true">+IF(AND(ISNUMBER(OFFSET('Sanitation Data'!$F$12,0,10*ROW('Sanitation Data'!F3))),'Data Summary'!CY9="Yes"),OFFSET('Sanitation Data'!$F$12,0,10*ROW('Sanitation Data'!F3)),NA())</f>
        <v>#N/A</v>
      </c>
      <c r="AK9" s="98" t="e">
        <f ca="true">+IF(AND(ISNUMBER(OFFSET('Sanitation Data'!$G$4,0,10*ROW('Sanitation Data'!G3))),'Data Summary'!CZ9="Yes"),100-OFFSET('Sanitation Data'!$G$4,0,10*ROW('Sanitation Data'!G3)),NA())</f>
        <v>#N/A</v>
      </c>
      <c r="AL9" s="98" t="e">
        <f ca="true">+IF(AND(ISNUMBER(OFFSET('Sanitation Data'!$G$6,0,10*ROW('Sanitation Data'!G3))),'Data Summary'!DA9="Yes"),OFFSET('Sanitation Data'!$G$6,0,10*ROW('Sanitation Data'!G3)),NA())</f>
        <v>#N/A</v>
      </c>
      <c r="AM9" s="98" t="e">
        <f ca="true">+IF(AND(ISNUMBER(OFFSET('Sanitation Data'!$G$10,0,10*ROW('Sanitation Data'!G3))),'Data Summary'!DB9="Yes"),OFFSET('Sanitation Data'!$G$10,0,10*ROW('Sanitation Data'!G3)),NA())</f>
        <v>#N/A</v>
      </c>
      <c r="AN9" s="98" t="e">
        <f ca="true">+IF(AND(ISNUMBER(OFFSET('Sanitation Data'!$G$11,0,10*ROW('Sanitation Data'!G3))),'Data Summary'!DC9="Yes"),OFFSET('Sanitation Data'!$G$11,0,10*ROW('Sanitation Data'!G3)),NA())</f>
        <v>#N/A</v>
      </c>
      <c r="AO9" s="98" t="e">
        <f ca="true">+IF(AND(ISNUMBER(OFFSET('Sanitation Data'!$G$12,0,10*ROW('Sanitation Data'!G3))),'Data Summary'!DD9="Yes"),OFFSET('Sanitation Data'!$G$12,0,10*ROW('Sanitation Data'!G3)),NA())</f>
        <v>#N/A</v>
      </c>
      <c r="AP9" s="98" t="e">
        <f ca="true">+IF(AND(ISNUMBER(OFFSET('Sanitation Data'!$H$4,0,10*ROW('Sanitation Data'!H3))),'Data Summary'!DE9="Yes"),100-OFFSET('Sanitation Data'!$H$4,0,10*ROW('Sanitation Data'!H3)),NA())</f>
        <v>#N/A</v>
      </c>
      <c r="AQ9" s="98" t="e">
        <f ca="true">+IF(AND(ISNUMBER(OFFSET('Sanitation Data'!$H$6,0,10*ROW('Sanitation Data'!H3))),'Data Summary'!DF9="Yes"),OFFSET('Sanitation Data'!$H$6,0,10*ROW('Sanitation Data'!H3)),NA())</f>
        <v>#N/A</v>
      </c>
      <c r="AR9" s="98" t="e">
        <f ca="true">+IF(AND(ISNUMBER(OFFSET('Sanitation Data'!$H$10,0,10*ROW('Sanitation Data'!H3))),'Data Summary'!DG9="Yes"),OFFSET('Sanitation Data'!$H$10,0,10*ROW('Sanitation Data'!H3)),NA())</f>
        <v>#N/A</v>
      </c>
      <c r="AS9" s="98" t="e">
        <f ca="true">+IF(AND(ISNUMBER(OFFSET('Sanitation Data'!$H$11,0,10*ROW('Sanitation Data'!H3))),'Data Summary'!DH9="Yes"),OFFSET('Sanitation Data'!$H$11,0,10*ROW('Sanitation Data'!H3)),NA())</f>
        <v>#N/A</v>
      </c>
      <c r="AT9" s="98" t="e">
        <f ca="true">+IF(AND(ISNUMBER(OFFSET('Sanitation Data'!$H$12,0,10*ROW('Sanitation Data'!H3))),'Data Summary'!DI9="Yes"),OFFSET('Sanitation Data'!$H$12,0,10*ROW('Sanitation Data'!H3)),NA())</f>
        <v>#N/A</v>
      </c>
      <c r="AU9" s="98" t="e">
        <f ca="true">+IF(AND(ISNUMBER(OFFSET('Sanitation Data'!$I$4,0,10*ROW('Sanitation Data'!I3))),'Data Summary'!DJ9="Yes"),100-OFFSET('Sanitation Data'!$I$4,0,10*ROW('Sanitation Data'!I3)),NA())</f>
        <v>#N/A</v>
      </c>
      <c r="AV9" s="98" t="e">
        <f ca="true">+IF(AND(ISNUMBER(OFFSET('Sanitation Data'!$I$6,0,10*ROW('Sanitation Data'!I3))),'Data Summary'!DK9="Yes"),OFFSET('Sanitation Data'!$I$6,0,10*ROW('Sanitation Data'!I3)),NA())</f>
        <v>#N/A</v>
      </c>
      <c r="AW9" s="98" t="e">
        <f ca="true">+IF(AND(ISNUMBER(OFFSET('Sanitation Data'!$I$10,0,10*ROW('Sanitation Data'!I3))),'Data Summary'!DL9="Yes"),OFFSET('Sanitation Data'!$I$10,0,10*ROW('Sanitation Data'!I3)),NA())</f>
        <v>#N/A</v>
      </c>
      <c r="AX9" s="98" t="e">
        <f ca="true">+IF(AND(ISNUMBER(OFFSET('Sanitation Data'!$I$11,0,10*ROW('Sanitation Data'!I3))),'Data Summary'!DM9="Yes"),OFFSET('Sanitation Data'!$I$11,0,10*ROW('Sanitation Data'!I3)),NA())</f>
        <v>#N/A</v>
      </c>
      <c r="AY9" s="98" t="e">
        <f ca="true">+IF(AND(ISNUMBER(OFFSET('Sanitation Data'!$I$12,0,10*ROW('Sanitation Data'!I3))),'Data Summary'!DN9="Yes"),OFFSET('Sanitation Data'!$I$12,0,10*ROW('Sanitation Data'!I3)),NA())</f>
        <v>#N/A</v>
      </c>
      <c r="AZ9" s="99" t="e">
        <f ca="true">+IF(AND(ISNUMBER(OFFSET('Hygiene Data'!$D$5,0,10*ROW('Hygiene Data'!D3))),'Data Summary'!DO9="Yes"),OFFSET('Hygiene Data'!$D$5,0,10*ROW('Hygiene Data'!D3)),NA())</f>
        <v>#N/A</v>
      </c>
      <c r="BA9" s="99" t="e">
        <f ca="true">+IF(AND(ISNUMBER(OFFSET('Hygiene Data'!$D$7,0,10*ROW('Hygiene Data'!D3))),'Data Summary'!DP9="Yes"),OFFSET('Hygiene Data'!$D$7,0,10*ROW('Hygiene Data'!D3)),NA())</f>
        <v>#N/A</v>
      </c>
      <c r="BB9" s="99" t="e">
        <f ca="true">+IF(AND(ISNUMBER(OFFSET('Hygiene Data'!$D$9,0,10*ROW('Hygiene Data'!D3))),'Data Summary'!DQ9="Yes"),OFFSET('Hygiene Data'!$D$9,0,10*ROW('Hygiene Data'!D3)),NA())</f>
        <v>#N/A</v>
      </c>
      <c r="BC9" s="99" t="e">
        <f ca="true">+IF(AND(ISNUMBER(OFFSET('Hygiene Data'!$E$5,0,10*ROW('Hygiene Data'!E3))),'Data Summary'!DR9="Yes"),OFFSET('Hygiene Data'!$E$5,0,10*ROW('Hygiene Data'!E3)),NA())</f>
        <v>#N/A</v>
      </c>
      <c r="BD9" s="99" t="e">
        <f ca="true">+IF(AND(ISNUMBER(OFFSET('Hygiene Data'!$E$7,0,10*ROW('Hygiene Data'!E3))),'Data Summary'!DS9="Yes"),OFFSET('Hygiene Data'!$E$7,0,10*ROW('Hygiene Data'!E3)),NA())</f>
        <v>#N/A</v>
      </c>
      <c r="BE9" s="99" t="e">
        <f ca="true">+IF(AND(ISNUMBER(OFFSET('Hygiene Data'!$E$9,0,10*ROW('Hygiene Data'!E3))),'Data Summary'!DT9="Yes"),OFFSET('Hygiene Data'!$E$9,0,10*ROW('Hygiene Data'!E3)),NA())</f>
        <v>#N/A</v>
      </c>
      <c r="BF9" s="99" t="e">
        <f ca="true">+IF(AND(ISNUMBER(OFFSET('Hygiene Data'!$F$5,0,10*ROW('Hygiene Data'!F3))),'Data Summary'!DU9="Yes"),OFFSET('Hygiene Data'!$F$5,0,10*ROW('Hygiene Data'!F3)),NA())</f>
        <v>#N/A</v>
      </c>
      <c r="BG9" s="99" t="e">
        <f ca="true">+IF(AND(ISNUMBER(OFFSET('Hygiene Data'!$F$7,0,10*ROW('Hygiene Data'!F3))),'Data Summary'!DV9="Yes"),OFFSET('Hygiene Data'!$F$7,0,10*ROW('Hygiene Data'!F3)),NA())</f>
        <v>#N/A</v>
      </c>
      <c r="BH9" s="99" t="e">
        <f ca="true">+IF(AND(ISNUMBER(OFFSET('Hygiene Data'!$F$9,0,10*ROW('Hygiene Data'!F3))),'Data Summary'!DW9="Yes"),OFFSET('Hygiene Data'!$F$9,0,10*ROW('Hygiene Data'!F3)),NA())</f>
        <v>#N/A</v>
      </c>
      <c r="BI9" s="99" t="e">
        <f ca="true">+IF(AND(ISNUMBER(OFFSET('Hygiene Data'!$G$5,0,10*ROW('Hygiene Data'!G3))),'Data Summary'!DX9="Yes"),OFFSET('Hygiene Data'!$G$5,0,10*ROW('Hygiene Data'!G3)),NA())</f>
        <v>#N/A</v>
      </c>
      <c r="BJ9" s="99" t="e">
        <f ca="true">+IF(AND(ISNUMBER(OFFSET('Hygiene Data'!$G$7,0,10*ROW('Hygiene Data'!G3))),'Data Summary'!DY9="Yes"),OFFSET('Hygiene Data'!$G$7,0,10*ROW('Hygiene Data'!G3)),NA())</f>
        <v>#N/A</v>
      </c>
      <c r="BK9" s="99" t="e">
        <f ca="true">+IF(AND(ISNUMBER(OFFSET('Hygiene Data'!$G$9,0,10*ROW('Hygiene Data'!G3))),'Data Summary'!DZ9="Yes"),OFFSET('Hygiene Data'!$G$9,0,10*ROW('Hygiene Data'!G3)),NA())</f>
        <v>#N/A</v>
      </c>
      <c r="BL9" s="99" t="e">
        <f ca="true">+IF(AND(ISNUMBER(OFFSET('Hygiene Data'!$H$5,0,10*ROW('Hygiene Data'!H3))),'Data Summary'!EA9="Yes"),OFFSET('Hygiene Data'!$H$5,0,10*ROW('Hygiene Data'!H3)),NA())</f>
        <v>#N/A</v>
      </c>
      <c r="BM9" s="99" t="e">
        <f ca="true">+IF(AND(ISNUMBER(OFFSET('Hygiene Data'!$H$7,0,10*ROW('Hygiene Data'!H3))),'Data Summary'!EB9="Yes"),OFFSET('Hygiene Data'!$H$7,0,10*ROW('Hygiene Data'!H3)),NA())</f>
        <v>#N/A</v>
      </c>
      <c r="BN9" s="99" t="e">
        <f ca="true">+IF(AND(ISNUMBER(OFFSET('Hygiene Data'!$H$9,0,10*ROW('Hygiene Data'!H3))),'Data Summary'!EC9="Yes"),OFFSET('Hygiene Data'!$H$9,0,10*ROW('Hygiene Data'!H3)),NA())</f>
        <v>#N/A</v>
      </c>
      <c r="BO9" s="99" t="e">
        <f ca="true">+IF(AND(ISNUMBER(OFFSET('Hygiene Data'!$I$5,0,10*ROW('Hygiene Data'!I3))),'Data Summary'!ED9="Yes"),OFFSET('Hygiene Data'!$I$5,0,10*ROW('Hygiene Data'!I3)),NA())</f>
        <v>#N/A</v>
      </c>
      <c r="BP9" s="99" t="e">
        <f ca="true">+IF(AND(ISNUMBER(OFFSET('Hygiene Data'!$I$7,0,10*ROW('Hygiene Data'!I3))),'Data Summary'!EE9="Yes"),OFFSET('Hygiene Data'!$I$7,0,10*ROW('Hygiene Data'!I3)),NA())</f>
        <v>#N/A</v>
      </c>
      <c r="BQ9" s="99" t="e">
        <f ca="true">+IF(AND(ISNUMBER(OFFSET('Hygiene Data'!$I$9,0,10*ROW('Hygiene Data'!I3))),'Data Summary'!EF9="Yes"),OFFSET('Hygiene Data'!$I$9,0,10*ROW('Hygiene Data'!I3)),NA())</f>
        <v>#N/A</v>
      </c>
    </row>
    <row xmlns:x14ac="http://schemas.microsoft.com/office/spreadsheetml/2009/9/ac" r="10" x14ac:dyDescent="0.2">
      <c r="A10" s="329" t="str">
        <f ca="true">+RIGHT('Data Summary'!A10,LEN('Data Summary'!A10)-9)</f>
        <v>SIASAR</v>
      </c>
      <c r="B10" s="37" t="str">
        <f ca="true">+IF(ISTEXT('Data Summary'!B10),'Data Summary'!B10,"")</f>
        <v>Survey</v>
      </c>
      <c r="C10" s="328">
        <f ca="true">+VALUE('Data Summary'!C10)</f>
        <v>2017</v>
      </c>
      <c r="D10" s="97" t="e">
        <f ca="true">+IF(AND(ISNUMBER(OFFSET('Water Data'!$D$4,0,10*ROW('Water Data'!D4))),'Data Summary'!BS10="Yes"),100-OFFSET('Water Data'!$D$4,0,10*ROW('Water Data'!D4)),NA())</f>
        <v>#N/A</v>
      </c>
      <c r="E10" s="97" t="e">
        <f ca="true">+IF(AND(ISNUMBER(OFFSET('Water Data'!$D$6,0,10*ROW('Water Data'!D4))),'Data Summary'!BT10="Yes"),OFFSET('Water Data'!$D$6,0,10*ROW('Water Data'!D4)),NA())</f>
        <v>#N/A</v>
      </c>
      <c r="F10" s="97" t="e">
        <f ca="true">+IF(AND(ISNUMBER(OFFSET('Water Data'!$D$9,0,10*ROW('Water Data'!D4))),'Data Summary'!BU10="Yes"),OFFSET('Water Data'!$D$9,0,10*ROW('Water Data'!D4)),NA())</f>
        <v>#N/A</v>
      </c>
      <c r="G10" s="97" t="e">
        <f ca="true">+IF(AND(ISNUMBER(OFFSET('Water Data'!$E$4,0,10*ROW('Water Data'!E4))),'Data Summary'!BV10="Yes"),100-OFFSET('Water Data'!$E$4,0,10*ROW('Water Data'!E4)),NA())</f>
        <v>#N/A</v>
      </c>
      <c r="H10" s="97" t="e">
        <f ca="true">+IF(AND(ISNUMBER(OFFSET('Water Data'!$E$6,0,10*ROW('Water Data'!E4))),'Data Summary'!BW10="Yes"),OFFSET('Water Data'!$E$6,0,10*ROW('Water Data'!E4)),NA())</f>
        <v>#N/A</v>
      </c>
      <c r="I10" s="97" t="e">
        <f ca="true">+IF(AND(ISNUMBER(OFFSET('Water Data'!$E$9,0,10*ROW('Water Data'!E4))),'Data Summary'!BX10="Yes"),OFFSET('Water Data'!$E$9,0,10*ROW('Water Data'!E4)),NA())</f>
        <v>#N/A</v>
      </c>
      <c r="J10" s="97" t="e">
        <f ca="true">+IF(AND(ISNUMBER(OFFSET('Water Data'!$F$4,0,10*ROW('Water Data'!F4))),'Data Summary'!BY10="Yes"),100-OFFSET('Water Data'!$F$4,0,10*ROW('Water Data'!F4)),NA())</f>
        <v>#N/A</v>
      </c>
      <c r="K10" s="97" t="e">
        <f ca="true">+IF(AND(ISNUMBER(OFFSET('Water Data'!$F$6,0,10*ROW('Water Data'!F4))),'Data Summary'!BZ10="Yes"),OFFSET('Water Data'!$F$6,0,10*ROW('Water Data'!F4)),NA())</f>
        <v>#N/A</v>
      </c>
      <c r="L10" s="97">
        <f ca="true">+IF(AND(ISNUMBER(OFFSET('Water Data'!$F$9,0,10*ROW('Water Data'!F4))),'Data Summary'!CA10="Yes"),OFFSET('Water Data'!$F$9,0,10*ROW('Water Data'!F4)),NA())</f>
        <v>88.257599999999996</v>
      </c>
      <c r="M10" s="97" t="e">
        <f ca="true">+IF(AND(ISNUMBER(OFFSET('Water Data'!$G$4,0,10*ROW('Water Data'!G4))),'Data Summary'!CB10="Yes"),100-OFFSET('Water Data'!$G$4,0,10*ROW('Water Data'!G4)),NA())</f>
        <v>#N/A</v>
      </c>
      <c r="N10" s="97" t="e">
        <f ca="true">+IF(AND(ISNUMBER(OFFSET('Water Data'!$G$6,0,10*ROW('Water Data'!G4))),'Data Summary'!CC10="Yes"),OFFSET('Water Data'!$G$6,0,10*ROW('Water Data'!G4)),NA())</f>
        <v>#N/A</v>
      </c>
      <c r="O10" s="97" t="e">
        <f ca="true">+IF(AND(ISNUMBER(OFFSET('Water Data'!$G$9,0,10*ROW('Water Data'!G4))),'Data Summary'!CD10="Yes"),OFFSET('Water Data'!$G$9,0,10*ROW('Water Data'!G4)),NA())</f>
        <v>#N/A</v>
      </c>
      <c r="P10" s="97" t="e">
        <f ca="true">+IF(AND(ISNUMBER(OFFSET('Water Data'!$H$4,0,10*ROW('Water Data'!H4))),'Data Summary'!CE10="Yes"),100-OFFSET('Water Data'!$H$4,0,10*ROW('Water Data'!H4)),NA())</f>
        <v>#N/A</v>
      </c>
      <c r="Q10" s="97" t="e">
        <f ca="true">+IF(AND(ISNUMBER(OFFSET('Water Data'!$H$6,0,10*ROW('Water Data'!H4))),'Data Summary'!CF10="Yes"),OFFSET('Water Data'!$H$6,0,10*ROW('Water Data'!H4)),NA())</f>
        <v>#N/A</v>
      </c>
      <c r="R10" s="97" t="e">
        <f ca="true">+IF(AND(ISNUMBER(OFFSET('Water Data'!$H$9,0,10*ROW('Water Data'!H4))),'Data Summary'!CG10="Yes"),OFFSET('Water Data'!$H$9,0,10*ROW('Water Data'!H4)),NA())</f>
        <v>#N/A</v>
      </c>
      <c r="S10" s="97" t="e">
        <f ca="true">+IF(AND(ISNUMBER(OFFSET('Water Data'!$I$4,0,10*ROW('Water Data'!I4))),'Data Summary'!CH10="Yes"),100-OFFSET('Water Data'!$I$4,0,10*ROW('Water Data'!I4)),NA())</f>
        <v>#N/A</v>
      </c>
      <c r="T10" s="97" t="e">
        <f ca="true">+IF(AND(ISNUMBER(OFFSET('Water Data'!$I$6,0,10*ROW('Water Data'!I4))),'Data Summary'!CI10="Yes"),OFFSET('Water Data'!$I$6,0,10*ROW('Water Data'!I4)),NA())</f>
        <v>#N/A</v>
      </c>
      <c r="U10" s="97" t="e">
        <f ca="true">+IF(AND(ISNUMBER(OFFSET('Water Data'!$I$9,0,10*ROW('Water Data'!I4))),'Data Summary'!CJ10="Yes"),OFFSET('Water Data'!$I$9,0,10*ROW('Water Data'!I4)),NA())</f>
        <v>#N/A</v>
      </c>
      <c r="V10" s="98" t="e">
        <f ca="true">+IF(AND(ISNUMBER(OFFSET('Sanitation Data'!$D$4,0,10*ROW('Sanitation Data'!D4))),'Data Summary'!CK10="Yes"),100-OFFSET('Sanitation Data'!$D$4,0,10*ROW('Sanitation Data'!D4)),NA())</f>
        <v>#N/A</v>
      </c>
      <c r="W10" s="98" t="e">
        <f ca="true">+IF(AND(ISNUMBER(OFFSET('Sanitation Data'!$D$6,0,10*ROW('Sanitation Data'!D4))),'Data Summary'!CL10="Yes"),OFFSET('Sanitation Data'!$D$6,0,10*ROW('Sanitation Data'!D4)),NA())</f>
        <v>#N/A</v>
      </c>
      <c r="X10" s="98" t="e">
        <f ca="true">+IF(AND(ISNUMBER(OFFSET('Sanitation Data'!$D$10,0,10*ROW('Sanitation Data'!D4))),'Data Summary'!CM10="Yes"),OFFSET('Sanitation Data'!$D$10,0,10*ROW('Sanitation Data'!D4)),NA())</f>
        <v>#N/A</v>
      </c>
      <c r="Y10" s="98" t="e">
        <f ca="true">+IF(AND(ISNUMBER(OFFSET('Sanitation Data'!$D$11,0,10*ROW('Sanitation Data'!D4))),'Data Summary'!CN10="Yes"),OFFSET('Sanitation Data'!$D$11,0,10*ROW('Sanitation Data'!D4)),NA())</f>
        <v>#N/A</v>
      </c>
      <c r="Z10" s="98" t="e">
        <f ca="true">+IF(AND(ISNUMBER(OFFSET('Sanitation Data'!$D$12,0,10*ROW('Sanitation Data'!D4))),'Data Summary'!CO10="Yes"),OFFSET('Sanitation Data'!$D$12,0,10*ROW('Sanitation Data'!D4)),NA())</f>
        <v>#N/A</v>
      </c>
      <c r="AA10" s="98" t="e">
        <f ca="true">+IF(AND(ISNUMBER(OFFSET('Sanitation Data'!$E$4,0,10*ROW('Sanitation Data'!E4))),'Data Summary'!CP10="Yes"),100-OFFSET('Sanitation Data'!$E$4,0,10*ROW('Sanitation Data'!E4)),NA())</f>
        <v>#N/A</v>
      </c>
      <c r="AB10" s="98" t="e">
        <f ca="true">+IF(AND(ISNUMBER(OFFSET('Sanitation Data'!$E$6,0,10*ROW('Sanitation Data'!E4))),'Data Summary'!CQ10="Yes"),OFFSET('Sanitation Data'!$E$6,0,10*ROW('Sanitation Data'!E4)),NA())</f>
        <v>#N/A</v>
      </c>
      <c r="AC10" s="98" t="e">
        <f ca="true">+IF(AND(ISNUMBER(OFFSET('Sanitation Data'!$E$10,0,10*ROW('Sanitation Data'!E4))),'Data Summary'!CR10="Yes"),OFFSET('Sanitation Data'!$E$10,0,10*ROW('Sanitation Data'!E4)),NA())</f>
        <v>#N/A</v>
      </c>
      <c r="AD10" s="98" t="e">
        <f ca="true">+IF(AND(ISNUMBER(OFFSET('Sanitation Data'!$E$11,0,10*ROW('Sanitation Data'!E4))),'Data Summary'!CS10="Yes"),OFFSET('Sanitation Data'!$E$11,0,10*ROW('Sanitation Data'!E4)),NA())</f>
        <v>#N/A</v>
      </c>
      <c r="AE10" s="98" t="e">
        <f ca="true">+IF(AND(ISNUMBER(OFFSET('Sanitation Data'!$E$12,0,10*ROW('Sanitation Data'!E4))),'Data Summary'!CT10="Yes"),OFFSET('Sanitation Data'!$E$12,0,10*ROW('Sanitation Data'!E4)),NA())</f>
        <v>#N/A</v>
      </c>
      <c r="AF10" s="98" t="e">
        <f ca="true">+IF(AND(ISNUMBER(OFFSET('Sanitation Data'!$F$4,0,10*ROW('Sanitation Data'!F4))),'Data Summary'!CU10="Yes"),100-OFFSET('Sanitation Data'!$F$4,0,10*ROW('Sanitation Data'!F4)),NA())</f>
        <v>#N/A</v>
      </c>
      <c r="AG10" s="98">
        <f ca="true">+IF(AND(ISNUMBER(OFFSET('Sanitation Data'!$F$6,0,10*ROW('Sanitation Data'!F4))),'Data Summary'!CV10="Yes"),OFFSET('Sanitation Data'!$F$6,0,10*ROW('Sanitation Data'!F4)),NA())</f>
        <v>79.545500000000004</v>
      </c>
      <c r="AH10" s="98" t="e">
        <f ca="true">+IF(AND(ISNUMBER(OFFSET('Sanitation Data'!$F$10,0,10*ROW('Sanitation Data'!F4))),'Data Summary'!CW10="Yes"),OFFSET('Sanitation Data'!$F$10,0,10*ROW('Sanitation Data'!F4)),NA())</f>
        <v>#N/A</v>
      </c>
      <c r="AI10" s="98">
        <f ca="true">+IF(AND(ISNUMBER(OFFSET('Sanitation Data'!$F$11,0,10*ROW('Sanitation Data'!F4))),'Data Summary'!CX10="Yes"),OFFSET('Sanitation Data'!$F$11,0,10*ROW('Sanitation Data'!F4)),NA())</f>
        <v>63.257599999999996</v>
      </c>
      <c r="AJ10" s="98" t="e">
        <f ca="true">+IF(AND(ISNUMBER(OFFSET('Sanitation Data'!$F$12,0,10*ROW('Sanitation Data'!F4))),'Data Summary'!CY10="Yes"),OFFSET('Sanitation Data'!$F$12,0,10*ROW('Sanitation Data'!F4)),NA())</f>
        <v>#N/A</v>
      </c>
      <c r="AK10" s="98" t="e">
        <f ca="true">+IF(AND(ISNUMBER(OFFSET('Sanitation Data'!$G$4,0,10*ROW('Sanitation Data'!G4))),'Data Summary'!CZ10="Yes"),100-OFFSET('Sanitation Data'!$G$4,0,10*ROW('Sanitation Data'!G4)),NA())</f>
        <v>#N/A</v>
      </c>
      <c r="AL10" s="98" t="e">
        <f ca="true">+IF(AND(ISNUMBER(OFFSET('Sanitation Data'!$G$6,0,10*ROW('Sanitation Data'!G4))),'Data Summary'!DA10="Yes"),OFFSET('Sanitation Data'!$G$6,0,10*ROW('Sanitation Data'!G4)),NA())</f>
        <v>#N/A</v>
      </c>
      <c r="AM10" s="98" t="e">
        <f ca="true">+IF(AND(ISNUMBER(OFFSET('Sanitation Data'!$G$10,0,10*ROW('Sanitation Data'!G4))),'Data Summary'!DB10="Yes"),OFFSET('Sanitation Data'!$G$10,0,10*ROW('Sanitation Data'!G4)),NA())</f>
        <v>#N/A</v>
      </c>
      <c r="AN10" s="98" t="e">
        <f ca="true">+IF(AND(ISNUMBER(OFFSET('Sanitation Data'!$G$11,0,10*ROW('Sanitation Data'!G4))),'Data Summary'!DC10="Yes"),OFFSET('Sanitation Data'!$G$11,0,10*ROW('Sanitation Data'!G4)),NA())</f>
        <v>#N/A</v>
      </c>
      <c r="AO10" s="98" t="e">
        <f ca="true">+IF(AND(ISNUMBER(OFFSET('Sanitation Data'!$G$12,0,10*ROW('Sanitation Data'!G4))),'Data Summary'!DD10="Yes"),OFFSET('Sanitation Data'!$G$12,0,10*ROW('Sanitation Data'!G4)),NA())</f>
        <v>#N/A</v>
      </c>
      <c r="AP10" s="98" t="e">
        <f ca="true">+IF(AND(ISNUMBER(OFFSET('Sanitation Data'!$H$4,0,10*ROW('Sanitation Data'!H4))),'Data Summary'!DE10="Yes"),100-OFFSET('Sanitation Data'!$H$4,0,10*ROW('Sanitation Data'!H4)),NA())</f>
        <v>#N/A</v>
      </c>
      <c r="AQ10" s="98" t="e">
        <f ca="true">+IF(AND(ISNUMBER(OFFSET('Sanitation Data'!$H$6,0,10*ROW('Sanitation Data'!H4))),'Data Summary'!DF10="Yes"),OFFSET('Sanitation Data'!$H$6,0,10*ROW('Sanitation Data'!H4)),NA())</f>
        <v>#N/A</v>
      </c>
      <c r="AR10" s="98" t="e">
        <f ca="true">+IF(AND(ISNUMBER(OFFSET('Sanitation Data'!$H$10,0,10*ROW('Sanitation Data'!H4))),'Data Summary'!DG10="Yes"),OFFSET('Sanitation Data'!$H$10,0,10*ROW('Sanitation Data'!H4)),NA())</f>
        <v>#N/A</v>
      </c>
      <c r="AS10" s="98" t="e">
        <f ca="true">+IF(AND(ISNUMBER(OFFSET('Sanitation Data'!$H$11,0,10*ROW('Sanitation Data'!H4))),'Data Summary'!DH10="Yes"),OFFSET('Sanitation Data'!$H$11,0,10*ROW('Sanitation Data'!H4)),NA())</f>
        <v>#N/A</v>
      </c>
      <c r="AT10" s="98" t="e">
        <f ca="true">+IF(AND(ISNUMBER(OFFSET('Sanitation Data'!$H$12,0,10*ROW('Sanitation Data'!H4))),'Data Summary'!DI10="Yes"),OFFSET('Sanitation Data'!$H$12,0,10*ROW('Sanitation Data'!H4)),NA())</f>
        <v>#N/A</v>
      </c>
      <c r="AU10" s="98" t="e">
        <f ca="true">+IF(AND(ISNUMBER(OFFSET('Sanitation Data'!$I$4,0,10*ROW('Sanitation Data'!I4))),'Data Summary'!DJ10="Yes"),100-OFFSET('Sanitation Data'!$I$4,0,10*ROW('Sanitation Data'!I4)),NA())</f>
        <v>#N/A</v>
      </c>
      <c r="AV10" s="98" t="e">
        <f ca="true">+IF(AND(ISNUMBER(OFFSET('Sanitation Data'!$I$6,0,10*ROW('Sanitation Data'!I4))),'Data Summary'!DK10="Yes"),OFFSET('Sanitation Data'!$I$6,0,10*ROW('Sanitation Data'!I4)),NA())</f>
        <v>#N/A</v>
      </c>
      <c r="AW10" s="98" t="e">
        <f ca="true">+IF(AND(ISNUMBER(OFFSET('Sanitation Data'!$I$10,0,10*ROW('Sanitation Data'!I4))),'Data Summary'!DL10="Yes"),OFFSET('Sanitation Data'!$I$10,0,10*ROW('Sanitation Data'!I4)),NA())</f>
        <v>#N/A</v>
      </c>
      <c r="AX10" s="98" t="e">
        <f ca="true">+IF(AND(ISNUMBER(OFFSET('Sanitation Data'!$I$11,0,10*ROW('Sanitation Data'!I4))),'Data Summary'!DM10="Yes"),OFFSET('Sanitation Data'!$I$11,0,10*ROW('Sanitation Data'!I4)),NA())</f>
        <v>#N/A</v>
      </c>
      <c r="AY10" s="98" t="e">
        <f ca="true">+IF(AND(ISNUMBER(OFFSET('Sanitation Data'!$I$12,0,10*ROW('Sanitation Data'!I4))),'Data Summary'!DN10="Yes"),OFFSET('Sanitation Data'!$I$12,0,10*ROW('Sanitation Data'!I4)),NA())</f>
        <v>#N/A</v>
      </c>
      <c r="AZ10" s="99" t="e">
        <f ca="true">+IF(AND(ISNUMBER(OFFSET('Hygiene Data'!$D$5,0,10*ROW('Hygiene Data'!D4))),'Data Summary'!DO10="Yes"),OFFSET('Hygiene Data'!$D$5,0,10*ROW('Hygiene Data'!D4)),NA())</f>
        <v>#N/A</v>
      </c>
      <c r="BA10" s="99" t="e">
        <f ca="true">+IF(AND(ISNUMBER(OFFSET('Hygiene Data'!$D$7,0,10*ROW('Hygiene Data'!D4))),'Data Summary'!DP10="Yes"),OFFSET('Hygiene Data'!$D$7,0,10*ROW('Hygiene Data'!D4)),NA())</f>
        <v>#N/A</v>
      </c>
      <c r="BB10" s="99" t="e">
        <f ca="true">+IF(AND(ISNUMBER(OFFSET('Hygiene Data'!$D$9,0,10*ROW('Hygiene Data'!D4))),'Data Summary'!DQ10="Yes"),OFFSET('Hygiene Data'!$D$9,0,10*ROW('Hygiene Data'!D4)),NA())</f>
        <v>#N/A</v>
      </c>
      <c r="BC10" s="99" t="e">
        <f ca="true">+IF(AND(ISNUMBER(OFFSET('Hygiene Data'!$E$5,0,10*ROW('Hygiene Data'!E4))),'Data Summary'!DR10="Yes"),OFFSET('Hygiene Data'!$E$5,0,10*ROW('Hygiene Data'!E4)),NA())</f>
        <v>#N/A</v>
      </c>
      <c r="BD10" s="99" t="e">
        <f ca="true">+IF(AND(ISNUMBER(OFFSET('Hygiene Data'!$E$7,0,10*ROW('Hygiene Data'!E4))),'Data Summary'!DS10="Yes"),OFFSET('Hygiene Data'!$E$7,0,10*ROW('Hygiene Data'!E4)),NA())</f>
        <v>#N/A</v>
      </c>
      <c r="BE10" s="99" t="e">
        <f ca="true">+IF(AND(ISNUMBER(OFFSET('Hygiene Data'!$E$9,0,10*ROW('Hygiene Data'!E4))),'Data Summary'!DT10="Yes"),OFFSET('Hygiene Data'!$E$9,0,10*ROW('Hygiene Data'!E4)),NA())</f>
        <v>#N/A</v>
      </c>
      <c r="BF10" s="99" t="e">
        <f ca="true">+IF(AND(ISNUMBER(OFFSET('Hygiene Data'!$F$5,0,10*ROW('Hygiene Data'!F4))),'Data Summary'!DU10="Yes"),OFFSET('Hygiene Data'!$F$5,0,10*ROW('Hygiene Data'!F4)),NA())</f>
        <v>#N/A</v>
      </c>
      <c r="BG10" s="99" t="e">
        <f ca="true">+IF(AND(ISNUMBER(OFFSET('Hygiene Data'!$F$7,0,10*ROW('Hygiene Data'!F4))),'Data Summary'!DV10="Yes"),OFFSET('Hygiene Data'!$F$7,0,10*ROW('Hygiene Data'!F4)),NA())</f>
        <v>#N/A</v>
      </c>
      <c r="BH10" s="99">
        <f ca="true">+IF(AND(ISNUMBER(OFFSET('Hygiene Data'!$F$9,0,10*ROW('Hygiene Data'!F4))),'Data Summary'!DW10="Yes"),OFFSET('Hygiene Data'!$F$9,0,10*ROW('Hygiene Data'!F4)),NA())</f>
        <v>62.121200000000002</v>
      </c>
      <c r="BI10" s="99" t="e">
        <f ca="true">+IF(AND(ISNUMBER(OFFSET('Hygiene Data'!$G$5,0,10*ROW('Hygiene Data'!G4))),'Data Summary'!DX10="Yes"),OFFSET('Hygiene Data'!$G$5,0,10*ROW('Hygiene Data'!G4)),NA())</f>
        <v>#N/A</v>
      </c>
      <c r="BJ10" s="99" t="e">
        <f ca="true">+IF(AND(ISNUMBER(OFFSET('Hygiene Data'!$G$7,0,10*ROW('Hygiene Data'!G4))),'Data Summary'!DY10="Yes"),OFFSET('Hygiene Data'!$G$7,0,10*ROW('Hygiene Data'!G4)),NA())</f>
        <v>#N/A</v>
      </c>
      <c r="BK10" s="99" t="e">
        <f ca="true">+IF(AND(ISNUMBER(OFFSET('Hygiene Data'!$G$9,0,10*ROW('Hygiene Data'!G4))),'Data Summary'!DZ10="Yes"),OFFSET('Hygiene Data'!$G$9,0,10*ROW('Hygiene Data'!G4)),NA())</f>
        <v>#N/A</v>
      </c>
      <c r="BL10" s="99" t="e">
        <f ca="true">+IF(AND(ISNUMBER(OFFSET('Hygiene Data'!$H$5,0,10*ROW('Hygiene Data'!H4))),'Data Summary'!EA10="Yes"),OFFSET('Hygiene Data'!$H$5,0,10*ROW('Hygiene Data'!H4)),NA())</f>
        <v>#N/A</v>
      </c>
      <c r="BM10" s="99" t="e">
        <f ca="true">+IF(AND(ISNUMBER(OFFSET('Hygiene Data'!$H$7,0,10*ROW('Hygiene Data'!H4))),'Data Summary'!EB10="Yes"),OFFSET('Hygiene Data'!$H$7,0,10*ROW('Hygiene Data'!H4)),NA())</f>
        <v>#N/A</v>
      </c>
      <c r="BN10" s="99" t="e">
        <f ca="true">+IF(AND(ISNUMBER(OFFSET('Hygiene Data'!$H$9,0,10*ROW('Hygiene Data'!H4))),'Data Summary'!EC10="Yes"),OFFSET('Hygiene Data'!$H$9,0,10*ROW('Hygiene Data'!H4)),NA())</f>
        <v>#N/A</v>
      </c>
      <c r="BO10" s="99" t="e">
        <f ca="true">+IF(AND(ISNUMBER(OFFSET('Hygiene Data'!$I$5,0,10*ROW('Hygiene Data'!I4))),'Data Summary'!ED10="Yes"),OFFSET('Hygiene Data'!$I$5,0,10*ROW('Hygiene Data'!I4)),NA())</f>
        <v>#N/A</v>
      </c>
      <c r="BP10" s="99" t="e">
        <f ca="true">+IF(AND(ISNUMBER(OFFSET('Hygiene Data'!$I$7,0,10*ROW('Hygiene Data'!I4))),'Data Summary'!EE10="Yes"),OFFSET('Hygiene Data'!$I$7,0,10*ROW('Hygiene Data'!I4)),NA())</f>
        <v>#N/A</v>
      </c>
      <c r="BQ10" s="99" t="e">
        <f ca="true">+IF(AND(ISNUMBER(OFFSET('Hygiene Data'!$I$9,0,10*ROW('Hygiene Data'!I4))),'Data Summary'!EF10="Yes"),OFFSET('Hygiene Data'!$I$9,0,10*ROW('Hygiene Data'!I4)),NA())</f>
        <v>#N/A</v>
      </c>
    </row>
    <row xmlns:x14ac="http://schemas.microsoft.com/office/spreadsheetml/2009/9/ac" r="11" x14ac:dyDescent="0.2">
      <c r="A11" s="329" t="str">
        <f ca="true">+RIGHT('Data Summary'!A11,LEN('Data Summary'!A11)-9)</f>
        <v>SIASAR</v>
      </c>
      <c r="B11" s="37" t="str">
        <f ca="true">+IF(ISTEXT('Data Summary'!B11),'Data Summary'!B11,"")</f>
        <v>Survey</v>
      </c>
      <c r="C11" s="328">
        <f ca="true">+VALUE('Data Summary'!C11)</f>
        <v>2018</v>
      </c>
      <c r="D11" s="97" t="e">
        <f ca="true">+IF(AND(ISNUMBER(OFFSET('Water Data'!$D$4,0,10*ROW('Water Data'!D5))),'Data Summary'!BS11="Yes"),100-OFFSET('Water Data'!$D$4,0,10*ROW('Water Data'!D5)),NA())</f>
        <v>#N/A</v>
      </c>
      <c r="E11" s="97" t="e">
        <f ca="true">+IF(AND(ISNUMBER(OFFSET('Water Data'!$D$6,0,10*ROW('Water Data'!D5))),'Data Summary'!BT11="Yes"),OFFSET('Water Data'!$D$6,0,10*ROW('Water Data'!D5)),NA())</f>
        <v>#N/A</v>
      </c>
      <c r="F11" s="97" t="e">
        <f ca="true">+IF(AND(ISNUMBER(OFFSET('Water Data'!$D$9,0,10*ROW('Water Data'!D5))),'Data Summary'!BU11="Yes"),OFFSET('Water Data'!$D$9,0,10*ROW('Water Data'!D5)),NA())</f>
        <v>#N/A</v>
      </c>
      <c r="G11" s="97" t="e">
        <f ca="true">+IF(AND(ISNUMBER(OFFSET('Water Data'!$E$4,0,10*ROW('Water Data'!E5))),'Data Summary'!BV11="Yes"),100-OFFSET('Water Data'!$E$4,0,10*ROW('Water Data'!E5)),NA())</f>
        <v>#N/A</v>
      </c>
      <c r="H11" s="97" t="e">
        <f ca="true">+IF(AND(ISNUMBER(OFFSET('Water Data'!$E$6,0,10*ROW('Water Data'!E5))),'Data Summary'!BW11="Yes"),OFFSET('Water Data'!$E$6,0,10*ROW('Water Data'!E5)),NA())</f>
        <v>#N/A</v>
      </c>
      <c r="I11" s="97" t="e">
        <f ca="true">+IF(AND(ISNUMBER(OFFSET('Water Data'!$E$9,0,10*ROW('Water Data'!E5))),'Data Summary'!BX11="Yes"),OFFSET('Water Data'!$E$9,0,10*ROW('Water Data'!E5)),NA())</f>
        <v>#N/A</v>
      </c>
      <c r="J11" s="97" t="e">
        <f ca="true">+IF(AND(ISNUMBER(OFFSET('Water Data'!$F$4,0,10*ROW('Water Data'!F5))),'Data Summary'!BY11="Yes"),100-OFFSET('Water Data'!$F$4,0,10*ROW('Water Data'!F5)),NA())</f>
        <v>#N/A</v>
      </c>
      <c r="K11" s="97" t="e">
        <f ca="true">+IF(AND(ISNUMBER(OFFSET('Water Data'!$F$6,0,10*ROW('Water Data'!F5))),'Data Summary'!BZ11="Yes"),OFFSET('Water Data'!$F$6,0,10*ROW('Water Data'!F5)),NA())</f>
        <v>#N/A</v>
      </c>
      <c r="L11" s="97">
        <f ca="true">+IF(AND(ISNUMBER(OFFSET('Water Data'!$F$9,0,10*ROW('Water Data'!F5))),'Data Summary'!CA11="Yes"),OFFSET('Water Data'!$F$9,0,10*ROW('Water Data'!F5)),NA())</f>
        <v>80.309700000000007</v>
      </c>
      <c r="M11" s="97" t="e">
        <f ca="true">+IF(AND(ISNUMBER(OFFSET('Water Data'!$G$4,0,10*ROW('Water Data'!G5))),'Data Summary'!CB11="Yes"),100-OFFSET('Water Data'!$G$4,0,10*ROW('Water Data'!G5)),NA())</f>
        <v>#N/A</v>
      </c>
      <c r="N11" s="97" t="e">
        <f ca="true">+IF(AND(ISNUMBER(OFFSET('Water Data'!$G$6,0,10*ROW('Water Data'!G5))),'Data Summary'!CC11="Yes"),OFFSET('Water Data'!$G$6,0,10*ROW('Water Data'!G5)),NA())</f>
        <v>#N/A</v>
      </c>
      <c r="O11" s="97" t="e">
        <f ca="true">+IF(AND(ISNUMBER(OFFSET('Water Data'!$G$9,0,10*ROW('Water Data'!G5))),'Data Summary'!CD11="Yes"),OFFSET('Water Data'!$G$9,0,10*ROW('Water Data'!G5)),NA())</f>
        <v>#N/A</v>
      </c>
      <c r="P11" s="97" t="e">
        <f ca="true">+IF(AND(ISNUMBER(OFFSET('Water Data'!$H$4,0,10*ROW('Water Data'!H5))),'Data Summary'!CE11="Yes"),100-OFFSET('Water Data'!$H$4,0,10*ROW('Water Data'!H5)),NA())</f>
        <v>#N/A</v>
      </c>
      <c r="Q11" s="97" t="e">
        <f ca="true">+IF(AND(ISNUMBER(OFFSET('Water Data'!$H$6,0,10*ROW('Water Data'!H5))),'Data Summary'!CF11="Yes"),OFFSET('Water Data'!$H$6,0,10*ROW('Water Data'!H5)),NA())</f>
        <v>#N/A</v>
      </c>
      <c r="R11" s="97" t="e">
        <f ca="true">+IF(AND(ISNUMBER(OFFSET('Water Data'!$H$9,0,10*ROW('Water Data'!H5))),'Data Summary'!CG11="Yes"),OFFSET('Water Data'!$H$9,0,10*ROW('Water Data'!H5)),NA())</f>
        <v>#N/A</v>
      </c>
      <c r="S11" s="97" t="e">
        <f ca="true">+IF(AND(ISNUMBER(OFFSET('Water Data'!$I$4,0,10*ROW('Water Data'!I5))),'Data Summary'!CH11="Yes"),100-OFFSET('Water Data'!$I$4,0,10*ROW('Water Data'!I5)),NA())</f>
        <v>#N/A</v>
      </c>
      <c r="T11" s="97" t="e">
        <f ca="true">+IF(AND(ISNUMBER(OFFSET('Water Data'!$I$6,0,10*ROW('Water Data'!I5))),'Data Summary'!CI11="Yes"),OFFSET('Water Data'!$I$6,0,10*ROW('Water Data'!I5)),NA())</f>
        <v>#N/A</v>
      </c>
      <c r="U11" s="97" t="e">
        <f ca="true">+IF(AND(ISNUMBER(OFFSET('Water Data'!$I$9,0,10*ROW('Water Data'!I5))),'Data Summary'!CJ11="Yes"),OFFSET('Water Data'!$I$9,0,10*ROW('Water Data'!I5)),NA())</f>
        <v>#N/A</v>
      </c>
      <c r="V11" s="98" t="e">
        <f ca="true">+IF(AND(ISNUMBER(OFFSET('Sanitation Data'!$D$4,0,10*ROW('Sanitation Data'!D5))),'Data Summary'!CK11="Yes"),100-OFFSET('Sanitation Data'!$D$4,0,10*ROW('Sanitation Data'!D5)),NA())</f>
        <v>#N/A</v>
      </c>
      <c r="W11" s="98" t="e">
        <f ca="true">+IF(AND(ISNUMBER(OFFSET('Sanitation Data'!$D$6,0,10*ROW('Sanitation Data'!D5))),'Data Summary'!CL11="Yes"),OFFSET('Sanitation Data'!$D$6,0,10*ROW('Sanitation Data'!D5)),NA())</f>
        <v>#N/A</v>
      </c>
      <c r="X11" s="98" t="e">
        <f ca="true">+IF(AND(ISNUMBER(OFFSET('Sanitation Data'!$D$10,0,10*ROW('Sanitation Data'!D5))),'Data Summary'!CM11="Yes"),OFFSET('Sanitation Data'!$D$10,0,10*ROW('Sanitation Data'!D5)),NA())</f>
        <v>#N/A</v>
      </c>
      <c r="Y11" s="98" t="e">
        <f ca="true">+IF(AND(ISNUMBER(OFFSET('Sanitation Data'!$D$11,0,10*ROW('Sanitation Data'!D5))),'Data Summary'!CN11="Yes"),OFFSET('Sanitation Data'!$D$11,0,10*ROW('Sanitation Data'!D5)),NA())</f>
        <v>#N/A</v>
      </c>
      <c r="Z11" s="98" t="e">
        <f ca="true">+IF(AND(ISNUMBER(OFFSET('Sanitation Data'!$D$12,0,10*ROW('Sanitation Data'!D5))),'Data Summary'!CO11="Yes"),OFFSET('Sanitation Data'!$D$12,0,10*ROW('Sanitation Data'!D5)),NA())</f>
        <v>#N/A</v>
      </c>
      <c r="AA11" s="98" t="e">
        <f ca="true">+IF(AND(ISNUMBER(OFFSET('Sanitation Data'!$E$4,0,10*ROW('Sanitation Data'!E5))),'Data Summary'!CP11="Yes"),100-OFFSET('Sanitation Data'!$E$4,0,10*ROW('Sanitation Data'!E5)),NA())</f>
        <v>#N/A</v>
      </c>
      <c r="AB11" s="98" t="e">
        <f ca="true">+IF(AND(ISNUMBER(OFFSET('Sanitation Data'!$E$6,0,10*ROW('Sanitation Data'!E5))),'Data Summary'!CQ11="Yes"),OFFSET('Sanitation Data'!$E$6,0,10*ROW('Sanitation Data'!E5)),NA())</f>
        <v>#N/A</v>
      </c>
      <c r="AC11" s="98" t="e">
        <f ca="true">+IF(AND(ISNUMBER(OFFSET('Sanitation Data'!$E$10,0,10*ROW('Sanitation Data'!E5))),'Data Summary'!CR11="Yes"),OFFSET('Sanitation Data'!$E$10,0,10*ROW('Sanitation Data'!E5)),NA())</f>
        <v>#N/A</v>
      </c>
      <c r="AD11" s="98" t="e">
        <f ca="true">+IF(AND(ISNUMBER(OFFSET('Sanitation Data'!$E$11,0,10*ROW('Sanitation Data'!E5))),'Data Summary'!CS11="Yes"),OFFSET('Sanitation Data'!$E$11,0,10*ROW('Sanitation Data'!E5)),NA())</f>
        <v>#N/A</v>
      </c>
      <c r="AE11" s="98" t="e">
        <f ca="true">+IF(AND(ISNUMBER(OFFSET('Sanitation Data'!$E$12,0,10*ROW('Sanitation Data'!E5))),'Data Summary'!CT11="Yes"),OFFSET('Sanitation Data'!$E$12,0,10*ROW('Sanitation Data'!E5)),NA())</f>
        <v>#N/A</v>
      </c>
      <c r="AF11" s="98" t="e">
        <f ca="true">+IF(AND(ISNUMBER(OFFSET('Sanitation Data'!$F$4,0,10*ROW('Sanitation Data'!F5))),'Data Summary'!CU11="Yes"),100-OFFSET('Sanitation Data'!$F$4,0,10*ROW('Sanitation Data'!F5)),NA())</f>
        <v>#N/A</v>
      </c>
      <c r="AG11" s="98">
        <f ca="true">+IF(AND(ISNUMBER(OFFSET('Sanitation Data'!$F$6,0,10*ROW('Sanitation Data'!F5))),'Data Summary'!CV11="Yes"),OFFSET('Sanitation Data'!$F$6,0,10*ROW('Sanitation Data'!F5)),NA())</f>
        <v>77.433599999999998</v>
      </c>
      <c r="AH11" s="98" t="e">
        <f ca="true">+IF(AND(ISNUMBER(OFFSET('Sanitation Data'!$F$10,0,10*ROW('Sanitation Data'!F5))),'Data Summary'!CW11="Yes"),OFFSET('Sanitation Data'!$F$10,0,10*ROW('Sanitation Data'!F5)),NA())</f>
        <v>#N/A</v>
      </c>
      <c r="AI11" s="98">
        <f ca="true">+IF(AND(ISNUMBER(OFFSET('Sanitation Data'!$F$11,0,10*ROW('Sanitation Data'!F5))),'Data Summary'!CX11="Yes"),OFFSET('Sanitation Data'!$F$11,0,10*ROW('Sanitation Data'!F5)),NA())</f>
        <v>57.300899999999999</v>
      </c>
      <c r="AJ11" s="98" t="e">
        <f ca="true">+IF(AND(ISNUMBER(OFFSET('Sanitation Data'!$F$12,0,10*ROW('Sanitation Data'!F5))),'Data Summary'!CY11="Yes"),OFFSET('Sanitation Data'!$F$12,0,10*ROW('Sanitation Data'!F5)),NA())</f>
        <v>#N/A</v>
      </c>
      <c r="AK11" s="98" t="e">
        <f ca="true">+IF(AND(ISNUMBER(OFFSET('Sanitation Data'!$G$4,0,10*ROW('Sanitation Data'!G5))),'Data Summary'!CZ11="Yes"),100-OFFSET('Sanitation Data'!$G$4,0,10*ROW('Sanitation Data'!G5)),NA())</f>
        <v>#N/A</v>
      </c>
      <c r="AL11" s="98" t="e">
        <f ca="true">+IF(AND(ISNUMBER(OFFSET('Sanitation Data'!$G$6,0,10*ROW('Sanitation Data'!G5))),'Data Summary'!DA11="Yes"),OFFSET('Sanitation Data'!$G$6,0,10*ROW('Sanitation Data'!G5)),NA())</f>
        <v>#N/A</v>
      </c>
      <c r="AM11" s="98" t="e">
        <f ca="true">+IF(AND(ISNUMBER(OFFSET('Sanitation Data'!$G$10,0,10*ROW('Sanitation Data'!G5))),'Data Summary'!DB11="Yes"),OFFSET('Sanitation Data'!$G$10,0,10*ROW('Sanitation Data'!G5)),NA())</f>
        <v>#N/A</v>
      </c>
      <c r="AN11" s="98" t="e">
        <f ca="true">+IF(AND(ISNUMBER(OFFSET('Sanitation Data'!$G$11,0,10*ROW('Sanitation Data'!G5))),'Data Summary'!DC11="Yes"),OFFSET('Sanitation Data'!$G$11,0,10*ROW('Sanitation Data'!G5)),NA())</f>
        <v>#N/A</v>
      </c>
      <c r="AO11" s="98" t="e">
        <f ca="true">+IF(AND(ISNUMBER(OFFSET('Sanitation Data'!$G$12,0,10*ROW('Sanitation Data'!G5))),'Data Summary'!DD11="Yes"),OFFSET('Sanitation Data'!$G$12,0,10*ROW('Sanitation Data'!G5)),NA())</f>
        <v>#N/A</v>
      </c>
      <c r="AP11" s="98" t="e">
        <f ca="true">+IF(AND(ISNUMBER(OFFSET('Sanitation Data'!$H$4,0,10*ROW('Sanitation Data'!H5))),'Data Summary'!DE11="Yes"),100-OFFSET('Sanitation Data'!$H$4,0,10*ROW('Sanitation Data'!H5)),NA())</f>
        <v>#N/A</v>
      </c>
      <c r="AQ11" s="98" t="e">
        <f ca="true">+IF(AND(ISNUMBER(OFFSET('Sanitation Data'!$H$6,0,10*ROW('Sanitation Data'!H5))),'Data Summary'!DF11="Yes"),OFFSET('Sanitation Data'!$H$6,0,10*ROW('Sanitation Data'!H5)),NA())</f>
        <v>#N/A</v>
      </c>
      <c r="AR11" s="98" t="e">
        <f ca="true">+IF(AND(ISNUMBER(OFFSET('Sanitation Data'!$H$10,0,10*ROW('Sanitation Data'!H5))),'Data Summary'!DG11="Yes"),OFFSET('Sanitation Data'!$H$10,0,10*ROW('Sanitation Data'!H5)),NA())</f>
        <v>#N/A</v>
      </c>
      <c r="AS11" s="98" t="e">
        <f ca="true">+IF(AND(ISNUMBER(OFFSET('Sanitation Data'!$H$11,0,10*ROW('Sanitation Data'!H5))),'Data Summary'!DH11="Yes"),OFFSET('Sanitation Data'!$H$11,0,10*ROW('Sanitation Data'!H5)),NA())</f>
        <v>#N/A</v>
      </c>
      <c r="AT11" s="98" t="e">
        <f ca="true">+IF(AND(ISNUMBER(OFFSET('Sanitation Data'!$H$12,0,10*ROW('Sanitation Data'!H5))),'Data Summary'!DI11="Yes"),OFFSET('Sanitation Data'!$H$12,0,10*ROW('Sanitation Data'!H5)),NA())</f>
        <v>#N/A</v>
      </c>
      <c r="AU11" s="98" t="e">
        <f ca="true">+IF(AND(ISNUMBER(OFFSET('Sanitation Data'!$I$4,0,10*ROW('Sanitation Data'!I5))),'Data Summary'!DJ11="Yes"),100-OFFSET('Sanitation Data'!$I$4,0,10*ROW('Sanitation Data'!I5)),NA())</f>
        <v>#N/A</v>
      </c>
      <c r="AV11" s="98" t="e">
        <f ca="true">+IF(AND(ISNUMBER(OFFSET('Sanitation Data'!$I$6,0,10*ROW('Sanitation Data'!I5))),'Data Summary'!DK11="Yes"),OFFSET('Sanitation Data'!$I$6,0,10*ROW('Sanitation Data'!I5)),NA())</f>
        <v>#N/A</v>
      </c>
      <c r="AW11" s="98" t="e">
        <f ca="true">+IF(AND(ISNUMBER(OFFSET('Sanitation Data'!$I$10,0,10*ROW('Sanitation Data'!I5))),'Data Summary'!DL11="Yes"),OFFSET('Sanitation Data'!$I$10,0,10*ROW('Sanitation Data'!I5)),NA())</f>
        <v>#N/A</v>
      </c>
      <c r="AX11" s="98" t="e">
        <f ca="true">+IF(AND(ISNUMBER(OFFSET('Sanitation Data'!$I$11,0,10*ROW('Sanitation Data'!I5))),'Data Summary'!DM11="Yes"),OFFSET('Sanitation Data'!$I$11,0,10*ROW('Sanitation Data'!I5)),NA())</f>
        <v>#N/A</v>
      </c>
      <c r="AY11" s="98" t="e">
        <f ca="true">+IF(AND(ISNUMBER(OFFSET('Sanitation Data'!$I$12,0,10*ROW('Sanitation Data'!I5))),'Data Summary'!DN11="Yes"),OFFSET('Sanitation Data'!$I$12,0,10*ROW('Sanitation Data'!I5)),NA())</f>
        <v>#N/A</v>
      </c>
      <c r="AZ11" s="99" t="e">
        <f ca="true">+IF(AND(ISNUMBER(OFFSET('Hygiene Data'!$D$5,0,10*ROW('Hygiene Data'!D5))),'Data Summary'!DO11="Yes"),OFFSET('Hygiene Data'!$D$5,0,10*ROW('Hygiene Data'!D5)),NA())</f>
        <v>#N/A</v>
      </c>
      <c r="BA11" s="99" t="e">
        <f ca="true">+IF(AND(ISNUMBER(OFFSET('Hygiene Data'!$D$7,0,10*ROW('Hygiene Data'!D5))),'Data Summary'!DP11="Yes"),OFFSET('Hygiene Data'!$D$7,0,10*ROW('Hygiene Data'!D5)),NA())</f>
        <v>#N/A</v>
      </c>
      <c r="BB11" s="99" t="e">
        <f ca="true">+IF(AND(ISNUMBER(OFFSET('Hygiene Data'!$D$9,0,10*ROW('Hygiene Data'!D5))),'Data Summary'!DQ11="Yes"),OFFSET('Hygiene Data'!$D$9,0,10*ROW('Hygiene Data'!D5)),NA())</f>
        <v>#N/A</v>
      </c>
      <c r="BC11" s="99" t="e">
        <f ca="true">+IF(AND(ISNUMBER(OFFSET('Hygiene Data'!$E$5,0,10*ROW('Hygiene Data'!E5))),'Data Summary'!DR11="Yes"),OFFSET('Hygiene Data'!$E$5,0,10*ROW('Hygiene Data'!E5)),NA())</f>
        <v>#N/A</v>
      </c>
      <c r="BD11" s="99" t="e">
        <f ca="true">+IF(AND(ISNUMBER(OFFSET('Hygiene Data'!$E$7,0,10*ROW('Hygiene Data'!E5))),'Data Summary'!DS11="Yes"),OFFSET('Hygiene Data'!$E$7,0,10*ROW('Hygiene Data'!E5)),NA())</f>
        <v>#N/A</v>
      </c>
      <c r="BE11" s="99" t="e">
        <f ca="true">+IF(AND(ISNUMBER(OFFSET('Hygiene Data'!$E$9,0,10*ROW('Hygiene Data'!E5))),'Data Summary'!DT11="Yes"),OFFSET('Hygiene Data'!$E$9,0,10*ROW('Hygiene Data'!E5)),NA())</f>
        <v>#N/A</v>
      </c>
      <c r="BF11" s="99" t="e">
        <f ca="true">+IF(AND(ISNUMBER(OFFSET('Hygiene Data'!$F$5,0,10*ROW('Hygiene Data'!F5))),'Data Summary'!DU11="Yes"),OFFSET('Hygiene Data'!$F$5,0,10*ROW('Hygiene Data'!F5)),NA())</f>
        <v>#N/A</v>
      </c>
      <c r="BG11" s="99" t="e">
        <f ca="true">+IF(AND(ISNUMBER(OFFSET('Hygiene Data'!$F$7,0,10*ROW('Hygiene Data'!F5))),'Data Summary'!DV11="Yes"),OFFSET('Hygiene Data'!$F$7,0,10*ROW('Hygiene Data'!F5)),NA())</f>
        <v>#N/A</v>
      </c>
      <c r="BH11" s="99">
        <f ca="true">+IF(AND(ISNUMBER(OFFSET('Hygiene Data'!$F$9,0,10*ROW('Hygiene Data'!F5))),'Data Summary'!DW11="Yes"),OFFSET('Hygiene Data'!$F$9,0,10*ROW('Hygiene Data'!F5)),NA())</f>
        <v>50.884999999999998</v>
      </c>
      <c r="BI11" s="99" t="e">
        <f ca="true">+IF(AND(ISNUMBER(OFFSET('Hygiene Data'!$G$5,0,10*ROW('Hygiene Data'!G5))),'Data Summary'!DX11="Yes"),OFFSET('Hygiene Data'!$G$5,0,10*ROW('Hygiene Data'!G5)),NA())</f>
        <v>#N/A</v>
      </c>
      <c r="BJ11" s="99" t="e">
        <f ca="true">+IF(AND(ISNUMBER(OFFSET('Hygiene Data'!$G$7,0,10*ROW('Hygiene Data'!G5))),'Data Summary'!DY11="Yes"),OFFSET('Hygiene Data'!$G$7,0,10*ROW('Hygiene Data'!G5)),NA())</f>
        <v>#N/A</v>
      </c>
      <c r="BK11" s="99" t="e">
        <f ca="true">+IF(AND(ISNUMBER(OFFSET('Hygiene Data'!$G$9,0,10*ROW('Hygiene Data'!G5))),'Data Summary'!DZ11="Yes"),OFFSET('Hygiene Data'!$G$9,0,10*ROW('Hygiene Data'!G5)),NA())</f>
        <v>#N/A</v>
      </c>
      <c r="BL11" s="99" t="e">
        <f ca="true">+IF(AND(ISNUMBER(OFFSET('Hygiene Data'!$H$5,0,10*ROW('Hygiene Data'!H5))),'Data Summary'!EA11="Yes"),OFFSET('Hygiene Data'!$H$5,0,10*ROW('Hygiene Data'!H5)),NA())</f>
        <v>#N/A</v>
      </c>
      <c r="BM11" s="99" t="e">
        <f ca="true">+IF(AND(ISNUMBER(OFFSET('Hygiene Data'!$H$7,0,10*ROW('Hygiene Data'!H5))),'Data Summary'!EB11="Yes"),OFFSET('Hygiene Data'!$H$7,0,10*ROW('Hygiene Data'!H5)),NA())</f>
        <v>#N/A</v>
      </c>
      <c r="BN11" s="99" t="e">
        <f ca="true">+IF(AND(ISNUMBER(OFFSET('Hygiene Data'!$H$9,0,10*ROW('Hygiene Data'!H5))),'Data Summary'!EC11="Yes"),OFFSET('Hygiene Data'!$H$9,0,10*ROW('Hygiene Data'!H5)),NA())</f>
        <v>#N/A</v>
      </c>
      <c r="BO11" s="99" t="e">
        <f ca="true">+IF(AND(ISNUMBER(OFFSET('Hygiene Data'!$I$5,0,10*ROW('Hygiene Data'!I5))),'Data Summary'!ED11="Yes"),OFFSET('Hygiene Data'!$I$5,0,10*ROW('Hygiene Data'!I5)),NA())</f>
        <v>#N/A</v>
      </c>
      <c r="BP11" s="99" t="e">
        <f ca="true">+IF(AND(ISNUMBER(OFFSET('Hygiene Data'!$I$7,0,10*ROW('Hygiene Data'!I5))),'Data Summary'!EE11="Yes"),OFFSET('Hygiene Data'!$I$7,0,10*ROW('Hygiene Data'!I5)),NA())</f>
        <v>#N/A</v>
      </c>
      <c r="BQ11" s="99" t="e">
        <f ca="true">+IF(AND(ISNUMBER(OFFSET('Hygiene Data'!$I$9,0,10*ROW('Hygiene Data'!I5))),'Data Summary'!EF11="Yes"),OFFSET('Hygiene Data'!$I$9,0,10*ROW('Hygiene Data'!I5)),NA())</f>
        <v>#N/A</v>
      </c>
    </row>
    <row xmlns:x14ac="http://schemas.microsoft.com/office/spreadsheetml/2009/9/ac" r="12" x14ac:dyDescent="0.2">
      <c r="A12" s="329" t="e">
        <f ca="true">+RIGHT('Data Summary'!A12,LEN('Data Summary'!A12)-9)</f>
        <v>#VALUE!</v>
      </c>
      <c r="B12" s="37" t="str">
        <f ca="true">+IF(ISTEXT('Data Summary'!B12),'Data Summary'!B12,"")</f>
        <v/>
      </c>
      <c r="C12" s="328" t="e">
        <f ca="true">+VALUE('Data Summary'!C12)</f>
        <v>#VALUE!</v>
      </c>
      <c r="D12" s="97" t="e">
        <f ca="true">+IF(AND(ISNUMBER(OFFSET('Water Data'!$D$4,0,10*ROW('Water Data'!D6))),'Data Summary'!BS12="Yes"),100-OFFSET('Water Data'!$D$4,0,10*ROW('Water Data'!D6)),NA())</f>
        <v>#N/A</v>
      </c>
      <c r="E12" s="97" t="e">
        <f ca="true">+IF(AND(ISNUMBER(OFFSET('Water Data'!$D$6,0,10*ROW('Water Data'!D6))),'Data Summary'!BT12="Yes"),OFFSET('Water Data'!$D$6,0,10*ROW('Water Data'!D6)),NA())</f>
        <v>#N/A</v>
      </c>
      <c r="F12" s="97" t="e">
        <f ca="true">+IF(AND(ISNUMBER(OFFSET('Water Data'!$D$9,0,10*ROW('Water Data'!D6))),'Data Summary'!BU12="Yes"),OFFSET('Water Data'!$D$9,0,10*ROW('Water Data'!D6)),NA())</f>
        <v>#N/A</v>
      </c>
      <c r="G12" s="97" t="e">
        <f ca="true">+IF(AND(ISNUMBER(OFFSET('Water Data'!$E$4,0,10*ROW('Water Data'!E6))),'Data Summary'!BV12="Yes"),100-OFFSET('Water Data'!$E$4,0,10*ROW('Water Data'!E6)),NA())</f>
        <v>#N/A</v>
      </c>
      <c r="H12" s="97" t="e">
        <f ca="true">+IF(AND(ISNUMBER(OFFSET('Water Data'!$E$6,0,10*ROW('Water Data'!E6))),'Data Summary'!BW12="Yes"),OFFSET('Water Data'!$E$6,0,10*ROW('Water Data'!E6)),NA())</f>
        <v>#N/A</v>
      </c>
      <c r="I12" s="97" t="e">
        <f ca="true">+IF(AND(ISNUMBER(OFFSET('Water Data'!$E$9,0,10*ROW('Water Data'!E6))),'Data Summary'!BX12="Yes"),OFFSET('Water Data'!$E$9,0,10*ROW('Water Data'!E6)),NA())</f>
        <v>#N/A</v>
      </c>
      <c r="J12" s="97" t="e">
        <f ca="true">+IF(AND(ISNUMBER(OFFSET('Water Data'!$F$4,0,10*ROW('Water Data'!F6))),'Data Summary'!BY12="Yes"),100-OFFSET('Water Data'!$F$4,0,10*ROW('Water Data'!F6)),NA())</f>
        <v>#N/A</v>
      </c>
      <c r="K12" s="97" t="e">
        <f ca="true">+IF(AND(ISNUMBER(OFFSET('Water Data'!$F$6,0,10*ROW('Water Data'!F6))),'Data Summary'!BZ12="Yes"),OFFSET('Water Data'!$F$6,0,10*ROW('Water Data'!F6)),NA())</f>
        <v>#N/A</v>
      </c>
      <c r="L12" s="97" t="e">
        <f ca="true">+IF(AND(ISNUMBER(OFFSET('Water Data'!$F$9,0,10*ROW('Water Data'!F6))),'Data Summary'!CA12="Yes"),OFFSET('Water Data'!$F$9,0,10*ROW('Water Data'!F6)),NA())</f>
        <v>#N/A</v>
      </c>
      <c r="M12" s="97" t="e">
        <f ca="true">+IF(AND(ISNUMBER(OFFSET('Water Data'!$G$4,0,10*ROW('Water Data'!G6))),'Data Summary'!CB12="Yes"),100-OFFSET('Water Data'!$G$4,0,10*ROW('Water Data'!G6)),NA())</f>
        <v>#N/A</v>
      </c>
      <c r="N12" s="97" t="e">
        <f ca="true">+IF(AND(ISNUMBER(OFFSET('Water Data'!$G$6,0,10*ROW('Water Data'!G6))),'Data Summary'!CC12="Yes"),OFFSET('Water Data'!$G$6,0,10*ROW('Water Data'!G6)),NA())</f>
        <v>#N/A</v>
      </c>
      <c r="O12" s="97" t="e">
        <f ca="true">+IF(AND(ISNUMBER(OFFSET('Water Data'!$G$9,0,10*ROW('Water Data'!G6))),'Data Summary'!CD12="Yes"),OFFSET('Water Data'!$G$9,0,10*ROW('Water Data'!G6)),NA())</f>
        <v>#N/A</v>
      </c>
      <c r="P12" s="97" t="e">
        <f ca="true">+IF(AND(ISNUMBER(OFFSET('Water Data'!$H$4,0,10*ROW('Water Data'!H6))),'Data Summary'!CE12="Yes"),100-OFFSET('Water Data'!$H$4,0,10*ROW('Water Data'!H6)),NA())</f>
        <v>#N/A</v>
      </c>
      <c r="Q12" s="97" t="e">
        <f ca="true">+IF(AND(ISNUMBER(OFFSET('Water Data'!$H$6,0,10*ROW('Water Data'!H6))),'Data Summary'!CF12="Yes"),OFFSET('Water Data'!$H$6,0,10*ROW('Water Data'!H6)),NA())</f>
        <v>#N/A</v>
      </c>
      <c r="R12" s="97" t="e">
        <f ca="true">+IF(AND(ISNUMBER(OFFSET('Water Data'!$H$9,0,10*ROW('Water Data'!H6))),'Data Summary'!CG12="Yes"),OFFSET('Water Data'!$H$9,0,10*ROW('Water Data'!H6)),NA())</f>
        <v>#N/A</v>
      </c>
      <c r="S12" s="97" t="e">
        <f ca="true">+IF(AND(ISNUMBER(OFFSET('Water Data'!$I$4,0,10*ROW('Water Data'!I6))),'Data Summary'!CH12="Yes"),100-OFFSET('Water Data'!$I$4,0,10*ROW('Water Data'!I6)),NA())</f>
        <v>#N/A</v>
      </c>
      <c r="T12" s="97" t="e">
        <f ca="true">+IF(AND(ISNUMBER(OFFSET('Water Data'!$I$6,0,10*ROW('Water Data'!I6))),'Data Summary'!CI12="Yes"),OFFSET('Water Data'!$I$6,0,10*ROW('Water Data'!I6)),NA())</f>
        <v>#N/A</v>
      </c>
      <c r="U12" s="97" t="e">
        <f ca="true">+IF(AND(ISNUMBER(OFFSET('Water Data'!$I$9,0,10*ROW('Water Data'!I6))),'Data Summary'!CJ12="Yes"),OFFSET('Water Data'!$I$9,0,10*ROW('Water Data'!I6)),NA())</f>
        <v>#N/A</v>
      </c>
      <c r="V12" s="98" t="e">
        <f ca="true">+IF(AND(ISNUMBER(OFFSET('Sanitation Data'!$D$4,0,10*ROW('Sanitation Data'!D6))),'Data Summary'!CK12="Yes"),100-OFFSET('Sanitation Data'!$D$4,0,10*ROW('Sanitation Data'!D6)),NA())</f>
        <v>#N/A</v>
      </c>
      <c r="W12" s="98" t="e">
        <f ca="true">+IF(AND(ISNUMBER(OFFSET('Sanitation Data'!$D$6,0,10*ROW('Sanitation Data'!D6))),'Data Summary'!CL12="Yes"),OFFSET('Sanitation Data'!$D$6,0,10*ROW('Sanitation Data'!D6)),NA())</f>
        <v>#N/A</v>
      </c>
      <c r="X12" s="98" t="e">
        <f ca="true">+IF(AND(ISNUMBER(OFFSET('Sanitation Data'!$D$10,0,10*ROW('Sanitation Data'!D6))),'Data Summary'!CM12="Yes"),OFFSET('Sanitation Data'!$D$10,0,10*ROW('Sanitation Data'!D6)),NA())</f>
        <v>#N/A</v>
      </c>
      <c r="Y12" s="98" t="e">
        <f ca="true">+IF(AND(ISNUMBER(OFFSET('Sanitation Data'!$D$11,0,10*ROW('Sanitation Data'!D6))),'Data Summary'!CN12="Yes"),OFFSET('Sanitation Data'!$D$11,0,10*ROW('Sanitation Data'!D6)),NA())</f>
        <v>#N/A</v>
      </c>
      <c r="Z12" s="98" t="e">
        <f ca="true">+IF(AND(ISNUMBER(OFFSET('Sanitation Data'!$D$12,0,10*ROW('Sanitation Data'!D6))),'Data Summary'!CO12="Yes"),OFFSET('Sanitation Data'!$D$12,0,10*ROW('Sanitation Data'!D6)),NA())</f>
        <v>#N/A</v>
      </c>
      <c r="AA12" s="98" t="e">
        <f ca="true">+IF(AND(ISNUMBER(OFFSET('Sanitation Data'!$E$4,0,10*ROW('Sanitation Data'!E6))),'Data Summary'!CP12="Yes"),100-OFFSET('Sanitation Data'!$E$4,0,10*ROW('Sanitation Data'!E6)),NA())</f>
        <v>#N/A</v>
      </c>
      <c r="AB12" s="98" t="e">
        <f ca="true">+IF(AND(ISNUMBER(OFFSET('Sanitation Data'!$E$6,0,10*ROW('Sanitation Data'!E6))),'Data Summary'!CQ12="Yes"),OFFSET('Sanitation Data'!$E$6,0,10*ROW('Sanitation Data'!E6)),NA())</f>
        <v>#N/A</v>
      </c>
      <c r="AC12" s="98" t="e">
        <f ca="true">+IF(AND(ISNUMBER(OFFSET('Sanitation Data'!$E$10,0,10*ROW('Sanitation Data'!E6))),'Data Summary'!CR12="Yes"),OFFSET('Sanitation Data'!$E$10,0,10*ROW('Sanitation Data'!E6)),NA())</f>
        <v>#N/A</v>
      </c>
      <c r="AD12" s="98" t="e">
        <f ca="true">+IF(AND(ISNUMBER(OFFSET('Sanitation Data'!$E$11,0,10*ROW('Sanitation Data'!E6))),'Data Summary'!CS12="Yes"),OFFSET('Sanitation Data'!$E$11,0,10*ROW('Sanitation Data'!E6)),NA())</f>
        <v>#N/A</v>
      </c>
      <c r="AE12" s="98" t="e">
        <f ca="true">+IF(AND(ISNUMBER(OFFSET('Sanitation Data'!$E$12,0,10*ROW('Sanitation Data'!E6))),'Data Summary'!CT12="Yes"),OFFSET('Sanitation Data'!$E$12,0,10*ROW('Sanitation Data'!E6)),NA())</f>
        <v>#N/A</v>
      </c>
      <c r="AF12" s="98" t="e">
        <f ca="true">+IF(AND(ISNUMBER(OFFSET('Sanitation Data'!$F$4,0,10*ROW('Sanitation Data'!F6))),'Data Summary'!CU12="Yes"),100-OFFSET('Sanitation Data'!$F$4,0,10*ROW('Sanitation Data'!F6)),NA())</f>
        <v>#N/A</v>
      </c>
      <c r="AG12" s="98" t="e">
        <f ca="true">+IF(AND(ISNUMBER(OFFSET('Sanitation Data'!$F$6,0,10*ROW('Sanitation Data'!F6))),'Data Summary'!CV12="Yes"),OFFSET('Sanitation Data'!$F$6,0,10*ROW('Sanitation Data'!F6)),NA())</f>
        <v>#N/A</v>
      </c>
      <c r="AH12" s="98" t="e">
        <f ca="true">+IF(AND(ISNUMBER(OFFSET('Sanitation Data'!$F$10,0,10*ROW('Sanitation Data'!F6))),'Data Summary'!CW12="Yes"),OFFSET('Sanitation Data'!$F$10,0,10*ROW('Sanitation Data'!F6)),NA())</f>
        <v>#N/A</v>
      </c>
      <c r="AI12" s="98" t="e">
        <f ca="true">+IF(AND(ISNUMBER(OFFSET('Sanitation Data'!$F$11,0,10*ROW('Sanitation Data'!F6))),'Data Summary'!CX12="Yes"),OFFSET('Sanitation Data'!$F$11,0,10*ROW('Sanitation Data'!F6)),NA())</f>
        <v>#N/A</v>
      </c>
      <c r="AJ12" s="98" t="e">
        <f ca="true">+IF(AND(ISNUMBER(OFFSET('Sanitation Data'!$F$12,0,10*ROW('Sanitation Data'!F6))),'Data Summary'!CY12="Yes"),OFFSET('Sanitation Data'!$F$12,0,10*ROW('Sanitation Data'!F6)),NA())</f>
        <v>#N/A</v>
      </c>
      <c r="AK12" s="98" t="e">
        <f ca="true">+IF(AND(ISNUMBER(OFFSET('Sanitation Data'!$G$4,0,10*ROW('Sanitation Data'!G6))),'Data Summary'!CZ12="Yes"),100-OFFSET('Sanitation Data'!$G$4,0,10*ROW('Sanitation Data'!G6)),NA())</f>
        <v>#N/A</v>
      </c>
      <c r="AL12" s="98" t="e">
        <f ca="true">+IF(AND(ISNUMBER(OFFSET('Sanitation Data'!$G$6,0,10*ROW('Sanitation Data'!G6))),'Data Summary'!DA12="Yes"),OFFSET('Sanitation Data'!$G$6,0,10*ROW('Sanitation Data'!G6)),NA())</f>
        <v>#N/A</v>
      </c>
      <c r="AM12" s="98" t="e">
        <f ca="true">+IF(AND(ISNUMBER(OFFSET('Sanitation Data'!$G$10,0,10*ROW('Sanitation Data'!G6))),'Data Summary'!DB12="Yes"),OFFSET('Sanitation Data'!$G$10,0,10*ROW('Sanitation Data'!G6)),NA())</f>
        <v>#N/A</v>
      </c>
      <c r="AN12" s="98" t="e">
        <f ca="true">+IF(AND(ISNUMBER(OFFSET('Sanitation Data'!$G$11,0,10*ROW('Sanitation Data'!G6))),'Data Summary'!DC12="Yes"),OFFSET('Sanitation Data'!$G$11,0,10*ROW('Sanitation Data'!G6)),NA())</f>
        <v>#N/A</v>
      </c>
      <c r="AO12" s="98" t="e">
        <f ca="true">+IF(AND(ISNUMBER(OFFSET('Sanitation Data'!$G$12,0,10*ROW('Sanitation Data'!G6))),'Data Summary'!DD12="Yes"),OFFSET('Sanitation Data'!$G$12,0,10*ROW('Sanitation Data'!G6)),NA())</f>
        <v>#N/A</v>
      </c>
      <c r="AP12" s="98" t="e">
        <f ca="true">+IF(AND(ISNUMBER(OFFSET('Sanitation Data'!$H$4,0,10*ROW('Sanitation Data'!H6))),'Data Summary'!DE12="Yes"),100-OFFSET('Sanitation Data'!$H$4,0,10*ROW('Sanitation Data'!H6)),NA())</f>
        <v>#N/A</v>
      </c>
      <c r="AQ12" s="98" t="e">
        <f ca="true">+IF(AND(ISNUMBER(OFFSET('Sanitation Data'!$H$6,0,10*ROW('Sanitation Data'!H6))),'Data Summary'!DF12="Yes"),OFFSET('Sanitation Data'!$H$6,0,10*ROW('Sanitation Data'!H6)),NA())</f>
        <v>#N/A</v>
      </c>
      <c r="AR12" s="98" t="e">
        <f ca="true">+IF(AND(ISNUMBER(OFFSET('Sanitation Data'!$H$10,0,10*ROW('Sanitation Data'!H6))),'Data Summary'!DG12="Yes"),OFFSET('Sanitation Data'!$H$10,0,10*ROW('Sanitation Data'!H6)),NA())</f>
        <v>#N/A</v>
      </c>
      <c r="AS12" s="98" t="e">
        <f ca="true">+IF(AND(ISNUMBER(OFFSET('Sanitation Data'!$H$11,0,10*ROW('Sanitation Data'!H6))),'Data Summary'!DH12="Yes"),OFFSET('Sanitation Data'!$H$11,0,10*ROW('Sanitation Data'!H6)),NA())</f>
        <v>#N/A</v>
      </c>
      <c r="AT12" s="98" t="e">
        <f ca="true">+IF(AND(ISNUMBER(OFFSET('Sanitation Data'!$H$12,0,10*ROW('Sanitation Data'!H6))),'Data Summary'!DI12="Yes"),OFFSET('Sanitation Data'!$H$12,0,10*ROW('Sanitation Data'!H6)),NA())</f>
        <v>#N/A</v>
      </c>
      <c r="AU12" s="98" t="e">
        <f ca="true">+IF(AND(ISNUMBER(OFFSET('Sanitation Data'!$I$4,0,10*ROW('Sanitation Data'!I6))),'Data Summary'!DJ12="Yes"),100-OFFSET('Sanitation Data'!$I$4,0,10*ROW('Sanitation Data'!I6)),NA())</f>
        <v>#N/A</v>
      </c>
      <c r="AV12" s="98" t="e">
        <f ca="true">+IF(AND(ISNUMBER(OFFSET('Sanitation Data'!$I$6,0,10*ROW('Sanitation Data'!I6))),'Data Summary'!DK12="Yes"),OFFSET('Sanitation Data'!$I$6,0,10*ROW('Sanitation Data'!I6)),NA())</f>
        <v>#N/A</v>
      </c>
      <c r="AW12" s="98" t="e">
        <f ca="true">+IF(AND(ISNUMBER(OFFSET('Sanitation Data'!$I$10,0,10*ROW('Sanitation Data'!I6))),'Data Summary'!DL12="Yes"),OFFSET('Sanitation Data'!$I$10,0,10*ROW('Sanitation Data'!I6)),NA())</f>
        <v>#N/A</v>
      </c>
      <c r="AX12" s="98" t="e">
        <f ca="true">+IF(AND(ISNUMBER(OFFSET('Sanitation Data'!$I$11,0,10*ROW('Sanitation Data'!I6))),'Data Summary'!DM12="Yes"),OFFSET('Sanitation Data'!$I$11,0,10*ROW('Sanitation Data'!I6)),NA())</f>
        <v>#N/A</v>
      </c>
      <c r="AY12" s="98" t="e">
        <f ca="true">+IF(AND(ISNUMBER(OFFSET('Sanitation Data'!$I$12,0,10*ROW('Sanitation Data'!I6))),'Data Summary'!DN12="Yes"),OFFSET('Sanitation Data'!$I$12,0,10*ROW('Sanitation Data'!I6)),NA())</f>
        <v>#N/A</v>
      </c>
      <c r="AZ12" s="99" t="e">
        <f ca="true">+IF(AND(ISNUMBER(OFFSET('Hygiene Data'!$D$5,0,10*ROW('Hygiene Data'!D6))),'Data Summary'!DO12="Yes"),OFFSET('Hygiene Data'!$D$5,0,10*ROW('Hygiene Data'!D6)),NA())</f>
        <v>#N/A</v>
      </c>
      <c r="BA12" s="99" t="e">
        <f ca="true">+IF(AND(ISNUMBER(OFFSET('Hygiene Data'!$D$7,0,10*ROW('Hygiene Data'!D6))),'Data Summary'!DP12="Yes"),OFFSET('Hygiene Data'!$D$7,0,10*ROW('Hygiene Data'!D6)),NA())</f>
        <v>#N/A</v>
      </c>
      <c r="BB12" s="99" t="e">
        <f ca="true">+IF(AND(ISNUMBER(OFFSET('Hygiene Data'!$D$9,0,10*ROW('Hygiene Data'!D6))),'Data Summary'!DQ12="Yes"),OFFSET('Hygiene Data'!$D$9,0,10*ROW('Hygiene Data'!D6)),NA())</f>
        <v>#N/A</v>
      </c>
      <c r="BC12" s="99" t="e">
        <f ca="true">+IF(AND(ISNUMBER(OFFSET('Hygiene Data'!$E$5,0,10*ROW('Hygiene Data'!E6))),'Data Summary'!DR12="Yes"),OFFSET('Hygiene Data'!$E$5,0,10*ROW('Hygiene Data'!E6)),NA())</f>
        <v>#N/A</v>
      </c>
      <c r="BD12" s="99" t="e">
        <f ca="true">+IF(AND(ISNUMBER(OFFSET('Hygiene Data'!$E$7,0,10*ROW('Hygiene Data'!E6))),'Data Summary'!DS12="Yes"),OFFSET('Hygiene Data'!$E$7,0,10*ROW('Hygiene Data'!E6)),NA())</f>
        <v>#N/A</v>
      </c>
      <c r="BE12" s="99" t="e">
        <f ca="true">+IF(AND(ISNUMBER(OFFSET('Hygiene Data'!$E$9,0,10*ROW('Hygiene Data'!E6))),'Data Summary'!DT12="Yes"),OFFSET('Hygiene Data'!$E$9,0,10*ROW('Hygiene Data'!E6)),NA())</f>
        <v>#N/A</v>
      </c>
      <c r="BF12" s="99" t="e">
        <f ca="true">+IF(AND(ISNUMBER(OFFSET('Hygiene Data'!$F$5,0,10*ROW('Hygiene Data'!F6))),'Data Summary'!DU12="Yes"),OFFSET('Hygiene Data'!$F$5,0,10*ROW('Hygiene Data'!F6)),NA())</f>
        <v>#N/A</v>
      </c>
      <c r="BG12" s="99" t="e">
        <f ca="true">+IF(AND(ISNUMBER(OFFSET('Hygiene Data'!$F$7,0,10*ROW('Hygiene Data'!F6))),'Data Summary'!DV12="Yes"),OFFSET('Hygiene Data'!$F$7,0,10*ROW('Hygiene Data'!F6)),NA())</f>
        <v>#N/A</v>
      </c>
      <c r="BH12" s="99" t="e">
        <f ca="true">+IF(AND(ISNUMBER(OFFSET('Hygiene Data'!$F$9,0,10*ROW('Hygiene Data'!F6))),'Data Summary'!DW12="Yes"),OFFSET('Hygiene Data'!$F$9,0,10*ROW('Hygiene Data'!F6)),NA())</f>
        <v>#N/A</v>
      </c>
      <c r="BI12" s="99" t="e">
        <f ca="true">+IF(AND(ISNUMBER(OFFSET('Hygiene Data'!$G$5,0,10*ROW('Hygiene Data'!G6))),'Data Summary'!DX12="Yes"),OFFSET('Hygiene Data'!$G$5,0,10*ROW('Hygiene Data'!G6)),NA())</f>
        <v>#N/A</v>
      </c>
      <c r="BJ12" s="99" t="e">
        <f ca="true">+IF(AND(ISNUMBER(OFFSET('Hygiene Data'!$G$7,0,10*ROW('Hygiene Data'!G6))),'Data Summary'!DY12="Yes"),OFFSET('Hygiene Data'!$G$7,0,10*ROW('Hygiene Data'!G6)),NA())</f>
        <v>#N/A</v>
      </c>
      <c r="BK12" s="99" t="e">
        <f ca="true">+IF(AND(ISNUMBER(OFFSET('Hygiene Data'!$G$9,0,10*ROW('Hygiene Data'!G6))),'Data Summary'!DZ12="Yes"),OFFSET('Hygiene Data'!$G$9,0,10*ROW('Hygiene Data'!G6)),NA())</f>
        <v>#N/A</v>
      </c>
      <c r="BL12" s="99" t="e">
        <f ca="true">+IF(AND(ISNUMBER(OFFSET('Hygiene Data'!$H$5,0,10*ROW('Hygiene Data'!H6))),'Data Summary'!EA12="Yes"),OFFSET('Hygiene Data'!$H$5,0,10*ROW('Hygiene Data'!H6)),NA())</f>
        <v>#N/A</v>
      </c>
      <c r="BM12" s="99" t="e">
        <f ca="true">+IF(AND(ISNUMBER(OFFSET('Hygiene Data'!$H$7,0,10*ROW('Hygiene Data'!H6))),'Data Summary'!EB12="Yes"),OFFSET('Hygiene Data'!$H$7,0,10*ROW('Hygiene Data'!H6)),NA())</f>
        <v>#N/A</v>
      </c>
      <c r="BN12" s="99" t="e">
        <f ca="true">+IF(AND(ISNUMBER(OFFSET('Hygiene Data'!$H$9,0,10*ROW('Hygiene Data'!H6))),'Data Summary'!EC12="Yes"),OFFSET('Hygiene Data'!$H$9,0,10*ROW('Hygiene Data'!H6)),NA())</f>
        <v>#N/A</v>
      </c>
      <c r="BO12" s="99" t="e">
        <f ca="true">+IF(AND(ISNUMBER(OFFSET('Hygiene Data'!$I$5,0,10*ROW('Hygiene Data'!I6))),'Data Summary'!ED12="Yes"),OFFSET('Hygiene Data'!$I$5,0,10*ROW('Hygiene Data'!I6)),NA())</f>
        <v>#N/A</v>
      </c>
      <c r="BP12" s="99" t="e">
        <f ca="true">+IF(AND(ISNUMBER(OFFSET('Hygiene Data'!$I$7,0,10*ROW('Hygiene Data'!I6))),'Data Summary'!EE12="Yes"),OFFSET('Hygiene Data'!$I$7,0,10*ROW('Hygiene Data'!I6)),NA())</f>
        <v>#N/A</v>
      </c>
      <c r="BQ12" s="99" t="e">
        <f ca="true">+IF(AND(ISNUMBER(OFFSET('Hygiene Data'!$I$9,0,10*ROW('Hygiene Data'!I6))),'Data Summary'!EF12="Yes"),OFFSET('Hygiene Data'!$I$9,0,10*ROW('Hygiene Data'!I6)),NA())</f>
        <v>#N/A</v>
      </c>
    </row>
    <row xmlns:x14ac="http://schemas.microsoft.com/office/spreadsheetml/2009/9/ac" r="13" x14ac:dyDescent="0.2">
      <c r="A13" s="329" t="e">
        <f ca="true">+RIGHT('Data Summary'!A13,LEN('Data Summary'!A13)-9)</f>
        <v>#VALUE!</v>
      </c>
      <c r="B13" s="37" t="str">
        <f ca="true">+IF(ISTEXT('Data Summary'!B13),'Data Summary'!B13,"")</f>
        <v/>
      </c>
      <c r="C13" s="328" t="e">
        <f ca="true">+VALUE('Data Summary'!C13)</f>
        <v>#VALUE!</v>
      </c>
      <c r="D13" s="97" t="e">
        <f ca="true">+IF(AND(ISNUMBER(OFFSET('Water Data'!$D$4,0,10*ROW('Water Data'!D7))),'Data Summary'!BS13="Yes"),100-OFFSET('Water Data'!$D$4,0,10*ROW('Water Data'!D7)),NA())</f>
        <v>#N/A</v>
      </c>
      <c r="E13" s="97" t="e">
        <f ca="true">+IF(AND(ISNUMBER(OFFSET('Water Data'!$D$6,0,10*ROW('Water Data'!D7))),'Data Summary'!BT13="Yes"),OFFSET('Water Data'!$D$6,0,10*ROW('Water Data'!D7)),NA())</f>
        <v>#N/A</v>
      </c>
      <c r="F13" s="97" t="e">
        <f ca="true">+IF(AND(ISNUMBER(OFFSET('Water Data'!$D$9,0,10*ROW('Water Data'!D7))),'Data Summary'!BU13="Yes"),OFFSET('Water Data'!$D$9,0,10*ROW('Water Data'!D7)),NA())</f>
        <v>#N/A</v>
      </c>
      <c r="G13" s="97" t="e">
        <f ca="true">+IF(AND(ISNUMBER(OFFSET('Water Data'!$E$4,0,10*ROW('Water Data'!E7))),'Data Summary'!BV13="Yes"),100-OFFSET('Water Data'!$E$4,0,10*ROW('Water Data'!E7)),NA())</f>
        <v>#N/A</v>
      </c>
      <c r="H13" s="97" t="e">
        <f ca="true">+IF(AND(ISNUMBER(OFFSET('Water Data'!$E$6,0,10*ROW('Water Data'!E7))),'Data Summary'!BW13="Yes"),OFFSET('Water Data'!$E$6,0,10*ROW('Water Data'!E7)),NA())</f>
        <v>#N/A</v>
      </c>
      <c r="I13" s="97" t="e">
        <f ca="true">+IF(AND(ISNUMBER(OFFSET('Water Data'!$E$9,0,10*ROW('Water Data'!E7))),'Data Summary'!BX13="Yes"),OFFSET('Water Data'!$E$9,0,10*ROW('Water Data'!E7)),NA())</f>
        <v>#N/A</v>
      </c>
      <c r="J13" s="97" t="e">
        <f ca="true">+IF(AND(ISNUMBER(OFFSET('Water Data'!$F$4,0,10*ROW('Water Data'!F7))),'Data Summary'!BY13="Yes"),100-OFFSET('Water Data'!$F$4,0,10*ROW('Water Data'!F7)),NA())</f>
        <v>#N/A</v>
      </c>
      <c r="K13" s="97" t="e">
        <f ca="true">+IF(AND(ISNUMBER(OFFSET('Water Data'!$F$6,0,10*ROW('Water Data'!F7))),'Data Summary'!BZ13="Yes"),OFFSET('Water Data'!$F$6,0,10*ROW('Water Data'!F7)),NA())</f>
        <v>#N/A</v>
      </c>
      <c r="L13" s="97" t="e">
        <f ca="true">+IF(AND(ISNUMBER(OFFSET('Water Data'!$F$9,0,10*ROW('Water Data'!F7))),'Data Summary'!CA13="Yes"),OFFSET('Water Data'!$F$9,0,10*ROW('Water Data'!F7)),NA())</f>
        <v>#N/A</v>
      </c>
      <c r="M13" s="97" t="e">
        <f ca="true">+IF(AND(ISNUMBER(OFFSET('Water Data'!$G$4,0,10*ROW('Water Data'!G7))),'Data Summary'!CB13="Yes"),100-OFFSET('Water Data'!$G$4,0,10*ROW('Water Data'!G7)),NA())</f>
        <v>#N/A</v>
      </c>
      <c r="N13" s="97" t="e">
        <f ca="true">+IF(AND(ISNUMBER(OFFSET('Water Data'!$G$6,0,10*ROW('Water Data'!G7))),'Data Summary'!CC13="Yes"),OFFSET('Water Data'!$G$6,0,10*ROW('Water Data'!G7)),NA())</f>
        <v>#N/A</v>
      </c>
      <c r="O13" s="97" t="e">
        <f ca="true">+IF(AND(ISNUMBER(OFFSET('Water Data'!$G$9,0,10*ROW('Water Data'!G7))),'Data Summary'!CD13="Yes"),OFFSET('Water Data'!$G$9,0,10*ROW('Water Data'!G7)),NA())</f>
        <v>#N/A</v>
      </c>
      <c r="P13" s="97" t="e">
        <f ca="true">+IF(AND(ISNUMBER(OFFSET('Water Data'!$H$4,0,10*ROW('Water Data'!H7))),'Data Summary'!CE13="Yes"),100-OFFSET('Water Data'!$H$4,0,10*ROW('Water Data'!H7)),NA())</f>
        <v>#N/A</v>
      </c>
      <c r="Q13" s="97" t="e">
        <f ca="true">+IF(AND(ISNUMBER(OFFSET('Water Data'!$H$6,0,10*ROW('Water Data'!H7))),'Data Summary'!CF13="Yes"),OFFSET('Water Data'!$H$6,0,10*ROW('Water Data'!H7)),NA())</f>
        <v>#N/A</v>
      </c>
      <c r="R13" s="97" t="e">
        <f ca="true">+IF(AND(ISNUMBER(OFFSET('Water Data'!$H$9,0,10*ROW('Water Data'!H7))),'Data Summary'!CG13="Yes"),OFFSET('Water Data'!$H$9,0,10*ROW('Water Data'!H7)),NA())</f>
        <v>#N/A</v>
      </c>
      <c r="S13" s="97" t="e">
        <f ca="true">+IF(AND(ISNUMBER(OFFSET('Water Data'!$I$4,0,10*ROW('Water Data'!I7))),'Data Summary'!CH13="Yes"),100-OFFSET('Water Data'!$I$4,0,10*ROW('Water Data'!I7)),NA())</f>
        <v>#N/A</v>
      </c>
      <c r="T13" s="97" t="e">
        <f ca="true">+IF(AND(ISNUMBER(OFFSET('Water Data'!$I$6,0,10*ROW('Water Data'!I7))),'Data Summary'!CI13="Yes"),OFFSET('Water Data'!$I$6,0,10*ROW('Water Data'!I7)),NA())</f>
        <v>#N/A</v>
      </c>
      <c r="U13" s="97" t="e">
        <f ca="true">+IF(AND(ISNUMBER(OFFSET('Water Data'!$I$9,0,10*ROW('Water Data'!I7))),'Data Summary'!CJ13="Yes"),OFFSET('Water Data'!$I$9,0,10*ROW('Water Data'!I7)),NA())</f>
        <v>#N/A</v>
      </c>
      <c r="V13" s="98" t="e">
        <f ca="true">+IF(AND(ISNUMBER(OFFSET('Sanitation Data'!$D$4,0,10*ROW('Sanitation Data'!D7))),'Data Summary'!CK13="Yes"),100-OFFSET('Sanitation Data'!$D$4,0,10*ROW('Sanitation Data'!D7)),NA())</f>
        <v>#N/A</v>
      </c>
      <c r="W13" s="98" t="e">
        <f ca="true">+IF(AND(ISNUMBER(OFFSET('Sanitation Data'!$D$6,0,10*ROW('Sanitation Data'!D7))),'Data Summary'!CL13="Yes"),OFFSET('Sanitation Data'!$D$6,0,10*ROW('Sanitation Data'!D7)),NA())</f>
        <v>#N/A</v>
      </c>
      <c r="X13" s="98" t="e">
        <f ca="true">+IF(AND(ISNUMBER(OFFSET('Sanitation Data'!$D$10,0,10*ROW('Sanitation Data'!D7))),'Data Summary'!CM13="Yes"),OFFSET('Sanitation Data'!$D$10,0,10*ROW('Sanitation Data'!D7)),NA())</f>
        <v>#N/A</v>
      </c>
      <c r="Y13" s="98" t="e">
        <f ca="true">+IF(AND(ISNUMBER(OFFSET('Sanitation Data'!$D$11,0,10*ROW('Sanitation Data'!D7))),'Data Summary'!CN13="Yes"),OFFSET('Sanitation Data'!$D$11,0,10*ROW('Sanitation Data'!D7)),NA())</f>
        <v>#N/A</v>
      </c>
      <c r="Z13" s="98" t="e">
        <f ca="true">+IF(AND(ISNUMBER(OFFSET('Sanitation Data'!$D$12,0,10*ROW('Sanitation Data'!D7))),'Data Summary'!CO13="Yes"),OFFSET('Sanitation Data'!$D$12,0,10*ROW('Sanitation Data'!D7)),NA())</f>
        <v>#N/A</v>
      </c>
      <c r="AA13" s="98" t="e">
        <f ca="true">+IF(AND(ISNUMBER(OFFSET('Sanitation Data'!$E$4,0,10*ROW('Sanitation Data'!E7))),'Data Summary'!CP13="Yes"),100-OFFSET('Sanitation Data'!$E$4,0,10*ROW('Sanitation Data'!E7)),NA())</f>
        <v>#N/A</v>
      </c>
      <c r="AB13" s="98" t="e">
        <f ca="true">+IF(AND(ISNUMBER(OFFSET('Sanitation Data'!$E$6,0,10*ROW('Sanitation Data'!E7))),'Data Summary'!CQ13="Yes"),OFFSET('Sanitation Data'!$E$6,0,10*ROW('Sanitation Data'!E7)),NA())</f>
        <v>#N/A</v>
      </c>
      <c r="AC13" s="98" t="e">
        <f ca="true">+IF(AND(ISNUMBER(OFFSET('Sanitation Data'!$E$10,0,10*ROW('Sanitation Data'!E7))),'Data Summary'!CR13="Yes"),OFFSET('Sanitation Data'!$E$10,0,10*ROW('Sanitation Data'!E7)),NA())</f>
        <v>#N/A</v>
      </c>
      <c r="AD13" s="98" t="e">
        <f ca="true">+IF(AND(ISNUMBER(OFFSET('Sanitation Data'!$E$11,0,10*ROW('Sanitation Data'!E7))),'Data Summary'!CS13="Yes"),OFFSET('Sanitation Data'!$E$11,0,10*ROW('Sanitation Data'!E7)),NA())</f>
        <v>#N/A</v>
      </c>
      <c r="AE13" s="98" t="e">
        <f ca="true">+IF(AND(ISNUMBER(OFFSET('Sanitation Data'!$E$12,0,10*ROW('Sanitation Data'!E7))),'Data Summary'!CT13="Yes"),OFFSET('Sanitation Data'!$E$12,0,10*ROW('Sanitation Data'!E7)),NA())</f>
        <v>#N/A</v>
      </c>
      <c r="AF13" s="98" t="e">
        <f ca="true">+IF(AND(ISNUMBER(OFFSET('Sanitation Data'!$F$4,0,10*ROW('Sanitation Data'!F7))),'Data Summary'!CU13="Yes"),100-OFFSET('Sanitation Data'!$F$4,0,10*ROW('Sanitation Data'!F7)),NA())</f>
        <v>#N/A</v>
      </c>
      <c r="AG13" s="98" t="e">
        <f ca="true">+IF(AND(ISNUMBER(OFFSET('Sanitation Data'!$F$6,0,10*ROW('Sanitation Data'!F7))),'Data Summary'!CV13="Yes"),OFFSET('Sanitation Data'!$F$6,0,10*ROW('Sanitation Data'!F7)),NA())</f>
        <v>#N/A</v>
      </c>
      <c r="AH13" s="98" t="e">
        <f ca="true">+IF(AND(ISNUMBER(OFFSET('Sanitation Data'!$F$10,0,10*ROW('Sanitation Data'!F7))),'Data Summary'!CW13="Yes"),OFFSET('Sanitation Data'!$F$10,0,10*ROW('Sanitation Data'!F7)),NA())</f>
        <v>#N/A</v>
      </c>
      <c r="AI13" s="98" t="e">
        <f ca="true">+IF(AND(ISNUMBER(OFFSET('Sanitation Data'!$F$11,0,10*ROW('Sanitation Data'!F7))),'Data Summary'!CX13="Yes"),OFFSET('Sanitation Data'!$F$11,0,10*ROW('Sanitation Data'!F7)),NA())</f>
        <v>#N/A</v>
      </c>
      <c r="AJ13" s="98" t="e">
        <f ca="true">+IF(AND(ISNUMBER(OFFSET('Sanitation Data'!$F$12,0,10*ROW('Sanitation Data'!F7))),'Data Summary'!CY13="Yes"),OFFSET('Sanitation Data'!$F$12,0,10*ROW('Sanitation Data'!F7)),NA())</f>
        <v>#N/A</v>
      </c>
      <c r="AK13" s="98" t="e">
        <f ca="true">+IF(AND(ISNUMBER(OFFSET('Sanitation Data'!$G$4,0,10*ROW('Sanitation Data'!G7))),'Data Summary'!CZ13="Yes"),100-OFFSET('Sanitation Data'!$G$4,0,10*ROW('Sanitation Data'!G7)),NA())</f>
        <v>#N/A</v>
      </c>
      <c r="AL13" s="98" t="e">
        <f ca="true">+IF(AND(ISNUMBER(OFFSET('Sanitation Data'!$G$6,0,10*ROW('Sanitation Data'!G7))),'Data Summary'!DA13="Yes"),OFFSET('Sanitation Data'!$G$6,0,10*ROW('Sanitation Data'!G7)),NA())</f>
        <v>#N/A</v>
      </c>
      <c r="AM13" s="98" t="e">
        <f ca="true">+IF(AND(ISNUMBER(OFFSET('Sanitation Data'!$G$10,0,10*ROW('Sanitation Data'!G7))),'Data Summary'!DB13="Yes"),OFFSET('Sanitation Data'!$G$10,0,10*ROW('Sanitation Data'!G7)),NA())</f>
        <v>#N/A</v>
      </c>
      <c r="AN13" s="98" t="e">
        <f ca="true">+IF(AND(ISNUMBER(OFFSET('Sanitation Data'!$G$11,0,10*ROW('Sanitation Data'!G7))),'Data Summary'!DC13="Yes"),OFFSET('Sanitation Data'!$G$11,0,10*ROW('Sanitation Data'!G7)),NA())</f>
        <v>#N/A</v>
      </c>
      <c r="AO13" s="98" t="e">
        <f ca="true">+IF(AND(ISNUMBER(OFFSET('Sanitation Data'!$G$12,0,10*ROW('Sanitation Data'!G7))),'Data Summary'!DD13="Yes"),OFFSET('Sanitation Data'!$G$12,0,10*ROW('Sanitation Data'!G7)),NA())</f>
        <v>#N/A</v>
      </c>
      <c r="AP13" s="98" t="e">
        <f ca="true">+IF(AND(ISNUMBER(OFFSET('Sanitation Data'!$H$4,0,10*ROW('Sanitation Data'!H7))),'Data Summary'!DE13="Yes"),100-OFFSET('Sanitation Data'!$H$4,0,10*ROW('Sanitation Data'!H7)),NA())</f>
        <v>#N/A</v>
      </c>
      <c r="AQ13" s="98" t="e">
        <f ca="true">+IF(AND(ISNUMBER(OFFSET('Sanitation Data'!$H$6,0,10*ROW('Sanitation Data'!H7))),'Data Summary'!DF13="Yes"),OFFSET('Sanitation Data'!$H$6,0,10*ROW('Sanitation Data'!H7)),NA())</f>
        <v>#N/A</v>
      </c>
      <c r="AR13" s="98" t="e">
        <f ca="true">+IF(AND(ISNUMBER(OFFSET('Sanitation Data'!$H$10,0,10*ROW('Sanitation Data'!H7))),'Data Summary'!DG13="Yes"),OFFSET('Sanitation Data'!$H$10,0,10*ROW('Sanitation Data'!H7)),NA())</f>
        <v>#N/A</v>
      </c>
      <c r="AS13" s="98" t="e">
        <f ca="true">+IF(AND(ISNUMBER(OFFSET('Sanitation Data'!$H$11,0,10*ROW('Sanitation Data'!H7))),'Data Summary'!DH13="Yes"),OFFSET('Sanitation Data'!$H$11,0,10*ROW('Sanitation Data'!H7)),NA())</f>
        <v>#N/A</v>
      </c>
      <c r="AT13" s="98" t="e">
        <f ca="true">+IF(AND(ISNUMBER(OFFSET('Sanitation Data'!$H$12,0,10*ROW('Sanitation Data'!H7))),'Data Summary'!DI13="Yes"),OFFSET('Sanitation Data'!$H$12,0,10*ROW('Sanitation Data'!H7)),NA())</f>
        <v>#N/A</v>
      </c>
      <c r="AU13" s="98" t="e">
        <f ca="true">+IF(AND(ISNUMBER(OFFSET('Sanitation Data'!$I$4,0,10*ROW('Sanitation Data'!I7))),'Data Summary'!DJ13="Yes"),100-OFFSET('Sanitation Data'!$I$4,0,10*ROW('Sanitation Data'!I7)),NA())</f>
        <v>#N/A</v>
      </c>
      <c r="AV13" s="98" t="e">
        <f ca="true">+IF(AND(ISNUMBER(OFFSET('Sanitation Data'!$I$6,0,10*ROW('Sanitation Data'!I7))),'Data Summary'!DK13="Yes"),OFFSET('Sanitation Data'!$I$6,0,10*ROW('Sanitation Data'!I7)),NA())</f>
        <v>#N/A</v>
      </c>
      <c r="AW13" s="98" t="e">
        <f ca="true">+IF(AND(ISNUMBER(OFFSET('Sanitation Data'!$I$10,0,10*ROW('Sanitation Data'!I7))),'Data Summary'!DL13="Yes"),OFFSET('Sanitation Data'!$I$10,0,10*ROW('Sanitation Data'!I7)),NA())</f>
        <v>#N/A</v>
      </c>
      <c r="AX13" s="98" t="e">
        <f ca="true">+IF(AND(ISNUMBER(OFFSET('Sanitation Data'!$I$11,0,10*ROW('Sanitation Data'!I7))),'Data Summary'!DM13="Yes"),OFFSET('Sanitation Data'!$I$11,0,10*ROW('Sanitation Data'!I7)),NA())</f>
        <v>#N/A</v>
      </c>
      <c r="AY13" s="98" t="e">
        <f ca="true">+IF(AND(ISNUMBER(OFFSET('Sanitation Data'!$I$12,0,10*ROW('Sanitation Data'!I7))),'Data Summary'!DN13="Yes"),OFFSET('Sanitation Data'!$I$12,0,10*ROW('Sanitation Data'!I7)),NA())</f>
        <v>#N/A</v>
      </c>
      <c r="AZ13" s="99" t="e">
        <f ca="true">+IF(AND(ISNUMBER(OFFSET('Hygiene Data'!$D$5,0,10*ROW('Hygiene Data'!D7))),'Data Summary'!DO13="Yes"),OFFSET('Hygiene Data'!$D$5,0,10*ROW('Hygiene Data'!D7)),NA())</f>
        <v>#N/A</v>
      </c>
      <c r="BA13" s="99" t="e">
        <f ca="true">+IF(AND(ISNUMBER(OFFSET('Hygiene Data'!$D$7,0,10*ROW('Hygiene Data'!D7))),'Data Summary'!DP13="Yes"),OFFSET('Hygiene Data'!$D$7,0,10*ROW('Hygiene Data'!D7)),NA())</f>
        <v>#N/A</v>
      </c>
      <c r="BB13" s="99" t="e">
        <f ca="true">+IF(AND(ISNUMBER(OFFSET('Hygiene Data'!$D$9,0,10*ROW('Hygiene Data'!D7))),'Data Summary'!DQ13="Yes"),OFFSET('Hygiene Data'!$D$9,0,10*ROW('Hygiene Data'!D7)),NA())</f>
        <v>#N/A</v>
      </c>
      <c r="BC13" s="99" t="e">
        <f ca="true">+IF(AND(ISNUMBER(OFFSET('Hygiene Data'!$E$5,0,10*ROW('Hygiene Data'!E7))),'Data Summary'!DR13="Yes"),OFFSET('Hygiene Data'!$E$5,0,10*ROW('Hygiene Data'!E7)),NA())</f>
        <v>#N/A</v>
      </c>
      <c r="BD13" s="99" t="e">
        <f ca="true">+IF(AND(ISNUMBER(OFFSET('Hygiene Data'!$E$7,0,10*ROW('Hygiene Data'!E7))),'Data Summary'!DS13="Yes"),OFFSET('Hygiene Data'!$E$7,0,10*ROW('Hygiene Data'!E7)),NA())</f>
        <v>#N/A</v>
      </c>
      <c r="BE13" s="99" t="e">
        <f ca="true">+IF(AND(ISNUMBER(OFFSET('Hygiene Data'!$E$9,0,10*ROW('Hygiene Data'!E7))),'Data Summary'!DT13="Yes"),OFFSET('Hygiene Data'!$E$9,0,10*ROW('Hygiene Data'!E7)),NA())</f>
        <v>#N/A</v>
      </c>
      <c r="BF13" s="99" t="e">
        <f ca="true">+IF(AND(ISNUMBER(OFFSET('Hygiene Data'!$F$5,0,10*ROW('Hygiene Data'!F7))),'Data Summary'!DU13="Yes"),OFFSET('Hygiene Data'!$F$5,0,10*ROW('Hygiene Data'!F7)),NA())</f>
        <v>#N/A</v>
      </c>
      <c r="BG13" s="99" t="e">
        <f ca="true">+IF(AND(ISNUMBER(OFFSET('Hygiene Data'!$F$7,0,10*ROW('Hygiene Data'!F7))),'Data Summary'!DV13="Yes"),OFFSET('Hygiene Data'!$F$7,0,10*ROW('Hygiene Data'!F7)),NA())</f>
        <v>#N/A</v>
      </c>
      <c r="BH13" s="99" t="e">
        <f ca="true">+IF(AND(ISNUMBER(OFFSET('Hygiene Data'!$F$9,0,10*ROW('Hygiene Data'!F7))),'Data Summary'!DW13="Yes"),OFFSET('Hygiene Data'!$F$9,0,10*ROW('Hygiene Data'!F7)),NA())</f>
        <v>#N/A</v>
      </c>
      <c r="BI13" s="99" t="e">
        <f ca="true">+IF(AND(ISNUMBER(OFFSET('Hygiene Data'!$G$5,0,10*ROW('Hygiene Data'!G7))),'Data Summary'!DX13="Yes"),OFFSET('Hygiene Data'!$G$5,0,10*ROW('Hygiene Data'!G7)),NA())</f>
        <v>#N/A</v>
      </c>
      <c r="BJ13" s="99" t="e">
        <f ca="true">+IF(AND(ISNUMBER(OFFSET('Hygiene Data'!$G$7,0,10*ROW('Hygiene Data'!G7))),'Data Summary'!DY13="Yes"),OFFSET('Hygiene Data'!$G$7,0,10*ROW('Hygiene Data'!G7)),NA())</f>
        <v>#N/A</v>
      </c>
      <c r="BK13" s="99" t="e">
        <f ca="true">+IF(AND(ISNUMBER(OFFSET('Hygiene Data'!$G$9,0,10*ROW('Hygiene Data'!G7))),'Data Summary'!DZ13="Yes"),OFFSET('Hygiene Data'!$G$9,0,10*ROW('Hygiene Data'!G7)),NA())</f>
        <v>#N/A</v>
      </c>
      <c r="BL13" s="99" t="e">
        <f ca="true">+IF(AND(ISNUMBER(OFFSET('Hygiene Data'!$H$5,0,10*ROW('Hygiene Data'!H7))),'Data Summary'!EA13="Yes"),OFFSET('Hygiene Data'!$H$5,0,10*ROW('Hygiene Data'!H7)),NA())</f>
        <v>#N/A</v>
      </c>
      <c r="BM13" s="99" t="e">
        <f ca="true">+IF(AND(ISNUMBER(OFFSET('Hygiene Data'!$H$7,0,10*ROW('Hygiene Data'!H7))),'Data Summary'!EB13="Yes"),OFFSET('Hygiene Data'!$H$7,0,10*ROW('Hygiene Data'!H7)),NA())</f>
        <v>#N/A</v>
      </c>
      <c r="BN13" s="99" t="e">
        <f ca="true">+IF(AND(ISNUMBER(OFFSET('Hygiene Data'!$H$9,0,10*ROW('Hygiene Data'!H7))),'Data Summary'!EC13="Yes"),OFFSET('Hygiene Data'!$H$9,0,10*ROW('Hygiene Data'!H7)),NA())</f>
        <v>#N/A</v>
      </c>
      <c r="BO13" s="99" t="e">
        <f ca="true">+IF(AND(ISNUMBER(OFFSET('Hygiene Data'!$I$5,0,10*ROW('Hygiene Data'!I7))),'Data Summary'!ED13="Yes"),OFFSET('Hygiene Data'!$I$5,0,10*ROW('Hygiene Data'!I7)),NA())</f>
        <v>#N/A</v>
      </c>
      <c r="BP13" s="99" t="e">
        <f ca="true">+IF(AND(ISNUMBER(OFFSET('Hygiene Data'!$I$7,0,10*ROW('Hygiene Data'!I7))),'Data Summary'!EE13="Yes"),OFFSET('Hygiene Data'!$I$7,0,10*ROW('Hygiene Data'!I7)),NA())</f>
        <v>#N/A</v>
      </c>
      <c r="BQ13" s="99" t="e">
        <f ca="true">+IF(AND(ISNUMBER(OFFSET('Hygiene Data'!$I$9,0,10*ROW('Hygiene Data'!I7))),'Data Summary'!EF13="Yes"),OFFSET('Hygiene Data'!$I$9,0,10*ROW('Hygiene Data'!I7)),NA())</f>
        <v>#N/A</v>
      </c>
    </row>
    <row xmlns:x14ac="http://schemas.microsoft.com/office/spreadsheetml/2009/9/ac" r="14" x14ac:dyDescent="0.2">
      <c r="A14" s="329" t="e">
        <f ca="true">+RIGHT('Data Summary'!A14,LEN('Data Summary'!A14)-9)</f>
        <v>#VALUE!</v>
      </c>
      <c r="B14" s="37" t="str">
        <f ca="true">+IF(ISTEXT('Data Summary'!B14),'Data Summary'!B14,"")</f>
        <v/>
      </c>
      <c r="C14" s="328" t="e">
        <f ca="true">+VALUE('Data Summary'!C14)</f>
        <v>#VALUE!</v>
      </c>
      <c r="D14" s="97" t="e">
        <f ca="true">+IF(AND(ISNUMBER(OFFSET('Water Data'!$D$4,0,10*ROW('Water Data'!D8))),'Data Summary'!BS14="Yes"),100-OFFSET('Water Data'!$D$4,0,10*ROW('Water Data'!D8)),NA())</f>
        <v>#N/A</v>
      </c>
      <c r="E14" s="97" t="e">
        <f ca="true">+IF(AND(ISNUMBER(OFFSET('Water Data'!$D$6,0,10*ROW('Water Data'!D8))),'Data Summary'!BT14="Yes"),OFFSET('Water Data'!$D$6,0,10*ROW('Water Data'!D8)),NA())</f>
        <v>#N/A</v>
      </c>
      <c r="F14" s="97" t="e">
        <f ca="true">+IF(AND(ISNUMBER(OFFSET('Water Data'!$D$9,0,10*ROW('Water Data'!D8))),'Data Summary'!BU14="Yes"),OFFSET('Water Data'!$D$9,0,10*ROW('Water Data'!D8)),NA())</f>
        <v>#N/A</v>
      </c>
      <c r="G14" s="97" t="e">
        <f ca="true">+IF(AND(ISNUMBER(OFFSET('Water Data'!$E$4,0,10*ROW('Water Data'!E8))),'Data Summary'!BV14="Yes"),100-OFFSET('Water Data'!$E$4,0,10*ROW('Water Data'!E8)),NA())</f>
        <v>#N/A</v>
      </c>
      <c r="H14" s="97" t="e">
        <f ca="true">+IF(AND(ISNUMBER(OFFSET('Water Data'!$E$6,0,10*ROW('Water Data'!E8))),'Data Summary'!BW14="Yes"),OFFSET('Water Data'!$E$6,0,10*ROW('Water Data'!E8)),NA())</f>
        <v>#N/A</v>
      </c>
      <c r="I14" s="97" t="e">
        <f ca="true">+IF(AND(ISNUMBER(OFFSET('Water Data'!$E$9,0,10*ROW('Water Data'!E8))),'Data Summary'!BX14="Yes"),OFFSET('Water Data'!$E$9,0,10*ROW('Water Data'!E8)),NA())</f>
        <v>#N/A</v>
      </c>
      <c r="J14" s="97" t="e">
        <f ca="true">+IF(AND(ISNUMBER(OFFSET('Water Data'!$F$4,0,10*ROW('Water Data'!F8))),'Data Summary'!BY14="Yes"),100-OFFSET('Water Data'!$F$4,0,10*ROW('Water Data'!F8)),NA())</f>
        <v>#N/A</v>
      </c>
      <c r="K14" s="97" t="e">
        <f ca="true">+IF(AND(ISNUMBER(OFFSET('Water Data'!$F$6,0,10*ROW('Water Data'!F8))),'Data Summary'!BZ14="Yes"),OFFSET('Water Data'!$F$6,0,10*ROW('Water Data'!F8)),NA())</f>
        <v>#N/A</v>
      </c>
      <c r="L14" s="97" t="e">
        <f ca="true">+IF(AND(ISNUMBER(OFFSET('Water Data'!$F$9,0,10*ROW('Water Data'!F8))),'Data Summary'!CA14="Yes"),OFFSET('Water Data'!$F$9,0,10*ROW('Water Data'!F8)),NA())</f>
        <v>#N/A</v>
      </c>
      <c r="M14" s="97" t="e">
        <f ca="true">+IF(AND(ISNUMBER(OFFSET('Water Data'!$G$4,0,10*ROW('Water Data'!G8))),'Data Summary'!CB14="Yes"),100-OFFSET('Water Data'!$G$4,0,10*ROW('Water Data'!G8)),NA())</f>
        <v>#N/A</v>
      </c>
      <c r="N14" s="97" t="e">
        <f ca="true">+IF(AND(ISNUMBER(OFFSET('Water Data'!$G$6,0,10*ROW('Water Data'!G8))),'Data Summary'!CC14="Yes"),OFFSET('Water Data'!$G$6,0,10*ROW('Water Data'!G8)),NA())</f>
        <v>#N/A</v>
      </c>
      <c r="O14" s="97" t="e">
        <f ca="true">+IF(AND(ISNUMBER(OFFSET('Water Data'!$G$9,0,10*ROW('Water Data'!G8))),'Data Summary'!CD14="Yes"),OFFSET('Water Data'!$G$9,0,10*ROW('Water Data'!G8)),NA())</f>
        <v>#N/A</v>
      </c>
      <c r="P14" s="97" t="e">
        <f ca="true">+IF(AND(ISNUMBER(OFFSET('Water Data'!$H$4,0,10*ROW('Water Data'!H8))),'Data Summary'!CE14="Yes"),100-OFFSET('Water Data'!$H$4,0,10*ROW('Water Data'!H8)),NA())</f>
        <v>#N/A</v>
      </c>
      <c r="Q14" s="97" t="e">
        <f ca="true">+IF(AND(ISNUMBER(OFFSET('Water Data'!$H$6,0,10*ROW('Water Data'!H8))),'Data Summary'!CF14="Yes"),OFFSET('Water Data'!$H$6,0,10*ROW('Water Data'!H8)),NA())</f>
        <v>#N/A</v>
      </c>
      <c r="R14" s="97" t="e">
        <f ca="true">+IF(AND(ISNUMBER(OFFSET('Water Data'!$H$9,0,10*ROW('Water Data'!H8))),'Data Summary'!CG14="Yes"),OFFSET('Water Data'!$H$9,0,10*ROW('Water Data'!H8)),NA())</f>
        <v>#N/A</v>
      </c>
      <c r="S14" s="97" t="e">
        <f ca="true">+IF(AND(ISNUMBER(OFFSET('Water Data'!$I$4,0,10*ROW('Water Data'!I8))),'Data Summary'!CH14="Yes"),100-OFFSET('Water Data'!$I$4,0,10*ROW('Water Data'!I8)),NA())</f>
        <v>#N/A</v>
      </c>
      <c r="T14" s="97" t="e">
        <f ca="true">+IF(AND(ISNUMBER(OFFSET('Water Data'!$I$6,0,10*ROW('Water Data'!I8))),'Data Summary'!CI14="Yes"),OFFSET('Water Data'!$I$6,0,10*ROW('Water Data'!I8)),NA())</f>
        <v>#N/A</v>
      </c>
      <c r="U14" s="97" t="e">
        <f ca="true">+IF(AND(ISNUMBER(OFFSET('Water Data'!$I$9,0,10*ROW('Water Data'!I8))),'Data Summary'!CJ14="Yes"),OFFSET('Water Data'!$I$9,0,10*ROW('Water Data'!I8)),NA())</f>
        <v>#N/A</v>
      </c>
      <c r="V14" s="98" t="e">
        <f ca="true">+IF(AND(ISNUMBER(OFFSET('Sanitation Data'!$D$4,0,10*ROW('Sanitation Data'!D8))),'Data Summary'!CK14="Yes"),100-OFFSET('Sanitation Data'!$D$4,0,10*ROW('Sanitation Data'!D8)),NA())</f>
        <v>#N/A</v>
      </c>
      <c r="W14" s="98" t="e">
        <f ca="true">+IF(AND(ISNUMBER(OFFSET('Sanitation Data'!$D$6,0,10*ROW('Sanitation Data'!D8))),'Data Summary'!CL14="Yes"),OFFSET('Sanitation Data'!$D$6,0,10*ROW('Sanitation Data'!D8)),NA())</f>
        <v>#N/A</v>
      </c>
      <c r="X14" s="98" t="e">
        <f ca="true">+IF(AND(ISNUMBER(OFFSET('Sanitation Data'!$D$10,0,10*ROW('Sanitation Data'!D8))),'Data Summary'!CM14="Yes"),OFFSET('Sanitation Data'!$D$10,0,10*ROW('Sanitation Data'!D8)),NA())</f>
        <v>#N/A</v>
      </c>
      <c r="Y14" s="98" t="e">
        <f ca="true">+IF(AND(ISNUMBER(OFFSET('Sanitation Data'!$D$11,0,10*ROW('Sanitation Data'!D8))),'Data Summary'!CN14="Yes"),OFFSET('Sanitation Data'!$D$11,0,10*ROW('Sanitation Data'!D8)),NA())</f>
        <v>#N/A</v>
      </c>
      <c r="Z14" s="98" t="e">
        <f ca="true">+IF(AND(ISNUMBER(OFFSET('Sanitation Data'!$D$12,0,10*ROW('Sanitation Data'!D8))),'Data Summary'!CO14="Yes"),OFFSET('Sanitation Data'!$D$12,0,10*ROW('Sanitation Data'!D8)),NA())</f>
        <v>#N/A</v>
      </c>
      <c r="AA14" s="98" t="e">
        <f ca="true">+IF(AND(ISNUMBER(OFFSET('Sanitation Data'!$E$4,0,10*ROW('Sanitation Data'!E8))),'Data Summary'!CP14="Yes"),100-OFFSET('Sanitation Data'!$E$4,0,10*ROW('Sanitation Data'!E8)),NA())</f>
        <v>#N/A</v>
      </c>
      <c r="AB14" s="98" t="e">
        <f ca="true">+IF(AND(ISNUMBER(OFFSET('Sanitation Data'!$E$6,0,10*ROW('Sanitation Data'!E8))),'Data Summary'!CQ14="Yes"),OFFSET('Sanitation Data'!$E$6,0,10*ROW('Sanitation Data'!E8)),NA())</f>
        <v>#N/A</v>
      </c>
      <c r="AC14" s="98" t="e">
        <f ca="true">+IF(AND(ISNUMBER(OFFSET('Sanitation Data'!$E$10,0,10*ROW('Sanitation Data'!E8))),'Data Summary'!CR14="Yes"),OFFSET('Sanitation Data'!$E$10,0,10*ROW('Sanitation Data'!E8)),NA())</f>
        <v>#N/A</v>
      </c>
      <c r="AD14" s="98" t="e">
        <f ca="true">+IF(AND(ISNUMBER(OFFSET('Sanitation Data'!$E$11,0,10*ROW('Sanitation Data'!E8))),'Data Summary'!CS14="Yes"),OFFSET('Sanitation Data'!$E$11,0,10*ROW('Sanitation Data'!E8)),NA())</f>
        <v>#N/A</v>
      </c>
      <c r="AE14" s="98" t="e">
        <f ca="true">+IF(AND(ISNUMBER(OFFSET('Sanitation Data'!$E$12,0,10*ROW('Sanitation Data'!E8))),'Data Summary'!CT14="Yes"),OFFSET('Sanitation Data'!$E$12,0,10*ROW('Sanitation Data'!E8)),NA())</f>
        <v>#N/A</v>
      </c>
      <c r="AF14" s="98" t="e">
        <f ca="true">+IF(AND(ISNUMBER(OFFSET('Sanitation Data'!$F$4,0,10*ROW('Sanitation Data'!F8))),'Data Summary'!CU14="Yes"),100-OFFSET('Sanitation Data'!$F$4,0,10*ROW('Sanitation Data'!F8)),NA())</f>
        <v>#N/A</v>
      </c>
      <c r="AG14" s="98" t="e">
        <f ca="true">+IF(AND(ISNUMBER(OFFSET('Sanitation Data'!$F$6,0,10*ROW('Sanitation Data'!F8))),'Data Summary'!CV14="Yes"),OFFSET('Sanitation Data'!$F$6,0,10*ROW('Sanitation Data'!F8)),NA())</f>
        <v>#N/A</v>
      </c>
      <c r="AH14" s="98" t="e">
        <f ca="true">+IF(AND(ISNUMBER(OFFSET('Sanitation Data'!$F$10,0,10*ROW('Sanitation Data'!F8))),'Data Summary'!CW14="Yes"),OFFSET('Sanitation Data'!$F$10,0,10*ROW('Sanitation Data'!F8)),NA())</f>
        <v>#N/A</v>
      </c>
      <c r="AI14" s="98" t="e">
        <f ca="true">+IF(AND(ISNUMBER(OFFSET('Sanitation Data'!$F$11,0,10*ROW('Sanitation Data'!F8))),'Data Summary'!CX14="Yes"),OFFSET('Sanitation Data'!$F$11,0,10*ROW('Sanitation Data'!F8)),NA())</f>
        <v>#N/A</v>
      </c>
      <c r="AJ14" s="98" t="e">
        <f ca="true">+IF(AND(ISNUMBER(OFFSET('Sanitation Data'!$F$12,0,10*ROW('Sanitation Data'!F8))),'Data Summary'!CY14="Yes"),OFFSET('Sanitation Data'!$F$12,0,10*ROW('Sanitation Data'!F8)),NA())</f>
        <v>#N/A</v>
      </c>
      <c r="AK14" s="98" t="e">
        <f ca="true">+IF(AND(ISNUMBER(OFFSET('Sanitation Data'!$G$4,0,10*ROW('Sanitation Data'!G8))),'Data Summary'!CZ14="Yes"),100-OFFSET('Sanitation Data'!$G$4,0,10*ROW('Sanitation Data'!G8)),NA())</f>
        <v>#N/A</v>
      </c>
      <c r="AL14" s="98" t="e">
        <f ca="true">+IF(AND(ISNUMBER(OFFSET('Sanitation Data'!$G$6,0,10*ROW('Sanitation Data'!G8))),'Data Summary'!DA14="Yes"),OFFSET('Sanitation Data'!$G$6,0,10*ROW('Sanitation Data'!G8)),NA())</f>
        <v>#N/A</v>
      </c>
      <c r="AM14" s="98" t="e">
        <f ca="true">+IF(AND(ISNUMBER(OFFSET('Sanitation Data'!$G$10,0,10*ROW('Sanitation Data'!G8))),'Data Summary'!DB14="Yes"),OFFSET('Sanitation Data'!$G$10,0,10*ROW('Sanitation Data'!G8)),NA())</f>
        <v>#N/A</v>
      </c>
      <c r="AN14" s="98" t="e">
        <f ca="true">+IF(AND(ISNUMBER(OFFSET('Sanitation Data'!$G$11,0,10*ROW('Sanitation Data'!G8))),'Data Summary'!DC14="Yes"),OFFSET('Sanitation Data'!$G$11,0,10*ROW('Sanitation Data'!G8)),NA())</f>
        <v>#N/A</v>
      </c>
      <c r="AO14" s="98" t="e">
        <f ca="true">+IF(AND(ISNUMBER(OFFSET('Sanitation Data'!$G$12,0,10*ROW('Sanitation Data'!G8))),'Data Summary'!DD14="Yes"),OFFSET('Sanitation Data'!$G$12,0,10*ROW('Sanitation Data'!G8)),NA())</f>
        <v>#N/A</v>
      </c>
      <c r="AP14" s="98" t="e">
        <f ca="true">+IF(AND(ISNUMBER(OFFSET('Sanitation Data'!$H$4,0,10*ROW('Sanitation Data'!H8))),'Data Summary'!DE14="Yes"),100-OFFSET('Sanitation Data'!$H$4,0,10*ROW('Sanitation Data'!H8)),NA())</f>
        <v>#N/A</v>
      </c>
      <c r="AQ14" s="98" t="e">
        <f ca="true">+IF(AND(ISNUMBER(OFFSET('Sanitation Data'!$H$6,0,10*ROW('Sanitation Data'!H8))),'Data Summary'!DF14="Yes"),OFFSET('Sanitation Data'!$H$6,0,10*ROW('Sanitation Data'!H8)),NA())</f>
        <v>#N/A</v>
      </c>
      <c r="AR14" s="98" t="e">
        <f ca="true">+IF(AND(ISNUMBER(OFFSET('Sanitation Data'!$H$10,0,10*ROW('Sanitation Data'!H8))),'Data Summary'!DG14="Yes"),OFFSET('Sanitation Data'!$H$10,0,10*ROW('Sanitation Data'!H8)),NA())</f>
        <v>#N/A</v>
      </c>
      <c r="AS14" s="98" t="e">
        <f ca="true">+IF(AND(ISNUMBER(OFFSET('Sanitation Data'!$H$11,0,10*ROW('Sanitation Data'!H8))),'Data Summary'!DH14="Yes"),OFFSET('Sanitation Data'!$H$11,0,10*ROW('Sanitation Data'!H8)),NA())</f>
        <v>#N/A</v>
      </c>
      <c r="AT14" s="98" t="e">
        <f ca="true">+IF(AND(ISNUMBER(OFFSET('Sanitation Data'!$H$12,0,10*ROW('Sanitation Data'!H8))),'Data Summary'!DI14="Yes"),OFFSET('Sanitation Data'!$H$12,0,10*ROW('Sanitation Data'!H8)),NA())</f>
        <v>#N/A</v>
      </c>
      <c r="AU14" s="98" t="e">
        <f ca="true">+IF(AND(ISNUMBER(OFFSET('Sanitation Data'!$I$4,0,10*ROW('Sanitation Data'!I8))),'Data Summary'!DJ14="Yes"),100-OFFSET('Sanitation Data'!$I$4,0,10*ROW('Sanitation Data'!I8)),NA())</f>
        <v>#N/A</v>
      </c>
      <c r="AV14" s="98" t="e">
        <f ca="true">+IF(AND(ISNUMBER(OFFSET('Sanitation Data'!$I$6,0,10*ROW('Sanitation Data'!I8))),'Data Summary'!DK14="Yes"),OFFSET('Sanitation Data'!$I$6,0,10*ROW('Sanitation Data'!I8)),NA())</f>
        <v>#N/A</v>
      </c>
      <c r="AW14" s="98" t="e">
        <f ca="true">+IF(AND(ISNUMBER(OFFSET('Sanitation Data'!$I$10,0,10*ROW('Sanitation Data'!I8))),'Data Summary'!DL14="Yes"),OFFSET('Sanitation Data'!$I$10,0,10*ROW('Sanitation Data'!I8)),NA())</f>
        <v>#N/A</v>
      </c>
      <c r="AX14" s="98" t="e">
        <f ca="true">+IF(AND(ISNUMBER(OFFSET('Sanitation Data'!$I$11,0,10*ROW('Sanitation Data'!I8))),'Data Summary'!DM14="Yes"),OFFSET('Sanitation Data'!$I$11,0,10*ROW('Sanitation Data'!I8)),NA())</f>
        <v>#N/A</v>
      </c>
      <c r="AY14" s="98" t="e">
        <f ca="true">+IF(AND(ISNUMBER(OFFSET('Sanitation Data'!$I$12,0,10*ROW('Sanitation Data'!I8))),'Data Summary'!DN14="Yes"),OFFSET('Sanitation Data'!$I$12,0,10*ROW('Sanitation Data'!I8)),NA())</f>
        <v>#N/A</v>
      </c>
      <c r="AZ14" s="99" t="e">
        <f ca="true">+IF(AND(ISNUMBER(OFFSET('Hygiene Data'!$D$5,0,10*ROW('Hygiene Data'!D8))),'Data Summary'!DO14="Yes"),OFFSET('Hygiene Data'!$D$5,0,10*ROW('Hygiene Data'!D8)),NA())</f>
        <v>#N/A</v>
      </c>
      <c r="BA14" s="99" t="e">
        <f ca="true">+IF(AND(ISNUMBER(OFFSET('Hygiene Data'!$D$7,0,10*ROW('Hygiene Data'!D8))),'Data Summary'!DP14="Yes"),OFFSET('Hygiene Data'!$D$7,0,10*ROW('Hygiene Data'!D8)),NA())</f>
        <v>#N/A</v>
      </c>
      <c r="BB14" s="99" t="e">
        <f ca="true">+IF(AND(ISNUMBER(OFFSET('Hygiene Data'!$D$9,0,10*ROW('Hygiene Data'!D8))),'Data Summary'!DQ14="Yes"),OFFSET('Hygiene Data'!$D$9,0,10*ROW('Hygiene Data'!D8)),NA())</f>
        <v>#N/A</v>
      </c>
      <c r="BC14" s="99" t="e">
        <f ca="true">+IF(AND(ISNUMBER(OFFSET('Hygiene Data'!$E$5,0,10*ROW('Hygiene Data'!E8))),'Data Summary'!DR14="Yes"),OFFSET('Hygiene Data'!$E$5,0,10*ROW('Hygiene Data'!E8)),NA())</f>
        <v>#N/A</v>
      </c>
      <c r="BD14" s="99" t="e">
        <f ca="true">+IF(AND(ISNUMBER(OFFSET('Hygiene Data'!$E$7,0,10*ROW('Hygiene Data'!E8))),'Data Summary'!DS14="Yes"),OFFSET('Hygiene Data'!$E$7,0,10*ROW('Hygiene Data'!E8)),NA())</f>
        <v>#N/A</v>
      </c>
      <c r="BE14" s="99" t="e">
        <f ca="true">+IF(AND(ISNUMBER(OFFSET('Hygiene Data'!$E$9,0,10*ROW('Hygiene Data'!E8))),'Data Summary'!DT14="Yes"),OFFSET('Hygiene Data'!$E$9,0,10*ROW('Hygiene Data'!E8)),NA())</f>
        <v>#N/A</v>
      </c>
      <c r="BF14" s="99" t="e">
        <f ca="true">+IF(AND(ISNUMBER(OFFSET('Hygiene Data'!$F$5,0,10*ROW('Hygiene Data'!F8))),'Data Summary'!DU14="Yes"),OFFSET('Hygiene Data'!$F$5,0,10*ROW('Hygiene Data'!F8)),NA())</f>
        <v>#N/A</v>
      </c>
      <c r="BG14" s="99" t="e">
        <f ca="true">+IF(AND(ISNUMBER(OFFSET('Hygiene Data'!$F$7,0,10*ROW('Hygiene Data'!F8))),'Data Summary'!DV14="Yes"),OFFSET('Hygiene Data'!$F$7,0,10*ROW('Hygiene Data'!F8)),NA())</f>
        <v>#N/A</v>
      </c>
      <c r="BH14" s="99" t="e">
        <f ca="true">+IF(AND(ISNUMBER(OFFSET('Hygiene Data'!$F$9,0,10*ROW('Hygiene Data'!F8))),'Data Summary'!DW14="Yes"),OFFSET('Hygiene Data'!$F$9,0,10*ROW('Hygiene Data'!F8)),NA())</f>
        <v>#N/A</v>
      </c>
      <c r="BI14" s="99" t="e">
        <f ca="true">+IF(AND(ISNUMBER(OFFSET('Hygiene Data'!$G$5,0,10*ROW('Hygiene Data'!G8))),'Data Summary'!DX14="Yes"),OFFSET('Hygiene Data'!$G$5,0,10*ROW('Hygiene Data'!G8)),NA())</f>
        <v>#N/A</v>
      </c>
      <c r="BJ14" s="99" t="e">
        <f ca="true">+IF(AND(ISNUMBER(OFFSET('Hygiene Data'!$G$7,0,10*ROW('Hygiene Data'!G8))),'Data Summary'!DY14="Yes"),OFFSET('Hygiene Data'!$G$7,0,10*ROW('Hygiene Data'!G8)),NA())</f>
        <v>#N/A</v>
      </c>
      <c r="BK14" s="99" t="e">
        <f ca="true">+IF(AND(ISNUMBER(OFFSET('Hygiene Data'!$G$9,0,10*ROW('Hygiene Data'!G8))),'Data Summary'!DZ14="Yes"),OFFSET('Hygiene Data'!$G$9,0,10*ROW('Hygiene Data'!G8)),NA())</f>
        <v>#N/A</v>
      </c>
      <c r="BL14" s="99" t="e">
        <f ca="true">+IF(AND(ISNUMBER(OFFSET('Hygiene Data'!$H$5,0,10*ROW('Hygiene Data'!H8))),'Data Summary'!EA14="Yes"),OFFSET('Hygiene Data'!$H$5,0,10*ROW('Hygiene Data'!H8)),NA())</f>
        <v>#N/A</v>
      </c>
      <c r="BM14" s="99" t="e">
        <f ca="true">+IF(AND(ISNUMBER(OFFSET('Hygiene Data'!$H$7,0,10*ROW('Hygiene Data'!H8))),'Data Summary'!EB14="Yes"),OFFSET('Hygiene Data'!$H$7,0,10*ROW('Hygiene Data'!H8)),NA())</f>
        <v>#N/A</v>
      </c>
      <c r="BN14" s="99" t="e">
        <f ca="true">+IF(AND(ISNUMBER(OFFSET('Hygiene Data'!$H$9,0,10*ROW('Hygiene Data'!H8))),'Data Summary'!EC14="Yes"),OFFSET('Hygiene Data'!$H$9,0,10*ROW('Hygiene Data'!H8)),NA())</f>
        <v>#N/A</v>
      </c>
      <c r="BO14" s="99" t="e">
        <f ca="true">+IF(AND(ISNUMBER(OFFSET('Hygiene Data'!$I$5,0,10*ROW('Hygiene Data'!I8))),'Data Summary'!ED14="Yes"),OFFSET('Hygiene Data'!$I$5,0,10*ROW('Hygiene Data'!I8)),NA())</f>
        <v>#N/A</v>
      </c>
      <c r="BP14" s="99" t="e">
        <f ca="true">+IF(AND(ISNUMBER(OFFSET('Hygiene Data'!$I$7,0,10*ROW('Hygiene Data'!I8))),'Data Summary'!EE14="Yes"),OFFSET('Hygiene Data'!$I$7,0,10*ROW('Hygiene Data'!I8)),NA())</f>
        <v>#N/A</v>
      </c>
      <c r="BQ14" s="99" t="e">
        <f ca="true">+IF(AND(ISNUMBER(OFFSET('Hygiene Data'!$I$9,0,10*ROW('Hygiene Data'!I8))),'Data Summary'!EF14="Yes"),OFFSET('Hygiene Data'!$I$9,0,10*ROW('Hygiene Data'!I8)),NA())</f>
        <v>#N/A</v>
      </c>
    </row>
    <row xmlns:x14ac="http://schemas.microsoft.com/office/spreadsheetml/2009/9/ac" r="15" x14ac:dyDescent="0.2">
      <c r="A15" s="329" t="e">
        <f ca="true">+RIGHT('Data Summary'!A15,LEN('Data Summary'!A15)-9)</f>
        <v>#VALUE!</v>
      </c>
      <c r="B15" s="37" t="str">
        <f ca="true">+IF(ISTEXT('Data Summary'!B15),'Data Summary'!B15,"")</f>
        <v/>
      </c>
      <c r="C15" s="328" t="e">
        <f ca="true">+VALUE('Data Summary'!C15)</f>
        <v>#VALUE!</v>
      </c>
      <c r="D15" s="97" t="e">
        <f ca="true">+IF(AND(ISNUMBER(OFFSET('Water Data'!$D$4,0,10*ROW('Water Data'!D9))),'Data Summary'!BS15="Yes"),100-OFFSET('Water Data'!$D$4,0,10*ROW('Water Data'!D9)),NA())</f>
        <v>#N/A</v>
      </c>
      <c r="E15" s="97" t="e">
        <f ca="true">+IF(AND(ISNUMBER(OFFSET('Water Data'!$D$6,0,10*ROW('Water Data'!D9))),'Data Summary'!BT15="Yes"),OFFSET('Water Data'!$D$6,0,10*ROW('Water Data'!D9)),NA())</f>
        <v>#N/A</v>
      </c>
      <c r="F15" s="97" t="e">
        <f ca="true">+IF(AND(ISNUMBER(OFFSET('Water Data'!$D$9,0,10*ROW('Water Data'!D9))),'Data Summary'!BU15="Yes"),OFFSET('Water Data'!$D$9,0,10*ROW('Water Data'!D9)),NA())</f>
        <v>#N/A</v>
      </c>
      <c r="G15" s="97" t="e">
        <f ca="true">+IF(AND(ISNUMBER(OFFSET('Water Data'!$E$4,0,10*ROW('Water Data'!E9))),'Data Summary'!BV15="Yes"),100-OFFSET('Water Data'!$E$4,0,10*ROW('Water Data'!E9)),NA())</f>
        <v>#N/A</v>
      </c>
      <c r="H15" s="97" t="e">
        <f ca="true">+IF(AND(ISNUMBER(OFFSET('Water Data'!$E$6,0,10*ROW('Water Data'!E9))),'Data Summary'!BW15="Yes"),OFFSET('Water Data'!$E$6,0,10*ROW('Water Data'!E9)),NA())</f>
        <v>#N/A</v>
      </c>
      <c r="I15" s="97" t="e">
        <f ca="true">+IF(AND(ISNUMBER(OFFSET('Water Data'!$E$9,0,10*ROW('Water Data'!E9))),'Data Summary'!BX15="Yes"),OFFSET('Water Data'!$E$9,0,10*ROW('Water Data'!E9)),NA())</f>
        <v>#N/A</v>
      </c>
      <c r="J15" s="97" t="e">
        <f ca="true">+IF(AND(ISNUMBER(OFFSET('Water Data'!$F$4,0,10*ROW('Water Data'!F9))),'Data Summary'!BY15="Yes"),100-OFFSET('Water Data'!$F$4,0,10*ROW('Water Data'!F9)),NA())</f>
        <v>#N/A</v>
      </c>
      <c r="K15" s="97" t="e">
        <f ca="true">+IF(AND(ISNUMBER(OFFSET('Water Data'!$F$6,0,10*ROW('Water Data'!F9))),'Data Summary'!BZ15="Yes"),OFFSET('Water Data'!$F$6,0,10*ROW('Water Data'!F9)),NA())</f>
        <v>#N/A</v>
      </c>
      <c r="L15" s="97" t="e">
        <f ca="true">+IF(AND(ISNUMBER(OFFSET('Water Data'!$F$9,0,10*ROW('Water Data'!F9))),'Data Summary'!CA15="Yes"),OFFSET('Water Data'!$F$9,0,10*ROW('Water Data'!F9)),NA())</f>
        <v>#N/A</v>
      </c>
      <c r="M15" s="97" t="e">
        <f ca="true">+IF(AND(ISNUMBER(OFFSET('Water Data'!$G$4,0,10*ROW('Water Data'!G9))),'Data Summary'!CB15="Yes"),100-OFFSET('Water Data'!$G$4,0,10*ROW('Water Data'!G9)),NA())</f>
        <v>#N/A</v>
      </c>
      <c r="N15" s="97" t="e">
        <f ca="true">+IF(AND(ISNUMBER(OFFSET('Water Data'!$G$6,0,10*ROW('Water Data'!G9))),'Data Summary'!CC15="Yes"),OFFSET('Water Data'!$G$6,0,10*ROW('Water Data'!G9)),NA())</f>
        <v>#N/A</v>
      </c>
      <c r="O15" s="97" t="e">
        <f ca="true">+IF(AND(ISNUMBER(OFFSET('Water Data'!$G$9,0,10*ROW('Water Data'!G9))),'Data Summary'!CD15="Yes"),OFFSET('Water Data'!$G$9,0,10*ROW('Water Data'!G9)),NA())</f>
        <v>#N/A</v>
      </c>
      <c r="P15" s="97" t="e">
        <f ca="true">+IF(AND(ISNUMBER(OFFSET('Water Data'!$H$4,0,10*ROW('Water Data'!H9))),'Data Summary'!CE15="Yes"),100-OFFSET('Water Data'!$H$4,0,10*ROW('Water Data'!H9)),NA())</f>
        <v>#N/A</v>
      </c>
      <c r="Q15" s="97" t="e">
        <f ca="true">+IF(AND(ISNUMBER(OFFSET('Water Data'!$H$6,0,10*ROW('Water Data'!H9))),'Data Summary'!CF15="Yes"),OFFSET('Water Data'!$H$6,0,10*ROW('Water Data'!H9)),NA())</f>
        <v>#N/A</v>
      </c>
      <c r="R15" s="97" t="e">
        <f ca="true">+IF(AND(ISNUMBER(OFFSET('Water Data'!$H$9,0,10*ROW('Water Data'!H9))),'Data Summary'!CG15="Yes"),OFFSET('Water Data'!$H$9,0,10*ROW('Water Data'!H9)),NA())</f>
        <v>#N/A</v>
      </c>
      <c r="S15" s="97" t="e">
        <f ca="true">+IF(AND(ISNUMBER(OFFSET('Water Data'!$I$4,0,10*ROW('Water Data'!I9))),'Data Summary'!CH15="Yes"),100-OFFSET('Water Data'!$I$4,0,10*ROW('Water Data'!I9)),NA())</f>
        <v>#N/A</v>
      </c>
      <c r="T15" s="97" t="e">
        <f ca="true">+IF(AND(ISNUMBER(OFFSET('Water Data'!$I$6,0,10*ROW('Water Data'!I9))),'Data Summary'!CI15="Yes"),OFFSET('Water Data'!$I$6,0,10*ROW('Water Data'!I9)),NA())</f>
        <v>#N/A</v>
      </c>
      <c r="U15" s="97" t="e">
        <f ca="true">+IF(AND(ISNUMBER(OFFSET('Water Data'!$I$9,0,10*ROW('Water Data'!I9))),'Data Summary'!CJ15="Yes"),OFFSET('Water Data'!$I$9,0,10*ROW('Water Data'!I9)),NA())</f>
        <v>#N/A</v>
      </c>
      <c r="V15" s="98" t="e">
        <f ca="true">+IF(AND(ISNUMBER(OFFSET('Sanitation Data'!$D$4,0,10*ROW('Sanitation Data'!D9))),'Data Summary'!CK15="Yes"),100-OFFSET('Sanitation Data'!$D$4,0,10*ROW('Sanitation Data'!D9)),NA())</f>
        <v>#N/A</v>
      </c>
      <c r="W15" s="98" t="e">
        <f ca="true">+IF(AND(ISNUMBER(OFFSET('Sanitation Data'!$D$6,0,10*ROW('Sanitation Data'!D9))),'Data Summary'!CL15="Yes"),OFFSET('Sanitation Data'!$D$6,0,10*ROW('Sanitation Data'!D9)),NA())</f>
        <v>#N/A</v>
      </c>
      <c r="X15" s="98" t="e">
        <f ca="true">+IF(AND(ISNUMBER(OFFSET('Sanitation Data'!$D$10,0,10*ROW('Sanitation Data'!D9))),'Data Summary'!CM15="Yes"),OFFSET('Sanitation Data'!$D$10,0,10*ROW('Sanitation Data'!D9)),NA())</f>
        <v>#N/A</v>
      </c>
      <c r="Y15" s="98" t="e">
        <f ca="true">+IF(AND(ISNUMBER(OFFSET('Sanitation Data'!$D$11,0,10*ROW('Sanitation Data'!D9))),'Data Summary'!CN15="Yes"),OFFSET('Sanitation Data'!$D$11,0,10*ROW('Sanitation Data'!D9)),NA())</f>
        <v>#N/A</v>
      </c>
      <c r="Z15" s="98" t="e">
        <f ca="true">+IF(AND(ISNUMBER(OFFSET('Sanitation Data'!$D$12,0,10*ROW('Sanitation Data'!D9))),'Data Summary'!CO15="Yes"),OFFSET('Sanitation Data'!$D$12,0,10*ROW('Sanitation Data'!D9)),NA())</f>
        <v>#N/A</v>
      </c>
      <c r="AA15" s="98" t="e">
        <f ca="true">+IF(AND(ISNUMBER(OFFSET('Sanitation Data'!$E$4,0,10*ROW('Sanitation Data'!E9))),'Data Summary'!CP15="Yes"),100-OFFSET('Sanitation Data'!$E$4,0,10*ROW('Sanitation Data'!E9)),NA())</f>
        <v>#N/A</v>
      </c>
      <c r="AB15" s="98" t="e">
        <f ca="true">+IF(AND(ISNUMBER(OFFSET('Sanitation Data'!$E$6,0,10*ROW('Sanitation Data'!E9))),'Data Summary'!CQ15="Yes"),OFFSET('Sanitation Data'!$E$6,0,10*ROW('Sanitation Data'!E9)),NA())</f>
        <v>#N/A</v>
      </c>
      <c r="AC15" s="98" t="e">
        <f ca="true">+IF(AND(ISNUMBER(OFFSET('Sanitation Data'!$E$10,0,10*ROW('Sanitation Data'!E9))),'Data Summary'!CR15="Yes"),OFFSET('Sanitation Data'!$E$10,0,10*ROW('Sanitation Data'!E9)),NA())</f>
        <v>#N/A</v>
      </c>
      <c r="AD15" s="98" t="e">
        <f ca="true">+IF(AND(ISNUMBER(OFFSET('Sanitation Data'!$E$11,0,10*ROW('Sanitation Data'!E9))),'Data Summary'!CS15="Yes"),OFFSET('Sanitation Data'!$E$11,0,10*ROW('Sanitation Data'!E9)),NA())</f>
        <v>#N/A</v>
      </c>
      <c r="AE15" s="98" t="e">
        <f ca="true">+IF(AND(ISNUMBER(OFFSET('Sanitation Data'!$E$12,0,10*ROW('Sanitation Data'!E9))),'Data Summary'!CT15="Yes"),OFFSET('Sanitation Data'!$E$12,0,10*ROW('Sanitation Data'!E9)),NA())</f>
        <v>#N/A</v>
      </c>
      <c r="AF15" s="98" t="e">
        <f ca="true">+IF(AND(ISNUMBER(OFFSET('Sanitation Data'!$F$4,0,10*ROW('Sanitation Data'!F9))),'Data Summary'!CU15="Yes"),100-OFFSET('Sanitation Data'!$F$4,0,10*ROW('Sanitation Data'!F9)),NA())</f>
        <v>#N/A</v>
      </c>
      <c r="AG15" s="98" t="e">
        <f ca="true">+IF(AND(ISNUMBER(OFFSET('Sanitation Data'!$F$6,0,10*ROW('Sanitation Data'!F9))),'Data Summary'!CV15="Yes"),OFFSET('Sanitation Data'!$F$6,0,10*ROW('Sanitation Data'!F9)),NA())</f>
        <v>#N/A</v>
      </c>
      <c r="AH15" s="98" t="e">
        <f ca="true">+IF(AND(ISNUMBER(OFFSET('Sanitation Data'!$F$10,0,10*ROW('Sanitation Data'!F9))),'Data Summary'!CW15="Yes"),OFFSET('Sanitation Data'!$F$10,0,10*ROW('Sanitation Data'!F9)),NA())</f>
        <v>#N/A</v>
      </c>
      <c r="AI15" s="98" t="e">
        <f ca="true">+IF(AND(ISNUMBER(OFFSET('Sanitation Data'!$F$11,0,10*ROW('Sanitation Data'!F9))),'Data Summary'!CX15="Yes"),OFFSET('Sanitation Data'!$F$11,0,10*ROW('Sanitation Data'!F9)),NA())</f>
        <v>#N/A</v>
      </c>
      <c r="AJ15" s="98" t="e">
        <f ca="true">+IF(AND(ISNUMBER(OFFSET('Sanitation Data'!$F$12,0,10*ROW('Sanitation Data'!F9))),'Data Summary'!CY15="Yes"),OFFSET('Sanitation Data'!$F$12,0,10*ROW('Sanitation Data'!F9)),NA())</f>
        <v>#N/A</v>
      </c>
      <c r="AK15" s="98" t="e">
        <f ca="true">+IF(AND(ISNUMBER(OFFSET('Sanitation Data'!$G$4,0,10*ROW('Sanitation Data'!G9))),'Data Summary'!CZ15="Yes"),100-OFFSET('Sanitation Data'!$G$4,0,10*ROW('Sanitation Data'!G9)),NA())</f>
        <v>#N/A</v>
      </c>
      <c r="AL15" s="98" t="e">
        <f ca="true">+IF(AND(ISNUMBER(OFFSET('Sanitation Data'!$G$6,0,10*ROW('Sanitation Data'!G9))),'Data Summary'!DA15="Yes"),OFFSET('Sanitation Data'!$G$6,0,10*ROW('Sanitation Data'!G9)),NA())</f>
        <v>#N/A</v>
      </c>
      <c r="AM15" s="98" t="e">
        <f ca="true">+IF(AND(ISNUMBER(OFFSET('Sanitation Data'!$G$10,0,10*ROW('Sanitation Data'!G9))),'Data Summary'!DB15="Yes"),OFFSET('Sanitation Data'!$G$10,0,10*ROW('Sanitation Data'!G9)),NA())</f>
        <v>#N/A</v>
      </c>
      <c r="AN15" s="98" t="e">
        <f ca="true">+IF(AND(ISNUMBER(OFFSET('Sanitation Data'!$G$11,0,10*ROW('Sanitation Data'!G9))),'Data Summary'!DC15="Yes"),OFFSET('Sanitation Data'!$G$11,0,10*ROW('Sanitation Data'!G9)),NA())</f>
        <v>#N/A</v>
      </c>
      <c r="AO15" s="98" t="e">
        <f ca="true">+IF(AND(ISNUMBER(OFFSET('Sanitation Data'!$G$12,0,10*ROW('Sanitation Data'!G9))),'Data Summary'!DD15="Yes"),OFFSET('Sanitation Data'!$G$12,0,10*ROW('Sanitation Data'!G9)),NA())</f>
        <v>#N/A</v>
      </c>
      <c r="AP15" s="98" t="e">
        <f ca="true">+IF(AND(ISNUMBER(OFFSET('Sanitation Data'!$H$4,0,10*ROW('Sanitation Data'!H9))),'Data Summary'!DE15="Yes"),100-OFFSET('Sanitation Data'!$H$4,0,10*ROW('Sanitation Data'!H9)),NA())</f>
        <v>#N/A</v>
      </c>
      <c r="AQ15" s="98" t="e">
        <f ca="true">+IF(AND(ISNUMBER(OFFSET('Sanitation Data'!$H$6,0,10*ROW('Sanitation Data'!H9))),'Data Summary'!DF15="Yes"),OFFSET('Sanitation Data'!$H$6,0,10*ROW('Sanitation Data'!H9)),NA())</f>
        <v>#N/A</v>
      </c>
      <c r="AR15" s="98" t="e">
        <f ca="true">+IF(AND(ISNUMBER(OFFSET('Sanitation Data'!$H$10,0,10*ROW('Sanitation Data'!H9))),'Data Summary'!DG15="Yes"),OFFSET('Sanitation Data'!$H$10,0,10*ROW('Sanitation Data'!H9)),NA())</f>
        <v>#N/A</v>
      </c>
      <c r="AS15" s="98" t="e">
        <f ca="true">+IF(AND(ISNUMBER(OFFSET('Sanitation Data'!$H$11,0,10*ROW('Sanitation Data'!H9))),'Data Summary'!DH15="Yes"),OFFSET('Sanitation Data'!$H$11,0,10*ROW('Sanitation Data'!H9)),NA())</f>
        <v>#N/A</v>
      </c>
      <c r="AT15" s="98" t="e">
        <f ca="true">+IF(AND(ISNUMBER(OFFSET('Sanitation Data'!$H$12,0,10*ROW('Sanitation Data'!H9))),'Data Summary'!DI15="Yes"),OFFSET('Sanitation Data'!$H$12,0,10*ROW('Sanitation Data'!H9)),NA())</f>
        <v>#N/A</v>
      </c>
      <c r="AU15" s="98" t="e">
        <f ca="true">+IF(AND(ISNUMBER(OFFSET('Sanitation Data'!$I$4,0,10*ROW('Sanitation Data'!I9))),'Data Summary'!DJ15="Yes"),100-OFFSET('Sanitation Data'!$I$4,0,10*ROW('Sanitation Data'!I9)),NA())</f>
        <v>#N/A</v>
      </c>
      <c r="AV15" s="98" t="e">
        <f ca="true">+IF(AND(ISNUMBER(OFFSET('Sanitation Data'!$I$6,0,10*ROW('Sanitation Data'!I9))),'Data Summary'!DK15="Yes"),OFFSET('Sanitation Data'!$I$6,0,10*ROW('Sanitation Data'!I9)),NA())</f>
        <v>#N/A</v>
      </c>
      <c r="AW15" s="98" t="e">
        <f ca="true">+IF(AND(ISNUMBER(OFFSET('Sanitation Data'!$I$10,0,10*ROW('Sanitation Data'!I9))),'Data Summary'!DL15="Yes"),OFFSET('Sanitation Data'!$I$10,0,10*ROW('Sanitation Data'!I9)),NA())</f>
        <v>#N/A</v>
      </c>
      <c r="AX15" s="98" t="e">
        <f ca="true">+IF(AND(ISNUMBER(OFFSET('Sanitation Data'!$I$11,0,10*ROW('Sanitation Data'!I9))),'Data Summary'!DM15="Yes"),OFFSET('Sanitation Data'!$I$11,0,10*ROW('Sanitation Data'!I9)),NA())</f>
        <v>#N/A</v>
      </c>
      <c r="AY15" s="98" t="e">
        <f ca="true">+IF(AND(ISNUMBER(OFFSET('Sanitation Data'!$I$12,0,10*ROW('Sanitation Data'!I9))),'Data Summary'!DN15="Yes"),OFFSET('Sanitation Data'!$I$12,0,10*ROW('Sanitation Data'!I9)),NA())</f>
        <v>#N/A</v>
      </c>
      <c r="AZ15" s="99" t="e">
        <f ca="true">+IF(AND(ISNUMBER(OFFSET('Hygiene Data'!$D$5,0,10*ROW('Hygiene Data'!D9))),'Data Summary'!DO15="Yes"),OFFSET('Hygiene Data'!$D$5,0,10*ROW('Hygiene Data'!D9)),NA())</f>
        <v>#N/A</v>
      </c>
      <c r="BA15" s="99" t="e">
        <f ca="true">+IF(AND(ISNUMBER(OFFSET('Hygiene Data'!$D$7,0,10*ROW('Hygiene Data'!D9))),'Data Summary'!DP15="Yes"),OFFSET('Hygiene Data'!$D$7,0,10*ROW('Hygiene Data'!D9)),NA())</f>
        <v>#N/A</v>
      </c>
      <c r="BB15" s="99" t="e">
        <f ca="true">+IF(AND(ISNUMBER(OFFSET('Hygiene Data'!$D$9,0,10*ROW('Hygiene Data'!D9))),'Data Summary'!DQ15="Yes"),OFFSET('Hygiene Data'!$D$9,0,10*ROW('Hygiene Data'!D9)),NA())</f>
        <v>#N/A</v>
      </c>
      <c r="BC15" s="99" t="e">
        <f ca="true">+IF(AND(ISNUMBER(OFFSET('Hygiene Data'!$E$5,0,10*ROW('Hygiene Data'!E9))),'Data Summary'!DR15="Yes"),OFFSET('Hygiene Data'!$E$5,0,10*ROW('Hygiene Data'!E9)),NA())</f>
        <v>#N/A</v>
      </c>
      <c r="BD15" s="99" t="e">
        <f ca="true">+IF(AND(ISNUMBER(OFFSET('Hygiene Data'!$E$7,0,10*ROW('Hygiene Data'!E9))),'Data Summary'!DS15="Yes"),OFFSET('Hygiene Data'!$E$7,0,10*ROW('Hygiene Data'!E9)),NA())</f>
        <v>#N/A</v>
      </c>
      <c r="BE15" s="99" t="e">
        <f ca="true">+IF(AND(ISNUMBER(OFFSET('Hygiene Data'!$E$9,0,10*ROW('Hygiene Data'!E9))),'Data Summary'!DT15="Yes"),OFFSET('Hygiene Data'!$E$9,0,10*ROW('Hygiene Data'!E9)),NA())</f>
        <v>#N/A</v>
      </c>
      <c r="BF15" s="99" t="e">
        <f ca="true">+IF(AND(ISNUMBER(OFFSET('Hygiene Data'!$F$5,0,10*ROW('Hygiene Data'!F9))),'Data Summary'!DU15="Yes"),OFFSET('Hygiene Data'!$F$5,0,10*ROW('Hygiene Data'!F9)),NA())</f>
        <v>#N/A</v>
      </c>
      <c r="BG15" s="99" t="e">
        <f ca="true">+IF(AND(ISNUMBER(OFFSET('Hygiene Data'!$F$7,0,10*ROW('Hygiene Data'!F9))),'Data Summary'!DV15="Yes"),OFFSET('Hygiene Data'!$F$7,0,10*ROW('Hygiene Data'!F9)),NA())</f>
        <v>#N/A</v>
      </c>
      <c r="BH15" s="99" t="e">
        <f ca="true">+IF(AND(ISNUMBER(OFFSET('Hygiene Data'!$F$9,0,10*ROW('Hygiene Data'!F9))),'Data Summary'!DW15="Yes"),OFFSET('Hygiene Data'!$F$9,0,10*ROW('Hygiene Data'!F9)),NA())</f>
        <v>#N/A</v>
      </c>
      <c r="BI15" s="99" t="e">
        <f ca="true">+IF(AND(ISNUMBER(OFFSET('Hygiene Data'!$G$5,0,10*ROW('Hygiene Data'!G9))),'Data Summary'!DX15="Yes"),OFFSET('Hygiene Data'!$G$5,0,10*ROW('Hygiene Data'!G9)),NA())</f>
        <v>#N/A</v>
      </c>
      <c r="BJ15" s="99" t="e">
        <f ca="true">+IF(AND(ISNUMBER(OFFSET('Hygiene Data'!$G$7,0,10*ROW('Hygiene Data'!G9))),'Data Summary'!DY15="Yes"),OFFSET('Hygiene Data'!$G$7,0,10*ROW('Hygiene Data'!G9)),NA())</f>
        <v>#N/A</v>
      </c>
      <c r="BK15" s="99" t="e">
        <f ca="true">+IF(AND(ISNUMBER(OFFSET('Hygiene Data'!$G$9,0,10*ROW('Hygiene Data'!G9))),'Data Summary'!DZ15="Yes"),OFFSET('Hygiene Data'!$G$9,0,10*ROW('Hygiene Data'!G9)),NA())</f>
        <v>#N/A</v>
      </c>
      <c r="BL15" s="99" t="e">
        <f ca="true">+IF(AND(ISNUMBER(OFFSET('Hygiene Data'!$H$5,0,10*ROW('Hygiene Data'!H9))),'Data Summary'!EA15="Yes"),OFFSET('Hygiene Data'!$H$5,0,10*ROW('Hygiene Data'!H9)),NA())</f>
        <v>#N/A</v>
      </c>
      <c r="BM15" s="99" t="e">
        <f ca="true">+IF(AND(ISNUMBER(OFFSET('Hygiene Data'!$H$7,0,10*ROW('Hygiene Data'!H9))),'Data Summary'!EB15="Yes"),OFFSET('Hygiene Data'!$H$7,0,10*ROW('Hygiene Data'!H9)),NA())</f>
        <v>#N/A</v>
      </c>
      <c r="BN15" s="99" t="e">
        <f ca="true">+IF(AND(ISNUMBER(OFFSET('Hygiene Data'!$H$9,0,10*ROW('Hygiene Data'!H9))),'Data Summary'!EC15="Yes"),OFFSET('Hygiene Data'!$H$9,0,10*ROW('Hygiene Data'!H9)),NA())</f>
        <v>#N/A</v>
      </c>
      <c r="BO15" s="99" t="e">
        <f ca="true">+IF(AND(ISNUMBER(OFFSET('Hygiene Data'!$I$5,0,10*ROW('Hygiene Data'!I9))),'Data Summary'!ED15="Yes"),OFFSET('Hygiene Data'!$I$5,0,10*ROW('Hygiene Data'!I9)),NA())</f>
        <v>#N/A</v>
      </c>
      <c r="BP15" s="99" t="e">
        <f ca="true">+IF(AND(ISNUMBER(OFFSET('Hygiene Data'!$I$7,0,10*ROW('Hygiene Data'!I9))),'Data Summary'!EE15="Yes"),OFFSET('Hygiene Data'!$I$7,0,10*ROW('Hygiene Data'!I9)),NA())</f>
        <v>#N/A</v>
      </c>
      <c r="BQ15" s="99" t="e">
        <f ca="true">+IF(AND(ISNUMBER(OFFSET('Hygiene Data'!$I$9,0,10*ROW('Hygiene Data'!I9))),'Data Summary'!EF15="Yes"),OFFSET('Hygiene Data'!$I$9,0,10*ROW('Hygiene Data'!I9)),NA())</f>
        <v>#N/A</v>
      </c>
    </row>
    <row xmlns:x14ac="http://schemas.microsoft.com/office/spreadsheetml/2009/9/ac" r="16" x14ac:dyDescent="0.2">
      <c r="A16" s="329" t="e">
        <f ca="true">+RIGHT('Data Summary'!A16,LEN('Data Summary'!A16)-9)</f>
        <v>#VALUE!</v>
      </c>
      <c r="B16" s="37" t="str">
        <f ca="true">+IF(ISTEXT('Data Summary'!B16),'Data Summary'!B16,"")</f>
        <v/>
      </c>
      <c r="C16" s="328" t="e">
        <f ca="true">+VALUE('Data Summary'!C16)</f>
        <v>#VALUE!</v>
      </c>
      <c r="D16" s="97" t="e">
        <f ca="true">+IF(AND(ISNUMBER(OFFSET('Water Data'!$D$4,0,10*ROW('Water Data'!D10))),'Data Summary'!BS16="Yes"),100-OFFSET('Water Data'!$D$4,0,10*ROW('Water Data'!D10)),NA())</f>
        <v>#N/A</v>
      </c>
      <c r="E16" s="97" t="e">
        <f ca="true">+IF(AND(ISNUMBER(OFFSET('Water Data'!$D$6,0,10*ROW('Water Data'!D10))),'Data Summary'!BT16="Yes"),OFFSET('Water Data'!$D$6,0,10*ROW('Water Data'!D10)),NA())</f>
        <v>#N/A</v>
      </c>
      <c r="F16" s="97" t="e">
        <f ca="true">+IF(AND(ISNUMBER(OFFSET('Water Data'!$D$9,0,10*ROW('Water Data'!D10))),'Data Summary'!BU16="Yes"),OFFSET('Water Data'!$D$9,0,10*ROW('Water Data'!D10)),NA())</f>
        <v>#N/A</v>
      </c>
      <c r="G16" s="97" t="e">
        <f ca="true">+IF(AND(ISNUMBER(OFFSET('Water Data'!$E$4,0,10*ROW('Water Data'!E10))),'Data Summary'!BV16="Yes"),100-OFFSET('Water Data'!$E$4,0,10*ROW('Water Data'!E10)),NA())</f>
        <v>#N/A</v>
      </c>
      <c r="H16" s="97" t="e">
        <f ca="true">+IF(AND(ISNUMBER(OFFSET('Water Data'!$E$6,0,10*ROW('Water Data'!E10))),'Data Summary'!BW16="Yes"),OFFSET('Water Data'!$E$6,0,10*ROW('Water Data'!E10)),NA())</f>
        <v>#N/A</v>
      </c>
      <c r="I16" s="97" t="e">
        <f ca="true">+IF(AND(ISNUMBER(OFFSET('Water Data'!$E$9,0,10*ROW('Water Data'!E10))),'Data Summary'!BX16="Yes"),OFFSET('Water Data'!$E$9,0,10*ROW('Water Data'!E10)),NA())</f>
        <v>#N/A</v>
      </c>
      <c r="J16" s="97" t="e">
        <f ca="true">+IF(AND(ISNUMBER(OFFSET('Water Data'!$F$4,0,10*ROW('Water Data'!F10))),'Data Summary'!BY16="Yes"),100-OFFSET('Water Data'!$F$4,0,10*ROW('Water Data'!F10)),NA())</f>
        <v>#N/A</v>
      </c>
      <c r="K16" s="97" t="e">
        <f ca="true">+IF(AND(ISNUMBER(OFFSET('Water Data'!$F$6,0,10*ROW('Water Data'!F10))),'Data Summary'!BZ16="Yes"),OFFSET('Water Data'!$F$6,0,10*ROW('Water Data'!F10)),NA())</f>
        <v>#N/A</v>
      </c>
      <c r="L16" s="97" t="e">
        <f ca="true">+IF(AND(ISNUMBER(OFFSET('Water Data'!$F$9,0,10*ROW('Water Data'!F10))),'Data Summary'!CA16="Yes"),OFFSET('Water Data'!$F$9,0,10*ROW('Water Data'!F10)),NA())</f>
        <v>#N/A</v>
      </c>
      <c r="M16" s="97" t="e">
        <f ca="true">+IF(AND(ISNUMBER(OFFSET('Water Data'!$G$4,0,10*ROW('Water Data'!G10))),'Data Summary'!CB16="Yes"),100-OFFSET('Water Data'!$G$4,0,10*ROW('Water Data'!G10)),NA())</f>
        <v>#N/A</v>
      </c>
      <c r="N16" s="97" t="e">
        <f ca="true">+IF(AND(ISNUMBER(OFFSET('Water Data'!$G$6,0,10*ROW('Water Data'!G10))),'Data Summary'!CC16="Yes"),OFFSET('Water Data'!$G$6,0,10*ROW('Water Data'!G10)),NA())</f>
        <v>#N/A</v>
      </c>
      <c r="O16" s="97" t="e">
        <f ca="true">+IF(AND(ISNUMBER(OFFSET('Water Data'!$G$9,0,10*ROW('Water Data'!G10))),'Data Summary'!CD16="Yes"),OFFSET('Water Data'!$G$9,0,10*ROW('Water Data'!G10)),NA())</f>
        <v>#N/A</v>
      </c>
      <c r="P16" s="97" t="e">
        <f ca="true">+IF(AND(ISNUMBER(OFFSET('Water Data'!$H$4,0,10*ROW('Water Data'!H10))),'Data Summary'!CE16="Yes"),100-OFFSET('Water Data'!$H$4,0,10*ROW('Water Data'!H10)),NA())</f>
        <v>#N/A</v>
      </c>
      <c r="Q16" s="97" t="e">
        <f ca="true">+IF(AND(ISNUMBER(OFFSET('Water Data'!$H$6,0,10*ROW('Water Data'!H10))),'Data Summary'!CF16="Yes"),OFFSET('Water Data'!$H$6,0,10*ROW('Water Data'!H10)),NA())</f>
        <v>#N/A</v>
      </c>
      <c r="R16" s="97" t="e">
        <f ca="true">+IF(AND(ISNUMBER(OFFSET('Water Data'!$H$9,0,10*ROW('Water Data'!H10))),'Data Summary'!CG16="Yes"),OFFSET('Water Data'!$H$9,0,10*ROW('Water Data'!H10)),NA())</f>
        <v>#N/A</v>
      </c>
      <c r="S16" s="97" t="e">
        <f ca="true">+IF(AND(ISNUMBER(OFFSET('Water Data'!$I$4,0,10*ROW('Water Data'!I10))),'Data Summary'!CH16="Yes"),100-OFFSET('Water Data'!$I$4,0,10*ROW('Water Data'!I10)),NA())</f>
        <v>#N/A</v>
      </c>
      <c r="T16" s="97" t="e">
        <f ca="true">+IF(AND(ISNUMBER(OFFSET('Water Data'!$I$6,0,10*ROW('Water Data'!I10))),'Data Summary'!CI16="Yes"),OFFSET('Water Data'!$I$6,0,10*ROW('Water Data'!I10)),NA())</f>
        <v>#N/A</v>
      </c>
      <c r="U16" s="97" t="e">
        <f ca="true">+IF(AND(ISNUMBER(OFFSET('Water Data'!$I$9,0,10*ROW('Water Data'!I10))),'Data Summary'!CJ16="Yes"),OFFSET('Water Data'!$I$9,0,10*ROW('Water Data'!I10)),NA())</f>
        <v>#N/A</v>
      </c>
      <c r="V16" s="98" t="e">
        <f ca="true">+IF(AND(ISNUMBER(OFFSET('Sanitation Data'!$D$4,0,10*ROW('Sanitation Data'!D10))),'Data Summary'!CK16="Yes"),100-OFFSET('Sanitation Data'!$D$4,0,10*ROW('Sanitation Data'!D10)),NA())</f>
        <v>#N/A</v>
      </c>
      <c r="W16" s="98" t="e">
        <f ca="true">+IF(AND(ISNUMBER(OFFSET('Sanitation Data'!$D$6,0,10*ROW('Sanitation Data'!D10))),'Data Summary'!CL16="Yes"),OFFSET('Sanitation Data'!$D$6,0,10*ROW('Sanitation Data'!D10)),NA())</f>
        <v>#N/A</v>
      </c>
      <c r="X16" s="98" t="e">
        <f ca="true">+IF(AND(ISNUMBER(OFFSET('Sanitation Data'!$D$10,0,10*ROW('Sanitation Data'!D10))),'Data Summary'!CM16="Yes"),OFFSET('Sanitation Data'!$D$10,0,10*ROW('Sanitation Data'!D10)),NA())</f>
        <v>#N/A</v>
      </c>
      <c r="Y16" s="98" t="e">
        <f ca="true">+IF(AND(ISNUMBER(OFFSET('Sanitation Data'!$D$11,0,10*ROW('Sanitation Data'!D10))),'Data Summary'!CN16="Yes"),OFFSET('Sanitation Data'!$D$11,0,10*ROW('Sanitation Data'!D10)),NA())</f>
        <v>#N/A</v>
      </c>
      <c r="Z16" s="98" t="e">
        <f ca="true">+IF(AND(ISNUMBER(OFFSET('Sanitation Data'!$D$12,0,10*ROW('Sanitation Data'!D10))),'Data Summary'!CO16="Yes"),OFFSET('Sanitation Data'!$D$12,0,10*ROW('Sanitation Data'!D10)),NA())</f>
        <v>#N/A</v>
      </c>
      <c r="AA16" s="98" t="e">
        <f ca="true">+IF(AND(ISNUMBER(OFFSET('Sanitation Data'!$E$4,0,10*ROW('Sanitation Data'!E10))),'Data Summary'!CP16="Yes"),100-OFFSET('Sanitation Data'!$E$4,0,10*ROW('Sanitation Data'!E10)),NA())</f>
        <v>#N/A</v>
      </c>
      <c r="AB16" s="98" t="e">
        <f ca="true">+IF(AND(ISNUMBER(OFFSET('Sanitation Data'!$E$6,0,10*ROW('Sanitation Data'!E10))),'Data Summary'!CQ16="Yes"),OFFSET('Sanitation Data'!$E$6,0,10*ROW('Sanitation Data'!E10)),NA())</f>
        <v>#N/A</v>
      </c>
      <c r="AC16" s="98" t="e">
        <f ca="true">+IF(AND(ISNUMBER(OFFSET('Sanitation Data'!$E$10,0,10*ROW('Sanitation Data'!E10))),'Data Summary'!CR16="Yes"),OFFSET('Sanitation Data'!$E$10,0,10*ROW('Sanitation Data'!E10)),NA())</f>
        <v>#N/A</v>
      </c>
      <c r="AD16" s="98" t="e">
        <f ca="true">+IF(AND(ISNUMBER(OFFSET('Sanitation Data'!$E$11,0,10*ROW('Sanitation Data'!E10))),'Data Summary'!CS16="Yes"),OFFSET('Sanitation Data'!$E$11,0,10*ROW('Sanitation Data'!E10)),NA())</f>
        <v>#N/A</v>
      </c>
      <c r="AE16" s="98" t="e">
        <f ca="true">+IF(AND(ISNUMBER(OFFSET('Sanitation Data'!$E$12,0,10*ROW('Sanitation Data'!E10))),'Data Summary'!CT16="Yes"),OFFSET('Sanitation Data'!$E$12,0,10*ROW('Sanitation Data'!E10)),NA())</f>
        <v>#N/A</v>
      </c>
      <c r="AF16" s="98" t="e">
        <f ca="true">+IF(AND(ISNUMBER(OFFSET('Sanitation Data'!$F$4,0,10*ROW('Sanitation Data'!F10))),'Data Summary'!CU16="Yes"),100-OFFSET('Sanitation Data'!$F$4,0,10*ROW('Sanitation Data'!F10)),NA())</f>
        <v>#N/A</v>
      </c>
      <c r="AG16" s="98" t="e">
        <f ca="true">+IF(AND(ISNUMBER(OFFSET('Sanitation Data'!$F$6,0,10*ROW('Sanitation Data'!F10))),'Data Summary'!CV16="Yes"),OFFSET('Sanitation Data'!$F$6,0,10*ROW('Sanitation Data'!F10)),NA())</f>
        <v>#N/A</v>
      </c>
      <c r="AH16" s="98" t="e">
        <f ca="true">+IF(AND(ISNUMBER(OFFSET('Sanitation Data'!$F$10,0,10*ROW('Sanitation Data'!F10))),'Data Summary'!CW16="Yes"),OFFSET('Sanitation Data'!$F$10,0,10*ROW('Sanitation Data'!F10)),NA())</f>
        <v>#N/A</v>
      </c>
      <c r="AI16" s="98" t="e">
        <f ca="true">+IF(AND(ISNUMBER(OFFSET('Sanitation Data'!$F$11,0,10*ROW('Sanitation Data'!F10))),'Data Summary'!CX16="Yes"),OFFSET('Sanitation Data'!$F$11,0,10*ROW('Sanitation Data'!F10)),NA())</f>
        <v>#N/A</v>
      </c>
      <c r="AJ16" s="98" t="e">
        <f ca="true">+IF(AND(ISNUMBER(OFFSET('Sanitation Data'!$F$12,0,10*ROW('Sanitation Data'!F10))),'Data Summary'!CY16="Yes"),OFFSET('Sanitation Data'!$F$12,0,10*ROW('Sanitation Data'!F10)),NA())</f>
        <v>#N/A</v>
      </c>
      <c r="AK16" s="98" t="e">
        <f ca="true">+IF(AND(ISNUMBER(OFFSET('Sanitation Data'!$G$4,0,10*ROW('Sanitation Data'!G10))),'Data Summary'!CZ16="Yes"),100-OFFSET('Sanitation Data'!$G$4,0,10*ROW('Sanitation Data'!G10)),NA())</f>
        <v>#N/A</v>
      </c>
      <c r="AL16" s="98" t="e">
        <f ca="true">+IF(AND(ISNUMBER(OFFSET('Sanitation Data'!$G$6,0,10*ROW('Sanitation Data'!G10))),'Data Summary'!DA16="Yes"),OFFSET('Sanitation Data'!$G$6,0,10*ROW('Sanitation Data'!G10)),NA())</f>
        <v>#N/A</v>
      </c>
      <c r="AM16" s="98" t="e">
        <f ca="true">+IF(AND(ISNUMBER(OFFSET('Sanitation Data'!$G$10,0,10*ROW('Sanitation Data'!G10))),'Data Summary'!DB16="Yes"),OFFSET('Sanitation Data'!$G$10,0,10*ROW('Sanitation Data'!G10)),NA())</f>
        <v>#N/A</v>
      </c>
      <c r="AN16" s="98" t="e">
        <f ca="true">+IF(AND(ISNUMBER(OFFSET('Sanitation Data'!$G$11,0,10*ROW('Sanitation Data'!G10))),'Data Summary'!DC16="Yes"),OFFSET('Sanitation Data'!$G$11,0,10*ROW('Sanitation Data'!G10)),NA())</f>
        <v>#N/A</v>
      </c>
      <c r="AO16" s="98" t="e">
        <f ca="true">+IF(AND(ISNUMBER(OFFSET('Sanitation Data'!$G$12,0,10*ROW('Sanitation Data'!G10))),'Data Summary'!DD16="Yes"),OFFSET('Sanitation Data'!$G$12,0,10*ROW('Sanitation Data'!G10)),NA())</f>
        <v>#N/A</v>
      </c>
      <c r="AP16" s="98" t="e">
        <f ca="true">+IF(AND(ISNUMBER(OFFSET('Sanitation Data'!$H$4,0,10*ROW('Sanitation Data'!H10))),'Data Summary'!DE16="Yes"),100-OFFSET('Sanitation Data'!$H$4,0,10*ROW('Sanitation Data'!H10)),NA())</f>
        <v>#N/A</v>
      </c>
      <c r="AQ16" s="98" t="e">
        <f ca="true">+IF(AND(ISNUMBER(OFFSET('Sanitation Data'!$H$6,0,10*ROW('Sanitation Data'!H10))),'Data Summary'!DF16="Yes"),OFFSET('Sanitation Data'!$H$6,0,10*ROW('Sanitation Data'!H10)),NA())</f>
        <v>#N/A</v>
      </c>
      <c r="AR16" s="98" t="e">
        <f ca="true">+IF(AND(ISNUMBER(OFFSET('Sanitation Data'!$H$10,0,10*ROW('Sanitation Data'!H10))),'Data Summary'!DG16="Yes"),OFFSET('Sanitation Data'!$H$10,0,10*ROW('Sanitation Data'!H10)),NA())</f>
        <v>#N/A</v>
      </c>
      <c r="AS16" s="98" t="e">
        <f ca="true">+IF(AND(ISNUMBER(OFFSET('Sanitation Data'!$H$11,0,10*ROW('Sanitation Data'!H10))),'Data Summary'!DH16="Yes"),OFFSET('Sanitation Data'!$H$11,0,10*ROW('Sanitation Data'!H10)),NA())</f>
        <v>#N/A</v>
      </c>
      <c r="AT16" s="98" t="e">
        <f ca="true">+IF(AND(ISNUMBER(OFFSET('Sanitation Data'!$H$12,0,10*ROW('Sanitation Data'!H10))),'Data Summary'!DI16="Yes"),OFFSET('Sanitation Data'!$H$12,0,10*ROW('Sanitation Data'!H10)),NA())</f>
        <v>#N/A</v>
      </c>
      <c r="AU16" s="98" t="e">
        <f ca="true">+IF(AND(ISNUMBER(OFFSET('Sanitation Data'!$I$4,0,10*ROW('Sanitation Data'!I10))),'Data Summary'!DJ16="Yes"),100-OFFSET('Sanitation Data'!$I$4,0,10*ROW('Sanitation Data'!I10)),NA())</f>
        <v>#N/A</v>
      </c>
      <c r="AV16" s="98" t="e">
        <f ca="true">+IF(AND(ISNUMBER(OFFSET('Sanitation Data'!$I$6,0,10*ROW('Sanitation Data'!I10))),'Data Summary'!DK16="Yes"),OFFSET('Sanitation Data'!$I$6,0,10*ROW('Sanitation Data'!I10)),NA())</f>
        <v>#N/A</v>
      </c>
      <c r="AW16" s="98" t="e">
        <f ca="true">+IF(AND(ISNUMBER(OFFSET('Sanitation Data'!$I$10,0,10*ROW('Sanitation Data'!I10))),'Data Summary'!DL16="Yes"),OFFSET('Sanitation Data'!$I$10,0,10*ROW('Sanitation Data'!I10)),NA())</f>
        <v>#N/A</v>
      </c>
      <c r="AX16" s="98" t="e">
        <f ca="true">+IF(AND(ISNUMBER(OFFSET('Sanitation Data'!$I$11,0,10*ROW('Sanitation Data'!I10))),'Data Summary'!DM16="Yes"),OFFSET('Sanitation Data'!$I$11,0,10*ROW('Sanitation Data'!I10)),NA())</f>
        <v>#N/A</v>
      </c>
      <c r="AY16" s="98" t="e">
        <f ca="true">+IF(AND(ISNUMBER(OFFSET('Sanitation Data'!$I$12,0,10*ROW('Sanitation Data'!I10))),'Data Summary'!DN16="Yes"),OFFSET('Sanitation Data'!$I$12,0,10*ROW('Sanitation Data'!I10)),NA())</f>
        <v>#N/A</v>
      </c>
      <c r="AZ16" s="99" t="e">
        <f ca="true">+IF(AND(ISNUMBER(OFFSET('Hygiene Data'!$D$5,0,10*ROW('Hygiene Data'!D10))),'Data Summary'!DO16="Yes"),OFFSET('Hygiene Data'!$D$5,0,10*ROW('Hygiene Data'!D10)),NA())</f>
        <v>#N/A</v>
      </c>
      <c r="BA16" s="99" t="e">
        <f ca="true">+IF(AND(ISNUMBER(OFFSET('Hygiene Data'!$D$7,0,10*ROW('Hygiene Data'!D10))),'Data Summary'!DP16="Yes"),OFFSET('Hygiene Data'!$D$7,0,10*ROW('Hygiene Data'!D10)),NA())</f>
        <v>#N/A</v>
      </c>
      <c r="BB16" s="99" t="e">
        <f ca="true">+IF(AND(ISNUMBER(OFFSET('Hygiene Data'!$D$9,0,10*ROW('Hygiene Data'!D10))),'Data Summary'!DQ16="Yes"),OFFSET('Hygiene Data'!$D$9,0,10*ROW('Hygiene Data'!D10)),NA())</f>
        <v>#N/A</v>
      </c>
      <c r="BC16" s="99" t="e">
        <f ca="true">+IF(AND(ISNUMBER(OFFSET('Hygiene Data'!$E$5,0,10*ROW('Hygiene Data'!E10))),'Data Summary'!DR16="Yes"),OFFSET('Hygiene Data'!$E$5,0,10*ROW('Hygiene Data'!E10)),NA())</f>
        <v>#N/A</v>
      </c>
      <c r="BD16" s="99" t="e">
        <f ca="true">+IF(AND(ISNUMBER(OFFSET('Hygiene Data'!$E$7,0,10*ROW('Hygiene Data'!E10))),'Data Summary'!DS16="Yes"),OFFSET('Hygiene Data'!$E$7,0,10*ROW('Hygiene Data'!E10)),NA())</f>
        <v>#N/A</v>
      </c>
      <c r="BE16" s="99" t="e">
        <f ca="true">+IF(AND(ISNUMBER(OFFSET('Hygiene Data'!$E$9,0,10*ROW('Hygiene Data'!E10))),'Data Summary'!DT16="Yes"),OFFSET('Hygiene Data'!$E$9,0,10*ROW('Hygiene Data'!E10)),NA())</f>
        <v>#N/A</v>
      </c>
      <c r="BF16" s="99" t="e">
        <f ca="true">+IF(AND(ISNUMBER(OFFSET('Hygiene Data'!$F$5,0,10*ROW('Hygiene Data'!F10))),'Data Summary'!DU16="Yes"),OFFSET('Hygiene Data'!$F$5,0,10*ROW('Hygiene Data'!F10)),NA())</f>
        <v>#N/A</v>
      </c>
      <c r="BG16" s="99" t="e">
        <f ca="true">+IF(AND(ISNUMBER(OFFSET('Hygiene Data'!$F$7,0,10*ROW('Hygiene Data'!F10))),'Data Summary'!DV16="Yes"),OFFSET('Hygiene Data'!$F$7,0,10*ROW('Hygiene Data'!F10)),NA())</f>
        <v>#N/A</v>
      </c>
      <c r="BH16" s="99" t="e">
        <f ca="true">+IF(AND(ISNUMBER(OFFSET('Hygiene Data'!$F$9,0,10*ROW('Hygiene Data'!F10))),'Data Summary'!DW16="Yes"),OFFSET('Hygiene Data'!$F$9,0,10*ROW('Hygiene Data'!F10)),NA())</f>
        <v>#N/A</v>
      </c>
      <c r="BI16" s="99" t="e">
        <f ca="true">+IF(AND(ISNUMBER(OFFSET('Hygiene Data'!$G$5,0,10*ROW('Hygiene Data'!G10))),'Data Summary'!DX16="Yes"),OFFSET('Hygiene Data'!$G$5,0,10*ROW('Hygiene Data'!G10)),NA())</f>
        <v>#N/A</v>
      </c>
      <c r="BJ16" s="99" t="e">
        <f ca="true">+IF(AND(ISNUMBER(OFFSET('Hygiene Data'!$G$7,0,10*ROW('Hygiene Data'!G10))),'Data Summary'!DY16="Yes"),OFFSET('Hygiene Data'!$G$7,0,10*ROW('Hygiene Data'!G10)),NA())</f>
        <v>#N/A</v>
      </c>
      <c r="BK16" s="99" t="e">
        <f ca="true">+IF(AND(ISNUMBER(OFFSET('Hygiene Data'!$G$9,0,10*ROW('Hygiene Data'!G10))),'Data Summary'!DZ16="Yes"),OFFSET('Hygiene Data'!$G$9,0,10*ROW('Hygiene Data'!G10)),NA())</f>
        <v>#N/A</v>
      </c>
      <c r="BL16" s="99" t="e">
        <f ca="true">+IF(AND(ISNUMBER(OFFSET('Hygiene Data'!$H$5,0,10*ROW('Hygiene Data'!H10))),'Data Summary'!EA16="Yes"),OFFSET('Hygiene Data'!$H$5,0,10*ROW('Hygiene Data'!H10)),NA())</f>
        <v>#N/A</v>
      </c>
      <c r="BM16" s="99" t="e">
        <f ca="true">+IF(AND(ISNUMBER(OFFSET('Hygiene Data'!$H$7,0,10*ROW('Hygiene Data'!H10))),'Data Summary'!EB16="Yes"),OFFSET('Hygiene Data'!$H$7,0,10*ROW('Hygiene Data'!H10)),NA())</f>
        <v>#N/A</v>
      </c>
      <c r="BN16" s="99" t="e">
        <f ca="true">+IF(AND(ISNUMBER(OFFSET('Hygiene Data'!$H$9,0,10*ROW('Hygiene Data'!H10))),'Data Summary'!EC16="Yes"),OFFSET('Hygiene Data'!$H$9,0,10*ROW('Hygiene Data'!H10)),NA())</f>
        <v>#N/A</v>
      </c>
      <c r="BO16" s="99" t="e">
        <f ca="true">+IF(AND(ISNUMBER(OFFSET('Hygiene Data'!$I$5,0,10*ROW('Hygiene Data'!I10))),'Data Summary'!ED16="Yes"),OFFSET('Hygiene Data'!$I$5,0,10*ROW('Hygiene Data'!I10)),NA())</f>
        <v>#N/A</v>
      </c>
      <c r="BP16" s="99" t="e">
        <f ca="true">+IF(AND(ISNUMBER(OFFSET('Hygiene Data'!$I$7,0,10*ROW('Hygiene Data'!I10))),'Data Summary'!EE16="Yes"),OFFSET('Hygiene Data'!$I$7,0,10*ROW('Hygiene Data'!I10)),NA())</f>
        <v>#N/A</v>
      </c>
      <c r="BQ16" s="99" t="e">
        <f ca="true">+IF(AND(ISNUMBER(OFFSET('Hygiene Data'!$I$9,0,10*ROW('Hygiene Data'!I10))),'Data Summary'!EF16="Yes"),OFFSET('Hygiene Data'!$I$9,0,10*ROW('Hygiene Data'!I10)),NA())</f>
        <v>#N/A</v>
      </c>
    </row>
    <row xmlns:x14ac="http://schemas.microsoft.com/office/spreadsheetml/2009/9/ac" r="17" x14ac:dyDescent="0.2">
      <c r="A17" s="329" t="e">
        <f ca="true">+RIGHT('Data Summary'!A17,LEN('Data Summary'!A17)-9)</f>
        <v>#VALUE!</v>
      </c>
      <c r="B17" s="37" t="str">
        <f ca="true">+IF(ISTEXT('Data Summary'!B17),'Data Summary'!B17,"")</f>
        <v/>
      </c>
      <c r="C17" s="328" t="e">
        <f ca="true">+VALUE('Data Summary'!C17)</f>
        <v>#VALUE!</v>
      </c>
      <c r="D17" s="97" t="e">
        <f ca="true">+IF(AND(ISNUMBER(OFFSET('Water Data'!$D$4,0,10*ROW('Water Data'!D11))),'Data Summary'!BS17="Yes"),100-OFFSET('Water Data'!$D$4,0,10*ROW('Water Data'!D11)),NA())</f>
        <v>#N/A</v>
      </c>
      <c r="E17" s="97" t="e">
        <f ca="true">+IF(AND(ISNUMBER(OFFSET('Water Data'!$D$6,0,10*ROW('Water Data'!D11))),'Data Summary'!BT17="Yes"),OFFSET('Water Data'!$D$6,0,10*ROW('Water Data'!D11)),NA())</f>
        <v>#N/A</v>
      </c>
      <c r="F17" s="97" t="e">
        <f ca="true">+IF(AND(ISNUMBER(OFFSET('Water Data'!$D$9,0,10*ROW('Water Data'!D11))),'Data Summary'!BU17="Yes"),OFFSET('Water Data'!$D$9,0,10*ROW('Water Data'!D11)),NA())</f>
        <v>#N/A</v>
      </c>
      <c r="G17" s="97" t="e">
        <f ca="true">+IF(AND(ISNUMBER(OFFSET('Water Data'!$E$4,0,10*ROW('Water Data'!E11))),'Data Summary'!BV17="Yes"),100-OFFSET('Water Data'!$E$4,0,10*ROW('Water Data'!E11)),NA())</f>
        <v>#N/A</v>
      </c>
      <c r="H17" s="97" t="e">
        <f ca="true">+IF(AND(ISNUMBER(OFFSET('Water Data'!$E$6,0,10*ROW('Water Data'!E11))),'Data Summary'!BW17="Yes"),OFFSET('Water Data'!$E$6,0,10*ROW('Water Data'!E11)),NA())</f>
        <v>#N/A</v>
      </c>
      <c r="I17" s="97" t="e">
        <f ca="true">+IF(AND(ISNUMBER(OFFSET('Water Data'!$E$9,0,10*ROW('Water Data'!E11))),'Data Summary'!BX17="Yes"),OFFSET('Water Data'!$E$9,0,10*ROW('Water Data'!E11)),NA())</f>
        <v>#N/A</v>
      </c>
      <c r="J17" s="97" t="e">
        <f ca="true">+IF(AND(ISNUMBER(OFFSET('Water Data'!$F$4,0,10*ROW('Water Data'!F11))),'Data Summary'!BY17="Yes"),100-OFFSET('Water Data'!$F$4,0,10*ROW('Water Data'!F11)),NA())</f>
        <v>#N/A</v>
      </c>
      <c r="K17" s="97" t="e">
        <f ca="true">+IF(AND(ISNUMBER(OFFSET('Water Data'!$F$6,0,10*ROW('Water Data'!F11))),'Data Summary'!BZ17="Yes"),OFFSET('Water Data'!$F$6,0,10*ROW('Water Data'!F11)),NA())</f>
        <v>#N/A</v>
      </c>
      <c r="L17" s="97" t="e">
        <f ca="true">+IF(AND(ISNUMBER(OFFSET('Water Data'!$F$9,0,10*ROW('Water Data'!F11))),'Data Summary'!CA17="Yes"),OFFSET('Water Data'!$F$9,0,10*ROW('Water Data'!F11)),NA())</f>
        <v>#N/A</v>
      </c>
      <c r="M17" s="97" t="e">
        <f ca="true">+IF(AND(ISNUMBER(OFFSET('Water Data'!$G$4,0,10*ROW('Water Data'!G11))),'Data Summary'!CB17="Yes"),100-OFFSET('Water Data'!$G$4,0,10*ROW('Water Data'!G11)),NA())</f>
        <v>#N/A</v>
      </c>
      <c r="N17" s="97" t="e">
        <f ca="true">+IF(AND(ISNUMBER(OFFSET('Water Data'!$G$6,0,10*ROW('Water Data'!G11))),'Data Summary'!CC17="Yes"),OFFSET('Water Data'!$G$6,0,10*ROW('Water Data'!G11)),NA())</f>
        <v>#N/A</v>
      </c>
      <c r="O17" s="97" t="e">
        <f ca="true">+IF(AND(ISNUMBER(OFFSET('Water Data'!$G$9,0,10*ROW('Water Data'!G11))),'Data Summary'!CD17="Yes"),OFFSET('Water Data'!$G$9,0,10*ROW('Water Data'!G11)),NA())</f>
        <v>#N/A</v>
      </c>
      <c r="P17" s="97" t="e">
        <f ca="true">+IF(AND(ISNUMBER(OFFSET('Water Data'!$H$4,0,10*ROW('Water Data'!H11))),'Data Summary'!CE17="Yes"),100-OFFSET('Water Data'!$H$4,0,10*ROW('Water Data'!H11)),NA())</f>
        <v>#N/A</v>
      </c>
      <c r="Q17" s="97" t="e">
        <f ca="true">+IF(AND(ISNUMBER(OFFSET('Water Data'!$H$6,0,10*ROW('Water Data'!H11))),'Data Summary'!CF17="Yes"),OFFSET('Water Data'!$H$6,0,10*ROW('Water Data'!H11)),NA())</f>
        <v>#N/A</v>
      </c>
      <c r="R17" s="97" t="e">
        <f ca="true">+IF(AND(ISNUMBER(OFFSET('Water Data'!$H$9,0,10*ROW('Water Data'!H11))),'Data Summary'!CG17="Yes"),OFFSET('Water Data'!$H$9,0,10*ROW('Water Data'!H11)),NA())</f>
        <v>#N/A</v>
      </c>
      <c r="S17" s="97" t="e">
        <f ca="true">+IF(AND(ISNUMBER(OFFSET('Water Data'!$I$4,0,10*ROW('Water Data'!I11))),'Data Summary'!CH17="Yes"),100-OFFSET('Water Data'!$I$4,0,10*ROW('Water Data'!I11)),NA())</f>
        <v>#N/A</v>
      </c>
      <c r="T17" s="97" t="e">
        <f ca="true">+IF(AND(ISNUMBER(OFFSET('Water Data'!$I$6,0,10*ROW('Water Data'!I11))),'Data Summary'!CI17="Yes"),OFFSET('Water Data'!$I$6,0,10*ROW('Water Data'!I11)),NA())</f>
        <v>#N/A</v>
      </c>
      <c r="U17" s="97" t="e">
        <f ca="true">+IF(AND(ISNUMBER(OFFSET('Water Data'!$I$9,0,10*ROW('Water Data'!I11))),'Data Summary'!CJ17="Yes"),OFFSET('Water Data'!$I$9,0,10*ROW('Water Data'!I11)),NA())</f>
        <v>#N/A</v>
      </c>
      <c r="V17" s="98" t="e">
        <f ca="true">+IF(AND(ISNUMBER(OFFSET('Sanitation Data'!$D$4,0,10*ROW('Sanitation Data'!D11))),'Data Summary'!CK17="Yes"),100-OFFSET('Sanitation Data'!$D$4,0,10*ROW('Sanitation Data'!D11)),NA())</f>
        <v>#N/A</v>
      </c>
      <c r="W17" s="98" t="e">
        <f ca="true">+IF(AND(ISNUMBER(OFFSET('Sanitation Data'!$D$6,0,10*ROW('Sanitation Data'!D11))),'Data Summary'!CL17="Yes"),OFFSET('Sanitation Data'!$D$6,0,10*ROW('Sanitation Data'!D11)),NA())</f>
        <v>#N/A</v>
      </c>
      <c r="X17" s="98" t="e">
        <f ca="true">+IF(AND(ISNUMBER(OFFSET('Sanitation Data'!$D$10,0,10*ROW('Sanitation Data'!D11))),'Data Summary'!CM17="Yes"),OFFSET('Sanitation Data'!$D$10,0,10*ROW('Sanitation Data'!D11)),NA())</f>
        <v>#N/A</v>
      </c>
      <c r="Y17" s="98" t="e">
        <f ca="true">+IF(AND(ISNUMBER(OFFSET('Sanitation Data'!$D$11,0,10*ROW('Sanitation Data'!D11))),'Data Summary'!CN17="Yes"),OFFSET('Sanitation Data'!$D$11,0,10*ROW('Sanitation Data'!D11)),NA())</f>
        <v>#N/A</v>
      </c>
      <c r="Z17" s="98" t="e">
        <f ca="true">+IF(AND(ISNUMBER(OFFSET('Sanitation Data'!$D$12,0,10*ROW('Sanitation Data'!D11))),'Data Summary'!CO17="Yes"),OFFSET('Sanitation Data'!$D$12,0,10*ROW('Sanitation Data'!D11)),NA())</f>
        <v>#N/A</v>
      </c>
      <c r="AA17" s="98" t="e">
        <f ca="true">+IF(AND(ISNUMBER(OFFSET('Sanitation Data'!$E$4,0,10*ROW('Sanitation Data'!E11))),'Data Summary'!CP17="Yes"),100-OFFSET('Sanitation Data'!$E$4,0,10*ROW('Sanitation Data'!E11)),NA())</f>
        <v>#N/A</v>
      </c>
      <c r="AB17" s="98" t="e">
        <f ca="true">+IF(AND(ISNUMBER(OFFSET('Sanitation Data'!$E$6,0,10*ROW('Sanitation Data'!E11))),'Data Summary'!CQ17="Yes"),OFFSET('Sanitation Data'!$E$6,0,10*ROW('Sanitation Data'!E11)),NA())</f>
        <v>#N/A</v>
      </c>
      <c r="AC17" s="98" t="e">
        <f ca="true">+IF(AND(ISNUMBER(OFFSET('Sanitation Data'!$E$10,0,10*ROW('Sanitation Data'!E11))),'Data Summary'!CR17="Yes"),OFFSET('Sanitation Data'!$E$10,0,10*ROW('Sanitation Data'!E11)),NA())</f>
        <v>#N/A</v>
      </c>
      <c r="AD17" s="98" t="e">
        <f ca="true">+IF(AND(ISNUMBER(OFFSET('Sanitation Data'!$E$11,0,10*ROW('Sanitation Data'!E11))),'Data Summary'!CS17="Yes"),OFFSET('Sanitation Data'!$E$11,0,10*ROW('Sanitation Data'!E11)),NA())</f>
        <v>#N/A</v>
      </c>
      <c r="AE17" s="98" t="e">
        <f ca="true">+IF(AND(ISNUMBER(OFFSET('Sanitation Data'!$E$12,0,10*ROW('Sanitation Data'!E11))),'Data Summary'!CT17="Yes"),OFFSET('Sanitation Data'!$E$12,0,10*ROW('Sanitation Data'!E11)),NA())</f>
        <v>#N/A</v>
      </c>
      <c r="AF17" s="98" t="e">
        <f ca="true">+IF(AND(ISNUMBER(OFFSET('Sanitation Data'!$F$4,0,10*ROW('Sanitation Data'!F11))),'Data Summary'!CU17="Yes"),100-OFFSET('Sanitation Data'!$F$4,0,10*ROW('Sanitation Data'!F11)),NA())</f>
        <v>#N/A</v>
      </c>
      <c r="AG17" s="98" t="e">
        <f ca="true">+IF(AND(ISNUMBER(OFFSET('Sanitation Data'!$F$6,0,10*ROW('Sanitation Data'!F11))),'Data Summary'!CV17="Yes"),OFFSET('Sanitation Data'!$F$6,0,10*ROW('Sanitation Data'!F11)),NA())</f>
        <v>#N/A</v>
      </c>
      <c r="AH17" s="98" t="e">
        <f ca="true">+IF(AND(ISNUMBER(OFFSET('Sanitation Data'!$F$10,0,10*ROW('Sanitation Data'!F11))),'Data Summary'!CW17="Yes"),OFFSET('Sanitation Data'!$F$10,0,10*ROW('Sanitation Data'!F11)),NA())</f>
        <v>#N/A</v>
      </c>
      <c r="AI17" s="98" t="e">
        <f ca="true">+IF(AND(ISNUMBER(OFFSET('Sanitation Data'!$F$11,0,10*ROW('Sanitation Data'!F11))),'Data Summary'!CX17="Yes"),OFFSET('Sanitation Data'!$F$11,0,10*ROW('Sanitation Data'!F11)),NA())</f>
        <v>#N/A</v>
      </c>
      <c r="AJ17" s="98" t="e">
        <f ca="true">+IF(AND(ISNUMBER(OFFSET('Sanitation Data'!$F$12,0,10*ROW('Sanitation Data'!F11))),'Data Summary'!CY17="Yes"),OFFSET('Sanitation Data'!$F$12,0,10*ROW('Sanitation Data'!F11)),NA())</f>
        <v>#N/A</v>
      </c>
      <c r="AK17" s="98" t="e">
        <f ca="true">+IF(AND(ISNUMBER(OFFSET('Sanitation Data'!$G$4,0,10*ROW('Sanitation Data'!G11))),'Data Summary'!CZ17="Yes"),100-OFFSET('Sanitation Data'!$G$4,0,10*ROW('Sanitation Data'!G11)),NA())</f>
        <v>#N/A</v>
      </c>
      <c r="AL17" s="98" t="e">
        <f ca="true">+IF(AND(ISNUMBER(OFFSET('Sanitation Data'!$G$6,0,10*ROW('Sanitation Data'!G11))),'Data Summary'!DA17="Yes"),OFFSET('Sanitation Data'!$G$6,0,10*ROW('Sanitation Data'!G11)),NA())</f>
        <v>#N/A</v>
      </c>
      <c r="AM17" s="98" t="e">
        <f ca="true">+IF(AND(ISNUMBER(OFFSET('Sanitation Data'!$G$10,0,10*ROW('Sanitation Data'!G11))),'Data Summary'!DB17="Yes"),OFFSET('Sanitation Data'!$G$10,0,10*ROW('Sanitation Data'!G11)),NA())</f>
        <v>#N/A</v>
      </c>
      <c r="AN17" s="98" t="e">
        <f ca="true">+IF(AND(ISNUMBER(OFFSET('Sanitation Data'!$G$11,0,10*ROW('Sanitation Data'!G11))),'Data Summary'!DC17="Yes"),OFFSET('Sanitation Data'!$G$11,0,10*ROW('Sanitation Data'!G11)),NA())</f>
        <v>#N/A</v>
      </c>
      <c r="AO17" s="98" t="e">
        <f ca="true">+IF(AND(ISNUMBER(OFFSET('Sanitation Data'!$G$12,0,10*ROW('Sanitation Data'!G11))),'Data Summary'!DD17="Yes"),OFFSET('Sanitation Data'!$G$12,0,10*ROW('Sanitation Data'!G11)),NA())</f>
        <v>#N/A</v>
      </c>
      <c r="AP17" s="98" t="e">
        <f ca="true">+IF(AND(ISNUMBER(OFFSET('Sanitation Data'!$H$4,0,10*ROW('Sanitation Data'!H11))),'Data Summary'!DE17="Yes"),100-OFFSET('Sanitation Data'!$H$4,0,10*ROW('Sanitation Data'!H11)),NA())</f>
        <v>#N/A</v>
      </c>
      <c r="AQ17" s="98" t="e">
        <f ca="true">+IF(AND(ISNUMBER(OFFSET('Sanitation Data'!$H$6,0,10*ROW('Sanitation Data'!H11))),'Data Summary'!DF17="Yes"),OFFSET('Sanitation Data'!$H$6,0,10*ROW('Sanitation Data'!H11)),NA())</f>
        <v>#N/A</v>
      </c>
      <c r="AR17" s="98" t="e">
        <f ca="true">+IF(AND(ISNUMBER(OFFSET('Sanitation Data'!$H$10,0,10*ROW('Sanitation Data'!H11))),'Data Summary'!DG17="Yes"),OFFSET('Sanitation Data'!$H$10,0,10*ROW('Sanitation Data'!H11)),NA())</f>
        <v>#N/A</v>
      </c>
      <c r="AS17" s="98" t="e">
        <f ca="true">+IF(AND(ISNUMBER(OFFSET('Sanitation Data'!$H$11,0,10*ROW('Sanitation Data'!H11))),'Data Summary'!DH17="Yes"),OFFSET('Sanitation Data'!$H$11,0,10*ROW('Sanitation Data'!H11)),NA())</f>
        <v>#N/A</v>
      </c>
      <c r="AT17" s="98" t="e">
        <f ca="true">+IF(AND(ISNUMBER(OFFSET('Sanitation Data'!$H$12,0,10*ROW('Sanitation Data'!H11))),'Data Summary'!DI17="Yes"),OFFSET('Sanitation Data'!$H$12,0,10*ROW('Sanitation Data'!H11)),NA())</f>
        <v>#N/A</v>
      </c>
      <c r="AU17" s="98" t="e">
        <f ca="true">+IF(AND(ISNUMBER(OFFSET('Sanitation Data'!$I$4,0,10*ROW('Sanitation Data'!I11))),'Data Summary'!DJ17="Yes"),100-OFFSET('Sanitation Data'!$I$4,0,10*ROW('Sanitation Data'!I11)),NA())</f>
        <v>#N/A</v>
      </c>
      <c r="AV17" s="98" t="e">
        <f ca="true">+IF(AND(ISNUMBER(OFFSET('Sanitation Data'!$I$6,0,10*ROW('Sanitation Data'!I11))),'Data Summary'!DK17="Yes"),OFFSET('Sanitation Data'!$I$6,0,10*ROW('Sanitation Data'!I11)),NA())</f>
        <v>#N/A</v>
      </c>
      <c r="AW17" s="98" t="e">
        <f ca="true">+IF(AND(ISNUMBER(OFFSET('Sanitation Data'!$I$10,0,10*ROW('Sanitation Data'!I11))),'Data Summary'!DL17="Yes"),OFFSET('Sanitation Data'!$I$10,0,10*ROW('Sanitation Data'!I11)),NA())</f>
        <v>#N/A</v>
      </c>
      <c r="AX17" s="98" t="e">
        <f ca="true">+IF(AND(ISNUMBER(OFFSET('Sanitation Data'!$I$11,0,10*ROW('Sanitation Data'!I11))),'Data Summary'!DM17="Yes"),OFFSET('Sanitation Data'!$I$11,0,10*ROW('Sanitation Data'!I11)),NA())</f>
        <v>#N/A</v>
      </c>
      <c r="AY17" s="98" t="e">
        <f ca="true">+IF(AND(ISNUMBER(OFFSET('Sanitation Data'!$I$12,0,10*ROW('Sanitation Data'!I11))),'Data Summary'!DN17="Yes"),OFFSET('Sanitation Data'!$I$12,0,10*ROW('Sanitation Data'!I11)),NA())</f>
        <v>#N/A</v>
      </c>
      <c r="AZ17" s="99" t="e">
        <f ca="true">+IF(AND(ISNUMBER(OFFSET('Hygiene Data'!$D$5,0,10*ROW('Hygiene Data'!D11))),'Data Summary'!DO17="Yes"),OFFSET('Hygiene Data'!$D$5,0,10*ROW('Hygiene Data'!D11)),NA())</f>
        <v>#N/A</v>
      </c>
      <c r="BA17" s="99" t="e">
        <f ca="true">+IF(AND(ISNUMBER(OFFSET('Hygiene Data'!$D$7,0,10*ROW('Hygiene Data'!D11))),'Data Summary'!DP17="Yes"),OFFSET('Hygiene Data'!$D$7,0,10*ROW('Hygiene Data'!D11)),NA())</f>
        <v>#N/A</v>
      </c>
      <c r="BB17" s="99" t="e">
        <f ca="true">+IF(AND(ISNUMBER(OFFSET('Hygiene Data'!$D$9,0,10*ROW('Hygiene Data'!D11))),'Data Summary'!DQ17="Yes"),OFFSET('Hygiene Data'!$D$9,0,10*ROW('Hygiene Data'!D11)),NA())</f>
        <v>#N/A</v>
      </c>
      <c r="BC17" s="99" t="e">
        <f ca="true">+IF(AND(ISNUMBER(OFFSET('Hygiene Data'!$E$5,0,10*ROW('Hygiene Data'!E11))),'Data Summary'!DR17="Yes"),OFFSET('Hygiene Data'!$E$5,0,10*ROW('Hygiene Data'!E11)),NA())</f>
        <v>#N/A</v>
      </c>
      <c r="BD17" s="99" t="e">
        <f ca="true">+IF(AND(ISNUMBER(OFFSET('Hygiene Data'!$E$7,0,10*ROW('Hygiene Data'!E11))),'Data Summary'!DS17="Yes"),OFFSET('Hygiene Data'!$E$7,0,10*ROW('Hygiene Data'!E11)),NA())</f>
        <v>#N/A</v>
      </c>
      <c r="BE17" s="99" t="e">
        <f ca="true">+IF(AND(ISNUMBER(OFFSET('Hygiene Data'!$E$9,0,10*ROW('Hygiene Data'!E11))),'Data Summary'!DT17="Yes"),OFFSET('Hygiene Data'!$E$9,0,10*ROW('Hygiene Data'!E11)),NA())</f>
        <v>#N/A</v>
      </c>
      <c r="BF17" s="99" t="e">
        <f ca="true">+IF(AND(ISNUMBER(OFFSET('Hygiene Data'!$F$5,0,10*ROW('Hygiene Data'!F11))),'Data Summary'!DU17="Yes"),OFFSET('Hygiene Data'!$F$5,0,10*ROW('Hygiene Data'!F11)),NA())</f>
        <v>#N/A</v>
      </c>
      <c r="BG17" s="99" t="e">
        <f ca="true">+IF(AND(ISNUMBER(OFFSET('Hygiene Data'!$F$7,0,10*ROW('Hygiene Data'!F11))),'Data Summary'!DV17="Yes"),OFFSET('Hygiene Data'!$F$7,0,10*ROW('Hygiene Data'!F11)),NA())</f>
        <v>#N/A</v>
      </c>
      <c r="BH17" s="99" t="e">
        <f ca="true">+IF(AND(ISNUMBER(OFFSET('Hygiene Data'!$F$9,0,10*ROW('Hygiene Data'!F11))),'Data Summary'!DW17="Yes"),OFFSET('Hygiene Data'!$F$9,0,10*ROW('Hygiene Data'!F11)),NA())</f>
        <v>#N/A</v>
      </c>
      <c r="BI17" s="99" t="e">
        <f ca="true">+IF(AND(ISNUMBER(OFFSET('Hygiene Data'!$G$5,0,10*ROW('Hygiene Data'!G11))),'Data Summary'!DX17="Yes"),OFFSET('Hygiene Data'!$G$5,0,10*ROW('Hygiene Data'!G11)),NA())</f>
        <v>#N/A</v>
      </c>
      <c r="BJ17" s="99" t="e">
        <f ca="true">+IF(AND(ISNUMBER(OFFSET('Hygiene Data'!$G$7,0,10*ROW('Hygiene Data'!G11))),'Data Summary'!DY17="Yes"),OFFSET('Hygiene Data'!$G$7,0,10*ROW('Hygiene Data'!G11)),NA())</f>
        <v>#N/A</v>
      </c>
      <c r="BK17" s="99" t="e">
        <f ca="true">+IF(AND(ISNUMBER(OFFSET('Hygiene Data'!$G$9,0,10*ROW('Hygiene Data'!G11))),'Data Summary'!DZ17="Yes"),OFFSET('Hygiene Data'!$G$9,0,10*ROW('Hygiene Data'!G11)),NA())</f>
        <v>#N/A</v>
      </c>
      <c r="BL17" s="99" t="e">
        <f ca="true">+IF(AND(ISNUMBER(OFFSET('Hygiene Data'!$H$5,0,10*ROW('Hygiene Data'!H11))),'Data Summary'!EA17="Yes"),OFFSET('Hygiene Data'!$H$5,0,10*ROW('Hygiene Data'!H11)),NA())</f>
        <v>#N/A</v>
      </c>
      <c r="BM17" s="99" t="e">
        <f ca="true">+IF(AND(ISNUMBER(OFFSET('Hygiene Data'!$H$7,0,10*ROW('Hygiene Data'!H11))),'Data Summary'!EB17="Yes"),OFFSET('Hygiene Data'!$H$7,0,10*ROW('Hygiene Data'!H11)),NA())</f>
        <v>#N/A</v>
      </c>
      <c r="BN17" s="99" t="e">
        <f ca="true">+IF(AND(ISNUMBER(OFFSET('Hygiene Data'!$H$9,0,10*ROW('Hygiene Data'!H11))),'Data Summary'!EC17="Yes"),OFFSET('Hygiene Data'!$H$9,0,10*ROW('Hygiene Data'!H11)),NA())</f>
        <v>#N/A</v>
      </c>
      <c r="BO17" s="99" t="e">
        <f ca="true">+IF(AND(ISNUMBER(OFFSET('Hygiene Data'!$I$5,0,10*ROW('Hygiene Data'!I11))),'Data Summary'!ED17="Yes"),OFFSET('Hygiene Data'!$I$5,0,10*ROW('Hygiene Data'!I11)),NA())</f>
        <v>#N/A</v>
      </c>
      <c r="BP17" s="99" t="e">
        <f ca="true">+IF(AND(ISNUMBER(OFFSET('Hygiene Data'!$I$7,0,10*ROW('Hygiene Data'!I11))),'Data Summary'!EE17="Yes"),OFFSET('Hygiene Data'!$I$7,0,10*ROW('Hygiene Data'!I11)),NA())</f>
        <v>#N/A</v>
      </c>
      <c r="BQ17" s="99" t="e">
        <f ca="true">+IF(AND(ISNUMBER(OFFSET('Hygiene Data'!$I$9,0,10*ROW('Hygiene Data'!I11))),'Data Summary'!EF17="Yes"),OFFSET('Hygiene Data'!$I$9,0,10*ROW('Hygiene Data'!I11)),NA())</f>
        <v>#N/A</v>
      </c>
    </row>
    <row xmlns:x14ac="http://schemas.microsoft.com/office/spreadsheetml/2009/9/ac" r="18" x14ac:dyDescent="0.2">
      <c r="A18" s="329" t="e">
        <f ca="true">+RIGHT('Data Summary'!A18,LEN('Data Summary'!A18)-9)</f>
        <v>#VALUE!</v>
      </c>
      <c r="B18" s="37" t="str">
        <f ca="true">+IF(ISTEXT('Data Summary'!B18),'Data Summary'!B18,"")</f>
        <v/>
      </c>
      <c r="C18" s="328" t="e">
        <f ca="true">+VALUE('Data Summary'!C18)</f>
        <v>#VALUE!</v>
      </c>
      <c r="D18" s="97" t="e">
        <f ca="true">+IF(AND(ISNUMBER(OFFSET('Water Data'!$D$4,0,10*ROW('Water Data'!D12))),'Data Summary'!BS18="Yes"),100-OFFSET('Water Data'!$D$4,0,10*ROW('Water Data'!D12)),NA())</f>
        <v>#N/A</v>
      </c>
      <c r="E18" s="97" t="e">
        <f ca="true">+IF(AND(ISNUMBER(OFFSET('Water Data'!$D$6,0,10*ROW('Water Data'!D12))),'Data Summary'!BT18="Yes"),OFFSET('Water Data'!$D$6,0,10*ROW('Water Data'!D12)),NA())</f>
        <v>#N/A</v>
      </c>
      <c r="F18" s="97" t="e">
        <f ca="true">+IF(AND(ISNUMBER(OFFSET('Water Data'!$D$9,0,10*ROW('Water Data'!D12))),'Data Summary'!BU18="Yes"),OFFSET('Water Data'!$D$9,0,10*ROW('Water Data'!D12)),NA())</f>
        <v>#N/A</v>
      </c>
      <c r="G18" s="97" t="e">
        <f ca="true">+IF(AND(ISNUMBER(OFFSET('Water Data'!$E$4,0,10*ROW('Water Data'!E12))),'Data Summary'!BV18="Yes"),100-OFFSET('Water Data'!$E$4,0,10*ROW('Water Data'!E12)),NA())</f>
        <v>#N/A</v>
      </c>
      <c r="H18" s="97" t="e">
        <f ca="true">+IF(AND(ISNUMBER(OFFSET('Water Data'!$E$6,0,10*ROW('Water Data'!E12))),'Data Summary'!BW18="Yes"),OFFSET('Water Data'!$E$6,0,10*ROW('Water Data'!E12)),NA())</f>
        <v>#N/A</v>
      </c>
      <c r="I18" s="97" t="e">
        <f ca="true">+IF(AND(ISNUMBER(OFFSET('Water Data'!$E$9,0,10*ROW('Water Data'!E12))),'Data Summary'!BX18="Yes"),OFFSET('Water Data'!$E$9,0,10*ROW('Water Data'!E12)),NA())</f>
        <v>#N/A</v>
      </c>
      <c r="J18" s="97" t="e">
        <f ca="true">+IF(AND(ISNUMBER(OFFSET('Water Data'!$F$4,0,10*ROW('Water Data'!F12))),'Data Summary'!BY18="Yes"),100-OFFSET('Water Data'!$F$4,0,10*ROW('Water Data'!F12)),NA())</f>
        <v>#N/A</v>
      </c>
      <c r="K18" s="97" t="e">
        <f ca="true">+IF(AND(ISNUMBER(OFFSET('Water Data'!$F$6,0,10*ROW('Water Data'!F12))),'Data Summary'!BZ18="Yes"),OFFSET('Water Data'!$F$6,0,10*ROW('Water Data'!F12)),NA())</f>
        <v>#N/A</v>
      </c>
      <c r="L18" s="97" t="e">
        <f ca="true">+IF(AND(ISNUMBER(OFFSET('Water Data'!$F$9,0,10*ROW('Water Data'!F12))),'Data Summary'!CA18="Yes"),OFFSET('Water Data'!$F$9,0,10*ROW('Water Data'!F12)),NA())</f>
        <v>#N/A</v>
      </c>
      <c r="M18" s="97" t="e">
        <f ca="true">+IF(AND(ISNUMBER(OFFSET('Water Data'!$G$4,0,10*ROW('Water Data'!G12))),'Data Summary'!CB18="Yes"),100-OFFSET('Water Data'!$G$4,0,10*ROW('Water Data'!G12)),NA())</f>
        <v>#N/A</v>
      </c>
      <c r="N18" s="97" t="e">
        <f ca="true">+IF(AND(ISNUMBER(OFFSET('Water Data'!$G$6,0,10*ROW('Water Data'!G12))),'Data Summary'!CC18="Yes"),OFFSET('Water Data'!$G$6,0,10*ROW('Water Data'!G12)),NA())</f>
        <v>#N/A</v>
      </c>
      <c r="O18" s="97" t="e">
        <f ca="true">+IF(AND(ISNUMBER(OFFSET('Water Data'!$G$9,0,10*ROW('Water Data'!G12))),'Data Summary'!CD18="Yes"),OFFSET('Water Data'!$G$9,0,10*ROW('Water Data'!G12)),NA())</f>
        <v>#N/A</v>
      </c>
      <c r="P18" s="97" t="e">
        <f ca="true">+IF(AND(ISNUMBER(OFFSET('Water Data'!$H$4,0,10*ROW('Water Data'!H12))),'Data Summary'!CE18="Yes"),100-OFFSET('Water Data'!$H$4,0,10*ROW('Water Data'!H12)),NA())</f>
        <v>#N/A</v>
      </c>
      <c r="Q18" s="97" t="e">
        <f ca="true">+IF(AND(ISNUMBER(OFFSET('Water Data'!$H$6,0,10*ROW('Water Data'!H12))),'Data Summary'!CF18="Yes"),OFFSET('Water Data'!$H$6,0,10*ROW('Water Data'!H12)),NA())</f>
        <v>#N/A</v>
      </c>
      <c r="R18" s="97" t="e">
        <f ca="true">+IF(AND(ISNUMBER(OFFSET('Water Data'!$H$9,0,10*ROW('Water Data'!H12))),'Data Summary'!CG18="Yes"),OFFSET('Water Data'!$H$9,0,10*ROW('Water Data'!H12)),NA())</f>
        <v>#N/A</v>
      </c>
      <c r="S18" s="97" t="e">
        <f ca="true">+IF(AND(ISNUMBER(OFFSET('Water Data'!$I$4,0,10*ROW('Water Data'!I12))),'Data Summary'!CH18="Yes"),100-OFFSET('Water Data'!$I$4,0,10*ROW('Water Data'!I12)),NA())</f>
        <v>#N/A</v>
      </c>
      <c r="T18" s="97" t="e">
        <f ca="true">+IF(AND(ISNUMBER(OFFSET('Water Data'!$I$6,0,10*ROW('Water Data'!I12))),'Data Summary'!CI18="Yes"),OFFSET('Water Data'!$I$6,0,10*ROW('Water Data'!I12)),NA())</f>
        <v>#N/A</v>
      </c>
      <c r="U18" s="97" t="e">
        <f ca="true">+IF(AND(ISNUMBER(OFFSET('Water Data'!$I$9,0,10*ROW('Water Data'!I12))),'Data Summary'!CJ18="Yes"),OFFSET('Water Data'!$I$9,0,10*ROW('Water Data'!I12)),NA())</f>
        <v>#N/A</v>
      </c>
      <c r="V18" s="98" t="e">
        <f ca="true">+IF(AND(ISNUMBER(OFFSET('Sanitation Data'!$D$4,0,10*ROW('Sanitation Data'!D12))),'Data Summary'!CK18="Yes"),100-OFFSET('Sanitation Data'!$D$4,0,10*ROW('Sanitation Data'!D12)),NA())</f>
        <v>#N/A</v>
      </c>
      <c r="W18" s="98" t="e">
        <f ca="true">+IF(AND(ISNUMBER(OFFSET('Sanitation Data'!$D$6,0,10*ROW('Sanitation Data'!D12))),'Data Summary'!CL18="Yes"),OFFSET('Sanitation Data'!$D$6,0,10*ROW('Sanitation Data'!D12)),NA())</f>
        <v>#N/A</v>
      </c>
      <c r="X18" s="98" t="e">
        <f ca="true">+IF(AND(ISNUMBER(OFFSET('Sanitation Data'!$D$10,0,10*ROW('Sanitation Data'!D12))),'Data Summary'!CM18="Yes"),OFFSET('Sanitation Data'!$D$10,0,10*ROW('Sanitation Data'!D12)),NA())</f>
        <v>#N/A</v>
      </c>
      <c r="Y18" s="98" t="e">
        <f ca="true">+IF(AND(ISNUMBER(OFFSET('Sanitation Data'!$D$11,0,10*ROW('Sanitation Data'!D12))),'Data Summary'!CN18="Yes"),OFFSET('Sanitation Data'!$D$11,0,10*ROW('Sanitation Data'!D12)),NA())</f>
        <v>#N/A</v>
      </c>
      <c r="Z18" s="98" t="e">
        <f ca="true">+IF(AND(ISNUMBER(OFFSET('Sanitation Data'!$D$12,0,10*ROW('Sanitation Data'!D12))),'Data Summary'!CO18="Yes"),OFFSET('Sanitation Data'!$D$12,0,10*ROW('Sanitation Data'!D12)),NA())</f>
        <v>#N/A</v>
      </c>
      <c r="AA18" s="98" t="e">
        <f ca="true">+IF(AND(ISNUMBER(OFFSET('Sanitation Data'!$E$4,0,10*ROW('Sanitation Data'!E12))),'Data Summary'!CP18="Yes"),100-OFFSET('Sanitation Data'!$E$4,0,10*ROW('Sanitation Data'!E12)),NA())</f>
        <v>#N/A</v>
      </c>
      <c r="AB18" s="98" t="e">
        <f ca="true">+IF(AND(ISNUMBER(OFFSET('Sanitation Data'!$E$6,0,10*ROW('Sanitation Data'!E12))),'Data Summary'!CQ18="Yes"),OFFSET('Sanitation Data'!$E$6,0,10*ROW('Sanitation Data'!E12)),NA())</f>
        <v>#N/A</v>
      </c>
      <c r="AC18" s="98" t="e">
        <f ca="true">+IF(AND(ISNUMBER(OFFSET('Sanitation Data'!$E$10,0,10*ROW('Sanitation Data'!E12))),'Data Summary'!CR18="Yes"),OFFSET('Sanitation Data'!$E$10,0,10*ROW('Sanitation Data'!E12)),NA())</f>
        <v>#N/A</v>
      </c>
      <c r="AD18" s="98" t="e">
        <f ca="true">+IF(AND(ISNUMBER(OFFSET('Sanitation Data'!$E$11,0,10*ROW('Sanitation Data'!E12))),'Data Summary'!CS18="Yes"),OFFSET('Sanitation Data'!$E$11,0,10*ROW('Sanitation Data'!E12)),NA())</f>
        <v>#N/A</v>
      </c>
      <c r="AE18" s="98" t="e">
        <f ca="true">+IF(AND(ISNUMBER(OFFSET('Sanitation Data'!$E$12,0,10*ROW('Sanitation Data'!E12))),'Data Summary'!CT18="Yes"),OFFSET('Sanitation Data'!$E$12,0,10*ROW('Sanitation Data'!E12)),NA())</f>
        <v>#N/A</v>
      </c>
      <c r="AF18" s="98" t="e">
        <f ca="true">+IF(AND(ISNUMBER(OFFSET('Sanitation Data'!$F$4,0,10*ROW('Sanitation Data'!F12))),'Data Summary'!CU18="Yes"),100-OFFSET('Sanitation Data'!$F$4,0,10*ROW('Sanitation Data'!F12)),NA())</f>
        <v>#N/A</v>
      </c>
      <c r="AG18" s="98" t="e">
        <f ca="true">+IF(AND(ISNUMBER(OFFSET('Sanitation Data'!$F$6,0,10*ROW('Sanitation Data'!F12))),'Data Summary'!CV18="Yes"),OFFSET('Sanitation Data'!$F$6,0,10*ROW('Sanitation Data'!F12)),NA())</f>
        <v>#N/A</v>
      </c>
      <c r="AH18" s="98" t="e">
        <f ca="true">+IF(AND(ISNUMBER(OFFSET('Sanitation Data'!$F$10,0,10*ROW('Sanitation Data'!F12))),'Data Summary'!CW18="Yes"),OFFSET('Sanitation Data'!$F$10,0,10*ROW('Sanitation Data'!F12)),NA())</f>
        <v>#N/A</v>
      </c>
      <c r="AI18" s="98" t="e">
        <f ca="true">+IF(AND(ISNUMBER(OFFSET('Sanitation Data'!$F$11,0,10*ROW('Sanitation Data'!F12))),'Data Summary'!CX18="Yes"),OFFSET('Sanitation Data'!$F$11,0,10*ROW('Sanitation Data'!F12)),NA())</f>
        <v>#N/A</v>
      </c>
      <c r="AJ18" s="98" t="e">
        <f ca="true">+IF(AND(ISNUMBER(OFFSET('Sanitation Data'!$F$12,0,10*ROW('Sanitation Data'!F12))),'Data Summary'!CY18="Yes"),OFFSET('Sanitation Data'!$F$12,0,10*ROW('Sanitation Data'!F12)),NA())</f>
        <v>#N/A</v>
      </c>
      <c r="AK18" s="98" t="e">
        <f ca="true">+IF(AND(ISNUMBER(OFFSET('Sanitation Data'!$G$4,0,10*ROW('Sanitation Data'!G12))),'Data Summary'!CZ18="Yes"),100-OFFSET('Sanitation Data'!$G$4,0,10*ROW('Sanitation Data'!G12)),NA())</f>
        <v>#N/A</v>
      </c>
      <c r="AL18" s="98" t="e">
        <f ca="true">+IF(AND(ISNUMBER(OFFSET('Sanitation Data'!$G$6,0,10*ROW('Sanitation Data'!G12))),'Data Summary'!DA18="Yes"),OFFSET('Sanitation Data'!$G$6,0,10*ROW('Sanitation Data'!G12)),NA())</f>
        <v>#N/A</v>
      </c>
      <c r="AM18" s="98" t="e">
        <f ca="true">+IF(AND(ISNUMBER(OFFSET('Sanitation Data'!$G$10,0,10*ROW('Sanitation Data'!G12))),'Data Summary'!DB18="Yes"),OFFSET('Sanitation Data'!$G$10,0,10*ROW('Sanitation Data'!G12)),NA())</f>
        <v>#N/A</v>
      </c>
      <c r="AN18" s="98" t="e">
        <f ca="true">+IF(AND(ISNUMBER(OFFSET('Sanitation Data'!$G$11,0,10*ROW('Sanitation Data'!G12))),'Data Summary'!DC18="Yes"),OFFSET('Sanitation Data'!$G$11,0,10*ROW('Sanitation Data'!G12)),NA())</f>
        <v>#N/A</v>
      </c>
      <c r="AO18" s="98" t="e">
        <f ca="true">+IF(AND(ISNUMBER(OFFSET('Sanitation Data'!$G$12,0,10*ROW('Sanitation Data'!G12))),'Data Summary'!DD18="Yes"),OFFSET('Sanitation Data'!$G$12,0,10*ROW('Sanitation Data'!G12)),NA())</f>
        <v>#N/A</v>
      </c>
      <c r="AP18" s="98" t="e">
        <f ca="true">+IF(AND(ISNUMBER(OFFSET('Sanitation Data'!$H$4,0,10*ROW('Sanitation Data'!H12))),'Data Summary'!DE18="Yes"),100-OFFSET('Sanitation Data'!$H$4,0,10*ROW('Sanitation Data'!H12)),NA())</f>
        <v>#N/A</v>
      </c>
      <c r="AQ18" s="98" t="e">
        <f ca="true">+IF(AND(ISNUMBER(OFFSET('Sanitation Data'!$H$6,0,10*ROW('Sanitation Data'!H12))),'Data Summary'!DF18="Yes"),OFFSET('Sanitation Data'!$H$6,0,10*ROW('Sanitation Data'!H12)),NA())</f>
        <v>#N/A</v>
      </c>
      <c r="AR18" s="98" t="e">
        <f ca="true">+IF(AND(ISNUMBER(OFFSET('Sanitation Data'!$H$10,0,10*ROW('Sanitation Data'!H12))),'Data Summary'!DG18="Yes"),OFFSET('Sanitation Data'!$H$10,0,10*ROW('Sanitation Data'!H12)),NA())</f>
        <v>#N/A</v>
      </c>
      <c r="AS18" s="98" t="e">
        <f ca="true">+IF(AND(ISNUMBER(OFFSET('Sanitation Data'!$H$11,0,10*ROW('Sanitation Data'!H12))),'Data Summary'!DH18="Yes"),OFFSET('Sanitation Data'!$H$11,0,10*ROW('Sanitation Data'!H12)),NA())</f>
        <v>#N/A</v>
      </c>
      <c r="AT18" s="98" t="e">
        <f ca="true">+IF(AND(ISNUMBER(OFFSET('Sanitation Data'!$H$12,0,10*ROW('Sanitation Data'!H12))),'Data Summary'!DI18="Yes"),OFFSET('Sanitation Data'!$H$12,0,10*ROW('Sanitation Data'!H12)),NA())</f>
        <v>#N/A</v>
      </c>
      <c r="AU18" s="98" t="e">
        <f ca="true">+IF(AND(ISNUMBER(OFFSET('Sanitation Data'!$I$4,0,10*ROW('Sanitation Data'!I12))),'Data Summary'!DJ18="Yes"),100-OFFSET('Sanitation Data'!$I$4,0,10*ROW('Sanitation Data'!I12)),NA())</f>
        <v>#N/A</v>
      </c>
      <c r="AV18" s="98" t="e">
        <f ca="true">+IF(AND(ISNUMBER(OFFSET('Sanitation Data'!$I$6,0,10*ROW('Sanitation Data'!I12))),'Data Summary'!DK18="Yes"),OFFSET('Sanitation Data'!$I$6,0,10*ROW('Sanitation Data'!I12)),NA())</f>
        <v>#N/A</v>
      </c>
      <c r="AW18" s="98" t="e">
        <f ca="true">+IF(AND(ISNUMBER(OFFSET('Sanitation Data'!$I$10,0,10*ROW('Sanitation Data'!I12))),'Data Summary'!DL18="Yes"),OFFSET('Sanitation Data'!$I$10,0,10*ROW('Sanitation Data'!I12)),NA())</f>
        <v>#N/A</v>
      </c>
      <c r="AX18" s="98" t="e">
        <f ca="true">+IF(AND(ISNUMBER(OFFSET('Sanitation Data'!$I$11,0,10*ROW('Sanitation Data'!I12))),'Data Summary'!DM18="Yes"),OFFSET('Sanitation Data'!$I$11,0,10*ROW('Sanitation Data'!I12)),NA())</f>
        <v>#N/A</v>
      </c>
      <c r="AY18" s="98" t="e">
        <f ca="true">+IF(AND(ISNUMBER(OFFSET('Sanitation Data'!$I$12,0,10*ROW('Sanitation Data'!I12))),'Data Summary'!DN18="Yes"),OFFSET('Sanitation Data'!$I$12,0,10*ROW('Sanitation Data'!I12)),NA())</f>
        <v>#N/A</v>
      </c>
      <c r="AZ18" s="99" t="e">
        <f ca="true">+IF(AND(ISNUMBER(OFFSET('Hygiene Data'!$D$5,0,10*ROW('Hygiene Data'!D12))),'Data Summary'!DO18="Yes"),OFFSET('Hygiene Data'!$D$5,0,10*ROW('Hygiene Data'!D12)),NA())</f>
        <v>#N/A</v>
      </c>
      <c r="BA18" s="99" t="e">
        <f ca="true">+IF(AND(ISNUMBER(OFFSET('Hygiene Data'!$D$7,0,10*ROW('Hygiene Data'!D12))),'Data Summary'!DP18="Yes"),OFFSET('Hygiene Data'!$D$7,0,10*ROW('Hygiene Data'!D12)),NA())</f>
        <v>#N/A</v>
      </c>
      <c r="BB18" s="99" t="e">
        <f ca="true">+IF(AND(ISNUMBER(OFFSET('Hygiene Data'!$D$9,0,10*ROW('Hygiene Data'!D12))),'Data Summary'!DQ18="Yes"),OFFSET('Hygiene Data'!$D$9,0,10*ROW('Hygiene Data'!D12)),NA())</f>
        <v>#N/A</v>
      </c>
      <c r="BC18" s="99" t="e">
        <f ca="true">+IF(AND(ISNUMBER(OFFSET('Hygiene Data'!$E$5,0,10*ROW('Hygiene Data'!E12))),'Data Summary'!DR18="Yes"),OFFSET('Hygiene Data'!$E$5,0,10*ROW('Hygiene Data'!E12)),NA())</f>
        <v>#N/A</v>
      </c>
      <c r="BD18" s="99" t="e">
        <f ca="true">+IF(AND(ISNUMBER(OFFSET('Hygiene Data'!$E$7,0,10*ROW('Hygiene Data'!E12))),'Data Summary'!DS18="Yes"),OFFSET('Hygiene Data'!$E$7,0,10*ROW('Hygiene Data'!E12)),NA())</f>
        <v>#N/A</v>
      </c>
      <c r="BE18" s="99" t="e">
        <f ca="true">+IF(AND(ISNUMBER(OFFSET('Hygiene Data'!$E$9,0,10*ROW('Hygiene Data'!E12))),'Data Summary'!DT18="Yes"),OFFSET('Hygiene Data'!$E$9,0,10*ROW('Hygiene Data'!E12)),NA())</f>
        <v>#N/A</v>
      </c>
      <c r="BF18" s="99" t="e">
        <f ca="true">+IF(AND(ISNUMBER(OFFSET('Hygiene Data'!$F$5,0,10*ROW('Hygiene Data'!F12))),'Data Summary'!DU18="Yes"),OFFSET('Hygiene Data'!$F$5,0,10*ROW('Hygiene Data'!F12)),NA())</f>
        <v>#N/A</v>
      </c>
      <c r="BG18" s="99" t="e">
        <f ca="true">+IF(AND(ISNUMBER(OFFSET('Hygiene Data'!$F$7,0,10*ROW('Hygiene Data'!F12))),'Data Summary'!DV18="Yes"),OFFSET('Hygiene Data'!$F$7,0,10*ROW('Hygiene Data'!F12)),NA())</f>
        <v>#N/A</v>
      </c>
      <c r="BH18" s="99" t="e">
        <f ca="true">+IF(AND(ISNUMBER(OFFSET('Hygiene Data'!$F$9,0,10*ROW('Hygiene Data'!F12))),'Data Summary'!DW18="Yes"),OFFSET('Hygiene Data'!$F$9,0,10*ROW('Hygiene Data'!F12)),NA())</f>
        <v>#N/A</v>
      </c>
      <c r="BI18" s="99" t="e">
        <f ca="true">+IF(AND(ISNUMBER(OFFSET('Hygiene Data'!$G$5,0,10*ROW('Hygiene Data'!G12))),'Data Summary'!DX18="Yes"),OFFSET('Hygiene Data'!$G$5,0,10*ROW('Hygiene Data'!G12)),NA())</f>
        <v>#N/A</v>
      </c>
      <c r="BJ18" s="99" t="e">
        <f ca="true">+IF(AND(ISNUMBER(OFFSET('Hygiene Data'!$G$7,0,10*ROW('Hygiene Data'!G12))),'Data Summary'!DY18="Yes"),OFFSET('Hygiene Data'!$G$7,0,10*ROW('Hygiene Data'!G12)),NA())</f>
        <v>#N/A</v>
      </c>
      <c r="BK18" s="99" t="e">
        <f ca="true">+IF(AND(ISNUMBER(OFFSET('Hygiene Data'!$G$9,0,10*ROW('Hygiene Data'!G12))),'Data Summary'!DZ18="Yes"),OFFSET('Hygiene Data'!$G$9,0,10*ROW('Hygiene Data'!G12)),NA())</f>
        <v>#N/A</v>
      </c>
      <c r="BL18" s="99" t="e">
        <f ca="true">+IF(AND(ISNUMBER(OFFSET('Hygiene Data'!$H$5,0,10*ROW('Hygiene Data'!H12))),'Data Summary'!EA18="Yes"),OFFSET('Hygiene Data'!$H$5,0,10*ROW('Hygiene Data'!H12)),NA())</f>
        <v>#N/A</v>
      </c>
      <c r="BM18" s="99" t="e">
        <f ca="true">+IF(AND(ISNUMBER(OFFSET('Hygiene Data'!$H$7,0,10*ROW('Hygiene Data'!H12))),'Data Summary'!EB18="Yes"),OFFSET('Hygiene Data'!$H$7,0,10*ROW('Hygiene Data'!H12)),NA())</f>
        <v>#N/A</v>
      </c>
      <c r="BN18" s="99" t="e">
        <f ca="true">+IF(AND(ISNUMBER(OFFSET('Hygiene Data'!$H$9,0,10*ROW('Hygiene Data'!H12))),'Data Summary'!EC18="Yes"),OFFSET('Hygiene Data'!$H$9,0,10*ROW('Hygiene Data'!H12)),NA())</f>
        <v>#N/A</v>
      </c>
      <c r="BO18" s="99" t="e">
        <f ca="true">+IF(AND(ISNUMBER(OFFSET('Hygiene Data'!$I$5,0,10*ROW('Hygiene Data'!I12))),'Data Summary'!ED18="Yes"),OFFSET('Hygiene Data'!$I$5,0,10*ROW('Hygiene Data'!I12)),NA())</f>
        <v>#N/A</v>
      </c>
      <c r="BP18" s="99" t="e">
        <f ca="true">+IF(AND(ISNUMBER(OFFSET('Hygiene Data'!$I$7,0,10*ROW('Hygiene Data'!I12))),'Data Summary'!EE18="Yes"),OFFSET('Hygiene Data'!$I$7,0,10*ROW('Hygiene Data'!I12)),NA())</f>
        <v>#N/A</v>
      </c>
      <c r="BQ18" s="99" t="e">
        <f ca="true">+IF(AND(ISNUMBER(OFFSET('Hygiene Data'!$I$9,0,10*ROW('Hygiene Data'!I12))),'Data Summary'!EF18="Yes"),OFFSET('Hygiene Data'!$I$9,0,10*ROW('Hygiene Data'!I12)),NA())</f>
        <v>#N/A</v>
      </c>
    </row>
    <row xmlns:x14ac="http://schemas.microsoft.com/office/spreadsheetml/2009/9/ac" r="19" x14ac:dyDescent="0.2">
      <c r="A19" s="329" t="e">
        <f ca="true">+RIGHT('Data Summary'!A19,LEN('Data Summary'!A19)-9)</f>
        <v>#VALUE!</v>
      </c>
      <c r="B19" s="37" t="str">
        <f ca="true">+IF(ISTEXT('Data Summary'!B19),'Data Summary'!B19,"")</f>
        <v/>
      </c>
      <c r="C19" s="328" t="e">
        <f ca="true">+VALUE('Data Summary'!C19)</f>
        <v>#VALUE!</v>
      </c>
      <c r="D19" s="97" t="e">
        <f ca="true">+IF(AND(ISNUMBER(OFFSET('Water Data'!$D$4,0,10*ROW('Water Data'!D13))),'Data Summary'!BS19="Yes"),100-OFFSET('Water Data'!$D$4,0,10*ROW('Water Data'!D13)),NA())</f>
        <v>#N/A</v>
      </c>
      <c r="E19" s="97" t="e">
        <f ca="true">+IF(AND(ISNUMBER(OFFSET('Water Data'!$D$6,0,10*ROW('Water Data'!D13))),'Data Summary'!BT19="Yes"),OFFSET('Water Data'!$D$6,0,10*ROW('Water Data'!D13)),NA())</f>
        <v>#N/A</v>
      </c>
      <c r="F19" s="97" t="e">
        <f ca="true">+IF(AND(ISNUMBER(OFFSET('Water Data'!$D$9,0,10*ROW('Water Data'!D13))),'Data Summary'!BU19="Yes"),OFFSET('Water Data'!$D$9,0,10*ROW('Water Data'!D13)),NA())</f>
        <v>#N/A</v>
      </c>
      <c r="G19" s="97" t="e">
        <f ca="true">+IF(AND(ISNUMBER(OFFSET('Water Data'!$E$4,0,10*ROW('Water Data'!E13))),'Data Summary'!BV19="Yes"),100-OFFSET('Water Data'!$E$4,0,10*ROW('Water Data'!E13)),NA())</f>
        <v>#N/A</v>
      </c>
      <c r="H19" s="97" t="e">
        <f ca="true">+IF(AND(ISNUMBER(OFFSET('Water Data'!$E$6,0,10*ROW('Water Data'!E13))),'Data Summary'!BW19="Yes"),OFFSET('Water Data'!$E$6,0,10*ROW('Water Data'!E13)),NA())</f>
        <v>#N/A</v>
      </c>
      <c r="I19" s="97" t="e">
        <f ca="true">+IF(AND(ISNUMBER(OFFSET('Water Data'!$E$9,0,10*ROW('Water Data'!E13))),'Data Summary'!BX19="Yes"),OFFSET('Water Data'!$E$9,0,10*ROW('Water Data'!E13)),NA())</f>
        <v>#N/A</v>
      </c>
      <c r="J19" s="97" t="e">
        <f ca="true">+IF(AND(ISNUMBER(OFFSET('Water Data'!$F$4,0,10*ROW('Water Data'!F13))),'Data Summary'!BY19="Yes"),100-OFFSET('Water Data'!$F$4,0,10*ROW('Water Data'!F13)),NA())</f>
        <v>#N/A</v>
      </c>
      <c r="K19" s="97" t="e">
        <f ca="true">+IF(AND(ISNUMBER(OFFSET('Water Data'!$F$6,0,10*ROW('Water Data'!F13))),'Data Summary'!BZ19="Yes"),OFFSET('Water Data'!$F$6,0,10*ROW('Water Data'!F13)),NA())</f>
        <v>#N/A</v>
      </c>
      <c r="L19" s="97" t="e">
        <f ca="true">+IF(AND(ISNUMBER(OFFSET('Water Data'!$F$9,0,10*ROW('Water Data'!F13))),'Data Summary'!CA19="Yes"),OFFSET('Water Data'!$F$9,0,10*ROW('Water Data'!F13)),NA())</f>
        <v>#N/A</v>
      </c>
      <c r="M19" s="97" t="e">
        <f ca="true">+IF(AND(ISNUMBER(OFFSET('Water Data'!$G$4,0,10*ROW('Water Data'!G13))),'Data Summary'!CB19="Yes"),100-OFFSET('Water Data'!$G$4,0,10*ROW('Water Data'!G13)),NA())</f>
        <v>#N/A</v>
      </c>
      <c r="N19" s="97" t="e">
        <f ca="true">+IF(AND(ISNUMBER(OFFSET('Water Data'!$G$6,0,10*ROW('Water Data'!G13))),'Data Summary'!CC19="Yes"),OFFSET('Water Data'!$G$6,0,10*ROW('Water Data'!G13)),NA())</f>
        <v>#N/A</v>
      </c>
      <c r="O19" s="97" t="e">
        <f ca="true">+IF(AND(ISNUMBER(OFFSET('Water Data'!$G$9,0,10*ROW('Water Data'!G13))),'Data Summary'!CD19="Yes"),OFFSET('Water Data'!$G$9,0,10*ROW('Water Data'!G13)),NA())</f>
        <v>#N/A</v>
      </c>
      <c r="P19" s="97" t="e">
        <f ca="true">+IF(AND(ISNUMBER(OFFSET('Water Data'!$H$4,0,10*ROW('Water Data'!H13))),'Data Summary'!CE19="Yes"),100-OFFSET('Water Data'!$H$4,0,10*ROW('Water Data'!H13)),NA())</f>
        <v>#N/A</v>
      </c>
      <c r="Q19" s="97" t="e">
        <f ca="true">+IF(AND(ISNUMBER(OFFSET('Water Data'!$H$6,0,10*ROW('Water Data'!H13))),'Data Summary'!CF19="Yes"),OFFSET('Water Data'!$H$6,0,10*ROW('Water Data'!H13)),NA())</f>
        <v>#N/A</v>
      </c>
      <c r="R19" s="97" t="e">
        <f ca="true">+IF(AND(ISNUMBER(OFFSET('Water Data'!$H$9,0,10*ROW('Water Data'!H13))),'Data Summary'!CG19="Yes"),OFFSET('Water Data'!$H$9,0,10*ROW('Water Data'!H13)),NA())</f>
        <v>#N/A</v>
      </c>
      <c r="S19" s="97" t="e">
        <f ca="true">+IF(AND(ISNUMBER(OFFSET('Water Data'!$I$4,0,10*ROW('Water Data'!I13))),'Data Summary'!CH19="Yes"),100-OFFSET('Water Data'!$I$4,0,10*ROW('Water Data'!I13)),NA())</f>
        <v>#N/A</v>
      </c>
      <c r="T19" s="97" t="e">
        <f ca="true">+IF(AND(ISNUMBER(OFFSET('Water Data'!$I$6,0,10*ROW('Water Data'!I13))),'Data Summary'!CI19="Yes"),OFFSET('Water Data'!$I$6,0,10*ROW('Water Data'!I13)),NA())</f>
        <v>#N/A</v>
      </c>
      <c r="U19" s="97" t="e">
        <f ca="true">+IF(AND(ISNUMBER(OFFSET('Water Data'!$I$9,0,10*ROW('Water Data'!I13))),'Data Summary'!CJ19="Yes"),OFFSET('Water Data'!$I$9,0,10*ROW('Water Data'!I13)),NA())</f>
        <v>#N/A</v>
      </c>
      <c r="V19" s="98" t="e">
        <f ca="true">+IF(AND(ISNUMBER(OFFSET('Sanitation Data'!$D$4,0,10*ROW('Sanitation Data'!D13))),'Data Summary'!CK19="Yes"),100-OFFSET('Sanitation Data'!$D$4,0,10*ROW('Sanitation Data'!D13)),NA())</f>
        <v>#N/A</v>
      </c>
      <c r="W19" s="98" t="e">
        <f ca="true">+IF(AND(ISNUMBER(OFFSET('Sanitation Data'!$D$6,0,10*ROW('Sanitation Data'!D13))),'Data Summary'!CL19="Yes"),OFFSET('Sanitation Data'!$D$6,0,10*ROW('Sanitation Data'!D13)),NA())</f>
        <v>#N/A</v>
      </c>
      <c r="X19" s="98" t="e">
        <f ca="true">+IF(AND(ISNUMBER(OFFSET('Sanitation Data'!$D$10,0,10*ROW('Sanitation Data'!D13))),'Data Summary'!CM19="Yes"),OFFSET('Sanitation Data'!$D$10,0,10*ROW('Sanitation Data'!D13)),NA())</f>
        <v>#N/A</v>
      </c>
      <c r="Y19" s="98" t="e">
        <f ca="true">+IF(AND(ISNUMBER(OFFSET('Sanitation Data'!$D$11,0,10*ROW('Sanitation Data'!D13))),'Data Summary'!CN19="Yes"),OFFSET('Sanitation Data'!$D$11,0,10*ROW('Sanitation Data'!D13)),NA())</f>
        <v>#N/A</v>
      </c>
      <c r="Z19" s="98" t="e">
        <f ca="true">+IF(AND(ISNUMBER(OFFSET('Sanitation Data'!$D$12,0,10*ROW('Sanitation Data'!D13))),'Data Summary'!CO19="Yes"),OFFSET('Sanitation Data'!$D$12,0,10*ROW('Sanitation Data'!D13)),NA())</f>
        <v>#N/A</v>
      </c>
      <c r="AA19" s="98" t="e">
        <f ca="true">+IF(AND(ISNUMBER(OFFSET('Sanitation Data'!$E$4,0,10*ROW('Sanitation Data'!E13))),'Data Summary'!CP19="Yes"),100-OFFSET('Sanitation Data'!$E$4,0,10*ROW('Sanitation Data'!E13)),NA())</f>
        <v>#N/A</v>
      </c>
      <c r="AB19" s="98" t="e">
        <f ca="true">+IF(AND(ISNUMBER(OFFSET('Sanitation Data'!$E$6,0,10*ROW('Sanitation Data'!E13))),'Data Summary'!CQ19="Yes"),OFFSET('Sanitation Data'!$E$6,0,10*ROW('Sanitation Data'!E13)),NA())</f>
        <v>#N/A</v>
      </c>
      <c r="AC19" s="98" t="e">
        <f ca="true">+IF(AND(ISNUMBER(OFFSET('Sanitation Data'!$E$10,0,10*ROW('Sanitation Data'!E13))),'Data Summary'!CR19="Yes"),OFFSET('Sanitation Data'!$E$10,0,10*ROW('Sanitation Data'!E13)),NA())</f>
        <v>#N/A</v>
      </c>
      <c r="AD19" s="98" t="e">
        <f ca="true">+IF(AND(ISNUMBER(OFFSET('Sanitation Data'!$E$11,0,10*ROW('Sanitation Data'!E13))),'Data Summary'!CS19="Yes"),OFFSET('Sanitation Data'!$E$11,0,10*ROW('Sanitation Data'!E13)),NA())</f>
        <v>#N/A</v>
      </c>
      <c r="AE19" s="98" t="e">
        <f ca="true">+IF(AND(ISNUMBER(OFFSET('Sanitation Data'!$E$12,0,10*ROW('Sanitation Data'!E13))),'Data Summary'!CT19="Yes"),OFFSET('Sanitation Data'!$E$12,0,10*ROW('Sanitation Data'!E13)),NA())</f>
        <v>#N/A</v>
      </c>
      <c r="AF19" s="98" t="e">
        <f ca="true">+IF(AND(ISNUMBER(OFFSET('Sanitation Data'!$F$4,0,10*ROW('Sanitation Data'!F13))),'Data Summary'!CU19="Yes"),100-OFFSET('Sanitation Data'!$F$4,0,10*ROW('Sanitation Data'!F13)),NA())</f>
        <v>#N/A</v>
      </c>
      <c r="AG19" s="98" t="e">
        <f ca="true">+IF(AND(ISNUMBER(OFFSET('Sanitation Data'!$F$6,0,10*ROW('Sanitation Data'!F13))),'Data Summary'!CV19="Yes"),OFFSET('Sanitation Data'!$F$6,0,10*ROW('Sanitation Data'!F13)),NA())</f>
        <v>#N/A</v>
      </c>
      <c r="AH19" s="98" t="e">
        <f ca="true">+IF(AND(ISNUMBER(OFFSET('Sanitation Data'!$F$10,0,10*ROW('Sanitation Data'!F13))),'Data Summary'!CW19="Yes"),OFFSET('Sanitation Data'!$F$10,0,10*ROW('Sanitation Data'!F13)),NA())</f>
        <v>#N/A</v>
      </c>
      <c r="AI19" s="98" t="e">
        <f ca="true">+IF(AND(ISNUMBER(OFFSET('Sanitation Data'!$F$11,0,10*ROW('Sanitation Data'!F13))),'Data Summary'!CX19="Yes"),OFFSET('Sanitation Data'!$F$11,0,10*ROW('Sanitation Data'!F13)),NA())</f>
        <v>#N/A</v>
      </c>
      <c r="AJ19" s="98" t="e">
        <f ca="true">+IF(AND(ISNUMBER(OFFSET('Sanitation Data'!$F$12,0,10*ROW('Sanitation Data'!F13))),'Data Summary'!CY19="Yes"),OFFSET('Sanitation Data'!$F$12,0,10*ROW('Sanitation Data'!F13)),NA())</f>
        <v>#N/A</v>
      </c>
      <c r="AK19" s="98" t="e">
        <f ca="true">+IF(AND(ISNUMBER(OFFSET('Sanitation Data'!$G$4,0,10*ROW('Sanitation Data'!G13))),'Data Summary'!CZ19="Yes"),100-OFFSET('Sanitation Data'!$G$4,0,10*ROW('Sanitation Data'!G13)),NA())</f>
        <v>#N/A</v>
      </c>
      <c r="AL19" s="98" t="e">
        <f ca="true">+IF(AND(ISNUMBER(OFFSET('Sanitation Data'!$G$6,0,10*ROW('Sanitation Data'!G13))),'Data Summary'!DA19="Yes"),OFFSET('Sanitation Data'!$G$6,0,10*ROW('Sanitation Data'!G13)),NA())</f>
        <v>#N/A</v>
      </c>
      <c r="AM19" s="98" t="e">
        <f ca="true">+IF(AND(ISNUMBER(OFFSET('Sanitation Data'!$G$10,0,10*ROW('Sanitation Data'!G13))),'Data Summary'!DB19="Yes"),OFFSET('Sanitation Data'!$G$10,0,10*ROW('Sanitation Data'!G13)),NA())</f>
        <v>#N/A</v>
      </c>
      <c r="AN19" s="98" t="e">
        <f ca="true">+IF(AND(ISNUMBER(OFFSET('Sanitation Data'!$G$11,0,10*ROW('Sanitation Data'!G13))),'Data Summary'!DC19="Yes"),OFFSET('Sanitation Data'!$G$11,0,10*ROW('Sanitation Data'!G13)),NA())</f>
        <v>#N/A</v>
      </c>
      <c r="AO19" s="98" t="e">
        <f ca="true">+IF(AND(ISNUMBER(OFFSET('Sanitation Data'!$G$12,0,10*ROW('Sanitation Data'!G13))),'Data Summary'!DD19="Yes"),OFFSET('Sanitation Data'!$G$12,0,10*ROW('Sanitation Data'!G13)),NA())</f>
        <v>#N/A</v>
      </c>
      <c r="AP19" s="98" t="e">
        <f ca="true">+IF(AND(ISNUMBER(OFFSET('Sanitation Data'!$H$4,0,10*ROW('Sanitation Data'!H13))),'Data Summary'!DE19="Yes"),100-OFFSET('Sanitation Data'!$H$4,0,10*ROW('Sanitation Data'!H13)),NA())</f>
        <v>#N/A</v>
      </c>
      <c r="AQ19" s="98" t="e">
        <f ca="true">+IF(AND(ISNUMBER(OFFSET('Sanitation Data'!$H$6,0,10*ROW('Sanitation Data'!H13))),'Data Summary'!DF19="Yes"),OFFSET('Sanitation Data'!$H$6,0,10*ROW('Sanitation Data'!H13)),NA())</f>
        <v>#N/A</v>
      </c>
      <c r="AR19" s="98" t="e">
        <f ca="true">+IF(AND(ISNUMBER(OFFSET('Sanitation Data'!$H$10,0,10*ROW('Sanitation Data'!H13))),'Data Summary'!DG19="Yes"),OFFSET('Sanitation Data'!$H$10,0,10*ROW('Sanitation Data'!H13)),NA())</f>
        <v>#N/A</v>
      </c>
      <c r="AS19" s="98" t="e">
        <f ca="true">+IF(AND(ISNUMBER(OFFSET('Sanitation Data'!$H$11,0,10*ROW('Sanitation Data'!H13))),'Data Summary'!DH19="Yes"),OFFSET('Sanitation Data'!$H$11,0,10*ROW('Sanitation Data'!H13)),NA())</f>
        <v>#N/A</v>
      </c>
      <c r="AT19" s="98" t="e">
        <f ca="true">+IF(AND(ISNUMBER(OFFSET('Sanitation Data'!$H$12,0,10*ROW('Sanitation Data'!H13))),'Data Summary'!DI19="Yes"),OFFSET('Sanitation Data'!$H$12,0,10*ROW('Sanitation Data'!H13)),NA())</f>
        <v>#N/A</v>
      </c>
      <c r="AU19" s="98" t="e">
        <f ca="true">+IF(AND(ISNUMBER(OFFSET('Sanitation Data'!$I$4,0,10*ROW('Sanitation Data'!I13))),'Data Summary'!DJ19="Yes"),100-OFFSET('Sanitation Data'!$I$4,0,10*ROW('Sanitation Data'!I13)),NA())</f>
        <v>#N/A</v>
      </c>
      <c r="AV19" s="98" t="e">
        <f ca="true">+IF(AND(ISNUMBER(OFFSET('Sanitation Data'!$I$6,0,10*ROW('Sanitation Data'!I13))),'Data Summary'!DK19="Yes"),OFFSET('Sanitation Data'!$I$6,0,10*ROW('Sanitation Data'!I13)),NA())</f>
        <v>#N/A</v>
      </c>
      <c r="AW19" s="98" t="e">
        <f ca="true">+IF(AND(ISNUMBER(OFFSET('Sanitation Data'!$I$10,0,10*ROW('Sanitation Data'!I13))),'Data Summary'!DL19="Yes"),OFFSET('Sanitation Data'!$I$10,0,10*ROW('Sanitation Data'!I13)),NA())</f>
        <v>#N/A</v>
      </c>
      <c r="AX19" s="98" t="e">
        <f ca="true">+IF(AND(ISNUMBER(OFFSET('Sanitation Data'!$I$11,0,10*ROW('Sanitation Data'!I13))),'Data Summary'!DM19="Yes"),OFFSET('Sanitation Data'!$I$11,0,10*ROW('Sanitation Data'!I13)),NA())</f>
        <v>#N/A</v>
      </c>
      <c r="AY19" s="98" t="e">
        <f ca="true">+IF(AND(ISNUMBER(OFFSET('Sanitation Data'!$I$12,0,10*ROW('Sanitation Data'!I13))),'Data Summary'!DN19="Yes"),OFFSET('Sanitation Data'!$I$12,0,10*ROW('Sanitation Data'!I13)),NA())</f>
        <v>#N/A</v>
      </c>
      <c r="AZ19" s="99" t="e">
        <f ca="true">+IF(AND(ISNUMBER(OFFSET('Hygiene Data'!$D$5,0,10*ROW('Hygiene Data'!D13))),'Data Summary'!DO19="Yes"),OFFSET('Hygiene Data'!$D$5,0,10*ROW('Hygiene Data'!D13)),NA())</f>
        <v>#N/A</v>
      </c>
      <c r="BA19" s="99" t="e">
        <f ca="true">+IF(AND(ISNUMBER(OFFSET('Hygiene Data'!$D$7,0,10*ROW('Hygiene Data'!D13))),'Data Summary'!DP19="Yes"),OFFSET('Hygiene Data'!$D$7,0,10*ROW('Hygiene Data'!D13)),NA())</f>
        <v>#N/A</v>
      </c>
      <c r="BB19" s="99" t="e">
        <f ca="true">+IF(AND(ISNUMBER(OFFSET('Hygiene Data'!$D$9,0,10*ROW('Hygiene Data'!D13))),'Data Summary'!DQ19="Yes"),OFFSET('Hygiene Data'!$D$9,0,10*ROW('Hygiene Data'!D13)),NA())</f>
        <v>#N/A</v>
      </c>
      <c r="BC19" s="99" t="e">
        <f ca="true">+IF(AND(ISNUMBER(OFFSET('Hygiene Data'!$E$5,0,10*ROW('Hygiene Data'!E13))),'Data Summary'!DR19="Yes"),OFFSET('Hygiene Data'!$E$5,0,10*ROW('Hygiene Data'!E13)),NA())</f>
        <v>#N/A</v>
      </c>
      <c r="BD19" s="99" t="e">
        <f ca="true">+IF(AND(ISNUMBER(OFFSET('Hygiene Data'!$E$7,0,10*ROW('Hygiene Data'!E13))),'Data Summary'!DS19="Yes"),OFFSET('Hygiene Data'!$E$7,0,10*ROW('Hygiene Data'!E13)),NA())</f>
        <v>#N/A</v>
      </c>
      <c r="BE19" s="99" t="e">
        <f ca="true">+IF(AND(ISNUMBER(OFFSET('Hygiene Data'!$E$9,0,10*ROW('Hygiene Data'!E13))),'Data Summary'!DT19="Yes"),OFFSET('Hygiene Data'!$E$9,0,10*ROW('Hygiene Data'!E13)),NA())</f>
        <v>#N/A</v>
      </c>
      <c r="BF19" s="99" t="e">
        <f ca="true">+IF(AND(ISNUMBER(OFFSET('Hygiene Data'!$F$5,0,10*ROW('Hygiene Data'!F13))),'Data Summary'!DU19="Yes"),OFFSET('Hygiene Data'!$F$5,0,10*ROW('Hygiene Data'!F13)),NA())</f>
        <v>#N/A</v>
      </c>
      <c r="BG19" s="99" t="e">
        <f ca="true">+IF(AND(ISNUMBER(OFFSET('Hygiene Data'!$F$7,0,10*ROW('Hygiene Data'!F13))),'Data Summary'!DV19="Yes"),OFFSET('Hygiene Data'!$F$7,0,10*ROW('Hygiene Data'!F13)),NA())</f>
        <v>#N/A</v>
      </c>
      <c r="BH19" s="99" t="e">
        <f ca="true">+IF(AND(ISNUMBER(OFFSET('Hygiene Data'!$F$9,0,10*ROW('Hygiene Data'!F13))),'Data Summary'!DW19="Yes"),OFFSET('Hygiene Data'!$F$9,0,10*ROW('Hygiene Data'!F13)),NA())</f>
        <v>#N/A</v>
      </c>
      <c r="BI19" s="99" t="e">
        <f ca="true">+IF(AND(ISNUMBER(OFFSET('Hygiene Data'!$G$5,0,10*ROW('Hygiene Data'!G13))),'Data Summary'!DX19="Yes"),OFFSET('Hygiene Data'!$G$5,0,10*ROW('Hygiene Data'!G13)),NA())</f>
        <v>#N/A</v>
      </c>
      <c r="BJ19" s="99" t="e">
        <f ca="true">+IF(AND(ISNUMBER(OFFSET('Hygiene Data'!$G$7,0,10*ROW('Hygiene Data'!G13))),'Data Summary'!DY19="Yes"),OFFSET('Hygiene Data'!$G$7,0,10*ROW('Hygiene Data'!G13)),NA())</f>
        <v>#N/A</v>
      </c>
      <c r="BK19" s="99" t="e">
        <f ca="true">+IF(AND(ISNUMBER(OFFSET('Hygiene Data'!$G$9,0,10*ROW('Hygiene Data'!G13))),'Data Summary'!DZ19="Yes"),OFFSET('Hygiene Data'!$G$9,0,10*ROW('Hygiene Data'!G13)),NA())</f>
        <v>#N/A</v>
      </c>
      <c r="BL19" s="99" t="e">
        <f ca="true">+IF(AND(ISNUMBER(OFFSET('Hygiene Data'!$H$5,0,10*ROW('Hygiene Data'!H13))),'Data Summary'!EA19="Yes"),OFFSET('Hygiene Data'!$H$5,0,10*ROW('Hygiene Data'!H13)),NA())</f>
        <v>#N/A</v>
      </c>
      <c r="BM19" s="99" t="e">
        <f ca="true">+IF(AND(ISNUMBER(OFFSET('Hygiene Data'!$H$7,0,10*ROW('Hygiene Data'!H13))),'Data Summary'!EB19="Yes"),OFFSET('Hygiene Data'!$H$7,0,10*ROW('Hygiene Data'!H13)),NA())</f>
        <v>#N/A</v>
      </c>
      <c r="BN19" s="99" t="e">
        <f ca="true">+IF(AND(ISNUMBER(OFFSET('Hygiene Data'!$H$9,0,10*ROW('Hygiene Data'!H13))),'Data Summary'!EC19="Yes"),OFFSET('Hygiene Data'!$H$9,0,10*ROW('Hygiene Data'!H13)),NA())</f>
        <v>#N/A</v>
      </c>
      <c r="BO19" s="99" t="e">
        <f ca="true">+IF(AND(ISNUMBER(OFFSET('Hygiene Data'!$I$5,0,10*ROW('Hygiene Data'!I13))),'Data Summary'!ED19="Yes"),OFFSET('Hygiene Data'!$I$5,0,10*ROW('Hygiene Data'!I13)),NA())</f>
        <v>#N/A</v>
      </c>
      <c r="BP19" s="99" t="e">
        <f ca="true">+IF(AND(ISNUMBER(OFFSET('Hygiene Data'!$I$7,0,10*ROW('Hygiene Data'!I13))),'Data Summary'!EE19="Yes"),OFFSET('Hygiene Data'!$I$7,0,10*ROW('Hygiene Data'!I13)),NA())</f>
        <v>#N/A</v>
      </c>
      <c r="BQ19" s="99" t="e">
        <f ca="true">+IF(AND(ISNUMBER(OFFSET('Hygiene Data'!$I$9,0,10*ROW('Hygiene Data'!I13))),'Data Summary'!EF19="Yes"),OFFSET('Hygiene Data'!$I$9,0,10*ROW('Hygiene Data'!I13)),NA())</f>
        <v>#N/A</v>
      </c>
    </row>
    <row xmlns:x14ac="http://schemas.microsoft.com/office/spreadsheetml/2009/9/ac" r="20" x14ac:dyDescent="0.2">
      <c r="A20" s="329" t="e">
        <f ca="true">+RIGHT('Data Summary'!A20,LEN('Data Summary'!A20)-9)</f>
        <v>#VALUE!</v>
      </c>
      <c r="B20" s="37" t="str">
        <f ca="true">+IF(ISTEXT('Data Summary'!B20),'Data Summary'!B20,"")</f>
        <v/>
      </c>
      <c r="C20" s="328" t="e">
        <f ca="true">+VALUE('Data Summary'!C20)</f>
        <v>#VALUE!</v>
      </c>
      <c r="D20" s="97" t="e">
        <f ca="true">+IF(AND(ISNUMBER(OFFSET('Water Data'!$D$4,0,10*ROW('Water Data'!D14))),'Data Summary'!BS20="Yes"),100-OFFSET('Water Data'!$D$4,0,10*ROW('Water Data'!D14)),NA())</f>
        <v>#N/A</v>
      </c>
      <c r="E20" s="97" t="e">
        <f ca="true">+IF(AND(ISNUMBER(OFFSET('Water Data'!$D$6,0,10*ROW('Water Data'!D14))),'Data Summary'!BT20="Yes"),OFFSET('Water Data'!$D$6,0,10*ROW('Water Data'!D14)),NA())</f>
        <v>#N/A</v>
      </c>
      <c r="F20" s="97" t="e">
        <f ca="true">+IF(AND(ISNUMBER(OFFSET('Water Data'!$D$9,0,10*ROW('Water Data'!D14))),'Data Summary'!BU20="Yes"),OFFSET('Water Data'!$D$9,0,10*ROW('Water Data'!D14)),NA())</f>
        <v>#N/A</v>
      </c>
      <c r="G20" s="97" t="e">
        <f ca="true">+IF(AND(ISNUMBER(OFFSET('Water Data'!$E$4,0,10*ROW('Water Data'!E14))),'Data Summary'!BV20="Yes"),100-OFFSET('Water Data'!$E$4,0,10*ROW('Water Data'!E14)),NA())</f>
        <v>#N/A</v>
      </c>
      <c r="H20" s="97" t="e">
        <f ca="true">+IF(AND(ISNUMBER(OFFSET('Water Data'!$E$6,0,10*ROW('Water Data'!E14))),'Data Summary'!BW20="Yes"),OFFSET('Water Data'!$E$6,0,10*ROW('Water Data'!E14)),NA())</f>
        <v>#N/A</v>
      </c>
      <c r="I20" s="97" t="e">
        <f ca="true">+IF(AND(ISNUMBER(OFFSET('Water Data'!$E$9,0,10*ROW('Water Data'!E14))),'Data Summary'!BX20="Yes"),OFFSET('Water Data'!$E$9,0,10*ROW('Water Data'!E14)),NA())</f>
        <v>#N/A</v>
      </c>
      <c r="J20" s="97" t="e">
        <f ca="true">+IF(AND(ISNUMBER(OFFSET('Water Data'!$F$4,0,10*ROW('Water Data'!F14))),'Data Summary'!BY20="Yes"),100-OFFSET('Water Data'!$F$4,0,10*ROW('Water Data'!F14)),NA())</f>
        <v>#N/A</v>
      </c>
      <c r="K20" s="97" t="e">
        <f ca="true">+IF(AND(ISNUMBER(OFFSET('Water Data'!$F$6,0,10*ROW('Water Data'!F14))),'Data Summary'!BZ20="Yes"),OFFSET('Water Data'!$F$6,0,10*ROW('Water Data'!F14)),NA())</f>
        <v>#N/A</v>
      </c>
      <c r="L20" s="97" t="e">
        <f ca="true">+IF(AND(ISNUMBER(OFFSET('Water Data'!$F$9,0,10*ROW('Water Data'!F14))),'Data Summary'!CA20="Yes"),OFFSET('Water Data'!$F$9,0,10*ROW('Water Data'!F14)),NA())</f>
        <v>#N/A</v>
      </c>
      <c r="M20" s="97" t="e">
        <f ca="true">+IF(AND(ISNUMBER(OFFSET('Water Data'!$G$4,0,10*ROW('Water Data'!G14))),'Data Summary'!CB20="Yes"),100-OFFSET('Water Data'!$G$4,0,10*ROW('Water Data'!G14)),NA())</f>
        <v>#N/A</v>
      </c>
      <c r="N20" s="97" t="e">
        <f ca="true">+IF(AND(ISNUMBER(OFFSET('Water Data'!$G$6,0,10*ROW('Water Data'!G14))),'Data Summary'!CC20="Yes"),OFFSET('Water Data'!$G$6,0,10*ROW('Water Data'!G14)),NA())</f>
        <v>#N/A</v>
      </c>
      <c r="O20" s="97" t="e">
        <f ca="true">+IF(AND(ISNUMBER(OFFSET('Water Data'!$G$9,0,10*ROW('Water Data'!G14))),'Data Summary'!CD20="Yes"),OFFSET('Water Data'!$G$9,0,10*ROW('Water Data'!G14)),NA())</f>
        <v>#N/A</v>
      </c>
      <c r="P20" s="97" t="e">
        <f ca="true">+IF(AND(ISNUMBER(OFFSET('Water Data'!$H$4,0,10*ROW('Water Data'!H14))),'Data Summary'!CE20="Yes"),100-OFFSET('Water Data'!$H$4,0,10*ROW('Water Data'!H14)),NA())</f>
        <v>#N/A</v>
      </c>
      <c r="Q20" s="97" t="e">
        <f ca="true">+IF(AND(ISNUMBER(OFFSET('Water Data'!$H$6,0,10*ROW('Water Data'!H14))),'Data Summary'!CF20="Yes"),OFFSET('Water Data'!$H$6,0,10*ROW('Water Data'!H14)),NA())</f>
        <v>#N/A</v>
      </c>
      <c r="R20" s="97" t="e">
        <f ca="true">+IF(AND(ISNUMBER(OFFSET('Water Data'!$H$9,0,10*ROW('Water Data'!H14))),'Data Summary'!CG20="Yes"),OFFSET('Water Data'!$H$9,0,10*ROW('Water Data'!H14)),NA())</f>
        <v>#N/A</v>
      </c>
      <c r="S20" s="97" t="e">
        <f ca="true">+IF(AND(ISNUMBER(OFFSET('Water Data'!$I$4,0,10*ROW('Water Data'!I14))),'Data Summary'!CH20="Yes"),100-OFFSET('Water Data'!$I$4,0,10*ROW('Water Data'!I14)),NA())</f>
        <v>#N/A</v>
      </c>
      <c r="T20" s="97" t="e">
        <f ca="true">+IF(AND(ISNUMBER(OFFSET('Water Data'!$I$6,0,10*ROW('Water Data'!I14))),'Data Summary'!CI20="Yes"),OFFSET('Water Data'!$I$6,0,10*ROW('Water Data'!I14)),NA())</f>
        <v>#N/A</v>
      </c>
      <c r="U20" s="97" t="e">
        <f ca="true">+IF(AND(ISNUMBER(OFFSET('Water Data'!$I$9,0,10*ROW('Water Data'!I14))),'Data Summary'!CJ20="Yes"),OFFSET('Water Data'!$I$9,0,10*ROW('Water Data'!I14)),NA())</f>
        <v>#N/A</v>
      </c>
      <c r="V20" s="98" t="e">
        <f ca="true">+IF(AND(ISNUMBER(OFFSET('Sanitation Data'!$D$4,0,10*ROW('Sanitation Data'!D14))),'Data Summary'!CK20="Yes"),100-OFFSET('Sanitation Data'!$D$4,0,10*ROW('Sanitation Data'!D14)),NA())</f>
        <v>#N/A</v>
      </c>
      <c r="W20" s="98" t="e">
        <f ca="true">+IF(AND(ISNUMBER(OFFSET('Sanitation Data'!$D$6,0,10*ROW('Sanitation Data'!D14))),'Data Summary'!CL20="Yes"),OFFSET('Sanitation Data'!$D$6,0,10*ROW('Sanitation Data'!D14)),NA())</f>
        <v>#N/A</v>
      </c>
      <c r="X20" s="98" t="e">
        <f ca="true">+IF(AND(ISNUMBER(OFFSET('Sanitation Data'!$D$10,0,10*ROW('Sanitation Data'!D14))),'Data Summary'!CM20="Yes"),OFFSET('Sanitation Data'!$D$10,0,10*ROW('Sanitation Data'!D14)),NA())</f>
        <v>#N/A</v>
      </c>
      <c r="Y20" s="98" t="e">
        <f ca="true">+IF(AND(ISNUMBER(OFFSET('Sanitation Data'!$D$11,0,10*ROW('Sanitation Data'!D14))),'Data Summary'!CN20="Yes"),OFFSET('Sanitation Data'!$D$11,0,10*ROW('Sanitation Data'!D14)),NA())</f>
        <v>#N/A</v>
      </c>
      <c r="Z20" s="98" t="e">
        <f ca="true">+IF(AND(ISNUMBER(OFFSET('Sanitation Data'!$D$12,0,10*ROW('Sanitation Data'!D14))),'Data Summary'!CO20="Yes"),OFFSET('Sanitation Data'!$D$12,0,10*ROW('Sanitation Data'!D14)),NA())</f>
        <v>#N/A</v>
      </c>
      <c r="AA20" s="98" t="e">
        <f ca="true">+IF(AND(ISNUMBER(OFFSET('Sanitation Data'!$E$4,0,10*ROW('Sanitation Data'!E14))),'Data Summary'!CP20="Yes"),100-OFFSET('Sanitation Data'!$E$4,0,10*ROW('Sanitation Data'!E14)),NA())</f>
        <v>#N/A</v>
      </c>
      <c r="AB20" s="98" t="e">
        <f ca="true">+IF(AND(ISNUMBER(OFFSET('Sanitation Data'!$E$6,0,10*ROW('Sanitation Data'!E14))),'Data Summary'!CQ20="Yes"),OFFSET('Sanitation Data'!$E$6,0,10*ROW('Sanitation Data'!E14)),NA())</f>
        <v>#N/A</v>
      </c>
      <c r="AC20" s="98" t="e">
        <f ca="true">+IF(AND(ISNUMBER(OFFSET('Sanitation Data'!$E$10,0,10*ROW('Sanitation Data'!E14))),'Data Summary'!CR20="Yes"),OFFSET('Sanitation Data'!$E$10,0,10*ROW('Sanitation Data'!E14)),NA())</f>
        <v>#N/A</v>
      </c>
      <c r="AD20" s="98" t="e">
        <f ca="true">+IF(AND(ISNUMBER(OFFSET('Sanitation Data'!$E$11,0,10*ROW('Sanitation Data'!E14))),'Data Summary'!CS20="Yes"),OFFSET('Sanitation Data'!$E$11,0,10*ROW('Sanitation Data'!E14)),NA())</f>
        <v>#N/A</v>
      </c>
      <c r="AE20" s="98" t="e">
        <f ca="true">+IF(AND(ISNUMBER(OFFSET('Sanitation Data'!$E$12,0,10*ROW('Sanitation Data'!E14))),'Data Summary'!CT20="Yes"),OFFSET('Sanitation Data'!$E$12,0,10*ROW('Sanitation Data'!E14)),NA())</f>
        <v>#N/A</v>
      </c>
      <c r="AF20" s="98" t="e">
        <f ca="true">+IF(AND(ISNUMBER(OFFSET('Sanitation Data'!$F$4,0,10*ROW('Sanitation Data'!F14))),'Data Summary'!CU20="Yes"),100-OFFSET('Sanitation Data'!$F$4,0,10*ROW('Sanitation Data'!F14)),NA())</f>
        <v>#N/A</v>
      </c>
      <c r="AG20" s="98" t="e">
        <f ca="true">+IF(AND(ISNUMBER(OFFSET('Sanitation Data'!$F$6,0,10*ROW('Sanitation Data'!F14))),'Data Summary'!CV20="Yes"),OFFSET('Sanitation Data'!$F$6,0,10*ROW('Sanitation Data'!F14)),NA())</f>
        <v>#N/A</v>
      </c>
      <c r="AH20" s="98" t="e">
        <f ca="true">+IF(AND(ISNUMBER(OFFSET('Sanitation Data'!$F$10,0,10*ROW('Sanitation Data'!F14))),'Data Summary'!CW20="Yes"),OFFSET('Sanitation Data'!$F$10,0,10*ROW('Sanitation Data'!F14)),NA())</f>
        <v>#N/A</v>
      </c>
      <c r="AI20" s="98" t="e">
        <f ca="true">+IF(AND(ISNUMBER(OFFSET('Sanitation Data'!$F$11,0,10*ROW('Sanitation Data'!F14))),'Data Summary'!CX20="Yes"),OFFSET('Sanitation Data'!$F$11,0,10*ROW('Sanitation Data'!F14)),NA())</f>
        <v>#N/A</v>
      </c>
      <c r="AJ20" s="98" t="e">
        <f ca="true">+IF(AND(ISNUMBER(OFFSET('Sanitation Data'!$F$12,0,10*ROW('Sanitation Data'!F14))),'Data Summary'!CY20="Yes"),OFFSET('Sanitation Data'!$F$12,0,10*ROW('Sanitation Data'!F14)),NA())</f>
        <v>#N/A</v>
      </c>
      <c r="AK20" s="98" t="e">
        <f ca="true">+IF(AND(ISNUMBER(OFFSET('Sanitation Data'!$G$4,0,10*ROW('Sanitation Data'!G14))),'Data Summary'!CZ20="Yes"),100-OFFSET('Sanitation Data'!$G$4,0,10*ROW('Sanitation Data'!G14)),NA())</f>
        <v>#N/A</v>
      </c>
      <c r="AL20" s="98" t="e">
        <f ca="true">+IF(AND(ISNUMBER(OFFSET('Sanitation Data'!$G$6,0,10*ROW('Sanitation Data'!G14))),'Data Summary'!DA20="Yes"),OFFSET('Sanitation Data'!$G$6,0,10*ROW('Sanitation Data'!G14)),NA())</f>
        <v>#N/A</v>
      </c>
      <c r="AM20" s="98" t="e">
        <f ca="true">+IF(AND(ISNUMBER(OFFSET('Sanitation Data'!$G$10,0,10*ROW('Sanitation Data'!G14))),'Data Summary'!DB20="Yes"),OFFSET('Sanitation Data'!$G$10,0,10*ROW('Sanitation Data'!G14)),NA())</f>
        <v>#N/A</v>
      </c>
      <c r="AN20" s="98" t="e">
        <f ca="true">+IF(AND(ISNUMBER(OFFSET('Sanitation Data'!$G$11,0,10*ROW('Sanitation Data'!G14))),'Data Summary'!DC20="Yes"),OFFSET('Sanitation Data'!$G$11,0,10*ROW('Sanitation Data'!G14)),NA())</f>
        <v>#N/A</v>
      </c>
      <c r="AO20" s="98" t="e">
        <f ca="true">+IF(AND(ISNUMBER(OFFSET('Sanitation Data'!$G$12,0,10*ROW('Sanitation Data'!G14))),'Data Summary'!DD20="Yes"),OFFSET('Sanitation Data'!$G$12,0,10*ROW('Sanitation Data'!G14)),NA())</f>
        <v>#N/A</v>
      </c>
      <c r="AP20" s="98" t="e">
        <f ca="true">+IF(AND(ISNUMBER(OFFSET('Sanitation Data'!$H$4,0,10*ROW('Sanitation Data'!H14))),'Data Summary'!DE20="Yes"),100-OFFSET('Sanitation Data'!$H$4,0,10*ROW('Sanitation Data'!H14)),NA())</f>
        <v>#N/A</v>
      </c>
      <c r="AQ20" s="98" t="e">
        <f ca="true">+IF(AND(ISNUMBER(OFFSET('Sanitation Data'!$H$6,0,10*ROW('Sanitation Data'!H14))),'Data Summary'!DF20="Yes"),OFFSET('Sanitation Data'!$H$6,0,10*ROW('Sanitation Data'!H14)),NA())</f>
        <v>#N/A</v>
      </c>
      <c r="AR20" s="98" t="e">
        <f ca="true">+IF(AND(ISNUMBER(OFFSET('Sanitation Data'!$H$10,0,10*ROW('Sanitation Data'!H14))),'Data Summary'!DG20="Yes"),OFFSET('Sanitation Data'!$H$10,0,10*ROW('Sanitation Data'!H14)),NA())</f>
        <v>#N/A</v>
      </c>
      <c r="AS20" s="98" t="e">
        <f ca="true">+IF(AND(ISNUMBER(OFFSET('Sanitation Data'!$H$11,0,10*ROW('Sanitation Data'!H14))),'Data Summary'!DH20="Yes"),OFFSET('Sanitation Data'!$H$11,0,10*ROW('Sanitation Data'!H14)),NA())</f>
        <v>#N/A</v>
      </c>
      <c r="AT20" s="98" t="e">
        <f ca="true">+IF(AND(ISNUMBER(OFFSET('Sanitation Data'!$H$12,0,10*ROW('Sanitation Data'!H14))),'Data Summary'!DI20="Yes"),OFFSET('Sanitation Data'!$H$12,0,10*ROW('Sanitation Data'!H14)),NA())</f>
        <v>#N/A</v>
      </c>
      <c r="AU20" s="98" t="e">
        <f ca="true">+IF(AND(ISNUMBER(OFFSET('Sanitation Data'!$I$4,0,10*ROW('Sanitation Data'!I14))),'Data Summary'!DJ20="Yes"),100-OFFSET('Sanitation Data'!$I$4,0,10*ROW('Sanitation Data'!I14)),NA())</f>
        <v>#N/A</v>
      </c>
      <c r="AV20" s="98" t="e">
        <f ca="true">+IF(AND(ISNUMBER(OFFSET('Sanitation Data'!$I$6,0,10*ROW('Sanitation Data'!I14))),'Data Summary'!DK20="Yes"),OFFSET('Sanitation Data'!$I$6,0,10*ROW('Sanitation Data'!I14)),NA())</f>
        <v>#N/A</v>
      </c>
      <c r="AW20" s="98" t="e">
        <f ca="true">+IF(AND(ISNUMBER(OFFSET('Sanitation Data'!$I$10,0,10*ROW('Sanitation Data'!I14))),'Data Summary'!DL20="Yes"),OFFSET('Sanitation Data'!$I$10,0,10*ROW('Sanitation Data'!I14)),NA())</f>
        <v>#N/A</v>
      </c>
      <c r="AX20" s="98" t="e">
        <f ca="true">+IF(AND(ISNUMBER(OFFSET('Sanitation Data'!$I$11,0,10*ROW('Sanitation Data'!I14))),'Data Summary'!DM20="Yes"),OFFSET('Sanitation Data'!$I$11,0,10*ROW('Sanitation Data'!I14)),NA())</f>
        <v>#N/A</v>
      </c>
      <c r="AY20" s="98" t="e">
        <f ca="true">+IF(AND(ISNUMBER(OFFSET('Sanitation Data'!$I$12,0,10*ROW('Sanitation Data'!I14))),'Data Summary'!DN20="Yes"),OFFSET('Sanitation Data'!$I$12,0,10*ROW('Sanitation Data'!I14)),NA())</f>
        <v>#N/A</v>
      </c>
      <c r="AZ20" s="99" t="e">
        <f ca="true">+IF(AND(ISNUMBER(OFFSET('Hygiene Data'!$D$5,0,10*ROW('Hygiene Data'!D14))),'Data Summary'!DO20="Yes"),OFFSET('Hygiene Data'!$D$5,0,10*ROW('Hygiene Data'!D14)),NA())</f>
        <v>#N/A</v>
      </c>
      <c r="BA20" s="99" t="e">
        <f ca="true">+IF(AND(ISNUMBER(OFFSET('Hygiene Data'!$D$7,0,10*ROW('Hygiene Data'!D14))),'Data Summary'!DP20="Yes"),OFFSET('Hygiene Data'!$D$7,0,10*ROW('Hygiene Data'!D14)),NA())</f>
        <v>#N/A</v>
      </c>
      <c r="BB20" s="99" t="e">
        <f ca="true">+IF(AND(ISNUMBER(OFFSET('Hygiene Data'!$D$9,0,10*ROW('Hygiene Data'!D14))),'Data Summary'!DQ20="Yes"),OFFSET('Hygiene Data'!$D$9,0,10*ROW('Hygiene Data'!D14)),NA())</f>
        <v>#N/A</v>
      </c>
      <c r="BC20" s="99" t="e">
        <f ca="true">+IF(AND(ISNUMBER(OFFSET('Hygiene Data'!$E$5,0,10*ROW('Hygiene Data'!E14))),'Data Summary'!DR20="Yes"),OFFSET('Hygiene Data'!$E$5,0,10*ROW('Hygiene Data'!E14)),NA())</f>
        <v>#N/A</v>
      </c>
      <c r="BD20" s="99" t="e">
        <f ca="true">+IF(AND(ISNUMBER(OFFSET('Hygiene Data'!$E$7,0,10*ROW('Hygiene Data'!E14))),'Data Summary'!DS20="Yes"),OFFSET('Hygiene Data'!$E$7,0,10*ROW('Hygiene Data'!E14)),NA())</f>
        <v>#N/A</v>
      </c>
      <c r="BE20" s="99" t="e">
        <f ca="true">+IF(AND(ISNUMBER(OFFSET('Hygiene Data'!$E$9,0,10*ROW('Hygiene Data'!E14))),'Data Summary'!DT20="Yes"),OFFSET('Hygiene Data'!$E$9,0,10*ROW('Hygiene Data'!E14)),NA())</f>
        <v>#N/A</v>
      </c>
      <c r="BF20" s="99" t="e">
        <f ca="true">+IF(AND(ISNUMBER(OFFSET('Hygiene Data'!$F$5,0,10*ROW('Hygiene Data'!F14))),'Data Summary'!DU20="Yes"),OFFSET('Hygiene Data'!$F$5,0,10*ROW('Hygiene Data'!F14)),NA())</f>
        <v>#N/A</v>
      </c>
      <c r="BG20" s="99" t="e">
        <f ca="true">+IF(AND(ISNUMBER(OFFSET('Hygiene Data'!$F$7,0,10*ROW('Hygiene Data'!F14))),'Data Summary'!DV20="Yes"),OFFSET('Hygiene Data'!$F$7,0,10*ROW('Hygiene Data'!F14)),NA())</f>
        <v>#N/A</v>
      </c>
      <c r="BH20" s="99" t="e">
        <f ca="true">+IF(AND(ISNUMBER(OFFSET('Hygiene Data'!$F$9,0,10*ROW('Hygiene Data'!F14))),'Data Summary'!DW20="Yes"),OFFSET('Hygiene Data'!$F$9,0,10*ROW('Hygiene Data'!F14)),NA())</f>
        <v>#N/A</v>
      </c>
      <c r="BI20" s="99" t="e">
        <f ca="true">+IF(AND(ISNUMBER(OFFSET('Hygiene Data'!$G$5,0,10*ROW('Hygiene Data'!G14))),'Data Summary'!DX20="Yes"),OFFSET('Hygiene Data'!$G$5,0,10*ROW('Hygiene Data'!G14)),NA())</f>
        <v>#N/A</v>
      </c>
      <c r="BJ20" s="99" t="e">
        <f ca="true">+IF(AND(ISNUMBER(OFFSET('Hygiene Data'!$G$7,0,10*ROW('Hygiene Data'!G14))),'Data Summary'!DY20="Yes"),OFFSET('Hygiene Data'!$G$7,0,10*ROW('Hygiene Data'!G14)),NA())</f>
        <v>#N/A</v>
      </c>
      <c r="BK20" s="99" t="e">
        <f ca="true">+IF(AND(ISNUMBER(OFFSET('Hygiene Data'!$G$9,0,10*ROW('Hygiene Data'!G14))),'Data Summary'!DZ20="Yes"),OFFSET('Hygiene Data'!$G$9,0,10*ROW('Hygiene Data'!G14)),NA())</f>
        <v>#N/A</v>
      </c>
      <c r="BL20" s="99" t="e">
        <f ca="true">+IF(AND(ISNUMBER(OFFSET('Hygiene Data'!$H$5,0,10*ROW('Hygiene Data'!H14))),'Data Summary'!EA20="Yes"),OFFSET('Hygiene Data'!$H$5,0,10*ROW('Hygiene Data'!H14)),NA())</f>
        <v>#N/A</v>
      </c>
      <c r="BM20" s="99" t="e">
        <f ca="true">+IF(AND(ISNUMBER(OFFSET('Hygiene Data'!$H$7,0,10*ROW('Hygiene Data'!H14))),'Data Summary'!EB20="Yes"),OFFSET('Hygiene Data'!$H$7,0,10*ROW('Hygiene Data'!H14)),NA())</f>
        <v>#N/A</v>
      </c>
      <c r="BN20" s="99" t="e">
        <f ca="true">+IF(AND(ISNUMBER(OFFSET('Hygiene Data'!$H$9,0,10*ROW('Hygiene Data'!H14))),'Data Summary'!EC20="Yes"),OFFSET('Hygiene Data'!$H$9,0,10*ROW('Hygiene Data'!H14)),NA())</f>
        <v>#N/A</v>
      </c>
      <c r="BO20" s="99" t="e">
        <f ca="true">+IF(AND(ISNUMBER(OFFSET('Hygiene Data'!$I$5,0,10*ROW('Hygiene Data'!I14))),'Data Summary'!ED20="Yes"),OFFSET('Hygiene Data'!$I$5,0,10*ROW('Hygiene Data'!I14)),NA())</f>
        <v>#N/A</v>
      </c>
      <c r="BP20" s="99" t="e">
        <f ca="true">+IF(AND(ISNUMBER(OFFSET('Hygiene Data'!$I$7,0,10*ROW('Hygiene Data'!I14))),'Data Summary'!EE20="Yes"),OFFSET('Hygiene Data'!$I$7,0,10*ROW('Hygiene Data'!I14)),NA())</f>
        <v>#N/A</v>
      </c>
      <c r="BQ20" s="99" t="e">
        <f ca="true">+IF(AND(ISNUMBER(OFFSET('Hygiene Data'!$I$9,0,10*ROW('Hygiene Data'!I14))),'Data Summary'!EF20="Yes"),OFFSET('Hygiene Data'!$I$9,0,10*ROW('Hygiene Data'!I14)),NA())</f>
        <v>#N/A</v>
      </c>
    </row>
    <row xmlns:x14ac="http://schemas.microsoft.com/office/spreadsheetml/2009/9/ac" r="21" x14ac:dyDescent="0.2">
      <c r="A21" s="329" t="e">
        <f ca="true">+RIGHT('Data Summary'!A21,LEN('Data Summary'!A21)-9)</f>
        <v>#VALUE!</v>
      </c>
      <c r="B21" s="37" t="str">
        <f ca="true">+IF(ISTEXT('Data Summary'!B21),'Data Summary'!B21,"")</f>
        <v/>
      </c>
      <c r="C21" s="328" t="e">
        <f ca="true">+VALUE('Data Summary'!C21)</f>
        <v>#VALUE!</v>
      </c>
      <c r="D21" s="97" t="e">
        <f ca="true">+IF(AND(ISNUMBER(OFFSET('Water Data'!$D$4,0,10*ROW('Water Data'!D15))),'Data Summary'!BS21="Yes"),100-OFFSET('Water Data'!$D$4,0,10*ROW('Water Data'!D15)),NA())</f>
        <v>#N/A</v>
      </c>
      <c r="E21" s="97" t="e">
        <f ca="true">+IF(AND(ISNUMBER(OFFSET('Water Data'!$D$6,0,10*ROW('Water Data'!D15))),'Data Summary'!BT21="Yes"),OFFSET('Water Data'!$D$6,0,10*ROW('Water Data'!D15)),NA())</f>
        <v>#N/A</v>
      </c>
      <c r="F21" s="97" t="e">
        <f ca="true">+IF(AND(ISNUMBER(OFFSET('Water Data'!$D$9,0,10*ROW('Water Data'!D15))),'Data Summary'!BU21="Yes"),OFFSET('Water Data'!$D$9,0,10*ROW('Water Data'!D15)),NA())</f>
        <v>#N/A</v>
      </c>
      <c r="G21" s="97" t="e">
        <f ca="true">+IF(AND(ISNUMBER(OFFSET('Water Data'!$E$4,0,10*ROW('Water Data'!E15))),'Data Summary'!BV21="Yes"),100-OFFSET('Water Data'!$E$4,0,10*ROW('Water Data'!E15)),NA())</f>
        <v>#N/A</v>
      </c>
      <c r="H21" s="97" t="e">
        <f ca="true">+IF(AND(ISNUMBER(OFFSET('Water Data'!$E$6,0,10*ROW('Water Data'!E15))),'Data Summary'!BW21="Yes"),OFFSET('Water Data'!$E$6,0,10*ROW('Water Data'!E15)),NA())</f>
        <v>#N/A</v>
      </c>
      <c r="I21" s="97" t="e">
        <f ca="true">+IF(AND(ISNUMBER(OFFSET('Water Data'!$E$9,0,10*ROW('Water Data'!E15))),'Data Summary'!BX21="Yes"),OFFSET('Water Data'!$E$9,0,10*ROW('Water Data'!E15)),NA())</f>
        <v>#N/A</v>
      </c>
      <c r="J21" s="97" t="e">
        <f ca="true">+IF(AND(ISNUMBER(OFFSET('Water Data'!$F$4,0,10*ROW('Water Data'!F15))),'Data Summary'!BY21="Yes"),100-OFFSET('Water Data'!$F$4,0,10*ROW('Water Data'!F15)),NA())</f>
        <v>#N/A</v>
      </c>
      <c r="K21" s="97" t="e">
        <f ca="true">+IF(AND(ISNUMBER(OFFSET('Water Data'!$F$6,0,10*ROW('Water Data'!F15))),'Data Summary'!BZ21="Yes"),OFFSET('Water Data'!$F$6,0,10*ROW('Water Data'!F15)),NA())</f>
        <v>#N/A</v>
      </c>
      <c r="L21" s="97" t="e">
        <f ca="true">+IF(AND(ISNUMBER(OFFSET('Water Data'!$F$9,0,10*ROW('Water Data'!F15))),'Data Summary'!CA21="Yes"),OFFSET('Water Data'!$F$9,0,10*ROW('Water Data'!F15)),NA())</f>
        <v>#N/A</v>
      </c>
      <c r="M21" s="97" t="e">
        <f ca="true">+IF(AND(ISNUMBER(OFFSET('Water Data'!$G$4,0,10*ROW('Water Data'!G15))),'Data Summary'!CB21="Yes"),100-OFFSET('Water Data'!$G$4,0,10*ROW('Water Data'!G15)),NA())</f>
        <v>#N/A</v>
      </c>
      <c r="N21" s="97" t="e">
        <f ca="true">+IF(AND(ISNUMBER(OFFSET('Water Data'!$G$6,0,10*ROW('Water Data'!G15))),'Data Summary'!CC21="Yes"),OFFSET('Water Data'!$G$6,0,10*ROW('Water Data'!G15)),NA())</f>
        <v>#N/A</v>
      </c>
      <c r="O21" s="97" t="e">
        <f ca="true">+IF(AND(ISNUMBER(OFFSET('Water Data'!$G$9,0,10*ROW('Water Data'!G15))),'Data Summary'!CD21="Yes"),OFFSET('Water Data'!$G$9,0,10*ROW('Water Data'!G15)),NA())</f>
        <v>#N/A</v>
      </c>
      <c r="P21" s="97" t="e">
        <f ca="true">+IF(AND(ISNUMBER(OFFSET('Water Data'!$H$4,0,10*ROW('Water Data'!H15))),'Data Summary'!CE21="Yes"),100-OFFSET('Water Data'!$H$4,0,10*ROW('Water Data'!H15)),NA())</f>
        <v>#N/A</v>
      </c>
      <c r="Q21" s="97" t="e">
        <f ca="true">+IF(AND(ISNUMBER(OFFSET('Water Data'!$H$6,0,10*ROW('Water Data'!H15))),'Data Summary'!CF21="Yes"),OFFSET('Water Data'!$H$6,0,10*ROW('Water Data'!H15)),NA())</f>
        <v>#N/A</v>
      </c>
      <c r="R21" s="97" t="e">
        <f ca="true">+IF(AND(ISNUMBER(OFFSET('Water Data'!$H$9,0,10*ROW('Water Data'!H15))),'Data Summary'!CG21="Yes"),OFFSET('Water Data'!$H$9,0,10*ROW('Water Data'!H15)),NA())</f>
        <v>#N/A</v>
      </c>
      <c r="S21" s="97" t="e">
        <f ca="true">+IF(AND(ISNUMBER(OFFSET('Water Data'!$I$4,0,10*ROW('Water Data'!I15))),'Data Summary'!CH21="Yes"),100-OFFSET('Water Data'!$I$4,0,10*ROW('Water Data'!I15)),NA())</f>
        <v>#N/A</v>
      </c>
      <c r="T21" s="97" t="e">
        <f ca="true">+IF(AND(ISNUMBER(OFFSET('Water Data'!$I$6,0,10*ROW('Water Data'!I15))),'Data Summary'!CI21="Yes"),OFFSET('Water Data'!$I$6,0,10*ROW('Water Data'!I15)),NA())</f>
        <v>#N/A</v>
      </c>
      <c r="U21" s="97" t="e">
        <f ca="true">+IF(AND(ISNUMBER(OFFSET('Water Data'!$I$9,0,10*ROW('Water Data'!I15))),'Data Summary'!CJ21="Yes"),OFFSET('Water Data'!$I$9,0,10*ROW('Water Data'!I15)),NA())</f>
        <v>#N/A</v>
      </c>
      <c r="V21" s="98" t="e">
        <f ca="true">+IF(AND(ISNUMBER(OFFSET('Sanitation Data'!$D$4,0,10*ROW('Sanitation Data'!D15))),'Data Summary'!CK21="Yes"),100-OFFSET('Sanitation Data'!$D$4,0,10*ROW('Sanitation Data'!D15)),NA())</f>
        <v>#N/A</v>
      </c>
      <c r="W21" s="98" t="e">
        <f ca="true">+IF(AND(ISNUMBER(OFFSET('Sanitation Data'!$D$6,0,10*ROW('Sanitation Data'!D15))),'Data Summary'!CL21="Yes"),OFFSET('Sanitation Data'!$D$6,0,10*ROW('Sanitation Data'!D15)),NA())</f>
        <v>#N/A</v>
      </c>
      <c r="X21" s="98" t="e">
        <f ca="true">+IF(AND(ISNUMBER(OFFSET('Sanitation Data'!$D$10,0,10*ROW('Sanitation Data'!D15))),'Data Summary'!CM21="Yes"),OFFSET('Sanitation Data'!$D$10,0,10*ROW('Sanitation Data'!D15)),NA())</f>
        <v>#N/A</v>
      </c>
      <c r="Y21" s="98" t="e">
        <f ca="true">+IF(AND(ISNUMBER(OFFSET('Sanitation Data'!$D$11,0,10*ROW('Sanitation Data'!D15))),'Data Summary'!CN21="Yes"),OFFSET('Sanitation Data'!$D$11,0,10*ROW('Sanitation Data'!D15)),NA())</f>
        <v>#N/A</v>
      </c>
      <c r="Z21" s="98" t="e">
        <f ca="true">+IF(AND(ISNUMBER(OFFSET('Sanitation Data'!$D$12,0,10*ROW('Sanitation Data'!D15))),'Data Summary'!CO21="Yes"),OFFSET('Sanitation Data'!$D$12,0,10*ROW('Sanitation Data'!D15)),NA())</f>
        <v>#N/A</v>
      </c>
      <c r="AA21" s="98" t="e">
        <f ca="true">+IF(AND(ISNUMBER(OFFSET('Sanitation Data'!$E$4,0,10*ROW('Sanitation Data'!E15))),'Data Summary'!CP21="Yes"),100-OFFSET('Sanitation Data'!$E$4,0,10*ROW('Sanitation Data'!E15)),NA())</f>
        <v>#N/A</v>
      </c>
      <c r="AB21" s="98" t="e">
        <f ca="true">+IF(AND(ISNUMBER(OFFSET('Sanitation Data'!$E$6,0,10*ROW('Sanitation Data'!E15))),'Data Summary'!CQ21="Yes"),OFFSET('Sanitation Data'!$E$6,0,10*ROW('Sanitation Data'!E15)),NA())</f>
        <v>#N/A</v>
      </c>
      <c r="AC21" s="98" t="e">
        <f ca="true">+IF(AND(ISNUMBER(OFFSET('Sanitation Data'!$E$10,0,10*ROW('Sanitation Data'!E15))),'Data Summary'!CR21="Yes"),OFFSET('Sanitation Data'!$E$10,0,10*ROW('Sanitation Data'!E15)),NA())</f>
        <v>#N/A</v>
      </c>
      <c r="AD21" s="98" t="e">
        <f ca="true">+IF(AND(ISNUMBER(OFFSET('Sanitation Data'!$E$11,0,10*ROW('Sanitation Data'!E15))),'Data Summary'!CS21="Yes"),OFFSET('Sanitation Data'!$E$11,0,10*ROW('Sanitation Data'!E15)),NA())</f>
        <v>#N/A</v>
      </c>
      <c r="AE21" s="98" t="e">
        <f ca="true">+IF(AND(ISNUMBER(OFFSET('Sanitation Data'!$E$12,0,10*ROW('Sanitation Data'!E15))),'Data Summary'!CT21="Yes"),OFFSET('Sanitation Data'!$E$12,0,10*ROW('Sanitation Data'!E15)),NA())</f>
        <v>#N/A</v>
      </c>
      <c r="AF21" s="98" t="e">
        <f ca="true">+IF(AND(ISNUMBER(OFFSET('Sanitation Data'!$F$4,0,10*ROW('Sanitation Data'!F15))),'Data Summary'!CU21="Yes"),100-OFFSET('Sanitation Data'!$F$4,0,10*ROW('Sanitation Data'!F15)),NA())</f>
        <v>#N/A</v>
      </c>
      <c r="AG21" s="98" t="e">
        <f ca="true">+IF(AND(ISNUMBER(OFFSET('Sanitation Data'!$F$6,0,10*ROW('Sanitation Data'!F15))),'Data Summary'!CV21="Yes"),OFFSET('Sanitation Data'!$F$6,0,10*ROW('Sanitation Data'!F15)),NA())</f>
        <v>#N/A</v>
      </c>
      <c r="AH21" s="98" t="e">
        <f ca="true">+IF(AND(ISNUMBER(OFFSET('Sanitation Data'!$F$10,0,10*ROW('Sanitation Data'!F15))),'Data Summary'!CW21="Yes"),OFFSET('Sanitation Data'!$F$10,0,10*ROW('Sanitation Data'!F15)),NA())</f>
        <v>#N/A</v>
      </c>
      <c r="AI21" s="98" t="e">
        <f ca="true">+IF(AND(ISNUMBER(OFFSET('Sanitation Data'!$F$11,0,10*ROW('Sanitation Data'!F15))),'Data Summary'!CX21="Yes"),OFFSET('Sanitation Data'!$F$11,0,10*ROW('Sanitation Data'!F15)),NA())</f>
        <v>#N/A</v>
      </c>
      <c r="AJ21" s="98" t="e">
        <f ca="true">+IF(AND(ISNUMBER(OFFSET('Sanitation Data'!$F$12,0,10*ROW('Sanitation Data'!F15))),'Data Summary'!CY21="Yes"),OFFSET('Sanitation Data'!$F$12,0,10*ROW('Sanitation Data'!F15)),NA())</f>
        <v>#N/A</v>
      </c>
      <c r="AK21" s="98" t="e">
        <f ca="true">+IF(AND(ISNUMBER(OFFSET('Sanitation Data'!$G$4,0,10*ROW('Sanitation Data'!G15))),'Data Summary'!CZ21="Yes"),100-OFFSET('Sanitation Data'!$G$4,0,10*ROW('Sanitation Data'!G15)),NA())</f>
        <v>#N/A</v>
      </c>
      <c r="AL21" s="98" t="e">
        <f ca="true">+IF(AND(ISNUMBER(OFFSET('Sanitation Data'!$G$6,0,10*ROW('Sanitation Data'!G15))),'Data Summary'!DA21="Yes"),OFFSET('Sanitation Data'!$G$6,0,10*ROW('Sanitation Data'!G15)),NA())</f>
        <v>#N/A</v>
      </c>
      <c r="AM21" s="98" t="e">
        <f ca="true">+IF(AND(ISNUMBER(OFFSET('Sanitation Data'!$G$10,0,10*ROW('Sanitation Data'!G15))),'Data Summary'!DB21="Yes"),OFFSET('Sanitation Data'!$G$10,0,10*ROW('Sanitation Data'!G15)),NA())</f>
        <v>#N/A</v>
      </c>
      <c r="AN21" s="98" t="e">
        <f ca="true">+IF(AND(ISNUMBER(OFFSET('Sanitation Data'!$G$11,0,10*ROW('Sanitation Data'!G15))),'Data Summary'!DC21="Yes"),OFFSET('Sanitation Data'!$G$11,0,10*ROW('Sanitation Data'!G15)),NA())</f>
        <v>#N/A</v>
      </c>
      <c r="AO21" s="98" t="e">
        <f ca="true">+IF(AND(ISNUMBER(OFFSET('Sanitation Data'!$G$12,0,10*ROW('Sanitation Data'!G15))),'Data Summary'!DD21="Yes"),OFFSET('Sanitation Data'!$G$12,0,10*ROW('Sanitation Data'!G15)),NA())</f>
        <v>#N/A</v>
      </c>
      <c r="AP21" s="98" t="e">
        <f ca="true">+IF(AND(ISNUMBER(OFFSET('Sanitation Data'!$H$4,0,10*ROW('Sanitation Data'!H15))),'Data Summary'!DE21="Yes"),100-OFFSET('Sanitation Data'!$H$4,0,10*ROW('Sanitation Data'!H15)),NA())</f>
        <v>#N/A</v>
      </c>
      <c r="AQ21" s="98" t="e">
        <f ca="true">+IF(AND(ISNUMBER(OFFSET('Sanitation Data'!$H$6,0,10*ROW('Sanitation Data'!H15))),'Data Summary'!DF21="Yes"),OFFSET('Sanitation Data'!$H$6,0,10*ROW('Sanitation Data'!H15)),NA())</f>
        <v>#N/A</v>
      </c>
      <c r="AR21" s="98" t="e">
        <f ca="true">+IF(AND(ISNUMBER(OFFSET('Sanitation Data'!$H$10,0,10*ROW('Sanitation Data'!H15))),'Data Summary'!DG21="Yes"),OFFSET('Sanitation Data'!$H$10,0,10*ROW('Sanitation Data'!H15)),NA())</f>
        <v>#N/A</v>
      </c>
      <c r="AS21" s="98" t="e">
        <f ca="true">+IF(AND(ISNUMBER(OFFSET('Sanitation Data'!$H$11,0,10*ROW('Sanitation Data'!H15))),'Data Summary'!DH21="Yes"),OFFSET('Sanitation Data'!$H$11,0,10*ROW('Sanitation Data'!H15)),NA())</f>
        <v>#N/A</v>
      </c>
      <c r="AT21" s="98" t="e">
        <f ca="true">+IF(AND(ISNUMBER(OFFSET('Sanitation Data'!$H$12,0,10*ROW('Sanitation Data'!H15))),'Data Summary'!DI21="Yes"),OFFSET('Sanitation Data'!$H$12,0,10*ROW('Sanitation Data'!H15)),NA())</f>
        <v>#N/A</v>
      </c>
      <c r="AU21" s="98" t="e">
        <f ca="true">+IF(AND(ISNUMBER(OFFSET('Sanitation Data'!$I$4,0,10*ROW('Sanitation Data'!I15))),'Data Summary'!DJ21="Yes"),100-OFFSET('Sanitation Data'!$I$4,0,10*ROW('Sanitation Data'!I15)),NA())</f>
        <v>#N/A</v>
      </c>
      <c r="AV21" s="98" t="e">
        <f ca="true">+IF(AND(ISNUMBER(OFFSET('Sanitation Data'!$I$6,0,10*ROW('Sanitation Data'!I15))),'Data Summary'!DK21="Yes"),OFFSET('Sanitation Data'!$I$6,0,10*ROW('Sanitation Data'!I15)),NA())</f>
        <v>#N/A</v>
      </c>
      <c r="AW21" s="98" t="e">
        <f ca="true">+IF(AND(ISNUMBER(OFFSET('Sanitation Data'!$I$10,0,10*ROW('Sanitation Data'!I15))),'Data Summary'!DL21="Yes"),OFFSET('Sanitation Data'!$I$10,0,10*ROW('Sanitation Data'!I15)),NA())</f>
        <v>#N/A</v>
      </c>
      <c r="AX21" s="98" t="e">
        <f ca="true">+IF(AND(ISNUMBER(OFFSET('Sanitation Data'!$I$11,0,10*ROW('Sanitation Data'!I15))),'Data Summary'!DM21="Yes"),OFFSET('Sanitation Data'!$I$11,0,10*ROW('Sanitation Data'!I15)),NA())</f>
        <v>#N/A</v>
      </c>
      <c r="AY21" s="98" t="e">
        <f ca="true">+IF(AND(ISNUMBER(OFFSET('Sanitation Data'!$I$12,0,10*ROW('Sanitation Data'!I15))),'Data Summary'!DN21="Yes"),OFFSET('Sanitation Data'!$I$12,0,10*ROW('Sanitation Data'!I15)),NA())</f>
        <v>#N/A</v>
      </c>
      <c r="AZ21" s="99" t="e">
        <f ca="true">+IF(AND(ISNUMBER(OFFSET('Hygiene Data'!$D$5,0,10*ROW('Hygiene Data'!D15))),'Data Summary'!DO21="Yes"),OFFSET('Hygiene Data'!$D$5,0,10*ROW('Hygiene Data'!D15)),NA())</f>
        <v>#N/A</v>
      </c>
      <c r="BA21" s="99" t="e">
        <f ca="true">+IF(AND(ISNUMBER(OFFSET('Hygiene Data'!$D$7,0,10*ROW('Hygiene Data'!D15))),'Data Summary'!DP21="Yes"),OFFSET('Hygiene Data'!$D$7,0,10*ROW('Hygiene Data'!D15)),NA())</f>
        <v>#N/A</v>
      </c>
      <c r="BB21" s="99" t="e">
        <f ca="true">+IF(AND(ISNUMBER(OFFSET('Hygiene Data'!$D$9,0,10*ROW('Hygiene Data'!D15))),'Data Summary'!DQ21="Yes"),OFFSET('Hygiene Data'!$D$9,0,10*ROW('Hygiene Data'!D15)),NA())</f>
        <v>#N/A</v>
      </c>
      <c r="BC21" s="99" t="e">
        <f ca="true">+IF(AND(ISNUMBER(OFFSET('Hygiene Data'!$E$5,0,10*ROW('Hygiene Data'!E15))),'Data Summary'!DR21="Yes"),OFFSET('Hygiene Data'!$E$5,0,10*ROW('Hygiene Data'!E15)),NA())</f>
        <v>#N/A</v>
      </c>
      <c r="BD21" s="99" t="e">
        <f ca="true">+IF(AND(ISNUMBER(OFFSET('Hygiene Data'!$E$7,0,10*ROW('Hygiene Data'!E15))),'Data Summary'!DS21="Yes"),OFFSET('Hygiene Data'!$E$7,0,10*ROW('Hygiene Data'!E15)),NA())</f>
        <v>#N/A</v>
      </c>
      <c r="BE21" s="99" t="e">
        <f ca="true">+IF(AND(ISNUMBER(OFFSET('Hygiene Data'!$E$9,0,10*ROW('Hygiene Data'!E15))),'Data Summary'!DT21="Yes"),OFFSET('Hygiene Data'!$E$9,0,10*ROW('Hygiene Data'!E15)),NA())</f>
        <v>#N/A</v>
      </c>
      <c r="BF21" s="99" t="e">
        <f ca="true">+IF(AND(ISNUMBER(OFFSET('Hygiene Data'!$F$5,0,10*ROW('Hygiene Data'!F15))),'Data Summary'!DU21="Yes"),OFFSET('Hygiene Data'!$F$5,0,10*ROW('Hygiene Data'!F15)),NA())</f>
        <v>#N/A</v>
      </c>
      <c r="BG21" s="99" t="e">
        <f ca="true">+IF(AND(ISNUMBER(OFFSET('Hygiene Data'!$F$7,0,10*ROW('Hygiene Data'!F15))),'Data Summary'!DV21="Yes"),OFFSET('Hygiene Data'!$F$7,0,10*ROW('Hygiene Data'!F15)),NA())</f>
        <v>#N/A</v>
      </c>
      <c r="BH21" s="99" t="e">
        <f ca="true">+IF(AND(ISNUMBER(OFFSET('Hygiene Data'!$F$9,0,10*ROW('Hygiene Data'!F15))),'Data Summary'!DW21="Yes"),OFFSET('Hygiene Data'!$F$9,0,10*ROW('Hygiene Data'!F15)),NA())</f>
        <v>#N/A</v>
      </c>
      <c r="BI21" s="99" t="e">
        <f ca="true">+IF(AND(ISNUMBER(OFFSET('Hygiene Data'!$G$5,0,10*ROW('Hygiene Data'!G15))),'Data Summary'!DX21="Yes"),OFFSET('Hygiene Data'!$G$5,0,10*ROW('Hygiene Data'!G15)),NA())</f>
        <v>#N/A</v>
      </c>
      <c r="BJ21" s="99" t="e">
        <f ca="true">+IF(AND(ISNUMBER(OFFSET('Hygiene Data'!$G$7,0,10*ROW('Hygiene Data'!G15))),'Data Summary'!DY21="Yes"),OFFSET('Hygiene Data'!$G$7,0,10*ROW('Hygiene Data'!G15)),NA())</f>
        <v>#N/A</v>
      </c>
      <c r="BK21" s="99" t="e">
        <f ca="true">+IF(AND(ISNUMBER(OFFSET('Hygiene Data'!$G$9,0,10*ROW('Hygiene Data'!G15))),'Data Summary'!DZ21="Yes"),OFFSET('Hygiene Data'!$G$9,0,10*ROW('Hygiene Data'!G15)),NA())</f>
        <v>#N/A</v>
      </c>
      <c r="BL21" s="99" t="e">
        <f ca="true">+IF(AND(ISNUMBER(OFFSET('Hygiene Data'!$H$5,0,10*ROW('Hygiene Data'!H15))),'Data Summary'!EA21="Yes"),OFFSET('Hygiene Data'!$H$5,0,10*ROW('Hygiene Data'!H15)),NA())</f>
        <v>#N/A</v>
      </c>
      <c r="BM21" s="99" t="e">
        <f ca="true">+IF(AND(ISNUMBER(OFFSET('Hygiene Data'!$H$7,0,10*ROW('Hygiene Data'!H15))),'Data Summary'!EB21="Yes"),OFFSET('Hygiene Data'!$H$7,0,10*ROW('Hygiene Data'!H15)),NA())</f>
        <v>#N/A</v>
      </c>
      <c r="BN21" s="99" t="e">
        <f ca="true">+IF(AND(ISNUMBER(OFFSET('Hygiene Data'!$H$9,0,10*ROW('Hygiene Data'!H15))),'Data Summary'!EC21="Yes"),OFFSET('Hygiene Data'!$H$9,0,10*ROW('Hygiene Data'!H15)),NA())</f>
        <v>#N/A</v>
      </c>
      <c r="BO21" s="99" t="e">
        <f ca="true">+IF(AND(ISNUMBER(OFFSET('Hygiene Data'!$I$5,0,10*ROW('Hygiene Data'!I15))),'Data Summary'!ED21="Yes"),OFFSET('Hygiene Data'!$I$5,0,10*ROW('Hygiene Data'!I15)),NA())</f>
        <v>#N/A</v>
      </c>
      <c r="BP21" s="99" t="e">
        <f ca="true">+IF(AND(ISNUMBER(OFFSET('Hygiene Data'!$I$7,0,10*ROW('Hygiene Data'!I15))),'Data Summary'!EE21="Yes"),OFFSET('Hygiene Data'!$I$7,0,10*ROW('Hygiene Data'!I15)),NA())</f>
        <v>#N/A</v>
      </c>
      <c r="BQ21" s="99" t="e">
        <f ca="true">+IF(AND(ISNUMBER(OFFSET('Hygiene Data'!$I$9,0,10*ROW('Hygiene Data'!I15))),'Data Summary'!EF21="Yes"),OFFSET('Hygiene Data'!$I$9,0,10*ROW('Hygiene Data'!I15)),NA())</f>
        <v>#N/A</v>
      </c>
    </row>
    <row xmlns:x14ac="http://schemas.microsoft.com/office/spreadsheetml/2009/9/ac" r="22" x14ac:dyDescent="0.2">
      <c r="A22" s="329" t="e">
        <f ca="true">+RIGHT('Data Summary'!A22,LEN('Data Summary'!A22)-9)</f>
        <v>#VALUE!</v>
      </c>
      <c r="B22" s="37" t="str">
        <f ca="true">+IF(ISTEXT('Data Summary'!B22),'Data Summary'!B22,"")</f>
        <v/>
      </c>
      <c r="C22" s="328" t="e">
        <f ca="true">+VALUE('Data Summary'!C22)</f>
        <v>#VALUE!</v>
      </c>
      <c r="D22" s="97" t="e">
        <f ca="true">+IF(AND(ISNUMBER(OFFSET('Water Data'!$D$4,0,10*ROW('Water Data'!D16))),'Data Summary'!BS22="Yes"),100-OFFSET('Water Data'!$D$4,0,10*ROW('Water Data'!D16)),NA())</f>
        <v>#N/A</v>
      </c>
      <c r="E22" s="97" t="e">
        <f ca="true">+IF(AND(ISNUMBER(OFFSET('Water Data'!$D$6,0,10*ROW('Water Data'!D16))),'Data Summary'!BT22="Yes"),OFFSET('Water Data'!$D$6,0,10*ROW('Water Data'!D16)),NA())</f>
        <v>#N/A</v>
      </c>
      <c r="F22" s="97" t="e">
        <f ca="true">+IF(AND(ISNUMBER(OFFSET('Water Data'!$D$9,0,10*ROW('Water Data'!D16))),'Data Summary'!BU22="Yes"),OFFSET('Water Data'!$D$9,0,10*ROW('Water Data'!D16)),NA())</f>
        <v>#N/A</v>
      </c>
      <c r="G22" s="97" t="e">
        <f ca="true">+IF(AND(ISNUMBER(OFFSET('Water Data'!$E$4,0,10*ROW('Water Data'!E16))),'Data Summary'!BV22="Yes"),100-OFFSET('Water Data'!$E$4,0,10*ROW('Water Data'!E16)),NA())</f>
        <v>#N/A</v>
      </c>
      <c r="H22" s="97" t="e">
        <f ca="true">+IF(AND(ISNUMBER(OFFSET('Water Data'!$E$6,0,10*ROW('Water Data'!E16))),'Data Summary'!BW22="Yes"),OFFSET('Water Data'!$E$6,0,10*ROW('Water Data'!E16)),NA())</f>
        <v>#N/A</v>
      </c>
      <c r="I22" s="97" t="e">
        <f ca="true">+IF(AND(ISNUMBER(OFFSET('Water Data'!$E$9,0,10*ROW('Water Data'!E16))),'Data Summary'!BX22="Yes"),OFFSET('Water Data'!$E$9,0,10*ROW('Water Data'!E16)),NA())</f>
        <v>#N/A</v>
      </c>
      <c r="J22" s="97" t="e">
        <f ca="true">+IF(AND(ISNUMBER(OFFSET('Water Data'!$F$4,0,10*ROW('Water Data'!F16))),'Data Summary'!BY22="Yes"),100-OFFSET('Water Data'!$F$4,0,10*ROW('Water Data'!F16)),NA())</f>
        <v>#N/A</v>
      </c>
      <c r="K22" s="97" t="e">
        <f ca="true">+IF(AND(ISNUMBER(OFFSET('Water Data'!$F$6,0,10*ROW('Water Data'!F16))),'Data Summary'!BZ22="Yes"),OFFSET('Water Data'!$F$6,0,10*ROW('Water Data'!F16)),NA())</f>
        <v>#N/A</v>
      </c>
      <c r="L22" s="97" t="e">
        <f ca="true">+IF(AND(ISNUMBER(OFFSET('Water Data'!$F$9,0,10*ROW('Water Data'!F16))),'Data Summary'!CA22="Yes"),OFFSET('Water Data'!$F$9,0,10*ROW('Water Data'!F16)),NA())</f>
        <v>#N/A</v>
      </c>
      <c r="M22" s="97" t="e">
        <f ca="true">+IF(AND(ISNUMBER(OFFSET('Water Data'!$G$4,0,10*ROW('Water Data'!G16))),'Data Summary'!CB22="Yes"),100-OFFSET('Water Data'!$G$4,0,10*ROW('Water Data'!G16)),NA())</f>
        <v>#N/A</v>
      </c>
      <c r="N22" s="97" t="e">
        <f ca="true">+IF(AND(ISNUMBER(OFFSET('Water Data'!$G$6,0,10*ROW('Water Data'!G16))),'Data Summary'!CC22="Yes"),OFFSET('Water Data'!$G$6,0,10*ROW('Water Data'!G16)),NA())</f>
        <v>#N/A</v>
      </c>
      <c r="O22" s="97" t="e">
        <f ca="true">+IF(AND(ISNUMBER(OFFSET('Water Data'!$G$9,0,10*ROW('Water Data'!G16))),'Data Summary'!CD22="Yes"),OFFSET('Water Data'!$G$9,0,10*ROW('Water Data'!G16)),NA())</f>
        <v>#N/A</v>
      </c>
      <c r="P22" s="97" t="e">
        <f ca="true">+IF(AND(ISNUMBER(OFFSET('Water Data'!$H$4,0,10*ROW('Water Data'!H16))),'Data Summary'!CE22="Yes"),100-OFFSET('Water Data'!$H$4,0,10*ROW('Water Data'!H16)),NA())</f>
        <v>#N/A</v>
      </c>
      <c r="Q22" s="97" t="e">
        <f ca="true">+IF(AND(ISNUMBER(OFFSET('Water Data'!$H$6,0,10*ROW('Water Data'!H16))),'Data Summary'!CF22="Yes"),OFFSET('Water Data'!$H$6,0,10*ROW('Water Data'!H16)),NA())</f>
        <v>#N/A</v>
      </c>
      <c r="R22" s="97" t="e">
        <f ca="true">+IF(AND(ISNUMBER(OFFSET('Water Data'!$H$9,0,10*ROW('Water Data'!H16))),'Data Summary'!CG22="Yes"),OFFSET('Water Data'!$H$9,0,10*ROW('Water Data'!H16)),NA())</f>
        <v>#N/A</v>
      </c>
      <c r="S22" s="97" t="e">
        <f ca="true">+IF(AND(ISNUMBER(OFFSET('Water Data'!$I$4,0,10*ROW('Water Data'!I16))),'Data Summary'!CH22="Yes"),100-OFFSET('Water Data'!$I$4,0,10*ROW('Water Data'!I16)),NA())</f>
        <v>#N/A</v>
      </c>
      <c r="T22" s="97" t="e">
        <f ca="true">+IF(AND(ISNUMBER(OFFSET('Water Data'!$I$6,0,10*ROW('Water Data'!I16))),'Data Summary'!CI22="Yes"),OFFSET('Water Data'!$I$6,0,10*ROW('Water Data'!I16)),NA())</f>
        <v>#N/A</v>
      </c>
      <c r="U22" s="97" t="e">
        <f ca="true">+IF(AND(ISNUMBER(OFFSET('Water Data'!$I$9,0,10*ROW('Water Data'!I16))),'Data Summary'!CJ22="Yes"),OFFSET('Water Data'!$I$9,0,10*ROW('Water Data'!I16)),NA())</f>
        <v>#N/A</v>
      </c>
      <c r="V22" s="98" t="e">
        <f ca="true">+IF(AND(ISNUMBER(OFFSET('Sanitation Data'!$D$4,0,10*ROW('Sanitation Data'!D16))),'Data Summary'!CK22="Yes"),100-OFFSET('Sanitation Data'!$D$4,0,10*ROW('Sanitation Data'!D16)),NA())</f>
        <v>#N/A</v>
      </c>
      <c r="W22" s="98" t="e">
        <f ca="true">+IF(AND(ISNUMBER(OFFSET('Sanitation Data'!$D$6,0,10*ROW('Sanitation Data'!D16))),'Data Summary'!CL22="Yes"),OFFSET('Sanitation Data'!$D$6,0,10*ROW('Sanitation Data'!D16)),NA())</f>
        <v>#N/A</v>
      </c>
      <c r="X22" s="98" t="e">
        <f ca="true">+IF(AND(ISNUMBER(OFFSET('Sanitation Data'!$D$10,0,10*ROW('Sanitation Data'!D16))),'Data Summary'!CM22="Yes"),OFFSET('Sanitation Data'!$D$10,0,10*ROW('Sanitation Data'!D16)),NA())</f>
        <v>#N/A</v>
      </c>
      <c r="Y22" s="98" t="e">
        <f ca="true">+IF(AND(ISNUMBER(OFFSET('Sanitation Data'!$D$11,0,10*ROW('Sanitation Data'!D16))),'Data Summary'!CN22="Yes"),OFFSET('Sanitation Data'!$D$11,0,10*ROW('Sanitation Data'!D16)),NA())</f>
        <v>#N/A</v>
      </c>
      <c r="Z22" s="98" t="e">
        <f ca="true">+IF(AND(ISNUMBER(OFFSET('Sanitation Data'!$D$12,0,10*ROW('Sanitation Data'!D16))),'Data Summary'!CO22="Yes"),OFFSET('Sanitation Data'!$D$12,0,10*ROW('Sanitation Data'!D16)),NA())</f>
        <v>#N/A</v>
      </c>
      <c r="AA22" s="98" t="e">
        <f ca="true">+IF(AND(ISNUMBER(OFFSET('Sanitation Data'!$E$4,0,10*ROW('Sanitation Data'!E16))),'Data Summary'!CP22="Yes"),100-OFFSET('Sanitation Data'!$E$4,0,10*ROW('Sanitation Data'!E16)),NA())</f>
        <v>#N/A</v>
      </c>
      <c r="AB22" s="98" t="e">
        <f ca="true">+IF(AND(ISNUMBER(OFFSET('Sanitation Data'!$E$6,0,10*ROW('Sanitation Data'!E16))),'Data Summary'!CQ22="Yes"),OFFSET('Sanitation Data'!$E$6,0,10*ROW('Sanitation Data'!E16)),NA())</f>
        <v>#N/A</v>
      </c>
      <c r="AC22" s="98" t="e">
        <f ca="true">+IF(AND(ISNUMBER(OFFSET('Sanitation Data'!$E$10,0,10*ROW('Sanitation Data'!E16))),'Data Summary'!CR22="Yes"),OFFSET('Sanitation Data'!$E$10,0,10*ROW('Sanitation Data'!E16)),NA())</f>
        <v>#N/A</v>
      </c>
      <c r="AD22" s="98" t="e">
        <f ca="true">+IF(AND(ISNUMBER(OFFSET('Sanitation Data'!$E$11,0,10*ROW('Sanitation Data'!E16))),'Data Summary'!CS22="Yes"),OFFSET('Sanitation Data'!$E$11,0,10*ROW('Sanitation Data'!E16)),NA())</f>
        <v>#N/A</v>
      </c>
      <c r="AE22" s="98" t="e">
        <f ca="true">+IF(AND(ISNUMBER(OFFSET('Sanitation Data'!$E$12,0,10*ROW('Sanitation Data'!E16))),'Data Summary'!CT22="Yes"),OFFSET('Sanitation Data'!$E$12,0,10*ROW('Sanitation Data'!E16)),NA())</f>
        <v>#N/A</v>
      </c>
      <c r="AF22" s="98" t="e">
        <f ca="true">+IF(AND(ISNUMBER(OFFSET('Sanitation Data'!$F$4,0,10*ROW('Sanitation Data'!F16))),'Data Summary'!CU22="Yes"),100-OFFSET('Sanitation Data'!$F$4,0,10*ROW('Sanitation Data'!F16)),NA())</f>
        <v>#N/A</v>
      </c>
      <c r="AG22" s="98" t="e">
        <f ca="true">+IF(AND(ISNUMBER(OFFSET('Sanitation Data'!$F$6,0,10*ROW('Sanitation Data'!F16))),'Data Summary'!CV22="Yes"),OFFSET('Sanitation Data'!$F$6,0,10*ROW('Sanitation Data'!F16)),NA())</f>
        <v>#N/A</v>
      </c>
      <c r="AH22" s="98" t="e">
        <f ca="true">+IF(AND(ISNUMBER(OFFSET('Sanitation Data'!$F$10,0,10*ROW('Sanitation Data'!F16))),'Data Summary'!CW22="Yes"),OFFSET('Sanitation Data'!$F$10,0,10*ROW('Sanitation Data'!F16)),NA())</f>
        <v>#N/A</v>
      </c>
      <c r="AI22" s="98" t="e">
        <f ca="true">+IF(AND(ISNUMBER(OFFSET('Sanitation Data'!$F$11,0,10*ROW('Sanitation Data'!F16))),'Data Summary'!CX22="Yes"),OFFSET('Sanitation Data'!$F$11,0,10*ROW('Sanitation Data'!F16)),NA())</f>
        <v>#N/A</v>
      </c>
      <c r="AJ22" s="98" t="e">
        <f ca="true">+IF(AND(ISNUMBER(OFFSET('Sanitation Data'!$F$12,0,10*ROW('Sanitation Data'!F16))),'Data Summary'!CY22="Yes"),OFFSET('Sanitation Data'!$F$12,0,10*ROW('Sanitation Data'!F16)),NA())</f>
        <v>#N/A</v>
      </c>
      <c r="AK22" s="98" t="e">
        <f ca="true">+IF(AND(ISNUMBER(OFFSET('Sanitation Data'!$G$4,0,10*ROW('Sanitation Data'!G16))),'Data Summary'!CZ22="Yes"),100-OFFSET('Sanitation Data'!$G$4,0,10*ROW('Sanitation Data'!G16)),NA())</f>
        <v>#N/A</v>
      </c>
      <c r="AL22" s="98" t="e">
        <f ca="true">+IF(AND(ISNUMBER(OFFSET('Sanitation Data'!$G$6,0,10*ROW('Sanitation Data'!G16))),'Data Summary'!DA22="Yes"),OFFSET('Sanitation Data'!$G$6,0,10*ROW('Sanitation Data'!G16)),NA())</f>
        <v>#N/A</v>
      </c>
      <c r="AM22" s="98" t="e">
        <f ca="true">+IF(AND(ISNUMBER(OFFSET('Sanitation Data'!$G$10,0,10*ROW('Sanitation Data'!G16))),'Data Summary'!DB22="Yes"),OFFSET('Sanitation Data'!$G$10,0,10*ROW('Sanitation Data'!G16)),NA())</f>
        <v>#N/A</v>
      </c>
      <c r="AN22" s="98" t="e">
        <f ca="true">+IF(AND(ISNUMBER(OFFSET('Sanitation Data'!$G$11,0,10*ROW('Sanitation Data'!G16))),'Data Summary'!DC22="Yes"),OFFSET('Sanitation Data'!$G$11,0,10*ROW('Sanitation Data'!G16)),NA())</f>
        <v>#N/A</v>
      </c>
      <c r="AO22" s="98" t="e">
        <f ca="true">+IF(AND(ISNUMBER(OFFSET('Sanitation Data'!$G$12,0,10*ROW('Sanitation Data'!G16))),'Data Summary'!DD22="Yes"),OFFSET('Sanitation Data'!$G$12,0,10*ROW('Sanitation Data'!G16)),NA())</f>
        <v>#N/A</v>
      </c>
      <c r="AP22" s="98" t="e">
        <f ca="true">+IF(AND(ISNUMBER(OFFSET('Sanitation Data'!$H$4,0,10*ROW('Sanitation Data'!H16))),'Data Summary'!DE22="Yes"),100-OFFSET('Sanitation Data'!$H$4,0,10*ROW('Sanitation Data'!H16)),NA())</f>
        <v>#N/A</v>
      </c>
      <c r="AQ22" s="98" t="e">
        <f ca="true">+IF(AND(ISNUMBER(OFFSET('Sanitation Data'!$H$6,0,10*ROW('Sanitation Data'!H16))),'Data Summary'!DF22="Yes"),OFFSET('Sanitation Data'!$H$6,0,10*ROW('Sanitation Data'!H16)),NA())</f>
        <v>#N/A</v>
      </c>
      <c r="AR22" s="98" t="e">
        <f ca="true">+IF(AND(ISNUMBER(OFFSET('Sanitation Data'!$H$10,0,10*ROW('Sanitation Data'!H16))),'Data Summary'!DG22="Yes"),OFFSET('Sanitation Data'!$H$10,0,10*ROW('Sanitation Data'!H16)),NA())</f>
        <v>#N/A</v>
      </c>
      <c r="AS22" s="98" t="e">
        <f ca="true">+IF(AND(ISNUMBER(OFFSET('Sanitation Data'!$H$11,0,10*ROW('Sanitation Data'!H16))),'Data Summary'!DH22="Yes"),OFFSET('Sanitation Data'!$H$11,0,10*ROW('Sanitation Data'!H16)),NA())</f>
        <v>#N/A</v>
      </c>
      <c r="AT22" s="98" t="e">
        <f ca="true">+IF(AND(ISNUMBER(OFFSET('Sanitation Data'!$H$12,0,10*ROW('Sanitation Data'!H16))),'Data Summary'!DI22="Yes"),OFFSET('Sanitation Data'!$H$12,0,10*ROW('Sanitation Data'!H16)),NA())</f>
        <v>#N/A</v>
      </c>
      <c r="AU22" s="98" t="e">
        <f ca="true">+IF(AND(ISNUMBER(OFFSET('Sanitation Data'!$I$4,0,10*ROW('Sanitation Data'!I16))),'Data Summary'!DJ22="Yes"),100-OFFSET('Sanitation Data'!$I$4,0,10*ROW('Sanitation Data'!I16)),NA())</f>
        <v>#N/A</v>
      </c>
      <c r="AV22" s="98" t="e">
        <f ca="true">+IF(AND(ISNUMBER(OFFSET('Sanitation Data'!$I$6,0,10*ROW('Sanitation Data'!I16))),'Data Summary'!DK22="Yes"),OFFSET('Sanitation Data'!$I$6,0,10*ROW('Sanitation Data'!I16)),NA())</f>
        <v>#N/A</v>
      </c>
      <c r="AW22" s="98" t="e">
        <f ca="true">+IF(AND(ISNUMBER(OFFSET('Sanitation Data'!$I$10,0,10*ROW('Sanitation Data'!I16))),'Data Summary'!DL22="Yes"),OFFSET('Sanitation Data'!$I$10,0,10*ROW('Sanitation Data'!I16)),NA())</f>
        <v>#N/A</v>
      </c>
      <c r="AX22" s="98" t="e">
        <f ca="true">+IF(AND(ISNUMBER(OFFSET('Sanitation Data'!$I$11,0,10*ROW('Sanitation Data'!I16))),'Data Summary'!DM22="Yes"),OFFSET('Sanitation Data'!$I$11,0,10*ROW('Sanitation Data'!I16)),NA())</f>
        <v>#N/A</v>
      </c>
      <c r="AY22" s="98" t="e">
        <f ca="true">+IF(AND(ISNUMBER(OFFSET('Sanitation Data'!$I$12,0,10*ROW('Sanitation Data'!I16))),'Data Summary'!DN22="Yes"),OFFSET('Sanitation Data'!$I$12,0,10*ROW('Sanitation Data'!I16)),NA())</f>
        <v>#N/A</v>
      </c>
      <c r="AZ22" s="99" t="e">
        <f ca="true">+IF(AND(ISNUMBER(OFFSET('Hygiene Data'!$D$5,0,10*ROW('Hygiene Data'!D16))),'Data Summary'!DO22="Yes"),OFFSET('Hygiene Data'!$D$5,0,10*ROW('Hygiene Data'!D16)),NA())</f>
        <v>#N/A</v>
      </c>
      <c r="BA22" s="99" t="e">
        <f ca="true">+IF(AND(ISNUMBER(OFFSET('Hygiene Data'!$D$7,0,10*ROW('Hygiene Data'!D16))),'Data Summary'!DP22="Yes"),OFFSET('Hygiene Data'!$D$7,0,10*ROW('Hygiene Data'!D16)),NA())</f>
        <v>#N/A</v>
      </c>
      <c r="BB22" s="99" t="e">
        <f ca="true">+IF(AND(ISNUMBER(OFFSET('Hygiene Data'!$D$9,0,10*ROW('Hygiene Data'!D16))),'Data Summary'!DQ22="Yes"),OFFSET('Hygiene Data'!$D$9,0,10*ROW('Hygiene Data'!D16)),NA())</f>
        <v>#N/A</v>
      </c>
      <c r="BC22" s="99" t="e">
        <f ca="true">+IF(AND(ISNUMBER(OFFSET('Hygiene Data'!$E$5,0,10*ROW('Hygiene Data'!E16))),'Data Summary'!DR22="Yes"),OFFSET('Hygiene Data'!$E$5,0,10*ROW('Hygiene Data'!E16)),NA())</f>
        <v>#N/A</v>
      </c>
      <c r="BD22" s="99" t="e">
        <f ca="true">+IF(AND(ISNUMBER(OFFSET('Hygiene Data'!$E$7,0,10*ROW('Hygiene Data'!E16))),'Data Summary'!DS22="Yes"),OFFSET('Hygiene Data'!$E$7,0,10*ROW('Hygiene Data'!E16)),NA())</f>
        <v>#N/A</v>
      </c>
      <c r="BE22" s="99" t="e">
        <f ca="true">+IF(AND(ISNUMBER(OFFSET('Hygiene Data'!$E$9,0,10*ROW('Hygiene Data'!E16))),'Data Summary'!DT22="Yes"),OFFSET('Hygiene Data'!$E$9,0,10*ROW('Hygiene Data'!E16)),NA())</f>
        <v>#N/A</v>
      </c>
      <c r="BF22" s="99" t="e">
        <f ca="true">+IF(AND(ISNUMBER(OFFSET('Hygiene Data'!$F$5,0,10*ROW('Hygiene Data'!F16))),'Data Summary'!DU22="Yes"),OFFSET('Hygiene Data'!$F$5,0,10*ROW('Hygiene Data'!F16)),NA())</f>
        <v>#N/A</v>
      </c>
      <c r="BG22" s="99" t="e">
        <f ca="true">+IF(AND(ISNUMBER(OFFSET('Hygiene Data'!$F$7,0,10*ROW('Hygiene Data'!F16))),'Data Summary'!DV22="Yes"),OFFSET('Hygiene Data'!$F$7,0,10*ROW('Hygiene Data'!F16)),NA())</f>
        <v>#N/A</v>
      </c>
      <c r="BH22" s="99" t="e">
        <f ca="true">+IF(AND(ISNUMBER(OFFSET('Hygiene Data'!$F$9,0,10*ROW('Hygiene Data'!F16))),'Data Summary'!DW22="Yes"),OFFSET('Hygiene Data'!$F$9,0,10*ROW('Hygiene Data'!F16)),NA())</f>
        <v>#N/A</v>
      </c>
      <c r="BI22" s="99" t="e">
        <f ca="true">+IF(AND(ISNUMBER(OFFSET('Hygiene Data'!$G$5,0,10*ROW('Hygiene Data'!G16))),'Data Summary'!DX22="Yes"),OFFSET('Hygiene Data'!$G$5,0,10*ROW('Hygiene Data'!G16)),NA())</f>
        <v>#N/A</v>
      </c>
      <c r="BJ22" s="99" t="e">
        <f ca="true">+IF(AND(ISNUMBER(OFFSET('Hygiene Data'!$G$7,0,10*ROW('Hygiene Data'!G16))),'Data Summary'!DY22="Yes"),OFFSET('Hygiene Data'!$G$7,0,10*ROW('Hygiene Data'!G16)),NA())</f>
        <v>#N/A</v>
      </c>
      <c r="BK22" s="99" t="e">
        <f ca="true">+IF(AND(ISNUMBER(OFFSET('Hygiene Data'!$G$9,0,10*ROW('Hygiene Data'!G16))),'Data Summary'!DZ22="Yes"),OFFSET('Hygiene Data'!$G$9,0,10*ROW('Hygiene Data'!G16)),NA())</f>
        <v>#N/A</v>
      </c>
      <c r="BL22" s="99" t="e">
        <f ca="true">+IF(AND(ISNUMBER(OFFSET('Hygiene Data'!$H$5,0,10*ROW('Hygiene Data'!H16))),'Data Summary'!EA22="Yes"),OFFSET('Hygiene Data'!$H$5,0,10*ROW('Hygiene Data'!H16)),NA())</f>
        <v>#N/A</v>
      </c>
      <c r="BM22" s="99" t="e">
        <f ca="true">+IF(AND(ISNUMBER(OFFSET('Hygiene Data'!$H$7,0,10*ROW('Hygiene Data'!H16))),'Data Summary'!EB22="Yes"),OFFSET('Hygiene Data'!$H$7,0,10*ROW('Hygiene Data'!H16)),NA())</f>
        <v>#N/A</v>
      </c>
      <c r="BN22" s="99" t="e">
        <f ca="true">+IF(AND(ISNUMBER(OFFSET('Hygiene Data'!$H$9,0,10*ROW('Hygiene Data'!H16))),'Data Summary'!EC22="Yes"),OFFSET('Hygiene Data'!$H$9,0,10*ROW('Hygiene Data'!H16)),NA())</f>
        <v>#N/A</v>
      </c>
      <c r="BO22" s="99" t="e">
        <f ca="true">+IF(AND(ISNUMBER(OFFSET('Hygiene Data'!$I$5,0,10*ROW('Hygiene Data'!I16))),'Data Summary'!ED22="Yes"),OFFSET('Hygiene Data'!$I$5,0,10*ROW('Hygiene Data'!I16)),NA())</f>
        <v>#N/A</v>
      </c>
      <c r="BP22" s="99" t="e">
        <f ca="true">+IF(AND(ISNUMBER(OFFSET('Hygiene Data'!$I$7,0,10*ROW('Hygiene Data'!I16))),'Data Summary'!EE22="Yes"),OFFSET('Hygiene Data'!$I$7,0,10*ROW('Hygiene Data'!I16)),NA())</f>
        <v>#N/A</v>
      </c>
      <c r="BQ22" s="99" t="e">
        <f ca="true">+IF(AND(ISNUMBER(OFFSET('Hygiene Data'!$I$9,0,10*ROW('Hygiene Data'!I16))),'Data Summary'!EF22="Yes"),OFFSET('Hygiene Data'!$I$9,0,10*ROW('Hygiene Data'!I16)),NA())</f>
        <v>#N/A</v>
      </c>
    </row>
    <row xmlns:x14ac="http://schemas.microsoft.com/office/spreadsheetml/2009/9/ac" r="23" x14ac:dyDescent="0.2">
      <c r="A23" s="329" t="e">
        <f ca="true">+RIGHT('Data Summary'!A23,LEN('Data Summary'!A23)-9)</f>
        <v>#VALUE!</v>
      </c>
      <c r="B23" s="37" t="str">
        <f ca="true">+IF(ISTEXT('Data Summary'!B23),'Data Summary'!B23,"")</f>
        <v/>
      </c>
      <c r="C23" s="328" t="e">
        <f ca="true">+VALUE('Data Summary'!C23)</f>
        <v>#VALUE!</v>
      </c>
      <c r="D23" s="97" t="e">
        <f ca="true">+IF(AND(ISNUMBER(OFFSET('Water Data'!$D$4,0,10*ROW('Water Data'!D17))),'Data Summary'!BS23="Yes"),100-OFFSET('Water Data'!$D$4,0,10*ROW('Water Data'!D17)),NA())</f>
        <v>#N/A</v>
      </c>
      <c r="E23" s="97" t="e">
        <f ca="true">+IF(AND(ISNUMBER(OFFSET('Water Data'!$D$6,0,10*ROW('Water Data'!D17))),'Data Summary'!BT23="Yes"),OFFSET('Water Data'!$D$6,0,10*ROW('Water Data'!D17)),NA())</f>
        <v>#N/A</v>
      </c>
      <c r="F23" s="97" t="e">
        <f ca="true">+IF(AND(ISNUMBER(OFFSET('Water Data'!$D$9,0,10*ROW('Water Data'!D17))),'Data Summary'!BU23="Yes"),OFFSET('Water Data'!$D$9,0,10*ROW('Water Data'!D17)),NA())</f>
        <v>#N/A</v>
      </c>
      <c r="G23" s="97" t="e">
        <f ca="true">+IF(AND(ISNUMBER(OFFSET('Water Data'!$E$4,0,10*ROW('Water Data'!E17))),'Data Summary'!BV23="Yes"),100-OFFSET('Water Data'!$E$4,0,10*ROW('Water Data'!E17)),NA())</f>
        <v>#N/A</v>
      </c>
      <c r="H23" s="97" t="e">
        <f ca="true">+IF(AND(ISNUMBER(OFFSET('Water Data'!$E$6,0,10*ROW('Water Data'!E17))),'Data Summary'!BW23="Yes"),OFFSET('Water Data'!$E$6,0,10*ROW('Water Data'!E17)),NA())</f>
        <v>#N/A</v>
      </c>
      <c r="I23" s="97" t="e">
        <f ca="true">+IF(AND(ISNUMBER(OFFSET('Water Data'!$E$9,0,10*ROW('Water Data'!E17))),'Data Summary'!BX23="Yes"),OFFSET('Water Data'!$E$9,0,10*ROW('Water Data'!E17)),NA())</f>
        <v>#N/A</v>
      </c>
      <c r="J23" s="97" t="e">
        <f ca="true">+IF(AND(ISNUMBER(OFFSET('Water Data'!$F$4,0,10*ROW('Water Data'!F17))),'Data Summary'!BY23="Yes"),100-OFFSET('Water Data'!$F$4,0,10*ROW('Water Data'!F17)),NA())</f>
        <v>#N/A</v>
      </c>
      <c r="K23" s="97" t="e">
        <f ca="true">+IF(AND(ISNUMBER(OFFSET('Water Data'!$F$6,0,10*ROW('Water Data'!F17))),'Data Summary'!BZ23="Yes"),OFFSET('Water Data'!$F$6,0,10*ROW('Water Data'!F17)),NA())</f>
        <v>#N/A</v>
      </c>
      <c r="L23" s="97" t="e">
        <f ca="true">+IF(AND(ISNUMBER(OFFSET('Water Data'!$F$9,0,10*ROW('Water Data'!F17))),'Data Summary'!CA23="Yes"),OFFSET('Water Data'!$F$9,0,10*ROW('Water Data'!F17)),NA())</f>
        <v>#N/A</v>
      </c>
      <c r="M23" s="97" t="e">
        <f ca="true">+IF(AND(ISNUMBER(OFFSET('Water Data'!$G$4,0,10*ROW('Water Data'!G17))),'Data Summary'!CB23="Yes"),100-OFFSET('Water Data'!$G$4,0,10*ROW('Water Data'!G17)),NA())</f>
        <v>#N/A</v>
      </c>
      <c r="N23" s="97" t="e">
        <f ca="true">+IF(AND(ISNUMBER(OFFSET('Water Data'!$G$6,0,10*ROW('Water Data'!G17))),'Data Summary'!CC23="Yes"),OFFSET('Water Data'!$G$6,0,10*ROW('Water Data'!G17)),NA())</f>
        <v>#N/A</v>
      </c>
      <c r="O23" s="97" t="e">
        <f ca="true">+IF(AND(ISNUMBER(OFFSET('Water Data'!$G$9,0,10*ROW('Water Data'!G17))),'Data Summary'!CD23="Yes"),OFFSET('Water Data'!$G$9,0,10*ROW('Water Data'!G17)),NA())</f>
        <v>#N/A</v>
      </c>
      <c r="P23" s="97" t="e">
        <f ca="true">+IF(AND(ISNUMBER(OFFSET('Water Data'!$H$4,0,10*ROW('Water Data'!H17))),'Data Summary'!CE23="Yes"),100-OFFSET('Water Data'!$H$4,0,10*ROW('Water Data'!H17)),NA())</f>
        <v>#N/A</v>
      </c>
      <c r="Q23" s="97" t="e">
        <f ca="true">+IF(AND(ISNUMBER(OFFSET('Water Data'!$H$6,0,10*ROW('Water Data'!H17))),'Data Summary'!CF23="Yes"),OFFSET('Water Data'!$H$6,0,10*ROW('Water Data'!H17)),NA())</f>
        <v>#N/A</v>
      </c>
      <c r="R23" s="97" t="e">
        <f ca="true">+IF(AND(ISNUMBER(OFFSET('Water Data'!$H$9,0,10*ROW('Water Data'!H17))),'Data Summary'!CG23="Yes"),OFFSET('Water Data'!$H$9,0,10*ROW('Water Data'!H17)),NA())</f>
        <v>#N/A</v>
      </c>
      <c r="S23" s="97" t="e">
        <f ca="true">+IF(AND(ISNUMBER(OFFSET('Water Data'!$I$4,0,10*ROW('Water Data'!I17))),'Data Summary'!CH23="Yes"),100-OFFSET('Water Data'!$I$4,0,10*ROW('Water Data'!I17)),NA())</f>
        <v>#N/A</v>
      </c>
      <c r="T23" s="97" t="e">
        <f ca="true">+IF(AND(ISNUMBER(OFFSET('Water Data'!$I$6,0,10*ROW('Water Data'!I17))),'Data Summary'!CI23="Yes"),OFFSET('Water Data'!$I$6,0,10*ROW('Water Data'!I17)),NA())</f>
        <v>#N/A</v>
      </c>
      <c r="U23" s="97" t="e">
        <f ca="true">+IF(AND(ISNUMBER(OFFSET('Water Data'!$I$9,0,10*ROW('Water Data'!I17))),'Data Summary'!CJ23="Yes"),OFFSET('Water Data'!$I$9,0,10*ROW('Water Data'!I17)),NA())</f>
        <v>#N/A</v>
      </c>
      <c r="V23" s="98" t="e">
        <f ca="true">+IF(AND(ISNUMBER(OFFSET('Sanitation Data'!$D$4,0,10*ROW('Sanitation Data'!D17))),'Data Summary'!CK23="Yes"),100-OFFSET('Sanitation Data'!$D$4,0,10*ROW('Sanitation Data'!D17)),NA())</f>
        <v>#N/A</v>
      </c>
      <c r="W23" s="98" t="e">
        <f ca="true">+IF(AND(ISNUMBER(OFFSET('Sanitation Data'!$D$6,0,10*ROW('Sanitation Data'!D17))),'Data Summary'!CL23="Yes"),OFFSET('Sanitation Data'!$D$6,0,10*ROW('Sanitation Data'!D17)),NA())</f>
        <v>#N/A</v>
      </c>
      <c r="X23" s="98" t="e">
        <f ca="true">+IF(AND(ISNUMBER(OFFSET('Sanitation Data'!$D$10,0,10*ROW('Sanitation Data'!D17))),'Data Summary'!CM23="Yes"),OFFSET('Sanitation Data'!$D$10,0,10*ROW('Sanitation Data'!D17)),NA())</f>
        <v>#N/A</v>
      </c>
      <c r="Y23" s="98" t="e">
        <f ca="true">+IF(AND(ISNUMBER(OFFSET('Sanitation Data'!$D$11,0,10*ROW('Sanitation Data'!D17))),'Data Summary'!CN23="Yes"),OFFSET('Sanitation Data'!$D$11,0,10*ROW('Sanitation Data'!D17)),NA())</f>
        <v>#N/A</v>
      </c>
      <c r="Z23" s="98" t="e">
        <f ca="true">+IF(AND(ISNUMBER(OFFSET('Sanitation Data'!$D$12,0,10*ROW('Sanitation Data'!D17))),'Data Summary'!CO23="Yes"),OFFSET('Sanitation Data'!$D$12,0,10*ROW('Sanitation Data'!D17)),NA())</f>
        <v>#N/A</v>
      </c>
      <c r="AA23" s="98" t="e">
        <f ca="true">+IF(AND(ISNUMBER(OFFSET('Sanitation Data'!$E$4,0,10*ROW('Sanitation Data'!E17))),'Data Summary'!CP23="Yes"),100-OFFSET('Sanitation Data'!$E$4,0,10*ROW('Sanitation Data'!E17)),NA())</f>
        <v>#N/A</v>
      </c>
      <c r="AB23" s="98" t="e">
        <f ca="true">+IF(AND(ISNUMBER(OFFSET('Sanitation Data'!$E$6,0,10*ROW('Sanitation Data'!E17))),'Data Summary'!CQ23="Yes"),OFFSET('Sanitation Data'!$E$6,0,10*ROW('Sanitation Data'!E17)),NA())</f>
        <v>#N/A</v>
      </c>
      <c r="AC23" s="98" t="e">
        <f ca="true">+IF(AND(ISNUMBER(OFFSET('Sanitation Data'!$E$10,0,10*ROW('Sanitation Data'!E17))),'Data Summary'!CR23="Yes"),OFFSET('Sanitation Data'!$E$10,0,10*ROW('Sanitation Data'!E17)),NA())</f>
        <v>#N/A</v>
      </c>
      <c r="AD23" s="98" t="e">
        <f ca="true">+IF(AND(ISNUMBER(OFFSET('Sanitation Data'!$E$11,0,10*ROW('Sanitation Data'!E17))),'Data Summary'!CS23="Yes"),OFFSET('Sanitation Data'!$E$11,0,10*ROW('Sanitation Data'!E17)),NA())</f>
        <v>#N/A</v>
      </c>
      <c r="AE23" s="98" t="e">
        <f ca="true">+IF(AND(ISNUMBER(OFFSET('Sanitation Data'!$E$12,0,10*ROW('Sanitation Data'!E17))),'Data Summary'!CT23="Yes"),OFFSET('Sanitation Data'!$E$12,0,10*ROW('Sanitation Data'!E17)),NA())</f>
        <v>#N/A</v>
      </c>
      <c r="AF23" s="98" t="e">
        <f ca="true">+IF(AND(ISNUMBER(OFFSET('Sanitation Data'!$F$4,0,10*ROW('Sanitation Data'!F17))),'Data Summary'!CU23="Yes"),100-OFFSET('Sanitation Data'!$F$4,0,10*ROW('Sanitation Data'!F17)),NA())</f>
        <v>#N/A</v>
      </c>
      <c r="AG23" s="98" t="e">
        <f ca="true">+IF(AND(ISNUMBER(OFFSET('Sanitation Data'!$F$6,0,10*ROW('Sanitation Data'!F17))),'Data Summary'!CV23="Yes"),OFFSET('Sanitation Data'!$F$6,0,10*ROW('Sanitation Data'!F17)),NA())</f>
        <v>#N/A</v>
      </c>
      <c r="AH23" s="98" t="e">
        <f ca="true">+IF(AND(ISNUMBER(OFFSET('Sanitation Data'!$F$10,0,10*ROW('Sanitation Data'!F17))),'Data Summary'!CW23="Yes"),OFFSET('Sanitation Data'!$F$10,0,10*ROW('Sanitation Data'!F17)),NA())</f>
        <v>#N/A</v>
      </c>
      <c r="AI23" s="98" t="e">
        <f ca="true">+IF(AND(ISNUMBER(OFFSET('Sanitation Data'!$F$11,0,10*ROW('Sanitation Data'!F17))),'Data Summary'!CX23="Yes"),OFFSET('Sanitation Data'!$F$11,0,10*ROW('Sanitation Data'!F17)),NA())</f>
        <v>#N/A</v>
      </c>
      <c r="AJ23" s="98" t="e">
        <f ca="true">+IF(AND(ISNUMBER(OFFSET('Sanitation Data'!$F$12,0,10*ROW('Sanitation Data'!F17))),'Data Summary'!CY23="Yes"),OFFSET('Sanitation Data'!$F$12,0,10*ROW('Sanitation Data'!F17)),NA())</f>
        <v>#N/A</v>
      </c>
      <c r="AK23" s="98" t="e">
        <f ca="true">+IF(AND(ISNUMBER(OFFSET('Sanitation Data'!$G$4,0,10*ROW('Sanitation Data'!G17))),'Data Summary'!CZ23="Yes"),100-OFFSET('Sanitation Data'!$G$4,0,10*ROW('Sanitation Data'!G17)),NA())</f>
        <v>#N/A</v>
      </c>
      <c r="AL23" s="98" t="e">
        <f ca="true">+IF(AND(ISNUMBER(OFFSET('Sanitation Data'!$G$6,0,10*ROW('Sanitation Data'!G17))),'Data Summary'!DA23="Yes"),OFFSET('Sanitation Data'!$G$6,0,10*ROW('Sanitation Data'!G17)),NA())</f>
        <v>#N/A</v>
      </c>
      <c r="AM23" s="98" t="e">
        <f ca="true">+IF(AND(ISNUMBER(OFFSET('Sanitation Data'!$G$10,0,10*ROW('Sanitation Data'!G17))),'Data Summary'!DB23="Yes"),OFFSET('Sanitation Data'!$G$10,0,10*ROW('Sanitation Data'!G17)),NA())</f>
        <v>#N/A</v>
      </c>
      <c r="AN23" s="98" t="e">
        <f ca="true">+IF(AND(ISNUMBER(OFFSET('Sanitation Data'!$G$11,0,10*ROW('Sanitation Data'!G17))),'Data Summary'!DC23="Yes"),OFFSET('Sanitation Data'!$G$11,0,10*ROW('Sanitation Data'!G17)),NA())</f>
        <v>#N/A</v>
      </c>
      <c r="AO23" s="98" t="e">
        <f ca="true">+IF(AND(ISNUMBER(OFFSET('Sanitation Data'!$G$12,0,10*ROW('Sanitation Data'!G17))),'Data Summary'!DD23="Yes"),OFFSET('Sanitation Data'!$G$12,0,10*ROW('Sanitation Data'!G17)),NA())</f>
        <v>#N/A</v>
      </c>
      <c r="AP23" s="98" t="e">
        <f ca="true">+IF(AND(ISNUMBER(OFFSET('Sanitation Data'!$H$4,0,10*ROW('Sanitation Data'!H17))),'Data Summary'!DE23="Yes"),100-OFFSET('Sanitation Data'!$H$4,0,10*ROW('Sanitation Data'!H17)),NA())</f>
        <v>#N/A</v>
      </c>
      <c r="AQ23" s="98" t="e">
        <f ca="true">+IF(AND(ISNUMBER(OFFSET('Sanitation Data'!$H$6,0,10*ROW('Sanitation Data'!H17))),'Data Summary'!DF23="Yes"),OFFSET('Sanitation Data'!$H$6,0,10*ROW('Sanitation Data'!H17)),NA())</f>
        <v>#N/A</v>
      </c>
      <c r="AR23" s="98" t="e">
        <f ca="true">+IF(AND(ISNUMBER(OFFSET('Sanitation Data'!$H$10,0,10*ROW('Sanitation Data'!H17))),'Data Summary'!DG23="Yes"),OFFSET('Sanitation Data'!$H$10,0,10*ROW('Sanitation Data'!H17)),NA())</f>
        <v>#N/A</v>
      </c>
      <c r="AS23" s="98" t="e">
        <f ca="true">+IF(AND(ISNUMBER(OFFSET('Sanitation Data'!$H$11,0,10*ROW('Sanitation Data'!H17))),'Data Summary'!DH23="Yes"),OFFSET('Sanitation Data'!$H$11,0,10*ROW('Sanitation Data'!H17)),NA())</f>
        <v>#N/A</v>
      </c>
      <c r="AT23" s="98" t="e">
        <f ca="true">+IF(AND(ISNUMBER(OFFSET('Sanitation Data'!$H$12,0,10*ROW('Sanitation Data'!H17))),'Data Summary'!DI23="Yes"),OFFSET('Sanitation Data'!$H$12,0,10*ROW('Sanitation Data'!H17)),NA())</f>
        <v>#N/A</v>
      </c>
      <c r="AU23" s="98" t="e">
        <f ca="true">+IF(AND(ISNUMBER(OFFSET('Sanitation Data'!$I$4,0,10*ROW('Sanitation Data'!I17))),'Data Summary'!DJ23="Yes"),100-OFFSET('Sanitation Data'!$I$4,0,10*ROW('Sanitation Data'!I17)),NA())</f>
        <v>#N/A</v>
      </c>
      <c r="AV23" s="98" t="e">
        <f ca="true">+IF(AND(ISNUMBER(OFFSET('Sanitation Data'!$I$6,0,10*ROW('Sanitation Data'!I17))),'Data Summary'!DK23="Yes"),OFFSET('Sanitation Data'!$I$6,0,10*ROW('Sanitation Data'!I17)),NA())</f>
        <v>#N/A</v>
      </c>
      <c r="AW23" s="98" t="e">
        <f ca="true">+IF(AND(ISNUMBER(OFFSET('Sanitation Data'!$I$10,0,10*ROW('Sanitation Data'!I17))),'Data Summary'!DL23="Yes"),OFFSET('Sanitation Data'!$I$10,0,10*ROW('Sanitation Data'!I17)),NA())</f>
        <v>#N/A</v>
      </c>
      <c r="AX23" s="98" t="e">
        <f ca="true">+IF(AND(ISNUMBER(OFFSET('Sanitation Data'!$I$11,0,10*ROW('Sanitation Data'!I17))),'Data Summary'!DM23="Yes"),OFFSET('Sanitation Data'!$I$11,0,10*ROW('Sanitation Data'!I17)),NA())</f>
        <v>#N/A</v>
      </c>
      <c r="AY23" s="98" t="e">
        <f ca="true">+IF(AND(ISNUMBER(OFFSET('Sanitation Data'!$I$12,0,10*ROW('Sanitation Data'!I17))),'Data Summary'!DN23="Yes"),OFFSET('Sanitation Data'!$I$12,0,10*ROW('Sanitation Data'!I17)),NA())</f>
        <v>#N/A</v>
      </c>
      <c r="AZ23" s="99" t="e">
        <f ca="true">+IF(AND(ISNUMBER(OFFSET('Hygiene Data'!$D$5,0,10*ROW('Hygiene Data'!D17))),'Data Summary'!DO23="Yes"),OFFSET('Hygiene Data'!$D$5,0,10*ROW('Hygiene Data'!D17)),NA())</f>
        <v>#N/A</v>
      </c>
      <c r="BA23" s="99" t="e">
        <f ca="true">+IF(AND(ISNUMBER(OFFSET('Hygiene Data'!$D$7,0,10*ROW('Hygiene Data'!D17))),'Data Summary'!DP23="Yes"),OFFSET('Hygiene Data'!$D$7,0,10*ROW('Hygiene Data'!D17)),NA())</f>
        <v>#N/A</v>
      </c>
      <c r="BB23" s="99" t="e">
        <f ca="true">+IF(AND(ISNUMBER(OFFSET('Hygiene Data'!$D$9,0,10*ROW('Hygiene Data'!D17))),'Data Summary'!DQ23="Yes"),OFFSET('Hygiene Data'!$D$9,0,10*ROW('Hygiene Data'!D17)),NA())</f>
        <v>#N/A</v>
      </c>
      <c r="BC23" s="99" t="e">
        <f ca="true">+IF(AND(ISNUMBER(OFFSET('Hygiene Data'!$E$5,0,10*ROW('Hygiene Data'!E17))),'Data Summary'!DR23="Yes"),OFFSET('Hygiene Data'!$E$5,0,10*ROW('Hygiene Data'!E17)),NA())</f>
        <v>#N/A</v>
      </c>
      <c r="BD23" s="99" t="e">
        <f ca="true">+IF(AND(ISNUMBER(OFFSET('Hygiene Data'!$E$7,0,10*ROW('Hygiene Data'!E17))),'Data Summary'!DS23="Yes"),OFFSET('Hygiene Data'!$E$7,0,10*ROW('Hygiene Data'!E17)),NA())</f>
        <v>#N/A</v>
      </c>
      <c r="BE23" s="99" t="e">
        <f ca="true">+IF(AND(ISNUMBER(OFFSET('Hygiene Data'!$E$9,0,10*ROW('Hygiene Data'!E17))),'Data Summary'!DT23="Yes"),OFFSET('Hygiene Data'!$E$9,0,10*ROW('Hygiene Data'!E17)),NA())</f>
        <v>#N/A</v>
      </c>
      <c r="BF23" s="99" t="e">
        <f ca="true">+IF(AND(ISNUMBER(OFFSET('Hygiene Data'!$F$5,0,10*ROW('Hygiene Data'!F17))),'Data Summary'!DU23="Yes"),OFFSET('Hygiene Data'!$F$5,0,10*ROW('Hygiene Data'!F17)),NA())</f>
        <v>#N/A</v>
      </c>
      <c r="BG23" s="99" t="e">
        <f ca="true">+IF(AND(ISNUMBER(OFFSET('Hygiene Data'!$F$7,0,10*ROW('Hygiene Data'!F17))),'Data Summary'!DV23="Yes"),OFFSET('Hygiene Data'!$F$7,0,10*ROW('Hygiene Data'!F17)),NA())</f>
        <v>#N/A</v>
      </c>
      <c r="BH23" s="99" t="e">
        <f ca="true">+IF(AND(ISNUMBER(OFFSET('Hygiene Data'!$F$9,0,10*ROW('Hygiene Data'!F17))),'Data Summary'!DW23="Yes"),OFFSET('Hygiene Data'!$F$9,0,10*ROW('Hygiene Data'!F17)),NA())</f>
        <v>#N/A</v>
      </c>
      <c r="BI23" s="99" t="e">
        <f ca="true">+IF(AND(ISNUMBER(OFFSET('Hygiene Data'!$G$5,0,10*ROW('Hygiene Data'!G17))),'Data Summary'!DX23="Yes"),OFFSET('Hygiene Data'!$G$5,0,10*ROW('Hygiene Data'!G17)),NA())</f>
        <v>#N/A</v>
      </c>
      <c r="BJ23" s="99" t="e">
        <f ca="true">+IF(AND(ISNUMBER(OFFSET('Hygiene Data'!$G$7,0,10*ROW('Hygiene Data'!G17))),'Data Summary'!DY23="Yes"),OFFSET('Hygiene Data'!$G$7,0,10*ROW('Hygiene Data'!G17)),NA())</f>
        <v>#N/A</v>
      </c>
      <c r="BK23" s="99" t="e">
        <f ca="true">+IF(AND(ISNUMBER(OFFSET('Hygiene Data'!$G$9,0,10*ROW('Hygiene Data'!G17))),'Data Summary'!DZ23="Yes"),OFFSET('Hygiene Data'!$G$9,0,10*ROW('Hygiene Data'!G17)),NA())</f>
        <v>#N/A</v>
      </c>
      <c r="BL23" s="99" t="e">
        <f ca="true">+IF(AND(ISNUMBER(OFFSET('Hygiene Data'!$H$5,0,10*ROW('Hygiene Data'!H17))),'Data Summary'!EA23="Yes"),OFFSET('Hygiene Data'!$H$5,0,10*ROW('Hygiene Data'!H17)),NA())</f>
        <v>#N/A</v>
      </c>
      <c r="BM23" s="99" t="e">
        <f ca="true">+IF(AND(ISNUMBER(OFFSET('Hygiene Data'!$H$7,0,10*ROW('Hygiene Data'!H17))),'Data Summary'!EB23="Yes"),OFFSET('Hygiene Data'!$H$7,0,10*ROW('Hygiene Data'!H17)),NA())</f>
        <v>#N/A</v>
      </c>
      <c r="BN23" s="99" t="e">
        <f ca="true">+IF(AND(ISNUMBER(OFFSET('Hygiene Data'!$H$9,0,10*ROW('Hygiene Data'!H17))),'Data Summary'!EC23="Yes"),OFFSET('Hygiene Data'!$H$9,0,10*ROW('Hygiene Data'!H17)),NA())</f>
        <v>#N/A</v>
      </c>
      <c r="BO23" s="99" t="e">
        <f ca="true">+IF(AND(ISNUMBER(OFFSET('Hygiene Data'!$I$5,0,10*ROW('Hygiene Data'!I17))),'Data Summary'!ED23="Yes"),OFFSET('Hygiene Data'!$I$5,0,10*ROW('Hygiene Data'!I17)),NA())</f>
        <v>#N/A</v>
      </c>
      <c r="BP23" s="99" t="e">
        <f ca="true">+IF(AND(ISNUMBER(OFFSET('Hygiene Data'!$I$7,0,10*ROW('Hygiene Data'!I17))),'Data Summary'!EE23="Yes"),OFFSET('Hygiene Data'!$I$7,0,10*ROW('Hygiene Data'!I17)),NA())</f>
        <v>#N/A</v>
      </c>
      <c r="BQ23" s="99" t="e">
        <f ca="true">+IF(AND(ISNUMBER(OFFSET('Hygiene Data'!$I$9,0,10*ROW('Hygiene Data'!I17))),'Data Summary'!EF23="Yes"),OFFSET('Hygiene Data'!$I$9,0,10*ROW('Hygiene Data'!I17)),NA())</f>
        <v>#N/A</v>
      </c>
    </row>
    <row xmlns:x14ac="http://schemas.microsoft.com/office/spreadsheetml/2009/9/ac" r="24" x14ac:dyDescent="0.2">
      <c r="A24" s="329" t="e">
        <f ca="true">+RIGHT('Data Summary'!A24,LEN('Data Summary'!A24)-9)</f>
        <v>#VALUE!</v>
      </c>
      <c r="B24" s="37" t="str">
        <f ca="true">+IF(ISTEXT('Data Summary'!B24),'Data Summary'!B24,"")</f>
        <v/>
      </c>
      <c r="C24" s="328" t="e">
        <f ca="true">+VALUE('Data Summary'!C24)</f>
        <v>#VALUE!</v>
      </c>
      <c r="D24" s="97" t="e">
        <f ca="true">+IF(AND(ISNUMBER(OFFSET('Water Data'!$D$4,0,10*ROW('Water Data'!D18))),'Data Summary'!BS24="Yes"),100-OFFSET('Water Data'!$D$4,0,10*ROW('Water Data'!D18)),NA())</f>
        <v>#N/A</v>
      </c>
      <c r="E24" s="97" t="e">
        <f ca="true">+IF(AND(ISNUMBER(OFFSET('Water Data'!$D$6,0,10*ROW('Water Data'!D18))),'Data Summary'!BT24="Yes"),OFFSET('Water Data'!$D$6,0,10*ROW('Water Data'!D18)),NA())</f>
        <v>#N/A</v>
      </c>
      <c r="F24" s="97" t="e">
        <f ca="true">+IF(AND(ISNUMBER(OFFSET('Water Data'!$D$9,0,10*ROW('Water Data'!D18))),'Data Summary'!BU24="Yes"),OFFSET('Water Data'!$D$9,0,10*ROW('Water Data'!D18)),NA())</f>
        <v>#N/A</v>
      </c>
      <c r="G24" s="97" t="e">
        <f ca="true">+IF(AND(ISNUMBER(OFFSET('Water Data'!$E$4,0,10*ROW('Water Data'!E18))),'Data Summary'!BV24="Yes"),100-OFFSET('Water Data'!$E$4,0,10*ROW('Water Data'!E18)),NA())</f>
        <v>#N/A</v>
      </c>
      <c r="H24" s="97" t="e">
        <f ca="true">+IF(AND(ISNUMBER(OFFSET('Water Data'!$E$6,0,10*ROW('Water Data'!E18))),'Data Summary'!BW24="Yes"),OFFSET('Water Data'!$E$6,0,10*ROW('Water Data'!E18)),NA())</f>
        <v>#N/A</v>
      </c>
      <c r="I24" s="97" t="e">
        <f ca="true">+IF(AND(ISNUMBER(OFFSET('Water Data'!$E$9,0,10*ROW('Water Data'!E18))),'Data Summary'!BX24="Yes"),OFFSET('Water Data'!$E$9,0,10*ROW('Water Data'!E18)),NA())</f>
        <v>#N/A</v>
      </c>
      <c r="J24" s="97" t="e">
        <f ca="true">+IF(AND(ISNUMBER(OFFSET('Water Data'!$F$4,0,10*ROW('Water Data'!F18))),'Data Summary'!BY24="Yes"),100-OFFSET('Water Data'!$F$4,0,10*ROW('Water Data'!F18)),NA())</f>
        <v>#N/A</v>
      </c>
      <c r="K24" s="97" t="e">
        <f ca="true">+IF(AND(ISNUMBER(OFFSET('Water Data'!$F$6,0,10*ROW('Water Data'!F18))),'Data Summary'!BZ24="Yes"),OFFSET('Water Data'!$F$6,0,10*ROW('Water Data'!F18)),NA())</f>
        <v>#N/A</v>
      </c>
      <c r="L24" s="97" t="e">
        <f ca="true">+IF(AND(ISNUMBER(OFFSET('Water Data'!$F$9,0,10*ROW('Water Data'!F18))),'Data Summary'!CA24="Yes"),OFFSET('Water Data'!$F$9,0,10*ROW('Water Data'!F18)),NA())</f>
        <v>#N/A</v>
      </c>
      <c r="M24" s="97" t="e">
        <f ca="true">+IF(AND(ISNUMBER(OFFSET('Water Data'!$G$4,0,10*ROW('Water Data'!G18))),'Data Summary'!CB24="Yes"),100-OFFSET('Water Data'!$G$4,0,10*ROW('Water Data'!G18)),NA())</f>
        <v>#N/A</v>
      </c>
      <c r="N24" s="97" t="e">
        <f ca="true">+IF(AND(ISNUMBER(OFFSET('Water Data'!$G$6,0,10*ROW('Water Data'!G18))),'Data Summary'!CC24="Yes"),OFFSET('Water Data'!$G$6,0,10*ROW('Water Data'!G18)),NA())</f>
        <v>#N/A</v>
      </c>
      <c r="O24" s="97" t="e">
        <f ca="true">+IF(AND(ISNUMBER(OFFSET('Water Data'!$G$9,0,10*ROW('Water Data'!G18))),'Data Summary'!CD24="Yes"),OFFSET('Water Data'!$G$9,0,10*ROW('Water Data'!G18)),NA())</f>
        <v>#N/A</v>
      </c>
      <c r="P24" s="97" t="e">
        <f ca="true">+IF(AND(ISNUMBER(OFFSET('Water Data'!$H$4,0,10*ROW('Water Data'!H18))),'Data Summary'!CE24="Yes"),100-OFFSET('Water Data'!$H$4,0,10*ROW('Water Data'!H18)),NA())</f>
        <v>#N/A</v>
      </c>
      <c r="Q24" s="97" t="e">
        <f ca="true">+IF(AND(ISNUMBER(OFFSET('Water Data'!$H$6,0,10*ROW('Water Data'!H18))),'Data Summary'!CF24="Yes"),OFFSET('Water Data'!$H$6,0,10*ROW('Water Data'!H18)),NA())</f>
        <v>#N/A</v>
      </c>
      <c r="R24" s="97" t="e">
        <f ca="true">+IF(AND(ISNUMBER(OFFSET('Water Data'!$H$9,0,10*ROW('Water Data'!H18))),'Data Summary'!CG24="Yes"),OFFSET('Water Data'!$H$9,0,10*ROW('Water Data'!H18)),NA())</f>
        <v>#N/A</v>
      </c>
      <c r="S24" s="97" t="e">
        <f ca="true">+IF(AND(ISNUMBER(OFFSET('Water Data'!$I$4,0,10*ROW('Water Data'!I18))),'Data Summary'!CH24="Yes"),100-OFFSET('Water Data'!$I$4,0,10*ROW('Water Data'!I18)),NA())</f>
        <v>#N/A</v>
      </c>
      <c r="T24" s="97" t="e">
        <f ca="true">+IF(AND(ISNUMBER(OFFSET('Water Data'!$I$6,0,10*ROW('Water Data'!I18))),'Data Summary'!CI24="Yes"),OFFSET('Water Data'!$I$6,0,10*ROW('Water Data'!I18)),NA())</f>
        <v>#N/A</v>
      </c>
      <c r="U24" s="97" t="e">
        <f ca="true">+IF(AND(ISNUMBER(OFFSET('Water Data'!$I$9,0,10*ROW('Water Data'!I18))),'Data Summary'!CJ24="Yes"),OFFSET('Water Data'!$I$9,0,10*ROW('Water Data'!I18)),NA())</f>
        <v>#N/A</v>
      </c>
      <c r="V24" s="98" t="e">
        <f ca="true">+IF(AND(ISNUMBER(OFFSET('Sanitation Data'!$D$4,0,10*ROW('Sanitation Data'!D18))),'Data Summary'!CK24="Yes"),100-OFFSET('Sanitation Data'!$D$4,0,10*ROW('Sanitation Data'!D18)),NA())</f>
        <v>#N/A</v>
      </c>
      <c r="W24" s="98" t="e">
        <f ca="true">+IF(AND(ISNUMBER(OFFSET('Sanitation Data'!$D$6,0,10*ROW('Sanitation Data'!D18))),'Data Summary'!CL24="Yes"),OFFSET('Sanitation Data'!$D$6,0,10*ROW('Sanitation Data'!D18)),NA())</f>
        <v>#N/A</v>
      </c>
      <c r="X24" s="98" t="e">
        <f ca="true">+IF(AND(ISNUMBER(OFFSET('Sanitation Data'!$D$10,0,10*ROW('Sanitation Data'!D18))),'Data Summary'!CM24="Yes"),OFFSET('Sanitation Data'!$D$10,0,10*ROW('Sanitation Data'!D18)),NA())</f>
        <v>#N/A</v>
      </c>
      <c r="Y24" s="98" t="e">
        <f ca="true">+IF(AND(ISNUMBER(OFFSET('Sanitation Data'!$D$11,0,10*ROW('Sanitation Data'!D18))),'Data Summary'!CN24="Yes"),OFFSET('Sanitation Data'!$D$11,0,10*ROW('Sanitation Data'!D18)),NA())</f>
        <v>#N/A</v>
      </c>
      <c r="Z24" s="98" t="e">
        <f ca="true">+IF(AND(ISNUMBER(OFFSET('Sanitation Data'!$D$12,0,10*ROW('Sanitation Data'!D18))),'Data Summary'!CO24="Yes"),OFFSET('Sanitation Data'!$D$12,0,10*ROW('Sanitation Data'!D18)),NA())</f>
        <v>#N/A</v>
      </c>
      <c r="AA24" s="98" t="e">
        <f ca="true">+IF(AND(ISNUMBER(OFFSET('Sanitation Data'!$E$4,0,10*ROW('Sanitation Data'!E18))),'Data Summary'!CP24="Yes"),100-OFFSET('Sanitation Data'!$E$4,0,10*ROW('Sanitation Data'!E18)),NA())</f>
        <v>#N/A</v>
      </c>
      <c r="AB24" s="98" t="e">
        <f ca="true">+IF(AND(ISNUMBER(OFFSET('Sanitation Data'!$E$6,0,10*ROW('Sanitation Data'!E18))),'Data Summary'!CQ24="Yes"),OFFSET('Sanitation Data'!$E$6,0,10*ROW('Sanitation Data'!E18)),NA())</f>
        <v>#N/A</v>
      </c>
      <c r="AC24" s="98" t="e">
        <f ca="true">+IF(AND(ISNUMBER(OFFSET('Sanitation Data'!$E$10,0,10*ROW('Sanitation Data'!E18))),'Data Summary'!CR24="Yes"),OFFSET('Sanitation Data'!$E$10,0,10*ROW('Sanitation Data'!E18)),NA())</f>
        <v>#N/A</v>
      </c>
      <c r="AD24" s="98" t="e">
        <f ca="true">+IF(AND(ISNUMBER(OFFSET('Sanitation Data'!$E$11,0,10*ROW('Sanitation Data'!E18))),'Data Summary'!CS24="Yes"),OFFSET('Sanitation Data'!$E$11,0,10*ROW('Sanitation Data'!E18)),NA())</f>
        <v>#N/A</v>
      </c>
      <c r="AE24" s="98" t="e">
        <f ca="true">+IF(AND(ISNUMBER(OFFSET('Sanitation Data'!$E$12,0,10*ROW('Sanitation Data'!E18))),'Data Summary'!CT24="Yes"),OFFSET('Sanitation Data'!$E$12,0,10*ROW('Sanitation Data'!E18)),NA())</f>
        <v>#N/A</v>
      </c>
      <c r="AF24" s="98" t="e">
        <f ca="true">+IF(AND(ISNUMBER(OFFSET('Sanitation Data'!$F$4,0,10*ROW('Sanitation Data'!F18))),'Data Summary'!CU24="Yes"),100-OFFSET('Sanitation Data'!$F$4,0,10*ROW('Sanitation Data'!F18)),NA())</f>
        <v>#N/A</v>
      </c>
      <c r="AG24" s="98" t="e">
        <f ca="true">+IF(AND(ISNUMBER(OFFSET('Sanitation Data'!$F$6,0,10*ROW('Sanitation Data'!F18))),'Data Summary'!CV24="Yes"),OFFSET('Sanitation Data'!$F$6,0,10*ROW('Sanitation Data'!F18)),NA())</f>
        <v>#N/A</v>
      </c>
      <c r="AH24" s="98" t="e">
        <f ca="true">+IF(AND(ISNUMBER(OFFSET('Sanitation Data'!$F$10,0,10*ROW('Sanitation Data'!F18))),'Data Summary'!CW24="Yes"),OFFSET('Sanitation Data'!$F$10,0,10*ROW('Sanitation Data'!F18)),NA())</f>
        <v>#N/A</v>
      </c>
      <c r="AI24" s="98" t="e">
        <f ca="true">+IF(AND(ISNUMBER(OFFSET('Sanitation Data'!$F$11,0,10*ROW('Sanitation Data'!F18))),'Data Summary'!CX24="Yes"),OFFSET('Sanitation Data'!$F$11,0,10*ROW('Sanitation Data'!F18)),NA())</f>
        <v>#N/A</v>
      </c>
      <c r="AJ24" s="98" t="e">
        <f ca="true">+IF(AND(ISNUMBER(OFFSET('Sanitation Data'!$F$12,0,10*ROW('Sanitation Data'!F18))),'Data Summary'!CY24="Yes"),OFFSET('Sanitation Data'!$F$12,0,10*ROW('Sanitation Data'!F18)),NA())</f>
        <v>#N/A</v>
      </c>
      <c r="AK24" s="98" t="e">
        <f ca="true">+IF(AND(ISNUMBER(OFFSET('Sanitation Data'!$G$4,0,10*ROW('Sanitation Data'!G18))),'Data Summary'!CZ24="Yes"),100-OFFSET('Sanitation Data'!$G$4,0,10*ROW('Sanitation Data'!G18)),NA())</f>
        <v>#N/A</v>
      </c>
      <c r="AL24" s="98" t="e">
        <f ca="true">+IF(AND(ISNUMBER(OFFSET('Sanitation Data'!$G$6,0,10*ROW('Sanitation Data'!G18))),'Data Summary'!DA24="Yes"),OFFSET('Sanitation Data'!$G$6,0,10*ROW('Sanitation Data'!G18)),NA())</f>
        <v>#N/A</v>
      </c>
      <c r="AM24" s="98" t="e">
        <f ca="true">+IF(AND(ISNUMBER(OFFSET('Sanitation Data'!$G$10,0,10*ROW('Sanitation Data'!G18))),'Data Summary'!DB24="Yes"),OFFSET('Sanitation Data'!$G$10,0,10*ROW('Sanitation Data'!G18)),NA())</f>
        <v>#N/A</v>
      </c>
      <c r="AN24" s="98" t="e">
        <f ca="true">+IF(AND(ISNUMBER(OFFSET('Sanitation Data'!$G$11,0,10*ROW('Sanitation Data'!G18))),'Data Summary'!DC24="Yes"),OFFSET('Sanitation Data'!$G$11,0,10*ROW('Sanitation Data'!G18)),NA())</f>
        <v>#N/A</v>
      </c>
      <c r="AO24" s="98" t="e">
        <f ca="true">+IF(AND(ISNUMBER(OFFSET('Sanitation Data'!$G$12,0,10*ROW('Sanitation Data'!G18))),'Data Summary'!DD24="Yes"),OFFSET('Sanitation Data'!$G$12,0,10*ROW('Sanitation Data'!G18)),NA())</f>
        <v>#N/A</v>
      </c>
      <c r="AP24" s="98" t="e">
        <f ca="true">+IF(AND(ISNUMBER(OFFSET('Sanitation Data'!$H$4,0,10*ROW('Sanitation Data'!H18))),'Data Summary'!DE24="Yes"),100-OFFSET('Sanitation Data'!$H$4,0,10*ROW('Sanitation Data'!H18)),NA())</f>
        <v>#N/A</v>
      </c>
      <c r="AQ24" s="98" t="e">
        <f ca="true">+IF(AND(ISNUMBER(OFFSET('Sanitation Data'!$H$6,0,10*ROW('Sanitation Data'!H18))),'Data Summary'!DF24="Yes"),OFFSET('Sanitation Data'!$H$6,0,10*ROW('Sanitation Data'!H18)),NA())</f>
        <v>#N/A</v>
      </c>
      <c r="AR24" s="98" t="e">
        <f ca="true">+IF(AND(ISNUMBER(OFFSET('Sanitation Data'!$H$10,0,10*ROW('Sanitation Data'!H18))),'Data Summary'!DG24="Yes"),OFFSET('Sanitation Data'!$H$10,0,10*ROW('Sanitation Data'!H18)),NA())</f>
        <v>#N/A</v>
      </c>
      <c r="AS24" s="98" t="e">
        <f ca="true">+IF(AND(ISNUMBER(OFFSET('Sanitation Data'!$H$11,0,10*ROW('Sanitation Data'!H18))),'Data Summary'!DH24="Yes"),OFFSET('Sanitation Data'!$H$11,0,10*ROW('Sanitation Data'!H18)),NA())</f>
        <v>#N/A</v>
      </c>
      <c r="AT24" s="98" t="e">
        <f ca="true">+IF(AND(ISNUMBER(OFFSET('Sanitation Data'!$H$12,0,10*ROW('Sanitation Data'!H18))),'Data Summary'!DI24="Yes"),OFFSET('Sanitation Data'!$H$12,0,10*ROW('Sanitation Data'!H18)),NA())</f>
        <v>#N/A</v>
      </c>
      <c r="AU24" s="98" t="e">
        <f ca="true">+IF(AND(ISNUMBER(OFFSET('Sanitation Data'!$I$4,0,10*ROW('Sanitation Data'!I18))),'Data Summary'!DJ24="Yes"),100-OFFSET('Sanitation Data'!$I$4,0,10*ROW('Sanitation Data'!I18)),NA())</f>
        <v>#N/A</v>
      </c>
      <c r="AV24" s="98" t="e">
        <f ca="true">+IF(AND(ISNUMBER(OFFSET('Sanitation Data'!$I$6,0,10*ROW('Sanitation Data'!I18))),'Data Summary'!DK24="Yes"),OFFSET('Sanitation Data'!$I$6,0,10*ROW('Sanitation Data'!I18)),NA())</f>
        <v>#N/A</v>
      </c>
      <c r="AW24" s="98" t="e">
        <f ca="true">+IF(AND(ISNUMBER(OFFSET('Sanitation Data'!$I$10,0,10*ROW('Sanitation Data'!I18))),'Data Summary'!DL24="Yes"),OFFSET('Sanitation Data'!$I$10,0,10*ROW('Sanitation Data'!I18)),NA())</f>
        <v>#N/A</v>
      </c>
      <c r="AX24" s="98" t="e">
        <f ca="true">+IF(AND(ISNUMBER(OFFSET('Sanitation Data'!$I$11,0,10*ROW('Sanitation Data'!I18))),'Data Summary'!DM24="Yes"),OFFSET('Sanitation Data'!$I$11,0,10*ROW('Sanitation Data'!I18)),NA())</f>
        <v>#N/A</v>
      </c>
      <c r="AY24" s="98" t="e">
        <f ca="true">+IF(AND(ISNUMBER(OFFSET('Sanitation Data'!$I$12,0,10*ROW('Sanitation Data'!I18))),'Data Summary'!DN24="Yes"),OFFSET('Sanitation Data'!$I$12,0,10*ROW('Sanitation Data'!I18)),NA())</f>
        <v>#N/A</v>
      </c>
      <c r="AZ24" s="99" t="e">
        <f ca="true">+IF(AND(ISNUMBER(OFFSET('Hygiene Data'!$D$5,0,10*ROW('Hygiene Data'!D18))),'Data Summary'!DO24="Yes"),OFFSET('Hygiene Data'!$D$5,0,10*ROW('Hygiene Data'!D18)),NA())</f>
        <v>#N/A</v>
      </c>
      <c r="BA24" s="99" t="e">
        <f ca="true">+IF(AND(ISNUMBER(OFFSET('Hygiene Data'!$D$7,0,10*ROW('Hygiene Data'!D18))),'Data Summary'!DP24="Yes"),OFFSET('Hygiene Data'!$D$7,0,10*ROW('Hygiene Data'!D18)),NA())</f>
        <v>#N/A</v>
      </c>
      <c r="BB24" s="99" t="e">
        <f ca="true">+IF(AND(ISNUMBER(OFFSET('Hygiene Data'!$D$9,0,10*ROW('Hygiene Data'!D18))),'Data Summary'!DQ24="Yes"),OFFSET('Hygiene Data'!$D$9,0,10*ROW('Hygiene Data'!D18)),NA())</f>
        <v>#N/A</v>
      </c>
      <c r="BC24" s="99" t="e">
        <f ca="true">+IF(AND(ISNUMBER(OFFSET('Hygiene Data'!$E$5,0,10*ROW('Hygiene Data'!E18))),'Data Summary'!DR24="Yes"),OFFSET('Hygiene Data'!$E$5,0,10*ROW('Hygiene Data'!E18)),NA())</f>
        <v>#N/A</v>
      </c>
      <c r="BD24" s="99" t="e">
        <f ca="true">+IF(AND(ISNUMBER(OFFSET('Hygiene Data'!$E$7,0,10*ROW('Hygiene Data'!E18))),'Data Summary'!DS24="Yes"),OFFSET('Hygiene Data'!$E$7,0,10*ROW('Hygiene Data'!E18)),NA())</f>
        <v>#N/A</v>
      </c>
      <c r="BE24" s="99" t="e">
        <f ca="true">+IF(AND(ISNUMBER(OFFSET('Hygiene Data'!$E$9,0,10*ROW('Hygiene Data'!E18))),'Data Summary'!DT24="Yes"),OFFSET('Hygiene Data'!$E$9,0,10*ROW('Hygiene Data'!E18)),NA())</f>
        <v>#N/A</v>
      </c>
      <c r="BF24" s="99" t="e">
        <f ca="true">+IF(AND(ISNUMBER(OFFSET('Hygiene Data'!$F$5,0,10*ROW('Hygiene Data'!F18))),'Data Summary'!DU24="Yes"),OFFSET('Hygiene Data'!$F$5,0,10*ROW('Hygiene Data'!F18)),NA())</f>
        <v>#N/A</v>
      </c>
      <c r="BG24" s="99" t="e">
        <f ca="true">+IF(AND(ISNUMBER(OFFSET('Hygiene Data'!$F$7,0,10*ROW('Hygiene Data'!F18))),'Data Summary'!DV24="Yes"),OFFSET('Hygiene Data'!$F$7,0,10*ROW('Hygiene Data'!F18)),NA())</f>
        <v>#N/A</v>
      </c>
      <c r="BH24" s="99" t="e">
        <f ca="true">+IF(AND(ISNUMBER(OFFSET('Hygiene Data'!$F$9,0,10*ROW('Hygiene Data'!F18))),'Data Summary'!DW24="Yes"),OFFSET('Hygiene Data'!$F$9,0,10*ROW('Hygiene Data'!F18)),NA())</f>
        <v>#N/A</v>
      </c>
      <c r="BI24" s="99" t="e">
        <f ca="true">+IF(AND(ISNUMBER(OFFSET('Hygiene Data'!$G$5,0,10*ROW('Hygiene Data'!G18))),'Data Summary'!DX24="Yes"),OFFSET('Hygiene Data'!$G$5,0,10*ROW('Hygiene Data'!G18)),NA())</f>
        <v>#N/A</v>
      </c>
      <c r="BJ24" s="99" t="e">
        <f ca="true">+IF(AND(ISNUMBER(OFFSET('Hygiene Data'!$G$7,0,10*ROW('Hygiene Data'!G18))),'Data Summary'!DY24="Yes"),OFFSET('Hygiene Data'!$G$7,0,10*ROW('Hygiene Data'!G18)),NA())</f>
        <v>#N/A</v>
      </c>
      <c r="BK24" s="99" t="e">
        <f ca="true">+IF(AND(ISNUMBER(OFFSET('Hygiene Data'!$G$9,0,10*ROW('Hygiene Data'!G18))),'Data Summary'!DZ24="Yes"),OFFSET('Hygiene Data'!$G$9,0,10*ROW('Hygiene Data'!G18)),NA())</f>
        <v>#N/A</v>
      </c>
      <c r="BL24" s="99" t="e">
        <f ca="true">+IF(AND(ISNUMBER(OFFSET('Hygiene Data'!$H$5,0,10*ROW('Hygiene Data'!H18))),'Data Summary'!EA24="Yes"),OFFSET('Hygiene Data'!$H$5,0,10*ROW('Hygiene Data'!H18)),NA())</f>
        <v>#N/A</v>
      </c>
      <c r="BM24" s="99" t="e">
        <f ca="true">+IF(AND(ISNUMBER(OFFSET('Hygiene Data'!$H$7,0,10*ROW('Hygiene Data'!H18))),'Data Summary'!EB24="Yes"),OFFSET('Hygiene Data'!$H$7,0,10*ROW('Hygiene Data'!H18)),NA())</f>
        <v>#N/A</v>
      </c>
      <c r="BN24" s="99" t="e">
        <f ca="true">+IF(AND(ISNUMBER(OFFSET('Hygiene Data'!$H$9,0,10*ROW('Hygiene Data'!H18))),'Data Summary'!EC24="Yes"),OFFSET('Hygiene Data'!$H$9,0,10*ROW('Hygiene Data'!H18)),NA())</f>
        <v>#N/A</v>
      </c>
      <c r="BO24" s="99" t="e">
        <f ca="true">+IF(AND(ISNUMBER(OFFSET('Hygiene Data'!$I$5,0,10*ROW('Hygiene Data'!I18))),'Data Summary'!ED24="Yes"),OFFSET('Hygiene Data'!$I$5,0,10*ROW('Hygiene Data'!I18)),NA())</f>
        <v>#N/A</v>
      </c>
      <c r="BP24" s="99" t="e">
        <f ca="true">+IF(AND(ISNUMBER(OFFSET('Hygiene Data'!$I$7,0,10*ROW('Hygiene Data'!I18))),'Data Summary'!EE24="Yes"),OFFSET('Hygiene Data'!$I$7,0,10*ROW('Hygiene Data'!I18)),NA())</f>
        <v>#N/A</v>
      </c>
      <c r="BQ24" s="99" t="e">
        <f ca="true">+IF(AND(ISNUMBER(OFFSET('Hygiene Data'!$I$9,0,10*ROW('Hygiene Data'!I18))),'Data Summary'!EF24="Yes"),OFFSET('Hygiene Data'!$I$9,0,10*ROW('Hygiene Data'!I18)),NA())</f>
        <v>#N/A</v>
      </c>
    </row>
    <row xmlns:x14ac="http://schemas.microsoft.com/office/spreadsheetml/2009/9/ac" r="25" x14ac:dyDescent="0.2">
      <c r="A25" s="329" t="e">
        <f ca="true">+RIGHT('Data Summary'!A25,LEN('Data Summary'!A25)-9)</f>
        <v>#VALUE!</v>
      </c>
      <c r="B25" s="37" t="str">
        <f ca="true">+IF(ISTEXT('Data Summary'!B25),'Data Summary'!B25,"")</f>
        <v/>
      </c>
      <c r="C25" s="328" t="e">
        <f ca="true">+VALUE('Data Summary'!C25)</f>
        <v>#VALUE!</v>
      </c>
      <c r="D25" s="97" t="e">
        <f ca="true">+IF(AND(ISNUMBER(OFFSET('Water Data'!$D$4,0,10*ROW('Water Data'!D19))),'Data Summary'!BS25="Yes"),100-OFFSET('Water Data'!$D$4,0,10*ROW('Water Data'!D19)),NA())</f>
        <v>#N/A</v>
      </c>
      <c r="E25" s="97" t="e">
        <f ca="true">+IF(AND(ISNUMBER(OFFSET('Water Data'!$D$6,0,10*ROW('Water Data'!D19))),'Data Summary'!BT25="Yes"),OFFSET('Water Data'!$D$6,0,10*ROW('Water Data'!D19)),NA())</f>
        <v>#N/A</v>
      </c>
      <c r="F25" s="97" t="e">
        <f ca="true">+IF(AND(ISNUMBER(OFFSET('Water Data'!$D$9,0,10*ROW('Water Data'!D19))),'Data Summary'!BU25="Yes"),OFFSET('Water Data'!$D$9,0,10*ROW('Water Data'!D19)),NA())</f>
        <v>#N/A</v>
      </c>
      <c r="G25" s="97" t="e">
        <f ca="true">+IF(AND(ISNUMBER(OFFSET('Water Data'!$E$4,0,10*ROW('Water Data'!E19))),'Data Summary'!BV25="Yes"),100-OFFSET('Water Data'!$E$4,0,10*ROW('Water Data'!E19)),NA())</f>
        <v>#N/A</v>
      </c>
      <c r="H25" s="97" t="e">
        <f ca="true">+IF(AND(ISNUMBER(OFFSET('Water Data'!$E$6,0,10*ROW('Water Data'!E19))),'Data Summary'!BW25="Yes"),OFFSET('Water Data'!$E$6,0,10*ROW('Water Data'!E19)),NA())</f>
        <v>#N/A</v>
      </c>
      <c r="I25" s="97" t="e">
        <f ca="true">+IF(AND(ISNUMBER(OFFSET('Water Data'!$E$9,0,10*ROW('Water Data'!E19))),'Data Summary'!BX25="Yes"),OFFSET('Water Data'!$E$9,0,10*ROW('Water Data'!E19)),NA())</f>
        <v>#N/A</v>
      </c>
      <c r="J25" s="97" t="e">
        <f ca="true">+IF(AND(ISNUMBER(OFFSET('Water Data'!$F$4,0,10*ROW('Water Data'!F19))),'Data Summary'!BY25="Yes"),100-OFFSET('Water Data'!$F$4,0,10*ROW('Water Data'!F19)),NA())</f>
        <v>#N/A</v>
      </c>
      <c r="K25" s="97" t="e">
        <f ca="true">+IF(AND(ISNUMBER(OFFSET('Water Data'!$F$6,0,10*ROW('Water Data'!F19))),'Data Summary'!BZ25="Yes"),OFFSET('Water Data'!$F$6,0,10*ROW('Water Data'!F19)),NA())</f>
        <v>#N/A</v>
      </c>
      <c r="L25" s="97" t="e">
        <f ca="true">+IF(AND(ISNUMBER(OFFSET('Water Data'!$F$9,0,10*ROW('Water Data'!F19))),'Data Summary'!CA25="Yes"),OFFSET('Water Data'!$F$9,0,10*ROW('Water Data'!F19)),NA())</f>
        <v>#N/A</v>
      </c>
      <c r="M25" s="97" t="e">
        <f ca="true">+IF(AND(ISNUMBER(OFFSET('Water Data'!$G$4,0,10*ROW('Water Data'!G19))),'Data Summary'!CB25="Yes"),100-OFFSET('Water Data'!$G$4,0,10*ROW('Water Data'!G19)),NA())</f>
        <v>#N/A</v>
      </c>
      <c r="N25" s="97" t="e">
        <f ca="true">+IF(AND(ISNUMBER(OFFSET('Water Data'!$G$6,0,10*ROW('Water Data'!G19))),'Data Summary'!CC25="Yes"),OFFSET('Water Data'!$G$6,0,10*ROW('Water Data'!G19)),NA())</f>
        <v>#N/A</v>
      </c>
      <c r="O25" s="97" t="e">
        <f ca="true">+IF(AND(ISNUMBER(OFFSET('Water Data'!$G$9,0,10*ROW('Water Data'!G19))),'Data Summary'!CD25="Yes"),OFFSET('Water Data'!$G$9,0,10*ROW('Water Data'!G19)),NA())</f>
        <v>#N/A</v>
      </c>
      <c r="P25" s="97" t="e">
        <f ca="true">+IF(AND(ISNUMBER(OFFSET('Water Data'!$H$4,0,10*ROW('Water Data'!H19))),'Data Summary'!CE25="Yes"),100-OFFSET('Water Data'!$H$4,0,10*ROW('Water Data'!H19)),NA())</f>
        <v>#N/A</v>
      </c>
      <c r="Q25" s="97" t="e">
        <f ca="true">+IF(AND(ISNUMBER(OFFSET('Water Data'!$H$6,0,10*ROW('Water Data'!H19))),'Data Summary'!CF25="Yes"),OFFSET('Water Data'!$H$6,0,10*ROW('Water Data'!H19)),NA())</f>
        <v>#N/A</v>
      </c>
      <c r="R25" s="97" t="e">
        <f ca="true">+IF(AND(ISNUMBER(OFFSET('Water Data'!$H$9,0,10*ROW('Water Data'!H19))),'Data Summary'!CG25="Yes"),OFFSET('Water Data'!$H$9,0,10*ROW('Water Data'!H19)),NA())</f>
        <v>#N/A</v>
      </c>
      <c r="S25" s="97" t="e">
        <f ca="true">+IF(AND(ISNUMBER(OFFSET('Water Data'!$I$4,0,10*ROW('Water Data'!I19))),'Data Summary'!CH25="Yes"),100-OFFSET('Water Data'!$I$4,0,10*ROW('Water Data'!I19)),NA())</f>
        <v>#N/A</v>
      </c>
      <c r="T25" s="97" t="e">
        <f ca="true">+IF(AND(ISNUMBER(OFFSET('Water Data'!$I$6,0,10*ROW('Water Data'!I19))),'Data Summary'!CI25="Yes"),OFFSET('Water Data'!$I$6,0,10*ROW('Water Data'!I19)),NA())</f>
        <v>#N/A</v>
      </c>
      <c r="U25" s="97" t="e">
        <f ca="true">+IF(AND(ISNUMBER(OFFSET('Water Data'!$I$9,0,10*ROW('Water Data'!I19))),'Data Summary'!CJ25="Yes"),OFFSET('Water Data'!$I$9,0,10*ROW('Water Data'!I19)),NA())</f>
        <v>#N/A</v>
      </c>
      <c r="V25" s="98" t="e">
        <f ca="true">+IF(AND(ISNUMBER(OFFSET('Sanitation Data'!$D$4,0,10*ROW('Sanitation Data'!D19))),'Data Summary'!CK25="Yes"),100-OFFSET('Sanitation Data'!$D$4,0,10*ROW('Sanitation Data'!D19)),NA())</f>
        <v>#N/A</v>
      </c>
      <c r="W25" s="98" t="e">
        <f ca="true">+IF(AND(ISNUMBER(OFFSET('Sanitation Data'!$D$6,0,10*ROW('Sanitation Data'!D19))),'Data Summary'!CL25="Yes"),OFFSET('Sanitation Data'!$D$6,0,10*ROW('Sanitation Data'!D19)),NA())</f>
        <v>#N/A</v>
      </c>
      <c r="X25" s="98" t="e">
        <f ca="true">+IF(AND(ISNUMBER(OFFSET('Sanitation Data'!$D$10,0,10*ROW('Sanitation Data'!D19))),'Data Summary'!CM25="Yes"),OFFSET('Sanitation Data'!$D$10,0,10*ROW('Sanitation Data'!D19)),NA())</f>
        <v>#N/A</v>
      </c>
      <c r="Y25" s="98" t="e">
        <f ca="true">+IF(AND(ISNUMBER(OFFSET('Sanitation Data'!$D$11,0,10*ROW('Sanitation Data'!D19))),'Data Summary'!CN25="Yes"),OFFSET('Sanitation Data'!$D$11,0,10*ROW('Sanitation Data'!D19)),NA())</f>
        <v>#N/A</v>
      </c>
      <c r="Z25" s="98" t="e">
        <f ca="true">+IF(AND(ISNUMBER(OFFSET('Sanitation Data'!$D$12,0,10*ROW('Sanitation Data'!D19))),'Data Summary'!CO25="Yes"),OFFSET('Sanitation Data'!$D$12,0,10*ROW('Sanitation Data'!D19)),NA())</f>
        <v>#N/A</v>
      </c>
      <c r="AA25" s="98" t="e">
        <f ca="true">+IF(AND(ISNUMBER(OFFSET('Sanitation Data'!$E$4,0,10*ROW('Sanitation Data'!E19))),'Data Summary'!CP25="Yes"),100-OFFSET('Sanitation Data'!$E$4,0,10*ROW('Sanitation Data'!E19)),NA())</f>
        <v>#N/A</v>
      </c>
      <c r="AB25" s="98" t="e">
        <f ca="true">+IF(AND(ISNUMBER(OFFSET('Sanitation Data'!$E$6,0,10*ROW('Sanitation Data'!E19))),'Data Summary'!CQ25="Yes"),OFFSET('Sanitation Data'!$E$6,0,10*ROW('Sanitation Data'!E19)),NA())</f>
        <v>#N/A</v>
      </c>
      <c r="AC25" s="98" t="e">
        <f ca="true">+IF(AND(ISNUMBER(OFFSET('Sanitation Data'!$E$10,0,10*ROW('Sanitation Data'!E19))),'Data Summary'!CR25="Yes"),OFFSET('Sanitation Data'!$E$10,0,10*ROW('Sanitation Data'!E19)),NA())</f>
        <v>#N/A</v>
      </c>
      <c r="AD25" s="98" t="e">
        <f ca="true">+IF(AND(ISNUMBER(OFFSET('Sanitation Data'!$E$11,0,10*ROW('Sanitation Data'!E19))),'Data Summary'!CS25="Yes"),OFFSET('Sanitation Data'!$E$11,0,10*ROW('Sanitation Data'!E19)),NA())</f>
        <v>#N/A</v>
      </c>
      <c r="AE25" s="98" t="e">
        <f ca="true">+IF(AND(ISNUMBER(OFFSET('Sanitation Data'!$E$12,0,10*ROW('Sanitation Data'!E19))),'Data Summary'!CT25="Yes"),OFFSET('Sanitation Data'!$E$12,0,10*ROW('Sanitation Data'!E19)),NA())</f>
        <v>#N/A</v>
      </c>
      <c r="AF25" s="98" t="e">
        <f ca="true">+IF(AND(ISNUMBER(OFFSET('Sanitation Data'!$F$4,0,10*ROW('Sanitation Data'!F19))),'Data Summary'!CU25="Yes"),100-OFFSET('Sanitation Data'!$F$4,0,10*ROW('Sanitation Data'!F19)),NA())</f>
        <v>#N/A</v>
      </c>
      <c r="AG25" s="98" t="e">
        <f ca="true">+IF(AND(ISNUMBER(OFFSET('Sanitation Data'!$F$6,0,10*ROW('Sanitation Data'!F19))),'Data Summary'!CV25="Yes"),OFFSET('Sanitation Data'!$F$6,0,10*ROW('Sanitation Data'!F19)),NA())</f>
        <v>#N/A</v>
      </c>
      <c r="AH25" s="98" t="e">
        <f ca="true">+IF(AND(ISNUMBER(OFFSET('Sanitation Data'!$F$10,0,10*ROW('Sanitation Data'!F19))),'Data Summary'!CW25="Yes"),OFFSET('Sanitation Data'!$F$10,0,10*ROW('Sanitation Data'!F19)),NA())</f>
        <v>#N/A</v>
      </c>
      <c r="AI25" s="98" t="e">
        <f ca="true">+IF(AND(ISNUMBER(OFFSET('Sanitation Data'!$F$11,0,10*ROW('Sanitation Data'!F19))),'Data Summary'!CX25="Yes"),OFFSET('Sanitation Data'!$F$11,0,10*ROW('Sanitation Data'!F19)),NA())</f>
        <v>#N/A</v>
      </c>
      <c r="AJ25" s="98" t="e">
        <f ca="true">+IF(AND(ISNUMBER(OFFSET('Sanitation Data'!$F$12,0,10*ROW('Sanitation Data'!F19))),'Data Summary'!CY25="Yes"),OFFSET('Sanitation Data'!$F$12,0,10*ROW('Sanitation Data'!F19)),NA())</f>
        <v>#N/A</v>
      </c>
      <c r="AK25" s="98" t="e">
        <f ca="true">+IF(AND(ISNUMBER(OFFSET('Sanitation Data'!$G$4,0,10*ROW('Sanitation Data'!G19))),'Data Summary'!CZ25="Yes"),100-OFFSET('Sanitation Data'!$G$4,0,10*ROW('Sanitation Data'!G19)),NA())</f>
        <v>#N/A</v>
      </c>
      <c r="AL25" s="98" t="e">
        <f ca="true">+IF(AND(ISNUMBER(OFFSET('Sanitation Data'!$G$6,0,10*ROW('Sanitation Data'!G19))),'Data Summary'!DA25="Yes"),OFFSET('Sanitation Data'!$G$6,0,10*ROW('Sanitation Data'!G19)),NA())</f>
        <v>#N/A</v>
      </c>
      <c r="AM25" s="98" t="e">
        <f ca="true">+IF(AND(ISNUMBER(OFFSET('Sanitation Data'!$G$10,0,10*ROW('Sanitation Data'!G19))),'Data Summary'!DB25="Yes"),OFFSET('Sanitation Data'!$G$10,0,10*ROW('Sanitation Data'!G19)),NA())</f>
        <v>#N/A</v>
      </c>
      <c r="AN25" s="98" t="e">
        <f ca="true">+IF(AND(ISNUMBER(OFFSET('Sanitation Data'!$G$11,0,10*ROW('Sanitation Data'!G19))),'Data Summary'!DC25="Yes"),OFFSET('Sanitation Data'!$G$11,0,10*ROW('Sanitation Data'!G19)),NA())</f>
        <v>#N/A</v>
      </c>
      <c r="AO25" s="98" t="e">
        <f ca="true">+IF(AND(ISNUMBER(OFFSET('Sanitation Data'!$G$12,0,10*ROW('Sanitation Data'!G19))),'Data Summary'!DD25="Yes"),OFFSET('Sanitation Data'!$G$12,0,10*ROW('Sanitation Data'!G19)),NA())</f>
        <v>#N/A</v>
      </c>
      <c r="AP25" s="98" t="e">
        <f ca="true">+IF(AND(ISNUMBER(OFFSET('Sanitation Data'!$H$4,0,10*ROW('Sanitation Data'!H19))),'Data Summary'!DE25="Yes"),100-OFFSET('Sanitation Data'!$H$4,0,10*ROW('Sanitation Data'!H19)),NA())</f>
        <v>#N/A</v>
      </c>
      <c r="AQ25" s="98" t="e">
        <f ca="true">+IF(AND(ISNUMBER(OFFSET('Sanitation Data'!$H$6,0,10*ROW('Sanitation Data'!H19))),'Data Summary'!DF25="Yes"),OFFSET('Sanitation Data'!$H$6,0,10*ROW('Sanitation Data'!H19)),NA())</f>
        <v>#N/A</v>
      </c>
      <c r="AR25" s="98" t="e">
        <f ca="true">+IF(AND(ISNUMBER(OFFSET('Sanitation Data'!$H$10,0,10*ROW('Sanitation Data'!H19))),'Data Summary'!DG25="Yes"),OFFSET('Sanitation Data'!$H$10,0,10*ROW('Sanitation Data'!H19)),NA())</f>
        <v>#N/A</v>
      </c>
      <c r="AS25" s="98" t="e">
        <f ca="true">+IF(AND(ISNUMBER(OFFSET('Sanitation Data'!$H$11,0,10*ROW('Sanitation Data'!H19))),'Data Summary'!DH25="Yes"),OFFSET('Sanitation Data'!$H$11,0,10*ROW('Sanitation Data'!H19)),NA())</f>
        <v>#N/A</v>
      </c>
      <c r="AT25" s="98" t="e">
        <f ca="true">+IF(AND(ISNUMBER(OFFSET('Sanitation Data'!$H$12,0,10*ROW('Sanitation Data'!H19))),'Data Summary'!DI25="Yes"),OFFSET('Sanitation Data'!$H$12,0,10*ROW('Sanitation Data'!H19)),NA())</f>
        <v>#N/A</v>
      </c>
      <c r="AU25" s="98" t="e">
        <f ca="true">+IF(AND(ISNUMBER(OFFSET('Sanitation Data'!$I$4,0,10*ROW('Sanitation Data'!I19))),'Data Summary'!DJ25="Yes"),100-OFFSET('Sanitation Data'!$I$4,0,10*ROW('Sanitation Data'!I19)),NA())</f>
        <v>#N/A</v>
      </c>
      <c r="AV25" s="98" t="e">
        <f ca="true">+IF(AND(ISNUMBER(OFFSET('Sanitation Data'!$I$6,0,10*ROW('Sanitation Data'!I19))),'Data Summary'!DK25="Yes"),OFFSET('Sanitation Data'!$I$6,0,10*ROW('Sanitation Data'!I19)),NA())</f>
        <v>#N/A</v>
      </c>
      <c r="AW25" s="98" t="e">
        <f ca="true">+IF(AND(ISNUMBER(OFFSET('Sanitation Data'!$I$10,0,10*ROW('Sanitation Data'!I19))),'Data Summary'!DL25="Yes"),OFFSET('Sanitation Data'!$I$10,0,10*ROW('Sanitation Data'!I19)),NA())</f>
        <v>#N/A</v>
      </c>
      <c r="AX25" s="98" t="e">
        <f ca="true">+IF(AND(ISNUMBER(OFFSET('Sanitation Data'!$I$11,0,10*ROW('Sanitation Data'!I19))),'Data Summary'!DM25="Yes"),OFFSET('Sanitation Data'!$I$11,0,10*ROW('Sanitation Data'!I19)),NA())</f>
        <v>#N/A</v>
      </c>
      <c r="AY25" s="98" t="e">
        <f ca="true">+IF(AND(ISNUMBER(OFFSET('Sanitation Data'!$I$12,0,10*ROW('Sanitation Data'!I19))),'Data Summary'!DN25="Yes"),OFFSET('Sanitation Data'!$I$12,0,10*ROW('Sanitation Data'!I19)),NA())</f>
        <v>#N/A</v>
      </c>
      <c r="AZ25" s="99" t="e">
        <f ca="true">+IF(AND(ISNUMBER(OFFSET('Hygiene Data'!$D$5,0,10*ROW('Hygiene Data'!D19))),'Data Summary'!DO25="Yes"),OFFSET('Hygiene Data'!$D$5,0,10*ROW('Hygiene Data'!D19)),NA())</f>
        <v>#N/A</v>
      </c>
      <c r="BA25" s="99" t="e">
        <f ca="true">+IF(AND(ISNUMBER(OFFSET('Hygiene Data'!$D$7,0,10*ROW('Hygiene Data'!D19))),'Data Summary'!DP25="Yes"),OFFSET('Hygiene Data'!$D$7,0,10*ROW('Hygiene Data'!D19)),NA())</f>
        <v>#N/A</v>
      </c>
      <c r="BB25" s="99" t="e">
        <f ca="true">+IF(AND(ISNUMBER(OFFSET('Hygiene Data'!$D$9,0,10*ROW('Hygiene Data'!D19))),'Data Summary'!DQ25="Yes"),OFFSET('Hygiene Data'!$D$9,0,10*ROW('Hygiene Data'!D19)),NA())</f>
        <v>#N/A</v>
      </c>
      <c r="BC25" s="99" t="e">
        <f ca="true">+IF(AND(ISNUMBER(OFFSET('Hygiene Data'!$E$5,0,10*ROW('Hygiene Data'!E19))),'Data Summary'!DR25="Yes"),OFFSET('Hygiene Data'!$E$5,0,10*ROW('Hygiene Data'!E19)),NA())</f>
        <v>#N/A</v>
      </c>
      <c r="BD25" s="99" t="e">
        <f ca="true">+IF(AND(ISNUMBER(OFFSET('Hygiene Data'!$E$7,0,10*ROW('Hygiene Data'!E19))),'Data Summary'!DS25="Yes"),OFFSET('Hygiene Data'!$E$7,0,10*ROW('Hygiene Data'!E19)),NA())</f>
        <v>#N/A</v>
      </c>
      <c r="BE25" s="99" t="e">
        <f ca="true">+IF(AND(ISNUMBER(OFFSET('Hygiene Data'!$E$9,0,10*ROW('Hygiene Data'!E19))),'Data Summary'!DT25="Yes"),OFFSET('Hygiene Data'!$E$9,0,10*ROW('Hygiene Data'!E19)),NA())</f>
        <v>#N/A</v>
      </c>
      <c r="BF25" s="99" t="e">
        <f ca="true">+IF(AND(ISNUMBER(OFFSET('Hygiene Data'!$F$5,0,10*ROW('Hygiene Data'!F19))),'Data Summary'!DU25="Yes"),OFFSET('Hygiene Data'!$F$5,0,10*ROW('Hygiene Data'!F19)),NA())</f>
        <v>#N/A</v>
      </c>
      <c r="BG25" s="99" t="e">
        <f ca="true">+IF(AND(ISNUMBER(OFFSET('Hygiene Data'!$F$7,0,10*ROW('Hygiene Data'!F19))),'Data Summary'!DV25="Yes"),OFFSET('Hygiene Data'!$F$7,0,10*ROW('Hygiene Data'!F19)),NA())</f>
        <v>#N/A</v>
      </c>
      <c r="BH25" s="99" t="e">
        <f ca="true">+IF(AND(ISNUMBER(OFFSET('Hygiene Data'!$F$9,0,10*ROW('Hygiene Data'!F19))),'Data Summary'!DW25="Yes"),OFFSET('Hygiene Data'!$F$9,0,10*ROW('Hygiene Data'!F19)),NA())</f>
        <v>#N/A</v>
      </c>
      <c r="BI25" s="99" t="e">
        <f ca="true">+IF(AND(ISNUMBER(OFFSET('Hygiene Data'!$G$5,0,10*ROW('Hygiene Data'!G19))),'Data Summary'!DX25="Yes"),OFFSET('Hygiene Data'!$G$5,0,10*ROW('Hygiene Data'!G19)),NA())</f>
        <v>#N/A</v>
      </c>
      <c r="BJ25" s="99" t="e">
        <f ca="true">+IF(AND(ISNUMBER(OFFSET('Hygiene Data'!$G$7,0,10*ROW('Hygiene Data'!G19))),'Data Summary'!DY25="Yes"),OFFSET('Hygiene Data'!$G$7,0,10*ROW('Hygiene Data'!G19)),NA())</f>
        <v>#N/A</v>
      </c>
      <c r="BK25" s="99" t="e">
        <f ca="true">+IF(AND(ISNUMBER(OFFSET('Hygiene Data'!$G$9,0,10*ROW('Hygiene Data'!G19))),'Data Summary'!DZ25="Yes"),OFFSET('Hygiene Data'!$G$9,0,10*ROW('Hygiene Data'!G19)),NA())</f>
        <v>#N/A</v>
      </c>
      <c r="BL25" s="99" t="e">
        <f ca="true">+IF(AND(ISNUMBER(OFFSET('Hygiene Data'!$H$5,0,10*ROW('Hygiene Data'!H19))),'Data Summary'!EA25="Yes"),OFFSET('Hygiene Data'!$H$5,0,10*ROW('Hygiene Data'!H19)),NA())</f>
        <v>#N/A</v>
      </c>
      <c r="BM25" s="99" t="e">
        <f ca="true">+IF(AND(ISNUMBER(OFFSET('Hygiene Data'!$H$7,0,10*ROW('Hygiene Data'!H19))),'Data Summary'!EB25="Yes"),OFFSET('Hygiene Data'!$H$7,0,10*ROW('Hygiene Data'!H19)),NA())</f>
        <v>#N/A</v>
      </c>
      <c r="BN25" s="99" t="e">
        <f ca="true">+IF(AND(ISNUMBER(OFFSET('Hygiene Data'!$H$9,0,10*ROW('Hygiene Data'!H19))),'Data Summary'!EC25="Yes"),OFFSET('Hygiene Data'!$H$9,0,10*ROW('Hygiene Data'!H19)),NA())</f>
        <v>#N/A</v>
      </c>
      <c r="BO25" s="99" t="e">
        <f ca="true">+IF(AND(ISNUMBER(OFFSET('Hygiene Data'!$I$5,0,10*ROW('Hygiene Data'!I19))),'Data Summary'!ED25="Yes"),OFFSET('Hygiene Data'!$I$5,0,10*ROW('Hygiene Data'!I19)),NA())</f>
        <v>#N/A</v>
      </c>
      <c r="BP25" s="99" t="e">
        <f ca="true">+IF(AND(ISNUMBER(OFFSET('Hygiene Data'!$I$7,0,10*ROW('Hygiene Data'!I19))),'Data Summary'!EE25="Yes"),OFFSET('Hygiene Data'!$I$7,0,10*ROW('Hygiene Data'!I19)),NA())</f>
        <v>#N/A</v>
      </c>
      <c r="BQ25" s="99" t="e">
        <f ca="true">+IF(AND(ISNUMBER(OFFSET('Hygiene Data'!$I$9,0,10*ROW('Hygiene Data'!I19))),'Data Summary'!EF25="Yes"),OFFSET('Hygiene Data'!$I$9,0,10*ROW('Hygiene Data'!I19)),NA())</f>
        <v>#N/A</v>
      </c>
    </row>
    <row xmlns:x14ac="http://schemas.microsoft.com/office/spreadsheetml/2009/9/ac" r="26" x14ac:dyDescent="0.2">
      <c r="A26" s="329" t="e">
        <f ca="true">+RIGHT('Data Summary'!A26,LEN('Data Summary'!A26)-9)</f>
        <v>#VALUE!</v>
      </c>
      <c r="B26" s="37" t="str">
        <f ca="true">+IF(ISTEXT('Data Summary'!B26),'Data Summary'!B26,"")</f>
        <v/>
      </c>
      <c r="C26" s="328" t="e">
        <f ca="true">+VALUE('Data Summary'!C26)</f>
        <v>#VALUE!</v>
      </c>
      <c r="D26" s="97" t="e">
        <f ca="true">+IF(AND(ISNUMBER(OFFSET('Water Data'!$D$4,0,10*ROW('Water Data'!D20))),'Data Summary'!BS26="Yes"),100-OFFSET('Water Data'!$D$4,0,10*ROW('Water Data'!D20)),NA())</f>
        <v>#N/A</v>
      </c>
      <c r="E26" s="97" t="e">
        <f ca="true">+IF(AND(ISNUMBER(OFFSET('Water Data'!$D$6,0,10*ROW('Water Data'!D20))),'Data Summary'!BT26="Yes"),OFFSET('Water Data'!$D$6,0,10*ROW('Water Data'!D20)),NA())</f>
        <v>#N/A</v>
      </c>
      <c r="F26" s="97" t="e">
        <f ca="true">+IF(AND(ISNUMBER(OFFSET('Water Data'!$D$9,0,10*ROW('Water Data'!D20))),'Data Summary'!BU26="Yes"),OFFSET('Water Data'!$D$9,0,10*ROW('Water Data'!D20)),NA())</f>
        <v>#N/A</v>
      </c>
      <c r="G26" s="97" t="e">
        <f ca="true">+IF(AND(ISNUMBER(OFFSET('Water Data'!$E$4,0,10*ROW('Water Data'!E20))),'Data Summary'!BV26="Yes"),100-OFFSET('Water Data'!$E$4,0,10*ROW('Water Data'!E20)),NA())</f>
        <v>#N/A</v>
      </c>
      <c r="H26" s="97" t="e">
        <f ca="true">+IF(AND(ISNUMBER(OFFSET('Water Data'!$E$6,0,10*ROW('Water Data'!E20))),'Data Summary'!BW26="Yes"),OFFSET('Water Data'!$E$6,0,10*ROW('Water Data'!E20)),NA())</f>
        <v>#N/A</v>
      </c>
      <c r="I26" s="97" t="e">
        <f ca="true">+IF(AND(ISNUMBER(OFFSET('Water Data'!$E$9,0,10*ROW('Water Data'!E20))),'Data Summary'!BX26="Yes"),OFFSET('Water Data'!$E$9,0,10*ROW('Water Data'!E20)),NA())</f>
        <v>#N/A</v>
      </c>
      <c r="J26" s="97" t="e">
        <f ca="true">+IF(AND(ISNUMBER(OFFSET('Water Data'!$F$4,0,10*ROW('Water Data'!F20))),'Data Summary'!BY26="Yes"),100-OFFSET('Water Data'!$F$4,0,10*ROW('Water Data'!F20)),NA())</f>
        <v>#N/A</v>
      </c>
      <c r="K26" s="97" t="e">
        <f ca="true">+IF(AND(ISNUMBER(OFFSET('Water Data'!$F$6,0,10*ROW('Water Data'!F20))),'Data Summary'!BZ26="Yes"),OFFSET('Water Data'!$F$6,0,10*ROW('Water Data'!F20)),NA())</f>
        <v>#N/A</v>
      </c>
      <c r="L26" s="97" t="e">
        <f ca="true">+IF(AND(ISNUMBER(OFFSET('Water Data'!$F$9,0,10*ROW('Water Data'!F20))),'Data Summary'!CA26="Yes"),OFFSET('Water Data'!$F$9,0,10*ROW('Water Data'!F20)),NA())</f>
        <v>#N/A</v>
      </c>
      <c r="M26" s="97" t="e">
        <f ca="true">+IF(AND(ISNUMBER(OFFSET('Water Data'!$G$4,0,10*ROW('Water Data'!G20))),'Data Summary'!CB26="Yes"),100-OFFSET('Water Data'!$G$4,0,10*ROW('Water Data'!G20)),NA())</f>
        <v>#N/A</v>
      </c>
      <c r="N26" s="97" t="e">
        <f ca="true">+IF(AND(ISNUMBER(OFFSET('Water Data'!$G$6,0,10*ROW('Water Data'!G20))),'Data Summary'!CC26="Yes"),OFFSET('Water Data'!$G$6,0,10*ROW('Water Data'!G20)),NA())</f>
        <v>#N/A</v>
      </c>
      <c r="O26" s="97" t="e">
        <f ca="true">+IF(AND(ISNUMBER(OFFSET('Water Data'!$G$9,0,10*ROW('Water Data'!G20))),'Data Summary'!CD26="Yes"),OFFSET('Water Data'!$G$9,0,10*ROW('Water Data'!G20)),NA())</f>
        <v>#N/A</v>
      </c>
      <c r="P26" s="97" t="e">
        <f ca="true">+IF(AND(ISNUMBER(OFFSET('Water Data'!$H$4,0,10*ROW('Water Data'!H20))),'Data Summary'!CE26="Yes"),100-OFFSET('Water Data'!$H$4,0,10*ROW('Water Data'!H20)),NA())</f>
        <v>#N/A</v>
      </c>
      <c r="Q26" s="97" t="e">
        <f ca="true">+IF(AND(ISNUMBER(OFFSET('Water Data'!$H$6,0,10*ROW('Water Data'!H20))),'Data Summary'!CF26="Yes"),OFFSET('Water Data'!$H$6,0,10*ROW('Water Data'!H20)),NA())</f>
        <v>#N/A</v>
      </c>
      <c r="R26" s="97" t="e">
        <f ca="true">+IF(AND(ISNUMBER(OFFSET('Water Data'!$H$9,0,10*ROW('Water Data'!H20))),'Data Summary'!CG26="Yes"),OFFSET('Water Data'!$H$9,0,10*ROW('Water Data'!H20)),NA())</f>
        <v>#N/A</v>
      </c>
      <c r="S26" s="97" t="e">
        <f ca="true">+IF(AND(ISNUMBER(OFFSET('Water Data'!$I$4,0,10*ROW('Water Data'!I20))),'Data Summary'!CH26="Yes"),100-OFFSET('Water Data'!$I$4,0,10*ROW('Water Data'!I20)),NA())</f>
        <v>#N/A</v>
      </c>
      <c r="T26" s="97" t="e">
        <f ca="true">+IF(AND(ISNUMBER(OFFSET('Water Data'!$I$6,0,10*ROW('Water Data'!I20))),'Data Summary'!CI26="Yes"),OFFSET('Water Data'!$I$6,0,10*ROW('Water Data'!I20)),NA())</f>
        <v>#N/A</v>
      </c>
      <c r="U26" s="97" t="e">
        <f ca="true">+IF(AND(ISNUMBER(OFFSET('Water Data'!$I$9,0,10*ROW('Water Data'!I20))),'Data Summary'!CJ26="Yes"),OFFSET('Water Data'!$I$9,0,10*ROW('Water Data'!I20)),NA())</f>
        <v>#N/A</v>
      </c>
      <c r="V26" s="98" t="e">
        <f ca="true">+IF(AND(ISNUMBER(OFFSET('Sanitation Data'!$D$4,0,10*ROW('Sanitation Data'!D20))),'Data Summary'!CK26="Yes"),100-OFFSET('Sanitation Data'!$D$4,0,10*ROW('Sanitation Data'!D20)),NA())</f>
        <v>#N/A</v>
      </c>
      <c r="W26" s="98" t="e">
        <f ca="true">+IF(AND(ISNUMBER(OFFSET('Sanitation Data'!$D$6,0,10*ROW('Sanitation Data'!D20))),'Data Summary'!CL26="Yes"),OFFSET('Sanitation Data'!$D$6,0,10*ROW('Sanitation Data'!D20)),NA())</f>
        <v>#N/A</v>
      </c>
      <c r="X26" s="98" t="e">
        <f ca="true">+IF(AND(ISNUMBER(OFFSET('Sanitation Data'!$D$10,0,10*ROW('Sanitation Data'!D20))),'Data Summary'!CM26="Yes"),OFFSET('Sanitation Data'!$D$10,0,10*ROW('Sanitation Data'!D20)),NA())</f>
        <v>#N/A</v>
      </c>
      <c r="Y26" s="98" t="e">
        <f ca="true">+IF(AND(ISNUMBER(OFFSET('Sanitation Data'!$D$11,0,10*ROW('Sanitation Data'!D20))),'Data Summary'!CN26="Yes"),OFFSET('Sanitation Data'!$D$11,0,10*ROW('Sanitation Data'!D20)),NA())</f>
        <v>#N/A</v>
      </c>
      <c r="Z26" s="98" t="e">
        <f ca="true">+IF(AND(ISNUMBER(OFFSET('Sanitation Data'!$D$12,0,10*ROW('Sanitation Data'!D20))),'Data Summary'!CO26="Yes"),OFFSET('Sanitation Data'!$D$12,0,10*ROW('Sanitation Data'!D20)),NA())</f>
        <v>#N/A</v>
      </c>
      <c r="AA26" s="98" t="e">
        <f ca="true">+IF(AND(ISNUMBER(OFFSET('Sanitation Data'!$E$4,0,10*ROW('Sanitation Data'!E20))),'Data Summary'!CP26="Yes"),100-OFFSET('Sanitation Data'!$E$4,0,10*ROW('Sanitation Data'!E20)),NA())</f>
        <v>#N/A</v>
      </c>
      <c r="AB26" s="98" t="e">
        <f ca="true">+IF(AND(ISNUMBER(OFFSET('Sanitation Data'!$E$6,0,10*ROW('Sanitation Data'!E20))),'Data Summary'!CQ26="Yes"),OFFSET('Sanitation Data'!$E$6,0,10*ROW('Sanitation Data'!E20)),NA())</f>
        <v>#N/A</v>
      </c>
      <c r="AC26" s="98" t="e">
        <f ca="true">+IF(AND(ISNUMBER(OFFSET('Sanitation Data'!$E$10,0,10*ROW('Sanitation Data'!E20))),'Data Summary'!CR26="Yes"),OFFSET('Sanitation Data'!$E$10,0,10*ROW('Sanitation Data'!E20)),NA())</f>
        <v>#N/A</v>
      </c>
      <c r="AD26" s="98" t="e">
        <f ca="true">+IF(AND(ISNUMBER(OFFSET('Sanitation Data'!$E$11,0,10*ROW('Sanitation Data'!E20))),'Data Summary'!CS26="Yes"),OFFSET('Sanitation Data'!$E$11,0,10*ROW('Sanitation Data'!E20)),NA())</f>
        <v>#N/A</v>
      </c>
      <c r="AE26" s="98" t="e">
        <f ca="true">+IF(AND(ISNUMBER(OFFSET('Sanitation Data'!$E$12,0,10*ROW('Sanitation Data'!E20))),'Data Summary'!CT26="Yes"),OFFSET('Sanitation Data'!$E$12,0,10*ROW('Sanitation Data'!E20)),NA())</f>
        <v>#N/A</v>
      </c>
      <c r="AF26" s="98" t="e">
        <f ca="true">+IF(AND(ISNUMBER(OFFSET('Sanitation Data'!$F$4,0,10*ROW('Sanitation Data'!F20))),'Data Summary'!CU26="Yes"),100-OFFSET('Sanitation Data'!$F$4,0,10*ROW('Sanitation Data'!F20)),NA())</f>
        <v>#N/A</v>
      </c>
      <c r="AG26" s="98" t="e">
        <f ca="true">+IF(AND(ISNUMBER(OFFSET('Sanitation Data'!$F$6,0,10*ROW('Sanitation Data'!F20))),'Data Summary'!CV26="Yes"),OFFSET('Sanitation Data'!$F$6,0,10*ROW('Sanitation Data'!F20)),NA())</f>
        <v>#N/A</v>
      </c>
      <c r="AH26" s="98" t="e">
        <f ca="true">+IF(AND(ISNUMBER(OFFSET('Sanitation Data'!$F$10,0,10*ROW('Sanitation Data'!F20))),'Data Summary'!CW26="Yes"),OFFSET('Sanitation Data'!$F$10,0,10*ROW('Sanitation Data'!F20)),NA())</f>
        <v>#N/A</v>
      </c>
      <c r="AI26" s="98" t="e">
        <f ca="true">+IF(AND(ISNUMBER(OFFSET('Sanitation Data'!$F$11,0,10*ROW('Sanitation Data'!F20))),'Data Summary'!CX26="Yes"),OFFSET('Sanitation Data'!$F$11,0,10*ROW('Sanitation Data'!F20)),NA())</f>
        <v>#N/A</v>
      </c>
      <c r="AJ26" s="98" t="e">
        <f ca="true">+IF(AND(ISNUMBER(OFFSET('Sanitation Data'!$F$12,0,10*ROW('Sanitation Data'!F20))),'Data Summary'!CY26="Yes"),OFFSET('Sanitation Data'!$F$12,0,10*ROW('Sanitation Data'!F20)),NA())</f>
        <v>#N/A</v>
      </c>
      <c r="AK26" s="98" t="e">
        <f ca="true">+IF(AND(ISNUMBER(OFFSET('Sanitation Data'!$G$4,0,10*ROW('Sanitation Data'!G20))),'Data Summary'!CZ26="Yes"),100-OFFSET('Sanitation Data'!$G$4,0,10*ROW('Sanitation Data'!G20)),NA())</f>
        <v>#N/A</v>
      </c>
      <c r="AL26" s="98" t="e">
        <f ca="true">+IF(AND(ISNUMBER(OFFSET('Sanitation Data'!$G$6,0,10*ROW('Sanitation Data'!G20))),'Data Summary'!DA26="Yes"),OFFSET('Sanitation Data'!$G$6,0,10*ROW('Sanitation Data'!G20)),NA())</f>
        <v>#N/A</v>
      </c>
      <c r="AM26" s="98" t="e">
        <f ca="true">+IF(AND(ISNUMBER(OFFSET('Sanitation Data'!$G$10,0,10*ROW('Sanitation Data'!G20))),'Data Summary'!DB26="Yes"),OFFSET('Sanitation Data'!$G$10,0,10*ROW('Sanitation Data'!G20)),NA())</f>
        <v>#N/A</v>
      </c>
      <c r="AN26" s="98" t="e">
        <f ca="true">+IF(AND(ISNUMBER(OFFSET('Sanitation Data'!$G$11,0,10*ROW('Sanitation Data'!G20))),'Data Summary'!DC26="Yes"),OFFSET('Sanitation Data'!$G$11,0,10*ROW('Sanitation Data'!G20)),NA())</f>
        <v>#N/A</v>
      </c>
      <c r="AO26" s="98" t="e">
        <f ca="true">+IF(AND(ISNUMBER(OFFSET('Sanitation Data'!$G$12,0,10*ROW('Sanitation Data'!G20))),'Data Summary'!DD26="Yes"),OFFSET('Sanitation Data'!$G$12,0,10*ROW('Sanitation Data'!G20)),NA())</f>
        <v>#N/A</v>
      </c>
      <c r="AP26" s="98" t="e">
        <f ca="true">+IF(AND(ISNUMBER(OFFSET('Sanitation Data'!$H$4,0,10*ROW('Sanitation Data'!H20))),'Data Summary'!DE26="Yes"),100-OFFSET('Sanitation Data'!$H$4,0,10*ROW('Sanitation Data'!H20)),NA())</f>
        <v>#N/A</v>
      </c>
      <c r="AQ26" s="98" t="e">
        <f ca="true">+IF(AND(ISNUMBER(OFFSET('Sanitation Data'!$H$6,0,10*ROW('Sanitation Data'!H20))),'Data Summary'!DF26="Yes"),OFFSET('Sanitation Data'!$H$6,0,10*ROW('Sanitation Data'!H20)),NA())</f>
        <v>#N/A</v>
      </c>
      <c r="AR26" s="98" t="e">
        <f ca="true">+IF(AND(ISNUMBER(OFFSET('Sanitation Data'!$H$10,0,10*ROW('Sanitation Data'!H20))),'Data Summary'!DG26="Yes"),OFFSET('Sanitation Data'!$H$10,0,10*ROW('Sanitation Data'!H20)),NA())</f>
        <v>#N/A</v>
      </c>
      <c r="AS26" s="98" t="e">
        <f ca="true">+IF(AND(ISNUMBER(OFFSET('Sanitation Data'!$H$11,0,10*ROW('Sanitation Data'!H20))),'Data Summary'!DH26="Yes"),OFFSET('Sanitation Data'!$H$11,0,10*ROW('Sanitation Data'!H20)),NA())</f>
        <v>#N/A</v>
      </c>
      <c r="AT26" s="98" t="e">
        <f ca="true">+IF(AND(ISNUMBER(OFFSET('Sanitation Data'!$H$12,0,10*ROW('Sanitation Data'!H20))),'Data Summary'!DI26="Yes"),OFFSET('Sanitation Data'!$H$12,0,10*ROW('Sanitation Data'!H20)),NA())</f>
        <v>#N/A</v>
      </c>
      <c r="AU26" s="98" t="e">
        <f ca="true">+IF(AND(ISNUMBER(OFFSET('Sanitation Data'!$I$4,0,10*ROW('Sanitation Data'!I20))),'Data Summary'!DJ26="Yes"),100-OFFSET('Sanitation Data'!$I$4,0,10*ROW('Sanitation Data'!I20)),NA())</f>
        <v>#N/A</v>
      </c>
      <c r="AV26" s="98" t="e">
        <f ca="true">+IF(AND(ISNUMBER(OFFSET('Sanitation Data'!$I$6,0,10*ROW('Sanitation Data'!I20))),'Data Summary'!DK26="Yes"),OFFSET('Sanitation Data'!$I$6,0,10*ROW('Sanitation Data'!I20)),NA())</f>
        <v>#N/A</v>
      </c>
      <c r="AW26" s="98" t="e">
        <f ca="true">+IF(AND(ISNUMBER(OFFSET('Sanitation Data'!$I$10,0,10*ROW('Sanitation Data'!I20))),'Data Summary'!DL26="Yes"),OFFSET('Sanitation Data'!$I$10,0,10*ROW('Sanitation Data'!I20)),NA())</f>
        <v>#N/A</v>
      </c>
      <c r="AX26" s="98" t="e">
        <f ca="true">+IF(AND(ISNUMBER(OFFSET('Sanitation Data'!$I$11,0,10*ROW('Sanitation Data'!I20))),'Data Summary'!DM26="Yes"),OFFSET('Sanitation Data'!$I$11,0,10*ROW('Sanitation Data'!I20)),NA())</f>
        <v>#N/A</v>
      </c>
      <c r="AY26" s="98" t="e">
        <f ca="true">+IF(AND(ISNUMBER(OFFSET('Sanitation Data'!$I$12,0,10*ROW('Sanitation Data'!I20))),'Data Summary'!DN26="Yes"),OFFSET('Sanitation Data'!$I$12,0,10*ROW('Sanitation Data'!I20)),NA())</f>
        <v>#N/A</v>
      </c>
      <c r="AZ26" s="99" t="e">
        <f ca="true">+IF(AND(ISNUMBER(OFFSET('Hygiene Data'!$D$5,0,10*ROW('Hygiene Data'!D20))),'Data Summary'!DO26="Yes"),OFFSET('Hygiene Data'!$D$5,0,10*ROW('Hygiene Data'!D20)),NA())</f>
        <v>#N/A</v>
      </c>
      <c r="BA26" s="99" t="e">
        <f ca="true">+IF(AND(ISNUMBER(OFFSET('Hygiene Data'!$D$7,0,10*ROW('Hygiene Data'!D20))),'Data Summary'!DP26="Yes"),OFFSET('Hygiene Data'!$D$7,0,10*ROW('Hygiene Data'!D20)),NA())</f>
        <v>#N/A</v>
      </c>
      <c r="BB26" s="99" t="e">
        <f ca="true">+IF(AND(ISNUMBER(OFFSET('Hygiene Data'!$D$9,0,10*ROW('Hygiene Data'!D20))),'Data Summary'!DQ26="Yes"),OFFSET('Hygiene Data'!$D$9,0,10*ROW('Hygiene Data'!D20)),NA())</f>
        <v>#N/A</v>
      </c>
      <c r="BC26" s="99" t="e">
        <f ca="true">+IF(AND(ISNUMBER(OFFSET('Hygiene Data'!$E$5,0,10*ROW('Hygiene Data'!E20))),'Data Summary'!DR26="Yes"),OFFSET('Hygiene Data'!$E$5,0,10*ROW('Hygiene Data'!E20)),NA())</f>
        <v>#N/A</v>
      </c>
      <c r="BD26" s="99" t="e">
        <f ca="true">+IF(AND(ISNUMBER(OFFSET('Hygiene Data'!$E$7,0,10*ROW('Hygiene Data'!E20))),'Data Summary'!DS26="Yes"),OFFSET('Hygiene Data'!$E$7,0,10*ROW('Hygiene Data'!E20)),NA())</f>
        <v>#N/A</v>
      </c>
      <c r="BE26" s="99" t="e">
        <f ca="true">+IF(AND(ISNUMBER(OFFSET('Hygiene Data'!$E$9,0,10*ROW('Hygiene Data'!E20))),'Data Summary'!DT26="Yes"),OFFSET('Hygiene Data'!$E$9,0,10*ROW('Hygiene Data'!E20)),NA())</f>
        <v>#N/A</v>
      </c>
      <c r="BF26" s="99" t="e">
        <f ca="true">+IF(AND(ISNUMBER(OFFSET('Hygiene Data'!$F$5,0,10*ROW('Hygiene Data'!F20))),'Data Summary'!DU26="Yes"),OFFSET('Hygiene Data'!$F$5,0,10*ROW('Hygiene Data'!F20)),NA())</f>
        <v>#N/A</v>
      </c>
      <c r="BG26" s="99" t="e">
        <f ca="true">+IF(AND(ISNUMBER(OFFSET('Hygiene Data'!$F$7,0,10*ROW('Hygiene Data'!F20))),'Data Summary'!DV26="Yes"),OFFSET('Hygiene Data'!$F$7,0,10*ROW('Hygiene Data'!F20)),NA())</f>
        <v>#N/A</v>
      </c>
      <c r="BH26" s="99" t="e">
        <f ca="true">+IF(AND(ISNUMBER(OFFSET('Hygiene Data'!$F$9,0,10*ROW('Hygiene Data'!F20))),'Data Summary'!DW26="Yes"),OFFSET('Hygiene Data'!$F$9,0,10*ROW('Hygiene Data'!F20)),NA())</f>
        <v>#N/A</v>
      </c>
      <c r="BI26" s="99" t="e">
        <f ca="true">+IF(AND(ISNUMBER(OFFSET('Hygiene Data'!$G$5,0,10*ROW('Hygiene Data'!G20))),'Data Summary'!DX26="Yes"),OFFSET('Hygiene Data'!$G$5,0,10*ROW('Hygiene Data'!G20)),NA())</f>
        <v>#N/A</v>
      </c>
      <c r="BJ26" s="99" t="e">
        <f ca="true">+IF(AND(ISNUMBER(OFFSET('Hygiene Data'!$G$7,0,10*ROW('Hygiene Data'!G20))),'Data Summary'!DY26="Yes"),OFFSET('Hygiene Data'!$G$7,0,10*ROW('Hygiene Data'!G20)),NA())</f>
        <v>#N/A</v>
      </c>
      <c r="BK26" s="99" t="e">
        <f ca="true">+IF(AND(ISNUMBER(OFFSET('Hygiene Data'!$G$9,0,10*ROW('Hygiene Data'!G20))),'Data Summary'!DZ26="Yes"),OFFSET('Hygiene Data'!$G$9,0,10*ROW('Hygiene Data'!G20)),NA())</f>
        <v>#N/A</v>
      </c>
      <c r="BL26" s="99" t="e">
        <f ca="true">+IF(AND(ISNUMBER(OFFSET('Hygiene Data'!$H$5,0,10*ROW('Hygiene Data'!H20))),'Data Summary'!EA26="Yes"),OFFSET('Hygiene Data'!$H$5,0,10*ROW('Hygiene Data'!H20)),NA())</f>
        <v>#N/A</v>
      </c>
      <c r="BM26" s="99" t="e">
        <f ca="true">+IF(AND(ISNUMBER(OFFSET('Hygiene Data'!$H$7,0,10*ROW('Hygiene Data'!H20))),'Data Summary'!EB26="Yes"),OFFSET('Hygiene Data'!$H$7,0,10*ROW('Hygiene Data'!H20)),NA())</f>
        <v>#N/A</v>
      </c>
      <c r="BN26" s="99" t="e">
        <f ca="true">+IF(AND(ISNUMBER(OFFSET('Hygiene Data'!$H$9,0,10*ROW('Hygiene Data'!H20))),'Data Summary'!EC26="Yes"),OFFSET('Hygiene Data'!$H$9,0,10*ROW('Hygiene Data'!H20)),NA())</f>
        <v>#N/A</v>
      </c>
      <c r="BO26" s="99" t="e">
        <f ca="true">+IF(AND(ISNUMBER(OFFSET('Hygiene Data'!$I$5,0,10*ROW('Hygiene Data'!I20))),'Data Summary'!ED26="Yes"),OFFSET('Hygiene Data'!$I$5,0,10*ROW('Hygiene Data'!I20)),NA())</f>
        <v>#N/A</v>
      </c>
      <c r="BP26" s="99" t="e">
        <f ca="true">+IF(AND(ISNUMBER(OFFSET('Hygiene Data'!$I$7,0,10*ROW('Hygiene Data'!I20))),'Data Summary'!EE26="Yes"),OFFSET('Hygiene Data'!$I$7,0,10*ROW('Hygiene Data'!I20)),NA())</f>
        <v>#N/A</v>
      </c>
      <c r="BQ26" s="99" t="e">
        <f ca="true">+IF(AND(ISNUMBER(OFFSET('Hygiene Data'!$I$9,0,10*ROW('Hygiene Data'!I20))),'Data Summary'!EF26="Yes"),OFFSET('Hygiene Data'!$I$9,0,10*ROW('Hygiene Data'!I20)),NA())</f>
        <v>#N/A</v>
      </c>
    </row>
    <row xmlns:x14ac="http://schemas.microsoft.com/office/spreadsheetml/2009/9/ac" r="27" x14ac:dyDescent="0.2">
      <c r="A27" s="329" t="e">
        <f ca="true">+RIGHT('Data Summary'!A27,LEN('Data Summary'!A27)-9)</f>
        <v>#VALUE!</v>
      </c>
      <c r="B27" s="37" t="str">
        <f ca="true">+IF(ISTEXT('Data Summary'!B27),'Data Summary'!B27,"")</f>
        <v/>
      </c>
      <c r="C27" s="328" t="e">
        <f ca="true">+VALUE('Data Summary'!C27)</f>
        <v>#VALUE!</v>
      </c>
      <c r="D27" s="97" t="e">
        <f ca="true">+IF(AND(ISNUMBER(OFFSET('Water Data'!$D$4,0,10*ROW('Water Data'!D21))),'Data Summary'!BS27="Yes"),100-OFFSET('Water Data'!$D$4,0,10*ROW('Water Data'!D21)),NA())</f>
        <v>#N/A</v>
      </c>
      <c r="E27" s="97" t="e">
        <f ca="true">+IF(AND(ISNUMBER(OFFSET('Water Data'!$D$6,0,10*ROW('Water Data'!D21))),'Data Summary'!BT27="Yes"),OFFSET('Water Data'!$D$6,0,10*ROW('Water Data'!D21)),NA())</f>
        <v>#N/A</v>
      </c>
      <c r="F27" s="97" t="e">
        <f ca="true">+IF(AND(ISNUMBER(OFFSET('Water Data'!$D$9,0,10*ROW('Water Data'!D21))),'Data Summary'!BU27="Yes"),OFFSET('Water Data'!$D$9,0,10*ROW('Water Data'!D21)),NA())</f>
        <v>#N/A</v>
      </c>
      <c r="G27" s="97" t="e">
        <f ca="true">+IF(AND(ISNUMBER(OFFSET('Water Data'!$E$4,0,10*ROW('Water Data'!E21))),'Data Summary'!BV27="Yes"),100-OFFSET('Water Data'!$E$4,0,10*ROW('Water Data'!E21)),NA())</f>
        <v>#N/A</v>
      </c>
      <c r="H27" s="97" t="e">
        <f ca="true">+IF(AND(ISNUMBER(OFFSET('Water Data'!$E$6,0,10*ROW('Water Data'!E21))),'Data Summary'!BW27="Yes"),OFFSET('Water Data'!$E$6,0,10*ROW('Water Data'!E21)),NA())</f>
        <v>#N/A</v>
      </c>
      <c r="I27" s="97" t="e">
        <f ca="true">+IF(AND(ISNUMBER(OFFSET('Water Data'!$E$9,0,10*ROW('Water Data'!E21))),'Data Summary'!BX27="Yes"),OFFSET('Water Data'!$E$9,0,10*ROW('Water Data'!E21)),NA())</f>
        <v>#N/A</v>
      </c>
      <c r="J27" s="97" t="e">
        <f ca="true">+IF(AND(ISNUMBER(OFFSET('Water Data'!$F$4,0,10*ROW('Water Data'!F21))),'Data Summary'!BY27="Yes"),100-OFFSET('Water Data'!$F$4,0,10*ROW('Water Data'!F21)),NA())</f>
        <v>#N/A</v>
      </c>
      <c r="K27" s="97" t="e">
        <f ca="true">+IF(AND(ISNUMBER(OFFSET('Water Data'!$F$6,0,10*ROW('Water Data'!F21))),'Data Summary'!BZ27="Yes"),OFFSET('Water Data'!$F$6,0,10*ROW('Water Data'!F21)),NA())</f>
        <v>#N/A</v>
      </c>
      <c r="L27" s="97" t="e">
        <f ca="true">+IF(AND(ISNUMBER(OFFSET('Water Data'!$F$9,0,10*ROW('Water Data'!F21))),'Data Summary'!CA27="Yes"),OFFSET('Water Data'!$F$9,0,10*ROW('Water Data'!F21)),NA())</f>
        <v>#N/A</v>
      </c>
      <c r="M27" s="97" t="e">
        <f ca="true">+IF(AND(ISNUMBER(OFFSET('Water Data'!$G$4,0,10*ROW('Water Data'!G21))),'Data Summary'!CB27="Yes"),100-OFFSET('Water Data'!$G$4,0,10*ROW('Water Data'!G21)),NA())</f>
        <v>#N/A</v>
      </c>
      <c r="N27" s="97" t="e">
        <f ca="true">+IF(AND(ISNUMBER(OFFSET('Water Data'!$G$6,0,10*ROW('Water Data'!G21))),'Data Summary'!CC27="Yes"),OFFSET('Water Data'!$G$6,0,10*ROW('Water Data'!G21)),NA())</f>
        <v>#N/A</v>
      </c>
      <c r="O27" s="97" t="e">
        <f ca="true">+IF(AND(ISNUMBER(OFFSET('Water Data'!$G$9,0,10*ROW('Water Data'!G21))),'Data Summary'!CD27="Yes"),OFFSET('Water Data'!$G$9,0,10*ROW('Water Data'!G21)),NA())</f>
        <v>#N/A</v>
      </c>
      <c r="P27" s="97" t="e">
        <f ca="true">+IF(AND(ISNUMBER(OFFSET('Water Data'!$H$4,0,10*ROW('Water Data'!H21))),'Data Summary'!CE27="Yes"),100-OFFSET('Water Data'!$H$4,0,10*ROW('Water Data'!H21)),NA())</f>
        <v>#N/A</v>
      </c>
      <c r="Q27" s="97" t="e">
        <f ca="true">+IF(AND(ISNUMBER(OFFSET('Water Data'!$H$6,0,10*ROW('Water Data'!H21))),'Data Summary'!CF27="Yes"),OFFSET('Water Data'!$H$6,0,10*ROW('Water Data'!H21)),NA())</f>
        <v>#N/A</v>
      </c>
      <c r="R27" s="97" t="e">
        <f ca="true">+IF(AND(ISNUMBER(OFFSET('Water Data'!$H$9,0,10*ROW('Water Data'!H21))),'Data Summary'!CG27="Yes"),OFFSET('Water Data'!$H$9,0,10*ROW('Water Data'!H21)),NA())</f>
        <v>#N/A</v>
      </c>
      <c r="S27" s="97" t="e">
        <f ca="true">+IF(AND(ISNUMBER(OFFSET('Water Data'!$I$4,0,10*ROW('Water Data'!I21))),'Data Summary'!CH27="Yes"),100-OFFSET('Water Data'!$I$4,0,10*ROW('Water Data'!I21)),NA())</f>
        <v>#N/A</v>
      </c>
      <c r="T27" s="97" t="e">
        <f ca="true">+IF(AND(ISNUMBER(OFFSET('Water Data'!$I$6,0,10*ROW('Water Data'!I21))),'Data Summary'!CI27="Yes"),OFFSET('Water Data'!$I$6,0,10*ROW('Water Data'!I21)),NA())</f>
        <v>#N/A</v>
      </c>
      <c r="U27" s="97" t="e">
        <f ca="true">+IF(AND(ISNUMBER(OFFSET('Water Data'!$I$9,0,10*ROW('Water Data'!I21))),'Data Summary'!CJ27="Yes"),OFFSET('Water Data'!$I$9,0,10*ROW('Water Data'!I21)),NA())</f>
        <v>#N/A</v>
      </c>
      <c r="V27" s="98" t="e">
        <f ca="true">+IF(AND(ISNUMBER(OFFSET('Sanitation Data'!$D$4,0,10*ROW('Sanitation Data'!D21))),'Data Summary'!CK27="Yes"),100-OFFSET('Sanitation Data'!$D$4,0,10*ROW('Sanitation Data'!D21)),NA())</f>
        <v>#N/A</v>
      </c>
      <c r="W27" s="98" t="e">
        <f ca="true">+IF(AND(ISNUMBER(OFFSET('Sanitation Data'!$D$6,0,10*ROW('Sanitation Data'!D21))),'Data Summary'!CL27="Yes"),OFFSET('Sanitation Data'!$D$6,0,10*ROW('Sanitation Data'!D21)),NA())</f>
        <v>#N/A</v>
      </c>
      <c r="X27" s="98" t="e">
        <f ca="true">+IF(AND(ISNUMBER(OFFSET('Sanitation Data'!$D$10,0,10*ROW('Sanitation Data'!D21))),'Data Summary'!CM27="Yes"),OFFSET('Sanitation Data'!$D$10,0,10*ROW('Sanitation Data'!D21)),NA())</f>
        <v>#N/A</v>
      </c>
      <c r="Y27" s="98" t="e">
        <f ca="true">+IF(AND(ISNUMBER(OFFSET('Sanitation Data'!$D$11,0,10*ROW('Sanitation Data'!D21))),'Data Summary'!CN27="Yes"),OFFSET('Sanitation Data'!$D$11,0,10*ROW('Sanitation Data'!D21)),NA())</f>
        <v>#N/A</v>
      </c>
      <c r="Z27" s="98" t="e">
        <f ca="true">+IF(AND(ISNUMBER(OFFSET('Sanitation Data'!$D$12,0,10*ROW('Sanitation Data'!D21))),'Data Summary'!CO27="Yes"),OFFSET('Sanitation Data'!$D$12,0,10*ROW('Sanitation Data'!D21)),NA())</f>
        <v>#N/A</v>
      </c>
      <c r="AA27" s="98" t="e">
        <f ca="true">+IF(AND(ISNUMBER(OFFSET('Sanitation Data'!$E$4,0,10*ROW('Sanitation Data'!E21))),'Data Summary'!CP27="Yes"),100-OFFSET('Sanitation Data'!$E$4,0,10*ROW('Sanitation Data'!E21)),NA())</f>
        <v>#N/A</v>
      </c>
      <c r="AB27" s="98" t="e">
        <f ca="true">+IF(AND(ISNUMBER(OFFSET('Sanitation Data'!$E$6,0,10*ROW('Sanitation Data'!E21))),'Data Summary'!CQ27="Yes"),OFFSET('Sanitation Data'!$E$6,0,10*ROW('Sanitation Data'!E21)),NA())</f>
        <v>#N/A</v>
      </c>
      <c r="AC27" s="98" t="e">
        <f ca="true">+IF(AND(ISNUMBER(OFFSET('Sanitation Data'!$E$10,0,10*ROW('Sanitation Data'!E21))),'Data Summary'!CR27="Yes"),OFFSET('Sanitation Data'!$E$10,0,10*ROW('Sanitation Data'!E21)),NA())</f>
        <v>#N/A</v>
      </c>
      <c r="AD27" s="98" t="e">
        <f ca="true">+IF(AND(ISNUMBER(OFFSET('Sanitation Data'!$E$11,0,10*ROW('Sanitation Data'!E21))),'Data Summary'!CS27="Yes"),OFFSET('Sanitation Data'!$E$11,0,10*ROW('Sanitation Data'!E21)),NA())</f>
        <v>#N/A</v>
      </c>
      <c r="AE27" s="98" t="e">
        <f ca="true">+IF(AND(ISNUMBER(OFFSET('Sanitation Data'!$E$12,0,10*ROW('Sanitation Data'!E21))),'Data Summary'!CT27="Yes"),OFFSET('Sanitation Data'!$E$12,0,10*ROW('Sanitation Data'!E21)),NA())</f>
        <v>#N/A</v>
      </c>
      <c r="AF27" s="98" t="e">
        <f ca="true">+IF(AND(ISNUMBER(OFFSET('Sanitation Data'!$F$4,0,10*ROW('Sanitation Data'!F21))),'Data Summary'!CU27="Yes"),100-OFFSET('Sanitation Data'!$F$4,0,10*ROW('Sanitation Data'!F21)),NA())</f>
        <v>#N/A</v>
      </c>
      <c r="AG27" s="98" t="e">
        <f ca="true">+IF(AND(ISNUMBER(OFFSET('Sanitation Data'!$F$6,0,10*ROW('Sanitation Data'!F21))),'Data Summary'!CV27="Yes"),OFFSET('Sanitation Data'!$F$6,0,10*ROW('Sanitation Data'!F21)),NA())</f>
        <v>#N/A</v>
      </c>
      <c r="AH27" s="98" t="e">
        <f ca="true">+IF(AND(ISNUMBER(OFFSET('Sanitation Data'!$F$10,0,10*ROW('Sanitation Data'!F21))),'Data Summary'!CW27="Yes"),OFFSET('Sanitation Data'!$F$10,0,10*ROW('Sanitation Data'!F21)),NA())</f>
        <v>#N/A</v>
      </c>
      <c r="AI27" s="98" t="e">
        <f ca="true">+IF(AND(ISNUMBER(OFFSET('Sanitation Data'!$F$11,0,10*ROW('Sanitation Data'!F21))),'Data Summary'!CX27="Yes"),OFFSET('Sanitation Data'!$F$11,0,10*ROW('Sanitation Data'!F21)),NA())</f>
        <v>#N/A</v>
      </c>
      <c r="AJ27" s="98" t="e">
        <f ca="true">+IF(AND(ISNUMBER(OFFSET('Sanitation Data'!$F$12,0,10*ROW('Sanitation Data'!F21))),'Data Summary'!CY27="Yes"),OFFSET('Sanitation Data'!$F$12,0,10*ROW('Sanitation Data'!F21)),NA())</f>
        <v>#N/A</v>
      </c>
      <c r="AK27" s="98" t="e">
        <f ca="true">+IF(AND(ISNUMBER(OFFSET('Sanitation Data'!$G$4,0,10*ROW('Sanitation Data'!G21))),'Data Summary'!CZ27="Yes"),100-OFFSET('Sanitation Data'!$G$4,0,10*ROW('Sanitation Data'!G21)),NA())</f>
        <v>#N/A</v>
      </c>
      <c r="AL27" s="98" t="e">
        <f ca="true">+IF(AND(ISNUMBER(OFFSET('Sanitation Data'!$G$6,0,10*ROW('Sanitation Data'!G21))),'Data Summary'!DA27="Yes"),OFFSET('Sanitation Data'!$G$6,0,10*ROW('Sanitation Data'!G21)),NA())</f>
        <v>#N/A</v>
      </c>
      <c r="AM27" s="98" t="e">
        <f ca="true">+IF(AND(ISNUMBER(OFFSET('Sanitation Data'!$G$10,0,10*ROW('Sanitation Data'!G21))),'Data Summary'!DB27="Yes"),OFFSET('Sanitation Data'!$G$10,0,10*ROW('Sanitation Data'!G21)),NA())</f>
        <v>#N/A</v>
      </c>
      <c r="AN27" s="98" t="e">
        <f ca="true">+IF(AND(ISNUMBER(OFFSET('Sanitation Data'!$G$11,0,10*ROW('Sanitation Data'!G21))),'Data Summary'!DC27="Yes"),OFFSET('Sanitation Data'!$G$11,0,10*ROW('Sanitation Data'!G21)),NA())</f>
        <v>#N/A</v>
      </c>
      <c r="AO27" s="98" t="e">
        <f ca="true">+IF(AND(ISNUMBER(OFFSET('Sanitation Data'!$G$12,0,10*ROW('Sanitation Data'!G21))),'Data Summary'!DD27="Yes"),OFFSET('Sanitation Data'!$G$12,0,10*ROW('Sanitation Data'!G21)),NA())</f>
        <v>#N/A</v>
      </c>
      <c r="AP27" s="98" t="e">
        <f ca="true">+IF(AND(ISNUMBER(OFFSET('Sanitation Data'!$H$4,0,10*ROW('Sanitation Data'!H21))),'Data Summary'!DE27="Yes"),100-OFFSET('Sanitation Data'!$H$4,0,10*ROW('Sanitation Data'!H21)),NA())</f>
        <v>#N/A</v>
      </c>
      <c r="AQ27" s="98" t="e">
        <f ca="true">+IF(AND(ISNUMBER(OFFSET('Sanitation Data'!$H$6,0,10*ROW('Sanitation Data'!H21))),'Data Summary'!DF27="Yes"),OFFSET('Sanitation Data'!$H$6,0,10*ROW('Sanitation Data'!H21)),NA())</f>
        <v>#N/A</v>
      </c>
      <c r="AR27" s="98" t="e">
        <f ca="true">+IF(AND(ISNUMBER(OFFSET('Sanitation Data'!$H$10,0,10*ROW('Sanitation Data'!H21))),'Data Summary'!DG27="Yes"),OFFSET('Sanitation Data'!$H$10,0,10*ROW('Sanitation Data'!H21)),NA())</f>
        <v>#N/A</v>
      </c>
      <c r="AS27" s="98" t="e">
        <f ca="true">+IF(AND(ISNUMBER(OFFSET('Sanitation Data'!$H$11,0,10*ROW('Sanitation Data'!H21))),'Data Summary'!DH27="Yes"),OFFSET('Sanitation Data'!$H$11,0,10*ROW('Sanitation Data'!H21)),NA())</f>
        <v>#N/A</v>
      </c>
      <c r="AT27" s="98" t="e">
        <f ca="true">+IF(AND(ISNUMBER(OFFSET('Sanitation Data'!$H$12,0,10*ROW('Sanitation Data'!H21))),'Data Summary'!DI27="Yes"),OFFSET('Sanitation Data'!$H$12,0,10*ROW('Sanitation Data'!H21)),NA())</f>
        <v>#N/A</v>
      </c>
      <c r="AU27" s="98" t="e">
        <f ca="true">+IF(AND(ISNUMBER(OFFSET('Sanitation Data'!$I$4,0,10*ROW('Sanitation Data'!I21))),'Data Summary'!DJ27="Yes"),100-OFFSET('Sanitation Data'!$I$4,0,10*ROW('Sanitation Data'!I21)),NA())</f>
        <v>#N/A</v>
      </c>
      <c r="AV27" s="98" t="e">
        <f ca="true">+IF(AND(ISNUMBER(OFFSET('Sanitation Data'!$I$6,0,10*ROW('Sanitation Data'!I21))),'Data Summary'!DK27="Yes"),OFFSET('Sanitation Data'!$I$6,0,10*ROW('Sanitation Data'!I21)),NA())</f>
        <v>#N/A</v>
      </c>
      <c r="AW27" s="98" t="e">
        <f ca="true">+IF(AND(ISNUMBER(OFFSET('Sanitation Data'!$I$10,0,10*ROW('Sanitation Data'!I21))),'Data Summary'!DL27="Yes"),OFFSET('Sanitation Data'!$I$10,0,10*ROW('Sanitation Data'!I21)),NA())</f>
        <v>#N/A</v>
      </c>
      <c r="AX27" s="98" t="e">
        <f ca="true">+IF(AND(ISNUMBER(OFFSET('Sanitation Data'!$I$11,0,10*ROW('Sanitation Data'!I21))),'Data Summary'!DM27="Yes"),OFFSET('Sanitation Data'!$I$11,0,10*ROW('Sanitation Data'!I21)),NA())</f>
        <v>#N/A</v>
      </c>
      <c r="AY27" s="98" t="e">
        <f ca="true">+IF(AND(ISNUMBER(OFFSET('Sanitation Data'!$I$12,0,10*ROW('Sanitation Data'!I21))),'Data Summary'!DN27="Yes"),OFFSET('Sanitation Data'!$I$12,0,10*ROW('Sanitation Data'!I21)),NA())</f>
        <v>#N/A</v>
      </c>
      <c r="AZ27" s="99" t="e">
        <f ca="true">+IF(AND(ISNUMBER(OFFSET('Hygiene Data'!$D$5,0,10*ROW('Hygiene Data'!D21))),'Data Summary'!DO27="Yes"),OFFSET('Hygiene Data'!$D$5,0,10*ROW('Hygiene Data'!D21)),NA())</f>
        <v>#N/A</v>
      </c>
      <c r="BA27" s="99" t="e">
        <f ca="true">+IF(AND(ISNUMBER(OFFSET('Hygiene Data'!$D$7,0,10*ROW('Hygiene Data'!D21))),'Data Summary'!DP27="Yes"),OFFSET('Hygiene Data'!$D$7,0,10*ROW('Hygiene Data'!D21)),NA())</f>
        <v>#N/A</v>
      </c>
      <c r="BB27" s="99" t="e">
        <f ca="true">+IF(AND(ISNUMBER(OFFSET('Hygiene Data'!$D$9,0,10*ROW('Hygiene Data'!D21))),'Data Summary'!DQ27="Yes"),OFFSET('Hygiene Data'!$D$9,0,10*ROW('Hygiene Data'!D21)),NA())</f>
        <v>#N/A</v>
      </c>
      <c r="BC27" s="99" t="e">
        <f ca="true">+IF(AND(ISNUMBER(OFFSET('Hygiene Data'!$E$5,0,10*ROW('Hygiene Data'!E21))),'Data Summary'!DR27="Yes"),OFFSET('Hygiene Data'!$E$5,0,10*ROW('Hygiene Data'!E21)),NA())</f>
        <v>#N/A</v>
      </c>
      <c r="BD27" s="99" t="e">
        <f ca="true">+IF(AND(ISNUMBER(OFFSET('Hygiene Data'!$E$7,0,10*ROW('Hygiene Data'!E21))),'Data Summary'!DS27="Yes"),OFFSET('Hygiene Data'!$E$7,0,10*ROW('Hygiene Data'!E21)),NA())</f>
        <v>#N/A</v>
      </c>
      <c r="BE27" s="99" t="e">
        <f ca="true">+IF(AND(ISNUMBER(OFFSET('Hygiene Data'!$E$9,0,10*ROW('Hygiene Data'!E21))),'Data Summary'!DT27="Yes"),OFFSET('Hygiene Data'!$E$9,0,10*ROW('Hygiene Data'!E21)),NA())</f>
        <v>#N/A</v>
      </c>
      <c r="BF27" s="99" t="e">
        <f ca="true">+IF(AND(ISNUMBER(OFFSET('Hygiene Data'!$F$5,0,10*ROW('Hygiene Data'!F21))),'Data Summary'!DU27="Yes"),OFFSET('Hygiene Data'!$F$5,0,10*ROW('Hygiene Data'!F21)),NA())</f>
        <v>#N/A</v>
      </c>
      <c r="BG27" s="99" t="e">
        <f ca="true">+IF(AND(ISNUMBER(OFFSET('Hygiene Data'!$F$7,0,10*ROW('Hygiene Data'!F21))),'Data Summary'!DV27="Yes"),OFFSET('Hygiene Data'!$F$7,0,10*ROW('Hygiene Data'!F21)),NA())</f>
        <v>#N/A</v>
      </c>
      <c r="BH27" s="99" t="e">
        <f ca="true">+IF(AND(ISNUMBER(OFFSET('Hygiene Data'!$F$9,0,10*ROW('Hygiene Data'!F21))),'Data Summary'!DW27="Yes"),OFFSET('Hygiene Data'!$F$9,0,10*ROW('Hygiene Data'!F21)),NA())</f>
        <v>#N/A</v>
      </c>
      <c r="BI27" s="99" t="e">
        <f ca="true">+IF(AND(ISNUMBER(OFFSET('Hygiene Data'!$G$5,0,10*ROW('Hygiene Data'!G21))),'Data Summary'!DX27="Yes"),OFFSET('Hygiene Data'!$G$5,0,10*ROW('Hygiene Data'!G21)),NA())</f>
        <v>#N/A</v>
      </c>
      <c r="BJ27" s="99" t="e">
        <f ca="true">+IF(AND(ISNUMBER(OFFSET('Hygiene Data'!$G$7,0,10*ROW('Hygiene Data'!G21))),'Data Summary'!DY27="Yes"),OFFSET('Hygiene Data'!$G$7,0,10*ROW('Hygiene Data'!G21)),NA())</f>
        <v>#N/A</v>
      </c>
      <c r="BK27" s="99" t="e">
        <f ca="true">+IF(AND(ISNUMBER(OFFSET('Hygiene Data'!$G$9,0,10*ROW('Hygiene Data'!G21))),'Data Summary'!DZ27="Yes"),OFFSET('Hygiene Data'!$G$9,0,10*ROW('Hygiene Data'!G21)),NA())</f>
        <v>#N/A</v>
      </c>
      <c r="BL27" s="99" t="e">
        <f ca="true">+IF(AND(ISNUMBER(OFFSET('Hygiene Data'!$H$5,0,10*ROW('Hygiene Data'!H21))),'Data Summary'!EA27="Yes"),OFFSET('Hygiene Data'!$H$5,0,10*ROW('Hygiene Data'!H21)),NA())</f>
        <v>#N/A</v>
      </c>
      <c r="BM27" s="99" t="e">
        <f ca="true">+IF(AND(ISNUMBER(OFFSET('Hygiene Data'!$H$7,0,10*ROW('Hygiene Data'!H21))),'Data Summary'!EB27="Yes"),OFFSET('Hygiene Data'!$H$7,0,10*ROW('Hygiene Data'!H21)),NA())</f>
        <v>#N/A</v>
      </c>
      <c r="BN27" s="99" t="e">
        <f ca="true">+IF(AND(ISNUMBER(OFFSET('Hygiene Data'!$H$9,0,10*ROW('Hygiene Data'!H21))),'Data Summary'!EC27="Yes"),OFFSET('Hygiene Data'!$H$9,0,10*ROW('Hygiene Data'!H21)),NA())</f>
        <v>#N/A</v>
      </c>
      <c r="BO27" s="99" t="e">
        <f ca="true">+IF(AND(ISNUMBER(OFFSET('Hygiene Data'!$I$5,0,10*ROW('Hygiene Data'!I21))),'Data Summary'!ED27="Yes"),OFFSET('Hygiene Data'!$I$5,0,10*ROW('Hygiene Data'!I21)),NA())</f>
        <v>#N/A</v>
      </c>
      <c r="BP27" s="99" t="e">
        <f ca="true">+IF(AND(ISNUMBER(OFFSET('Hygiene Data'!$I$7,0,10*ROW('Hygiene Data'!I21))),'Data Summary'!EE27="Yes"),OFFSET('Hygiene Data'!$I$7,0,10*ROW('Hygiene Data'!I21)),NA())</f>
        <v>#N/A</v>
      </c>
      <c r="BQ27" s="99" t="e">
        <f ca="true">+IF(AND(ISNUMBER(OFFSET('Hygiene Data'!$I$9,0,10*ROW('Hygiene Data'!I21))),'Data Summary'!EF27="Yes"),OFFSET('Hygiene Data'!$I$9,0,10*ROW('Hygiene Data'!I21)),NA())</f>
        <v>#N/A</v>
      </c>
    </row>
    <row xmlns:x14ac="http://schemas.microsoft.com/office/spreadsheetml/2009/9/ac" r="28" x14ac:dyDescent="0.2">
      <c r="A28" s="329" t="e">
        <f ca="true">+RIGHT('Data Summary'!A28,LEN('Data Summary'!A28)-9)</f>
        <v>#VALUE!</v>
      </c>
      <c r="B28" s="37" t="str">
        <f ca="true">+IF(ISTEXT('Data Summary'!B28),'Data Summary'!B28,"")</f>
        <v/>
      </c>
      <c r="C28" s="328" t="e">
        <f ca="true">+VALUE('Data Summary'!C28)</f>
        <v>#VALUE!</v>
      </c>
      <c r="D28" s="97" t="e">
        <f ca="true">+IF(AND(ISNUMBER(OFFSET('Water Data'!$D$4,0,10*ROW('Water Data'!D22))),'Data Summary'!BS28="Yes"),100-OFFSET('Water Data'!$D$4,0,10*ROW('Water Data'!D22)),NA())</f>
        <v>#N/A</v>
      </c>
      <c r="E28" s="97" t="e">
        <f ca="true">+IF(AND(ISNUMBER(OFFSET('Water Data'!$D$6,0,10*ROW('Water Data'!D22))),'Data Summary'!BT28="Yes"),OFFSET('Water Data'!$D$6,0,10*ROW('Water Data'!D22)),NA())</f>
        <v>#N/A</v>
      </c>
      <c r="F28" s="97" t="e">
        <f ca="true">+IF(AND(ISNUMBER(OFFSET('Water Data'!$D$9,0,10*ROW('Water Data'!D22))),'Data Summary'!BU28="Yes"),OFFSET('Water Data'!$D$9,0,10*ROW('Water Data'!D22)),NA())</f>
        <v>#N/A</v>
      </c>
      <c r="G28" s="97" t="e">
        <f ca="true">+IF(AND(ISNUMBER(OFFSET('Water Data'!$E$4,0,10*ROW('Water Data'!E22))),'Data Summary'!BV28="Yes"),100-OFFSET('Water Data'!$E$4,0,10*ROW('Water Data'!E22)),NA())</f>
        <v>#N/A</v>
      </c>
      <c r="H28" s="97" t="e">
        <f ca="true">+IF(AND(ISNUMBER(OFFSET('Water Data'!$E$6,0,10*ROW('Water Data'!E22))),'Data Summary'!BW28="Yes"),OFFSET('Water Data'!$E$6,0,10*ROW('Water Data'!E22)),NA())</f>
        <v>#N/A</v>
      </c>
      <c r="I28" s="97" t="e">
        <f ca="true">+IF(AND(ISNUMBER(OFFSET('Water Data'!$E$9,0,10*ROW('Water Data'!E22))),'Data Summary'!BX28="Yes"),OFFSET('Water Data'!$E$9,0,10*ROW('Water Data'!E22)),NA())</f>
        <v>#N/A</v>
      </c>
      <c r="J28" s="97" t="e">
        <f ca="true">+IF(AND(ISNUMBER(OFFSET('Water Data'!$F$4,0,10*ROW('Water Data'!F22))),'Data Summary'!BY28="Yes"),100-OFFSET('Water Data'!$F$4,0,10*ROW('Water Data'!F22)),NA())</f>
        <v>#N/A</v>
      </c>
      <c r="K28" s="97" t="e">
        <f ca="true">+IF(AND(ISNUMBER(OFFSET('Water Data'!$F$6,0,10*ROW('Water Data'!F22))),'Data Summary'!BZ28="Yes"),OFFSET('Water Data'!$F$6,0,10*ROW('Water Data'!F22)),NA())</f>
        <v>#N/A</v>
      </c>
      <c r="L28" s="97" t="e">
        <f ca="true">+IF(AND(ISNUMBER(OFFSET('Water Data'!$F$9,0,10*ROW('Water Data'!F22))),'Data Summary'!CA28="Yes"),OFFSET('Water Data'!$F$9,0,10*ROW('Water Data'!F22)),NA())</f>
        <v>#N/A</v>
      </c>
      <c r="M28" s="97" t="e">
        <f ca="true">+IF(AND(ISNUMBER(OFFSET('Water Data'!$G$4,0,10*ROW('Water Data'!G22))),'Data Summary'!CB28="Yes"),100-OFFSET('Water Data'!$G$4,0,10*ROW('Water Data'!G22)),NA())</f>
        <v>#N/A</v>
      </c>
      <c r="N28" s="97" t="e">
        <f ca="true">+IF(AND(ISNUMBER(OFFSET('Water Data'!$G$6,0,10*ROW('Water Data'!G22))),'Data Summary'!CC28="Yes"),OFFSET('Water Data'!$G$6,0,10*ROW('Water Data'!G22)),NA())</f>
        <v>#N/A</v>
      </c>
      <c r="O28" s="97" t="e">
        <f ca="true">+IF(AND(ISNUMBER(OFFSET('Water Data'!$G$9,0,10*ROW('Water Data'!G22))),'Data Summary'!CD28="Yes"),OFFSET('Water Data'!$G$9,0,10*ROW('Water Data'!G22)),NA())</f>
        <v>#N/A</v>
      </c>
      <c r="P28" s="97" t="e">
        <f ca="true">+IF(AND(ISNUMBER(OFFSET('Water Data'!$H$4,0,10*ROW('Water Data'!H22))),'Data Summary'!CE28="Yes"),100-OFFSET('Water Data'!$H$4,0,10*ROW('Water Data'!H22)),NA())</f>
        <v>#N/A</v>
      </c>
      <c r="Q28" s="97" t="e">
        <f ca="true">+IF(AND(ISNUMBER(OFFSET('Water Data'!$H$6,0,10*ROW('Water Data'!H22))),'Data Summary'!CF28="Yes"),OFFSET('Water Data'!$H$6,0,10*ROW('Water Data'!H22)),NA())</f>
        <v>#N/A</v>
      </c>
      <c r="R28" s="97" t="e">
        <f ca="true">+IF(AND(ISNUMBER(OFFSET('Water Data'!$H$9,0,10*ROW('Water Data'!H22))),'Data Summary'!CG28="Yes"),OFFSET('Water Data'!$H$9,0,10*ROW('Water Data'!H22)),NA())</f>
        <v>#N/A</v>
      </c>
      <c r="S28" s="97" t="e">
        <f ca="true">+IF(AND(ISNUMBER(OFFSET('Water Data'!$I$4,0,10*ROW('Water Data'!I22))),'Data Summary'!CH28="Yes"),100-OFFSET('Water Data'!$I$4,0,10*ROW('Water Data'!I22)),NA())</f>
        <v>#N/A</v>
      </c>
      <c r="T28" s="97" t="e">
        <f ca="true">+IF(AND(ISNUMBER(OFFSET('Water Data'!$I$6,0,10*ROW('Water Data'!I22))),'Data Summary'!CI28="Yes"),OFFSET('Water Data'!$I$6,0,10*ROW('Water Data'!I22)),NA())</f>
        <v>#N/A</v>
      </c>
      <c r="U28" s="97" t="e">
        <f ca="true">+IF(AND(ISNUMBER(OFFSET('Water Data'!$I$9,0,10*ROW('Water Data'!I22))),'Data Summary'!CJ28="Yes"),OFFSET('Water Data'!$I$9,0,10*ROW('Water Data'!I22)),NA())</f>
        <v>#N/A</v>
      </c>
      <c r="V28" s="98" t="e">
        <f ca="true">+IF(AND(ISNUMBER(OFFSET('Sanitation Data'!$D$4,0,10*ROW('Sanitation Data'!D22))),'Data Summary'!CK28="Yes"),100-OFFSET('Sanitation Data'!$D$4,0,10*ROW('Sanitation Data'!D22)),NA())</f>
        <v>#N/A</v>
      </c>
      <c r="W28" s="98" t="e">
        <f ca="true">+IF(AND(ISNUMBER(OFFSET('Sanitation Data'!$D$6,0,10*ROW('Sanitation Data'!D22))),'Data Summary'!CL28="Yes"),OFFSET('Sanitation Data'!$D$6,0,10*ROW('Sanitation Data'!D22)),NA())</f>
        <v>#N/A</v>
      </c>
      <c r="X28" s="98" t="e">
        <f ca="true">+IF(AND(ISNUMBER(OFFSET('Sanitation Data'!$D$10,0,10*ROW('Sanitation Data'!D22))),'Data Summary'!CM28="Yes"),OFFSET('Sanitation Data'!$D$10,0,10*ROW('Sanitation Data'!D22)),NA())</f>
        <v>#N/A</v>
      </c>
      <c r="Y28" s="98" t="e">
        <f ca="true">+IF(AND(ISNUMBER(OFFSET('Sanitation Data'!$D$11,0,10*ROW('Sanitation Data'!D22))),'Data Summary'!CN28="Yes"),OFFSET('Sanitation Data'!$D$11,0,10*ROW('Sanitation Data'!D22)),NA())</f>
        <v>#N/A</v>
      </c>
      <c r="Z28" s="98" t="e">
        <f ca="true">+IF(AND(ISNUMBER(OFFSET('Sanitation Data'!$D$12,0,10*ROW('Sanitation Data'!D22))),'Data Summary'!CO28="Yes"),OFFSET('Sanitation Data'!$D$12,0,10*ROW('Sanitation Data'!D22)),NA())</f>
        <v>#N/A</v>
      </c>
      <c r="AA28" s="98" t="e">
        <f ca="true">+IF(AND(ISNUMBER(OFFSET('Sanitation Data'!$E$4,0,10*ROW('Sanitation Data'!E22))),'Data Summary'!CP28="Yes"),100-OFFSET('Sanitation Data'!$E$4,0,10*ROW('Sanitation Data'!E22)),NA())</f>
        <v>#N/A</v>
      </c>
      <c r="AB28" s="98" t="e">
        <f ca="true">+IF(AND(ISNUMBER(OFFSET('Sanitation Data'!$E$6,0,10*ROW('Sanitation Data'!E22))),'Data Summary'!CQ28="Yes"),OFFSET('Sanitation Data'!$E$6,0,10*ROW('Sanitation Data'!E22)),NA())</f>
        <v>#N/A</v>
      </c>
      <c r="AC28" s="98" t="e">
        <f ca="true">+IF(AND(ISNUMBER(OFFSET('Sanitation Data'!$E$10,0,10*ROW('Sanitation Data'!E22))),'Data Summary'!CR28="Yes"),OFFSET('Sanitation Data'!$E$10,0,10*ROW('Sanitation Data'!E22)),NA())</f>
        <v>#N/A</v>
      </c>
      <c r="AD28" s="98" t="e">
        <f ca="true">+IF(AND(ISNUMBER(OFFSET('Sanitation Data'!$E$11,0,10*ROW('Sanitation Data'!E22))),'Data Summary'!CS28="Yes"),OFFSET('Sanitation Data'!$E$11,0,10*ROW('Sanitation Data'!E22)),NA())</f>
        <v>#N/A</v>
      </c>
      <c r="AE28" s="98" t="e">
        <f ca="true">+IF(AND(ISNUMBER(OFFSET('Sanitation Data'!$E$12,0,10*ROW('Sanitation Data'!E22))),'Data Summary'!CT28="Yes"),OFFSET('Sanitation Data'!$E$12,0,10*ROW('Sanitation Data'!E22)),NA())</f>
        <v>#N/A</v>
      </c>
      <c r="AF28" s="98" t="e">
        <f ca="true">+IF(AND(ISNUMBER(OFFSET('Sanitation Data'!$F$4,0,10*ROW('Sanitation Data'!F22))),'Data Summary'!CU28="Yes"),100-OFFSET('Sanitation Data'!$F$4,0,10*ROW('Sanitation Data'!F22)),NA())</f>
        <v>#N/A</v>
      </c>
      <c r="AG28" s="98" t="e">
        <f ca="true">+IF(AND(ISNUMBER(OFFSET('Sanitation Data'!$F$6,0,10*ROW('Sanitation Data'!F22))),'Data Summary'!CV28="Yes"),OFFSET('Sanitation Data'!$F$6,0,10*ROW('Sanitation Data'!F22)),NA())</f>
        <v>#N/A</v>
      </c>
      <c r="AH28" s="98" t="e">
        <f ca="true">+IF(AND(ISNUMBER(OFFSET('Sanitation Data'!$F$10,0,10*ROW('Sanitation Data'!F22))),'Data Summary'!CW28="Yes"),OFFSET('Sanitation Data'!$F$10,0,10*ROW('Sanitation Data'!F22)),NA())</f>
        <v>#N/A</v>
      </c>
      <c r="AI28" s="98" t="e">
        <f ca="true">+IF(AND(ISNUMBER(OFFSET('Sanitation Data'!$F$11,0,10*ROW('Sanitation Data'!F22))),'Data Summary'!CX28="Yes"),OFFSET('Sanitation Data'!$F$11,0,10*ROW('Sanitation Data'!F22)),NA())</f>
        <v>#N/A</v>
      </c>
      <c r="AJ28" s="98" t="e">
        <f ca="true">+IF(AND(ISNUMBER(OFFSET('Sanitation Data'!$F$12,0,10*ROW('Sanitation Data'!F22))),'Data Summary'!CY28="Yes"),OFFSET('Sanitation Data'!$F$12,0,10*ROW('Sanitation Data'!F22)),NA())</f>
        <v>#N/A</v>
      </c>
      <c r="AK28" s="98" t="e">
        <f ca="true">+IF(AND(ISNUMBER(OFFSET('Sanitation Data'!$G$4,0,10*ROW('Sanitation Data'!G22))),'Data Summary'!CZ28="Yes"),100-OFFSET('Sanitation Data'!$G$4,0,10*ROW('Sanitation Data'!G22)),NA())</f>
        <v>#N/A</v>
      </c>
      <c r="AL28" s="98" t="e">
        <f ca="true">+IF(AND(ISNUMBER(OFFSET('Sanitation Data'!$G$6,0,10*ROW('Sanitation Data'!G22))),'Data Summary'!DA28="Yes"),OFFSET('Sanitation Data'!$G$6,0,10*ROW('Sanitation Data'!G22)),NA())</f>
        <v>#N/A</v>
      </c>
      <c r="AM28" s="98" t="e">
        <f ca="true">+IF(AND(ISNUMBER(OFFSET('Sanitation Data'!$G$10,0,10*ROW('Sanitation Data'!G22))),'Data Summary'!DB28="Yes"),OFFSET('Sanitation Data'!$G$10,0,10*ROW('Sanitation Data'!G22)),NA())</f>
        <v>#N/A</v>
      </c>
      <c r="AN28" s="98" t="e">
        <f ca="true">+IF(AND(ISNUMBER(OFFSET('Sanitation Data'!$G$11,0,10*ROW('Sanitation Data'!G22))),'Data Summary'!DC28="Yes"),OFFSET('Sanitation Data'!$G$11,0,10*ROW('Sanitation Data'!G22)),NA())</f>
        <v>#N/A</v>
      </c>
      <c r="AO28" s="98" t="e">
        <f ca="true">+IF(AND(ISNUMBER(OFFSET('Sanitation Data'!$G$12,0,10*ROW('Sanitation Data'!G22))),'Data Summary'!DD28="Yes"),OFFSET('Sanitation Data'!$G$12,0,10*ROW('Sanitation Data'!G22)),NA())</f>
        <v>#N/A</v>
      </c>
      <c r="AP28" s="98" t="e">
        <f ca="true">+IF(AND(ISNUMBER(OFFSET('Sanitation Data'!$H$4,0,10*ROW('Sanitation Data'!H22))),'Data Summary'!DE28="Yes"),100-OFFSET('Sanitation Data'!$H$4,0,10*ROW('Sanitation Data'!H22)),NA())</f>
        <v>#N/A</v>
      </c>
      <c r="AQ28" s="98" t="e">
        <f ca="true">+IF(AND(ISNUMBER(OFFSET('Sanitation Data'!$H$6,0,10*ROW('Sanitation Data'!H22))),'Data Summary'!DF28="Yes"),OFFSET('Sanitation Data'!$H$6,0,10*ROW('Sanitation Data'!H22)),NA())</f>
        <v>#N/A</v>
      </c>
      <c r="AR28" s="98" t="e">
        <f ca="true">+IF(AND(ISNUMBER(OFFSET('Sanitation Data'!$H$10,0,10*ROW('Sanitation Data'!H22))),'Data Summary'!DG28="Yes"),OFFSET('Sanitation Data'!$H$10,0,10*ROW('Sanitation Data'!H22)),NA())</f>
        <v>#N/A</v>
      </c>
      <c r="AS28" s="98" t="e">
        <f ca="true">+IF(AND(ISNUMBER(OFFSET('Sanitation Data'!$H$11,0,10*ROW('Sanitation Data'!H22))),'Data Summary'!DH28="Yes"),OFFSET('Sanitation Data'!$H$11,0,10*ROW('Sanitation Data'!H22)),NA())</f>
        <v>#N/A</v>
      </c>
      <c r="AT28" s="98" t="e">
        <f ca="true">+IF(AND(ISNUMBER(OFFSET('Sanitation Data'!$H$12,0,10*ROW('Sanitation Data'!H22))),'Data Summary'!DI28="Yes"),OFFSET('Sanitation Data'!$H$12,0,10*ROW('Sanitation Data'!H22)),NA())</f>
        <v>#N/A</v>
      </c>
      <c r="AU28" s="98" t="e">
        <f ca="true">+IF(AND(ISNUMBER(OFFSET('Sanitation Data'!$I$4,0,10*ROW('Sanitation Data'!I22))),'Data Summary'!DJ28="Yes"),100-OFFSET('Sanitation Data'!$I$4,0,10*ROW('Sanitation Data'!I22)),NA())</f>
        <v>#N/A</v>
      </c>
      <c r="AV28" s="98" t="e">
        <f ca="true">+IF(AND(ISNUMBER(OFFSET('Sanitation Data'!$I$6,0,10*ROW('Sanitation Data'!I22))),'Data Summary'!DK28="Yes"),OFFSET('Sanitation Data'!$I$6,0,10*ROW('Sanitation Data'!I22)),NA())</f>
        <v>#N/A</v>
      </c>
      <c r="AW28" s="98" t="e">
        <f ca="true">+IF(AND(ISNUMBER(OFFSET('Sanitation Data'!$I$10,0,10*ROW('Sanitation Data'!I22))),'Data Summary'!DL28="Yes"),OFFSET('Sanitation Data'!$I$10,0,10*ROW('Sanitation Data'!I22)),NA())</f>
        <v>#N/A</v>
      </c>
      <c r="AX28" s="98" t="e">
        <f ca="true">+IF(AND(ISNUMBER(OFFSET('Sanitation Data'!$I$11,0,10*ROW('Sanitation Data'!I22))),'Data Summary'!DM28="Yes"),OFFSET('Sanitation Data'!$I$11,0,10*ROW('Sanitation Data'!I22)),NA())</f>
        <v>#N/A</v>
      </c>
      <c r="AY28" s="98" t="e">
        <f ca="true">+IF(AND(ISNUMBER(OFFSET('Sanitation Data'!$I$12,0,10*ROW('Sanitation Data'!I22))),'Data Summary'!DN28="Yes"),OFFSET('Sanitation Data'!$I$12,0,10*ROW('Sanitation Data'!I22)),NA())</f>
        <v>#N/A</v>
      </c>
      <c r="AZ28" s="99" t="e">
        <f ca="true">+IF(AND(ISNUMBER(OFFSET('Hygiene Data'!$D$5,0,10*ROW('Hygiene Data'!D22))),'Data Summary'!DO28="Yes"),OFFSET('Hygiene Data'!$D$5,0,10*ROW('Hygiene Data'!D22)),NA())</f>
        <v>#N/A</v>
      </c>
      <c r="BA28" s="99" t="e">
        <f ca="true">+IF(AND(ISNUMBER(OFFSET('Hygiene Data'!$D$7,0,10*ROW('Hygiene Data'!D22))),'Data Summary'!DP28="Yes"),OFFSET('Hygiene Data'!$D$7,0,10*ROW('Hygiene Data'!D22)),NA())</f>
        <v>#N/A</v>
      </c>
      <c r="BB28" s="99" t="e">
        <f ca="true">+IF(AND(ISNUMBER(OFFSET('Hygiene Data'!$D$9,0,10*ROW('Hygiene Data'!D22))),'Data Summary'!DQ28="Yes"),OFFSET('Hygiene Data'!$D$9,0,10*ROW('Hygiene Data'!D22)),NA())</f>
        <v>#N/A</v>
      </c>
      <c r="BC28" s="99" t="e">
        <f ca="true">+IF(AND(ISNUMBER(OFFSET('Hygiene Data'!$E$5,0,10*ROW('Hygiene Data'!E22))),'Data Summary'!DR28="Yes"),OFFSET('Hygiene Data'!$E$5,0,10*ROW('Hygiene Data'!E22)),NA())</f>
        <v>#N/A</v>
      </c>
      <c r="BD28" s="99" t="e">
        <f ca="true">+IF(AND(ISNUMBER(OFFSET('Hygiene Data'!$E$7,0,10*ROW('Hygiene Data'!E22))),'Data Summary'!DS28="Yes"),OFFSET('Hygiene Data'!$E$7,0,10*ROW('Hygiene Data'!E22)),NA())</f>
        <v>#N/A</v>
      </c>
      <c r="BE28" s="99" t="e">
        <f ca="true">+IF(AND(ISNUMBER(OFFSET('Hygiene Data'!$E$9,0,10*ROW('Hygiene Data'!E22))),'Data Summary'!DT28="Yes"),OFFSET('Hygiene Data'!$E$9,0,10*ROW('Hygiene Data'!E22)),NA())</f>
        <v>#N/A</v>
      </c>
      <c r="BF28" s="99" t="e">
        <f ca="true">+IF(AND(ISNUMBER(OFFSET('Hygiene Data'!$F$5,0,10*ROW('Hygiene Data'!F22))),'Data Summary'!DU28="Yes"),OFFSET('Hygiene Data'!$F$5,0,10*ROW('Hygiene Data'!F22)),NA())</f>
        <v>#N/A</v>
      </c>
      <c r="BG28" s="99" t="e">
        <f ca="true">+IF(AND(ISNUMBER(OFFSET('Hygiene Data'!$F$7,0,10*ROW('Hygiene Data'!F22))),'Data Summary'!DV28="Yes"),OFFSET('Hygiene Data'!$F$7,0,10*ROW('Hygiene Data'!F22)),NA())</f>
        <v>#N/A</v>
      </c>
      <c r="BH28" s="99" t="e">
        <f ca="true">+IF(AND(ISNUMBER(OFFSET('Hygiene Data'!$F$9,0,10*ROW('Hygiene Data'!F22))),'Data Summary'!DW28="Yes"),OFFSET('Hygiene Data'!$F$9,0,10*ROW('Hygiene Data'!F22)),NA())</f>
        <v>#N/A</v>
      </c>
      <c r="BI28" s="99" t="e">
        <f ca="true">+IF(AND(ISNUMBER(OFFSET('Hygiene Data'!$G$5,0,10*ROW('Hygiene Data'!G22))),'Data Summary'!DX28="Yes"),OFFSET('Hygiene Data'!$G$5,0,10*ROW('Hygiene Data'!G22)),NA())</f>
        <v>#N/A</v>
      </c>
      <c r="BJ28" s="99" t="e">
        <f ca="true">+IF(AND(ISNUMBER(OFFSET('Hygiene Data'!$G$7,0,10*ROW('Hygiene Data'!G22))),'Data Summary'!DY28="Yes"),OFFSET('Hygiene Data'!$G$7,0,10*ROW('Hygiene Data'!G22)),NA())</f>
        <v>#N/A</v>
      </c>
      <c r="BK28" s="99" t="e">
        <f ca="true">+IF(AND(ISNUMBER(OFFSET('Hygiene Data'!$G$9,0,10*ROW('Hygiene Data'!G22))),'Data Summary'!DZ28="Yes"),OFFSET('Hygiene Data'!$G$9,0,10*ROW('Hygiene Data'!G22)),NA())</f>
        <v>#N/A</v>
      </c>
      <c r="BL28" s="99" t="e">
        <f ca="true">+IF(AND(ISNUMBER(OFFSET('Hygiene Data'!$H$5,0,10*ROW('Hygiene Data'!H22))),'Data Summary'!EA28="Yes"),OFFSET('Hygiene Data'!$H$5,0,10*ROW('Hygiene Data'!H22)),NA())</f>
        <v>#N/A</v>
      </c>
      <c r="BM28" s="99" t="e">
        <f ca="true">+IF(AND(ISNUMBER(OFFSET('Hygiene Data'!$H$7,0,10*ROW('Hygiene Data'!H22))),'Data Summary'!EB28="Yes"),OFFSET('Hygiene Data'!$H$7,0,10*ROW('Hygiene Data'!H22)),NA())</f>
        <v>#N/A</v>
      </c>
      <c r="BN28" s="99" t="e">
        <f ca="true">+IF(AND(ISNUMBER(OFFSET('Hygiene Data'!$H$9,0,10*ROW('Hygiene Data'!H22))),'Data Summary'!EC28="Yes"),OFFSET('Hygiene Data'!$H$9,0,10*ROW('Hygiene Data'!H22)),NA())</f>
        <v>#N/A</v>
      </c>
      <c r="BO28" s="99" t="e">
        <f ca="true">+IF(AND(ISNUMBER(OFFSET('Hygiene Data'!$I$5,0,10*ROW('Hygiene Data'!I22))),'Data Summary'!ED28="Yes"),OFFSET('Hygiene Data'!$I$5,0,10*ROW('Hygiene Data'!I22)),NA())</f>
        <v>#N/A</v>
      </c>
      <c r="BP28" s="99" t="e">
        <f ca="true">+IF(AND(ISNUMBER(OFFSET('Hygiene Data'!$I$7,0,10*ROW('Hygiene Data'!I22))),'Data Summary'!EE28="Yes"),OFFSET('Hygiene Data'!$I$7,0,10*ROW('Hygiene Data'!I22)),NA())</f>
        <v>#N/A</v>
      </c>
      <c r="BQ28" s="99" t="e">
        <f ca="true">+IF(AND(ISNUMBER(OFFSET('Hygiene Data'!$I$9,0,10*ROW('Hygiene Data'!I22))),'Data Summary'!EF28="Yes"),OFFSET('Hygiene Data'!$I$9,0,10*ROW('Hygiene Data'!I22)),NA())</f>
        <v>#N/A</v>
      </c>
    </row>
    <row xmlns:x14ac="http://schemas.microsoft.com/office/spreadsheetml/2009/9/ac" r="29" x14ac:dyDescent="0.2">
      <c r="A29" s="329" t="e">
        <f ca="true">+RIGHT('Data Summary'!A29,LEN('Data Summary'!A29)-9)</f>
        <v>#VALUE!</v>
      </c>
      <c r="B29" s="37" t="str">
        <f ca="true">+IF(ISTEXT('Data Summary'!B29),'Data Summary'!B29,"")</f>
        <v/>
      </c>
      <c r="C29" s="328" t="e">
        <f ca="true">+VALUE('Data Summary'!C29)</f>
        <v>#VALUE!</v>
      </c>
      <c r="D29" s="97" t="e">
        <f ca="true">+IF(AND(ISNUMBER(OFFSET('Water Data'!$D$4,0,10*ROW('Water Data'!D23))),'Data Summary'!BS29="Yes"),100-OFFSET('Water Data'!$D$4,0,10*ROW('Water Data'!D23)),NA())</f>
        <v>#N/A</v>
      </c>
      <c r="E29" s="97" t="e">
        <f ca="true">+IF(AND(ISNUMBER(OFFSET('Water Data'!$D$6,0,10*ROW('Water Data'!D23))),'Data Summary'!BT29="Yes"),OFFSET('Water Data'!$D$6,0,10*ROW('Water Data'!D23)),NA())</f>
        <v>#N/A</v>
      </c>
      <c r="F29" s="97" t="e">
        <f ca="true">+IF(AND(ISNUMBER(OFFSET('Water Data'!$D$9,0,10*ROW('Water Data'!D23))),'Data Summary'!BU29="Yes"),OFFSET('Water Data'!$D$9,0,10*ROW('Water Data'!D23)),NA())</f>
        <v>#N/A</v>
      </c>
      <c r="G29" s="97" t="e">
        <f ca="true">+IF(AND(ISNUMBER(OFFSET('Water Data'!$E$4,0,10*ROW('Water Data'!E23))),'Data Summary'!BV29="Yes"),100-OFFSET('Water Data'!$E$4,0,10*ROW('Water Data'!E23)),NA())</f>
        <v>#N/A</v>
      </c>
      <c r="H29" s="97" t="e">
        <f ca="true">+IF(AND(ISNUMBER(OFFSET('Water Data'!$E$6,0,10*ROW('Water Data'!E23))),'Data Summary'!BW29="Yes"),OFFSET('Water Data'!$E$6,0,10*ROW('Water Data'!E23)),NA())</f>
        <v>#N/A</v>
      </c>
      <c r="I29" s="97" t="e">
        <f ca="true">+IF(AND(ISNUMBER(OFFSET('Water Data'!$E$9,0,10*ROW('Water Data'!E23))),'Data Summary'!BX29="Yes"),OFFSET('Water Data'!$E$9,0,10*ROW('Water Data'!E23)),NA())</f>
        <v>#N/A</v>
      </c>
      <c r="J29" s="97" t="e">
        <f ca="true">+IF(AND(ISNUMBER(OFFSET('Water Data'!$F$4,0,10*ROW('Water Data'!F23))),'Data Summary'!BY29="Yes"),100-OFFSET('Water Data'!$F$4,0,10*ROW('Water Data'!F23)),NA())</f>
        <v>#N/A</v>
      </c>
      <c r="K29" s="97" t="e">
        <f ca="true">+IF(AND(ISNUMBER(OFFSET('Water Data'!$F$6,0,10*ROW('Water Data'!F23))),'Data Summary'!BZ29="Yes"),OFFSET('Water Data'!$F$6,0,10*ROW('Water Data'!F23)),NA())</f>
        <v>#N/A</v>
      </c>
      <c r="L29" s="97" t="e">
        <f ca="true">+IF(AND(ISNUMBER(OFFSET('Water Data'!$F$9,0,10*ROW('Water Data'!F23))),'Data Summary'!CA29="Yes"),OFFSET('Water Data'!$F$9,0,10*ROW('Water Data'!F23)),NA())</f>
        <v>#N/A</v>
      </c>
      <c r="M29" s="97" t="e">
        <f ca="true">+IF(AND(ISNUMBER(OFFSET('Water Data'!$G$4,0,10*ROW('Water Data'!G23))),'Data Summary'!CB29="Yes"),100-OFFSET('Water Data'!$G$4,0,10*ROW('Water Data'!G23)),NA())</f>
        <v>#N/A</v>
      </c>
      <c r="N29" s="97" t="e">
        <f ca="true">+IF(AND(ISNUMBER(OFFSET('Water Data'!$G$6,0,10*ROW('Water Data'!G23))),'Data Summary'!CC29="Yes"),OFFSET('Water Data'!$G$6,0,10*ROW('Water Data'!G23)),NA())</f>
        <v>#N/A</v>
      </c>
      <c r="O29" s="97" t="e">
        <f ca="true">+IF(AND(ISNUMBER(OFFSET('Water Data'!$G$9,0,10*ROW('Water Data'!G23))),'Data Summary'!CD29="Yes"),OFFSET('Water Data'!$G$9,0,10*ROW('Water Data'!G23)),NA())</f>
        <v>#N/A</v>
      </c>
      <c r="P29" s="97" t="e">
        <f ca="true">+IF(AND(ISNUMBER(OFFSET('Water Data'!$H$4,0,10*ROW('Water Data'!H23))),'Data Summary'!CE29="Yes"),100-OFFSET('Water Data'!$H$4,0,10*ROW('Water Data'!H23)),NA())</f>
        <v>#N/A</v>
      </c>
      <c r="Q29" s="97" t="e">
        <f ca="true">+IF(AND(ISNUMBER(OFFSET('Water Data'!$H$6,0,10*ROW('Water Data'!H23))),'Data Summary'!CF29="Yes"),OFFSET('Water Data'!$H$6,0,10*ROW('Water Data'!H23)),NA())</f>
        <v>#N/A</v>
      </c>
      <c r="R29" s="97" t="e">
        <f ca="true">+IF(AND(ISNUMBER(OFFSET('Water Data'!$H$9,0,10*ROW('Water Data'!H23))),'Data Summary'!CG29="Yes"),OFFSET('Water Data'!$H$9,0,10*ROW('Water Data'!H23)),NA())</f>
        <v>#N/A</v>
      </c>
      <c r="S29" s="97" t="e">
        <f ca="true">+IF(AND(ISNUMBER(OFFSET('Water Data'!$I$4,0,10*ROW('Water Data'!I23))),'Data Summary'!CH29="Yes"),100-OFFSET('Water Data'!$I$4,0,10*ROW('Water Data'!I23)),NA())</f>
        <v>#N/A</v>
      </c>
      <c r="T29" s="97" t="e">
        <f ca="true">+IF(AND(ISNUMBER(OFFSET('Water Data'!$I$6,0,10*ROW('Water Data'!I23))),'Data Summary'!CI29="Yes"),OFFSET('Water Data'!$I$6,0,10*ROW('Water Data'!I23)),NA())</f>
        <v>#N/A</v>
      </c>
      <c r="U29" s="97" t="e">
        <f ca="true">+IF(AND(ISNUMBER(OFFSET('Water Data'!$I$9,0,10*ROW('Water Data'!I23))),'Data Summary'!CJ29="Yes"),OFFSET('Water Data'!$I$9,0,10*ROW('Water Data'!I23)),NA())</f>
        <v>#N/A</v>
      </c>
      <c r="V29" s="98" t="e">
        <f ca="true">+IF(AND(ISNUMBER(OFFSET('Sanitation Data'!$D$4,0,10*ROW('Sanitation Data'!D23))),'Data Summary'!CK29="Yes"),100-OFFSET('Sanitation Data'!$D$4,0,10*ROW('Sanitation Data'!D23)),NA())</f>
        <v>#N/A</v>
      </c>
      <c r="W29" s="98" t="e">
        <f ca="true">+IF(AND(ISNUMBER(OFFSET('Sanitation Data'!$D$6,0,10*ROW('Sanitation Data'!D23))),'Data Summary'!CL29="Yes"),OFFSET('Sanitation Data'!$D$6,0,10*ROW('Sanitation Data'!D23)),NA())</f>
        <v>#N/A</v>
      </c>
      <c r="X29" s="98" t="e">
        <f ca="true">+IF(AND(ISNUMBER(OFFSET('Sanitation Data'!$D$10,0,10*ROW('Sanitation Data'!D23))),'Data Summary'!CM29="Yes"),OFFSET('Sanitation Data'!$D$10,0,10*ROW('Sanitation Data'!D23)),NA())</f>
        <v>#N/A</v>
      </c>
      <c r="Y29" s="98" t="e">
        <f ca="true">+IF(AND(ISNUMBER(OFFSET('Sanitation Data'!$D$11,0,10*ROW('Sanitation Data'!D23))),'Data Summary'!CN29="Yes"),OFFSET('Sanitation Data'!$D$11,0,10*ROW('Sanitation Data'!D23)),NA())</f>
        <v>#N/A</v>
      </c>
      <c r="Z29" s="98" t="e">
        <f ca="true">+IF(AND(ISNUMBER(OFFSET('Sanitation Data'!$D$12,0,10*ROW('Sanitation Data'!D23))),'Data Summary'!CO29="Yes"),OFFSET('Sanitation Data'!$D$12,0,10*ROW('Sanitation Data'!D23)),NA())</f>
        <v>#N/A</v>
      </c>
      <c r="AA29" s="98" t="e">
        <f ca="true">+IF(AND(ISNUMBER(OFFSET('Sanitation Data'!$E$4,0,10*ROW('Sanitation Data'!E23))),'Data Summary'!CP29="Yes"),100-OFFSET('Sanitation Data'!$E$4,0,10*ROW('Sanitation Data'!E23)),NA())</f>
        <v>#N/A</v>
      </c>
      <c r="AB29" s="98" t="e">
        <f ca="true">+IF(AND(ISNUMBER(OFFSET('Sanitation Data'!$E$6,0,10*ROW('Sanitation Data'!E23))),'Data Summary'!CQ29="Yes"),OFFSET('Sanitation Data'!$E$6,0,10*ROW('Sanitation Data'!E23)),NA())</f>
        <v>#N/A</v>
      </c>
      <c r="AC29" s="98" t="e">
        <f ca="true">+IF(AND(ISNUMBER(OFFSET('Sanitation Data'!$E$10,0,10*ROW('Sanitation Data'!E23))),'Data Summary'!CR29="Yes"),OFFSET('Sanitation Data'!$E$10,0,10*ROW('Sanitation Data'!E23)),NA())</f>
        <v>#N/A</v>
      </c>
      <c r="AD29" s="98" t="e">
        <f ca="true">+IF(AND(ISNUMBER(OFFSET('Sanitation Data'!$E$11,0,10*ROW('Sanitation Data'!E23))),'Data Summary'!CS29="Yes"),OFFSET('Sanitation Data'!$E$11,0,10*ROW('Sanitation Data'!E23)),NA())</f>
        <v>#N/A</v>
      </c>
      <c r="AE29" s="98" t="e">
        <f ca="true">+IF(AND(ISNUMBER(OFFSET('Sanitation Data'!$E$12,0,10*ROW('Sanitation Data'!E23))),'Data Summary'!CT29="Yes"),OFFSET('Sanitation Data'!$E$12,0,10*ROW('Sanitation Data'!E23)),NA())</f>
        <v>#N/A</v>
      </c>
      <c r="AF29" s="98" t="e">
        <f ca="true">+IF(AND(ISNUMBER(OFFSET('Sanitation Data'!$F$4,0,10*ROW('Sanitation Data'!F23))),'Data Summary'!CU29="Yes"),100-OFFSET('Sanitation Data'!$F$4,0,10*ROW('Sanitation Data'!F23)),NA())</f>
        <v>#N/A</v>
      </c>
      <c r="AG29" s="98" t="e">
        <f ca="true">+IF(AND(ISNUMBER(OFFSET('Sanitation Data'!$F$6,0,10*ROW('Sanitation Data'!F23))),'Data Summary'!CV29="Yes"),OFFSET('Sanitation Data'!$F$6,0,10*ROW('Sanitation Data'!F23)),NA())</f>
        <v>#N/A</v>
      </c>
      <c r="AH29" s="98" t="e">
        <f ca="true">+IF(AND(ISNUMBER(OFFSET('Sanitation Data'!$F$10,0,10*ROW('Sanitation Data'!F23))),'Data Summary'!CW29="Yes"),OFFSET('Sanitation Data'!$F$10,0,10*ROW('Sanitation Data'!F23)),NA())</f>
        <v>#N/A</v>
      </c>
      <c r="AI29" s="98" t="e">
        <f ca="true">+IF(AND(ISNUMBER(OFFSET('Sanitation Data'!$F$11,0,10*ROW('Sanitation Data'!F23))),'Data Summary'!CX29="Yes"),OFFSET('Sanitation Data'!$F$11,0,10*ROW('Sanitation Data'!F23)),NA())</f>
        <v>#N/A</v>
      </c>
      <c r="AJ29" s="98" t="e">
        <f ca="true">+IF(AND(ISNUMBER(OFFSET('Sanitation Data'!$F$12,0,10*ROW('Sanitation Data'!F23))),'Data Summary'!CY29="Yes"),OFFSET('Sanitation Data'!$F$12,0,10*ROW('Sanitation Data'!F23)),NA())</f>
        <v>#N/A</v>
      </c>
      <c r="AK29" s="98" t="e">
        <f ca="true">+IF(AND(ISNUMBER(OFFSET('Sanitation Data'!$G$4,0,10*ROW('Sanitation Data'!G23))),'Data Summary'!CZ29="Yes"),100-OFFSET('Sanitation Data'!$G$4,0,10*ROW('Sanitation Data'!G23)),NA())</f>
        <v>#N/A</v>
      </c>
      <c r="AL29" s="98" t="e">
        <f ca="true">+IF(AND(ISNUMBER(OFFSET('Sanitation Data'!$G$6,0,10*ROW('Sanitation Data'!G23))),'Data Summary'!DA29="Yes"),OFFSET('Sanitation Data'!$G$6,0,10*ROW('Sanitation Data'!G23)),NA())</f>
        <v>#N/A</v>
      </c>
      <c r="AM29" s="98" t="e">
        <f ca="true">+IF(AND(ISNUMBER(OFFSET('Sanitation Data'!$G$10,0,10*ROW('Sanitation Data'!G23))),'Data Summary'!DB29="Yes"),OFFSET('Sanitation Data'!$G$10,0,10*ROW('Sanitation Data'!G23)),NA())</f>
        <v>#N/A</v>
      </c>
      <c r="AN29" s="98" t="e">
        <f ca="true">+IF(AND(ISNUMBER(OFFSET('Sanitation Data'!$G$11,0,10*ROW('Sanitation Data'!G23))),'Data Summary'!DC29="Yes"),OFFSET('Sanitation Data'!$G$11,0,10*ROW('Sanitation Data'!G23)),NA())</f>
        <v>#N/A</v>
      </c>
      <c r="AO29" s="98" t="e">
        <f ca="true">+IF(AND(ISNUMBER(OFFSET('Sanitation Data'!$G$12,0,10*ROW('Sanitation Data'!G23))),'Data Summary'!DD29="Yes"),OFFSET('Sanitation Data'!$G$12,0,10*ROW('Sanitation Data'!G23)),NA())</f>
        <v>#N/A</v>
      </c>
      <c r="AP29" s="98" t="e">
        <f ca="true">+IF(AND(ISNUMBER(OFFSET('Sanitation Data'!$H$4,0,10*ROW('Sanitation Data'!H23))),'Data Summary'!DE29="Yes"),100-OFFSET('Sanitation Data'!$H$4,0,10*ROW('Sanitation Data'!H23)),NA())</f>
        <v>#N/A</v>
      </c>
      <c r="AQ29" s="98" t="e">
        <f ca="true">+IF(AND(ISNUMBER(OFFSET('Sanitation Data'!$H$6,0,10*ROW('Sanitation Data'!H23))),'Data Summary'!DF29="Yes"),OFFSET('Sanitation Data'!$H$6,0,10*ROW('Sanitation Data'!H23)),NA())</f>
        <v>#N/A</v>
      </c>
      <c r="AR29" s="98" t="e">
        <f ca="true">+IF(AND(ISNUMBER(OFFSET('Sanitation Data'!$H$10,0,10*ROW('Sanitation Data'!H23))),'Data Summary'!DG29="Yes"),OFFSET('Sanitation Data'!$H$10,0,10*ROW('Sanitation Data'!H23)),NA())</f>
        <v>#N/A</v>
      </c>
      <c r="AS29" s="98" t="e">
        <f ca="true">+IF(AND(ISNUMBER(OFFSET('Sanitation Data'!$H$11,0,10*ROW('Sanitation Data'!H23))),'Data Summary'!DH29="Yes"),OFFSET('Sanitation Data'!$H$11,0,10*ROW('Sanitation Data'!H23)),NA())</f>
        <v>#N/A</v>
      </c>
      <c r="AT29" s="98" t="e">
        <f ca="true">+IF(AND(ISNUMBER(OFFSET('Sanitation Data'!$H$12,0,10*ROW('Sanitation Data'!H23))),'Data Summary'!DI29="Yes"),OFFSET('Sanitation Data'!$H$12,0,10*ROW('Sanitation Data'!H23)),NA())</f>
        <v>#N/A</v>
      </c>
      <c r="AU29" s="98" t="e">
        <f ca="true">+IF(AND(ISNUMBER(OFFSET('Sanitation Data'!$I$4,0,10*ROW('Sanitation Data'!I23))),'Data Summary'!DJ29="Yes"),100-OFFSET('Sanitation Data'!$I$4,0,10*ROW('Sanitation Data'!I23)),NA())</f>
        <v>#N/A</v>
      </c>
      <c r="AV29" s="98" t="e">
        <f ca="true">+IF(AND(ISNUMBER(OFFSET('Sanitation Data'!$I$6,0,10*ROW('Sanitation Data'!I23))),'Data Summary'!DK29="Yes"),OFFSET('Sanitation Data'!$I$6,0,10*ROW('Sanitation Data'!I23)),NA())</f>
        <v>#N/A</v>
      </c>
      <c r="AW29" s="98" t="e">
        <f ca="true">+IF(AND(ISNUMBER(OFFSET('Sanitation Data'!$I$10,0,10*ROW('Sanitation Data'!I23))),'Data Summary'!DL29="Yes"),OFFSET('Sanitation Data'!$I$10,0,10*ROW('Sanitation Data'!I23)),NA())</f>
        <v>#N/A</v>
      </c>
      <c r="AX29" s="98" t="e">
        <f ca="true">+IF(AND(ISNUMBER(OFFSET('Sanitation Data'!$I$11,0,10*ROW('Sanitation Data'!I23))),'Data Summary'!DM29="Yes"),OFFSET('Sanitation Data'!$I$11,0,10*ROW('Sanitation Data'!I23)),NA())</f>
        <v>#N/A</v>
      </c>
      <c r="AY29" s="98" t="e">
        <f ca="true">+IF(AND(ISNUMBER(OFFSET('Sanitation Data'!$I$12,0,10*ROW('Sanitation Data'!I23))),'Data Summary'!DN29="Yes"),OFFSET('Sanitation Data'!$I$12,0,10*ROW('Sanitation Data'!I23)),NA())</f>
        <v>#N/A</v>
      </c>
      <c r="AZ29" s="99" t="e">
        <f ca="true">+IF(AND(ISNUMBER(OFFSET('Hygiene Data'!$D$5,0,10*ROW('Hygiene Data'!D23))),'Data Summary'!DO29="Yes"),OFFSET('Hygiene Data'!$D$5,0,10*ROW('Hygiene Data'!D23)),NA())</f>
        <v>#N/A</v>
      </c>
      <c r="BA29" s="99" t="e">
        <f ca="true">+IF(AND(ISNUMBER(OFFSET('Hygiene Data'!$D$7,0,10*ROW('Hygiene Data'!D23))),'Data Summary'!DP29="Yes"),OFFSET('Hygiene Data'!$D$7,0,10*ROW('Hygiene Data'!D23)),NA())</f>
        <v>#N/A</v>
      </c>
      <c r="BB29" s="99" t="e">
        <f ca="true">+IF(AND(ISNUMBER(OFFSET('Hygiene Data'!$D$9,0,10*ROW('Hygiene Data'!D23))),'Data Summary'!DQ29="Yes"),OFFSET('Hygiene Data'!$D$9,0,10*ROW('Hygiene Data'!D23)),NA())</f>
        <v>#N/A</v>
      </c>
      <c r="BC29" s="99" t="e">
        <f ca="true">+IF(AND(ISNUMBER(OFFSET('Hygiene Data'!$E$5,0,10*ROW('Hygiene Data'!E23))),'Data Summary'!DR29="Yes"),OFFSET('Hygiene Data'!$E$5,0,10*ROW('Hygiene Data'!E23)),NA())</f>
        <v>#N/A</v>
      </c>
      <c r="BD29" s="99" t="e">
        <f ca="true">+IF(AND(ISNUMBER(OFFSET('Hygiene Data'!$E$7,0,10*ROW('Hygiene Data'!E23))),'Data Summary'!DS29="Yes"),OFFSET('Hygiene Data'!$E$7,0,10*ROW('Hygiene Data'!E23)),NA())</f>
        <v>#N/A</v>
      </c>
      <c r="BE29" s="99" t="e">
        <f ca="true">+IF(AND(ISNUMBER(OFFSET('Hygiene Data'!$E$9,0,10*ROW('Hygiene Data'!E23))),'Data Summary'!DT29="Yes"),OFFSET('Hygiene Data'!$E$9,0,10*ROW('Hygiene Data'!E23)),NA())</f>
        <v>#N/A</v>
      </c>
      <c r="BF29" s="99" t="e">
        <f ca="true">+IF(AND(ISNUMBER(OFFSET('Hygiene Data'!$F$5,0,10*ROW('Hygiene Data'!F23))),'Data Summary'!DU29="Yes"),OFFSET('Hygiene Data'!$F$5,0,10*ROW('Hygiene Data'!F23)),NA())</f>
        <v>#N/A</v>
      </c>
      <c r="BG29" s="99" t="e">
        <f ca="true">+IF(AND(ISNUMBER(OFFSET('Hygiene Data'!$F$7,0,10*ROW('Hygiene Data'!F23))),'Data Summary'!DV29="Yes"),OFFSET('Hygiene Data'!$F$7,0,10*ROW('Hygiene Data'!F23)),NA())</f>
        <v>#N/A</v>
      </c>
      <c r="BH29" s="99" t="e">
        <f ca="true">+IF(AND(ISNUMBER(OFFSET('Hygiene Data'!$F$9,0,10*ROW('Hygiene Data'!F23))),'Data Summary'!DW29="Yes"),OFFSET('Hygiene Data'!$F$9,0,10*ROW('Hygiene Data'!F23)),NA())</f>
        <v>#N/A</v>
      </c>
      <c r="BI29" s="99" t="e">
        <f ca="true">+IF(AND(ISNUMBER(OFFSET('Hygiene Data'!$G$5,0,10*ROW('Hygiene Data'!G23))),'Data Summary'!DX29="Yes"),OFFSET('Hygiene Data'!$G$5,0,10*ROW('Hygiene Data'!G23)),NA())</f>
        <v>#N/A</v>
      </c>
      <c r="BJ29" s="99" t="e">
        <f ca="true">+IF(AND(ISNUMBER(OFFSET('Hygiene Data'!$G$7,0,10*ROW('Hygiene Data'!G23))),'Data Summary'!DY29="Yes"),OFFSET('Hygiene Data'!$G$7,0,10*ROW('Hygiene Data'!G23)),NA())</f>
        <v>#N/A</v>
      </c>
      <c r="BK29" s="99" t="e">
        <f ca="true">+IF(AND(ISNUMBER(OFFSET('Hygiene Data'!$G$9,0,10*ROW('Hygiene Data'!G23))),'Data Summary'!DZ29="Yes"),OFFSET('Hygiene Data'!$G$9,0,10*ROW('Hygiene Data'!G23)),NA())</f>
        <v>#N/A</v>
      </c>
      <c r="BL29" s="99" t="e">
        <f ca="true">+IF(AND(ISNUMBER(OFFSET('Hygiene Data'!$H$5,0,10*ROW('Hygiene Data'!H23))),'Data Summary'!EA29="Yes"),OFFSET('Hygiene Data'!$H$5,0,10*ROW('Hygiene Data'!H23)),NA())</f>
        <v>#N/A</v>
      </c>
      <c r="BM29" s="99" t="e">
        <f ca="true">+IF(AND(ISNUMBER(OFFSET('Hygiene Data'!$H$7,0,10*ROW('Hygiene Data'!H23))),'Data Summary'!EB29="Yes"),OFFSET('Hygiene Data'!$H$7,0,10*ROW('Hygiene Data'!H23)),NA())</f>
        <v>#N/A</v>
      </c>
      <c r="BN29" s="99" t="e">
        <f ca="true">+IF(AND(ISNUMBER(OFFSET('Hygiene Data'!$H$9,0,10*ROW('Hygiene Data'!H23))),'Data Summary'!EC29="Yes"),OFFSET('Hygiene Data'!$H$9,0,10*ROW('Hygiene Data'!H23)),NA())</f>
        <v>#N/A</v>
      </c>
      <c r="BO29" s="99" t="e">
        <f ca="true">+IF(AND(ISNUMBER(OFFSET('Hygiene Data'!$I$5,0,10*ROW('Hygiene Data'!I23))),'Data Summary'!ED29="Yes"),OFFSET('Hygiene Data'!$I$5,0,10*ROW('Hygiene Data'!I23)),NA())</f>
        <v>#N/A</v>
      </c>
      <c r="BP29" s="99" t="e">
        <f ca="true">+IF(AND(ISNUMBER(OFFSET('Hygiene Data'!$I$7,0,10*ROW('Hygiene Data'!I23))),'Data Summary'!EE29="Yes"),OFFSET('Hygiene Data'!$I$7,0,10*ROW('Hygiene Data'!I23)),NA())</f>
        <v>#N/A</v>
      </c>
      <c r="BQ29" s="99" t="e">
        <f ca="true">+IF(AND(ISNUMBER(OFFSET('Hygiene Data'!$I$9,0,10*ROW('Hygiene Data'!I23))),'Data Summary'!EF29="Yes"),OFFSET('Hygiene Data'!$I$9,0,10*ROW('Hygiene Data'!I23)),NA())</f>
        <v>#N/A</v>
      </c>
    </row>
    <row xmlns:x14ac="http://schemas.microsoft.com/office/spreadsheetml/2009/9/ac" r="30" x14ac:dyDescent="0.2">
      <c r="A30" s="329" t="e">
        <f ca="true">+RIGHT('Data Summary'!A30,LEN('Data Summary'!A30)-9)</f>
        <v>#VALUE!</v>
      </c>
      <c r="B30" s="37" t="str">
        <f ca="true">+IF(ISTEXT('Data Summary'!B30),'Data Summary'!B30,"")</f>
        <v/>
      </c>
      <c r="C30" s="328" t="e">
        <f ca="true">+VALUE('Data Summary'!C30)</f>
        <v>#VALUE!</v>
      </c>
      <c r="D30" s="97" t="e">
        <f ca="true">+IF(AND(ISNUMBER(OFFSET('Water Data'!$D$4,0,10*ROW('Water Data'!D24))),'Data Summary'!BS30="Yes"),100-OFFSET('Water Data'!$D$4,0,10*ROW('Water Data'!D24)),NA())</f>
        <v>#N/A</v>
      </c>
      <c r="E30" s="97" t="e">
        <f ca="true">+IF(AND(ISNUMBER(OFFSET('Water Data'!$D$6,0,10*ROW('Water Data'!D24))),'Data Summary'!BT30="Yes"),OFFSET('Water Data'!$D$6,0,10*ROW('Water Data'!D24)),NA())</f>
        <v>#N/A</v>
      </c>
      <c r="F30" s="97" t="e">
        <f ca="true">+IF(AND(ISNUMBER(OFFSET('Water Data'!$D$9,0,10*ROW('Water Data'!D24))),'Data Summary'!BU30="Yes"),OFFSET('Water Data'!$D$9,0,10*ROW('Water Data'!D24)),NA())</f>
        <v>#N/A</v>
      </c>
      <c r="G30" s="97" t="e">
        <f ca="true">+IF(AND(ISNUMBER(OFFSET('Water Data'!$E$4,0,10*ROW('Water Data'!E24))),'Data Summary'!BV30="Yes"),100-OFFSET('Water Data'!$E$4,0,10*ROW('Water Data'!E24)),NA())</f>
        <v>#N/A</v>
      </c>
      <c r="H30" s="97" t="e">
        <f ca="true">+IF(AND(ISNUMBER(OFFSET('Water Data'!$E$6,0,10*ROW('Water Data'!E24))),'Data Summary'!BW30="Yes"),OFFSET('Water Data'!$E$6,0,10*ROW('Water Data'!E24)),NA())</f>
        <v>#N/A</v>
      </c>
      <c r="I30" s="97" t="e">
        <f ca="true">+IF(AND(ISNUMBER(OFFSET('Water Data'!$E$9,0,10*ROW('Water Data'!E24))),'Data Summary'!BX30="Yes"),OFFSET('Water Data'!$E$9,0,10*ROW('Water Data'!E24)),NA())</f>
        <v>#N/A</v>
      </c>
      <c r="J30" s="97" t="e">
        <f ca="true">+IF(AND(ISNUMBER(OFFSET('Water Data'!$F$4,0,10*ROW('Water Data'!F24))),'Data Summary'!BY30="Yes"),100-OFFSET('Water Data'!$F$4,0,10*ROW('Water Data'!F24)),NA())</f>
        <v>#N/A</v>
      </c>
      <c r="K30" s="97" t="e">
        <f ca="true">+IF(AND(ISNUMBER(OFFSET('Water Data'!$F$6,0,10*ROW('Water Data'!F24))),'Data Summary'!BZ30="Yes"),OFFSET('Water Data'!$F$6,0,10*ROW('Water Data'!F24)),NA())</f>
        <v>#N/A</v>
      </c>
      <c r="L30" s="97" t="e">
        <f ca="true">+IF(AND(ISNUMBER(OFFSET('Water Data'!$F$9,0,10*ROW('Water Data'!F24))),'Data Summary'!CA30="Yes"),OFFSET('Water Data'!$F$9,0,10*ROW('Water Data'!F24)),NA())</f>
        <v>#N/A</v>
      </c>
      <c r="M30" s="97" t="e">
        <f ca="true">+IF(AND(ISNUMBER(OFFSET('Water Data'!$G$4,0,10*ROW('Water Data'!G24))),'Data Summary'!CB30="Yes"),100-OFFSET('Water Data'!$G$4,0,10*ROW('Water Data'!G24)),NA())</f>
        <v>#N/A</v>
      </c>
      <c r="N30" s="97" t="e">
        <f ca="true">+IF(AND(ISNUMBER(OFFSET('Water Data'!$G$6,0,10*ROW('Water Data'!G24))),'Data Summary'!CC30="Yes"),OFFSET('Water Data'!$G$6,0,10*ROW('Water Data'!G24)),NA())</f>
        <v>#N/A</v>
      </c>
      <c r="O30" s="97" t="e">
        <f ca="true">+IF(AND(ISNUMBER(OFFSET('Water Data'!$G$9,0,10*ROW('Water Data'!G24))),'Data Summary'!CD30="Yes"),OFFSET('Water Data'!$G$9,0,10*ROW('Water Data'!G24)),NA())</f>
        <v>#N/A</v>
      </c>
      <c r="P30" s="97" t="e">
        <f ca="true">+IF(AND(ISNUMBER(OFFSET('Water Data'!$H$4,0,10*ROW('Water Data'!H24))),'Data Summary'!CE30="Yes"),100-OFFSET('Water Data'!$H$4,0,10*ROW('Water Data'!H24)),NA())</f>
        <v>#N/A</v>
      </c>
      <c r="Q30" s="97" t="e">
        <f ca="true">+IF(AND(ISNUMBER(OFFSET('Water Data'!$H$6,0,10*ROW('Water Data'!H24))),'Data Summary'!CF30="Yes"),OFFSET('Water Data'!$H$6,0,10*ROW('Water Data'!H24)),NA())</f>
        <v>#N/A</v>
      </c>
      <c r="R30" s="97" t="e">
        <f ca="true">+IF(AND(ISNUMBER(OFFSET('Water Data'!$H$9,0,10*ROW('Water Data'!H24))),'Data Summary'!CG30="Yes"),OFFSET('Water Data'!$H$9,0,10*ROW('Water Data'!H24)),NA())</f>
        <v>#N/A</v>
      </c>
      <c r="S30" s="97" t="e">
        <f ca="true">+IF(AND(ISNUMBER(OFFSET('Water Data'!$I$4,0,10*ROW('Water Data'!I24))),'Data Summary'!CH30="Yes"),100-OFFSET('Water Data'!$I$4,0,10*ROW('Water Data'!I24)),NA())</f>
        <v>#N/A</v>
      </c>
      <c r="T30" s="97" t="e">
        <f ca="true">+IF(AND(ISNUMBER(OFFSET('Water Data'!$I$6,0,10*ROW('Water Data'!I24))),'Data Summary'!CI30="Yes"),OFFSET('Water Data'!$I$6,0,10*ROW('Water Data'!I24)),NA())</f>
        <v>#N/A</v>
      </c>
      <c r="U30" s="97" t="e">
        <f ca="true">+IF(AND(ISNUMBER(OFFSET('Water Data'!$I$9,0,10*ROW('Water Data'!I24))),'Data Summary'!CJ30="Yes"),OFFSET('Water Data'!$I$9,0,10*ROW('Water Data'!I24)),NA())</f>
        <v>#N/A</v>
      </c>
      <c r="V30" s="98" t="e">
        <f ca="true">+IF(AND(ISNUMBER(OFFSET('Sanitation Data'!$D$4,0,10*ROW('Sanitation Data'!D24))),'Data Summary'!CK30="Yes"),100-OFFSET('Sanitation Data'!$D$4,0,10*ROW('Sanitation Data'!D24)),NA())</f>
        <v>#N/A</v>
      </c>
      <c r="W30" s="98" t="e">
        <f ca="true">+IF(AND(ISNUMBER(OFFSET('Sanitation Data'!$D$6,0,10*ROW('Sanitation Data'!D24))),'Data Summary'!CL30="Yes"),OFFSET('Sanitation Data'!$D$6,0,10*ROW('Sanitation Data'!D24)),NA())</f>
        <v>#N/A</v>
      </c>
      <c r="X30" s="98" t="e">
        <f ca="true">+IF(AND(ISNUMBER(OFFSET('Sanitation Data'!$D$10,0,10*ROW('Sanitation Data'!D24))),'Data Summary'!CM30="Yes"),OFFSET('Sanitation Data'!$D$10,0,10*ROW('Sanitation Data'!D24)),NA())</f>
        <v>#N/A</v>
      </c>
      <c r="Y30" s="98" t="e">
        <f ca="true">+IF(AND(ISNUMBER(OFFSET('Sanitation Data'!$D$11,0,10*ROW('Sanitation Data'!D24))),'Data Summary'!CN30="Yes"),OFFSET('Sanitation Data'!$D$11,0,10*ROW('Sanitation Data'!D24)),NA())</f>
        <v>#N/A</v>
      </c>
      <c r="Z30" s="98" t="e">
        <f ca="true">+IF(AND(ISNUMBER(OFFSET('Sanitation Data'!$D$12,0,10*ROW('Sanitation Data'!D24))),'Data Summary'!CO30="Yes"),OFFSET('Sanitation Data'!$D$12,0,10*ROW('Sanitation Data'!D24)),NA())</f>
        <v>#N/A</v>
      </c>
      <c r="AA30" s="98" t="e">
        <f ca="true">+IF(AND(ISNUMBER(OFFSET('Sanitation Data'!$E$4,0,10*ROW('Sanitation Data'!E24))),'Data Summary'!CP30="Yes"),100-OFFSET('Sanitation Data'!$E$4,0,10*ROW('Sanitation Data'!E24)),NA())</f>
        <v>#N/A</v>
      </c>
      <c r="AB30" s="98" t="e">
        <f ca="true">+IF(AND(ISNUMBER(OFFSET('Sanitation Data'!$E$6,0,10*ROW('Sanitation Data'!E24))),'Data Summary'!CQ30="Yes"),OFFSET('Sanitation Data'!$E$6,0,10*ROW('Sanitation Data'!E24)),NA())</f>
        <v>#N/A</v>
      </c>
      <c r="AC30" s="98" t="e">
        <f ca="true">+IF(AND(ISNUMBER(OFFSET('Sanitation Data'!$E$10,0,10*ROW('Sanitation Data'!E24))),'Data Summary'!CR30="Yes"),OFFSET('Sanitation Data'!$E$10,0,10*ROW('Sanitation Data'!E24)),NA())</f>
        <v>#N/A</v>
      </c>
      <c r="AD30" s="98" t="e">
        <f ca="true">+IF(AND(ISNUMBER(OFFSET('Sanitation Data'!$E$11,0,10*ROW('Sanitation Data'!E24))),'Data Summary'!CS30="Yes"),OFFSET('Sanitation Data'!$E$11,0,10*ROW('Sanitation Data'!E24)),NA())</f>
        <v>#N/A</v>
      </c>
      <c r="AE30" s="98" t="e">
        <f ca="true">+IF(AND(ISNUMBER(OFFSET('Sanitation Data'!$E$12,0,10*ROW('Sanitation Data'!E24))),'Data Summary'!CT30="Yes"),OFFSET('Sanitation Data'!$E$12,0,10*ROW('Sanitation Data'!E24)),NA())</f>
        <v>#N/A</v>
      </c>
      <c r="AF30" s="98" t="e">
        <f ca="true">+IF(AND(ISNUMBER(OFFSET('Sanitation Data'!$F$4,0,10*ROW('Sanitation Data'!F24))),'Data Summary'!CU30="Yes"),100-OFFSET('Sanitation Data'!$F$4,0,10*ROW('Sanitation Data'!F24)),NA())</f>
        <v>#N/A</v>
      </c>
      <c r="AG30" s="98" t="e">
        <f ca="true">+IF(AND(ISNUMBER(OFFSET('Sanitation Data'!$F$6,0,10*ROW('Sanitation Data'!F24))),'Data Summary'!CV30="Yes"),OFFSET('Sanitation Data'!$F$6,0,10*ROW('Sanitation Data'!F24)),NA())</f>
        <v>#N/A</v>
      </c>
      <c r="AH30" s="98" t="e">
        <f ca="true">+IF(AND(ISNUMBER(OFFSET('Sanitation Data'!$F$10,0,10*ROW('Sanitation Data'!F24))),'Data Summary'!CW30="Yes"),OFFSET('Sanitation Data'!$F$10,0,10*ROW('Sanitation Data'!F24)),NA())</f>
        <v>#N/A</v>
      </c>
      <c r="AI30" s="98" t="e">
        <f ca="true">+IF(AND(ISNUMBER(OFFSET('Sanitation Data'!$F$11,0,10*ROW('Sanitation Data'!F24))),'Data Summary'!CX30="Yes"),OFFSET('Sanitation Data'!$F$11,0,10*ROW('Sanitation Data'!F24)),NA())</f>
        <v>#N/A</v>
      </c>
      <c r="AJ30" s="98" t="e">
        <f ca="true">+IF(AND(ISNUMBER(OFFSET('Sanitation Data'!$F$12,0,10*ROW('Sanitation Data'!F24))),'Data Summary'!CY30="Yes"),OFFSET('Sanitation Data'!$F$12,0,10*ROW('Sanitation Data'!F24)),NA())</f>
        <v>#N/A</v>
      </c>
      <c r="AK30" s="98" t="e">
        <f ca="true">+IF(AND(ISNUMBER(OFFSET('Sanitation Data'!$G$4,0,10*ROW('Sanitation Data'!G24))),'Data Summary'!CZ30="Yes"),100-OFFSET('Sanitation Data'!$G$4,0,10*ROW('Sanitation Data'!G24)),NA())</f>
        <v>#N/A</v>
      </c>
      <c r="AL30" s="98" t="e">
        <f ca="true">+IF(AND(ISNUMBER(OFFSET('Sanitation Data'!$G$6,0,10*ROW('Sanitation Data'!G24))),'Data Summary'!DA30="Yes"),OFFSET('Sanitation Data'!$G$6,0,10*ROW('Sanitation Data'!G24)),NA())</f>
        <v>#N/A</v>
      </c>
      <c r="AM30" s="98" t="e">
        <f ca="true">+IF(AND(ISNUMBER(OFFSET('Sanitation Data'!$G$10,0,10*ROW('Sanitation Data'!G24))),'Data Summary'!DB30="Yes"),OFFSET('Sanitation Data'!$G$10,0,10*ROW('Sanitation Data'!G24)),NA())</f>
        <v>#N/A</v>
      </c>
      <c r="AN30" s="98" t="e">
        <f ca="true">+IF(AND(ISNUMBER(OFFSET('Sanitation Data'!$G$11,0,10*ROW('Sanitation Data'!G24))),'Data Summary'!DC30="Yes"),OFFSET('Sanitation Data'!$G$11,0,10*ROW('Sanitation Data'!G24)),NA())</f>
        <v>#N/A</v>
      </c>
      <c r="AO30" s="98" t="e">
        <f ca="true">+IF(AND(ISNUMBER(OFFSET('Sanitation Data'!$G$12,0,10*ROW('Sanitation Data'!G24))),'Data Summary'!DD30="Yes"),OFFSET('Sanitation Data'!$G$12,0,10*ROW('Sanitation Data'!G24)),NA())</f>
        <v>#N/A</v>
      </c>
      <c r="AP30" s="98" t="e">
        <f ca="true">+IF(AND(ISNUMBER(OFFSET('Sanitation Data'!$H$4,0,10*ROW('Sanitation Data'!H24))),'Data Summary'!DE30="Yes"),100-OFFSET('Sanitation Data'!$H$4,0,10*ROW('Sanitation Data'!H24)),NA())</f>
        <v>#N/A</v>
      </c>
      <c r="AQ30" s="98" t="e">
        <f ca="true">+IF(AND(ISNUMBER(OFFSET('Sanitation Data'!$H$6,0,10*ROW('Sanitation Data'!H24))),'Data Summary'!DF30="Yes"),OFFSET('Sanitation Data'!$H$6,0,10*ROW('Sanitation Data'!H24)),NA())</f>
        <v>#N/A</v>
      </c>
      <c r="AR30" s="98" t="e">
        <f ca="true">+IF(AND(ISNUMBER(OFFSET('Sanitation Data'!$H$10,0,10*ROW('Sanitation Data'!H24))),'Data Summary'!DG30="Yes"),OFFSET('Sanitation Data'!$H$10,0,10*ROW('Sanitation Data'!H24)),NA())</f>
        <v>#N/A</v>
      </c>
      <c r="AS30" s="98" t="e">
        <f ca="true">+IF(AND(ISNUMBER(OFFSET('Sanitation Data'!$H$11,0,10*ROW('Sanitation Data'!H24))),'Data Summary'!DH30="Yes"),OFFSET('Sanitation Data'!$H$11,0,10*ROW('Sanitation Data'!H24)),NA())</f>
        <v>#N/A</v>
      </c>
      <c r="AT30" s="98" t="e">
        <f ca="true">+IF(AND(ISNUMBER(OFFSET('Sanitation Data'!$H$12,0,10*ROW('Sanitation Data'!H24))),'Data Summary'!DI30="Yes"),OFFSET('Sanitation Data'!$H$12,0,10*ROW('Sanitation Data'!H24)),NA())</f>
        <v>#N/A</v>
      </c>
      <c r="AU30" s="98" t="e">
        <f ca="true">+IF(AND(ISNUMBER(OFFSET('Sanitation Data'!$I$4,0,10*ROW('Sanitation Data'!I24))),'Data Summary'!DJ30="Yes"),100-OFFSET('Sanitation Data'!$I$4,0,10*ROW('Sanitation Data'!I24)),NA())</f>
        <v>#N/A</v>
      </c>
      <c r="AV30" s="98" t="e">
        <f ca="true">+IF(AND(ISNUMBER(OFFSET('Sanitation Data'!$I$6,0,10*ROW('Sanitation Data'!I24))),'Data Summary'!DK30="Yes"),OFFSET('Sanitation Data'!$I$6,0,10*ROW('Sanitation Data'!I24)),NA())</f>
        <v>#N/A</v>
      </c>
      <c r="AW30" s="98" t="e">
        <f ca="true">+IF(AND(ISNUMBER(OFFSET('Sanitation Data'!$I$10,0,10*ROW('Sanitation Data'!I24))),'Data Summary'!DL30="Yes"),OFFSET('Sanitation Data'!$I$10,0,10*ROW('Sanitation Data'!I24)),NA())</f>
        <v>#N/A</v>
      </c>
      <c r="AX30" s="98" t="e">
        <f ca="true">+IF(AND(ISNUMBER(OFFSET('Sanitation Data'!$I$11,0,10*ROW('Sanitation Data'!I24))),'Data Summary'!DM30="Yes"),OFFSET('Sanitation Data'!$I$11,0,10*ROW('Sanitation Data'!I24)),NA())</f>
        <v>#N/A</v>
      </c>
      <c r="AY30" s="98" t="e">
        <f ca="true">+IF(AND(ISNUMBER(OFFSET('Sanitation Data'!$I$12,0,10*ROW('Sanitation Data'!I24))),'Data Summary'!DN30="Yes"),OFFSET('Sanitation Data'!$I$12,0,10*ROW('Sanitation Data'!I24)),NA())</f>
        <v>#N/A</v>
      </c>
      <c r="AZ30" s="99" t="e">
        <f ca="true">+IF(AND(ISNUMBER(OFFSET('Hygiene Data'!$D$5,0,10*ROW('Hygiene Data'!D24))),'Data Summary'!DO30="Yes"),OFFSET('Hygiene Data'!$D$5,0,10*ROW('Hygiene Data'!D24)),NA())</f>
        <v>#N/A</v>
      </c>
      <c r="BA30" s="99" t="e">
        <f ca="true">+IF(AND(ISNUMBER(OFFSET('Hygiene Data'!$D$7,0,10*ROW('Hygiene Data'!D24))),'Data Summary'!DP30="Yes"),OFFSET('Hygiene Data'!$D$7,0,10*ROW('Hygiene Data'!D24)),NA())</f>
        <v>#N/A</v>
      </c>
      <c r="BB30" s="99" t="e">
        <f ca="true">+IF(AND(ISNUMBER(OFFSET('Hygiene Data'!$D$9,0,10*ROW('Hygiene Data'!D24))),'Data Summary'!DQ30="Yes"),OFFSET('Hygiene Data'!$D$9,0,10*ROW('Hygiene Data'!D24)),NA())</f>
        <v>#N/A</v>
      </c>
      <c r="BC30" s="99" t="e">
        <f ca="true">+IF(AND(ISNUMBER(OFFSET('Hygiene Data'!$E$5,0,10*ROW('Hygiene Data'!E24))),'Data Summary'!DR30="Yes"),OFFSET('Hygiene Data'!$E$5,0,10*ROW('Hygiene Data'!E24)),NA())</f>
        <v>#N/A</v>
      </c>
      <c r="BD30" s="99" t="e">
        <f ca="true">+IF(AND(ISNUMBER(OFFSET('Hygiene Data'!$E$7,0,10*ROW('Hygiene Data'!E24))),'Data Summary'!DS30="Yes"),OFFSET('Hygiene Data'!$E$7,0,10*ROW('Hygiene Data'!E24)),NA())</f>
        <v>#N/A</v>
      </c>
      <c r="BE30" s="99" t="e">
        <f ca="true">+IF(AND(ISNUMBER(OFFSET('Hygiene Data'!$E$9,0,10*ROW('Hygiene Data'!E24))),'Data Summary'!DT30="Yes"),OFFSET('Hygiene Data'!$E$9,0,10*ROW('Hygiene Data'!E24)),NA())</f>
        <v>#N/A</v>
      </c>
      <c r="BF30" s="99" t="e">
        <f ca="true">+IF(AND(ISNUMBER(OFFSET('Hygiene Data'!$F$5,0,10*ROW('Hygiene Data'!F24))),'Data Summary'!DU30="Yes"),OFFSET('Hygiene Data'!$F$5,0,10*ROW('Hygiene Data'!F24)),NA())</f>
        <v>#N/A</v>
      </c>
      <c r="BG30" s="99" t="e">
        <f ca="true">+IF(AND(ISNUMBER(OFFSET('Hygiene Data'!$F$7,0,10*ROW('Hygiene Data'!F24))),'Data Summary'!DV30="Yes"),OFFSET('Hygiene Data'!$F$7,0,10*ROW('Hygiene Data'!F24)),NA())</f>
        <v>#N/A</v>
      </c>
      <c r="BH30" s="99" t="e">
        <f ca="true">+IF(AND(ISNUMBER(OFFSET('Hygiene Data'!$F$9,0,10*ROW('Hygiene Data'!F24))),'Data Summary'!DW30="Yes"),OFFSET('Hygiene Data'!$F$9,0,10*ROW('Hygiene Data'!F24)),NA())</f>
        <v>#N/A</v>
      </c>
      <c r="BI30" s="99" t="e">
        <f ca="true">+IF(AND(ISNUMBER(OFFSET('Hygiene Data'!$G$5,0,10*ROW('Hygiene Data'!G24))),'Data Summary'!DX30="Yes"),OFFSET('Hygiene Data'!$G$5,0,10*ROW('Hygiene Data'!G24)),NA())</f>
        <v>#N/A</v>
      </c>
      <c r="BJ30" s="99" t="e">
        <f ca="true">+IF(AND(ISNUMBER(OFFSET('Hygiene Data'!$G$7,0,10*ROW('Hygiene Data'!G24))),'Data Summary'!DY30="Yes"),OFFSET('Hygiene Data'!$G$7,0,10*ROW('Hygiene Data'!G24)),NA())</f>
        <v>#N/A</v>
      </c>
      <c r="BK30" s="99" t="e">
        <f ca="true">+IF(AND(ISNUMBER(OFFSET('Hygiene Data'!$G$9,0,10*ROW('Hygiene Data'!G24))),'Data Summary'!DZ30="Yes"),OFFSET('Hygiene Data'!$G$9,0,10*ROW('Hygiene Data'!G24)),NA())</f>
        <v>#N/A</v>
      </c>
      <c r="BL30" s="99" t="e">
        <f ca="true">+IF(AND(ISNUMBER(OFFSET('Hygiene Data'!$H$5,0,10*ROW('Hygiene Data'!H24))),'Data Summary'!EA30="Yes"),OFFSET('Hygiene Data'!$H$5,0,10*ROW('Hygiene Data'!H24)),NA())</f>
        <v>#N/A</v>
      </c>
      <c r="BM30" s="99" t="e">
        <f ca="true">+IF(AND(ISNUMBER(OFFSET('Hygiene Data'!$H$7,0,10*ROW('Hygiene Data'!H24))),'Data Summary'!EB30="Yes"),OFFSET('Hygiene Data'!$H$7,0,10*ROW('Hygiene Data'!H24)),NA())</f>
        <v>#N/A</v>
      </c>
      <c r="BN30" s="99" t="e">
        <f ca="true">+IF(AND(ISNUMBER(OFFSET('Hygiene Data'!$H$9,0,10*ROW('Hygiene Data'!H24))),'Data Summary'!EC30="Yes"),OFFSET('Hygiene Data'!$H$9,0,10*ROW('Hygiene Data'!H24)),NA())</f>
        <v>#N/A</v>
      </c>
      <c r="BO30" s="99" t="e">
        <f ca="true">+IF(AND(ISNUMBER(OFFSET('Hygiene Data'!$I$5,0,10*ROW('Hygiene Data'!I24))),'Data Summary'!ED30="Yes"),OFFSET('Hygiene Data'!$I$5,0,10*ROW('Hygiene Data'!I24)),NA())</f>
        <v>#N/A</v>
      </c>
      <c r="BP30" s="99" t="e">
        <f ca="true">+IF(AND(ISNUMBER(OFFSET('Hygiene Data'!$I$7,0,10*ROW('Hygiene Data'!I24))),'Data Summary'!EE30="Yes"),OFFSET('Hygiene Data'!$I$7,0,10*ROW('Hygiene Data'!I24)),NA())</f>
        <v>#N/A</v>
      </c>
      <c r="BQ30" s="99" t="e">
        <f ca="true">+IF(AND(ISNUMBER(OFFSET('Hygiene Data'!$I$9,0,10*ROW('Hygiene Data'!I24))),'Data Summary'!EF30="Yes"),OFFSET('Hygiene Data'!$I$9,0,10*ROW('Hygiene Data'!I24)),NA())</f>
        <v>#N/A</v>
      </c>
    </row>
    <row xmlns:x14ac="http://schemas.microsoft.com/office/spreadsheetml/2009/9/ac" r="31" x14ac:dyDescent="0.2">
      <c r="A31" s="329" t="e">
        <f ca="true">+RIGHT('Data Summary'!A31,LEN('Data Summary'!A31)-9)</f>
        <v>#VALUE!</v>
      </c>
      <c r="B31" s="37" t="str">
        <f ca="true">+IF(ISTEXT('Data Summary'!B31),'Data Summary'!B31,"")</f>
        <v/>
      </c>
      <c r="C31" s="328" t="e">
        <f ca="true">+VALUE('Data Summary'!C31)</f>
        <v>#VALUE!</v>
      </c>
      <c r="D31" s="97" t="e">
        <f ca="true">+IF(AND(ISNUMBER(OFFSET('Water Data'!$D$4,0,10*ROW('Water Data'!D25))),'Data Summary'!BS31="Yes"),100-OFFSET('Water Data'!$D$4,0,10*ROW('Water Data'!D25)),NA())</f>
        <v>#N/A</v>
      </c>
      <c r="E31" s="97" t="e">
        <f ca="true">+IF(AND(ISNUMBER(OFFSET('Water Data'!$D$6,0,10*ROW('Water Data'!D25))),'Data Summary'!BT31="Yes"),OFFSET('Water Data'!$D$6,0,10*ROW('Water Data'!D25)),NA())</f>
        <v>#N/A</v>
      </c>
      <c r="F31" s="97" t="e">
        <f ca="true">+IF(AND(ISNUMBER(OFFSET('Water Data'!$D$9,0,10*ROW('Water Data'!D25))),'Data Summary'!BU31="Yes"),OFFSET('Water Data'!$D$9,0,10*ROW('Water Data'!D25)),NA())</f>
        <v>#N/A</v>
      </c>
      <c r="G31" s="97" t="e">
        <f ca="true">+IF(AND(ISNUMBER(OFFSET('Water Data'!$E$4,0,10*ROW('Water Data'!E25))),'Data Summary'!BV31="Yes"),100-OFFSET('Water Data'!$E$4,0,10*ROW('Water Data'!E25)),NA())</f>
        <v>#N/A</v>
      </c>
      <c r="H31" s="97" t="e">
        <f ca="true">+IF(AND(ISNUMBER(OFFSET('Water Data'!$E$6,0,10*ROW('Water Data'!E25))),'Data Summary'!BW31="Yes"),OFFSET('Water Data'!$E$6,0,10*ROW('Water Data'!E25)),NA())</f>
        <v>#N/A</v>
      </c>
      <c r="I31" s="97" t="e">
        <f ca="true">+IF(AND(ISNUMBER(OFFSET('Water Data'!$E$9,0,10*ROW('Water Data'!E25))),'Data Summary'!BX31="Yes"),OFFSET('Water Data'!$E$9,0,10*ROW('Water Data'!E25)),NA())</f>
        <v>#N/A</v>
      </c>
      <c r="J31" s="97" t="e">
        <f ca="true">+IF(AND(ISNUMBER(OFFSET('Water Data'!$F$4,0,10*ROW('Water Data'!F25))),'Data Summary'!BY31="Yes"),100-OFFSET('Water Data'!$F$4,0,10*ROW('Water Data'!F25)),NA())</f>
        <v>#N/A</v>
      </c>
      <c r="K31" s="97" t="e">
        <f ca="true">+IF(AND(ISNUMBER(OFFSET('Water Data'!$F$6,0,10*ROW('Water Data'!F25))),'Data Summary'!BZ31="Yes"),OFFSET('Water Data'!$F$6,0,10*ROW('Water Data'!F25)),NA())</f>
        <v>#N/A</v>
      </c>
      <c r="L31" s="97" t="e">
        <f ca="true">+IF(AND(ISNUMBER(OFFSET('Water Data'!$F$9,0,10*ROW('Water Data'!F25))),'Data Summary'!CA31="Yes"),OFFSET('Water Data'!$F$9,0,10*ROW('Water Data'!F25)),NA())</f>
        <v>#N/A</v>
      </c>
      <c r="M31" s="97" t="e">
        <f ca="true">+IF(AND(ISNUMBER(OFFSET('Water Data'!$G$4,0,10*ROW('Water Data'!G25))),'Data Summary'!CB31="Yes"),100-OFFSET('Water Data'!$G$4,0,10*ROW('Water Data'!G25)),NA())</f>
        <v>#N/A</v>
      </c>
      <c r="N31" s="97" t="e">
        <f ca="true">+IF(AND(ISNUMBER(OFFSET('Water Data'!$G$6,0,10*ROW('Water Data'!G25))),'Data Summary'!CC31="Yes"),OFFSET('Water Data'!$G$6,0,10*ROW('Water Data'!G25)),NA())</f>
        <v>#N/A</v>
      </c>
      <c r="O31" s="97" t="e">
        <f ca="true">+IF(AND(ISNUMBER(OFFSET('Water Data'!$G$9,0,10*ROW('Water Data'!G25))),'Data Summary'!CD31="Yes"),OFFSET('Water Data'!$G$9,0,10*ROW('Water Data'!G25)),NA())</f>
        <v>#N/A</v>
      </c>
      <c r="P31" s="97" t="e">
        <f ca="true">+IF(AND(ISNUMBER(OFFSET('Water Data'!$H$4,0,10*ROW('Water Data'!H25))),'Data Summary'!CE31="Yes"),100-OFFSET('Water Data'!$H$4,0,10*ROW('Water Data'!H25)),NA())</f>
        <v>#N/A</v>
      </c>
      <c r="Q31" s="97" t="e">
        <f ca="true">+IF(AND(ISNUMBER(OFFSET('Water Data'!$H$6,0,10*ROW('Water Data'!H25))),'Data Summary'!CF31="Yes"),OFFSET('Water Data'!$H$6,0,10*ROW('Water Data'!H25)),NA())</f>
        <v>#N/A</v>
      </c>
      <c r="R31" s="97" t="e">
        <f ca="true">+IF(AND(ISNUMBER(OFFSET('Water Data'!$H$9,0,10*ROW('Water Data'!H25))),'Data Summary'!CG31="Yes"),OFFSET('Water Data'!$H$9,0,10*ROW('Water Data'!H25)),NA())</f>
        <v>#N/A</v>
      </c>
      <c r="S31" s="97" t="e">
        <f ca="true">+IF(AND(ISNUMBER(OFFSET('Water Data'!$I$4,0,10*ROW('Water Data'!I25))),'Data Summary'!CH31="Yes"),100-OFFSET('Water Data'!$I$4,0,10*ROW('Water Data'!I25)),NA())</f>
        <v>#N/A</v>
      </c>
      <c r="T31" s="97" t="e">
        <f ca="true">+IF(AND(ISNUMBER(OFFSET('Water Data'!$I$6,0,10*ROW('Water Data'!I25))),'Data Summary'!CI31="Yes"),OFFSET('Water Data'!$I$6,0,10*ROW('Water Data'!I25)),NA())</f>
        <v>#N/A</v>
      </c>
      <c r="U31" s="97" t="e">
        <f ca="true">+IF(AND(ISNUMBER(OFFSET('Water Data'!$I$9,0,10*ROW('Water Data'!I25))),'Data Summary'!CJ31="Yes"),OFFSET('Water Data'!$I$9,0,10*ROW('Water Data'!I25)),NA())</f>
        <v>#N/A</v>
      </c>
      <c r="V31" s="98" t="e">
        <f ca="true">+IF(AND(ISNUMBER(OFFSET('Sanitation Data'!$D$4,0,10*ROW('Sanitation Data'!D25))),'Data Summary'!CK31="Yes"),100-OFFSET('Sanitation Data'!$D$4,0,10*ROW('Sanitation Data'!D25)),NA())</f>
        <v>#N/A</v>
      </c>
      <c r="W31" s="98" t="e">
        <f ca="true">+IF(AND(ISNUMBER(OFFSET('Sanitation Data'!$D$6,0,10*ROW('Sanitation Data'!D25))),'Data Summary'!CL31="Yes"),OFFSET('Sanitation Data'!$D$6,0,10*ROW('Sanitation Data'!D25)),NA())</f>
        <v>#N/A</v>
      </c>
      <c r="X31" s="98" t="e">
        <f ca="true">+IF(AND(ISNUMBER(OFFSET('Sanitation Data'!$D$10,0,10*ROW('Sanitation Data'!D25))),'Data Summary'!CM31="Yes"),OFFSET('Sanitation Data'!$D$10,0,10*ROW('Sanitation Data'!D25)),NA())</f>
        <v>#N/A</v>
      </c>
      <c r="Y31" s="98" t="e">
        <f ca="true">+IF(AND(ISNUMBER(OFFSET('Sanitation Data'!$D$11,0,10*ROW('Sanitation Data'!D25))),'Data Summary'!CN31="Yes"),OFFSET('Sanitation Data'!$D$11,0,10*ROW('Sanitation Data'!D25)),NA())</f>
        <v>#N/A</v>
      </c>
      <c r="Z31" s="98" t="e">
        <f ca="true">+IF(AND(ISNUMBER(OFFSET('Sanitation Data'!$D$12,0,10*ROW('Sanitation Data'!D25))),'Data Summary'!CO31="Yes"),OFFSET('Sanitation Data'!$D$12,0,10*ROW('Sanitation Data'!D25)),NA())</f>
        <v>#N/A</v>
      </c>
      <c r="AA31" s="98" t="e">
        <f ca="true">+IF(AND(ISNUMBER(OFFSET('Sanitation Data'!$E$4,0,10*ROW('Sanitation Data'!E25))),'Data Summary'!CP31="Yes"),100-OFFSET('Sanitation Data'!$E$4,0,10*ROW('Sanitation Data'!E25)),NA())</f>
        <v>#N/A</v>
      </c>
      <c r="AB31" s="98" t="e">
        <f ca="true">+IF(AND(ISNUMBER(OFFSET('Sanitation Data'!$E$6,0,10*ROW('Sanitation Data'!E25))),'Data Summary'!CQ31="Yes"),OFFSET('Sanitation Data'!$E$6,0,10*ROW('Sanitation Data'!E25)),NA())</f>
        <v>#N/A</v>
      </c>
      <c r="AC31" s="98" t="e">
        <f ca="true">+IF(AND(ISNUMBER(OFFSET('Sanitation Data'!$E$10,0,10*ROW('Sanitation Data'!E25))),'Data Summary'!CR31="Yes"),OFFSET('Sanitation Data'!$E$10,0,10*ROW('Sanitation Data'!E25)),NA())</f>
        <v>#N/A</v>
      </c>
      <c r="AD31" s="98" t="e">
        <f ca="true">+IF(AND(ISNUMBER(OFFSET('Sanitation Data'!$E$11,0,10*ROW('Sanitation Data'!E25))),'Data Summary'!CS31="Yes"),OFFSET('Sanitation Data'!$E$11,0,10*ROW('Sanitation Data'!E25)),NA())</f>
        <v>#N/A</v>
      </c>
      <c r="AE31" s="98" t="e">
        <f ca="true">+IF(AND(ISNUMBER(OFFSET('Sanitation Data'!$E$12,0,10*ROW('Sanitation Data'!E25))),'Data Summary'!CT31="Yes"),OFFSET('Sanitation Data'!$E$12,0,10*ROW('Sanitation Data'!E25)),NA())</f>
        <v>#N/A</v>
      </c>
      <c r="AF31" s="98" t="e">
        <f ca="true">+IF(AND(ISNUMBER(OFFSET('Sanitation Data'!$F$4,0,10*ROW('Sanitation Data'!F25))),'Data Summary'!CU31="Yes"),100-OFFSET('Sanitation Data'!$F$4,0,10*ROW('Sanitation Data'!F25)),NA())</f>
        <v>#N/A</v>
      </c>
      <c r="AG31" s="98" t="e">
        <f ca="true">+IF(AND(ISNUMBER(OFFSET('Sanitation Data'!$F$6,0,10*ROW('Sanitation Data'!F25))),'Data Summary'!CV31="Yes"),OFFSET('Sanitation Data'!$F$6,0,10*ROW('Sanitation Data'!F25)),NA())</f>
        <v>#N/A</v>
      </c>
      <c r="AH31" s="98" t="e">
        <f ca="true">+IF(AND(ISNUMBER(OFFSET('Sanitation Data'!$F$10,0,10*ROW('Sanitation Data'!F25))),'Data Summary'!CW31="Yes"),OFFSET('Sanitation Data'!$F$10,0,10*ROW('Sanitation Data'!F25)),NA())</f>
        <v>#N/A</v>
      </c>
      <c r="AI31" s="98" t="e">
        <f ca="true">+IF(AND(ISNUMBER(OFFSET('Sanitation Data'!$F$11,0,10*ROW('Sanitation Data'!F25))),'Data Summary'!CX31="Yes"),OFFSET('Sanitation Data'!$F$11,0,10*ROW('Sanitation Data'!F25)),NA())</f>
        <v>#N/A</v>
      </c>
      <c r="AJ31" s="98" t="e">
        <f ca="true">+IF(AND(ISNUMBER(OFFSET('Sanitation Data'!$F$12,0,10*ROW('Sanitation Data'!F25))),'Data Summary'!CY31="Yes"),OFFSET('Sanitation Data'!$F$12,0,10*ROW('Sanitation Data'!F25)),NA())</f>
        <v>#N/A</v>
      </c>
      <c r="AK31" s="98" t="e">
        <f ca="true">+IF(AND(ISNUMBER(OFFSET('Sanitation Data'!$G$4,0,10*ROW('Sanitation Data'!G25))),'Data Summary'!CZ31="Yes"),100-OFFSET('Sanitation Data'!$G$4,0,10*ROW('Sanitation Data'!G25)),NA())</f>
        <v>#N/A</v>
      </c>
      <c r="AL31" s="98" t="e">
        <f ca="true">+IF(AND(ISNUMBER(OFFSET('Sanitation Data'!$G$6,0,10*ROW('Sanitation Data'!G25))),'Data Summary'!DA31="Yes"),OFFSET('Sanitation Data'!$G$6,0,10*ROW('Sanitation Data'!G25)),NA())</f>
        <v>#N/A</v>
      </c>
      <c r="AM31" s="98" t="e">
        <f ca="true">+IF(AND(ISNUMBER(OFFSET('Sanitation Data'!$G$10,0,10*ROW('Sanitation Data'!G25))),'Data Summary'!DB31="Yes"),OFFSET('Sanitation Data'!$G$10,0,10*ROW('Sanitation Data'!G25)),NA())</f>
        <v>#N/A</v>
      </c>
      <c r="AN31" s="98" t="e">
        <f ca="true">+IF(AND(ISNUMBER(OFFSET('Sanitation Data'!$G$11,0,10*ROW('Sanitation Data'!G25))),'Data Summary'!DC31="Yes"),OFFSET('Sanitation Data'!$G$11,0,10*ROW('Sanitation Data'!G25)),NA())</f>
        <v>#N/A</v>
      </c>
      <c r="AO31" s="98" t="e">
        <f ca="true">+IF(AND(ISNUMBER(OFFSET('Sanitation Data'!$G$12,0,10*ROW('Sanitation Data'!G25))),'Data Summary'!DD31="Yes"),OFFSET('Sanitation Data'!$G$12,0,10*ROW('Sanitation Data'!G25)),NA())</f>
        <v>#N/A</v>
      </c>
      <c r="AP31" s="98" t="e">
        <f ca="true">+IF(AND(ISNUMBER(OFFSET('Sanitation Data'!$H$4,0,10*ROW('Sanitation Data'!H25))),'Data Summary'!DE31="Yes"),100-OFFSET('Sanitation Data'!$H$4,0,10*ROW('Sanitation Data'!H25)),NA())</f>
        <v>#N/A</v>
      </c>
      <c r="AQ31" s="98" t="e">
        <f ca="true">+IF(AND(ISNUMBER(OFFSET('Sanitation Data'!$H$6,0,10*ROW('Sanitation Data'!H25))),'Data Summary'!DF31="Yes"),OFFSET('Sanitation Data'!$H$6,0,10*ROW('Sanitation Data'!H25)),NA())</f>
        <v>#N/A</v>
      </c>
      <c r="AR31" s="98" t="e">
        <f ca="true">+IF(AND(ISNUMBER(OFFSET('Sanitation Data'!$H$10,0,10*ROW('Sanitation Data'!H25))),'Data Summary'!DG31="Yes"),OFFSET('Sanitation Data'!$H$10,0,10*ROW('Sanitation Data'!H25)),NA())</f>
        <v>#N/A</v>
      </c>
      <c r="AS31" s="98" t="e">
        <f ca="true">+IF(AND(ISNUMBER(OFFSET('Sanitation Data'!$H$11,0,10*ROW('Sanitation Data'!H25))),'Data Summary'!DH31="Yes"),OFFSET('Sanitation Data'!$H$11,0,10*ROW('Sanitation Data'!H25)),NA())</f>
        <v>#N/A</v>
      </c>
      <c r="AT31" s="98" t="e">
        <f ca="true">+IF(AND(ISNUMBER(OFFSET('Sanitation Data'!$H$12,0,10*ROW('Sanitation Data'!H25))),'Data Summary'!DI31="Yes"),OFFSET('Sanitation Data'!$H$12,0,10*ROW('Sanitation Data'!H25)),NA())</f>
        <v>#N/A</v>
      </c>
      <c r="AU31" s="98" t="e">
        <f ca="true">+IF(AND(ISNUMBER(OFFSET('Sanitation Data'!$I$4,0,10*ROW('Sanitation Data'!I25))),'Data Summary'!DJ31="Yes"),100-OFFSET('Sanitation Data'!$I$4,0,10*ROW('Sanitation Data'!I25)),NA())</f>
        <v>#N/A</v>
      </c>
      <c r="AV31" s="98" t="e">
        <f ca="true">+IF(AND(ISNUMBER(OFFSET('Sanitation Data'!$I$6,0,10*ROW('Sanitation Data'!I25))),'Data Summary'!DK31="Yes"),OFFSET('Sanitation Data'!$I$6,0,10*ROW('Sanitation Data'!I25)),NA())</f>
        <v>#N/A</v>
      </c>
      <c r="AW31" s="98" t="e">
        <f ca="true">+IF(AND(ISNUMBER(OFFSET('Sanitation Data'!$I$10,0,10*ROW('Sanitation Data'!I25))),'Data Summary'!DL31="Yes"),OFFSET('Sanitation Data'!$I$10,0,10*ROW('Sanitation Data'!I25)),NA())</f>
        <v>#N/A</v>
      </c>
      <c r="AX31" s="98" t="e">
        <f ca="true">+IF(AND(ISNUMBER(OFFSET('Sanitation Data'!$I$11,0,10*ROW('Sanitation Data'!I25))),'Data Summary'!DM31="Yes"),OFFSET('Sanitation Data'!$I$11,0,10*ROW('Sanitation Data'!I25)),NA())</f>
        <v>#N/A</v>
      </c>
      <c r="AY31" s="98" t="e">
        <f ca="true">+IF(AND(ISNUMBER(OFFSET('Sanitation Data'!$I$12,0,10*ROW('Sanitation Data'!I25))),'Data Summary'!DN31="Yes"),OFFSET('Sanitation Data'!$I$12,0,10*ROW('Sanitation Data'!I25)),NA())</f>
        <v>#N/A</v>
      </c>
      <c r="AZ31" s="99" t="e">
        <f ca="true">+IF(AND(ISNUMBER(OFFSET('Hygiene Data'!$D$5,0,10*ROW('Hygiene Data'!D25))),'Data Summary'!DO31="Yes"),OFFSET('Hygiene Data'!$D$5,0,10*ROW('Hygiene Data'!D25)),NA())</f>
        <v>#N/A</v>
      </c>
      <c r="BA31" s="99" t="e">
        <f ca="true">+IF(AND(ISNUMBER(OFFSET('Hygiene Data'!$D$7,0,10*ROW('Hygiene Data'!D25))),'Data Summary'!DP31="Yes"),OFFSET('Hygiene Data'!$D$7,0,10*ROW('Hygiene Data'!D25)),NA())</f>
        <v>#N/A</v>
      </c>
      <c r="BB31" s="99" t="e">
        <f ca="true">+IF(AND(ISNUMBER(OFFSET('Hygiene Data'!$D$9,0,10*ROW('Hygiene Data'!D25))),'Data Summary'!DQ31="Yes"),OFFSET('Hygiene Data'!$D$9,0,10*ROW('Hygiene Data'!D25)),NA())</f>
        <v>#N/A</v>
      </c>
      <c r="BC31" s="99" t="e">
        <f ca="true">+IF(AND(ISNUMBER(OFFSET('Hygiene Data'!$E$5,0,10*ROW('Hygiene Data'!E25))),'Data Summary'!DR31="Yes"),OFFSET('Hygiene Data'!$E$5,0,10*ROW('Hygiene Data'!E25)),NA())</f>
        <v>#N/A</v>
      </c>
      <c r="BD31" s="99" t="e">
        <f ca="true">+IF(AND(ISNUMBER(OFFSET('Hygiene Data'!$E$7,0,10*ROW('Hygiene Data'!E25))),'Data Summary'!DS31="Yes"),OFFSET('Hygiene Data'!$E$7,0,10*ROW('Hygiene Data'!E25)),NA())</f>
        <v>#N/A</v>
      </c>
      <c r="BE31" s="99" t="e">
        <f ca="true">+IF(AND(ISNUMBER(OFFSET('Hygiene Data'!$E$9,0,10*ROW('Hygiene Data'!E25))),'Data Summary'!DT31="Yes"),OFFSET('Hygiene Data'!$E$9,0,10*ROW('Hygiene Data'!E25)),NA())</f>
        <v>#N/A</v>
      </c>
      <c r="BF31" s="99" t="e">
        <f ca="true">+IF(AND(ISNUMBER(OFFSET('Hygiene Data'!$F$5,0,10*ROW('Hygiene Data'!F25))),'Data Summary'!DU31="Yes"),OFFSET('Hygiene Data'!$F$5,0,10*ROW('Hygiene Data'!F25)),NA())</f>
        <v>#N/A</v>
      </c>
      <c r="BG31" s="99" t="e">
        <f ca="true">+IF(AND(ISNUMBER(OFFSET('Hygiene Data'!$F$7,0,10*ROW('Hygiene Data'!F25))),'Data Summary'!DV31="Yes"),OFFSET('Hygiene Data'!$F$7,0,10*ROW('Hygiene Data'!F25)),NA())</f>
        <v>#N/A</v>
      </c>
      <c r="BH31" s="99" t="e">
        <f ca="true">+IF(AND(ISNUMBER(OFFSET('Hygiene Data'!$F$9,0,10*ROW('Hygiene Data'!F25))),'Data Summary'!DW31="Yes"),OFFSET('Hygiene Data'!$F$9,0,10*ROW('Hygiene Data'!F25)),NA())</f>
        <v>#N/A</v>
      </c>
      <c r="BI31" s="99" t="e">
        <f ca="true">+IF(AND(ISNUMBER(OFFSET('Hygiene Data'!$G$5,0,10*ROW('Hygiene Data'!G25))),'Data Summary'!DX31="Yes"),OFFSET('Hygiene Data'!$G$5,0,10*ROW('Hygiene Data'!G25)),NA())</f>
        <v>#N/A</v>
      </c>
      <c r="BJ31" s="99" t="e">
        <f ca="true">+IF(AND(ISNUMBER(OFFSET('Hygiene Data'!$G$7,0,10*ROW('Hygiene Data'!G25))),'Data Summary'!DY31="Yes"),OFFSET('Hygiene Data'!$G$7,0,10*ROW('Hygiene Data'!G25)),NA())</f>
        <v>#N/A</v>
      </c>
      <c r="BK31" s="99" t="e">
        <f ca="true">+IF(AND(ISNUMBER(OFFSET('Hygiene Data'!$G$9,0,10*ROW('Hygiene Data'!G25))),'Data Summary'!DZ31="Yes"),OFFSET('Hygiene Data'!$G$9,0,10*ROW('Hygiene Data'!G25)),NA())</f>
        <v>#N/A</v>
      </c>
      <c r="BL31" s="99" t="e">
        <f ca="true">+IF(AND(ISNUMBER(OFFSET('Hygiene Data'!$H$5,0,10*ROW('Hygiene Data'!H25))),'Data Summary'!EA31="Yes"),OFFSET('Hygiene Data'!$H$5,0,10*ROW('Hygiene Data'!H25)),NA())</f>
        <v>#N/A</v>
      </c>
      <c r="BM31" s="99" t="e">
        <f ca="true">+IF(AND(ISNUMBER(OFFSET('Hygiene Data'!$H$7,0,10*ROW('Hygiene Data'!H25))),'Data Summary'!EB31="Yes"),OFFSET('Hygiene Data'!$H$7,0,10*ROW('Hygiene Data'!H25)),NA())</f>
        <v>#N/A</v>
      </c>
      <c r="BN31" s="99" t="e">
        <f ca="true">+IF(AND(ISNUMBER(OFFSET('Hygiene Data'!$H$9,0,10*ROW('Hygiene Data'!H25))),'Data Summary'!EC31="Yes"),OFFSET('Hygiene Data'!$H$9,0,10*ROW('Hygiene Data'!H25)),NA())</f>
        <v>#N/A</v>
      </c>
      <c r="BO31" s="99" t="e">
        <f ca="true">+IF(AND(ISNUMBER(OFFSET('Hygiene Data'!$I$5,0,10*ROW('Hygiene Data'!I25))),'Data Summary'!ED31="Yes"),OFFSET('Hygiene Data'!$I$5,0,10*ROW('Hygiene Data'!I25)),NA())</f>
        <v>#N/A</v>
      </c>
      <c r="BP31" s="99" t="e">
        <f ca="true">+IF(AND(ISNUMBER(OFFSET('Hygiene Data'!$I$7,0,10*ROW('Hygiene Data'!I25))),'Data Summary'!EE31="Yes"),OFFSET('Hygiene Data'!$I$7,0,10*ROW('Hygiene Data'!I25)),NA())</f>
        <v>#N/A</v>
      </c>
      <c r="BQ31" s="99" t="e">
        <f ca="true">+IF(AND(ISNUMBER(OFFSET('Hygiene Data'!$I$9,0,10*ROW('Hygiene Data'!I25))),'Data Summary'!EF31="Yes"),OFFSET('Hygiene Data'!$I$9,0,10*ROW('Hygiene Data'!I25)),NA())</f>
        <v>#N/A</v>
      </c>
    </row>
    <row xmlns:x14ac="http://schemas.microsoft.com/office/spreadsheetml/2009/9/ac" r="32" x14ac:dyDescent="0.2">
      <c r="A32" s="329" t="e">
        <f ca="true">+RIGHT('Data Summary'!A32,LEN('Data Summary'!A32)-9)</f>
        <v>#VALUE!</v>
      </c>
      <c r="B32" s="37" t="str">
        <f ca="true">+IF(ISTEXT('Data Summary'!B32),'Data Summary'!B32,"")</f>
        <v/>
      </c>
      <c r="C32" s="328" t="e">
        <f ca="true">+VALUE('Data Summary'!C32)</f>
        <v>#VALUE!</v>
      </c>
      <c r="D32" s="97" t="e">
        <f ca="true">+IF(AND(ISNUMBER(OFFSET('Water Data'!$D$4,0,10*ROW('Water Data'!D26))),'Data Summary'!BS32="Yes"),100-OFFSET('Water Data'!$D$4,0,10*ROW('Water Data'!D26)),NA())</f>
        <v>#N/A</v>
      </c>
      <c r="E32" s="97" t="e">
        <f ca="true">+IF(AND(ISNUMBER(OFFSET('Water Data'!$D$6,0,10*ROW('Water Data'!D26))),'Data Summary'!BT32="Yes"),OFFSET('Water Data'!$D$6,0,10*ROW('Water Data'!D26)),NA())</f>
        <v>#N/A</v>
      </c>
      <c r="F32" s="97" t="e">
        <f ca="true">+IF(AND(ISNUMBER(OFFSET('Water Data'!$D$9,0,10*ROW('Water Data'!D26))),'Data Summary'!BU32="Yes"),OFFSET('Water Data'!$D$9,0,10*ROW('Water Data'!D26)),NA())</f>
        <v>#N/A</v>
      </c>
      <c r="G32" s="97" t="e">
        <f ca="true">+IF(AND(ISNUMBER(OFFSET('Water Data'!$E$4,0,10*ROW('Water Data'!E26))),'Data Summary'!BV32="Yes"),100-OFFSET('Water Data'!$E$4,0,10*ROW('Water Data'!E26)),NA())</f>
        <v>#N/A</v>
      </c>
      <c r="H32" s="97" t="e">
        <f ca="true">+IF(AND(ISNUMBER(OFFSET('Water Data'!$E$6,0,10*ROW('Water Data'!E26))),'Data Summary'!BW32="Yes"),OFFSET('Water Data'!$E$6,0,10*ROW('Water Data'!E26)),NA())</f>
        <v>#N/A</v>
      </c>
      <c r="I32" s="97" t="e">
        <f ca="true">+IF(AND(ISNUMBER(OFFSET('Water Data'!$E$9,0,10*ROW('Water Data'!E26))),'Data Summary'!BX32="Yes"),OFFSET('Water Data'!$E$9,0,10*ROW('Water Data'!E26)),NA())</f>
        <v>#N/A</v>
      </c>
      <c r="J32" s="97" t="e">
        <f ca="true">+IF(AND(ISNUMBER(OFFSET('Water Data'!$F$4,0,10*ROW('Water Data'!F26))),'Data Summary'!BY32="Yes"),100-OFFSET('Water Data'!$F$4,0,10*ROW('Water Data'!F26)),NA())</f>
        <v>#N/A</v>
      </c>
      <c r="K32" s="97" t="e">
        <f ca="true">+IF(AND(ISNUMBER(OFFSET('Water Data'!$F$6,0,10*ROW('Water Data'!F26))),'Data Summary'!BZ32="Yes"),OFFSET('Water Data'!$F$6,0,10*ROW('Water Data'!F26)),NA())</f>
        <v>#N/A</v>
      </c>
      <c r="L32" s="97" t="e">
        <f ca="true">+IF(AND(ISNUMBER(OFFSET('Water Data'!$F$9,0,10*ROW('Water Data'!F26))),'Data Summary'!CA32="Yes"),OFFSET('Water Data'!$F$9,0,10*ROW('Water Data'!F26)),NA())</f>
        <v>#N/A</v>
      </c>
      <c r="M32" s="97" t="e">
        <f ca="true">+IF(AND(ISNUMBER(OFFSET('Water Data'!$G$4,0,10*ROW('Water Data'!G26))),'Data Summary'!CB32="Yes"),100-OFFSET('Water Data'!$G$4,0,10*ROW('Water Data'!G26)),NA())</f>
        <v>#N/A</v>
      </c>
      <c r="N32" s="97" t="e">
        <f ca="true">+IF(AND(ISNUMBER(OFFSET('Water Data'!$G$6,0,10*ROW('Water Data'!G26))),'Data Summary'!CC32="Yes"),OFFSET('Water Data'!$G$6,0,10*ROW('Water Data'!G26)),NA())</f>
        <v>#N/A</v>
      </c>
      <c r="O32" s="97" t="e">
        <f ca="true">+IF(AND(ISNUMBER(OFFSET('Water Data'!$G$9,0,10*ROW('Water Data'!G26))),'Data Summary'!CD32="Yes"),OFFSET('Water Data'!$G$9,0,10*ROW('Water Data'!G26)),NA())</f>
        <v>#N/A</v>
      </c>
      <c r="P32" s="97" t="e">
        <f ca="true">+IF(AND(ISNUMBER(OFFSET('Water Data'!$H$4,0,10*ROW('Water Data'!H26))),'Data Summary'!CE32="Yes"),100-OFFSET('Water Data'!$H$4,0,10*ROW('Water Data'!H26)),NA())</f>
        <v>#N/A</v>
      </c>
      <c r="Q32" s="97" t="e">
        <f ca="true">+IF(AND(ISNUMBER(OFFSET('Water Data'!$H$6,0,10*ROW('Water Data'!H26))),'Data Summary'!CF32="Yes"),OFFSET('Water Data'!$H$6,0,10*ROW('Water Data'!H26)),NA())</f>
        <v>#N/A</v>
      </c>
      <c r="R32" s="97" t="e">
        <f ca="true">+IF(AND(ISNUMBER(OFFSET('Water Data'!$H$9,0,10*ROW('Water Data'!H26))),'Data Summary'!CG32="Yes"),OFFSET('Water Data'!$H$9,0,10*ROW('Water Data'!H26)),NA())</f>
        <v>#N/A</v>
      </c>
      <c r="S32" s="97" t="e">
        <f ca="true">+IF(AND(ISNUMBER(OFFSET('Water Data'!$I$4,0,10*ROW('Water Data'!I26))),'Data Summary'!CH32="Yes"),100-OFFSET('Water Data'!$I$4,0,10*ROW('Water Data'!I26)),NA())</f>
        <v>#N/A</v>
      </c>
      <c r="T32" s="97" t="e">
        <f ca="true">+IF(AND(ISNUMBER(OFFSET('Water Data'!$I$6,0,10*ROW('Water Data'!I26))),'Data Summary'!CI32="Yes"),OFFSET('Water Data'!$I$6,0,10*ROW('Water Data'!I26)),NA())</f>
        <v>#N/A</v>
      </c>
      <c r="U32" s="97" t="e">
        <f ca="true">+IF(AND(ISNUMBER(OFFSET('Water Data'!$I$9,0,10*ROW('Water Data'!I26))),'Data Summary'!CJ32="Yes"),OFFSET('Water Data'!$I$9,0,10*ROW('Water Data'!I26)),NA())</f>
        <v>#N/A</v>
      </c>
      <c r="V32" s="98" t="e">
        <f ca="true">+IF(AND(ISNUMBER(OFFSET('Sanitation Data'!$D$4,0,10*ROW('Sanitation Data'!D26))),'Data Summary'!CK32="Yes"),100-OFFSET('Sanitation Data'!$D$4,0,10*ROW('Sanitation Data'!D26)),NA())</f>
        <v>#N/A</v>
      </c>
      <c r="W32" s="98" t="e">
        <f ca="true">+IF(AND(ISNUMBER(OFFSET('Sanitation Data'!$D$6,0,10*ROW('Sanitation Data'!D26))),'Data Summary'!CL32="Yes"),OFFSET('Sanitation Data'!$D$6,0,10*ROW('Sanitation Data'!D26)),NA())</f>
        <v>#N/A</v>
      </c>
      <c r="X32" s="98" t="e">
        <f ca="true">+IF(AND(ISNUMBER(OFFSET('Sanitation Data'!$D$10,0,10*ROW('Sanitation Data'!D26))),'Data Summary'!CM32="Yes"),OFFSET('Sanitation Data'!$D$10,0,10*ROW('Sanitation Data'!D26)),NA())</f>
        <v>#N/A</v>
      </c>
      <c r="Y32" s="98" t="e">
        <f ca="true">+IF(AND(ISNUMBER(OFFSET('Sanitation Data'!$D$11,0,10*ROW('Sanitation Data'!D26))),'Data Summary'!CN32="Yes"),OFFSET('Sanitation Data'!$D$11,0,10*ROW('Sanitation Data'!D26)),NA())</f>
        <v>#N/A</v>
      </c>
      <c r="Z32" s="98" t="e">
        <f ca="true">+IF(AND(ISNUMBER(OFFSET('Sanitation Data'!$D$12,0,10*ROW('Sanitation Data'!D26))),'Data Summary'!CO32="Yes"),OFFSET('Sanitation Data'!$D$12,0,10*ROW('Sanitation Data'!D26)),NA())</f>
        <v>#N/A</v>
      </c>
      <c r="AA32" s="98" t="e">
        <f ca="true">+IF(AND(ISNUMBER(OFFSET('Sanitation Data'!$E$4,0,10*ROW('Sanitation Data'!E26))),'Data Summary'!CP32="Yes"),100-OFFSET('Sanitation Data'!$E$4,0,10*ROW('Sanitation Data'!E26)),NA())</f>
        <v>#N/A</v>
      </c>
      <c r="AB32" s="98" t="e">
        <f ca="true">+IF(AND(ISNUMBER(OFFSET('Sanitation Data'!$E$6,0,10*ROW('Sanitation Data'!E26))),'Data Summary'!CQ32="Yes"),OFFSET('Sanitation Data'!$E$6,0,10*ROW('Sanitation Data'!E26)),NA())</f>
        <v>#N/A</v>
      </c>
      <c r="AC32" s="98" t="e">
        <f ca="true">+IF(AND(ISNUMBER(OFFSET('Sanitation Data'!$E$10,0,10*ROW('Sanitation Data'!E26))),'Data Summary'!CR32="Yes"),OFFSET('Sanitation Data'!$E$10,0,10*ROW('Sanitation Data'!E26)),NA())</f>
        <v>#N/A</v>
      </c>
      <c r="AD32" s="98" t="e">
        <f ca="true">+IF(AND(ISNUMBER(OFFSET('Sanitation Data'!$E$11,0,10*ROW('Sanitation Data'!E26))),'Data Summary'!CS32="Yes"),OFFSET('Sanitation Data'!$E$11,0,10*ROW('Sanitation Data'!E26)),NA())</f>
        <v>#N/A</v>
      </c>
      <c r="AE32" s="98" t="e">
        <f ca="true">+IF(AND(ISNUMBER(OFFSET('Sanitation Data'!$E$12,0,10*ROW('Sanitation Data'!E26))),'Data Summary'!CT32="Yes"),OFFSET('Sanitation Data'!$E$12,0,10*ROW('Sanitation Data'!E26)),NA())</f>
        <v>#N/A</v>
      </c>
      <c r="AF32" s="98" t="e">
        <f ca="true">+IF(AND(ISNUMBER(OFFSET('Sanitation Data'!$F$4,0,10*ROW('Sanitation Data'!F26))),'Data Summary'!CU32="Yes"),100-OFFSET('Sanitation Data'!$F$4,0,10*ROW('Sanitation Data'!F26)),NA())</f>
        <v>#N/A</v>
      </c>
      <c r="AG32" s="98" t="e">
        <f ca="true">+IF(AND(ISNUMBER(OFFSET('Sanitation Data'!$F$6,0,10*ROW('Sanitation Data'!F26))),'Data Summary'!CV32="Yes"),OFFSET('Sanitation Data'!$F$6,0,10*ROW('Sanitation Data'!F26)),NA())</f>
        <v>#N/A</v>
      </c>
      <c r="AH32" s="98" t="e">
        <f ca="true">+IF(AND(ISNUMBER(OFFSET('Sanitation Data'!$F$10,0,10*ROW('Sanitation Data'!F26))),'Data Summary'!CW32="Yes"),OFFSET('Sanitation Data'!$F$10,0,10*ROW('Sanitation Data'!F26)),NA())</f>
        <v>#N/A</v>
      </c>
      <c r="AI32" s="98" t="e">
        <f ca="true">+IF(AND(ISNUMBER(OFFSET('Sanitation Data'!$F$11,0,10*ROW('Sanitation Data'!F26))),'Data Summary'!CX32="Yes"),OFFSET('Sanitation Data'!$F$11,0,10*ROW('Sanitation Data'!F26)),NA())</f>
        <v>#N/A</v>
      </c>
      <c r="AJ32" s="98" t="e">
        <f ca="true">+IF(AND(ISNUMBER(OFFSET('Sanitation Data'!$F$12,0,10*ROW('Sanitation Data'!F26))),'Data Summary'!CY32="Yes"),OFFSET('Sanitation Data'!$F$12,0,10*ROW('Sanitation Data'!F26)),NA())</f>
        <v>#N/A</v>
      </c>
      <c r="AK32" s="98" t="e">
        <f ca="true">+IF(AND(ISNUMBER(OFFSET('Sanitation Data'!$G$4,0,10*ROW('Sanitation Data'!G26))),'Data Summary'!CZ32="Yes"),100-OFFSET('Sanitation Data'!$G$4,0,10*ROW('Sanitation Data'!G26)),NA())</f>
        <v>#N/A</v>
      </c>
      <c r="AL32" s="98" t="e">
        <f ca="true">+IF(AND(ISNUMBER(OFFSET('Sanitation Data'!$G$6,0,10*ROW('Sanitation Data'!G26))),'Data Summary'!DA32="Yes"),OFFSET('Sanitation Data'!$G$6,0,10*ROW('Sanitation Data'!G26)),NA())</f>
        <v>#N/A</v>
      </c>
      <c r="AM32" s="98" t="e">
        <f ca="true">+IF(AND(ISNUMBER(OFFSET('Sanitation Data'!$G$10,0,10*ROW('Sanitation Data'!G26))),'Data Summary'!DB32="Yes"),OFFSET('Sanitation Data'!$G$10,0,10*ROW('Sanitation Data'!G26)),NA())</f>
        <v>#N/A</v>
      </c>
      <c r="AN32" s="98" t="e">
        <f ca="true">+IF(AND(ISNUMBER(OFFSET('Sanitation Data'!$G$11,0,10*ROW('Sanitation Data'!G26))),'Data Summary'!DC32="Yes"),OFFSET('Sanitation Data'!$G$11,0,10*ROW('Sanitation Data'!G26)),NA())</f>
        <v>#N/A</v>
      </c>
      <c r="AO32" s="98" t="e">
        <f ca="true">+IF(AND(ISNUMBER(OFFSET('Sanitation Data'!$G$12,0,10*ROW('Sanitation Data'!G26))),'Data Summary'!DD32="Yes"),OFFSET('Sanitation Data'!$G$12,0,10*ROW('Sanitation Data'!G26)),NA())</f>
        <v>#N/A</v>
      </c>
      <c r="AP32" s="98" t="e">
        <f ca="true">+IF(AND(ISNUMBER(OFFSET('Sanitation Data'!$H$4,0,10*ROW('Sanitation Data'!H26))),'Data Summary'!DE32="Yes"),100-OFFSET('Sanitation Data'!$H$4,0,10*ROW('Sanitation Data'!H26)),NA())</f>
        <v>#N/A</v>
      </c>
      <c r="AQ32" s="98" t="e">
        <f ca="true">+IF(AND(ISNUMBER(OFFSET('Sanitation Data'!$H$6,0,10*ROW('Sanitation Data'!H26))),'Data Summary'!DF32="Yes"),OFFSET('Sanitation Data'!$H$6,0,10*ROW('Sanitation Data'!H26)),NA())</f>
        <v>#N/A</v>
      </c>
      <c r="AR32" s="98" t="e">
        <f ca="true">+IF(AND(ISNUMBER(OFFSET('Sanitation Data'!$H$10,0,10*ROW('Sanitation Data'!H26))),'Data Summary'!DG32="Yes"),OFFSET('Sanitation Data'!$H$10,0,10*ROW('Sanitation Data'!H26)),NA())</f>
        <v>#N/A</v>
      </c>
      <c r="AS32" s="98" t="e">
        <f ca="true">+IF(AND(ISNUMBER(OFFSET('Sanitation Data'!$H$11,0,10*ROW('Sanitation Data'!H26))),'Data Summary'!DH32="Yes"),OFFSET('Sanitation Data'!$H$11,0,10*ROW('Sanitation Data'!H26)),NA())</f>
        <v>#N/A</v>
      </c>
      <c r="AT32" s="98" t="e">
        <f ca="true">+IF(AND(ISNUMBER(OFFSET('Sanitation Data'!$H$12,0,10*ROW('Sanitation Data'!H26))),'Data Summary'!DI32="Yes"),OFFSET('Sanitation Data'!$H$12,0,10*ROW('Sanitation Data'!H26)),NA())</f>
        <v>#N/A</v>
      </c>
      <c r="AU32" s="98" t="e">
        <f ca="true">+IF(AND(ISNUMBER(OFFSET('Sanitation Data'!$I$4,0,10*ROW('Sanitation Data'!I26))),'Data Summary'!DJ32="Yes"),100-OFFSET('Sanitation Data'!$I$4,0,10*ROW('Sanitation Data'!I26)),NA())</f>
        <v>#N/A</v>
      </c>
      <c r="AV32" s="98" t="e">
        <f ca="true">+IF(AND(ISNUMBER(OFFSET('Sanitation Data'!$I$6,0,10*ROW('Sanitation Data'!I26))),'Data Summary'!DK32="Yes"),OFFSET('Sanitation Data'!$I$6,0,10*ROW('Sanitation Data'!I26)),NA())</f>
        <v>#N/A</v>
      </c>
      <c r="AW32" s="98" t="e">
        <f ca="true">+IF(AND(ISNUMBER(OFFSET('Sanitation Data'!$I$10,0,10*ROW('Sanitation Data'!I26))),'Data Summary'!DL32="Yes"),OFFSET('Sanitation Data'!$I$10,0,10*ROW('Sanitation Data'!I26)),NA())</f>
        <v>#N/A</v>
      </c>
      <c r="AX32" s="98" t="e">
        <f ca="true">+IF(AND(ISNUMBER(OFFSET('Sanitation Data'!$I$11,0,10*ROW('Sanitation Data'!I26))),'Data Summary'!DM32="Yes"),OFFSET('Sanitation Data'!$I$11,0,10*ROW('Sanitation Data'!I26)),NA())</f>
        <v>#N/A</v>
      </c>
      <c r="AY32" s="98" t="e">
        <f ca="true">+IF(AND(ISNUMBER(OFFSET('Sanitation Data'!$I$12,0,10*ROW('Sanitation Data'!I26))),'Data Summary'!DN32="Yes"),OFFSET('Sanitation Data'!$I$12,0,10*ROW('Sanitation Data'!I26)),NA())</f>
        <v>#N/A</v>
      </c>
      <c r="AZ32" s="99" t="e">
        <f ca="true">+IF(AND(ISNUMBER(OFFSET('Hygiene Data'!$D$5,0,10*ROW('Hygiene Data'!D26))),'Data Summary'!DO32="Yes"),OFFSET('Hygiene Data'!$D$5,0,10*ROW('Hygiene Data'!D26)),NA())</f>
        <v>#N/A</v>
      </c>
      <c r="BA32" s="99" t="e">
        <f ca="true">+IF(AND(ISNUMBER(OFFSET('Hygiene Data'!$D$7,0,10*ROW('Hygiene Data'!D26))),'Data Summary'!DP32="Yes"),OFFSET('Hygiene Data'!$D$7,0,10*ROW('Hygiene Data'!D26)),NA())</f>
        <v>#N/A</v>
      </c>
      <c r="BB32" s="99" t="e">
        <f ca="true">+IF(AND(ISNUMBER(OFFSET('Hygiene Data'!$D$9,0,10*ROW('Hygiene Data'!D26))),'Data Summary'!DQ32="Yes"),OFFSET('Hygiene Data'!$D$9,0,10*ROW('Hygiene Data'!D26)),NA())</f>
        <v>#N/A</v>
      </c>
      <c r="BC32" s="99" t="e">
        <f ca="true">+IF(AND(ISNUMBER(OFFSET('Hygiene Data'!$E$5,0,10*ROW('Hygiene Data'!E26))),'Data Summary'!DR32="Yes"),OFFSET('Hygiene Data'!$E$5,0,10*ROW('Hygiene Data'!E26)),NA())</f>
        <v>#N/A</v>
      </c>
      <c r="BD32" s="99" t="e">
        <f ca="true">+IF(AND(ISNUMBER(OFFSET('Hygiene Data'!$E$7,0,10*ROW('Hygiene Data'!E26))),'Data Summary'!DS32="Yes"),OFFSET('Hygiene Data'!$E$7,0,10*ROW('Hygiene Data'!E26)),NA())</f>
        <v>#N/A</v>
      </c>
      <c r="BE32" s="99" t="e">
        <f ca="true">+IF(AND(ISNUMBER(OFFSET('Hygiene Data'!$E$9,0,10*ROW('Hygiene Data'!E26))),'Data Summary'!DT32="Yes"),OFFSET('Hygiene Data'!$E$9,0,10*ROW('Hygiene Data'!E26)),NA())</f>
        <v>#N/A</v>
      </c>
      <c r="BF32" s="99" t="e">
        <f ca="true">+IF(AND(ISNUMBER(OFFSET('Hygiene Data'!$F$5,0,10*ROW('Hygiene Data'!F26))),'Data Summary'!DU32="Yes"),OFFSET('Hygiene Data'!$F$5,0,10*ROW('Hygiene Data'!F26)),NA())</f>
        <v>#N/A</v>
      </c>
      <c r="BG32" s="99" t="e">
        <f ca="true">+IF(AND(ISNUMBER(OFFSET('Hygiene Data'!$F$7,0,10*ROW('Hygiene Data'!F26))),'Data Summary'!DV32="Yes"),OFFSET('Hygiene Data'!$F$7,0,10*ROW('Hygiene Data'!F26)),NA())</f>
        <v>#N/A</v>
      </c>
      <c r="BH32" s="99" t="e">
        <f ca="true">+IF(AND(ISNUMBER(OFFSET('Hygiene Data'!$F$9,0,10*ROW('Hygiene Data'!F26))),'Data Summary'!DW32="Yes"),OFFSET('Hygiene Data'!$F$9,0,10*ROW('Hygiene Data'!F26)),NA())</f>
        <v>#N/A</v>
      </c>
      <c r="BI32" s="99" t="e">
        <f ca="true">+IF(AND(ISNUMBER(OFFSET('Hygiene Data'!$G$5,0,10*ROW('Hygiene Data'!G26))),'Data Summary'!DX32="Yes"),OFFSET('Hygiene Data'!$G$5,0,10*ROW('Hygiene Data'!G26)),NA())</f>
        <v>#N/A</v>
      </c>
      <c r="BJ32" s="99" t="e">
        <f ca="true">+IF(AND(ISNUMBER(OFFSET('Hygiene Data'!$G$7,0,10*ROW('Hygiene Data'!G26))),'Data Summary'!DY32="Yes"),OFFSET('Hygiene Data'!$G$7,0,10*ROW('Hygiene Data'!G26)),NA())</f>
        <v>#N/A</v>
      </c>
      <c r="BK32" s="99" t="e">
        <f ca="true">+IF(AND(ISNUMBER(OFFSET('Hygiene Data'!$G$9,0,10*ROW('Hygiene Data'!G26))),'Data Summary'!DZ32="Yes"),OFFSET('Hygiene Data'!$G$9,0,10*ROW('Hygiene Data'!G26)),NA())</f>
        <v>#N/A</v>
      </c>
      <c r="BL32" s="99" t="e">
        <f ca="true">+IF(AND(ISNUMBER(OFFSET('Hygiene Data'!$H$5,0,10*ROW('Hygiene Data'!H26))),'Data Summary'!EA32="Yes"),OFFSET('Hygiene Data'!$H$5,0,10*ROW('Hygiene Data'!H26)),NA())</f>
        <v>#N/A</v>
      </c>
      <c r="BM32" s="99" t="e">
        <f ca="true">+IF(AND(ISNUMBER(OFFSET('Hygiene Data'!$H$7,0,10*ROW('Hygiene Data'!H26))),'Data Summary'!EB32="Yes"),OFFSET('Hygiene Data'!$H$7,0,10*ROW('Hygiene Data'!H26)),NA())</f>
        <v>#N/A</v>
      </c>
      <c r="BN32" s="99" t="e">
        <f ca="true">+IF(AND(ISNUMBER(OFFSET('Hygiene Data'!$H$9,0,10*ROW('Hygiene Data'!H26))),'Data Summary'!EC32="Yes"),OFFSET('Hygiene Data'!$H$9,0,10*ROW('Hygiene Data'!H26)),NA())</f>
        <v>#N/A</v>
      </c>
      <c r="BO32" s="99" t="e">
        <f ca="true">+IF(AND(ISNUMBER(OFFSET('Hygiene Data'!$I$5,0,10*ROW('Hygiene Data'!I26))),'Data Summary'!ED32="Yes"),OFFSET('Hygiene Data'!$I$5,0,10*ROW('Hygiene Data'!I26)),NA())</f>
        <v>#N/A</v>
      </c>
      <c r="BP32" s="99" t="e">
        <f ca="true">+IF(AND(ISNUMBER(OFFSET('Hygiene Data'!$I$7,0,10*ROW('Hygiene Data'!I26))),'Data Summary'!EE32="Yes"),OFFSET('Hygiene Data'!$I$7,0,10*ROW('Hygiene Data'!I26)),NA())</f>
        <v>#N/A</v>
      </c>
      <c r="BQ32" s="99" t="e">
        <f ca="true">+IF(AND(ISNUMBER(OFFSET('Hygiene Data'!$I$9,0,10*ROW('Hygiene Data'!I26))),'Data Summary'!EF32="Yes"),OFFSET('Hygiene Data'!$I$9,0,10*ROW('Hygiene Data'!I26)),NA())</f>
        <v>#N/A</v>
      </c>
    </row>
    <row xmlns:x14ac="http://schemas.microsoft.com/office/spreadsheetml/2009/9/ac" r="33" x14ac:dyDescent="0.2">
      <c r="A33" s="329" t="e">
        <f ca="true">+RIGHT('Data Summary'!A33,LEN('Data Summary'!A33)-9)</f>
        <v>#VALUE!</v>
      </c>
      <c r="B33" s="37" t="str">
        <f ca="true">+IF(ISTEXT('Data Summary'!B33),'Data Summary'!B33,"")</f>
        <v/>
      </c>
      <c r="C33" s="328" t="e">
        <f ca="true">+VALUE('Data Summary'!C33)</f>
        <v>#VALUE!</v>
      </c>
      <c r="D33" s="97" t="e">
        <f ca="true">+IF(AND(ISNUMBER(OFFSET('Water Data'!$D$4,0,10*ROW('Water Data'!D27))),'Data Summary'!BS33="Yes"),100-OFFSET('Water Data'!$D$4,0,10*ROW('Water Data'!D27)),NA())</f>
        <v>#N/A</v>
      </c>
      <c r="E33" s="97" t="e">
        <f ca="true">+IF(AND(ISNUMBER(OFFSET('Water Data'!$D$6,0,10*ROW('Water Data'!D27))),'Data Summary'!BT33="Yes"),OFFSET('Water Data'!$D$6,0,10*ROW('Water Data'!D27)),NA())</f>
        <v>#N/A</v>
      </c>
      <c r="F33" s="97" t="e">
        <f ca="true">+IF(AND(ISNUMBER(OFFSET('Water Data'!$D$9,0,10*ROW('Water Data'!D27))),'Data Summary'!BU33="Yes"),OFFSET('Water Data'!$D$9,0,10*ROW('Water Data'!D27)),NA())</f>
        <v>#N/A</v>
      </c>
      <c r="G33" s="97" t="e">
        <f ca="true">+IF(AND(ISNUMBER(OFFSET('Water Data'!$E$4,0,10*ROW('Water Data'!E27))),'Data Summary'!BV33="Yes"),100-OFFSET('Water Data'!$E$4,0,10*ROW('Water Data'!E27)),NA())</f>
        <v>#N/A</v>
      </c>
      <c r="H33" s="97" t="e">
        <f ca="true">+IF(AND(ISNUMBER(OFFSET('Water Data'!$E$6,0,10*ROW('Water Data'!E27))),'Data Summary'!BW33="Yes"),OFFSET('Water Data'!$E$6,0,10*ROW('Water Data'!E27)),NA())</f>
        <v>#N/A</v>
      </c>
      <c r="I33" s="97" t="e">
        <f ca="true">+IF(AND(ISNUMBER(OFFSET('Water Data'!$E$9,0,10*ROW('Water Data'!E27))),'Data Summary'!BX33="Yes"),OFFSET('Water Data'!$E$9,0,10*ROW('Water Data'!E27)),NA())</f>
        <v>#N/A</v>
      </c>
      <c r="J33" s="97" t="e">
        <f ca="true">+IF(AND(ISNUMBER(OFFSET('Water Data'!$F$4,0,10*ROW('Water Data'!F27))),'Data Summary'!BY33="Yes"),100-OFFSET('Water Data'!$F$4,0,10*ROW('Water Data'!F27)),NA())</f>
        <v>#N/A</v>
      </c>
      <c r="K33" s="97" t="e">
        <f ca="true">+IF(AND(ISNUMBER(OFFSET('Water Data'!$F$6,0,10*ROW('Water Data'!F27))),'Data Summary'!BZ33="Yes"),OFFSET('Water Data'!$F$6,0,10*ROW('Water Data'!F27)),NA())</f>
        <v>#N/A</v>
      </c>
      <c r="L33" s="97" t="e">
        <f ca="true">+IF(AND(ISNUMBER(OFFSET('Water Data'!$F$9,0,10*ROW('Water Data'!F27))),'Data Summary'!CA33="Yes"),OFFSET('Water Data'!$F$9,0,10*ROW('Water Data'!F27)),NA())</f>
        <v>#N/A</v>
      </c>
      <c r="M33" s="97" t="e">
        <f ca="true">+IF(AND(ISNUMBER(OFFSET('Water Data'!$G$4,0,10*ROW('Water Data'!G27))),'Data Summary'!CB33="Yes"),100-OFFSET('Water Data'!$G$4,0,10*ROW('Water Data'!G27)),NA())</f>
        <v>#N/A</v>
      </c>
      <c r="N33" s="97" t="e">
        <f ca="true">+IF(AND(ISNUMBER(OFFSET('Water Data'!$G$6,0,10*ROW('Water Data'!G27))),'Data Summary'!CC33="Yes"),OFFSET('Water Data'!$G$6,0,10*ROW('Water Data'!G27)),NA())</f>
        <v>#N/A</v>
      </c>
      <c r="O33" s="97" t="e">
        <f ca="true">+IF(AND(ISNUMBER(OFFSET('Water Data'!$G$9,0,10*ROW('Water Data'!G27))),'Data Summary'!CD33="Yes"),OFFSET('Water Data'!$G$9,0,10*ROW('Water Data'!G27)),NA())</f>
        <v>#N/A</v>
      </c>
      <c r="P33" s="97" t="e">
        <f ca="true">+IF(AND(ISNUMBER(OFFSET('Water Data'!$H$4,0,10*ROW('Water Data'!H27))),'Data Summary'!CE33="Yes"),100-OFFSET('Water Data'!$H$4,0,10*ROW('Water Data'!H27)),NA())</f>
        <v>#N/A</v>
      </c>
      <c r="Q33" s="97" t="e">
        <f ca="true">+IF(AND(ISNUMBER(OFFSET('Water Data'!$H$6,0,10*ROW('Water Data'!H27))),'Data Summary'!CF33="Yes"),OFFSET('Water Data'!$H$6,0,10*ROW('Water Data'!H27)),NA())</f>
        <v>#N/A</v>
      </c>
      <c r="R33" s="97" t="e">
        <f ca="true">+IF(AND(ISNUMBER(OFFSET('Water Data'!$H$9,0,10*ROW('Water Data'!H27))),'Data Summary'!CG33="Yes"),OFFSET('Water Data'!$H$9,0,10*ROW('Water Data'!H27)),NA())</f>
        <v>#N/A</v>
      </c>
      <c r="S33" s="97" t="e">
        <f ca="true">+IF(AND(ISNUMBER(OFFSET('Water Data'!$I$4,0,10*ROW('Water Data'!I27))),'Data Summary'!CH33="Yes"),100-OFFSET('Water Data'!$I$4,0,10*ROW('Water Data'!I27)),NA())</f>
        <v>#N/A</v>
      </c>
      <c r="T33" s="97" t="e">
        <f ca="true">+IF(AND(ISNUMBER(OFFSET('Water Data'!$I$6,0,10*ROW('Water Data'!I27))),'Data Summary'!CI33="Yes"),OFFSET('Water Data'!$I$6,0,10*ROW('Water Data'!I27)),NA())</f>
        <v>#N/A</v>
      </c>
      <c r="U33" s="97" t="e">
        <f ca="true">+IF(AND(ISNUMBER(OFFSET('Water Data'!$I$9,0,10*ROW('Water Data'!I27))),'Data Summary'!CJ33="Yes"),OFFSET('Water Data'!$I$9,0,10*ROW('Water Data'!I27)),NA())</f>
        <v>#N/A</v>
      </c>
      <c r="V33" s="98" t="e">
        <f ca="true">+IF(AND(ISNUMBER(OFFSET('Sanitation Data'!$D$4,0,10*ROW('Sanitation Data'!D27))),'Data Summary'!CK33="Yes"),100-OFFSET('Sanitation Data'!$D$4,0,10*ROW('Sanitation Data'!D27)),NA())</f>
        <v>#N/A</v>
      </c>
      <c r="W33" s="98" t="e">
        <f ca="true">+IF(AND(ISNUMBER(OFFSET('Sanitation Data'!$D$6,0,10*ROW('Sanitation Data'!D27))),'Data Summary'!CL33="Yes"),OFFSET('Sanitation Data'!$D$6,0,10*ROW('Sanitation Data'!D27)),NA())</f>
        <v>#N/A</v>
      </c>
      <c r="X33" s="98" t="e">
        <f ca="true">+IF(AND(ISNUMBER(OFFSET('Sanitation Data'!$D$10,0,10*ROW('Sanitation Data'!D27))),'Data Summary'!CM33="Yes"),OFFSET('Sanitation Data'!$D$10,0,10*ROW('Sanitation Data'!D27)),NA())</f>
        <v>#N/A</v>
      </c>
      <c r="Y33" s="98" t="e">
        <f ca="true">+IF(AND(ISNUMBER(OFFSET('Sanitation Data'!$D$11,0,10*ROW('Sanitation Data'!D27))),'Data Summary'!CN33="Yes"),OFFSET('Sanitation Data'!$D$11,0,10*ROW('Sanitation Data'!D27)),NA())</f>
        <v>#N/A</v>
      </c>
      <c r="Z33" s="98" t="e">
        <f ca="true">+IF(AND(ISNUMBER(OFFSET('Sanitation Data'!$D$12,0,10*ROW('Sanitation Data'!D27))),'Data Summary'!CO33="Yes"),OFFSET('Sanitation Data'!$D$12,0,10*ROW('Sanitation Data'!D27)),NA())</f>
        <v>#N/A</v>
      </c>
      <c r="AA33" s="98" t="e">
        <f ca="true">+IF(AND(ISNUMBER(OFFSET('Sanitation Data'!$E$4,0,10*ROW('Sanitation Data'!E27))),'Data Summary'!CP33="Yes"),100-OFFSET('Sanitation Data'!$E$4,0,10*ROW('Sanitation Data'!E27)),NA())</f>
        <v>#N/A</v>
      </c>
      <c r="AB33" s="98" t="e">
        <f ca="true">+IF(AND(ISNUMBER(OFFSET('Sanitation Data'!$E$6,0,10*ROW('Sanitation Data'!E27))),'Data Summary'!CQ33="Yes"),OFFSET('Sanitation Data'!$E$6,0,10*ROW('Sanitation Data'!E27)),NA())</f>
        <v>#N/A</v>
      </c>
      <c r="AC33" s="98" t="e">
        <f ca="true">+IF(AND(ISNUMBER(OFFSET('Sanitation Data'!$E$10,0,10*ROW('Sanitation Data'!E27))),'Data Summary'!CR33="Yes"),OFFSET('Sanitation Data'!$E$10,0,10*ROW('Sanitation Data'!E27)),NA())</f>
        <v>#N/A</v>
      </c>
      <c r="AD33" s="98" t="e">
        <f ca="true">+IF(AND(ISNUMBER(OFFSET('Sanitation Data'!$E$11,0,10*ROW('Sanitation Data'!E27))),'Data Summary'!CS33="Yes"),OFFSET('Sanitation Data'!$E$11,0,10*ROW('Sanitation Data'!E27)),NA())</f>
        <v>#N/A</v>
      </c>
      <c r="AE33" s="98" t="e">
        <f ca="true">+IF(AND(ISNUMBER(OFFSET('Sanitation Data'!$E$12,0,10*ROW('Sanitation Data'!E27))),'Data Summary'!CT33="Yes"),OFFSET('Sanitation Data'!$E$12,0,10*ROW('Sanitation Data'!E27)),NA())</f>
        <v>#N/A</v>
      </c>
      <c r="AF33" s="98" t="e">
        <f ca="true">+IF(AND(ISNUMBER(OFFSET('Sanitation Data'!$F$4,0,10*ROW('Sanitation Data'!F27))),'Data Summary'!CU33="Yes"),100-OFFSET('Sanitation Data'!$F$4,0,10*ROW('Sanitation Data'!F27)),NA())</f>
        <v>#N/A</v>
      </c>
      <c r="AG33" s="98" t="e">
        <f ca="true">+IF(AND(ISNUMBER(OFFSET('Sanitation Data'!$F$6,0,10*ROW('Sanitation Data'!F27))),'Data Summary'!CV33="Yes"),OFFSET('Sanitation Data'!$F$6,0,10*ROW('Sanitation Data'!F27)),NA())</f>
        <v>#N/A</v>
      </c>
      <c r="AH33" s="98" t="e">
        <f ca="true">+IF(AND(ISNUMBER(OFFSET('Sanitation Data'!$F$10,0,10*ROW('Sanitation Data'!F27))),'Data Summary'!CW33="Yes"),OFFSET('Sanitation Data'!$F$10,0,10*ROW('Sanitation Data'!F27)),NA())</f>
        <v>#N/A</v>
      </c>
      <c r="AI33" s="98" t="e">
        <f ca="true">+IF(AND(ISNUMBER(OFFSET('Sanitation Data'!$F$11,0,10*ROW('Sanitation Data'!F27))),'Data Summary'!CX33="Yes"),OFFSET('Sanitation Data'!$F$11,0,10*ROW('Sanitation Data'!F27)),NA())</f>
        <v>#N/A</v>
      </c>
      <c r="AJ33" s="98" t="e">
        <f ca="true">+IF(AND(ISNUMBER(OFFSET('Sanitation Data'!$F$12,0,10*ROW('Sanitation Data'!F27))),'Data Summary'!CY33="Yes"),OFFSET('Sanitation Data'!$F$12,0,10*ROW('Sanitation Data'!F27)),NA())</f>
        <v>#N/A</v>
      </c>
      <c r="AK33" s="98" t="e">
        <f ca="true">+IF(AND(ISNUMBER(OFFSET('Sanitation Data'!$G$4,0,10*ROW('Sanitation Data'!G27))),'Data Summary'!CZ33="Yes"),100-OFFSET('Sanitation Data'!$G$4,0,10*ROW('Sanitation Data'!G27)),NA())</f>
        <v>#N/A</v>
      </c>
      <c r="AL33" s="98" t="e">
        <f ca="true">+IF(AND(ISNUMBER(OFFSET('Sanitation Data'!$G$6,0,10*ROW('Sanitation Data'!G27))),'Data Summary'!DA33="Yes"),OFFSET('Sanitation Data'!$G$6,0,10*ROW('Sanitation Data'!G27)),NA())</f>
        <v>#N/A</v>
      </c>
      <c r="AM33" s="98" t="e">
        <f ca="true">+IF(AND(ISNUMBER(OFFSET('Sanitation Data'!$G$10,0,10*ROW('Sanitation Data'!G27))),'Data Summary'!DB33="Yes"),OFFSET('Sanitation Data'!$G$10,0,10*ROW('Sanitation Data'!G27)),NA())</f>
        <v>#N/A</v>
      </c>
      <c r="AN33" s="98" t="e">
        <f ca="true">+IF(AND(ISNUMBER(OFFSET('Sanitation Data'!$G$11,0,10*ROW('Sanitation Data'!G27))),'Data Summary'!DC33="Yes"),OFFSET('Sanitation Data'!$G$11,0,10*ROW('Sanitation Data'!G27)),NA())</f>
        <v>#N/A</v>
      </c>
      <c r="AO33" s="98" t="e">
        <f ca="true">+IF(AND(ISNUMBER(OFFSET('Sanitation Data'!$G$12,0,10*ROW('Sanitation Data'!G27))),'Data Summary'!DD33="Yes"),OFFSET('Sanitation Data'!$G$12,0,10*ROW('Sanitation Data'!G27)),NA())</f>
        <v>#N/A</v>
      </c>
      <c r="AP33" s="98" t="e">
        <f ca="true">+IF(AND(ISNUMBER(OFFSET('Sanitation Data'!$H$4,0,10*ROW('Sanitation Data'!H27))),'Data Summary'!DE33="Yes"),100-OFFSET('Sanitation Data'!$H$4,0,10*ROW('Sanitation Data'!H27)),NA())</f>
        <v>#N/A</v>
      </c>
      <c r="AQ33" s="98" t="e">
        <f ca="true">+IF(AND(ISNUMBER(OFFSET('Sanitation Data'!$H$6,0,10*ROW('Sanitation Data'!H27))),'Data Summary'!DF33="Yes"),OFFSET('Sanitation Data'!$H$6,0,10*ROW('Sanitation Data'!H27)),NA())</f>
        <v>#N/A</v>
      </c>
      <c r="AR33" s="98" t="e">
        <f ca="true">+IF(AND(ISNUMBER(OFFSET('Sanitation Data'!$H$10,0,10*ROW('Sanitation Data'!H27))),'Data Summary'!DG33="Yes"),OFFSET('Sanitation Data'!$H$10,0,10*ROW('Sanitation Data'!H27)),NA())</f>
        <v>#N/A</v>
      </c>
      <c r="AS33" s="98" t="e">
        <f ca="true">+IF(AND(ISNUMBER(OFFSET('Sanitation Data'!$H$11,0,10*ROW('Sanitation Data'!H27))),'Data Summary'!DH33="Yes"),OFFSET('Sanitation Data'!$H$11,0,10*ROW('Sanitation Data'!H27)),NA())</f>
        <v>#N/A</v>
      </c>
      <c r="AT33" s="98" t="e">
        <f ca="true">+IF(AND(ISNUMBER(OFFSET('Sanitation Data'!$H$12,0,10*ROW('Sanitation Data'!H27))),'Data Summary'!DI33="Yes"),OFFSET('Sanitation Data'!$H$12,0,10*ROW('Sanitation Data'!H27)),NA())</f>
        <v>#N/A</v>
      </c>
      <c r="AU33" s="98" t="e">
        <f ca="true">+IF(AND(ISNUMBER(OFFSET('Sanitation Data'!$I$4,0,10*ROW('Sanitation Data'!I27))),'Data Summary'!DJ33="Yes"),100-OFFSET('Sanitation Data'!$I$4,0,10*ROW('Sanitation Data'!I27)),NA())</f>
        <v>#N/A</v>
      </c>
      <c r="AV33" s="98" t="e">
        <f ca="true">+IF(AND(ISNUMBER(OFFSET('Sanitation Data'!$I$6,0,10*ROW('Sanitation Data'!I27))),'Data Summary'!DK33="Yes"),OFFSET('Sanitation Data'!$I$6,0,10*ROW('Sanitation Data'!I27)),NA())</f>
        <v>#N/A</v>
      </c>
      <c r="AW33" s="98" t="e">
        <f ca="true">+IF(AND(ISNUMBER(OFFSET('Sanitation Data'!$I$10,0,10*ROW('Sanitation Data'!I27))),'Data Summary'!DL33="Yes"),OFFSET('Sanitation Data'!$I$10,0,10*ROW('Sanitation Data'!I27)),NA())</f>
        <v>#N/A</v>
      </c>
      <c r="AX33" s="98" t="e">
        <f ca="true">+IF(AND(ISNUMBER(OFFSET('Sanitation Data'!$I$11,0,10*ROW('Sanitation Data'!I27))),'Data Summary'!DM33="Yes"),OFFSET('Sanitation Data'!$I$11,0,10*ROW('Sanitation Data'!I27)),NA())</f>
        <v>#N/A</v>
      </c>
      <c r="AY33" s="98" t="e">
        <f ca="true">+IF(AND(ISNUMBER(OFFSET('Sanitation Data'!$I$12,0,10*ROW('Sanitation Data'!I27))),'Data Summary'!DN33="Yes"),OFFSET('Sanitation Data'!$I$12,0,10*ROW('Sanitation Data'!I27)),NA())</f>
        <v>#N/A</v>
      </c>
      <c r="AZ33" s="99" t="e">
        <f ca="true">+IF(AND(ISNUMBER(OFFSET('Hygiene Data'!$D$5,0,10*ROW('Hygiene Data'!D27))),'Data Summary'!DO33="Yes"),OFFSET('Hygiene Data'!$D$5,0,10*ROW('Hygiene Data'!D27)),NA())</f>
        <v>#N/A</v>
      </c>
      <c r="BA33" s="99" t="e">
        <f ca="true">+IF(AND(ISNUMBER(OFFSET('Hygiene Data'!$D$7,0,10*ROW('Hygiene Data'!D27))),'Data Summary'!DP33="Yes"),OFFSET('Hygiene Data'!$D$7,0,10*ROW('Hygiene Data'!D27)),NA())</f>
        <v>#N/A</v>
      </c>
      <c r="BB33" s="99" t="e">
        <f ca="true">+IF(AND(ISNUMBER(OFFSET('Hygiene Data'!$D$9,0,10*ROW('Hygiene Data'!D27))),'Data Summary'!DQ33="Yes"),OFFSET('Hygiene Data'!$D$9,0,10*ROW('Hygiene Data'!D27)),NA())</f>
        <v>#N/A</v>
      </c>
      <c r="BC33" s="99" t="e">
        <f ca="true">+IF(AND(ISNUMBER(OFFSET('Hygiene Data'!$E$5,0,10*ROW('Hygiene Data'!E27))),'Data Summary'!DR33="Yes"),OFFSET('Hygiene Data'!$E$5,0,10*ROW('Hygiene Data'!E27)),NA())</f>
        <v>#N/A</v>
      </c>
      <c r="BD33" s="99" t="e">
        <f ca="true">+IF(AND(ISNUMBER(OFFSET('Hygiene Data'!$E$7,0,10*ROW('Hygiene Data'!E27))),'Data Summary'!DS33="Yes"),OFFSET('Hygiene Data'!$E$7,0,10*ROW('Hygiene Data'!E27)),NA())</f>
        <v>#N/A</v>
      </c>
      <c r="BE33" s="99" t="e">
        <f ca="true">+IF(AND(ISNUMBER(OFFSET('Hygiene Data'!$E$9,0,10*ROW('Hygiene Data'!E27))),'Data Summary'!DT33="Yes"),OFFSET('Hygiene Data'!$E$9,0,10*ROW('Hygiene Data'!E27)),NA())</f>
        <v>#N/A</v>
      </c>
      <c r="BF33" s="99" t="e">
        <f ca="true">+IF(AND(ISNUMBER(OFFSET('Hygiene Data'!$F$5,0,10*ROW('Hygiene Data'!F27))),'Data Summary'!DU33="Yes"),OFFSET('Hygiene Data'!$F$5,0,10*ROW('Hygiene Data'!F27)),NA())</f>
        <v>#N/A</v>
      </c>
      <c r="BG33" s="99" t="e">
        <f ca="true">+IF(AND(ISNUMBER(OFFSET('Hygiene Data'!$F$7,0,10*ROW('Hygiene Data'!F27))),'Data Summary'!DV33="Yes"),OFFSET('Hygiene Data'!$F$7,0,10*ROW('Hygiene Data'!F27)),NA())</f>
        <v>#N/A</v>
      </c>
      <c r="BH33" s="99" t="e">
        <f ca="true">+IF(AND(ISNUMBER(OFFSET('Hygiene Data'!$F$9,0,10*ROW('Hygiene Data'!F27))),'Data Summary'!DW33="Yes"),OFFSET('Hygiene Data'!$F$9,0,10*ROW('Hygiene Data'!F27)),NA())</f>
        <v>#N/A</v>
      </c>
      <c r="BI33" s="99" t="e">
        <f ca="true">+IF(AND(ISNUMBER(OFFSET('Hygiene Data'!$G$5,0,10*ROW('Hygiene Data'!G27))),'Data Summary'!DX33="Yes"),OFFSET('Hygiene Data'!$G$5,0,10*ROW('Hygiene Data'!G27)),NA())</f>
        <v>#N/A</v>
      </c>
      <c r="BJ33" s="99" t="e">
        <f ca="true">+IF(AND(ISNUMBER(OFFSET('Hygiene Data'!$G$7,0,10*ROW('Hygiene Data'!G27))),'Data Summary'!DY33="Yes"),OFFSET('Hygiene Data'!$G$7,0,10*ROW('Hygiene Data'!G27)),NA())</f>
        <v>#N/A</v>
      </c>
      <c r="BK33" s="99" t="e">
        <f ca="true">+IF(AND(ISNUMBER(OFFSET('Hygiene Data'!$G$9,0,10*ROW('Hygiene Data'!G27))),'Data Summary'!DZ33="Yes"),OFFSET('Hygiene Data'!$G$9,0,10*ROW('Hygiene Data'!G27)),NA())</f>
        <v>#N/A</v>
      </c>
      <c r="BL33" s="99" t="e">
        <f ca="true">+IF(AND(ISNUMBER(OFFSET('Hygiene Data'!$H$5,0,10*ROW('Hygiene Data'!H27))),'Data Summary'!EA33="Yes"),OFFSET('Hygiene Data'!$H$5,0,10*ROW('Hygiene Data'!H27)),NA())</f>
        <v>#N/A</v>
      </c>
      <c r="BM33" s="99" t="e">
        <f ca="true">+IF(AND(ISNUMBER(OFFSET('Hygiene Data'!$H$7,0,10*ROW('Hygiene Data'!H27))),'Data Summary'!EB33="Yes"),OFFSET('Hygiene Data'!$H$7,0,10*ROW('Hygiene Data'!H27)),NA())</f>
        <v>#N/A</v>
      </c>
      <c r="BN33" s="99" t="e">
        <f ca="true">+IF(AND(ISNUMBER(OFFSET('Hygiene Data'!$H$9,0,10*ROW('Hygiene Data'!H27))),'Data Summary'!EC33="Yes"),OFFSET('Hygiene Data'!$H$9,0,10*ROW('Hygiene Data'!H27)),NA())</f>
        <v>#N/A</v>
      </c>
      <c r="BO33" s="99" t="e">
        <f ca="true">+IF(AND(ISNUMBER(OFFSET('Hygiene Data'!$I$5,0,10*ROW('Hygiene Data'!I27))),'Data Summary'!ED33="Yes"),OFFSET('Hygiene Data'!$I$5,0,10*ROW('Hygiene Data'!I27)),NA())</f>
        <v>#N/A</v>
      </c>
      <c r="BP33" s="99" t="e">
        <f ca="true">+IF(AND(ISNUMBER(OFFSET('Hygiene Data'!$I$7,0,10*ROW('Hygiene Data'!I27))),'Data Summary'!EE33="Yes"),OFFSET('Hygiene Data'!$I$7,0,10*ROW('Hygiene Data'!I27)),NA())</f>
        <v>#N/A</v>
      </c>
      <c r="BQ33" s="99" t="e">
        <f ca="true">+IF(AND(ISNUMBER(OFFSET('Hygiene Data'!$I$9,0,10*ROW('Hygiene Data'!I27))),'Data Summary'!EF33="Yes"),OFFSET('Hygiene Data'!$I$9,0,10*ROW('Hygiene Data'!I27)),NA())</f>
        <v>#N/A</v>
      </c>
    </row>
    <row xmlns:x14ac="http://schemas.microsoft.com/office/spreadsheetml/2009/9/ac" r="34" x14ac:dyDescent="0.2">
      <c r="A34" s="329" t="e">
        <f ca="true">+RIGHT('Data Summary'!A34,LEN('Data Summary'!A34)-9)</f>
        <v>#VALUE!</v>
      </c>
      <c r="B34" s="37" t="str">
        <f ca="true">+IF(ISTEXT('Data Summary'!B34),'Data Summary'!B34,"")</f>
        <v/>
      </c>
      <c r="C34" s="328" t="e">
        <f ca="true">+VALUE('Data Summary'!C34)</f>
        <v>#VALUE!</v>
      </c>
      <c r="D34" s="97" t="e">
        <f ca="true">+IF(AND(ISNUMBER(OFFSET('Water Data'!$D$4,0,10*ROW('Water Data'!D28))),'Data Summary'!BS34="Yes"),100-OFFSET('Water Data'!$D$4,0,10*ROW('Water Data'!D28)),NA())</f>
        <v>#N/A</v>
      </c>
      <c r="E34" s="97" t="e">
        <f ca="true">+IF(AND(ISNUMBER(OFFSET('Water Data'!$D$6,0,10*ROW('Water Data'!D28))),'Data Summary'!BT34="Yes"),OFFSET('Water Data'!$D$6,0,10*ROW('Water Data'!D28)),NA())</f>
        <v>#N/A</v>
      </c>
      <c r="F34" s="97" t="e">
        <f ca="true">+IF(AND(ISNUMBER(OFFSET('Water Data'!$D$9,0,10*ROW('Water Data'!D28))),'Data Summary'!BU34="Yes"),OFFSET('Water Data'!$D$9,0,10*ROW('Water Data'!D28)),NA())</f>
        <v>#N/A</v>
      </c>
      <c r="G34" s="97" t="e">
        <f ca="true">+IF(AND(ISNUMBER(OFFSET('Water Data'!$E$4,0,10*ROW('Water Data'!E28))),'Data Summary'!BV34="Yes"),100-OFFSET('Water Data'!$E$4,0,10*ROW('Water Data'!E28)),NA())</f>
        <v>#N/A</v>
      </c>
      <c r="H34" s="97" t="e">
        <f ca="true">+IF(AND(ISNUMBER(OFFSET('Water Data'!$E$6,0,10*ROW('Water Data'!E28))),'Data Summary'!BW34="Yes"),OFFSET('Water Data'!$E$6,0,10*ROW('Water Data'!E28)),NA())</f>
        <v>#N/A</v>
      </c>
      <c r="I34" s="97" t="e">
        <f ca="true">+IF(AND(ISNUMBER(OFFSET('Water Data'!$E$9,0,10*ROW('Water Data'!E28))),'Data Summary'!BX34="Yes"),OFFSET('Water Data'!$E$9,0,10*ROW('Water Data'!E28)),NA())</f>
        <v>#N/A</v>
      </c>
      <c r="J34" s="97" t="e">
        <f ca="true">+IF(AND(ISNUMBER(OFFSET('Water Data'!$F$4,0,10*ROW('Water Data'!F28))),'Data Summary'!BY34="Yes"),100-OFFSET('Water Data'!$F$4,0,10*ROW('Water Data'!F28)),NA())</f>
        <v>#N/A</v>
      </c>
      <c r="K34" s="97" t="e">
        <f ca="true">+IF(AND(ISNUMBER(OFFSET('Water Data'!$F$6,0,10*ROW('Water Data'!F28))),'Data Summary'!BZ34="Yes"),OFFSET('Water Data'!$F$6,0,10*ROW('Water Data'!F28)),NA())</f>
        <v>#N/A</v>
      </c>
      <c r="L34" s="97" t="e">
        <f ca="true">+IF(AND(ISNUMBER(OFFSET('Water Data'!$F$9,0,10*ROW('Water Data'!F28))),'Data Summary'!CA34="Yes"),OFFSET('Water Data'!$F$9,0,10*ROW('Water Data'!F28)),NA())</f>
        <v>#N/A</v>
      </c>
      <c r="M34" s="97" t="e">
        <f ca="true">+IF(AND(ISNUMBER(OFFSET('Water Data'!$G$4,0,10*ROW('Water Data'!G28))),'Data Summary'!CB34="Yes"),100-OFFSET('Water Data'!$G$4,0,10*ROW('Water Data'!G28)),NA())</f>
        <v>#N/A</v>
      </c>
      <c r="N34" s="97" t="e">
        <f ca="true">+IF(AND(ISNUMBER(OFFSET('Water Data'!$G$6,0,10*ROW('Water Data'!G28))),'Data Summary'!CC34="Yes"),OFFSET('Water Data'!$G$6,0,10*ROW('Water Data'!G28)),NA())</f>
        <v>#N/A</v>
      </c>
      <c r="O34" s="97" t="e">
        <f ca="true">+IF(AND(ISNUMBER(OFFSET('Water Data'!$G$9,0,10*ROW('Water Data'!G28))),'Data Summary'!CD34="Yes"),OFFSET('Water Data'!$G$9,0,10*ROW('Water Data'!G28)),NA())</f>
        <v>#N/A</v>
      </c>
      <c r="P34" s="97" t="e">
        <f ca="true">+IF(AND(ISNUMBER(OFFSET('Water Data'!$H$4,0,10*ROW('Water Data'!H28))),'Data Summary'!CE34="Yes"),100-OFFSET('Water Data'!$H$4,0,10*ROW('Water Data'!H28)),NA())</f>
        <v>#N/A</v>
      </c>
      <c r="Q34" s="97" t="e">
        <f ca="true">+IF(AND(ISNUMBER(OFFSET('Water Data'!$H$6,0,10*ROW('Water Data'!H28))),'Data Summary'!CF34="Yes"),OFFSET('Water Data'!$H$6,0,10*ROW('Water Data'!H28)),NA())</f>
        <v>#N/A</v>
      </c>
      <c r="R34" s="97" t="e">
        <f ca="true">+IF(AND(ISNUMBER(OFFSET('Water Data'!$H$9,0,10*ROW('Water Data'!H28))),'Data Summary'!CG34="Yes"),OFFSET('Water Data'!$H$9,0,10*ROW('Water Data'!H28)),NA())</f>
        <v>#N/A</v>
      </c>
      <c r="S34" s="97" t="e">
        <f ca="true">+IF(AND(ISNUMBER(OFFSET('Water Data'!$I$4,0,10*ROW('Water Data'!I28))),'Data Summary'!CH34="Yes"),100-OFFSET('Water Data'!$I$4,0,10*ROW('Water Data'!I28)),NA())</f>
        <v>#N/A</v>
      </c>
      <c r="T34" s="97" t="e">
        <f ca="true">+IF(AND(ISNUMBER(OFFSET('Water Data'!$I$6,0,10*ROW('Water Data'!I28))),'Data Summary'!CI34="Yes"),OFFSET('Water Data'!$I$6,0,10*ROW('Water Data'!I28)),NA())</f>
        <v>#N/A</v>
      </c>
      <c r="U34" s="97" t="e">
        <f ca="true">+IF(AND(ISNUMBER(OFFSET('Water Data'!$I$9,0,10*ROW('Water Data'!I28))),'Data Summary'!CJ34="Yes"),OFFSET('Water Data'!$I$9,0,10*ROW('Water Data'!I28)),NA())</f>
        <v>#N/A</v>
      </c>
      <c r="V34" s="98" t="e">
        <f ca="true">+IF(AND(ISNUMBER(OFFSET('Sanitation Data'!$D$4,0,10*ROW('Sanitation Data'!D28))),'Data Summary'!CK34="Yes"),100-OFFSET('Sanitation Data'!$D$4,0,10*ROW('Sanitation Data'!D28)),NA())</f>
        <v>#N/A</v>
      </c>
      <c r="W34" s="98" t="e">
        <f ca="true">+IF(AND(ISNUMBER(OFFSET('Sanitation Data'!$D$6,0,10*ROW('Sanitation Data'!D28))),'Data Summary'!CL34="Yes"),OFFSET('Sanitation Data'!$D$6,0,10*ROW('Sanitation Data'!D28)),NA())</f>
        <v>#N/A</v>
      </c>
      <c r="X34" s="98" t="e">
        <f ca="true">+IF(AND(ISNUMBER(OFFSET('Sanitation Data'!$D$10,0,10*ROW('Sanitation Data'!D28))),'Data Summary'!CM34="Yes"),OFFSET('Sanitation Data'!$D$10,0,10*ROW('Sanitation Data'!D28)),NA())</f>
        <v>#N/A</v>
      </c>
      <c r="Y34" s="98" t="e">
        <f ca="true">+IF(AND(ISNUMBER(OFFSET('Sanitation Data'!$D$11,0,10*ROW('Sanitation Data'!D28))),'Data Summary'!CN34="Yes"),OFFSET('Sanitation Data'!$D$11,0,10*ROW('Sanitation Data'!D28)),NA())</f>
        <v>#N/A</v>
      </c>
      <c r="Z34" s="98" t="e">
        <f ca="true">+IF(AND(ISNUMBER(OFFSET('Sanitation Data'!$D$12,0,10*ROW('Sanitation Data'!D28))),'Data Summary'!CO34="Yes"),OFFSET('Sanitation Data'!$D$12,0,10*ROW('Sanitation Data'!D28)),NA())</f>
        <v>#N/A</v>
      </c>
      <c r="AA34" s="98" t="e">
        <f ca="true">+IF(AND(ISNUMBER(OFFSET('Sanitation Data'!$E$4,0,10*ROW('Sanitation Data'!E28))),'Data Summary'!CP34="Yes"),100-OFFSET('Sanitation Data'!$E$4,0,10*ROW('Sanitation Data'!E28)),NA())</f>
        <v>#N/A</v>
      </c>
      <c r="AB34" s="98" t="e">
        <f ca="true">+IF(AND(ISNUMBER(OFFSET('Sanitation Data'!$E$6,0,10*ROW('Sanitation Data'!E28))),'Data Summary'!CQ34="Yes"),OFFSET('Sanitation Data'!$E$6,0,10*ROW('Sanitation Data'!E28)),NA())</f>
        <v>#N/A</v>
      </c>
      <c r="AC34" s="98" t="e">
        <f ca="true">+IF(AND(ISNUMBER(OFFSET('Sanitation Data'!$E$10,0,10*ROW('Sanitation Data'!E28))),'Data Summary'!CR34="Yes"),OFFSET('Sanitation Data'!$E$10,0,10*ROW('Sanitation Data'!E28)),NA())</f>
        <v>#N/A</v>
      </c>
      <c r="AD34" s="98" t="e">
        <f ca="true">+IF(AND(ISNUMBER(OFFSET('Sanitation Data'!$E$11,0,10*ROW('Sanitation Data'!E28))),'Data Summary'!CS34="Yes"),OFFSET('Sanitation Data'!$E$11,0,10*ROW('Sanitation Data'!E28)),NA())</f>
        <v>#N/A</v>
      </c>
      <c r="AE34" s="98" t="e">
        <f ca="true">+IF(AND(ISNUMBER(OFFSET('Sanitation Data'!$E$12,0,10*ROW('Sanitation Data'!E28))),'Data Summary'!CT34="Yes"),OFFSET('Sanitation Data'!$E$12,0,10*ROW('Sanitation Data'!E28)),NA())</f>
        <v>#N/A</v>
      </c>
      <c r="AF34" s="98" t="e">
        <f ca="true">+IF(AND(ISNUMBER(OFFSET('Sanitation Data'!$F$4,0,10*ROW('Sanitation Data'!F28))),'Data Summary'!CU34="Yes"),100-OFFSET('Sanitation Data'!$F$4,0,10*ROW('Sanitation Data'!F28)),NA())</f>
        <v>#N/A</v>
      </c>
      <c r="AG34" s="98" t="e">
        <f ca="true">+IF(AND(ISNUMBER(OFFSET('Sanitation Data'!$F$6,0,10*ROW('Sanitation Data'!F28))),'Data Summary'!CV34="Yes"),OFFSET('Sanitation Data'!$F$6,0,10*ROW('Sanitation Data'!F28)),NA())</f>
        <v>#N/A</v>
      </c>
      <c r="AH34" s="98" t="e">
        <f ca="true">+IF(AND(ISNUMBER(OFFSET('Sanitation Data'!$F$10,0,10*ROW('Sanitation Data'!F28))),'Data Summary'!CW34="Yes"),OFFSET('Sanitation Data'!$F$10,0,10*ROW('Sanitation Data'!F28)),NA())</f>
        <v>#N/A</v>
      </c>
      <c r="AI34" s="98" t="e">
        <f ca="true">+IF(AND(ISNUMBER(OFFSET('Sanitation Data'!$F$11,0,10*ROW('Sanitation Data'!F28))),'Data Summary'!CX34="Yes"),OFFSET('Sanitation Data'!$F$11,0,10*ROW('Sanitation Data'!F28)),NA())</f>
        <v>#N/A</v>
      </c>
      <c r="AJ34" s="98" t="e">
        <f ca="true">+IF(AND(ISNUMBER(OFFSET('Sanitation Data'!$F$12,0,10*ROW('Sanitation Data'!F28))),'Data Summary'!CY34="Yes"),OFFSET('Sanitation Data'!$F$12,0,10*ROW('Sanitation Data'!F28)),NA())</f>
        <v>#N/A</v>
      </c>
      <c r="AK34" s="98" t="e">
        <f ca="true">+IF(AND(ISNUMBER(OFFSET('Sanitation Data'!$G$4,0,10*ROW('Sanitation Data'!G28))),'Data Summary'!CZ34="Yes"),100-OFFSET('Sanitation Data'!$G$4,0,10*ROW('Sanitation Data'!G28)),NA())</f>
        <v>#N/A</v>
      </c>
      <c r="AL34" s="98" t="e">
        <f ca="true">+IF(AND(ISNUMBER(OFFSET('Sanitation Data'!$G$6,0,10*ROW('Sanitation Data'!G28))),'Data Summary'!DA34="Yes"),OFFSET('Sanitation Data'!$G$6,0,10*ROW('Sanitation Data'!G28)),NA())</f>
        <v>#N/A</v>
      </c>
      <c r="AM34" s="98" t="e">
        <f ca="true">+IF(AND(ISNUMBER(OFFSET('Sanitation Data'!$G$10,0,10*ROW('Sanitation Data'!G28))),'Data Summary'!DB34="Yes"),OFFSET('Sanitation Data'!$G$10,0,10*ROW('Sanitation Data'!G28)),NA())</f>
        <v>#N/A</v>
      </c>
      <c r="AN34" s="98" t="e">
        <f ca="true">+IF(AND(ISNUMBER(OFFSET('Sanitation Data'!$G$11,0,10*ROW('Sanitation Data'!G28))),'Data Summary'!DC34="Yes"),OFFSET('Sanitation Data'!$G$11,0,10*ROW('Sanitation Data'!G28)),NA())</f>
        <v>#N/A</v>
      </c>
      <c r="AO34" s="98" t="e">
        <f ca="true">+IF(AND(ISNUMBER(OFFSET('Sanitation Data'!$G$12,0,10*ROW('Sanitation Data'!G28))),'Data Summary'!DD34="Yes"),OFFSET('Sanitation Data'!$G$12,0,10*ROW('Sanitation Data'!G28)),NA())</f>
        <v>#N/A</v>
      </c>
      <c r="AP34" s="98" t="e">
        <f ca="true">+IF(AND(ISNUMBER(OFFSET('Sanitation Data'!$H$4,0,10*ROW('Sanitation Data'!H28))),'Data Summary'!DE34="Yes"),100-OFFSET('Sanitation Data'!$H$4,0,10*ROW('Sanitation Data'!H28)),NA())</f>
        <v>#N/A</v>
      </c>
      <c r="AQ34" s="98" t="e">
        <f ca="true">+IF(AND(ISNUMBER(OFFSET('Sanitation Data'!$H$6,0,10*ROW('Sanitation Data'!H28))),'Data Summary'!DF34="Yes"),OFFSET('Sanitation Data'!$H$6,0,10*ROW('Sanitation Data'!H28)),NA())</f>
        <v>#N/A</v>
      </c>
      <c r="AR34" s="98" t="e">
        <f ca="true">+IF(AND(ISNUMBER(OFFSET('Sanitation Data'!$H$10,0,10*ROW('Sanitation Data'!H28))),'Data Summary'!DG34="Yes"),OFFSET('Sanitation Data'!$H$10,0,10*ROW('Sanitation Data'!H28)),NA())</f>
        <v>#N/A</v>
      </c>
      <c r="AS34" s="98" t="e">
        <f ca="true">+IF(AND(ISNUMBER(OFFSET('Sanitation Data'!$H$11,0,10*ROW('Sanitation Data'!H28))),'Data Summary'!DH34="Yes"),OFFSET('Sanitation Data'!$H$11,0,10*ROW('Sanitation Data'!H28)),NA())</f>
        <v>#N/A</v>
      </c>
      <c r="AT34" s="98" t="e">
        <f ca="true">+IF(AND(ISNUMBER(OFFSET('Sanitation Data'!$H$12,0,10*ROW('Sanitation Data'!H28))),'Data Summary'!DI34="Yes"),OFFSET('Sanitation Data'!$H$12,0,10*ROW('Sanitation Data'!H28)),NA())</f>
        <v>#N/A</v>
      </c>
      <c r="AU34" s="98" t="e">
        <f ca="true">+IF(AND(ISNUMBER(OFFSET('Sanitation Data'!$I$4,0,10*ROW('Sanitation Data'!I28))),'Data Summary'!DJ34="Yes"),100-OFFSET('Sanitation Data'!$I$4,0,10*ROW('Sanitation Data'!I28)),NA())</f>
        <v>#N/A</v>
      </c>
      <c r="AV34" s="98" t="e">
        <f ca="true">+IF(AND(ISNUMBER(OFFSET('Sanitation Data'!$I$6,0,10*ROW('Sanitation Data'!I28))),'Data Summary'!DK34="Yes"),OFFSET('Sanitation Data'!$I$6,0,10*ROW('Sanitation Data'!I28)),NA())</f>
        <v>#N/A</v>
      </c>
      <c r="AW34" s="98" t="e">
        <f ca="true">+IF(AND(ISNUMBER(OFFSET('Sanitation Data'!$I$10,0,10*ROW('Sanitation Data'!I28))),'Data Summary'!DL34="Yes"),OFFSET('Sanitation Data'!$I$10,0,10*ROW('Sanitation Data'!I28)),NA())</f>
        <v>#N/A</v>
      </c>
      <c r="AX34" s="98" t="e">
        <f ca="true">+IF(AND(ISNUMBER(OFFSET('Sanitation Data'!$I$11,0,10*ROW('Sanitation Data'!I28))),'Data Summary'!DM34="Yes"),OFFSET('Sanitation Data'!$I$11,0,10*ROW('Sanitation Data'!I28)),NA())</f>
        <v>#N/A</v>
      </c>
      <c r="AY34" s="98" t="e">
        <f ca="true">+IF(AND(ISNUMBER(OFFSET('Sanitation Data'!$I$12,0,10*ROW('Sanitation Data'!I28))),'Data Summary'!DN34="Yes"),OFFSET('Sanitation Data'!$I$12,0,10*ROW('Sanitation Data'!I28)),NA())</f>
        <v>#N/A</v>
      </c>
      <c r="AZ34" s="99" t="e">
        <f ca="true">+IF(AND(ISNUMBER(OFFSET('Hygiene Data'!$D$5,0,10*ROW('Hygiene Data'!D28))),'Data Summary'!DO34="Yes"),OFFSET('Hygiene Data'!$D$5,0,10*ROW('Hygiene Data'!D28)),NA())</f>
        <v>#N/A</v>
      </c>
      <c r="BA34" s="99" t="e">
        <f ca="true">+IF(AND(ISNUMBER(OFFSET('Hygiene Data'!$D$7,0,10*ROW('Hygiene Data'!D28))),'Data Summary'!DP34="Yes"),OFFSET('Hygiene Data'!$D$7,0,10*ROW('Hygiene Data'!D28)),NA())</f>
        <v>#N/A</v>
      </c>
      <c r="BB34" s="99" t="e">
        <f ca="true">+IF(AND(ISNUMBER(OFFSET('Hygiene Data'!$D$9,0,10*ROW('Hygiene Data'!D28))),'Data Summary'!DQ34="Yes"),OFFSET('Hygiene Data'!$D$9,0,10*ROW('Hygiene Data'!D28)),NA())</f>
        <v>#N/A</v>
      </c>
      <c r="BC34" s="99" t="e">
        <f ca="true">+IF(AND(ISNUMBER(OFFSET('Hygiene Data'!$E$5,0,10*ROW('Hygiene Data'!E28))),'Data Summary'!DR34="Yes"),OFFSET('Hygiene Data'!$E$5,0,10*ROW('Hygiene Data'!E28)),NA())</f>
        <v>#N/A</v>
      </c>
      <c r="BD34" s="99" t="e">
        <f ca="true">+IF(AND(ISNUMBER(OFFSET('Hygiene Data'!$E$7,0,10*ROW('Hygiene Data'!E28))),'Data Summary'!DS34="Yes"),OFFSET('Hygiene Data'!$E$7,0,10*ROW('Hygiene Data'!E28)),NA())</f>
        <v>#N/A</v>
      </c>
      <c r="BE34" s="99" t="e">
        <f ca="true">+IF(AND(ISNUMBER(OFFSET('Hygiene Data'!$E$9,0,10*ROW('Hygiene Data'!E28))),'Data Summary'!DT34="Yes"),OFFSET('Hygiene Data'!$E$9,0,10*ROW('Hygiene Data'!E28)),NA())</f>
        <v>#N/A</v>
      </c>
      <c r="BF34" s="99" t="e">
        <f ca="true">+IF(AND(ISNUMBER(OFFSET('Hygiene Data'!$F$5,0,10*ROW('Hygiene Data'!F28))),'Data Summary'!DU34="Yes"),OFFSET('Hygiene Data'!$F$5,0,10*ROW('Hygiene Data'!F28)),NA())</f>
        <v>#N/A</v>
      </c>
      <c r="BG34" s="99" t="e">
        <f ca="true">+IF(AND(ISNUMBER(OFFSET('Hygiene Data'!$F$7,0,10*ROW('Hygiene Data'!F28))),'Data Summary'!DV34="Yes"),OFFSET('Hygiene Data'!$F$7,0,10*ROW('Hygiene Data'!F28)),NA())</f>
        <v>#N/A</v>
      </c>
      <c r="BH34" s="99" t="e">
        <f ca="true">+IF(AND(ISNUMBER(OFFSET('Hygiene Data'!$F$9,0,10*ROW('Hygiene Data'!F28))),'Data Summary'!DW34="Yes"),OFFSET('Hygiene Data'!$F$9,0,10*ROW('Hygiene Data'!F28)),NA())</f>
        <v>#N/A</v>
      </c>
      <c r="BI34" s="99" t="e">
        <f ca="true">+IF(AND(ISNUMBER(OFFSET('Hygiene Data'!$G$5,0,10*ROW('Hygiene Data'!G28))),'Data Summary'!DX34="Yes"),OFFSET('Hygiene Data'!$G$5,0,10*ROW('Hygiene Data'!G28)),NA())</f>
        <v>#N/A</v>
      </c>
      <c r="BJ34" s="99" t="e">
        <f ca="true">+IF(AND(ISNUMBER(OFFSET('Hygiene Data'!$G$7,0,10*ROW('Hygiene Data'!G28))),'Data Summary'!DY34="Yes"),OFFSET('Hygiene Data'!$G$7,0,10*ROW('Hygiene Data'!G28)),NA())</f>
        <v>#N/A</v>
      </c>
      <c r="BK34" s="99" t="e">
        <f ca="true">+IF(AND(ISNUMBER(OFFSET('Hygiene Data'!$G$9,0,10*ROW('Hygiene Data'!G28))),'Data Summary'!DZ34="Yes"),OFFSET('Hygiene Data'!$G$9,0,10*ROW('Hygiene Data'!G28)),NA())</f>
        <v>#N/A</v>
      </c>
      <c r="BL34" s="99" t="e">
        <f ca="true">+IF(AND(ISNUMBER(OFFSET('Hygiene Data'!$H$5,0,10*ROW('Hygiene Data'!H28))),'Data Summary'!EA34="Yes"),OFFSET('Hygiene Data'!$H$5,0,10*ROW('Hygiene Data'!H28)),NA())</f>
        <v>#N/A</v>
      </c>
      <c r="BM34" s="99" t="e">
        <f ca="true">+IF(AND(ISNUMBER(OFFSET('Hygiene Data'!$H$7,0,10*ROW('Hygiene Data'!H28))),'Data Summary'!EB34="Yes"),OFFSET('Hygiene Data'!$H$7,0,10*ROW('Hygiene Data'!H28)),NA())</f>
        <v>#N/A</v>
      </c>
      <c r="BN34" s="99" t="e">
        <f ca="true">+IF(AND(ISNUMBER(OFFSET('Hygiene Data'!$H$9,0,10*ROW('Hygiene Data'!H28))),'Data Summary'!EC34="Yes"),OFFSET('Hygiene Data'!$H$9,0,10*ROW('Hygiene Data'!H28)),NA())</f>
        <v>#N/A</v>
      </c>
      <c r="BO34" s="99" t="e">
        <f ca="true">+IF(AND(ISNUMBER(OFFSET('Hygiene Data'!$I$5,0,10*ROW('Hygiene Data'!I28))),'Data Summary'!ED34="Yes"),OFFSET('Hygiene Data'!$I$5,0,10*ROW('Hygiene Data'!I28)),NA())</f>
        <v>#N/A</v>
      </c>
      <c r="BP34" s="99" t="e">
        <f ca="true">+IF(AND(ISNUMBER(OFFSET('Hygiene Data'!$I$7,0,10*ROW('Hygiene Data'!I28))),'Data Summary'!EE34="Yes"),OFFSET('Hygiene Data'!$I$7,0,10*ROW('Hygiene Data'!I28)),NA())</f>
        <v>#N/A</v>
      </c>
      <c r="BQ34" s="99" t="e">
        <f ca="true">+IF(AND(ISNUMBER(OFFSET('Hygiene Data'!$I$9,0,10*ROW('Hygiene Data'!I28))),'Data Summary'!EF34="Yes"),OFFSET('Hygiene Data'!$I$9,0,10*ROW('Hygiene Data'!I28)),NA())</f>
        <v>#N/A</v>
      </c>
    </row>
    <row xmlns:x14ac="http://schemas.microsoft.com/office/spreadsheetml/2009/9/ac" r="35" x14ac:dyDescent="0.2">
      <c r="A35" s="329" t="e">
        <f ca="true">+RIGHT('Data Summary'!A35,LEN('Data Summary'!A35)-9)</f>
        <v>#VALUE!</v>
      </c>
      <c r="B35" s="37" t="str">
        <f ca="true">+IF(ISTEXT('Data Summary'!B35),'Data Summary'!B35,"")</f>
        <v/>
      </c>
      <c r="C35" s="328" t="e">
        <f ca="true">+VALUE('Data Summary'!C35)</f>
        <v>#VALUE!</v>
      </c>
      <c r="D35" s="97" t="e">
        <f ca="true">+IF(AND(ISNUMBER(OFFSET('Water Data'!$D$4,0,10*ROW('Water Data'!D29))),'Data Summary'!BS35="Yes"),100-OFFSET('Water Data'!$D$4,0,10*ROW('Water Data'!D29)),NA())</f>
        <v>#N/A</v>
      </c>
      <c r="E35" s="97" t="e">
        <f ca="true">+IF(AND(ISNUMBER(OFFSET('Water Data'!$D$6,0,10*ROW('Water Data'!D29))),'Data Summary'!BT35="Yes"),OFFSET('Water Data'!$D$6,0,10*ROW('Water Data'!D29)),NA())</f>
        <v>#N/A</v>
      </c>
      <c r="F35" s="97" t="e">
        <f ca="true">+IF(AND(ISNUMBER(OFFSET('Water Data'!$D$9,0,10*ROW('Water Data'!D29))),'Data Summary'!BU35="Yes"),OFFSET('Water Data'!$D$9,0,10*ROW('Water Data'!D29)),NA())</f>
        <v>#N/A</v>
      </c>
      <c r="G35" s="97" t="e">
        <f ca="true">+IF(AND(ISNUMBER(OFFSET('Water Data'!$E$4,0,10*ROW('Water Data'!E29))),'Data Summary'!BV35="Yes"),100-OFFSET('Water Data'!$E$4,0,10*ROW('Water Data'!E29)),NA())</f>
        <v>#N/A</v>
      </c>
      <c r="H35" s="97" t="e">
        <f ca="true">+IF(AND(ISNUMBER(OFFSET('Water Data'!$E$6,0,10*ROW('Water Data'!E29))),'Data Summary'!BW35="Yes"),OFFSET('Water Data'!$E$6,0,10*ROW('Water Data'!E29)),NA())</f>
        <v>#N/A</v>
      </c>
      <c r="I35" s="97" t="e">
        <f ca="true">+IF(AND(ISNUMBER(OFFSET('Water Data'!$E$9,0,10*ROW('Water Data'!E29))),'Data Summary'!BX35="Yes"),OFFSET('Water Data'!$E$9,0,10*ROW('Water Data'!E29)),NA())</f>
        <v>#N/A</v>
      </c>
      <c r="J35" s="97" t="e">
        <f ca="true">+IF(AND(ISNUMBER(OFFSET('Water Data'!$F$4,0,10*ROW('Water Data'!F29))),'Data Summary'!BY35="Yes"),100-OFFSET('Water Data'!$F$4,0,10*ROW('Water Data'!F29)),NA())</f>
        <v>#N/A</v>
      </c>
      <c r="K35" s="97" t="e">
        <f ca="true">+IF(AND(ISNUMBER(OFFSET('Water Data'!$F$6,0,10*ROW('Water Data'!F29))),'Data Summary'!BZ35="Yes"),OFFSET('Water Data'!$F$6,0,10*ROW('Water Data'!F29)),NA())</f>
        <v>#N/A</v>
      </c>
      <c r="L35" s="97" t="e">
        <f ca="true">+IF(AND(ISNUMBER(OFFSET('Water Data'!$F$9,0,10*ROW('Water Data'!F29))),'Data Summary'!CA35="Yes"),OFFSET('Water Data'!$F$9,0,10*ROW('Water Data'!F29)),NA())</f>
        <v>#N/A</v>
      </c>
      <c r="M35" s="97" t="e">
        <f ca="true">+IF(AND(ISNUMBER(OFFSET('Water Data'!$G$4,0,10*ROW('Water Data'!G29))),'Data Summary'!CB35="Yes"),100-OFFSET('Water Data'!$G$4,0,10*ROW('Water Data'!G29)),NA())</f>
        <v>#N/A</v>
      </c>
      <c r="N35" s="97" t="e">
        <f ca="true">+IF(AND(ISNUMBER(OFFSET('Water Data'!$G$6,0,10*ROW('Water Data'!G29))),'Data Summary'!CC35="Yes"),OFFSET('Water Data'!$G$6,0,10*ROW('Water Data'!G29)),NA())</f>
        <v>#N/A</v>
      </c>
      <c r="O35" s="97" t="e">
        <f ca="true">+IF(AND(ISNUMBER(OFFSET('Water Data'!$G$9,0,10*ROW('Water Data'!G29))),'Data Summary'!CD35="Yes"),OFFSET('Water Data'!$G$9,0,10*ROW('Water Data'!G29)),NA())</f>
        <v>#N/A</v>
      </c>
      <c r="P35" s="97" t="e">
        <f ca="true">+IF(AND(ISNUMBER(OFFSET('Water Data'!$H$4,0,10*ROW('Water Data'!H29))),'Data Summary'!CE35="Yes"),100-OFFSET('Water Data'!$H$4,0,10*ROW('Water Data'!H29)),NA())</f>
        <v>#N/A</v>
      </c>
      <c r="Q35" s="97" t="e">
        <f ca="true">+IF(AND(ISNUMBER(OFFSET('Water Data'!$H$6,0,10*ROW('Water Data'!H29))),'Data Summary'!CF35="Yes"),OFFSET('Water Data'!$H$6,0,10*ROW('Water Data'!H29)),NA())</f>
        <v>#N/A</v>
      </c>
      <c r="R35" s="97" t="e">
        <f ca="true">+IF(AND(ISNUMBER(OFFSET('Water Data'!$H$9,0,10*ROW('Water Data'!H29))),'Data Summary'!CG35="Yes"),OFFSET('Water Data'!$H$9,0,10*ROW('Water Data'!H29)),NA())</f>
        <v>#N/A</v>
      </c>
      <c r="S35" s="97" t="e">
        <f ca="true">+IF(AND(ISNUMBER(OFFSET('Water Data'!$I$4,0,10*ROW('Water Data'!I29))),'Data Summary'!CH35="Yes"),100-OFFSET('Water Data'!$I$4,0,10*ROW('Water Data'!I29)),NA())</f>
        <v>#N/A</v>
      </c>
      <c r="T35" s="97" t="e">
        <f ca="true">+IF(AND(ISNUMBER(OFFSET('Water Data'!$I$6,0,10*ROW('Water Data'!I29))),'Data Summary'!CI35="Yes"),OFFSET('Water Data'!$I$6,0,10*ROW('Water Data'!I29)),NA())</f>
        <v>#N/A</v>
      </c>
      <c r="U35" s="97" t="e">
        <f ca="true">+IF(AND(ISNUMBER(OFFSET('Water Data'!$I$9,0,10*ROW('Water Data'!I29))),'Data Summary'!CJ35="Yes"),OFFSET('Water Data'!$I$9,0,10*ROW('Water Data'!I29)),NA())</f>
        <v>#N/A</v>
      </c>
      <c r="V35" s="98" t="e">
        <f ca="true">+IF(AND(ISNUMBER(OFFSET('Sanitation Data'!$D$4,0,10*ROW('Sanitation Data'!D29))),'Data Summary'!CK35="Yes"),100-OFFSET('Sanitation Data'!$D$4,0,10*ROW('Sanitation Data'!D29)),NA())</f>
        <v>#N/A</v>
      </c>
      <c r="W35" s="98" t="e">
        <f ca="true">+IF(AND(ISNUMBER(OFFSET('Sanitation Data'!$D$6,0,10*ROW('Sanitation Data'!D29))),'Data Summary'!CL35="Yes"),OFFSET('Sanitation Data'!$D$6,0,10*ROW('Sanitation Data'!D29)),NA())</f>
        <v>#N/A</v>
      </c>
      <c r="X35" s="98" t="e">
        <f ca="true">+IF(AND(ISNUMBER(OFFSET('Sanitation Data'!$D$10,0,10*ROW('Sanitation Data'!D29))),'Data Summary'!CM35="Yes"),OFFSET('Sanitation Data'!$D$10,0,10*ROW('Sanitation Data'!D29)),NA())</f>
        <v>#N/A</v>
      </c>
      <c r="Y35" s="98" t="e">
        <f ca="true">+IF(AND(ISNUMBER(OFFSET('Sanitation Data'!$D$11,0,10*ROW('Sanitation Data'!D29))),'Data Summary'!CN35="Yes"),OFFSET('Sanitation Data'!$D$11,0,10*ROW('Sanitation Data'!D29)),NA())</f>
        <v>#N/A</v>
      </c>
      <c r="Z35" s="98" t="e">
        <f ca="true">+IF(AND(ISNUMBER(OFFSET('Sanitation Data'!$D$12,0,10*ROW('Sanitation Data'!D29))),'Data Summary'!CO35="Yes"),OFFSET('Sanitation Data'!$D$12,0,10*ROW('Sanitation Data'!D29)),NA())</f>
        <v>#N/A</v>
      </c>
      <c r="AA35" s="98" t="e">
        <f ca="true">+IF(AND(ISNUMBER(OFFSET('Sanitation Data'!$E$4,0,10*ROW('Sanitation Data'!E29))),'Data Summary'!CP35="Yes"),100-OFFSET('Sanitation Data'!$E$4,0,10*ROW('Sanitation Data'!E29)),NA())</f>
        <v>#N/A</v>
      </c>
      <c r="AB35" s="98" t="e">
        <f ca="true">+IF(AND(ISNUMBER(OFFSET('Sanitation Data'!$E$6,0,10*ROW('Sanitation Data'!E29))),'Data Summary'!CQ35="Yes"),OFFSET('Sanitation Data'!$E$6,0,10*ROW('Sanitation Data'!E29)),NA())</f>
        <v>#N/A</v>
      </c>
      <c r="AC35" s="98" t="e">
        <f ca="true">+IF(AND(ISNUMBER(OFFSET('Sanitation Data'!$E$10,0,10*ROW('Sanitation Data'!E29))),'Data Summary'!CR35="Yes"),OFFSET('Sanitation Data'!$E$10,0,10*ROW('Sanitation Data'!E29)),NA())</f>
        <v>#N/A</v>
      </c>
      <c r="AD35" s="98" t="e">
        <f ca="true">+IF(AND(ISNUMBER(OFFSET('Sanitation Data'!$E$11,0,10*ROW('Sanitation Data'!E29))),'Data Summary'!CS35="Yes"),OFFSET('Sanitation Data'!$E$11,0,10*ROW('Sanitation Data'!E29)),NA())</f>
        <v>#N/A</v>
      </c>
      <c r="AE35" s="98" t="e">
        <f ca="true">+IF(AND(ISNUMBER(OFFSET('Sanitation Data'!$E$12,0,10*ROW('Sanitation Data'!E29))),'Data Summary'!CT35="Yes"),OFFSET('Sanitation Data'!$E$12,0,10*ROW('Sanitation Data'!E29)),NA())</f>
        <v>#N/A</v>
      </c>
      <c r="AF35" s="98" t="e">
        <f ca="true">+IF(AND(ISNUMBER(OFFSET('Sanitation Data'!$F$4,0,10*ROW('Sanitation Data'!F29))),'Data Summary'!CU35="Yes"),100-OFFSET('Sanitation Data'!$F$4,0,10*ROW('Sanitation Data'!F29)),NA())</f>
        <v>#N/A</v>
      </c>
      <c r="AG35" s="98" t="e">
        <f ca="true">+IF(AND(ISNUMBER(OFFSET('Sanitation Data'!$F$6,0,10*ROW('Sanitation Data'!F29))),'Data Summary'!CV35="Yes"),OFFSET('Sanitation Data'!$F$6,0,10*ROW('Sanitation Data'!F29)),NA())</f>
        <v>#N/A</v>
      </c>
      <c r="AH35" s="98" t="e">
        <f ca="true">+IF(AND(ISNUMBER(OFFSET('Sanitation Data'!$F$10,0,10*ROW('Sanitation Data'!F29))),'Data Summary'!CW35="Yes"),OFFSET('Sanitation Data'!$F$10,0,10*ROW('Sanitation Data'!F29)),NA())</f>
        <v>#N/A</v>
      </c>
      <c r="AI35" s="98" t="e">
        <f ca="true">+IF(AND(ISNUMBER(OFFSET('Sanitation Data'!$F$11,0,10*ROW('Sanitation Data'!F29))),'Data Summary'!CX35="Yes"),OFFSET('Sanitation Data'!$F$11,0,10*ROW('Sanitation Data'!F29)),NA())</f>
        <v>#N/A</v>
      </c>
      <c r="AJ35" s="98" t="e">
        <f ca="true">+IF(AND(ISNUMBER(OFFSET('Sanitation Data'!$F$12,0,10*ROW('Sanitation Data'!F29))),'Data Summary'!CY35="Yes"),OFFSET('Sanitation Data'!$F$12,0,10*ROW('Sanitation Data'!F29)),NA())</f>
        <v>#N/A</v>
      </c>
      <c r="AK35" s="98" t="e">
        <f ca="true">+IF(AND(ISNUMBER(OFFSET('Sanitation Data'!$G$4,0,10*ROW('Sanitation Data'!G29))),'Data Summary'!CZ35="Yes"),100-OFFSET('Sanitation Data'!$G$4,0,10*ROW('Sanitation Data'!G29)),NA())</f>
        <v>#N/A</v>
      </c>
      <c r="AL35" s="98" t="e">
        <f ca="true">+IF(AND(ISNUMBER(OFFSET('Sanitation Data'!$G$6,0,10*ROW('Sanitation Data'!G29))),'Data Summary'!DA35="Yes"),OFFSET('Sanitation Data'!$G$6,0,10*ROW('Sanitation Data'!G29)),NA())</f>
        <v>#N/A</v>
      </c>
      <c r="AM35" s="98" t="e">
        <f ca="true">+IF(AND(ISNUMBER(OFFSET('Sanitation Data'!$G$10,0,10*ROW('Sanitation Data'!G29))),'Data Summary'!DB35="Yes"),OFFSET('Sanitation Data'!$G$10,0,10*ROW('Sanitation Data'!G29)),NA())</f>
        <v>#N/A</v>
      </c>
      <c r="AN35" s="98" t="e">
        <f ca="true">+IF(AND(ISNUMBER(OFFSET('Sanitation Data'!$G$11,0,10*ROW('Sanitation Data'!G29))),'Data Summary'!DC35="Yes"),OFFSET('Sanitation Data'!$G$11,0,10*ROW('Sanitation Data'!G29)),NA())</f>
        <v>#N/A</v>
      </c>
      <c r="AO35" s="98" t="e">
        <f ca="true">+IF(AND(ISNUMBER(OFFSET('Sanitation Data'!$G$12,0,10*ROW('Sanitation Data'!G29))),'Data Summary'!DD35="Yes"),OFFSET('Sanitation Data'!$G$12,0,10*ROW('Sanitation Data'!G29)),NA())</f>
        <v>#N/A</v>
      </c>
      <c r="AP35" s="98" t="e">
        <f ca="true">+IF(AND(ISNUMBER(OFFSET('Sanitation Data'!$H$4,0,10*ROW('Sanitation Data'!H29))),'Data Summary'!DE35="Yes"),100-OFFSET('Sanitation Data'!$H$4,0,10*ROW('Sanitation Data'!H29)),NA())</f>
        <v>#N/A</v>
      </c>
      <c r="AQ35" s="98" t="e">
        <f ca="true">+IF(AND(ISNUMBER(OFFSET('Sanitation Data'!$H$6,0,10*ROW('Sanitation Data'!H29))),'Data Summary'!DF35="Yes"),OFFSET('Sanitation Data'!$H$6,0,10*ROW('Sanitation Data'!H29)),NA())</f>
        <v>#N/A</v>
      </c>
      <c r="AR35" s="98" t="e">
        <f ca="true">+IF(AND(ISNUMBER(OFFSET('Sanitation Data'!$H$10,0,10*ROW('Sanitation Data'!H29))),'Data Summary'!DG35="Yes"),OFFSET('Sanitation Data'!$H$10,0,10*ROW('Sanitation Data'!H29)),NA())</f>
        <v>#N/A</v>
      </c>
      <c r="AS35" s="98" t="e">
        <f ca="true">+IF(AND(ISNUMBER(OFFSET('Sanitation Data'!$H$11,0,10*ROW('Sanitation Data'!H29))),'Data Summary'!DH35="Yes"),OFFSET('Sanitation Data'!$H$11,0,10*ROW('Sanitation Data'!H29)),NA())</f>
        <v>#N/A</v>
      </c>
      <c r="AT35" s="98" t="e">
        <f ca="true">+IF(AND(ISNUMBER(OFFSET('Sanitation Data'!$H$12,0,10*ROW('Sanitation Data'!H29))),'Data Summary'!DI35="Yes"),OFFSET('Sanitation Data'!$H$12,0,10*ROW('Sanitation Data'!H29)),NA())</f>
        <v>#N/A</v>
      </c>
      <c r="AU35" s="98" t="e">
        <f ca="true">+IF(AND(ISNUMBER(OFFSET('Sanitation Data'!$I$4,0,10*ROW('Sanitation Data'!I29))),'Data Summary'!DJ35="Yes"),100-OFFSET('Sanitation Data'!$I$4,0,10*ROW('Sanitation Data'!I29)),NA())</f>
        <v>#N/A</v>
      </c>
      <c r="AV35" s="98" t="e">
        <f ca="true">+IF(AND(ISNUMBER(OFFSET('Sanitation Data'!$I$6,0,10*ROW('Sanitation Data'!I29))),'Data Summary'!DK35="Yes"),OFFSET('Sanitation Data'!$I$6,0,10*ROW('Sanitation Data'!I29)),NA())</f>
        <v>#N/A</v>
      </c>
      <c r="AW35" s="98" t="e">
        <f ca="true">+IF(AND(ISNUMBER(OFFSET('Sanitation Data'!$I$10,0,10*ROW('Sanitation Data'!I29))),'Data Summary'!DL35="Yes"),OFFSET('Sanitation Data'!$I$10,0,10*ROW('Sanitation Data'!I29)),NA())</f>
        <v>#N/A</v>
      </c>
      <c r="AX35" s="98" t="e">
        <f ca="true">+IF(AND(ISNUMBER(OFFSET('Sanitation Data'!$I$11,0,10*ROW('Sanitation Data'!I29))),'Data Summary'!DM35="Yes"),OFFSET('Sanitation Data'!$I$11,0,10*ROW('Sanitation Data'!I29)),NA())</f>
        <v>#N/A</v>
      </c>
      <c r="AY35" s="98" t="e">
        <f ca="true">+IF(AND(ISNUMBER(OFFSET('Sanitation Data'!$I$12,0,10*ROW('Sanitation Data'!I29))),'Data Summary'!DN35="Yes"),OFFSET('Sanitation Data'!$I$12,0,10*ROW('Sanitation Data'!I29)),NA())</f>
        <v>#N/A</v>
      </c>
      <c r="AZ35" s="99" t="e">
        <f ca="true">+IF(AND(ISNUMBER(OFFSET('Hygiene Data'!$D$5,0,10*ROW('Hygiene Data'!D29))),'Data Summary'!DO35="Yes"),OFFSET('Hygiene Data'!$D$5,0,10*ROW('Hygiene Data'!D29)),NA())</f>
        <v>#N/A</v>
      </c>
      <c r="BA35" s="99" t="e">
        <f ca="true">+IF(AND(ISNUMBER(OFFSET('Hygiene Data'!$D$7,0,10*ROW('Hygiene Data'!D29))),'Data Summary'!DP35="Yes"),OFFSET('Hygiene Data'!$D$7,0,10*ROW('Hygiene Data'!D29)),NA())</f>
        <v>#N/A</v>
      </c>
      <c r="BB35" s="99" t="e">
        <f ca="true">+IF(AND(ISNUMBER(OFFSET('Hygiene Data'!$D$9,0,10*ROW('Hygiene Data'!D29))),'Data Summary'!DQ35="Yes"),OFFSET('Hygiene Data'!$D$9,0,10*ROW('Hygiene Data'!D29)),NA())</f>
        <v>#N/A</v>
      </c>
      <c r="BC35" s="99" t="e">
        <f ca="true">+IF(AND(ISNUMBER(OFFSET('Hygiene Data'!$E$5,0,10*ROW('Hygiene Data'!E29))),'Data Summary'!DR35="Yes"),OFFSET('Hygiene Data'!$E$5,0,10*ROW('Hygiene Data'!E29)),NA())</f>
        <v>#N/A</v>
      </c>
      <c r="BD35" s="99" t="e">
        <f ca="true">+IF(AND(ISNUMBER(OFFSET('Hygiene Data'!$E$7,0,10*ROW('Hygiene Data'!E29))),'Data Summary'!DS35="Yes"),OFFSET('Hygiene Data'!$E$7,0,10*ROW('Hygiene Data'!E29)),NA())</f>
        <v>#N/A</v>
      </c>
      <c r="BE35" s="99" t="e">
        <f ca="true">+IF(AND(ISNUMBER(OFFSET('Hygiene Data'!$E$9,0,10*ROW('Hygiene Data'!E29))),'Data Summary'!DT35="Yes"),OFFSET('Hygiene Data'!$E$9,0,10*ROW('Hygiene Data'!E29)),NA())</f>
        <v>#N/A</v>
      </c>
      <c r="BF35" s="99" t="e">
        <f ca="true">+IF(AND(ISNUMBER(OFFSET('Hygiene Data'!$F$5,0,10*ROW('Hygiene Data'!F29))),'Data Summary'!DU35="Yes"),OFFSET('Hygiene Data'!$F$5,0,10*ROW('Hygiene Data'!F29)),NA())</f>
        <v>#N/A</v>
      </c>
      <c r="BG35" s="99" t="e">
        <f ca="true">+IF(AND(ISNUMBER(OFFSET('Hygiene Data'!$F$7,0,10*ROW('Hygiene Data'!F29))),'Data Summary'!DV35="Yes"),OFFSET('Hygiene Data'!$F$7,0,10*ROW('Hygiene Data'!F29)),NA())</f>
        <v>#N/A</v>
      </c>
      <c r="BH35" s="99" t="e">
        <f ca="true">+IF(AND(ISNUMBER(OFFSET('Hygiene Data'!$F$9,0,10*ROW('Hygiene Data'!F29))),'Data Summary'!DW35="Yes"),OFFSET('Hygiene Data'!$F$9,0,10*ROW('Hygiene Data'!F29)),NA())</f>
        <v>#N/A</v>
      </c>
      <c r="BI35" s="99" t="e">
        <f ca="true">+IF(AND(ISNUMBER(OFFSET('Hygiene Data'!$G$5,0,10*ROW('Hygiene Data'!G29))),'Data Summary'!DX35="Yes"),OFFSET('Hygiene Data'!$G$5,0,10*ROW('Hygiene Data'!G29)),NA())</f>
        <v>#N/A</v>
      </c>
      <c r="BJ35" s="99" t="e">
        <f ca="true">+IF(AND(ISNUMBER(OFFSET('Hygiene Data'!$G$7,0,10*ROW('Hygiene Data'!G29))),'Data Summary'!DY35="Yes"),OFFSET('Hygiene Data'!$G$7,0,10*ROW('Hygiene Data'!G29)),NA())</f>
        <v>#N/A</v>
      </c>
      <c r="BK35" s="99" t="e">
        <f ca="true">+IF(AND(ISNUMBER(OFFSET('Hygiene Data'!$G$9,0,10*ROW('Hygiene Data'!G29))),'Data Summary'!DZ35="Yes"),OFFSET('Hygiene Data'!$G$9,0,10*ROW('Hygiene Data'!G29)),NA())</f>
        <v>#N/A</v>
      </c>
      <c r="BL35" s="99" t="e">
        <f ca="true">+IF(AND(ISNUMBER(OFFSET('Hygiene Data'!$H$5,0,10*ROW('Hygiene Data'!H29))),'Data Summary'!EA35="Yes"),OFFSET('Hygiene Data'!$H$5,0,10*ROW('Hygiene Data'!H29)),NA())</f>
        <v>#N/A</v>
      </c>
      <c r="BM35" s="99" t="e">
        <f ca="true">+IF(AND(ISNUMBER(OFFSET('Hygiene Data'!$H$7,0,10*ROW('Hygiene Data'!H29))),'Data Summary'!EB35="Yes"),OFFSET('Hygiene Data'!$H$7,0,10*ROW('Hygiene Data'!H29)),NA())</f>
        <v>#N/A</v>
      </c>
      <c r="BN35" s="99" t="e">
        <f ca="true">+IF(AND(ISNUMBER(OFFSET('Hygiene Data'!$H$9,0,10*ROW('Hygiene Data'!H29))),'Data Summary'!EC35="Yes"),OFFSET('Hygiene Data'!$H$9,0,10*ROW('Hygiene Data'!H29)),NA())</f>
        <v>#N/A</v>
      </c>
      <c r="BO35" s="99" t="e">
        <f ca="true">+IF(AND(ISNUMBER(OFFSET('Hygiene Data'!$I$5,0,10*ROW('Hygiene Data'!I29))),'Data Summary'!ED35="Yes"),OFFSET('Hygiene Data'!$I$5,0,10*ROW('Hygiene Data'!I29)),NA())</f>
        <v>#N/A</v>
      </c>
      <c r="BP35" s="99" t="e">
        <f ca="true">+IF(AND(ISNUMBER(OFFSET('Hygiene Data'!$I$7,0,10*ROW('Hygiene Data'!I29))),'Data Summary'!EE35="Yes"),OFFSET('Hygiene Data'!$I$7,0,10*ROW('Hygiene Data'!I29)),NA())</f>
        <v>#N/A</v>
      </c>
      <c r="BQ35" s="99" t="e">
        <f ca="true">+IF(AND(ISNUMBER(OFFSET('Hygiene Data'!$I$9,0,10*ROW('Hygiene Data'!I29))),'Data Summary'!EF35="Yes"),OFFSET('Hygiene Data'!$I$9,0,10*ROW('Hygiene Data'!I29)),NA())</f>
        <v>#N/A</v>
      </c>
    </row>
    <row xmlns:x14ac="http://schemas.microsoft.com/office/spreadsheetml/2009/9/ac" r="36" x14ac:dyDescent="0.2">
      <c r="A36" s="329" t="e">
        <f ca="true">+RIGHT('Data Summary'!A36,LEN('Data Summary'!A36)-9)</f>
        <v>#VALUE!</v>
      </c>
      <c r="B36" s="37" t="str">
        <f ca="true">+IF(ISTEXT('Data Summary'!B36),'Data Summary'!B36,"")</f>
        <v/>
      </c>
      <c r="C36" s="328" t="e">
        <f ca="true">+VALUE('Data Summary'!C36)</f>
        <v>#VALUE!</v>
      </c>
      <c r="D36" s="97" t="e">
        <f ca="true">+IF(AND(ISNUMBER(OFFSET('Water Data'!$D$4,0,10*ROW('Water Data'!D30))),'Data Summary'!BS36="Yes"),100-OFFSET('Water Data'!$D$4,0,10*ROW('Water Data'!D30)),NA())</f>
        <v>#N/A</v>
      </c>
      <c r="E36" s="97" t="e">
        <f ca="true">+IF(AND(ISNUMBER(OFFSET('Water Data'!$D$6,0,10*ROW('Water Data'!D30))),'Data Summary'!BT36="Yes"),OFFSET('Water Data'!$D$6,0,10*ROW('Water Data'!D30)),NA())</f>
        <v>#N/A</v>
      </c>
      <c r="F36" s="97" t="e">
        <f ca="true">+IF(AND(ISNUMBER(OFFSET('Water Data'!$D$9,0,10*ROW('Water Data'!D30))),'Data Summary'!BU36="Yes"),OFFSET('Water Data'!$D$9,0,10*ROW('Water Data'!D30)),NA())</f>
        <v>#N/A</v>
      </c>
      <c r="G36" s="97" t="e">
        <f ca="true">+IF(AND(ISNUMBER(OFFSET('Water Data'!$E$4,0,10*ROW('Water Data'!E30))),'Data Summary'!BV36="Yes"),100-OFFSET('Water Data'!$E$4,0,10*ROW('Water Data'!E30)),NA())</f>
        <v>#N/A</v>
      </c>
      <c r="H36" s="97" t="e">
        <f ca="true">+IF(AND(ISNUMBER(OFFSET('Water Data'!$E$6,0,10*ROW('Water Data'!E30))),'Data Summary'!BW36="Yes"),OFFSET('Water Data'!$E$6,0,10*ROW('Water Data'!E30)),NA())</f>
        <v>#N/A</v>
      </c>
      <c r="I36" s="97" t="e">
        <f ca="true">+IF(AND(ISNUMBER(OFFSET('Water Data'!$E$9,0,10*ROW('Water Data'!E30))),'Data Summary'!BX36="Yes"),OFFSET('Water Data'!$E$9,0,10*ROW('Water Data'!E30)),NA())</f>
        <v>#N/A</v>
      </c>
      <c r="J36" s="97" t="e">
        <f ca="true">+IF(AND(ISNUMBER(OFFSET('Water Data'!$F$4,0,10*ROW('Water Data'!F30))),'Data Summary'!BY36="Yes"),100-OFFSET('Water Data'!$F$4,0,10*ROW('Water Data'!F30)),NA())</f>
        <v>#N/A</v>
      </c>
      <c r="K36" s="97" t="e">
        <f ca="true">+IF(AND(ISNUMBER(OFFSET('Water Data'!$F$6,0,10*ROW('Water Data'!F30))),'Data Summary'!BZ36="Yes"),OFFSET('Water Data'!$F$6,0,10*ROW('Water Data'!F30)),NA())</f>
        <v>#N/A</v>
      </c>
      <c r="L36" s="97" t="e">
        <f ca="true">+IF(AND(ISNUMBER(OFFSET('Water Data'!$F$9,0,10*ROW('Water Data'!F30))),'Data Summary'!CA36="Yes"),OFFSET('Water Data'!$F$9,0,10*ROW('Water Data'!F30)),NA())</f>
        <v>#N/A</v>
      </c>
      <c r="M36" s="97" t="e">
        <f ca="true">+IF(AND(ISNUMBER(OFFSET('Water Data'!$G$4,0,10*ROW('Water Data'!G30))),'Data Summary'!CB36="Yes"),100-OFFSET('Water Data'!$G$4,0,10*ROW('Water Data'!G30)),NA())</f>
        <v>#N/A</v>
      </c>
      <c r="N36" s="97" t="e">
        <f ca="true">+IF(AND(ISNUMBER(OFFSET('Water Data'!$G$6,0,10*ROW('Water Data'!G30))),'Data Summary'!CC36="Yes"),OFFSET('Water Data'!$G$6,0,10*ROW('Water Data'!G30)),NA())</f>
        <v>#N/A</v>
      </c>
      <c r="O36" s="97" t="e">
        <f ca="true">+IF(AND(ISNUMBER(OFFSET('Water Data'!$G$9,0,10*ROW('Water Data'!G30))),'Data Summary'!CD36="Yes"),OFFSET('Water Data'!$G$9,0,10*ROW('Water Data'!G30)),NA())</f>
        <v>#N/A</v>
      </c>
      <c r="P36" s="97" t="e">
        <f ca="true">+IF(AND(ISNUMBER(OFFSET('Water Data'!$H$4,0,10*ROW('Water Data'!H30))),'Data Summary'!CE36="Yes"),100-OFFSET('Water Data'!$H$4,0,10*ROW('Water Data'!H30)),NA())</f>
        <v>#N/A</v>
      </c>
      <c r="Q36" s="97" t="e">
        <f ca="true">+IF(AND(ISNUMBER(OFFSET('Water Data'!$H$6,0,10*ROW('Water Data'!H30))),'Data Summary'!CF36="Yes"),OFFSET('Water Data'!$H$6,0,10*ROW('Water Data'!H30)),NA())</f>
        <v>#N/A</v>
      </c>
      <c r="R36" s="97" t="e">
        <f ca="true">+IF(AND(ISNUMBER(OFFSET('Water Data'!$H$9,0,10*ROW('Water Data'!H30))),'Data Summary'!CG36="Yes"),OFFSET('Water Data'!$H$9,0,10*ROW('Water Data'!H30)),NA())</f>
        <v>#N/A</v>
      </c>
      <c r="S36" s="97" t="e">
        <f ca="true">+IF(AND(ISNUMBER(OFFSET('Water Data'!$I$4,0,10*ROW('Water Data'!I30))),'Data Summary'!CH36="Yes"),100-OFFSET('Water Data'!$I$4,0,10*ROW('Water Data'!I30)),NA())</f>
        <v>#N/A</v>
      </c>
      <c r="T36" s="97" t="e">
        <f ca="true">+IF(AND(ISNUMBER(OFFSET('Water Data'!$I$6,0,10*ROW('Water Data'!I30))),'Data Summary'!CI36="Yes"),OFFSET('Water Data'!$I$6,0,10*ROW('Water Data'!I30)),NA())</f>
        <v>#N/A</v>
      </c>
      <c r="U36" s="97" t="e">
        <f ca="true">+IF(AND(ISNUMBER(OFFSET('Water Data'!$I$9,0,10*ROW('Water Data'!I30))),'Data Summary'!CJ36="Yes"),OFFSET('Water Data'!$I$9,0,10*ROW('Water Data'!I30)),NA())</f>
        <v>#N/A</v>
      </c>
      <c r="V36" s="98" t="e">
        <f ca="true">+IF(AND(ISNUMBER(OFFSET('Sanitation Data'!$D$4,0,10*ROW('Sanitation Data'!D30))),'Data Summary'!CK36="Yes"),100-OFFSET('Sanitation Data'!$D$4,0,10*ROW('Sanitation Data'!D30)),NA())</f>
        <v>#N/A</v>
      </c>
      <c r="W36" s="98" t="e">
        <f ca="true">+IF(AND(ISNUMBER(OFFSET('Sanitation Data'!$D$6,0,10*ROW('Sanitation Data'!D30))),'Data Summary'!CL36="Yes"),OFFSET('Sanitation Data'!$D$6,0,10*ROW('Sanitation Data'!D30)),NA())</f>
        <v>#N/A</v>
      </c>
      <c r="X36" s="98" t="e">
        <f ca="true">+IF(AND(ISNUMBER(OFFSET('Sanitation Data'!$D$10,0,10*ROW('Sanitation Data'!D30))),'Data Summary'!CM36="Yes"),OFFSET('Sanitation Data'!$D$10,0,10*ROW('Sanitation Data'!D30)),NA())</f>
        <v>#N/A</v>
      </c>
      <c r="Y36" s="98" t="e">
        <f ca="true">+IF(AND(ISNUMBER(OFFSET('Sanitation Data'!$D$11,0,10*ROW('Sanitation Data'!D30))),'Data Summary'!CN36="Yes"),OFFSET('Sanitation Data'!$D$11,0,10*ROW('Sanitation Data'!D30)),NA())</f>
        <v>#N/A</v>
      </c>
      <c r="Z36" s="98" t="e">
        <f ca="true">+IF(AND(ISNUMBER(OFFSET('Sanitation Data'!$D$12,0,10*ROW('Sanitation Data'!D30))),'Data Summary'!CO36="Yes"),OFFSET('Sanitation Data'!$D$12,0,10*ROW('Sanitation Data'!D30)),NA())</f>
        <v>#N/A</v>
      </c>
      <c r="AA36" s="98" t="e">
        <f ca="true">+IF(AND(ISNUMBER(OFFSET('Sanitation Data'!$E$4,0,10*ROW('Sanitation Data'!E30))),'Data Summary'!CP36="Yes"),100-OFFSET('Sanitation Data'!$E$4,0,10*ROW('Sanitation Data'!E30)),NA())</f>
        <v>#N/A</v>
      </c>
      <c r="AB36" s="98" t="e">
        <f ca="true">+IF(AND(ISNUMBER(OFFSET('Sanitation Data'!$E$6,0,10*ROW('Sanitation Data'!E30))),'Data Summary'!CQ36="Yes"),OFFSET('Sanitation Data'!$E$6,0,10*ROW('Sanitation Data'!E30)),NA())</f>
        <v>#N/A</v>
      </c>
      <c r="AC36" s="98" t="e">
        <f ca="true">+IF(AND(ISNUMBER(OFFSET('Sanitation Data'!$E$10,0,10*ROW('Sanitation Data'!E30))),'Data Summary'!CR36="Yes"),OFFSET('Sanitation Data'!$E$10,0,10*ROW('Sanitation Data'!E30)),NA())</f>
        <v>#N/A</v>
      </c>
      <c r="AD36" s="98" t="e">
        <f ca="true">+IF(AND(ISNUMBER(OFFSET('Sanitation Data'!$E$11,0,10*ROW('Sanitation Data'!E30))),'Data Summary'!CS36="Yes"),OFFSET('Sanitation Data'!$E$11,0,10*ROW('Sanitation Data'!E30)),NA())</f>
        <v>#N/A</v>
      </c>
      <c r="AE36" s="98" t="e">
        <f ca="true">+IF(AND(ISNUMBER(OFFSET('Sanitation Data'!$E$12,0,10*ROW('Sanitation Data'!E30))),'Data Summary'!CT36="Yes"),OFFSET('Sanitation Data'!$E$12,0,10*ROW('Sanitation Data'!E30)),NA())</f>
        <v>#N/A</v>
      </c>
      <c r="AF36" s="98" t="e">
        <f ca="true">+IF(AND(ISNUMBER(OFFSET('Sanitation Data'!$F$4,0,10*ROW('Sanitation Data'!F30))),'Data Summary'!CU36="Yes"),100-OFFSET('Sanitation Data'!$F$4,0,10*ROW('Sanitation Data'!F30)),NA())</f>
        <v>#N/A</v>
      </c>
      <c r="AG36" s="98" t="e">
        <f ca="true">+IF(AND(ISNUMBER(OFFSET('Sanitation Data'!$F$6,0,10*ROW('Sanitation Data'!F30))),'Data Summary'!CV36="Yes"),OFFSET('Sanitation Data'!$F$6,0,10*ROW('Sanitation Data'!F30)),NA())</f>
        <v>#N/A</v>
      </c>
      <c r="AH36" s="98" t="e">
        <f ca="true">+IF(AND(ISNUMBER(OFFSET('Sanitation Data'!$F$10,0,10*ROW('Sanitation Data'!F30))),'Data Summary'!CW36="Yes"),OFFSET('Sanitation Data'!$F$10,0,10*ROW('Sanitation Data'!F30)),NA())</f>
        <v>#N/A</v>
      </c>
      <c r="AI36" s="98" t="e">
        <f ca="true">+IF(AND(ISNUMBER(OFFSET('Sanitation Data'!$F$11,0,10*ROW('Sanitation Data'!F30))),'Data Summary'!CX36="Yes"),OFFSET('Sanitation Data'!$F$11,0,10*ROW('Sanitation Data'!F30)),NA())</f>
        <v>#N/A</v>
      </c>
      <c r="AJ36" s="98" t="e">
        <f ca="true">+IF(AND(ISNUMBER(OFFSET('Sanitation Data'!$F$12,0,10*ROW('Sanitation Data'!F30))),'Data Summary'!CY36="Yes"),OFFSET('Sanitation Data'!$F$12,0,10*ROW('Sanitation Data'!F30)),NA())</f>
        <v>#N/A</v>
      </c>
      <c r="AK36" s="98" t="e">
        <f ca="true">+IF(AND(ISNUMBER(OFFSET('Sanitation Data'!$G$4,0,10*ROW('Sanitation Data'!G30))),'Data Summary'!CZ36="Yes"),100-OFFSET('Sanitation Data'!$G$4,0,10*ROW('Sanitation Data'!G30)),NA())</f>
        <v>#N/A</v>
      </c>
      <c r="AL36" s="98" t="e">
        <f ca="true">+IF(AND(ISNUMBER(OFFSET('Sanitation Data'!$G$6,0,10*ROW('Sanitation Data'!G30))),'Data Summary'!DA36="Yes"),OFFSET('Sanitation Data'!$G$6,0,10*ROW('Sanitation Data'!G30)),NA())</f>
        <v>#N/A</v>
      </c>
      <c r="AM36" s="98" t="e">
        <f ca="true">+IF(AND(ISNUMBER(OFFSET('Sanitation Data'!$G$10,0,10*ROW('Sanitation Data'!G30))),'Data Summary'!DB36="Yes"),OFFSET('Sanitation Data'!$G$10,0,10*ROW('Sanitation Data'!G30)),NA())</f>
        <v>#N/A</v>
      </c>
      <c r="AN36" s="98" t="e">
        <f ca="true">+IF(AND(ISNUMBER(OFFSET('Sanitation Data'!$G$11,0,10*ROW('Sanitation Data'!G30))),'Data Summary'!DC36="Yes"),OFFSET('Sanitation Data'!$G$11,0,10*ROW('Sanitation Data'!G30)),NA())</f>
        <v>#N/A</v>
      </c>
      <c r="AO36" s="98" t="e">
        <f ca="true">+IF(AND(ISNUMBER(OFFSET('Sanitation Data'!$G$12,0,10*ROW('Sanitation Data'!G30))),'Data Summary'!DD36="Yes"),OFFSET('Sanitation Data'!$G$12,0,10*ROW('Sanitation Data'!G30)),NA())</f>
        <v>#N/A</v>
      </c>
      <c r="AP36" s="98" t="e">
        <f ca="true">+IF(AND(ISNUMBER(OFFSET('Sanitation Data'!$H$4,0,10*ROW('Sanitation Data'!H30))),'Data Summary'!DE36="Yes"),100-OFFSET('Sanitation Data'!$H$4,0,10*ROW('Sanitation Data'!H30)),NA())</f>
        <v>#N/A</v>
      </c>
      <c r="AQ36" s="98" t="e">
        <f ca="true">+IF(AND(ISNUMBER(OFFSET('Sanitation Data'!$H$6,0,10*ROW('Sanitation Data'!H30))),'Data Summary'!DF36="Yes"),OFFSET('Sanitation Data'!$H$6,0,10*ROW('Sanitation Data'!H30)),NA())</f>
        <v>#N/A</v>
      </c>
      <c r="AR36" s="98" t="e">
        <f ca="true">+IF(AND(ISNUMBER(OFFSET('Sanitation Data'!$H$10,0,10*ROW('Sanitation Data'!H30))),'Data Summary'!DG36="Yes"),OFFSET('Sanitation Data'!$H$10,0,10*ROW('Sanitation Data'!H30)),NA())</f>
        <v>#N/A</v>
      </c>
      <c r="AS36" s="98" t="e">
        <f ca="true">+IF(AND(ISNUMBER(OFFSET('Sanitation Data'!$H$11,0,10*ROW('Sanitation Data'!H30))),'Data Summary'!DH36="Yes"),OFFSET('Sanitation Data'!$H$11,0,10*ROW('Sanitation Data'!H30)),NA())</f>
        <v>#N/A</v>
      </c>
      <c r="AT36" s="98" t="e">
        <f ca="true">+IF(AND(ISNUMBER(OFFSET('Sanitation Data'!$H$12,0,10*ROW('Sanitation Data'!H30))),'Data Summary'!DI36="Yes"),OFFSET('Sanitation Data'!$H$12,0,10*ROW('Sanitation Data'!H30)),NA())</f>
        <v>#N/A</v>
      </c>
      <c r="AU36" s="98" t="e">
        <f ca="true">+IF(AND(ISNUMBER(OFFSET('Sanitation Data'!$I$4,0,10*ROW('Sanitation Data'!I30))),'Data Summary'!DJ36="Yes"),100-OFFSET('Sanitation Data'!$I$4,0,10*ROW('Sanitation Data'!I30)),NA())</f>
        <v>#N/A</v>
      </c>
      <c r="AV36" s="98" t="e">
        <f ca="true">+IF(AND(ISNUMBER(OFFSET('Sanitation Data'!$I$6,0,10*ROW('Sanitation Data'!I30))),'Data Summary'!DK36="Yes"),OFFSET('Sanitation Data'!$I$6,0,10*ROW('Sanitation Data'!I30)),NA())</f>
        <v>#N/A</v>
      </c>
      <c r="AW36" s="98" t="e">
        <f ca="true">+IF(AND(ISNUMBER(OFFSET('Sanitation Data'!$I$10,0,10*ROW('Sanitation Data'!I30))),'Data Summary'!DL36="Yes"),OFFSET('Sanitation Data'!$I$10,0,10*ROW('Sanitation Data'!I30)),NA())</f>
        <v>#N/A</v>
      </c>
      <c r="AX36" s="98" t="e">
        <f ca="true">+IF(AND(ISNUMBER(OFFSET('Sanitation Data'!$I$11,0,10*ROW('Sanitation Data'!I30))),'Data Summary'!DM36="Yes"),OFFSET('Sanitation Data'!$I$11,0,10*ROW('Sanitation Data'!I30)),NA())</f>
        <v>#N/A</v>
      </c>
      <c r="AY36" s="98" t="e">
        <f ca="true">+IF(AND(ISNUMBER(OFFSET('Sanitation Data'!$I$12,0,10*ROW('Sanitation Data'!I30))),'Data Summary'!DN36="Yes"),OFFSET('Sanitation Data'!$I$12,0,10*ROW('Sanitation Data'!I30)),NA())</f>
        <v>#N/A</v>
      </c>
      <c r="AZ36" s="99" t="e">
        <f ca="true">+IF(AND(ISNUMBER(OFFSET('Hygiene Data'!$D$5,0,10*ROW('Hygiene Data'!D30))),'Data Summary'!DO36="Yes"),OFFSET('Hygiene Data'!$D$5,0,10*ROW('Hygiene Data'!D30)),NA())</f>
        <v>#N/A</v>
      </c>
      <c r="BA36" s="99" t="e">
        <f ca="true">+IF(AND(ISNUMBER(OFFSET('Hygiene Data'!$D$7,0,10*ROW('Hygiene Data'!D30))),'Data Summary'!DP36="Yes"),OFFSET('Hygiene Data'!$D$7,0,10*ROW('Hygiene Data'!D30)),NA())</f>
        <v>#N/A</v>
      </c>
      <c r="BB36" s="99" t="e">
        <f ca="true">+IF(AND(ISNUMBER(OFFSET('Hygiene Data'!$D$9,0,10*ROW('Hygiene Data'!D30))),'Data Summary'!DQ36="Yes"),OFFSET('Hygiene Data'!$D$9,0,10*ROW('Hygiene Data'!D30)),NA())</f>
        <v>#N/A</v>
      </c>
      <c r="BC36" s="99" t="e">
        <f ca="true">+IF(AND(ISNUMBER(OFFSET('Hygiene Data'!$E$5,0,10*ROW('Hygiene Data'!E30))),'Data Summary'!DR36="Yes"),OFFSET('Hygiene Data'!$E$5,0,10*ROW('Hygiene Data'!E30)),NA())</f>
        <v>#N/A</v>
      </c>
      <c r="BD36" s="99" t="e">
        <f ca="true">+IF(AND(ISNUMBER(OFFSET('Hygiene Data'!$E$7,0,10*ROW('Hygiene Data'!E30))),'Data Summary'!DS36="Yes"),OFFSET('Hygiene Data'!$E$7,0,10*ROW('Hygiene Data'!E30)),NA())</f>
        <v>#N/A</v>
      </c>
      <c r="BE36" s="99" t="e">
        <f ca="true">+IF(AND(ISNUMBER(OFFSET('Hygiene Data'!$E$9,0,10*ROW('Hygiene Data'!E30))),'Data Summary'!DT36="Yes"),OFFSET('Hygiene Data'!$E$9,0,10*ROW('Hygiene Data'!E30)),NA())</f>
        <v>#N/A</v>
      </c>
      <c r="BF36" s="99" t="e">
        <f ca="true">+IF(AND(ISNUMBER(OFFSET('Hygiene Data'!$F$5,0,10*ROW('Hygiene Data'!F30))),'Data Summary'!DU36="Yes"),OFFSET('Hygiene Data'!$F$5,0,10*ROW('Hygiene Data'!F30)),NA())</f>
        <v>#N/A</v>
      </c>
      <c r="BG36" s="99" t="e">
        <f ca="true">+IF(AND(ISNUMBER(OFFSET('Hygiene Data'!$F$7,0,10*ROW('Hygiene Data'!F30))),'Data Summary'!DV36="Yes"),OFFSET('Hygiene Data'!$F$7,0,10*ROW('Hygiene Data'!F30)),NA())</f>
        <v>#N/A</v>
      </c>
      <c r="BH36" s="99" t="e">
        <f ca="true">+IF(AND(ISNUMBER(OFFSET('Hygiene Data'!$F$9,0,10*ROW('Hygiene Data'!F30))),'Data Summary'!DW36="Yes"),OFFSET('Hygiene Data'!$F$9,0,10*ROW('Hygiene Data'!F30)),NA())</f>
        <v>#N/A</v>
      </c>
      <c r="BI36" s="99" t="e">
        <f ca="true">+IF(AND(ISNUMBER(OFFSET('Hygiene Data'!$G$5,0,10*ROW('Hygiene Data'!G30))),'Data Summary'!DX36="Yes"),OFFSET('Hygiene Data'!$G$5,0,10*ROW('Hygiene Data'!G30)),NA())</f>
        <v>#N/A</v>
      </c>
      <c r="BJ36" s="99" t="e">
        <f ca="true">+IF(AND(ISNUMBER(OFFSET('Hygiene Data'!$G$7,0,10*ROW('Hygiene Data'!G30))),'Data Summary'!DY36="Yes"),OFFSET('Hygiene Data'!$G$7,0,10*ROW('Hygiene Data'!G30)),NA())</f>
        <v>#N/A</v>
      </c>
      <c r="BK36" s="99" t="e">
        <f ca="true">+IF(AND(ISNUMBER(OFFSET('Hygiene Data'!$G$9,0,10*ROW('Hygiene Data'!G30))),'Data Summary'!DZ36="Yes"),OFFSET('Hygiene Data'!$G$9,0,10*ROW('Hygiene Data'!G30)),NA())</f>
        <v>#N/A</v>
      </c>
      <c r="BL36" s="99" t="e">
        <f ca="true">+IF(AND(ISNUMBER(OFFSET('Hygiene Data'!$H$5,0,10*ROW('Hygiene Data'!H30))),'Data Summary'!EA36="Yes"),OFFSET('Hygiene Data'!$H$5,0,10*ROW('Hygiene Data'!H30)),NA())</f>
        <v>#N/A</v>
      </c>
      <c r="BM36" s="99" t="e">
        <f ca="true">+IF(AND(ISNUMBER(OFFSET('Hygiene Data'!$H$7,0,10*ROW('Hygiene Data'!H30))),'Data Summary'!EB36="Yes"),OFFSET('Hygiene Data'!$H$7,0,10*ROW('Hygiene Data'!H30)),NA())</f>
        <v>#N/A</v>
      </c>
      <c r="BN36" s="99" t="e">
        <f ca="true">+IF(AND(ISNUMBER(OFFSET('Hygiene Data'!$H$9,0,10*ROW('Hygiene Data'!H30))),'Data Summary'!EC36="Yes"),OFFSET('Hygiene Data'!$H$9,0,10*ROW('Hygiene Data'!H30)),NA())</f>
        <v>#N/A</v>
      </c>
      <c r="BO36" s="99" t="e">
        <f ca="true">+IF(AND(ISNUMBER(OFFSET('Hygiene Data'!$I$5,0,10*ROW('Hygiene Data'!I30))),'Data Summary'!ED36="Yes"),OFFSET('Hygiene Data'!$I$5,0,10*ROW('Hygiene Data'!I30)),NA())</f>
        <v>#N/A</v>
      </c>
      <c r="BP36" s="99" t="e">
        <f ca="true">+IF(AND(ISNUMBER(OFFSET('Hygiene Data'!$I$7,0,10*ROW('Hygiene Data'!I30))),'Data Summary'!EE36="Yes"),OFFSET('Hygiene Data'!$I$7,0,10*ROW('Hygiene Data'!I30)),NA())</f>
        <v>#N/A</v>
      </c>
      <c r="BQ36" s="99" t="e">
        <f ca="true">+IF(AND(ISNUMBER(OFFSET('Hygiene Data'!$I$9,0,10*ROW('Hygiene Data'!I30))),'Data Summary'!EF36="Yes"),OFFSET('Hygiene Data'!$I$9,0,10*ROW('Hygiene Data'!I30)),NA())</f>
        <v>#N/A</v>
      </c>
    </row>
    <row xmlns:x14ac="http://schemas.microsoft.com/office/spreadsheetml/2009/9/ac" r="37" x14ac:dyDescent="0.2">
      <c r="A37" s="329" t="e">
        <f ca="true">+RIGHT('Data Summary'!A37,LEN('Data Summary'!A37)-9)</f>
        <v>#VALUE!</v>
      </c>
      <c r="B37" s="37" t="str">
        <f ca="true">+IF(ISTEXT('Data Summary'!B37),'Data Summary'!B37,"")</f>
        <v/>
      </c>
      <c r="C37" s="328" t="e">
        <f ca="true">+VALUE('Data Summary'!C37)</f>
        <v>#VALUE!</v>
      </c>
      <c r="D37" s="97" t="e">
        <f ca="true">+IF(AND(ISNUMBER(OFFSET('Water Data'!$D$4,0,10*ROW('Water Data'!D31))),'Data Summary'!BS37="Yes"),100-OFFSET('Water Data'!$D$4,0,10*ROW('Water Data'!D31)),NA())</f>
        <v>#N/A</v>
      </c>
      <c r="E37" s="97" t="e">
        <f ca="true">+IF(AND(ISNUMBER(OFFSET('Water Data'!$D$6,0,10*ROW('Water Data'!D31))),'Data Summary'!BT37="Yes"),OFFSET('Water Data'!$D$6,0,10*ROW('Water Data'!D31)),NA())</f>
        <v>#N/A</v>
      </c>
      <c r="F37" s="97" t="e">
        <f ca="true">+IF(AND(ISNUMBER(OFFSET('Water Data'!$D$9,0,10*ROW('Water Data'!D31))),'Data Summary'!BU37="Yes"),OFFSET('Water Data'!$D$9,0,10*ROW('Water Data'!D31)),NA())</f>
        <v>#N/A</v>
      </c>
      <c r="G37" s="97" t="e">
        <f ca="true">+IF(AND(ISNUMBER(OFFSET('Water Data'!$E$4,0,10*ROW('Water Data'!E31))),'Data Summary'!BV37="Yes"),100-OFFSET('Water Data'!$E$4,0,10*ROW('Water Data'!E31)),NA())</f>
        <v>#N/A</v>
      </c>
      <c r="H37" s="97" t="e">
        <f ca="true">+IF(AND(ISNUMBER(OFFSET('Water Data'!$E$6,0,10*ROW('Water Data'!E31))),'Data Summary'!BW37="Yes"),OFFSET('Water Data'!$E$6,0,10*ROW('Water Data'!E31)),NA())</f>
        <v>#N/A</v>
      </c>
      <c r="I37" s="97" t="e">
        <f ca="true">+IF(AND(ISNUMBER(OFFSET('Water Data'!$E$9,0,10*ROW('Water Data'!E31))),'Data Summary'!BX37="Yes"),OFFSET('Water Data'!$E$9,0,10*ROW('Water Data'!E31)),NA())</f>
        <v>#N/A</v>
      </c>
      <c r="J37" s="97" t="e">
        <f ca="true">+IF(AND(ISNUMBER(OFFSET('Water Data'!$F$4,0,10*ROW('Water Data'!F31))),'Data Summary'!BY37="Yes"),100-OFFSET('Water Data'!$F$4,0,10*ROW('Water Data'!F31)),NA())</f>
        <v>#N/A</v>
      </c>
      <c r="K37" s="97" t="e">
        <f ca="true">+IF(AND(ISNUMBER(OFFSET('Water Data'!$F$6,0,10*ROW('Water Data'!F31))),'Data Summary'!BZ37="Yes"),OFFSET('Water Data'!$F$6,0,10*ROW('Water Data'!F31)),NA())</f>
        <v>#N/A</v>
      </c>
      <c r="L37" s="97" t="e">
        <f ca="true">+IF(AND(ISNUMBER(OFFSET('Water Data'!$F$9,0,10*ROW('Water Data'!F31))),'Data Summary'!CA37="Yes"),OFFSET('Water Data'!$F$9,0,10*ROW('Water Data'!F31)),NA())</f>
        <v>#N/A</v>
      </c>
      <c r="M37" s="97" t="e">
        <f ca="true">+IF(AND(ISNUMBER(OFFSET('Water Data'!$G$4,0,10*ROW('Water Data'!G31))),'Data Summary'!CB37="Yes"),100-OFFSET('Water Data'!$G$4,0,10*ROW('Water Data'!G31)),NA())</f>
        <v>#N/A</v>
      </c>
      <c r="N37" s="97" t="e">
        <f ca="true">+IF(AND(ISNUMBER(OFFSET('Water Data'!$G$6,0,10*ROW('Water Data'!G31))),'Data Summary'!CC37="Yes"),OFFSET('Water Data'!$G$6,0,10*ROW('Water Data'!G31)),NA())</f>
        <v>#N/A</v>
      </c>
      <c r="O37" s="97" t="e">
        <f ca="true">+IF(AND(ISNUMBER(OFFSET('Water Data'!$G$9,0,10*ROW('Water Data'!G31))),'Data Summary'!CD37="Yes"),OFFSET('Water Data'!$G$9,0,10*ROW('Water Data'!G31)),NA())</f>
        <v>#N/A</v>
      </c>
      <c r="P37" s="97" t="e">
        <f ca="true">+IF(AND(ISNUMBER(OFFSET('Water Data'!$H$4,0,10*ROW('Water Data'!H31))),'Data Summary'!CE37="Yes"),100-OFFSET('Water Data'!$H$4,0,10*ROW('Water Data'!H31)),NA())</f>
        <v>#N/A</v>
      </c>
      <c r="Q37" s="97" t="e">
        <f ca="true">+IF(AND(ISNUMBER(OFFSET('Water Data'!$H$6,0,10*ROW('Water Data'!H31))),'Data Summary'!CF37="Yes"),OFFSET('Water Data'!$H$6,0,10*ROW('Water Data'!H31)),NA())</f>
        <v>#N/A</v>
      </c>
      <c r="R37" s="97" t="e">
        <f ca="true">+IF(AND(ISNUMBER(OFFSET('Water Data'!$H$9,0,10*ROW('Water Data'!H31))),'Data Summary'!CG37="Yes"),OFFSET('Water Data'!$H$9,0,10*ROW('Water Data'!H31)),NA())</f>
        <v>#N/A</v>
      </c>
      <c r="S37" s="97" t="e">
        <f ca="true">+IF(AND(ISNUMBER(OFFSET('Water Data'!$I$4,0,10*ROW('Water Data'!I31))),'Data Summary'!CH37="Yes"),100-OFFSET('Water Data'!$I$4,0,10*ROW('Water Data'!I31)),NA())</f>
        <v>#N/A</v>
      </c>
      <c r="T37" s="97" t="e">
        <f ca="true">+IF(AND(ISNUMBER(OFFSET('Water Data'!$I$6,0,10*ROW('Water Data'!I31))),'Data Summary'!CI37="Yes"),OFFSET('Water Data'!$I$6,0,10*ROW('Water Data'!I31)),NA())</f>
        <v>#N/A</v>
      </c>
      <c r="U37" s="97" t="e">
        <f ca="true">+IF(AND(ISNUMBER(OFFSET('Water Data'!$I$9,0,10*ROW('Water Data'!I31))),'Data Summary'!CJ37="Yes"),OFFSET('Water Data'!$I$9,0,10*ROW('Water Data'!I31)),NA())</f>
        <v>#N/A</v>
      </c>
      <c r="V37" s="98" t="e">
        <f ca="true">+IF(AND(ISNUMBER(OFFSET('Sanitation Data'!$D$4,0,10*ROW('Sanitation Data'!D31))),'Data Summary'!CK37="Yes"),100-OFFSET('Sanitation Data'!$D$4,0,10*ROW('Sanitation Data'!D31)),NA())</f>
        <v>#N/A</v>
      </c>
      <c r="W37" s="98" t="e">
        <f ca="true">+IF(AND(ISNUMBER(OFFSET('Sanitation Data'!$D$6,0,10*ROW('Sanitation Data'!D31))),'Data Summary'!CL37="Yes"),OFFSET('Sanitation Data'!$D$6,0,10*ROW('Sanitation Data'!D31)),NA())</f>
        <v>#N/A</v>
      </c>
      <c r="X37" s="98" t="e">
        <f ca="true">+IF(AND(ISNUMBER(OFFSET('Sanitation Data'!$D$10,0,10*ROW('Sanitation Data'!D31))),'Data Summary'!CM37="Yes"),OFFSET('Sanitation Data'!$D$10,0,10*ROW('Sanitation Data'!D31)),NA())</f>
        <v>#N/A</v>
      </c>
      <c r="Y37" s="98" t="e">
        <f ca="true">+IF(AND(ISNUMBER(OFFSET('Sanitation Data'!$D$11,0,10*ROW('Sanitation Data'!D31))),'Data Summary'!CN37="Yes"),OFFSET('Sanitation Data'!$D$11,0,10*ROW('Sanitation Data'!D31)),NA())</f>
        <v>#N/A</v>
      </c>
      <c r="Z37" s="98" t="e">
        <f ca="true">+IF(AND(ISNUMBER(OFFSET('Sanitation Data'!$D$12,0,10*ROW('Sanitation Data'!D31))),'Data Summary'!CO37="Yes"),OFFSET('Sanitation Data'!$D$12,0,10*ROW('Sanitation Data'!D31)),NA())</f>
        <v>#N/A</v>
      </c>
      <c r="AA37" s="98" t="e">
        <f ca="true">+IF(AND(ISNUMBER(OFFSET('Sanitation Data'!$E$4,0,10*ROW('Sanitation Data'!E31))),'Data Summary'!CP37="Yes"),100-OFFSET('Sanitation Data'!$E$4,0,10*ROW('Sanitation Data'!E31)),NA())</f>
        <v>#N/A</v>
      </c>
      <c r="AB37" s="98" t="e">
        <f ca="true">+IF(AND(ISNUMBER(OFFSET('Sanitation Data'!$E$6,0,10*ROW('Sanitation Data'!E31))),'Data Summary'!CQ37="Yes"),OFFSET('Sanitation Data'!$E$6,0,10*ROW('Sanitation Data'!E31)),NA())</f>
        <v>#N/A</v>
      </c>
      <c r="AC37" s="98" t="e">
        <f ca="true">+IF(AND(ISNUMBER(OFFSET('Sanitation Data'!$E$10,0,10*ROW('Sanitation Data'!E31))),'Data Summary'!CR37="Yes"),OFFSET('Sanitation Data'!$E$10,0,10*ROW('Sanitation Data'!E31)),NA())</f>
        <v>#N/A</v>
      </c>
      <c r="AD37" s="98" t="e">
        <f ca="true">+IF(AND(ISNUMBER(OFFSET('Sanitation Data'!$E$11,0,10*ROW('Sanitation Data'!E31))),'Data Summary'!CS37="Yes"),OFFSET('Sanitation Data'!$E$11,0,10*ROW('Sanitation Data'!E31)),NA())</f>
        <v>#N/A</v>
      </c>
      <c r="AE37" s="98" t="e">
        <f ca="true">+IF(AND(ISNUMBER(OFFSET('Sanitation Data'!$E$12,0,10*ROW('Sanitation Data'!E31))),'Data Summary'!CT37="Yes"),OFFSET('Sanitation Data'!$E$12,0,10*ROW('Sanitation Data'!E31)),NA())</f>
        <v>#N/A</v>
      </c>
      <c r="AF37" s="98" t="e">
        <f ca="true">+IF(AND(ISNUMBER(OFFSET('Sanitation Data'!$F$4,0,10*ROW('Sanitation Data'!F31))),'Data Summary'!CU37="Yes"),100-OFFSET('Sanitation Data'!$F$4,0,10*ROW('Sanitation Data'!F31)),NA())</f>
        <v>#N/A</v>
      </c>
      <c r="AG37" s="98" t="e">
        <f ca="true">+IF(AND(ISNUMBER(OFFSET('Sanitation Data'!$F$6,0,10*ROW('Sanitation Data'!F31))),'Data Summary'!CV37="Yes"),OFFSET('Sanitation Data'!$F$6,0,10*ROW('Sanitation Data'!F31)),NA())</f>
        <v>#N/A</v>
      </c>
      <c r="AH37" s="98" t="e">
        <f ca="true">+IF(AND(ISNUMBER(OFFSET('Sanitation Data'!$F$10,0,10*ROW('Sanitation Data'!F31))),'Data Summary'!CW37="Yes"),OFFSET('Sanitation Data'!$F$10,0,10*ROW('Sanitation Data'!F31)),NA())</f>
        <v>#N/A</v>
      </c>
      <c r="AI37" s="98" t="e">
        <f ca="true">+IF(AND(ISNUMBER(OFFSET('Sanitation Data'!$F$11,0,10*ROW('Sanitation Data'!F31))),'Data Summary'!CX37="Yes"),OFFSET('Sanitation Data'!$F$11,0,10*ROW('Sanitation Data'!F31)),NA())</f>
        <v>#N/A</v>
      </c>
      <c r="AJ37" s="98" t="e">
        <f ca="true">+IF(AND(ISNUMBER(OFFSET('Sanitation Data'!$F$12,0,10*ROW('Sanitation Data'!F31))),'Data Summary'!CY37="Yes"),OFFSET('Sanitation Data'!$F$12,0,10*ROW('Sanitation Data'!F31)),NA())</f>
        <v>#N/A</v>
      </c>
      <c r="AK37" s="98" t="e">
        <f ca="true">+IF(AND(ISNUMBER(OFFSET('Sanitation Data'!$G$4,0,10*ROW('Sanitation Data'!G31))),'Data Summary'!CZ37="Yes"),100-OFFSET('Sanitation Data'!$G$4,0,10*ROW('Sanitation Data'!G31)),NA())</f>
        <v>#N/A</v>
      </c>
      <c r="AL37" s="98" t="e">
        <f ca="true">+IF(AND(ISNUMBER(OFFSET('Sanitation Data'!$G$6,0,10*ROW('Sanitation Data'!G31))),'Data Summary'!DA37="Yes"),OFFSET('Sanitation Data'!$G$6,0,10*ROW('Sanitation Data'!G31)),NA())</f>
        <v>#N/A</v>
      </c>
      <c r="AM37" s="98" t="e">
        <f ca="true">+IF(AND(ISNUMBER(OFFSET('Sanitation Data'!$G$10,0,10*ROW('Sanitation Data'!G31))),'Data Summary'!DB37="Yes"),OFFSET('Sanitation Data'!$G$10,0,10*ROW('Sanitation Data'!G31)),NA())</f>
        <v>#N/A</v>
      </c>
      <c r="AN37" s="98" t="e">
        <f ca="true">+IF(AND(ISNUMBER(OFFSET('Sanitation Data'!$G$11,0,10*ROW('Sanitation Data'!G31))),'Data Summary'!DC37="Yes"),OFFSET('Sanitation Data'!$G$11,0,10*ROW('Sanitation Data'!G31)),NA())</f>
        <v>#N/A</v>
      </c>
      <c r="AO37" s="98" t="e">
        <f ca="true">+IF(AND(ISNUMBER(OFFSET('Sanitation Data'!$G$12,0,10*ROW('Sanitation Data'!G31))),'Data Summary'!DD37="Yes"),OFFSET('Sanitation Data'!$G$12,0,10*ROW('Sanitation Data'!G31)),NA())</f>
        <v>#N/A</v>
      </c>
      <c r="AP37" s="98" t="e">
        <f ca="true">+IF(AND(ISNUMBER(OFFSET('Sanitation Data'!$H$4,0,10*ROW('Sanitation Data'!H31))),'Data Summary'!DE37="Yes"),100-OFFSET('Sanitation Data'!$H$4,0,10*ROW('Sanitation Data'!H31)),NA())</f>
        <v>#N/A</v>
      </c>
      <c r="AQ37" s="98" t="e">
        <f ca="true">+IF(AND(ISNUMBER(OFFSET('Sanitation Data'!$H$6,0,10*ROW('Sanitation Data'!H31))),'Data Summary'!DF37="Yes"),OFFSET('Sanitation Data'!$H$6,0,10*ROW('Sanitation Data'!H31)),NA())</f>
        <v>#N/A</v>
      </c>
      <c r="AR37" s="98" t="e">
        <f ca="true">+IF(AND(ISNUMBER(OFFSET('Sanitation Data'!$H$10,0,10*ROW('Sanitation Data'!H31))),'Data Summary'!DG37="Yes"),OFFSET('Sanitation Data'!$H$10,0,10*ROW('Sanitation Data'!H31)),NA())</f>
        <v>#N/A</v>
      </c>
      <c r="AS37" s="98" t="e">
        <f ca="true">+IF(AND(ISNUMBER(OFFSET('Sanitation Data'!$H$11,0,10*ROW('Sanitation Data'!H31))),'Data Summary'!DH37="Yes"),OFFSET('Sanitation Data'!$H$11,0,10*ROW('Sanitation Data'!H31)),NA())</f>
        <v>#N/A</v>
      </c>
      <c r="AT37" s="98" t="e">
        <f ca="true">+IF(AND(ISNUMBER(OFFSET('Sanitation Data'!$H$12,0,10*ROW('Sanitation Data'!H31))),'Data Summary'!DI37="Yes"),OFFSET('Sanitation Data'!$H$12,0,10*ROW('Sanitation Data'!H31)),NA())</f>
        <v>#N/A</v>
      </c>
      <c r="AU37" s="98" t="e">
        <f ca="true">+IF(AND(ISNUMBER(OFFSET('Sanitation Data'!$I$4,0,10*ROW('Sanitation Data'!I31))),'Data Summary'!DJ37="Yes"),100-OFFSET('Sanitation Data'!$I$4,0,10*ROW('Sanitation Data'!I31)),NA())</f>
        <v>#N/A</v>
      </c>
      <c r="AV37" s="98" t="e">
        <f ca="true">+IF(AND(ISNUMBER(OFFSET('Sanitation Data'!$I$6,0,10*ROW('Sanitation Data'!I31))),'Data Summary'!DK37="Yes"),OFFSET('Sanitation Data'!$I$6,0,10*ROW('Sanitation Data'!I31)),NA())</f>
        <v>#N/A</v>
      </c>
      <c r="AW37" s="98" t="e">
        <f ca="true">+IF(AND(ISNUMBER(OFFSET('Sanitation Data'!$I$10,0,10*ROW('Sanitation Data'!I31))),'Data Summary'!DL37="Yes"),OFFSET('Sanitation Data'!$I$10,0,10*ROW('Sanitation Data'!I31)),NA())</f>
        <v>#N/A</v>
      </c>
      <c r="AX37" s="98" t="e">
        <f ca="true">+IF(AND(ISNUMBER(OFFSET('Sanitation Data'!$I$11,0,10*ROW('Sanitation Data'!I31))),'Data Summary'!DM37="Yes"),OFFSET('Sanitation Data'!$I$11,0,10*ROW('Sanitation Data'!I31)),NA())</f>
        <v>#N/A</v>
      </c>
      <c r="AY37" s="98" t="e">
        <f ca="true">+IF(AND(ISNUMBER(OFFSET('Sanitation Data'!$I$12,0,10*ROW('Sanitation Data'!I31))),'Data Summary'!DN37="Yes"),OFFSET('Sanitation Data'!$I$12,0,10*ROW('Sanitation Data'!I31)),NA())</f>
        <v>#N/A</v>
      </c>
      <c r="AZ37" s="99" t="e">
        <f ca="true">+IF(AND(ISNUMBER(OFFSET('Hygiene Data'!$D$5,0,10*ROW('Hygiene Data'!D31))),'Data Summary'!DO37="Yes"),OFFSET('Hygiene Data'!$D$5,0,10*ROW('Hygiene Data'!D31)),NA())</f>
        <v>#N/A</v>
      </c>
      <c r="BA37" s="99" t="e">
        <f ca="true">+IF(AND(ISNUMBER(OFFSET('Hygiene Data'!$D$7,0,10*ROW('Hygiene Data'!D31))),'Data Summary'!DP37="Yes"),OFFSET('Hygiene Data'!$D$7,0,10*ROW('Hygiene Data'!D31)),NA())</f>
        <v>#N/A</v>
      </c>
      <c r="BB37" s="99" t="e">
        <f ca="true">+IF(AND(ISNUMBER(OFFSET('Hygiene Data'!$D$9,0,10*ROW('Hygiene Data'!D31))),'Data Summary'!DQ37="Yes"),OFFSET('Hygiene Data'!$D$9,0,10*ROW('Hygiene Data'!D31)),NA())</f>
        <v>#N/A</v>
      </c>
      <c r="BC37" s="99" t="e">
        <f ca="true">+IF(AND(ISNUMBER(OFFSET('Hygiene Data'!$E$5,0,10*ROW('Hygiene Data'!E31))),'Data Summary'!DR37="Yes"),OFFSET('Hygiene Data'!$E$5,0,10*ROW('Hygiene Data'!E31)),NA())</f>
        <v>#N/A</v>
      </c>
      <c r="BD37" s="99" t="e">
        <f ca="true">+IF(AND(ISNUMBER(OFFSET('Hygiene Data'!$E$7,0,10*ROW('Hygiene Data'!E31))),'Data Summary'!DS37="Yes"),OFFSET('Hygiene Data'!$E$7,0,10*ROW('Hygiene Data'!E31)),NA())</f>
        <v>#N/A</v>
      </c>
      <c r="BE37" s="99" t="e">
        <f ca="true">+IF(AND(ISNUMBER(OFFSET('Hygiene Data'!$E$9,0,10*ROW('Hygiene Data'!E31))),'Data Summary'!DT37="Yes"),OFFSET('Hygiene Data'!$E$9,0,10*ROW('Hygiene Data'!E31)),NA())</f>
        <v>#N/A</v>
      </c>
      <c r="BF37" s="99" t="e">
        <f ca="true">+IF(AND(ISNUMBER(OFFSET('Hygiene Data'!$F$5,0,10*ROW('Hygiene Data'!F31))),'Data Summary'!DU37="Yes"),OFFSET('Hygiene Data'!$F$5,0,10*ROW('Hygiene Data'!F31)),NA())</f>
        <v>#N/A</v>
      </c>
      <c r="BG37" s="99" t="e">
        <f ca="true">+IF(AND(ISNUMBER(OFFSET('Hygiene Data'!$F$7,0,10*ROW('Hygiene Data'!F31))),'Data Summary'!DV37="Yes"),OFFSET('Hygiene Data'!$F$7,0,10*ROW('Hygiene Data'!F31)),NA())</f>
        <v>#N/A</v>
      </c>
      <c r="BH37" s="99" t="e">
        <f ca="true">+IF(AND(ISNUMBER(OFFSET('Hygiene Data'!$F$9,0,10*ROW('Hygiene Data'!F31))),'Data Summary'!DW37="Yes"),OFFSET('Hygiene Data'!$F$9,0,10*ROW('Hygiene Data'!F31)),NA())</f>
        <v>#N/A</v>
      </c>
      <c r="BI37" s="99" t="e">
        <f ca="true">+IF(AND(ISNUMBER(OFFSET('Hygiene Data'!$G$5,0,10*ROW('Hygiene Data'!G31))),'Data Summary'!DX37="Yes"),OFFSET('Hygiene Data'!$G$5,0,10*ROW('Hygiene Data'!G31)),NA())</f>
        <v>#N/A</v>
      </c>
      <c r="BJ37" s="99" t="e">
        <f ca="true">+IF(AND(ISNUMBER(OFFSET('Hygiene Data'!$G$7,0,10*ROW('Hygiene Data'!G31))),'Data Summary'!DY37="Yes"),OFFSET('Hygiene Data'!$G$7,0,10*ROW('Hygiene Data'!G31)),NA())</f>
        <v>#N/A</v>
      </c>
      <c r="BK37" s="99" t="e">
        <f ca="true">+IF(AND(ISNUMBER(OFFSET('Hygiene Data'!$G$9,0,10*ROW('Hygiene Data'!G31))),'Data Summary'!DZ37="Yes"),OFFSET('Hygiene Data'!$G$9,0,10*ROW('Hygiene Data'!G31)),NA())</f>
        <v>#N/A</v>
      </c>
      <c r="BL37" s="99" t="e">
        <f ca="true">+IF(AND(ISNUMBER(OFFSET('Hygiene Data'!$H$5,0,10*ROW('Hygiene Data'!H31))),'Data Summary'!EA37="Yes"),OFFSET('Hygiene Data'!$H$5,0,10*ROW('Hygiene Data'!H31)),NA())</f>
        <v>#N/A</v>
      </c>
      <c r="BM37" s="99" t="e">
        <f ca="true">+IF(AND(ISNUMBER(OFFSET('Hygiene Data'!$H$7,0,10*ROW('Hygiene Data'!H31))),'Data Summary'!EB37="Yes"),OFFSET('Hygiene Data'!$H$7,0,10*ROW('Hygiene Data'!H31)),NA())</f>
        <v>#N/A</v>
      </c>
      <c r="BN37" s="99" t="e">
        <f ca="true">+IF(AND(ISNUMBER(OFFSET('Hygiene Data'!$H$9,0,10*ROW('Hygiene Data'!H31))),'Data Summary'!EC37="Yes"),OFFSET('Hygiene Data'!$H$9,0,10*ROW('Hygiene Data'!H31)),NA())</f>
        <v>#N/A</v>
      </c>
      <c r="BO37" s="99" t="e">
        <f ca="true">+IF(AND(ISNUMBER(OFFSET('Hygiene Data'!$I$5,0,10*ROW('Hygiene Data'!I31))),'Data Summary'!ED37="Yes"),OFFSET('Hygiene Data'!$I$5,0,10*ROW('Hygiene Data'!I31)),NA())</f>
        <v>#N/A</v>
      </c>
      <c r="BP37" s="99" t="e">
        <f ca="true">+IF(AND(ISNUMBER(OFFSET('Hygiene Data'!$I$7,0,10*ROW('Hygiene Data'!I31))),'Data Summary'!EE37="Yes"),OFFSET('Hygiene Data'!$I$7,0,10*ROW('Hygiene Data'!I31)),NA())</f>
        <v>#N/A</v>
      </c>
      <c r="BQ37" s="99" t="e">
        <f ca="true">+IF(AND(ISNUMBER(OFFSET('Hygiene Data'!$I$9,0,10*ROW('Hygiene Data'!I31))),'Data Summary'!EF37="Yes"),OFFSET('Hygiene Data'!$I$9,0,10*ROW('Hygiene Data'!I31)),NA())</f>
        <v>#N/A</v>
      </c>
    </row>
    <row xmlns:x14ac="http://schemas.microsoft.com/office/spreadsheetml/2009/9/ac" r="38" x14ac:dyDescent="0.2">
      <c r="A38" s="329" t="e">
        <f ca="true">+RIGHT('Data Summary'!A38,LEN('Data Summary'!A38)-9)</f>
        <v>#VALUE!</v>
      </c>
      <c r="B38" s="37" t="str">
        <f ca="true">+IF(ISTEXT('Data Summary'!B38),'Data Summary'!B38,"")</f>
        <v/>
      </c>
      <c r="C38" s="328" t="e">
        <f ca="true">+VALUE('Data Summary'!C38)</f>
        <v>#VALUE!</v>
      </c>
      <c r="D38" s="97" t="e">
        <f ca="true">+IF(AND(ISNUMBER(OFFSET('Water Data'!$D$4,0,10*ROW('Water Data'!D32))),'Data Summary'!BS38="Yes"),100-OFFSET('Water Data'!$D$4,0,10*ROW('Water Data'!D32)),NA())</f>
        <v>#N/A</v>
      </c>
      <c r="E38" s="97" t="e">
        <f ca="true">+IF(AND(ISNUMBER(OFFSET('Water Data'!$D$6,0,10*ROW('Water Data'!D32))),'Data Summary'!BT38="Yes"),OFFSET('Water Data'!$D$6,0,10*ROW('Water Data'!D32)),NA())</f>
        <v>#N/A</v>
      </c>
      <c r="F38" s="97" t="e">
        <f ca="true">+IF(AND(ISNUMBER(OFFSET('Water Data'!$D$9,0,10*ROW('Water Data'!D32))),'Data Summary'!BU38="Yes"),OFFSET('Water Data'!$D$9,0,10*ROW('Water Data'!D32)),NA())</f>
        <v>#N/A</v>
      </c>
      <c r="G38" s="97" t="e">
        <f ca="true">+IF(AND(ISNUMBER(OFFSET('Water Data'!$E$4,0,10*ROW('Water Data'!E32))),'Data Summary'!BV38="Yes"),100-OFFSET('Water Data'!$E$4,0,10*ROW('Water Data'!E32)),NA())</f>
        <v>#N/A</v>
      </c>
      <c r="H38" s="97" t="e">
        <f ca="true">+IF(AND(ISNUMBER(OFFSET('Water Data'!$E$6,0,10*ROW('Water Data'!E32))),'Data Summary'!BW38="Yes"),OFFSET('Water Data'!$E$6,0,10*ROW('Water Data'!E32)),NA())</f>
        <v>#N/A</v>
      </c>
      <c r="I38" s="97" t="e">
        <f ca="true">+IF(AND(ISNUMBER(OFFSET('Water Data'!$E$9,0,10*ROW('Water Data'!E32))),'Data Summary'!BX38="Yes"),OFFSET('Water Data'!$E$9,0,10*ROW('Water Data'!E32)),NA())</f>
        <v>#N/A</v>
      </c>
      <c r="J38" s="97" t="e">
        <f ca="true">+IF(AND(ISNUMBER(OFFSET('Water Data'!$F$4,0,10*ROW('Water Data'!F32))),'Data Summary'!BY38="Yes"),100-OFFSET('Water Data'!$F$4,0,10*ROW('Water Data'!F32)),NA())</f>
        <v>#N/A</v>
      </c>
      <c r="K38" s="97" t="e">
        <f ca="true">+IF(AND(ISNUMBER(OFFSET('Water Data'!$F$6,0,10*ROW('Water Data'!F32))),'Data Summary'!BZ38="Yes"),OFFSET('Water Data'!$F$6,0,10*ROW('Water Data'!F32)),NA())</f>
        <v>#N/A</v>
      </c>
      <c r="L38" s="97" t="e">
        <f ca="true">+IF(AND(ISNUMBER(OFFSET('Water Data'!$F$9,0,10*ROW('Water Data'!F32))),'Data Summary'!CA38="Yes"),OFFSET('Water Data'!$F$9,0,10*ROW('Water Data'!F32)),NA())</f>
        <v>#N/A</v>
      </c>
      <c r="M38" s="97" t="e">
        <f ca="true">+IF(AND(ISNUMBER(OFFSET('Water Data'!$G$4,0,10*ROW('Water Data'!G32))),'Data Summary'!CB38="Yes"),100-OFFSET('Water Data'!$G$4,0,10*ROW('Water Data'!G32)),NA())</f>
        <v>#N/A</v>
      </c>
      <c r="N38" s="97" t="e">
        <f ca="true">+IF(AND(ISNUMBER(OFFSET('Water Data'!$G$6,0,10*ROW('Water Data'!G32))),'Data Summary'!CC38="Yes"),OFFSET('Water Data'!$G$6,0,10*ROW('Water Data'!G32)),NA())</f>
        <v>#N/A</v>
      </c>
      <c r="O38" s="97" t="e">
        <f ca="true">+IF(AND(ISNUMBER(OFFSET('Water Data'!$G$9,0,10*ROW('Water Data'!G32))),'Data Summary'!CD38="Yes"),OFFSET('Water Data'!$G$9,0,10*ROW('Water Data'!G32)),NA())</f>
        <v>#N/A</v>
      </c>
      <c r="P38" s="97" t="e">
        <f ca="true">+IF(AND(ISNUMBER(OFFSET('Water Data'!$H$4,0,10*ROW('Water Data'!H32))),'Data Summary'!CE38="Yes"),100-OFFSET('Water Data'!$H$4,0,10*ROW('Water Data'!H32)),NA())</f>
        <v>#N/A</v>
      </c>
      <c r="Q38" s="97" t="e">
        <f ca="true">+IF(AND(ISNUMBER(OFFSET('Water Data'!$H$6,0,10*ROW('Water Data'!H32))),'Data Summary'!CF38="Yes"),OFFSET('Water Data'!$H$6,0,10*ROW('Water Data'!H32)),NA())</f>
        <v>#N/A</v>
      </c>
      <c r="R38" s="97" t="e">
        <f ca="true">+IF(AND(ISNUMBER(OFFSET('Water Data'!$H$9,0,10*ROW('Water Data'!H32))),'Data Summary'!CG38="Yes"),OFFSET('Water Data'!$H$9,0,10*ROW('Water Data'!H32)),NA())</f>
        <v>#N/A</v>
      </c>
      <c r="S38" s="97" t="e">
        <f ca="true">+IF(AND(ISNUMBER(OFFSET('Water Data'!$I$4,0,10*ROW('Water Data'!I32))),'Data Summary'!CH38="Yes"),100-OFFSET('Water Data'!$I$4,0,10*ROW('Water Data'!I32)),NA())</f>
        <v>#N/A</v>
      </c>
      <c r="T38" s="97" t="e">
        <f ca="true">+IF(AND(ISNUMBER(OFFSET('Water Data'!$I$6,0,10*ROW('Water Data'!I32))),'Data Summary'!CI38="Yes"),OFFSET('Water Data'!$I$6,0,10*ROW('Water Data'!I32)),NA())</f>
        <v>#N/A</v>
      </c>
      <c r="U38" s="97" t="e">
        <f ca="true">+IF(AND(ISNUMBER(OFFSET('Water Data'!$I$9,0,10*ROW('Water Data'!I32))),'Data Summary'!CJ38="Yes"),OFFSET('Water Data'!$I$9,0,10*ROW('Water Data'!I32)),NA())</f>
        <v>#N/A</v>
      </c>
      <c r="V38" s="98" t="e">
        <f ca="true">+IF(AND(ISNUMBER(OFFSET('Sanitation Data'!$D$4,0,10*ROW('Sanitation Data'!D32))),'Data Summary'!CK38="Yes"),100-OFFSET('Sanitation Data'!$D$4,0,10*ROW('Sanitation Data'!D32)),NA())</f>
        <v>#N/A</v>
      </c>
      <c r="W38" s="98" t="e">
        <f ca="true">+IF(AND(ISNUMBER(OFFSET('Sanitation Data'!$D$6,0,10*ROW('Sanitation Data'!D32))),'Data Summary'!CL38="Yes"),OFFSET('Sanitation Data'!$D$6,0,10*ROW('Sanitation Data'!D32)),NA())</f>
        <v>#N/A</v>
      </c>
      <c r="X38" s="98" t="e">
        <f ca="true">+IF(AND(ISNUMBER(OFFSET('Sanitation Data'!$D$10,0,10*ROW('Sanitation Data'!D32))),'Data Summary'!CM38="Yes"),OFFSET('Sanitation Data'!$D$10,0,10*ROW('Sanitation Data'!D32)),NA())</f>
        <v>#N/A</v>
      </c>
      <c r="Y38" s="98" t="e">
        <f ca="true">+IF(AND(ISNUMBER(OFFSET('Sanitation Data'!$D$11,0,10*ROW('Sanitation Data'!D32))),'Data Summary'!CN38="Yes"),OFFSET('Sanitation Data'!$D$11,0,10*ROW('Sanitation Data'!D32)),NA())</f>
        <v>#N/A</v>
      </c>
      <c r="Z38" s="98" t="e">
        <f ca="true">+IF(AND(ISNUMBER(OFFSET('Sanitation Data'!$D$12,0,10*ROW('Sanitation Data'!D32))),'Data Summary'!CO38="Yes"),OFFSET('Sanitation Data'!$D$12,0,10*ROW('Sanitation Data'!D32)),NA())</f>
        <v>#N/A</v>
      </c>
      <c r="AA38" s="98" t="e">
        <f ca="true">+IF(AND(ISNUMBER(OFFSET('Sanitation Data'!$E$4,0,10*ROW('Sanitation Data'!E32))),'Data Summary'!CP38="Yes"),100-OFFSET('Sanitation Data'!$E$4,0,10*ROW('Sanitation Data'!E32)),NA())</f>
        <v>#N/A</v>
      </c>
      <c r="AB38" s="98" t="e">
        <f ca="true">+IF(AND(ISNUMBER(OFFSET('Sanitation Data'!$E$6,0,10*ROW('Sanitation Data'!E32))),'Data Summary'!CQ38="Yes"),OFFSET('Sanitation Data'!$E$6,0,10*ROW('Sanitation Data'!E32)),NA())</f>
        <v>#N/A</v>
      </c>
      <c r="AC38" s="98" t="e">
        <f ca="true">+IF(AND(ISNUMBER(OFFSET('Sanitation Data'!$E$10,0,10*ROW('Sanitation Data'!E32))),'Data Summary'!CR38="Yes"),OFFSET('Sanitation Data'!$E$10,0,10*ROW('Sanitation Data'!E32)),NA())</f>
        <v>#N/A</v>
      </c>
      <c r="AD38" s="98" t="e">
        <f ca="true">+IF(AND(ISNUMBER(OFFSET('Sanitation Data'!$E$11,0,10*ROW('Sanitation Data'!E32))),'Data Summary'!CS38="Yes"),OFFSET('Sanitation Data'!$E$11,0,10*ROW('Sanitation Data'!E32)),NA())</f>
        <v>#N/A</v>
      </c>
      <c r="AE38" s="98" t="e">
        <f ca="true">+IF(AND(ISNUMBER(OFFSET('Sanitation Data'!$E$12,0,10*ROW('Sanitation Data'!E32))),'Data Summary'!CT38="Yes"),OFFSET('Sanitation Data'!$E$12,0,10*ROW('Sanitation Data'!E32)),NA())</f>
        <v>#N/A</v>
      </c>
      <c r="AF38" s="98" t="e">
        <f ca="true">+IF(AND(ISNUMBER(OFFSET('Sanitation Data'!$F$4,0,10*ROW('Sanitation Data'!F32))),'Data Summary'!CU38="Yes"),100-OFFSET('Sanitation Data'!$F$4,0,10*ROW('Sanitation Data'!F32)),NA())</f>
        <v>#N/A</v>
      </c>
      <c r="AG38" s="98" t="e">
        <f ca="true">+IF(AND(ISNUMBER(OFFSET('Sanitation Data'!$F$6,0,10*ROW('Sanitation Data'!F32))),'Data Summary'!CV38="Yes"),OFFSET('Sanitation Data'!$F$6,0,10*ROW('Sanitation Data'!F32)),NA())</f>
        <v>#N/A</v>
      </c>
      <c r="AH38" s="98" t="e">
        <f ca="true">+IF(AND(ISNUMBER(OFFSET('Sanitation Data'!$F$10,0,10*ROW('Sanitation Data'!F32))),'Data Summary'!CW38="Yes"),OFFSET('Sanitation Data'!$F$10,0,10*ROW('Sanitation Data'!F32)),NA())</f>
        <v>#N/A</v>
      </c>
      <c r="AI38" s="98" t="e">
        <f ca="true">+IF(AND(ISNUMBER(OFFSET('Sanitation Data'!$F$11,0,10*ROW('Sanitation Data'!F32))),'Data Summary'!CX38="Yes"),OFFSET('Sanitation Data'!$F$11,0,10*ROW('Sanitation Data'!F32)),NA())</f>
        <v>#N/A</v>
      </c>
      <c r="AJ38" s="98" t="e">
        <f ca="true">+IF(AND(ISNUMBER(OFFSET('Sanitation Data'!$F$12,0,10*ROW('Sanitation Data'!F32))),'Data Summary'!CY38="Yes"),OFFSET('Sanitation Data'!$F$12,0,10*ROW('Sanitation Data'!F32)),NA())</f>
        <v>#N/A</v>
      </c>
      <c r="AK38" s="98" t="e">
        <f ca="true">+IF(AND(ISNUMBER(OFFSET('Sanitation Data'!$G$4,0,10*ROW('Sanitation Data'!G32))),'Data Summary'!CZ38="Yes"),100-OFFSET('Sanitation Data'!$G$4,0,10*ROW('Sanitation Data'!G32)),NA())</f>
        <v>#N/A</v>
      </c>
      <c r="AL38" s="98" t="e">
        <f ca="true">+IF(AND(ISNUMBER(OFFSET('Sanitation Data'!$G$6,0,10*ROW('Sanitation Data'!G32))),'Data Summary'!DA38="Yes"),OFFSET('Sanitation Data'!$G$6,0,10*ROW('Sanitation Data'!G32)),NA())</f>
        <v>#N/A</v>
      </c>
      <c r="AM38" s="98" t="e">
        <f ca="true">+IF(AND(ISNUMBER(OFFSET('Sanitation Data'!$G$10,0,10*ROW('Sanitation Data'!G32))),'Data Summary'!DB38="Yes"),OFFSET('Sanitation Data'!$G$10,0,10*ROW('Sanitation Data'!G32)),NA())</f>
        <v>#N/A</v>
      </c>
      <c r="AN38" s="98" t="e">
        <f ca="true">+IF(AND(ISNUMBER(OFFSET('Sanitation Data'!$G$11,0,10*ROW('Sanitation Data'!G32))),'Data Summary'!DC38="Yes"),OFFSET('Sanitation Data'!$G$11,0,10*ROW('Sanitation Data'!G32)),NA())</f>
        <v>#N/A</v>
      </c>
      <c r="AO38" s="98" t="e">
        <f ca="true">+IF(AND(ISNUMBER(OFFSET('Sanitation Data'!$G$12,0,10*ROW('Sanitation Data'!G32))),'Data Summary'!DD38="Yes"),OFFSET('Sanitation Data'!$G$12,0,10*ROW('Sanitation Data'!G32)),NA())</f>
        <v>#N/A</v>
      </c>
      <c r="AP38" s="98" t="e">
        <f ca="true">+IF(AND(ISNUMBER(OFFSET('Sanitation Data'!$H$4,0,10*ROW('Sanitation Data'!H32))),'Data Summary'!DE38="Yes"),100-OFFSET('Sanitation Data'!$H$4,0,10*ROW('Sanitation Data'!H32)),NA())</f>
        <v>#N/A</v>
      </c>
      <c r="AQ38" s="98" t="e">
        <f ca="true">+IF(AND(ISNUMBER(OFFSET('Sanitation Data'!$H$6,0,10*ROW('Sanitation Data'!H32))),'Data Summary'!DF38="Yes"),OFFSET('Sanitation Data'!$H$6,0,10*ROW('Sanitation Data'!H32)),NA())</f>
        <v>#N/A</v>
      </c>
      <c r="AR38" s="98" t="e">
        <f ca="true">+IF(AND(ISNUMBER(OFFSET('Sanitation Data'!$H$10,0,10*ROW('Sanitation Data'!H32))),'Data Summary'!DG38="Yes"),OFFSET('Sanitation Data'!$H$10,0,10*ROW('Sanitation Data'!H32)),NA())</f>
        <v>#N/A</v>
      </c>
      <c r="AS38" s="98" t="e">
        <f ca="true">+IF(AND(ISNUMBER(OFFSET('Sanitation Data'!$H$11,0,10*ROW('Sanitation Data'!H32))),'Data Summary'!DH38="Yes"),OFFSET('Sanitation Data'!$H$11,0,10*ROW('Sanitation Data'!H32)),NA())</f>
        <v>#N/A</v>
      </c>
      <c r="AT38" s="98" t="e">
        <f ca="true">+IF(AND(ISNUMBER(OFFSET('Sanitation Data'!$H$12,0,10*ROW('Sanitation Data'!H32))),'Data Summary'!DI38="Yes"),OFFSET('Sanitation Data'!$H$12,0,10*ROW('Sanitation Data'!H32)),NA())</f>
        <v>#N/A</v>
      </c>
      <c r="AU38" s="98" t="e">
        <f ca="true">+IF(AND(ISNUMBER(OFFSET('Sanitation Data'!$I$4,0,10*ROW('Sanitation Data'!I32))),'Data Summary'!DJ38="Yes"),100-OFFSET('Sanitation Data'!$I$4,0,10*ROW('Sanitation Data'!I32)),NA())</f>
        <v>#N/A</v>
      </c>
      <c r="AV38" s="98" t="e">
        <f ca="true">+IF(AND(ISNUMBER(OFFSET('Sanitation Data'!$I$6,0,10*ROW('Sanitation Data'!I32))),'Data Summary'!DK38="Yes"),OFFSET('Sanitation Data'!$I$6,0,10*ROW('Sanitation Data'!I32)),NA())</f>
        <v>#N/A</v>
      </c>
      <c r="AW38" s="98" t="e">
        <f ca="true">+IF(AND(ISNUMBER(OFFSET('Sanitation Data'!$I$10,0,10*ROW('Sanitation Data'!I32))),'Data Summary'!DL38="Yes"),OFFSET('Sanitation Data'!$I$10,0,10*ROW('Sanitation Data'!I32)),NA())</f>
        <v>#N/A</v>
      </c>
      <c r="AX38" s="98" t="e">
        <f ca="true">+IF(AND(ISNUMBER(OFFSET('Sanitation Data'!$I$11,0,10*ROW('Sanitation Data'!I32))),'Data Summary'!DM38="Yes"),OFFSET('Sanitation Data'!$I$11,0,10*ROW('Sanitation Data'!I32)),NA())</f>
        <v>#N/A</v>
      </c>
      <c r="AY38" s="98" t="e">
        <f ca="true">+IF(AND(ISNUMBER(OFFSET('Sanitation Data'!$I$12,0,10*ROW('Sanitation Data'!I32))),'Data Summary'!DN38="Yes"),OFFSET('Sanitation Data'!$I$12,0,10*ROW('Sanitation Data'!I32)),NA())</f>
        <v>#N/A</v>
      </c>
      <c r="AZ38" s="99" t="e">
        <f ca="true">+IF(AND(ISNUMBER(OFFSET('Hygiene Data'!$D$5,0,10*ROW('Hygiene Data'!D32))),'Data Summary'!DO38="Yes"),OFFSET('Hygiene Data'!$D$5,0,10*ROW('Hygiene Data'!D32)),NA())</f>
        <v>#N/A</v>
      </c>
      <c r="BA38" s="99" t="e">
        <f ca="true">+IF(AND(ISNUMBER(OFFSET('Hygiene Data'!$D$7,0,10*ROW('Hygiene Data'!D32))),'Data Summary'!DP38="Yes"),OFFSET('Hygiene Data'!$D$7,0,10*ROW('Hygiene Data'!D32)),NA())</f>
        <v>#N/A</v>
      </c>
      <c r="BB38" s="99" t="e">
        <f ca="true">+IF(AND(ISNUMBER(OFFSET('Hygiene Data'!$D$9,0,10*ROW('Hygiene Data'!D32))),'Data Summary'!DQ38="Yes"),OFFSET('Hygiene Data'!$D$9,0,10*ROW('Hygiene Data'!D32)),NA())</f>
        <v>#N/A</v>
      </c>
      <c r="BC38" s="99" t="e">
        <f ca="true">+IF(AND(ISNUMBER(OFFSET('Hygiene Data'!$E$5,0,10*ROW('Hygiene Data'!E32))),'Data Summary'!DR38="Yes"),OFFSET('Hygiene Data'!$E$5,0,10*ROW('Hygiene Data'!E32)),NA())</f>
        <v>#N/A</v>
      </c>
      <c r="BD38" s="99" t="e">
        <f ca="true">+IF(AND(ISNUMBER(OFFSET('Hygiene Data'!$E$7,0,10*ROW('Hygiene Data'!E32))),'Data Summary'!DS38="Yes"),OFFSET('Hygiene Data'!$E$7,0,10*ROW('Hygiene Data'!E32)),NA())</f>
        <v>#N/A</v>
      </c>
      <c r="BE38" s="99" t="e">
        <f ca="true">+IF(AND(ISNUMBER(OFFSET('Hygiene Data'!$E$9,0,10*ROW('Hygiene Data'!E32))),'Data Summary'!DT38="Yes"),OFFSET('Hygiene Data'!$E$9,0,10*ROW('Hygiene Data'!E32)),NA())</f>
        <v>#N/A</v>
      </c>
      <c r="BF38" s="99" t="e">
        <f ca="true">+IF(AND(ISNUMBER(OFFSET('Hygiene Data'!$F$5,0,10*ROW('Hygiene Data'!F32))),'Data Summary'!DU38="Yes"),OFFSET('Hygiene Data'!$F$5,0,10*ROW('Hygiene Data'!F32)),NA())</f>
        <v>#N/A</v>
      </c>
      <c r="BG38" s="99" t="e">
        <f ca="true">+IF(AND(ISNUMBER(OFFSET('Hygiene Data'!$F$7,0,10*ROW('Hygiene Data'!F32))),'Data Summary'!DV38="Yes"),OFFSET('Hygiene Data'!$F$7,0,10*ROW('Hygiene Data'!F32)),NA())</f>
        <v>#N/A</v>
      </c>
      <c r="BH38" s="99" t="e">
        <f ca="true">+IF(AND(ISNUMBER(OFFSET('Hygiene Data'!$F$9,0,10*ROW('Hygiene Data'!F32))),'Data Summary'!DW38="Yes"),OFFSET('Hygiene Data'!$F$9,0,10*ROW('Hygiene Data'!F32)),NA())</f>
        <v>#N/A</v>
      </c>
      <c r="BI38" s="99" t="e">
        <f ca="true">+IF(AND(ISNUMBER(OFFSET('Hygiene Data'!$G$5,0,10*ROW('Hygiene Data'!G32))),'Data Summary'!DX38="Yes"),OFFSET('Hygiene Data'!$G$5,0,10*ROW('Hygiene Data'!G32)),NA())</f>
        <v>#N/A</v>
      </c>
      <c r="BJ38" s="99" t="e">
        <f ca="true">+IF(AND(ISNUMBER(OFFSET('Hygiene Data'!$G$7,0,10*ROW('Hygiene Data'!G32))),'Data Summary'!DY38="Yes"),OFFSET('Hygiene Data'!$G$7,0,10*ROW('Hygiene Data'!G32)),NA())</f>
        <v>#N/A</v>
      </c>
      <c r="BK38" s="99" t="e">
        <f ca="true">+IF(AND(ISNUMBER(OFFSET('Hygiene Data'!$G$9,0,10*ROW('Hygiene Data'!G32))),'Data Summary'!DZ38="Yes"),OFFSET('Hygiene Data'!$G$9,0,10*ROW('Hygiene Data'!G32)),NA())</f>
        <v>#N/A</v>
      </c>
      <c r="BL38" s="99" t="e">
        <f ca="true">+IF(AND(ISNUMBER(OFFSET('Hygiene Data'!$H$5,0,10*ROW('Hygiene Data'!H32))),'Data Summary'!EA38="Yes"),OFFSET('Hygiene Data'!$H$5,0,10*ROW('Hygiene Data'!H32)),NA())</f>
        <v>#N/A</v>
      </c>
      <c r="BM38" s="99" t="e">
        <f ca="true">+IF(AND(ISNUMBER(OFFSET('Hygiene Data'!$H$7,0,10*ROW('Hygiene Data'!H32))),'Data Summary'!EB38="Yes"),OFFSET('Hygiene Data'!$H$7,0,10*ROW('Hygiene Data'!H32)),NA())</f>
        <v>#N/A</v>
      </c>
      <c r="BN38" s="99" t="e">
        <f ca="true">+IF(AND(ISNUMBER(OFFSET('Hygiene Data'!$H$9,0,10*ROW('Hygiene Data'!H32))),'Data Summary'!EC38="Yes"),OFFSET('Hygiene Data'!$H$9,0,10*ROW('Hygiene Data'!H32)),NA())</f>
        <v>#N/A</v>
      </c>
      <c r="BO38" s="99" t="e">
        <f ca="true">+IF(AND(ISNUMBER(OFFSET('Hygiene Data'!$I$5,0,10*ROW('Hygiene Data'!I32))),'Data Summary'!ED38="Yes"),OFFSET('Hygiene Data'!$I$5,0,10*ROW('Hygiene Data'!I32)),NA())</f>
        <v>#N/A</v>
      </c>
      <c r="BP38" s="99" t="e">
        <f ca="true">+IF(AND(ISNUMBER(OFFSET('Hygiene Data'!$I$7,0,10*ROW('Hygiene Data'!I32))),'Data Summary'!EE38="Yes"),OFFSET('Hygiene Data'!$I$7,0,10*ROW('Hygiene Data'!I32)),NA())</f>
        <v>#N/A</v>
      </c>
      <c r="BQ38" s="99" t="e">
        <f ca="true">+IF(AND(ISNUMBER(OFFSET('Hygiene Data'!$I$9,0,10*ROW('Hygiene Data'!I32))),'Data Summary'!EF38="Yes"),OFFSET('Hygiene Data'!$I$9,0,10*ROW('Hygiene Data'!I32)),NA())</f>
        <v>#N/A</v>
      </c>
    </row>
    <row xmlns:x14ac="http://schemas.microsoft.com/office/spreadsheetml/2009/9/ac" r="39" x14ac:dyDescent="0.2">
      <c r="A39" s="329" t="e">
        <f ca="true">+RIGHT('Data Summary'!A39,LEN('Data Summary'!A39)-9)</f>
        <v>#VALUE!</v>
      </c>
      <c r="B39" s="37" t="str">
        <f ca="true">+IF(ISTEXT('Data Summary'!B39),'Data Summary'!B39,"")</f>
        <v/>
      </c>
      <c r="C39" s="328" t="e">
        <f ca="true">+VALUE('Data Summary'!C39)</f>
        <v>#VALUE!</v>
      </c>
      <c r="D39" s="97" t="e">
        <f ca="true">+IF(AND(ISNUMBER(OFFSET('Water Data'!$D$4,0,10*ROW('Water Data'!D33))),'Data Summary'!BS39="Yes"),100-OFFSET('Water Data'!$D$4,0,10*ROW('Water Data'!D33)),NA())</f>
        <v>#N/A</v>
      </c>
      <c r="E39" s="97" t="e">
        <f ca="true">+IF(AND(ISNUMBER(OFFSET('Water Data'!$D$6,0,10*ROW('Water Data'!D33))),'Data Summary'!BT39="Yes"),OFFSET('Water Data'!$D$6,0,10*ROW('Water Data'!D33)),NA())</f>
        <v>#N/A</v>
      </c>
      <c r="F39" s="97" t="e">
        <f ca="true">+IF(AND(ISNUMBER(OFFSET('Water Data'!$D$9,0,10*ROW('Water Data'!D33))),'Data Summary'!BU39="Yes"),OFFSET('Water Data'!$D$9,0,10*ROW('Water Data'!D33)),NA())</f>
        <v>#N/A</v>
      </c>
      <c r="G39" s="97" t="e">
        <f ca="true">+IF(AND(ISNUMBER(OFFSET('Water Data'!$E$4,0,10*ROW('Water Data'!E33))),'Data Summary'!BV39="Yes"),100-OFFSET('Water Data'!$E$4,0,10*ROW('Water Data'!E33)),NA())</f>
        <v>#N/A</v>
      </c>
      <c r="H39" s="97" t="e">
        <f ca="true">+IF(AND(ISNUMBER(OFFSET('Water Data'!$E$6,0,10*ROW('Water Data'!E33))),'Data Summary'!BW39="Yes"),OFFSET('Water Data'!$E$6,0,10*ROW('Water Data'!E33)),NA())</f>
        <v>#N/A</v>
      </c>
      <c r="I39" s="97" t="e">
        <f ca="true">+IF(AND(ISNUMBER(OFFSET('Water Data'!$E$9,0,10*ROW('Water Data'!E33))),'Data Summary'!BX39="Yes"),OFFSET('Water Data'!$E$9,0,10*ROW('Water Data'!E33)),NA())</f>
        <v>#N/A</v>
      </c>
      <c r="J39" s="97" t="e">
        <f ca="true">+IF(AND(ISNUMBER(OFFSET('Water Data'!$F$4,0,10*ROW('Water Data'!F33))),'Data Summary'!BY39="Yes"),100-OFFSET('Water Data'!$F$4,0,10*ROW('Water Data'!F33)),NA())</f>
        <v>#N/A</v>
      </c>
      <c r="K39" s="97" t="e">
        <f ca="true">+IF(AND(ISNUMBER(OFFSET('Water Data'!$F$6,0,10*ROW('Water Data'!F33))),'Data Summary'!BZ39="Yes"),OFFSET('Water Data'!$F$6,0,10*ROW('Water Data'!F33)),NA())</f>
        <v>#N/A</v>
      </c>
      <c r="L39" s="97" t="e">
        <f ca="true">+IF(AND(ISNUMBER(OFFSET('Water Data'!$F$9,0,10*ROW('Water Data'!F33))),'Data Summary'!CA39="Yes"),OFFSET('Water Data'!$F$9,0,10*ROW('Water Data'!F33)),NA())</f>
        <v>#N/A</v>
      </c>
      <c r="M39" s="97" t="e">
        <f ca="true">+IF(AND(ISNUMBER(OFFSET('Water Data'!$G$4,0,10*ROW('Water Data'!G33))),'Data Summary'!CB39="Yes"),100-OFFSET('Water Data'!$G$4,0,10*ROW('Water Data'!G33)),NA())</f>
        <v>#N/A</v>
      </c>
      <c r="N39" s="97" t="e">
        <f ca="true">+IF(AND(ISNUMBER(OFFSET('Water Data'!$G$6,0,10*ROW('Water Data'!G33))),'Data Summary'!CC39="Yes"),OFFSET('Water Data'!$G$6,0,10*ROW('Water Data'!G33)),NA())</f>
        <v>#N/A</v>
      </c>
      <c r="O39" s="97" t="e">
        <f ca="true">+IF(AND(ISNUMBER(OFFSET('Water Data'!$G$9,0,10*ROW('Water Data'!G33))),'Data Summary'!CD39="Yes"),OFFSET('Water Data'!$G$9,0,10*ROW('Water Data'!G33)),NA())</f>
        <v>#N/A</v>
      </c>
      <c r="P39" s="97" t="e">
        <f ca="true">+IF(AND(ISNUMBER(OFFSET('Water Data'!$H$4,0,10*ROW('Water Data'!H33))),'Data Summary'!CE39="Yes"),100-OFFSET('Water Data'!$H$4,0,10*ROW('Water Data'!H33)),NA())</f>
        <v>#N/A</v>
      </c>
      <c r="Q39" s="97" t="e">
        <f ca="true">+IF(AND(ISNUMBER(OFFSET('Water Data'!$H$6,0,10*ROW('Water Data'!H33))),'Data Summary'!CF39="Yes"),OFFSET('Water Data'!$H$6,0,10*ROW('Water Data'!H33)),NA())</f>
        <v>#N/A</v>
      </c>
      <c r="R39" s="97" t="e">
        <f ca="true">+IF(AND(ISNUMBER(OFFSET('Water Data'!$H$9,0,10*ROW('Water Data'!H33))),'Data Summary'!CG39="Yes"),OFFSET('Water Data'!$H$9,0,10*ROW('Water Data'!H33)),NA())</f>
        <v>#N/A</v>
      </c>
      <c r="S39" s="97" t="e">
        <f ca="true">+IF(AND(ISNUMBER(OFFSET('Water Data'!$I$4,0,10*ROW('Water Data'!I33))),'Data Summary'!CH39="Yes"),100-OFFSET('Water Data'!$I$4,0,10*ROW('Water Data'!I33)),NA())</f>
        <v>#N/A</v>
      </c>
      <c r="T39" s="97" t="e">
        <f ca="true">+IF(AND(ISNUMBER(OFFSET('Water Data'!$I$6,0,10*ROW('Water Data'!I33))),'Data Summary'!CI39="Yes"),OFFSET('Water Data'!$I$6,0,10*ROW('Water Data'!I33)),NA())</f>
        <v>#N/A</v>
      </c>
      <c r="U39" s="97" t="e">
        <f ca="true">+IF(AND(ISNUMBER(OFFSET('Water Data'!$I$9,0,10*ROW('Water Data'!I33))),'Data Summary'!CJ39="Yes"),OFFSET('Water Data'!$I$9,0,10*ROW('Water Data'!I33)),NA())</f>
        <v>#N/A</v>
      </c>
      <c r="V39" s="98" t="e">
        <f ca="true">+IF(AND(ISNUMBER(OFFSET('Sanitation Data'!$D$4,0,10*ROW('Sanitation Data'!D33))),'Data Summary'!CK39="Yes"),100-OFFSET('Sanitation Data'!$D$4,0,10*ROW('Sanitation Data'!D33)),NA())</f>
        <v>#N/A</v>
      </c>
      <c r="W39" s="98" t="e">
        <f ca="true">+IF(AND(ISNUMBER(OFFSET('Sanitation Data'!$D$6,0,10*ROW('Sanitation Data'!D33))),'Data Summary'!CL39="Yes"),OFFSET('Sanitation Data'!$D$6,0,10*ROW('Sanitation Data'!D33)),NA())</f>
        <v>#N/A</v>
      </c>
      <c r="X39" s="98" t="e">
        <f ca="true">+IF(AND(ISNUMBER(OFFSET('Sanitation Data'!$D$10,0,10*ROW('Sanitation Data'!D33))),'Data Summary'!CM39="Yes"),OFFSET('Sanitation Data'!$D$10,0,10*ROW('Sanitation Data'!D33)),NA())</f>
        <v>#N/A</v>
      </c>
      <c r="Y39" s="98" t="e">
        <f ca="true">+IF(AND(ISNUMBER(OFFSET('Sanitation Data'!$D$11,0,10*ROW('Sanitation Data'!D33))),'Data Summary'!CN39="Yes"),OFFSET('Sanitation Data'!$D$11,0,10*ROW('Sanitation Data'!D33)),NA())</f>
        <v>#N/A</v>
      </c>
      <c r="Z39" s="98" t="e">
        <f ca="true">+IF(AND(ISNUMBER(OFFSET('Sanitation Data'!$D$12,0,10*ROW('Sanitation Data'!D33))),'Data Summary'!CO39="Yes"),OFFSET('Sanitation Data'!$D$12,0,10*ROW('Sanitation Data'!D33)),NA())</f>
        <v>#N/A</v>
      </c>
      <c r="AA39" s="98" t="e">
        <f ca="true">+IF(AND(ISNUMBER(OFFSET('Sanitation Data'!$E$4,0,10*ROW('Sanitation Data'!E33))),'Data Summary'!CP39="Yes"),100-OFFSET('Sanitation Data'!$E$4,0,10*ROW('Sanitation Data'!E33)),NA())</f>
        <v>#N/A</v>
      </c>
      <c r="AB39" s="98" t="e">
        <f ca="true">+IF(AND(ISNUMBER(OFFSET('Sanitation Data'!$E$6,0,10*ROW('Sanitation Data'!E33))),'Data Summary'!CQ39="Yes"),OFFSET('Sanitation Data'!$E$6,0,10*ROW('Sanitation Data'!E33)),NA())</f>
        <v>#N/A</v>
      </c>
      <c r="AC39" s="98" t="e">
        <f ca="true">+IF(AND(ISNUMBER(OFFSET('Sanitation Data'!$E$10,0,10*ROW('Sanitation Data'!E33))),'Data Summary'!CR39="Yes"),OFFSET('Sanitation Data'!$E$10,0,10*ROW('Sanitation Data'!E33)),NA())</f>
        <v>#N/A</v>
      </c>
      <c r="AD39" s="98" t="e">
        <f ca="true">+IF(AND(ISNUMBER(OFFSET('Sanitation Data'!$E$11,0,10*ROW('Sanitation Data'!E33))),'Data Summary'!CS39="Yes"),OFFSET('Sanitation Data'!$E$11,0,10*ROW('Sanitation Data'!E33)),NA())</f>
        <v>#N/A</v>
      </c>
      <c r="AE39" s="98" t="e">
        <f ca="true">+IF(AND(ISNUMBER(OFFSET('Sanitation Data'!$E$12,0,10*ROW('Sanitation Data'!E33))),'Data Summary'!CT39="Yes"),OFFSET('Sanitation Data'!$E$12,0,10*ROW('Sanitation Data'!E33)),NA())</f>
        <v>#N/A</v>
      </c>
      <c r="AF39" s="98" t="e">
        <f ca="true">+IF(AND(ISNUMBER(OFFSET('Sanitation Data'!$F$4,0,10*ROW('Sanitation Data'!F33))),'Data Summary'!CU39="Yes"),100-OFFSET('Sanitation Data'!$F$4,0,10*ROW('Sanitation Data'!F33)),NA())</f>
        <v>#N/A</v>
      </c>
      <c r="AG39" s="98" t="e">
        <f ca="true">+IF(AND(ISNUMBER(OFFSET('Sanitation Data'!$F$6,0,10*ROW('Sanitation Data'!F33))),'Data Summary'!CV39="Yes"),OFFSET('Sanitation Data'!$F$6,0,10*ROW('Sanitation Data'!F33)),NA())</f>
        <v>#N/A</v>
      </c>
      <c r="AH39" s="98" t="e">
        <f ca="true">+IF(AND(ISNUMBER(OFFSET('Sanitation Data'!$F$10,0,10*ROW('Sanitation Data'!F33))),'Data Summary'!CW39="Yes"),OFFSET('Sanitation Data'!$F$10,0,10*ROW('Sanitation Data'!F33)),NA())</f>
        <v>#N/A</v>
      </c>
      <c r="AI39" s="98" t="e">
        <f ca="true">+IF(AND(ISNUMBER(OFFSET('Sanitation Data'!$F$11,0,10*ROW('Sanitation Data'!F33))),'Data Summary'!CX39="Yes"),OFFSET('Sanitation Data'!$F$11,0,10*ROW('Sanitation Data'!F33)),NA())</f>
        <v>#N/A</v>
      </c>
      <c r="AJ39" s="98" t="e">
        <f ca="true">+IF(AND(ISNUMBER(OFFSET('Sanitation Data'!$F$12,0,10*ROW('Sanitation Data'!F33))),'Data Summary'!CY39="Yes"),OFFSET('Sanitation Data'!$F$12,0,10*ROW('Sanitation Data'!F33)),NA())</f>
        <v>#N/A</v>
      </c>
      <c r="AK39" s="98" t="e">
        <f ca="true">+IF(AND(ISNUMBER(OFFSET('Sanitation Data'!$G$4,0,10*ROW('Sanitation Data'!G33))),'Data Summary'!CZ39="Yes"),100-OFFSET('Sanitation Data'!$G$4,0,10*ROW('Sanitation Data'!G33)),NA())</f>
        <v>#N/A</v>
      </c>
      <c r="AL39" s="98" t="e">
        <f ca="true">+IF(AND(ISNUMBER(OFFSET('Sanitation Data'!$G$6,0,10*ROW('Sanitation Data'!G33))),'Data Summary'!DA39="Yes"),OFFSET('Sanitation Data'!$G$6,0,10*ROW('Sanitation Data'!G33)),NA())</f>
        <v>#N/A</v>
      </c>
      <c r="AM39" s="98" t="e">
        <f ca="true">+IF(AND(ISNUMBER(OFFSET('Sanitation Data'!$G$10,0,10*ROW('Sanitation Data'!G33))),'Data Summary'!DB39="Yes"),OFFSET('Sanitation Data'!$G$10,0,10*ROW('Sanitation Data'!G33)),NA())</f>
        <v>#N/A</v>
      </c>
      <c r="AN39" s="98" t="e">
        <f ca="true">+IF(AND(ISNUMBER(OFFSET('Sanitation Data'!$G$11,0,10*ROW('Sanitation Data'!G33))),'Data Summary'!DC39="Yes"),OFFSET('Sanitation Data'!$G$11,0,10*ROW('Sanitation Data'!G33)),NA())</f>
        <v>#N/A</v>
      </c>
      <c r="AO39" s="98" t="e">
        <f ca="true">+IF(AND(ISNUMBER(OFFSET('Sanitation Data'!$G$12,0,10*ROW('Sanitation Data'!G33))),'Data Summary'!DD39="Yes"),OFFSET('Sanitation Data'!$G$12,0,10*ROW('Sanitation Data'!G33)),NA())</f>
        <v>#N/A</v>
      </c>
      <c r="AP39" s="98" t="e">
        <f ca="true">+IF(AND(ISNUMBER(OFFSET('Sanitation Data'!$H$4,0,10*ROW('Sanitation Data'!H33))),'Data Summary'!DE39="Yes"),100-OFFSET('Sanitation Data'!$H$4,0,10*ROW('Sanitation Data'!H33)),NA())</f>
        <v>#N/A</v>
      </c>
      <c r="AQ39" s="98" t="e">
        <f ca="true">+IF(AND(ISNUMBER(OFFSET('Sanitation Data'!$H$6,0,10*ROW('Sanitation Data'!H33))),'Data Summary'!DF39="Yes"),OFFSET('Sanitation Data'!$H$6,0,10*ROW('Sanitation Data'!H33)),NA())</f>
        <v>#N/A</v>
      </c>
      <c r="AR39" s="98" t="e">
        <f ca="true">+IF(AND(ISNUMBER(OFFSET('Sanitation Data'!$H$10,0,10*ROW('Sanitation Data'!H33))),'Data Summary'!DG39="Yes"),OFFSET('Sanitation Data'!$H$10,0,10*ROW('Sanitation Data'!H33)),NA())</f>
        <v>#N/A</v>
      </c>
      <c r="AS39" s="98" t="e">
        <f ca="true">+IF(AND(ISNUMBER(OFFSET('Sanitation Data'!$H$11,0,10*ROW('Sanitation Data'!H33))),'Data Summary'!DH39="Yes"),OFFSET('Sanitation Data'!$H$11,0,10*ROW('Sanitation Data'!H33)),NA())</f>
        <v>#N/A</v>
      </c>
      <c r="AT39" s="98" t="e">
        <f ca="true">+IF(AND(ISNUMBER(OFFSET('Sanitation Data'!$H$12,0,10*ROW('Sanitation Data'!H33))),'Data Summary'!DI39="Yes"),OFFSET('Sanitation Data'!$H$12,0,10*ROW('Sanitation Data'!H33)),NA())</f>
        <v>#N/A</v>
      </c>
      <c r="AU39" s="98" t="e">
        <f ca="true">+IF(AND(ISNUMBER(OFFSET('Sanitation Data'!$I$4,0,10*ROW('Sanitation Data'!I33))),'Data Summary'!DJ39="Yes"),100-OFFSET('Sanitation Data'!$I$4,0,10*ROW('Sanitation Data'!I33)),NA())</f>
        <v>#N/A</v>
      </c>
      <c r="AV39" s="98" t="e">
        <f ca="true">+IF(AND(ISNUMBER(OFFSET('Sanitation Data'!$I$6,0,10*ROW('Sanitation Data'!I33))),'Data Summary'!DK39="Yes"),OFFSET('Sanitation Data'!$I$6,0,10*ROW('Sanitation Data'!I33)),NA())</f>
        <v>#N/A</v>
      </c>
      <c r="AW39" s="98" t="e">
        <f ca="true">+IF(AND(ISNUMBER(OFFSET('Sanitation Data'!$I$10,0,10*ROW('Sanitation Data'!I33))),'Data Summary'!DL39="Yes"),OFFSET('Sanitation Data'!$I$10,0,10*ROW('Sanitation Data'!I33)),NA())</f>
        <v>#N/A</v>
      </c>
      <c r="AX39" s="98" t="e">
        <f ca="true">+IF(AND(ISNUMBER(OFFSET('Sanitation Data'!$I$11,0,10*ROW('Sanitation Data'!I33))),'Data Summary'!DM39="Yes"),OFFSET('Sanitation Data'!$I$11,0,10*ROW('Sanitation Data'!I33)),NA())</f>
        <v>#N/A</v>
      </c>
      <c r="AY39" s="98" t="e">
        <f ca="true">+IF(AND(ISNUMBER(OFFSET('Sanitation Data'!$I$12,0,10*ROW('Sanitation Data'!I33))),'Data Summary'!DN39="Yes"),OFFSET('Sanitation Data'!$I$12,0,10*ROW('Sanitation Data'!I33)),NA())</f>
        <v>#N/A</v>
      </c>
      <c r="AZ39" s="99" t="e">
        <f ca="true">+IF(AND(ISNUMBER(OFFSET('Hygiene Data'!$D$5,0,10*ROW('Hygiene Data'!D33))),'Data Summary'!DO39="Yes"),OFFSET('Hygiene Data'!$D$5,0,10*ROW('Hygiene Data'!D33)),NA())</f>
        <v>#N/A</v>
      </c>
      <c r="BA39" s="99" t="e">
        <f ca="true">+IF(AND(ISNUMBER(OFFSET('Hygiene Data'!$D$7,0,10*ROW('Hygiene Data'!D33))),'Data Summary'!DP39="Yes"),OFFSET('Hygiene Data'!$D$7,0,10*ROW('Hygiene Data'!D33)),NA())</f>
        <v>#N/A</v>
      </c>
      <c r="BB39" s="99" t="e">
        <f ca="true">+IF(AND(ISNUMBER(OFFSET('Hygiene Data'!$D$9,0,10*ROW('Hygiene Data'!D33))),'Data Summary'!DQ39="Yes"),OFFSET('Hygiene Data'!$D$9,0,10*ROW('Hygiene Data'!D33)),NA())</f>
        <v>#N/A</v>
      </c>
      <c r="BC39" s="99" t="e">
        <f ca="true">+IF(AND(ISNUMBER(OFFSET('Hygiene Data'!$E$5,0,10*ROW('Hygiene Data'!E33))),'Data Summary'!DR39="Yes"),OFFSET('Hygiene Data'!$E$5,0,10*ROW('Hygiene Data'!E33)),NA())</f>
        <v>#N/A</v>
      </c>
      <c r="BD39" s="99" t="e">
        <f ca="true">+IF(AND(ISNUMBER(OFFSET('Hygiene Data'!$E$7,0,10*ROW('Hygiene Data'!E33))),'Data Summary'!DS39="Yes"),OFFSET('Hygiene Data'!$E$7,0,10*ROW('Hygiene Data'!E33)),NA())</f>
        <v>#N/A</v>
      </c>
      <c r="BE39" s="99" t="e">
        <f ca="true">+IF(AND(ISNUMBER(OFFSET('Hygiene Data'!$E$9,0,10*ROW('Hygiene Data'!E33))),'Data Summary'!DT39="Yes"),OFFSET('Hygiene Data'!$E$9,0,10*ROW('Hygiene Data'!E33)),NA())</f>
        <v>#N/A</v>
      </c>
      <c r="BF39" s="99" t="e">
        <f ca="true">+IF(AND(ISNUMBER(OFFSET('Hygiene Data'!$F$5,0,10*ROW('Hygiene Data'!F33))),'Data Summary'!DU39="Yes"),OFFSET('Hygiene Data'!$F$5,0,10*ROW('Hygiene Data'!F33)),NA())</f>
        <v>#N/A</v>
      </c>
      <c r="BG39" s="99" t="e">
        <f ca="true">+IF(AND(ISNUMBER(OFFSET('Hygiene Data'!$F$7,0,10*ROW('Hygiene Data'!F33))),'Data Summary'!DV39="Yes"),OFFSET('Hygiene Data'!$F$7,0,10*ROW('Hygiene Data'!F33)),NA())</f>
        <v>#N/A</v>
      </c>
      <c r="BH39" s="99" t="e">
        <f ca="true">+IF(AND(ISNUMBER(OFFSET('Hygiene Data'!$F$9,0,10*ROW('Hygiene Data'!F33))),'Data Summary'!DW39="Yes"),OFFSET('Hygiene Data'!$F$9,0,10*ROW('Hygiene Data'!F33)),NA())</f>
        <v>#N/A</v>
      </c>
      <c r="BI39" s="99" t="e">
        <f ca="true">+IF(AND(ISNUMBER(OFFSET('Hygiene Data'!$G$5,0,10*ROW('Hygiene Data'!G33))),'Data Summary'!DX39="Yes"),OFFSET('Hygiene Data'!$G$5,0,10*ROW('Hygiene Data'!G33)),NA())</f>
        <v>#N/A</v>
      </c>
      <c r="BJ39" s="99" t="e">
        <f ca="true">+IF(AND(ISNUMBER(OFFSET('Hygiene Data'!$G$7,0,10*ROW('Hygiene Data'!G33))),'Data Summary'!DY39="Yes"),OFFSET('Hygiene Data'!$G$7,0,10*ROW('Hygiene Data'!G33)),NA())</f>
        <v>#N/A</v>
      </c>
      <c r="BK39" s="99" t="e">
        <f ca="true">+IF(AND(ISNUMBER(OFFSET('Hygiene Data'!$G$9,0,10*ROW('Hygiene Data'!G33))),'Data Summary'!DZ39="Yes"),OFFSET('Hygiene Data'!$G$9,0,10*ROW('Hygiene Data'!G33)),NA())</f>
        <v>#N/A</v>
      </c>
      <c r="BL39" s="99" t="e">
        <f ca="true">+IF(AND(ISNUMBER(OFFSET('Hygiene Data'!$H$5,0,10*ROW('Hygiene Data'!H33))),'Data Summary'!EA39="Yes"),OFFSET('Hygiene Data'!$H$5,0,10*ROW('Hygiene Data'!H33)),NA())</f>
        <v>#N/A</v>
      </c>
      <c r="BM39" s="99" t="e">
        <f ca="true">+IF(AND(ISNUMBER(OFFSET('Hygiene Data'!$H$7,0,10*ROW('Hygiene Data'!H33))),'Data Summary'!EB39="Yes"),OFFSET('Hygiene Data'!$H$7,0,10*ROW('Hygiene Data'!H33)),NA())</f>
        <v>#N/A</v>
      </c>
      <c r="BN39" s="99" t="e">
        <f ca="true">+IF(AND(ISNUMBER(OFFSET('Hygiene Data'!$H$9,0,10*ROW('Hygiene Data'!H33))),'Data Summary'!EC39="Yes"),OFFSET('Hygiene Data'!$H$9,0,10*ROW('Hygiene Data'!H33)),NA())</f>
        <v>#N/A</v>
      </c>
      <c r="BO39" s="99" t="e">
        <f ca="true">+IF(AND(ISNUMBER(OFFSET('Hygiene Data'!$I$5,0,10*ROW('Hygiene Data'!I33))),'Data Summary'!ED39="Yes"),OFFSET('Hygiene Data'!$I$5,0,10*ROW('Hygiene Data'!I33)),NA())</f>
        <v>#N/A</v>
      </c>
      <c r="BP39" s="99" t="e">
        <f ca="true">+IF(AND(ISNUMBER(OFFSET('Hygiene Data'!$I$7,0,10*ROW('Hygiene Data'!I33))),'Data Summary'!EE39="Yes"),OFFSET('Hygiene Data'!$I$7,0,10*ROW('Hygiene Data'!I33)),NA())</f>
        <v>#N/A</v>
      </c>
      <c r="BQ39" s="99" t="e">
        <f ca="true">+IF(AND(ISNUMBER(OFFSET('Hygiene Data'!$I$9,0,10*ROW('Hygiene Data'!I33))),'Data Summary'!EF39="Yes"),OFFSET('Hygiene Data'!$I$9,0,10*ROW('Hygiene Data'!I33)),NA())</f>
        <v>#N/A</v>
      </c>
    </row>
    <row xmlns:x14ac="http://schemas.microsoft.com/office/spreadsheetml/2009/9/ac" r="40" x14ac:dyDescent="0.2">
      <c r="A40" s="329" t="e">
        <f ca="true">+RIGHT('Data Summary'!A40,LEN('Data Summary'!A40)-9)</f>
        <v>#VALUE!</v>
      </c>
      <c r="B40" s="37" t="str">
        <f ca="true">+IF(ISTEXT('Data Summary'!B40),'Data Summary'!B40,"")</f>
        <v/>
      </c>
      <c r="C40" s="328" t="e">
        <f ca="true">+VALUE('Data Summary'!C40)</f>
        <v>#VALUE!</v>
      </c>
      <c r="D40" s="97" t="e">
        <f ca="true">+IF(AND(ISNUMBER(OFFSET('Water Data'!$D$4,0,10*ROW('Water Data'!D34))),'Data Summary'!BS40="Yes"),100-OFFSET('Water Data'!$D$4,0,10*ROW('Water Data'!D34)),NA())</f>
        <v>#N/A</v>
      </c>
      <c r="E40" s="97" t="e">
        <f ca="true">+IF(AND(ISNUMBER(OFFSET('Water Data'!$D$6,0,10*ROW('Water Data'!D34))),'Data Summary'!BT40="Yes"),OFFSET('Water Data'!$D$6,0,10*ROW('Water Data'!D34)),NA())</f>
        <v>#N/A</v>
      </c>
      <c r="F40" s="97" t="e">
        <f ca="true">+IF(AND(ISNUMBER(OFFSET('Water Data'!$D$9,0,10*ROW('Water Data'!D34))),'Data Summary'!BU40="Yes"),OFFSET('Water Data'!$D$9,0,10*ROW('Water Data'!D34)),NA())</f>
        <v>#N/A</v>
      </c>
      <c r="G40" s="97" t="e">
        <f ca="true">+IF(AND(ISNUMBER(OFFSET('Water Data'!$E$4,0,10*ROW('Water Data'!E34))),'Data Summary'!BV40="Yes"),100-OFFSET('Water Data'!$E$4,0,10*ROW('Water Data'!E34)),NA())</f>
        <v>#N/A</v>
      </c>
      <c r="H40" s="97" t="e">
        <f ca="true">+IF(AND(ISNUMBER(OFFSET('Water Data'!$E$6,0,10*ROW('Water Data'!E34))),'Data Summary'!BW40="Yes"),OFFSET('Water Data'!$E$6,0,10*ROW('Water Data'!E34)),NA())</f>
        <v>#N/A</v>
      </c>
      <c r="I40" s="97" t="e">
        <f ca="true">+IF(AND(ISNUMBER(OFFSET('Water Data'!$E$9,0,10*ROW('Water Data'!E34))),'Data Summary'!BX40="Yes"),OFFSET('Water Data'!$E$9,0,10*ROW('Water Data'!E34)),NA())</f>
        <v>#N/A</v>
      </c>
      <c r="J40" s="97" t="e">
        <f ca="true">+IF(AND(ISNUMBER(OFFSET('Water Data'!$F$4,0,10*ROW('Water Data'!F34))),'Data Summary'!BY40="Yes"),100-OFFSET('Water Data'!$F$4,0,10*ROW('Water Data'!F34)),NA())</f>
        <v>#N/A</v>
      </c>
      <c r="K40" s="97" t="e">
        <f ca="true">+IF(AND(ISNUMBER(OFFSET('Water Data'!$F$6,0,10*ROW('Water Data'!F34))),'Data Summary'!BZ40="Yes"),OFFSET('Water Data'!$F$6,0,10*ROW('Water Data'!F34)),NA())</f>
        <v>#N/A</v>
      </c>
      <c r="L40" s="97" t="e">
        <f ca="true">+IF(AND(ISNUMBER(OFFSET('Water Data'!$F$9,0,10*ROW('Water Data'!F34))),'Data Summary'!CA40="Yes"),OFFSET('Water Data'!$F$9,0,10*ROW('Water Data'!F34)),NA())</f>
        <v>#N/A</v>
      </c>
      <c r="M40" s="97" t="e">
        <f ca="true">+IF(AND(ISNUMBER(OFFSET('Water Data'!$G$4,0,10*ROW('Water Data'!G34))),'Data Summary'!CB40="Yes"),100-OFFSET('Water Data'!$G$4,0,10*ROW('Water Data'!G34)),NA())</f>
        <v>#N/A</v>
      </c>
      <c r="N40" s="97" t="e">
        <f ca="true">+IF(AND(ISNUMBER(OFFSET('Water Data'!$G$6,0,10*ROW('Water Data'!G34))),'Data Summary'!CC40="Yes"),OFFSET('Water Data'!$G$6,0,10*ROW('Water Data'!G34)),NA())</f>
        <v>#N/A</v>
      </c>
      <c r="O40" s="97" t="e">
        <f ca="true">+IF(AND(ISNUMBER(OFFSET('Water Data'!$G$9,0,10*ROW('Water Data'!G34))),'Data Summary'!CD40="Yes"),OFFSET('Water Data'!$G$9,0,10*ROW('Water Data'!G34)),NA())</f>
        <v>#N/A</v>
      </c>
      <c r="P40" s="97" t="e">
        <f ca="true">+IF(AND(ISNUMBER(OFFSET('Water Data'!$H$4,0,10*ROW('Water Data'!H34))),'Data Summary'!CE40="Yes"),100-OFFSET('Water Data'!$H$4,0,10*ROW('Water Data'!H34)),NA())</f>
        <v>#N/A</v>
      </c>
      <c r="Q40" s="97" t="e">
        <f ca="true">+IF(AND(ISNUMBER(OFFSET('Water Data'!$H$6,0,10*ROW('Water Data'!H34))),'Data Summary'!CF40="Yes"),OFFSET('Water Data'!$H$6,0,10*ROW('Water Data'!H34)),NA())</f>
        <v>#N/A</v>
      </c>
      <c r="R40" s="97" t="e">
        <f ca="true">+IF(AND(ISNUMBER(OFFSET('Water Data'!$H$9,0,10*ROW('Water Data'!H34))),'Data Summary'!CG40="Yes"),OFFSET('Water Data'!$H$9,0,10*ROW('Water Data'!H34)),NA())</f>
        <v>#N/A</v>
      </c>
      <c r="S40" s="97" t="e">
        <f ca="true">+IF(AND(ISNUMBER(OFFSET('Water Data'!$I$4,0,10*ROW('Water Data'!I34))),'Data Summary'!CH40="Yes"),100-OFFSET('Water Data'!$I$4,0,10*ROW('Water Data'!I34)),NA())</f>
        <v>#N/A</v>
      </c>
      <c r="T40" s="97" t="e">
        <f ca="true">+IF(AND(ISNUMBER(OFFSET('Water Data'!$I$6,0,10*ROW('Water Data'!I34))),'Data Summary'!CI40="Yes"),OFFSET('Water Data'!$I$6,0,10*ROW('Water Data'!I34)),NA())</f>
        <v>#N/A</v>
      </c>
      <c r="U40" s="97" t="e">
        <f ca="true">+IF(AND(ISNUMBER(OFFSET('Water Data'!$I$9,0,10*ROW('Water Data'!I34))),'Data Summary'!CJ40="Yes"),OFFSET('Water Data'!$I$9,0,10*ROW('Water Data'!I34)),NA())</f>
        <v>#N/A</v>
      </c>
      <c r="V40" s="98" t="e">
        <f ca="true">+IF(AND(ISNUMBER(OFFSET('Sanitation Data'!$D$4,0,10*ROW('Sanitation Data'!D34))),'Data Summary'!CK40="Yes"),100-OFFSET('Sanitation Data'!$D$4,0,10*ROW('Sanitation Data'!D34)),NA())</f>
        <v>#N/A</v>
      </c>
      <c r="W40" s="98" t="e">
        <f ca="true">+IF(AND(ISNUMBER(OFFSET('Sanitation Data'!$D$6,0,10*ROW('Sanitation Data'!D34))),'Data Summary'!CL40="Yes"),OFFSET('Sanitation Data'!$D$6,0,10*ROW('Sanitation Data'!D34)),NA())</f>
        <v>#N/A</v>
      </c>
      <c r="X40" s="98" t="e">
        <f ca="true">+IF(AND(ISNUMBER(OFFSET('Sanitation Data'!$D$10,0,10*ROW('Sanitation Data'!D34))),'Data Summary'!CM40="Yes"),OFFSET('Sanitation Data'!$D$10,0,10*ROW('Sanitation Data'!D34)),NA())</f>
        <v>#N/A</v>
      </c>
      <c r="Y40" s="98" t="e">
        <f ca="true">+IF(AND(ISNUMBER(OFFSET('Sanitation Data'!$D$11,0,10*ROW('Sanitation Data'!D34))),'Data Summary'!CN40="Yes"),OFFSET('Sanitation Data'!$D$11,0,10*ROW('Sanitation Data'!D34)),NA())</f>
        <v>#N/A</v>
      </c>
      <c r="Z40" s="98" t="e">
        <f ca="true">+IF(AND(ISNUMBER(OFFSET('Sanitation Data'!$D$12,0,10*ROW('Sanitation Data'!D34))),'Data Summary'!CO40="Yes"),OFFSET('Sanitation Data'!$D$12,0,10*ROW('Sanitation Data'!D34)),NA())</f>
        <v>#N/A</v>
      </c>
      <c r="AA40" s="98" t="e">
        <f ca="true">+IF(AND(ISNUMBER(OFFSET('Sanitation Data'!$E$4,0,10*ROW('Sanitation Data'!E34))),'Data Summary'!CP40="Yes"),100-OFFSET('Sanitation Data'!$E$4,0,10*ROW('Sanitation Data'!E34)),NA())</f>
        <v>#N/A</v>
      </c>
      <c r="AB40" s="98" t="e">
        <f ca="true">+IF(AND(ISNUMBER(OFFSET('Sanitation Data'!$E$6,0,10*ROW('Sanitation Data'!E34))),'Data Summary'!CQ40="Yes"),OFFSET('Sanitation Data'!$E$6,0,10*ROW('Sanitation Data'!E34)),NA())</f>
        <v>#N/A</v>
      </c>
      <c r="AC40" s="98" t="e">
        <f ca="true">+IF(AND(ISNUMBER(OFFSET('Sanitation Data'!$E$10,0,10*ROW('Sanitation Data'!E34))),'Data Summary'!CR40="Yes"),OFFSET('Sanitation Data'!$E$10,0,10*ROW('Sanitation Data'!E34)),NA())</f>
        <v>#N/A</v>
      </c>
      <c r="AD40" s="98" t="e">
        <f ca="true">+IF(AND(ISNUMBER(OFFSET('Sanitation Data'!$E$11,0,10*ROW('Sanitation Data'!E34))),'Data Summary'!CS40="Yes"),OFFSET('Sanitation Data'!$E$11,0,10*ROW('Sanitation Data'!E34)),NA())</f>
        <v>#N/A</v>
      </c>
      <c r="AE40" s="98" t="e">
        <f ca="true">+IF(AND(ISNUMBER(OFFSET('Sanitation Data'!$E$12,0,10*ROW('Sanitation Data'!E34))),'Data Summary'!CT40="Yes"),OFFSET('Sanitation Data'!$E$12,0,10*ROW('Sanitation Data'!E34)),NA())</f>
        <v>#N/A</v>
      </c>
      <c r="AF40" s="98" t="e">
        <f ca="true">+IF(AND(ISNUMBER(OFFSET('Sanitation Data'!$F$4,0,10*ROW('Sanitation Data'!F34))),'Data Summary'!CU40="Yes"),100-OFFSET('Sanitation Data'!$F$4,0,10*ROW('Sanitation Data'!F34)),NA())</f>
        <v>#N/A</v>
      </c>
      <c r="AG40" s="98" t="e">
        <f ca="true">+IF(AND(ISNUMBER(OFFSET('Sanitation Data'!$F$6,0,10*ROW('Sanitation Data'!F34))),'Data Summary'!CV40="Yes"),OFFSET('Sanitation Data'!$F$6,0,10*ROW('Sanitation Data'!F34)),NA())</f>
        <v>#N/A</v>
      </c>
      <c r="AH40" s="98" t="e">
        <f ca="true">+IF(AND(ISNUMBER(OFFSET('Sanitation Data'!$F$10,0,10*ROW('Sanitation Data'!F34))),'Data Summary'!CW40="Yes"),OFFSET('Sanitation Data'!$F$10,0,10*ROW('Sanitation Data'!F34)),NA())</f>
        <v>#N/A</v>
      </c>
      <c r="AI40" s="98" t="e">
        <f ca="true">+IF(AND(ISNUMBER(OFFSET('Sanitation Data'!$F$11,0,10*ROW('Sanitation Data'!F34))),'Data Summary'!CX40="Yes"),OFFSET('Sanitation Data'!$F$11,0,10*ROW('Sanitation Data'!F34)),NA())</f>
        <v>#N/A</v>
      </c>
      <c r="AJ40" s="98" t="e">
        <f ca="true">+IF(AND(ISNUMBER(OFFSET('Sanitation Data'!$F$12,0,10*ROW('Sanitation Data'!F34))),'Data Summary'!CY40="Yes"),OFFSET('Sanitation Data'!$F$12,0,10*ROW('Sanitation Data'!F34)),NA())</f>
        <v>#N/A</v>
      </c>
      <c r="AK40" s="98" t="e">
        <f ca="true">+IF(AND(ISNUMBER(OFFSET('Sanitation Data'!$G$4,0,10*ROW('Sanitation Data'!G34))),'Data Summary'!CZ40="Yes"),100-OFFSET('Sanitation Data'!$G$4,0,10*ROW('Sanitation Data'!G34)),NA())</f>
        <v>#N/A</v>
      </c>
      <c r="AL40" s="98" t="e">
        <f ca="true">+IF(AND(ISNUMBER(OFFSET('Sanitation Data'!$G$6,0,10*ROW('Sanitation Data'!G34))),'Data Summary'!DA40="Yes"),OFFSET('Sanitation Data'!$G$6,0,10*ROW('Sanitation Data'!G34)),NA())</f>
        <v>#N/A</v>
      </c>
      <c r="AM40" s="98" t="e">
        <f ca="true">+IF(AND(ISNUMBER(OFFSET('Sanitation Data'!$G$10,0,10*ROW('Sanitation Data'!G34))),'Data Summary'!DB40="Yes"),OFFSET('Sanitation Data'!$G$10,0,10*ROW('Sanitation Data'!G34)),NA())</f>
        <v>#N/A</v>
      </c>
      <c r="AN40" s="98" t="e">
        <f ca="true">+IF(AND(ISNUMBER(OFFSET('Sanitation Data'!$G$11,0,10*ROW('Sanitation Data'!G34))),'Data Summary'!DC40="Yes"),OFFSET('Sanitation Data'!$G$11,0,10*ROW('Sanitation Data'!G34)),NA())</f>
        <v>#N/A</v>
      </c>
      <c r="AO40" s="98" t="e">
        <f ca="true">+IF(AND(ISNUMBER(OFFSET('Sanitation Data'!$G$12,0,10*ROW('Sanitation Data'!G34))),'Data Summary'!DD40="Yes"),OFFSET('Sanitation Data'!$G$12,0,10*ROW('Sanitation Data'!G34)),NA())</f>
        <v>#N/A</v>
      </c>
      <c r="AP40" s="98" t="e">
        <f ca="true">+IF(AND(ISNUMBER(OFFSET('Sanitation Data'!$H$4,0,10*ROW('Sanitation Data'!H34))),'Data Summary'!DE40="Yes"),100-OFFSET('Sanitation Data'!$H$4,0,10*ROW('Sanitation Data'!H34)),NA())</f>
        <v>#N/A</v>
      </c>
      <c r="AQ40" s="98" t="e">
        <f ca="true">+IF(AND(ISNUMBER(OFFSET('Sanitation Data'!$H$6,0,10*ROW('Sanitation Data'!H34))),'Data Summary'!DF40="Yes"),OFFSET('Sanitation Data'!$H$6,0,10*ROW('Sanitation Data'!H34)),NA())</f>
        <v>#N/A</v>
      </c>
      <c r="AR40" s="98" t="e">
        <f ca="true">+IF(AND(ISNUMBER(OFFSET('Sanitation Data'!$H$10,0,10*ROW('Sanitation Data'!H34))),'Data Summary'!DG40="Yes"),OFFSET('Sanitation Data'!$H$10,0,10*ROW('Sanitation Data'!H34)),NA())</f>
        <v>#N/A</v>
      </c>
      <c r="AS40" s="98" t="e">
        <f ca="true">+IF(AND(ISNUMBER(OFFSET('Sanitation Data'!$H$11,0,10*ROW('Sanitation Data'!H34))),'Data Summary'!DH40="Yes"),OFFSET('Sanitation Data'!$H$11,0,10*ROW('Sanitation Data'!H34)),NA())</f>
        <v>#N/A</v>
      </c>
      <c r="AT40" s="98" t="e">
        <f ca="true">+IF(AND(ISNUMBER(OFFSET('Sanitation Data'!$H$12,0,10*ROW('Sanitation Data'!H34))),'Data Summary'!DI40="Yes"),OFFSET('Sanitation Data'!$H$12,0,10*ROW('Sanitation Data'!H34)),NA())</f>
        <v>#N/A</v>
      </c>
      <c r="AU40" s="98" t="e">
        <f ca="true">+IF(AND(ISNUMBER(OFFSET('Sanitation Data'!$I$4,0,10*ROW('Sanitation Data'!I34))),'Data Summary'!DJ40="Yes"),100-OFFSET('Sanitation Data'!$I$4,0,10*ROW('Sanitation Data'!I34)),NA())</f>
        <v>#N/A</v>
      </c>
      <c r="AV40" s="98" t="e">
        <f ca="true">+IF(AND(ISNUMBER(OFFSET('Sanitation Data'!$I$6,0,10*ROW('Sanitation Data'!I34))),'Data Summary'!DK40="Yes"),OFFSET('Sanitation Data'!$I$6,0,10*ROW('Sanitation Data'!I34)),NA())</f>
        <v>#N/A</v>
      </c>
      <c r="AW40" s="98" t="e">
        <f ca="true">+IF(AND(ISNUMBER(OFFSET('Sanitation Data'!$I$10,0,10*ROW('Sanitation Data'!I34))),'Data Summary'!DL40="Yes"),OFFSET('Sanitation Data'!$I$10,0,10*ROW('Sanitation Data'!I34)),NA())</f>
        <v>#N/A</v>
      </c>
      <c r="AX40" s="98" t="e">
        <f ca="true">+IF(AND(ISNUMBER(OFFSET('Sanitation Data'!$I$11,0,10*ROW('Sanitation Data'!I34))),'Data Summary'!DM40="Yes"),OFFSET('Sanitation Data'!$I$11,0,10*ROW('Sanitation Data'!I34)),NA())</f>
        <v>#N/A</v>
      </c>
      <c r="AY40" s="98" t="e">
        <f ca="true">+IF(AND(ISNUMBER(OFFSET('Sanitation Data'!$I$12,0,10*ROW('Sanitation Data'!I34))),'Data Summary'!DN40="Yes"),OFFSET('Sanitation Data'!$I$12,0,10*ROW('Sanitation Data'!I34)),NA())</f>
        <v>#N/A</v>
      </c>
      <c r="AZ40" s="99" t="e">
        <f ca="true">+IF(AND(ISNUMBER(OFFSET('Hygiene Data'!$D$5,0,10*ROW('Hygiene Data'!D34))),'Data Summary'!DO40="Yes"),OFFSET('Hygiene Data'!$D$5,0,10*ROW('Hygiene Data'!D34)),NA())</f>
        <v>#N/A</v>
      </c>
      <c r="BA40" s="99" t="e">
        <f ca="true">+IF(AND(ISNUMBER(OFFSET('Hygiene Data'!$D$7,0,10*ROW('Hygiene Data'!D34))),'Data Summary'!DP40="Yes"),OFFSET('Hygiene Data'!$D$7,0,10*ROW('Hygiene Data'!D34)),NA())</f>
        <v>#N/A</v>
      </c>
      <c r="BB40" s="99" t="e">
        <f ca="true">+IF(AND(ISNUMBER(OFFSET('Hygiene Data'!$D$9,0,10*ROW('Hygiene Data'!D34))),'Data Summary'!DQ40="Yes"),OFFSET('Hygiene Data'!$D$9,0,10*ROW('Hygiene Data'!D34)),NA())</f>
        <v>#N/A</v>
      </c>
      <c r="BC40" s="99" t="e">
        <f ca="true">+IF(AND(ISNUMBER(OFFSET('Hygiene Data'!$E$5,0,10*ROW('Hygiene Data'!E34))),'Data Summary'!DR40="Yes"),OFFSET('Hygiene Data'!$E$5,0,10*ROW('Hygiene Data'!E34)),NA())</f>
        <v>#N/A</v>
      </c>
      <c r="BD40" s="99" t="e">
        <f ca="true">+IF(AND(ISNUMBER(OFFSET('Hygiene Data'!$E$7,0,10*ROW('Hygiene Data'!E34))),'Data Summary'!DS40="Yes"),OFFSET('Hygiene Data'!$E$7,0,10*ROW('Hygiene Data'!E34)),NA())</f>
        <v>#N/A</v>
      </c>
      <c r="BE40" s="99" t="e">
        <f ca="true">+IF(AND(ISNUMBER(OFFSET('Hygiene Data'!$E$9,0,10*ROW('Hygiene Data'!E34))),'Data Summary'!DT40="Yes"),OFFSET('Hygiene Data'!$E$9,0,10*ROW('Hygiene Data'!E34)),NA())</f>
        <v>#N/A</v>
      </c>
      <c r="BF40" s="99" t="e">
        <f ca="true">+IF(AND(ISNUMBER(OFFSET('Hygiene Data'!$F$5,0,10*ROW('Hygiene Data'!F34))),'Data Summary'!DU40="Yes"),OFFSET('Hygiene Data'!$F$5,0,10*ROW('Hygiene Data'!F34)),NA())</f>
        <v>#N/A</v>
      </c>
      <c r="BG40" s="99" t="e">
        <f ca="true">+IF(AND(ISNUMBER(OFFSET('Hygiene Data'!$F$7,0,10*ROW('Hygiene Data'!F34))),'Data Summary'!DV40="Yes"),OFFSET('Hygiene Data'!$F$7,0,10*ROW('Hygiene Data'!F34)),NA())</f>
        <v>#N/A</v>
      </c>
      <c r="BH40" s="99" t="e">
        <f ca="true">+IF(AND(ISNUMBER(OFFSET('Hygiene Data'!$F$9,0,10*ROW('Hygiene Data'!F34))),'Data Summary'!DW40="Yes"),OFFSET('Hygiene Data'!$F$9,0,10*ROW('Hygiene Data'!F34)),NA())</f>
        <v>#N/A</v>
      </c>
      <c r="BI40" s="99" t="e">
        <f ca="true">+IF(AND(ISNUMBER(OFFSET('Hygiene Data'!$G$5,0,10*ROW('Hygiene Data'!G34))),'Data Summary'!DX40="Yes"),OFFSET('Hygiene Data'!$G$5,0,10*ROW('Hygiene Data'!G34)),NA())</f>
        <v>#N/A</v>
      </c>
      <c r="BJ40" s="99" t="e">
        <f ca="true">+IF(AND(ISNUMBER(OFFSET('Hygiene Data'!$G$7,0,10*ROW('Hygiene Data'!G34))),'Data Summary'!DY40="Yes"),OFFSET('Hygiene Data'!$G$7,0,10*ROW('Hygiene Data'!G34)),NA())</f>
        <v>#N/A</v>
      </c>
      <c r="BK40" s="99" t="e">
        <f ca="true">+IF(AND(ISNUMBER(OFFSET('Hygiene Data'!$G$9,0,10*ROW('Hygiene Data'!G34))),'Data Summary'!DZ40="Yes"),OFFSET('Hygiene Data'!$G$9,0,10*ROW('Hygiene Data'!G34)),NA())</f>
        <v>#N/A</v>
      </c>
      <c r="BL40" s="99" t="e">
        <f ca="true">+IF(AND(ISNUMBER(OFFSET('Hygiene Data'!$H$5,0,10*ROW('Hygiene Data'!H34))),'Data Summary'!EA40="Yes"),OFFSET('Hygiene Data'!$H$5,0,10*ROW('Hygiene Data'!H34)),NA())</f>
        <v>#N/A</v>
      </c>
      <c r="BM40" s="99" t="e">
        <f ca="true">+IF(AND(ISNUMBER(OFFSET('Hygiene Data'!$H$7,0,10*ROW('Hygiene Data'!H34))),'Data Summary'!EB40="Yes"),OFFSET('Hygiene Data'!$H$7,0,10*ROW('Hygiene Data'!H34)),NA())</f>
        <v>#N/A</v>
      </c>
      <c r="BN40" s="99" t="e">
        <f ca="true">+IF(AND(ISNUMBER(OFFSET('Hygiene Data'!$H$9,0,10*ROW('Hygiene Data'!H34))),'Data Summary'!EC40="Yes"),OFFSET('Hygiene Data'!$H$9,0,10*ROW('Hygiene Data'!H34)),NA())</f>
        <v>#N/A</v>
      </c>
      <c r="BO40" s="99" t="e">
        <f ca="true">+IF(AND(ISNUMBER(OFFSET('Hygiene Data'!$I$5,0,10*ROW('Hygiene Data'!I34))),'Data Summary'!ED40="Yes"),OFFSET('Hygiene Data'!$I$5,0,10*ROW('Hygiene Data'!I34)),NA())</f>
        <v>#N/A</v>
      </c>
      <c r="BP40" s="99" t="e">
        <f ca="true">+IF(AND(ISNUMBER(OFFSET('Hygiene Data'!$I$7,0,10*ROW('Hygiene Data'!I34))),'Data Summary'!EE40="Yes"),OFFSET('Hygiene Data'!$I$7,0,10*ROW('Hygiene Data'!I34)),NA())</f>
        <v>#N/A</v>
      </c>
      <c r="BQ40" s="99" t="e">
        <f ca="true">+IF(AND(ISNUMBER(OFFSET('Hygiene Data'!$I$9,0,10*ROW('Hygiene Data'!I34))),'Data Summary'!EF40="Yes"),OFFSET('Hygiene Data'!$I$9,0,10*ROW('Hygiene Data'!I34)),NA())</f>
        <v>#N/A</v>
      </c>
    </row>
    <row xmlns:x14ac="http://schemas.microsoft.com/office/spreadsheetml/2009/9/ac" r="41" x14ac:dyDescent="0.2">
      <c r="A41" s="329" t="e">
        <f ca="true">+RIGHT('Data Summary'!A41,LEN('Data Summary'!A41)-9)</f>
        <v>#VALUE!</v>
      </c>
      <c r="B41" s="37" t="str">
        <f ca="true">+IF(ISTEXT('Data Summary'!B41),'Data Summary'!B41,"")</f>
        <v/>
      </c>
      <c r="C41" s="328" t="e">
        <f ca="true">+VALUE('Data Summary'!C41)</f>
        <v>#VALUE!</v>
      </c>
      <c r="D41" s="97" t="e">
        <f ca="true">+IF(AND(ISNUMBER(OFFSET('Water Data'!$D$4,0,10*ROW('Water Data'!D35))),'Data Summary'!BS41="Yes"),100-OFFSET('Water Data'!$D$4,0,10*ROW('Water Data'!D35)),NA())</f>
        <v>#N/A</v>
      </c>
      <c r="E41" s="97" t="e">
        <f ca="true">+IF(AND(ISNUMBER(OFFSET('Water Data'!$D$6,0,10*ROW('Water Data'!D35))),'Data Summary'!BT41="Yes"),OFFSET('Water Data'!$D$6,0,10*ROW('Water Data'!D35)),NA())</f>
        <v>#N/A</v>
      </c>
      <c r="F41" s="97" t="e">
        <f ca="true">+IF(AND(ISNUMBER(OFFSET('Water Data'!$D$9,0,10*ROW('Water Data'!D35))),'Data Summary'!BU41="Yes"),OFFSET('Water Data'!$D$9,0,10*ROW('Water Data'!D35)),NA())</f>
        <v>#N/A</v>
      </c>
      <c r="G41" s="97" t="e">
        <f ca="true">+IF(AND(ISNUMBER(OFFSET('Water Data'!$E$4,0,10*ROW('Water Data'!E35))),'Data Summary'!BV41="Yes"),100-OFFSET('Water Data'!$E$4,0,10*ROW('Water Data'!E35)),NA())</f>
        <v>#N/A</v>
      </c>
      <c r="H41" s="97" t="e">
        <f ca="true">+IF(AND(ISNUMBER(OFFSET('Water Data'!$E$6,0,10*ROW('Water Data'!E35))),'Data Summary'!BW41="Yes"),OFFSET('Water Data'!$E$6,0,10*ROW('Water Data'!E35)),NA())</f>
        <v>#N/A</v>
      </c>
      <c r="I41" s="97" t="e">
        <f ca="true">+IF(AND(ISNUMBER(OFFSET('Water Data'!$E$9,0,10*ROW('Water Data'!E35))),'Data Summary'!BX41="Yes"),OFFSET('Water Data'!$E$9,0,10*ROW('Water Data'!E35)),NA())</f>
        <v>#N/A</v>
      </c>
      <c r="J41" s="97" t="e">
        <f ca="true">+IF(AND(ISNUMBER(OFFSET('Water Data'!$F$4,0,10*ROW('Water Data'!F35))),'Data Summary'!BY41="Yes"),100-OFFSET('Water Data'!$F$4,0,10*ROW('Water Data'!F35)),NA())</f>
        <v>#N/A</v>
      </c>
      <c r="K41" s="97" t="e">
        <f ca="true">+IF(AND(ISNUMBER(OFFSET('Water Data'!$F$6,0,10*ROW('Water Data'!F35))),'Data Summary'!BZ41="Yes"),OFFSET('Water Data'!$F$6,0,10*ROW('Water Data'!F35)),NA())</f>
        <v>#N/A</v>
      </c>
      <c r="L41" s="97" t="e">
        <f ca="true">+IF(AND(ISNUMBER(OFFSET('Water Data'!$F$9,0,10*ROW('Water Data'!F35))),'Data Summary'!CA41="Yes"),OFFSET('Water Data'!$F$9,0,10*ROW('Water Data'!F35)),NA())</f>
        <v>#N/A</v>
      </c>
      <c r="M41" s="97" t="e">
        <f ca="true">+IF(AND(ISNUMBER(OFFSET('Water Data'!$G$4,0,10*ROW('Water Data'!G35))),'Data Summary'!CB41="Yes"),100-OFFSET('Water Data'!$G$4,0,10*ROW('Water Data'!G35)),NA())</f>
        <v>#N/A</v>
      </c>
      <c r="N41" s="97" t="e">
        <f ca="true">+IF(AND(ISNUMBER(OFFSET('Water Data'!$G$6,0,10*ROW('Water Data'!G35))),'Data Summary'!CC41="Yes"),OFFSET('Water Data'!$G$6,0,10*ROW('Water Data'!G35)),NA())</f>
        <v>#N/A</v>
      </c>
      <c r="O41" s="97" t="e">
        <f ca="true">+IF(AND(ISNUMBER(OFFSET('Water Data'!$G$9,0,10*ROW('Water Data'!G35))),'Data Summary'!CD41="Yes"),OFFSET('Water Data'!$G$9,0,10*ROW('Water Data'!G35)),NA())</f>
        <v>#N/A</v>
      </c>
      <c r="P41" s="97" t="e">
        <f ca="true">+IF(AND(ISNUMBER(OFFSET('Water Data'!$H$4,0,10*ROW('Water Data'!H35))),'Data Summary'!CE41="Yes"),100-OFFSET('Water Data'!$H$4,0,10*ROW('Water Data'!H35)),NA())</f>
        <v>#N/A</v>
      </c>
      <c r="Q41" s="97" t="e">
        <f ca="true">+IF(AND(ISNUMBER(OFFSET('Water Data'!$H$6,0,10*ROW('Water Data'!H35))),'Data Summary'!CF41="Yes"),OFFSET('Water Data'!$H$6,0,10*ROW('Water Data'!H35)),NA())</f>
        <v>#N/A</v>
      </c>
      <c r="R41" s="97" t="e">
        <f ca="true">+IF(AND(ISNUMBER(OFFSET('Water Data'!$H$9,0,10*ROW('Water Data'!H35))),'Data Summary'!CG41="Yes"),OFFSET('Water Data'!$H$9,0,10*ROW('Water Data'!H35)),NA())</f>
        <v>#N/A</v>
      </c>
      <c r="S41" s="97" t="e">
        <f ca="true">+IF(AND(ISNUMBER(OFFSET('Water Data'!$I$4,0,10*ROW('Water Data'!I35))),'Data Summary'!CH41="Yes"),100-OFFSET('Water Data'!$I$4,0,10*ROW('Water Data'!I35)),NA())</f>
        <v>#N/A</v>
      </c>
      <c r="T41" s="97" t="e">
        <f ca="true">+IF(AND(ISNUMBER(OFFSET('Water Data'!$I$6,0,10*ROW('Water Data'!I35))),'Data Summary'!CI41="Yes"),OFFSET('Water Data'!$I$6,0,10*ROW('Water Data'!I35)),NA())</f>
        <v>#N/A</v>
      </c>
      <c r="U41" s="97" t="e">
        <f ca="true">+IF(AND(ISNUMBER(OFFSET('Water Data'!$I$9,0,10*ROW('Water Data'!I35))),'Data Summary'!CJ41="Yes"),OFFSET('Water Data'!$I$9,0,10*ROW('Water Data'!I35)),NA())</f>
        <v>#N/A</v>
      </c>
      <c r="V41" s="98" t="e">
        <f ca="true">+IF(AND(ISNUMBER(OFFSET('Sanitation Data'!$D$4,0,10*ROW('Sanitation Data'!D35))),'Data Summary'!CK41="Yes"),100-OFFSET('Sanitation Data'!$D$4,0,10*ROW('Sanitation Data'!D35)),NA())</f>
        <v>#N/A</v>
      </c>
      <c r="W41" s="98" t="e">
        <f ca="true">+IF(AND(ISNUMBER(OFFSET('Sanitation Data'!$D$6,0,10*ROW('Sanitation Data'!D35))),'Data Summary'!CL41="Yes"),OFFSET('Sanitation Data'!$D$6,0,10*ROW('Sanitation Data'!D35)),NA())</f>
        <v>#N/A</v>
      </c>
      <c r="X41" s="98" t="e">
        <f ca="true">+IF(AND(ISNUMBER(OFFSET('Sanitation Data'!$D$10,0,10*ROW('Sanitation Data'!D35))),'Data Summary'!CM41="Yes"),OFFSET('Sanitation Data'!$D$10,0,10*ROW('Sanitation Data'!D35)),NA())</f>
        <v>#N/A</v>
      </c>
      <c r="Y41" s="98" t="e">
        <f ca="true">+IF(AND(ISNUMBER(OFFSET('Sanitation Data'!$D$11,0,10*ROW('Sanitation Data'!D35))),'Data Summary'!CN41="Yes"),OFFSET('Sanitation Data'!$D$11,0,10*ROW('Sanitation Data'!D35)),NA())</f>
        <v>#N/A</v>
      </c>
      <c r="Z41" s="98" t="e">
        <f ca="true">+IF(AND(ISNUMBER(OFFSET('Sanitation Data'!$D$12,0,10*ROW('Sanitation Data'!D35))),'Data Summary'!CO41="Yes"),OFFSET('Sanitation Data'!$D$12,0,10*ROW('Sanitation Data'!D35)),NA())</f>
        <v>#N/A</v>
      </c>
      <c r="AA41" s="98" t="e">
        <f ca="true">+IF(AND(ISNUMBER(OFFSET('Sanitation Data'!$E$4,0,10*ROW('Sanitation Data'!E35))),'Data Summary'!CP41="Yes"),100-OFFSET('Sanitation Data'!$E$4,0,10*ROW('Sanitation Data'!E35)),NA())</f>
        <v>#N/A</v>
      </c>
      <c r="AB41" s="98" t="e">
        <f ca="true">+IF(AND(ISNUMBER(OFFSET('Sanitation Data'!$E$6,0,10*ROW('Sanitation Data'!E35))),'Data Summary'!CQ41="Yes"),OFFSET('Sanitation Data'!$E$6,0,10*ROW('Sanitation Data'!E35)),NA())</f>
        <v>#N/A</v>
      </c>
      <c r="AC41" s="98" t="e">
        <f ca="true">+IF(AND(ISNUMBER(OFFSET('Sanitation Data'!$E$10,0,10*ROW('Sanitation Data'!E35))),'Data Summary'!CR41="Yes"),OFFSET('Sanitation Data'!$E$10,0,10*ROW('Sanitation Data'!E35)),NA())</f>
        <v>#N/A</v>
      </c>
      <c r="AD41" s="98" t="e">
        <f ca="true">+IF(AND(ISNUMBER(OFFSET('Sanitation Data'!$E$11,0,10*ROW('Sanitation Data'!E35))),'Data Summary'!CS41="Yes"),OFFSET('Sanitation Data'!$E$11,0,10*ROW('Sanitation Data'!E35)),NA())</f>
        <v>#N/A</v>
      </c>
      <c r="AE41" s="98" t="e">
        <f ca="true">+IF(AND(ISNUMBER(OFFSET('Sanitation Data'!$E$12,0,10*ROW('Sanitation Data'!E35))),'Data Summary'!CT41="Yes"),OFFSET('Sanitation Data'!$E$12,0,10*ROW('Sanitation Data'!E35)),NA())</f>
        <v>#N/A</v>
      </c>
      <c r="AF41" s="98" t="e">
        <f ca="true">+IF(AND(ISNUMBER(OFFSET('Sanitation Data'!$F$4,0,10*ROW('Sanitation Data'!F35))),'Data Summary'!CU41="Yes"),100-OFFSET('Sanitation Data'!$F$4,0,10*ROW('Sanitation Data'!F35)),NA())</f>
        <v>#N/A</v>
      </c>
      <c r="AG41" s="98" t="e">
        <f ca="true">+IF(AND(ISNUMBER(OFFSET('Sanitation Data'!$F$6,0,10*ROW('Sanitation Data'!F35))),'Data Summary'!CV41="Yes"),OFFSET('Sanitation Data'!$F$6,0,10*ROW('Sanitation Data'!F35)),NA())</f>
        <v>#N/A</v>
      </c>
      <c r="AH41" s="98" t="e">
        <f ca="true">+IF(AND(ISNUMBER(OFFSET('Sanitation Data'!$F$10,0,10*ROW('Sanitation Data'!F35))),'Data Summary'!CW41="Yes"),OFFSET('Sanitation Data'!$F$10,0,10*ROW('Sanitation Data'!F35)),NA())</f>
        <v>#N/A</v>
      </c>
      <c r="AI41" s="98" t="e">
        <f ca="true">+IF(AND(ISNUMBER(OFFSET('Sanitation Data'!$F$11,0,10*ROW('Sanitation Data'!F35))),'Data Summary'!CX41="Yes"),OFFSET('Sanitation Data'!$F$11,0,10*ROW('Sanitation Data'!F35)),NA())</f>
        <v>#N/A</v>
      </c>
      <c r="AJ41" s="98" t="e">
        <f ca="true">+IF(AND(ISNUMBER(OFFSET('Sanitation Data'!$F$12,0,10*ROW('Sanitation Data'!F35))),'Data Summary'!CY41="Yes"),OFFSET('Sanitation Data'!$F$12,0,10*ROW('Sanitation Data'!F35)),NA())</f>
        <v>#N/A</v>
      </c>
      <c r="AK41" s="98" t="e">
        <f ca="true">+IF(AND(ISNUMBER(OFFSET('Sanitation Data'!$G$4,0,10*ROW('Sanitation Data'!G35))),'Data Summary'!CZ41="Yes"),100-OFFSET('Sanitation Data'!$G$4,0,10*ROW('Sanitation Data'!G35)),NA())</f>
        <v>#N/A</v>
      </c>
      <c r="AL41" s="98" t="e">
        <f ca="true">+IF(AND(ISNUMBER(OFFSET('Sanitation Data'!$G$6,0,10*ROW('Sanitation Data'!G35))),'Data Summary'!DA41="Yes"),OFFSET('Sanitation Data'!$G$6,0,10*ROW('Sanitation Data'!G35)),NA())</f>
        <v>#N/A</v>
      </c>
      <c r="AM41" s="98" t="e">
        <f ca="true">+IF(AND(ISNUMBER(OFFSET('Sanitation Data'!$G$10,0,10*ROW('Sanitation Data'!G35))),'Data Summary'!DB41="Yes"),OFFSET('Sanitation Data'!$G$10,0,10*ROW('Sanitation Data'!G35)),NA())</f>
        <v>#N/A</v>
      </c>
      <c r="AN41" s="98" t="e">
        <f ca="true">+IF(AND(ISNUMBER(OFFSET('Sanitation Data'!$G$11,0,10*ROW('Sanitation Data'!G35))),'Data Summary'!DC41="Yes"),OFFSET('Sanitation Data'!$G$11,0,10*ROW('Sanitation Data'!G35)),NA())</f>
        <v>#N/A</v>
      </c>
      <c r="AO41" s="98" t="e">
        <f ca="true">+IF(AND(ISNUMBER(OFFSET('Sanitation Data'!$G$12,0,10*ROW('Sanitation Data'!G35))),'Data Summary'!DD41="Yes"),OFFSET('Sanitation Data'!$G$12,0,10*ROW('Sanitation Data'!G35)),NA())</f>
        <v>#N/A</v>
      </c>
      <c r="AP41" s="98" t="e">
        <f ca="true">+IF(AND(ISNUMBER(OFFSET('Sanitation Data'!$H$4,0,10*ROW('Sanitation Data'!H35))),'Data Summary'!DE41="Yes"),100-OFFSET('Sanitation Data'!$H$4,0,10*ROW('Sanitation Data'!H35)),NA())</f>
        <v>#N/A</v>
      </c>
      <c r="AQ41" s="98" t="e">
        <f ca="true">+IF(AND(ISNUMBER(OFFSET('Sanitation Data'!$H$6,0,10*ROW('Sanitation Data'!H35))),'Data Summary'!DF41="Yes"),OFFSET('Sanitation Data'!$H$6,0,10*ROW('Sanitation Data'!H35)),NA())</f>
        <v>#N/A</v>
      </c>
      <c r="AR41" s="98" t="e">
        <f ca="true">+IF(AND(ISNUMBER(OFFSET('Sanitation Data'!$H$10,0,10*ROW('Sanitation Data'!H35))),'Data Summary'!DG41="Yes"),OFFSET('Sanitation Data'!$H$10,0,10*ROW('Sanitation Data'!H35)),NA())</f>
        <v>#N/A</v>
      </c>
      <c r="AS41" s="98" t="e">
        <f ca="true">+IF(AND(ISNUMBER(OFFSET('Sanitation Data'!$H$11,0,10*ROW('Sanitation Data'!H35))),'Data Summary'!DH41="Yes"),OFFSET('Sanitation Data'!$H$11,0,10*ROW('Sanitation Data'!H35)),NA())</f>
        <v>#N/A</v>
      </c>
      <c r="AT41" s="98" t="e">
        <f ca="true">+IF(AND(ISNUMBER(OFFSET('Sanitation Data'!$H$12,0,10*ROW('Sanitation Data'!H35))),'Data Summary'!DI41="Yes"),OFFSET('Sanitation Data'!$H$12,0,10*ROW('Sanitation Data'!H35)),NA())</f>
        <v>#N/A</v>
      </c>
      <c r="AU41" s="98" t="e">
        <f ca="true">+IF(AND(ISNUMBER(OFFSET('Sanitation Data'!$I$4,0,10*ROW('Sanitation Data'!I35))),'Data Summary'!DJ41="Yes"),100-OFFSET('Sanitation Data'!$I$4,0,10*ROW('Sanitation Data'!I35)),NA())</f>
        <v>#N/A</v>
      </c>
      <c r="AV41" s="98" t="e">
        <f ca="true">+IF(AND(ISNUMBER(OFFSET('Sanitation Data'!$I$6,0,10*ROW('Sanitation Data'!I35))),'Data Summary'!DK41="Yes"),OFFSET('Sanitation Data'!$I$6,0,10*ROW('Sanitation Data'!I35)),NA())</f>
        <v>#N/A</v>
      </c>
      <c r="AW41" s="98" t="e">
        <f ca="true">+IF(AND(ISNUMBER(OFFSET('Sanitation Data'!$I$10,0,10*ROW('Sanitation Data'!I35))),'Data Summary'!DL41="Yes"),OFFSET('Sanitation Data'!$I$10,0,10*ROW('Sanitation Data'!I35)),NA())</f>
        <v>#N/A</v>
      </c>
      <c r="AX41" s="98" t="e">
        <f ca="true">+IF(AND(ISNUMBER(OFFSET('Sanitation Data'!$I$11,0,10*ROW('Sanitation Data'!I35))),'Data Summary'!DM41="Yes"),OFFSET('Sanitation Data'!$I$11,0,10*ROW('Sanitation Data'!I35)),NA())</f>
        <v>#N/A</v>
      </c>
      <c r="AY41" s="98" t="e">
        <f ca="true">+IF(AND(ISNUMBER(OFFSET('Sanitation Data'!$I$12,0,10*ROW('Sanitation Data'!I35))),'Data Summary'!DN41="Yes"),OFFSET('Sanitation Data'!$I$12,0,10*ROW('Sanitation Data'!I35)),NA())</f>
        <v>#N/A</v>
      </c>
      <c r="AZ41" s="99" t="e">
        <f ca="true">+IF(AND(ISNUMBER(OFFSET('Hygiene Data'!$D$5,0,10*ROW('Hygiene Data'!D35))),'Data Summary'!DO41="Yes"),OFFSET('Hygiene Data'!$D$5,0,10*ROW('Hygiene Data'!D35)),NA())</f>
        <v>#N/A</v>
      </c>
      <c r="BA41" s="99" t="e">
        <f ca="true">+IF(AND(ISNUMBER(OFFSET('Hygiene Data'!$D$7,0,10*ROW('Hygiene Data'!D35))),'Data Summary'!DP41="Yes"),OFFSET('Hygiene Data'!$D$7,0,10*ROW('Hygiene Data'!D35)),NA())</f>
        <v>#N/A</v>
      </c>
      <c r="BB41" s="99" t="e">
        <f ca="true">+IF(AND(ISNUMBER(OFFSET('Hygiene Data'!$D$9,0,10*ROW('Hygiene Data'!D35))),'Data Summary'!DQ41="Yes"),OFFSET('Hygiene Data'!$D$9,0,10*ROW('Hygiene Data'!D35)),NA())</f>
        <v>#N/A</v>
      </c>
      <c r="BC41" s="99" t="e">
        <f ca="true">+IF(AND(ISNUMBER(OFFSET('Hygiene Data'!$E$5,0,10*ROW('Hygiene Data'!E35))),'Data Summary'!DR41="Yes"),OFFSET('Hygiene Data'!$E$5,0,10*ROW('Hygiene Data'!E35)),NA())</f>
        <v>#N/A</v>
      </c>
      <c r="BD41" s="99" t="e">
        <f ca="true">+IF(AND(ISNUMBER(OFFSET('Hygiene Data'!$E$7,0,10*ROW('Hygiene Data'!E35))),'Data Summary'!DS41="Yes"),OFFSET('Hygiene Data'!$E$7,0,10*ROW('Hygiene Data'!E35)),NA())</f>
        <v>#N/A</v>
      </c>
      <c r="BE41" s="99" t="e">
        <f ca="true">+IF(AND(ISNUMBER(OFFSET('Hygiene Data'!$E$9,0,10*ROW('Hygiene Data'!E35))),'Data Summary'!DT41="Yes"),OFFSET('Hygiene Data'!$E$9,0,10*ROW('Hygiene Data'!E35)),NA())</f>
        <v>#N/A</v>
      </c>
      <c r="BF41" s="99" t="e">
        <f ca="true">+IF(AND(ISNUMBER(OFFSET('Hygiene Data'!$F$5,0,10*ROW('Hygiene Data'!F35))),'Data Summary'!DU41="Yes"),OFFSET('Hygiene Data'!$F$5,0,10*ROW('Hygiene Data'!F35)),NA())</f>
        <v>#N/A</v>
      </c>
      <c r="BG41" s="99" t="e">
        <f ca="true">+IF(AND(ISNUMBER(OFFSET('Hygiene Data'!$F$7,0,10*ROW('Hygiene Data'!F35))),'Data Summary'!DV41="Yes"),OFFSET('Hygiene Data'!$F$7,0,10*ROW('Hygiene Data'!F35)),NA())</f>
        <v>#N/A</v>
      </c>
      <c r="BH41" s="99" t="e">
        <f ca="true">+IF(AND(ISNUMBER(OFFSET('Hygiene Data'!$F$9,0,10*ROW('Hygiene Data'!F35))),'Data Summary'!DW41="Yes"),OFFSET('Hygiene Data'!$F$9,0,10*ROW('Hygiene Data'!F35)),NA())</f>
        <v>#N/A</v>
      </c>
      <c r="BI41" s="99" t="e">
        <f ca="true">+IF(AND(ISNUMBER(OFFSET('Hygiene Data'!$G$5,0,10*ROW('Hygiene Data'!G35))),'Data Summary'!DX41="Yes"),OFFSET('Hygiene Data'!$G$5,0,10*ROW('Hygiene Data'!G35)),NA())</f>
        <v>#N/A</v>
      </c>
      <c r="BJ41" s="99" t="e">
        <f ca="true">+IF(AND(ISNUMBER(OFFSET('Hygiene Data'!$G$7,0,10*ROW('Hygiene Data'!G35))),'Data Summary'!DY41="Yes"),OFFSET('Hygiene Data'!$G$7,0,10*ROW('Hygiene Data'!G35)),NA())</f>
        <v>#N/A</v>
      </c>
      <c r="BK41" s="99" t="e">
        <f ca="true">+IF(AND(ISNUMBER(OFFSET('Hygiene Data'!$G$9,0,10*ROW('Hygiene Data'!G35))),'Data Summary'!DZ41="Yes"),OFFSET('Hygiene Data'!$G$9,0,10*ROW('Hygiene Data'!G35)),NA())</f>
        <v>#N/A</v>
      </c>
      <c r="BL41" s="99" t="e">
        <f ca="true">+IF(AND(ISNUMBER(OFFSET('Hygiene Data'!$H$5,0,10*ROW('Hygiene Data'!H35))),'Data Summary'!EA41="Yes"),OFFSET('Hygiene Data'!$H$5,0,10*ROW('Hygiene Data'!H35)),NA())</f>
        <v>#N/A</v>
      </c>
      <c r="BM41" s="99" t="e">
        <f ca="true">+IF(AND(ISNUMBER(OFFSET('Hygiene Data'!$H$7,0,10*ROW('Hygiene Data'!H35))),'Data Summary'!EB41="Yes"),OFFSET('Hygiene Data'!$H$7,0,10*ROW('Hygiene Data'!H35)),NA())</f>
        <v>#N/A</v>
      </c>
      <c r="BN41" s="99" t="e">
        <f ca="true">+IF(AND(ISNUMBER(OFFSET('Hygiene Data'!$H$9,0,10*ROW('Hygiene Data'!H35))),'Data Summary'!EC41="Yes"),OFFSET('Hygiene Data'!$H$9,0,10*ROW('Hygiene Data'!H35)),NA())</f>
        <v>#N/A</v>
      </c>
      <c r="BO41" s="99" t="e">
        <f ca="true">+IF(AND(ISNUMBER(OFFSET('Hygiene Data'!$I$5,0,10*ROW('Hygiene Data'!I35))),'Data Summary'!ED41="Yes"),OFFSET('Hygiene Data'!$I$5,0,10*ROW('Hygiene Data'!I35)),NA())</f>
        <v>#N/A</v>
      </c>
      <c r="BP41" s="99" t="e">
        <f ca="true">+IF(AND(ISNUMBER(OFFSET('Hygiene Data'!$I$7,0,10*ROW('Hygiene Data'!I35))),'Data Summary'!EE41="Yes"),OFFSET('Hygiene Data'!$I$7,0,10*ROW('Hygiene Data'!I35)),NA())</f>
        <v>#N/A</v>
      </c>
      <c r="BQ41" s="99" t="e">
        <f ca="true">+IF(AND(ISNUMBER(OFFSET('Hygiene Data'!$I$9,0,10*ROW('Hygiene Data'!I35))),'Data Summary'!EF41="Yes"),OFFSET('Hygiene Data'!$I$9,0,10*ROW('Hygiene Data'!I35)),NA())</f>
        <v>#N/A</v>
      </c>
    </row>
    <row xmlns:x14ac="http://schemas.microsoft.com/office/spreadsheetml/2009/9/ac" r="42" x14ac:dyDescent="0.2">
      <c r="A42" s="329" t="e">
        <f ca="true">+RIGHT('Data Summary'!A42,LEN('Data Summary'!A42)-9)</f>
        <v>#VALUE!</v>
      </c>
      <c r="B42" s="37" t="str">
        <f ca="true">+IF(ISTEXT('Data Summary'!B42),'Data Summary'!B42,"")</f>
        <v/>
      </c>
      <c r="C42" s="328" t="e">
        <f ca="true">+VALUE('Data Summary'!C42)</f>
        <v>#VALUE!</v>
      </c>
      <c r="D42" s="97" t="e">
        <f ca="true">+IF(AND(ISNUMBER(OFFSET('Water Data'!$D$4,0,10*ROW('Water Data'!D36))),'Data Summary'!BS42="Yes"),100-OFFSET('Water Data'!$D$4,0,10*ROW('Water Data'!D36)),NA())</f>
        <v>#N/A</v>
      </c>
      <c r="E42" s="97" t="e">
        <f ca="true">+IF(AND(ISNUMBER(OFFSET('Water Data'!$D$6,0,10*ROW('Water Data'!D36))),'Data Summary'!BT42="Yes"),OFFSET('Water Data'!$D$6,0,10*ROW('Water Data'!D36)),NA())</f>
        <v>#N/A</v>
      </c>
      <c r="F42" s="97" t="e">
        <f ca="true">+IF(AND(ISNUMBER(OFFSET('Water Data'!$D$9,0,10*ROW('Water Data'!D36))),'Data Summary'!BU42="Yes"),OFFSET('Water Data'!$D$9,0,10*ROW('Water Data'!D36)),NA())</f>
        <v>#N/A</v>
      </c>
      <c r="G42" s="97" t="e">
        <f ca="true">+IF(AND(ISNUMBER(OFFSET('Water Data'!$E$4,0,10*ROW('Water Data'!E36))),'Data Summary'!BV42="Yes"),100-OFFSET('Water Data'!$E$4,0,10*ROW('Water Data'!E36)),NA())</f>
        <v>#N/A</v>
      </c>
      <c r="H42" s="97" t="e">
        <f ca="true">+IF(AND(ISNUMBER(OFFSET('Water Data'!$E$6,0,10*ROW('Water Data'!E36))),'Data Summary'!BW42="Yes"),OFFSET('Water Data'!$E$6,0,10*ROW('Water Data'!E36)),NA())</f>
        <v>#N/A</v>
      </c>
      <c r="I42" s="97" t="e">
        <f ca="true">+IF(AND(ISNUMBER(OFFSET('Water Data'!$E$9,0,10*ROW('Water Data'!E36))),'Data Summary'!BX42="Yes"),OFFSET('Water Data'!$E$9,0,10*ROW('Water Data'!E36)),NA())</f>
        <v>#N/A</v>
      </c>
      <c r="J42" s="97" t="e">
        <f ca="true">+IF(AND(ISNUMBER(OFFSET('Water Data'!$F$4,0,10*ROW('Water Data'!F36))),'Data Summary'!BY42="Yes"),100-OFFSET('Water Data'!$F$4,0,10*ROW('Water Data'!F36)),NA())</f>
        <v>#N/A</v>
      </c>
      <c r="K42" s="97" t="e">
        <f ca="true">+IF(AND(ISNUMBER(OFFSET('Water Data'!$F$6,0,10*ROW('Water Data'!F36))),'Data Summary'!BZ42="Yes"),OFFSET('Water Data'!$F$6,0,10*ROW('Water Data'!F36)),NA())</f>
        <v>#N/A</v>
      </c>
      <c r="L42" s="97" t="e">
        <f ca="true">+IF(AND(ISNUMBER(OFFSET('Water Data'!$F$9,0,10*ROW('Water Data'!F36))),'Data Summary'!CA42="Yes"),OFFSET('Water Data'!$F$9,0,10*ROW('Water Data'!F36)),NA())</f>
        <v>#N/A</v>
      </c>
      <c r="M42" s="97" t="e">
        <f ca="true">+IF(AND(ISNUMBER(OFFSET('Water Data'!$G$4,0,10*ROW('Water Data'!G36))),'Data Summary'!CB42="Yes"),100-OFFSET('Water Data'!$G$4,0,10*ROW('Water Data'!G36)),NA())</f>
        <v>#N/A</v>
      </c>
      <c r="N42" s="97" t="e">
        <f ca="true">+IF(AND(ISNUMBER(OFFSET('Water Data'!$G$6,0,10*ROW('Water Data'!G36))),'Data Summary'!CC42="Yes"),OFFSET('Water Data'!$G$6,0,10*ROW('Water Data'!G36)),NA())</f>
        <v>#N/A</v>
      </c>
      <c r="O42" s="97" t="e">
        <f ca="true">+IF(AND(ISNUMBER(OFFSET('Water Data'!$G$9,0,10*ROW('Water Data'!G36))),'Data Summary'!CD42="Yes"),OFFSET('Water Data'!$G$9,0,10*ROW('Water Data'!G36)),NA())</f>
        <v>#N/A</v>
      </c>
      <c r="P42" s="97" t="e">
        <f ca="true">+IF(AND(ISNUMBER(OFFSET('Water Data'!$H$4,0,10*ROW('Water Data'!H36))),'Data Summary'!CE42="Yes"),100-OFFSET('Water Data'!$H$4,0,10*ROW('Water Data'!H36)),NA())</f>
        <v>#N/A</v>
      </c>
      <c r="Q42" s="97" t="e">
        <f ca="true">+IF(AND(ISNUMBER(OFFSET('Water Data'!$H$6,0,10*ROW('Water Data'!H36))),'Data Summary'!CF42="Yes"),OFFSET('Water Data'!$H$6,0,10*ROW('Water Data'!H36)),NA())</f>
        <v>#N/A</v>
      </c>
      <c r="R42" s="97" t="e">
        <f ca="true">+IF(AND(ISNUMBER(OFFSET('Water Data'!$H$9,0,10*ROW('Water Data'!H36))),'Data Summary'!CG42="Yes"),OFFSET('Water Data'!$H$9,0,10*ROW('Water Data'!H36)),NA())</f>
        <v>#N/A</v>
      </c>
      <c r="S42" s="97" t="e">
        <f ca="true">+IF(AND(ISNUMBER(OFFSET('Water Data'!$I$4,0,10*ROW('Water Data'!I36))),'Data Summary'!CH42="Yes"),100-OFFSET('Water Data'!$I$4,0,10*ROW('Water Data'!I36)),NA())</f>
        <v>#N/A</v>
      </c>
      <c r="T42" s="97" t="e">
        <f ca="true">+IF(AND(ISNUMBER(OFFSET('Water Data'!$I$6,0,10*ROW('Water Data'!I36))),'Data Summary'!CI42="Yes"),OFFSET('Water Data'!$I$6,0,10*ROW('Water Data'!I36)),NA())</f>
        <v>#N/A</v>
      </c>
      <c r="U42" s="97" t="e">
        <f ca="true">+IF(AND(ISNUMBER(OFFSET('Water Data'!$I$9,0,10*ROW('Water Data'!I36))),'Data Summary'!CJ42="Yes"),OFFSET('Water Data'!$I$9,0,10*ROW('Water Data'!I36)),NA())</f>
        <v>#N/A</v>
      </c>
      <c r="V42" s="98" t="e">
        <f ca="true">+IF(AND(ISNUMBER(OFFSET('Sanitation Data'!$D$4,0,10*ROW('Sanitation Data'!D36))),'Data Summary'!CK42="Yes"),100-OFFSET('Sanitation Data'!$D$4,0,10*ROW('Sanitation Data'!D36)),NA())</f>
        <v>#N/A</v>
      </c>
      <c r="W42" s="98" t="e">
        <f ca="true">+IF(AND(ISNUMBER(OFFSET('Sanitation Data'!$D$6,0,10*ROW('Sanitation Data'!D36))),'Data Summary'!CL42="Yes"),OFFSET('Sanitation Data'!$D$6,0,10*ROW('Sanitation Data'!D36)),NA())</f>
        <v>#N/A</v>
      </c>
      <c r="X42" s="98" t="e">
        <f ca="true">+IF(AND(ISNUMBER(OFFSET('Sanitation Data'!$D$10,0,10*ROW('Sanitation Data'!D36))),'Data Summary'!CM42="Yes"),OFFSET('Sanitation Data'!$D$10,0,10*ROW('Sanitation Data'!D36)),NA())</f>
        <v>#N/A</v>
      </c>
      <c r="Y42" s="98" t="e">
        <f ca="true">+IF(AND(ISNUMBER(OFFSET('Sanitation Data'!$D$11,0,10*ROW('Sanitation Data'!D36))),'Data Summary'!CN42="Yes"),OFFSET('Sanitation Data'!$D$11,0,10*ROW('Sanitation Data'!D36)),NA())</f>
        <v>#N/A</v>
      </c>
      <c r="Z42" s="98" t="e">
        <f ca="true">+IF(AND(ISNUMBER(OFFSET('Sanitation Data'!$D$12,0,10*ROW('Sanitation Data'!D36))),'Data Summary'!CO42="Yes"),OFFSET('Sanitation Data'!$D$12,0,10*ROW('Sanitation Data'!D36)),NA())</f>
        <v>#N/A</v>
      </c>
      <c r="AA42" s="98" t="e">
        <f ca="true">+IF(AND(ISNUMBER(OFFSET('Sanitation Data'!$E$4,0,10*ROW('Sanitation Data'!E36))),'Data Summary'!CP42="Yes"),100-OFFSET('Sanitation Data'!$E$4,0,10*ROW('Sanitation Data'!E36)),NA())</f>
        <v>#N/A</v>
      </c>
      <c r="AB42" s="98" t="e">
        <f ca="true">+IF(AND(ISNUMBER(OFFSET('Sanitation Data'!$E$6,0,10*ROW('Sanitation Data'!E36))),'Data Summary'!CQ42="Yes"),OFFSET('Sanitation Data'!$E$6,0,10*ROW('Sanitation Data'!E36)),NA())</f>
        <v>#N/A</v>
      </c>
      <c r="AC42" s="98" t="e">
        <f ca="true">+IF(AND(ISNUMBER(OFFSET('Sanitation Data'!$E$10,0,10*ROW('Sanitation Data'!E36))),'Data Summary'!CR42="Yes"),OFFSET('Sanitation Data'!$E$10,0,10*ROW('Sanitation Data'!E36)),NA())</f>
        <v>#N/A</v>
      </c>
      <c r="AD42" s="98" t="e">
        <f ca="true">+IF(AND(ISNUMBER(OFFSET('Sanitation Data'!$E$11,0,10*ROW('Sanitation Data'!E36))),'Data Summary'!CS42="Yes"),OFFSET('Sanitation Data'!$E$11,0,10*ROW('Sanitation Data'!E36)),NA())</f>
        <v>#N/A</v>
      </c>
      <c r="AE42" s="98" t="e">
        <f ca="true">+IF(AND(ISNUMBER(OFFSET('Sanitation Data'!$E$12,0,10*ROW('Sanitation Data'!E36))),'Data Summary'!CT42="Yes"),OFFSET('Sanitation Data'!$E$12,0,10*ROW('Sanitation Data'!E36)),NA())</f>
        <v>#N/A</v>
      </c>
      <c r="AF42" s="98" t="e">
        <f ca="true">+IF(AND(ISNUMBER(OFFSET('Sanitation Data'!$F$4,0,10*ROW('Sanitation Data'!F36))),'Data Summary'!CU42="Yes"),100-OFFSET('Sanitation Data'!$F$4,0,10*ROW('Sanitation Data'!F36)),NA())</f>
        <v>#N/A</v>
      </c>
      <c r="AG42" s="98" t="e">
        <f ca="true">+IF(AND(ISNUMBER(OFFSET('Sanitation Data'!$F$6,0,10*ROW('Sanitation Data'!F36))),'Data Summary'!CV42="Yes"),OFFSET('Sanitation Data'!$F$6,0,10*ROW('Sanitation Data'!F36)),NA())</f>
        <v>#N/A</v>
      </c>
      <c r="AH42" s="98" t="e">
        <f ca="true">+IF(AND(ISNUMBER(OFFSET('Sanitation Data'!$F$10,0,10*ROW('Sanitation Data'!F36))),'Data Summary'!CW42="Yes"),OFFSET('Sanitation Data'!$F$10,0,10*ROW('Sanitation Data'!F36)),NA())</f>
        <v>#N/A</v>
      </c>
      <c r="AI42" s="98" t="e">
        <f ca="true">+IF(AND(ISNUMBER(OFFSET('Sanitation Data'!$F$11,0,10*ROW('Sanitation Data'!F36))),'Data Summary'!CX42="Yes"),OFFSET('Sanitation Data'!$F$11,0,10*ROW('Sanitation Data'!F36)),NA())</f>
        <v>#N/A</v>
      </c>
      <c r="AJ42" s="98" t="e">
        <f ca="true">+IF(AND(ISNUMBER(OFFSET('Sanitation Data'!$F$12,0,10*ROW('Sanitation Data'!F36))),'Data Summary'!CY42="Yes"),OFFSET('Sanitation Data'!$F$12,0,10*ROW('Sanitation Data'!F36)),NA())</f>
        <v>#N/A</v>
      </c>
      <c r="AK42" s="98" t="e">
        <f ca="true">+IF(AND(ISNUMBER(OFFSET('Sanitation Data'!$G$4,0,10*ROW('Sanitation Data'!G36))),'Data Summary'!CZ42="Yes"),100-OFFSET('Sanitation Data'!$G$4,0,10*ROW('Sanitation Data'!G36)),NA())</f>
        <v>#N/A</v>
      </c>
      <c r="AL42" s="98" t="e">
        <f ca="true">+IF(AND(ISNUMBER(OFFSET('Sanitation Data'!$G$6,0,10*ROW('Sanitation Data'!G36))),'Data Summary'!DA42="Yes"),OFFSET('Sanitation Data'!$G$6,0,10*ROW('Sanitation Data'!G36)),NA())</f>
        <v>#N/A</v>
      </c>
      <c r="AM42" s="98" t="e">
        <f ca="true">+IF(AND(ISNUMBER(OFFSET('Sanitation Data'!$G$10,0,10*ROW('Sanitation Data'!G36))),'Data Summary'!DB42="Yes"),OFFSET('Sanitation Data'!$G$10,0,10*ROW('Sanitation Data'!G36)),NA())</f>
        <v>#N/A</v>
      </c>
      <c r="AN42" s="98" t="e">
        <f ca="true">+IF(AND(ISNUMBER(OFFSET('Sanitation Data'!$G$11,0,10*ROW('Sanitation Data'!G36))),'Data Summary'!DC42="Yes"),OFFSET('Sanitation Data'!$G$11,0,10*ROW('Sanitation Data'!G36)),NA())</f>
        <v>#N/A</v>
      </c>
      <c r="AO42" s="98" t="e">
        <f ca="true">+IF(AND(ISNUMBER(OFFSET('Sanitation Data'!$G$12,0,10*ROW('Sanitation Data'!G36))),'Data Summary'!DD42="Yes"),OFFSET('Sanitation Data'!$G$12,0,10*ROW('Sanitation Data'!G36)),NA())</f>
        <v>#N/A</v>
      </c>
      <c r="AP42" s="98" t="e">
        <f ca="true">+IF(AND(ISNUMBER(OFFSET('Sanitation Data'!$H$4,0,10*ROW('Sanitation Data'!H36))),'Data Summary'!DE42="Yes"),100-OFFSET('Sanitation Data'!$H$4,0,10*ROW('Sanitation Data'!H36)),NA())</f>
        <v>#N/A</v>
      </c>
      <c r="AQ42" s="98" t="e">
        <f ca="true">+IF(AND(ISNUMBER(OFFSET('Sanitation Data'!$H$6,0,10*ROW('Sanitation Data'!H36))),'Data Summary'!DF42="Yes"),OFFSET('Sanitation Data'!$H$6,0,10*ROW('Sanitation Data'!H36)),NA())</f>
        <v>#N/A</v>
      </c>
      <c r="AR42" s="98" t="e">
        <f ca="true">+IF(AND(ISNUMBER(OFFSET('Sanitation Data'!$H$10,0,10*ROW('Sanitation Data'!H36))),'Data Summary'!DG42="Yes"),OFFSET('Sanitation Data'!$H$10,0,10*ROW('Sanitation Data'!H36)),NA())</f>
        <v>#N/A</v>
      </c>
      <c r="AS42" s="98" t="e">
        <f ca="true">+IF(AND(ISNUMBER(OFFSET('Sanitation Data'!$H$11,0,10*ROW('Sanitation Data'!H36))),'Data Summary'!DH42="Yes"),OFFSET('Sanitation Data'!$H$11,0,10*ROW('Sanitation Data'!H36)),NA())</f>
        <v>#N/A</v>
      </c>
      <c r="AT42" s="98" t="e">
        <f ca="true">+IF(AND(ISNUMBER(OFFSET('Sanitation Data'!$H$12,0,10*ROW('Sanitation Data'!H36))),'Data Summary'!DI42="Yes"),OFFSET('Sanitation Data'!$H$12,0,10*ROW('Sanitation Data'!H36)),NA())</f>
        <v>#N/A</v>
      </c>
      <c r="AU42" s="98" t="e">
        <f ca="true">+IF(AND(ISNUMBER(OFFSET('Sanitation Data'!$I$4,0,10*ROW('Sanitation Data'!I36))),'Data Summary'!DJ42="Yes"),100-OFFSET('Sanitation Data'!$I$4,0,10*ROW('Sanitation Data'!I36)),NA())</f>
        <v>#N/A</v>
      </c>
      <c r="AV42" s="98" t="e">
        <f ca="true">+IF(AND(ISNUMBER(OFFSET('Sanitation Data'!$I$6,0,10*ROW('Sanitation Data'!I36))),'Data Summary'!DK42="Yes"),OFFSET('Sanitation Data'!$I$6,0,10*ROW('Sanitation Data'!I36)),NA())</f>
        <v>#N/A</v>
      </c>
      <c r="AW42" s="98" t="e">
        <f ca="true">+IF(AND(ISNUMBER(OFFSET('Sanitation Data'!$I$10,0,10*ROW('Sanitation Data'!I36))),'Data Summary'!DL42="Yes"),OFFSET('Sanitation Data'!$I$10,0,10*ROW('Sanitation Data'!I36)),NA())</f>
        <v>#N/A</v>
      </c>
      <c r="AX42" s="98" t="e">
        <f ca="true">+IF(AND(ISNUMBER(OFFSET('Sanitation Data'!$I$11,0,10*ROW('Sanitation Data'!I36))),'Data Summary'!DM42="Yes"),OFFSET('Sanitation Data'!$I$11,0,10*ROW('Sanitation Data'!I36)),NA())</f>
        <v>#N/A</v>
      </c>
      <c r="AY42" s="98" t="e">
        <f ca="true">+IF(AND(ISNUMBER(OFFSET('Sanitation Data'!$I$12,0,10*ROW('Sanitation Data'!I36))),'Data Summary'!DN42="Yes"),OFFSET('Sanitation Data'!$I$12,0,10*ROW('Sanitation Data'!I36)),NA())</f>
        <v>#N/A</v>
      </c>
      <c r="AZ42" s="99" t="e">
        <f ca="true">+IF(AND(ISNUMBER(OFFSET('Hygiene Data'!$D$5,0,10*ROW('Hygiene Data'!D36))),'Data Summary'!DO42="Yes"),OFFSET('Hygiene Data'!$D$5,0,10*ROW('Hygiene Data'!D36)),NA())</f>
        <v>#N/A</v>
      </c>
      <c r="BA42" s="99" t="e">
        <f ca="true">+IF(AND(ISNUMBER(OFFSET('Hygiene Data'!$D$7,0,10*ROW('Hygiene Data'!D36))),'Data Summary'!DP42="Yes"),OFFSET('Hygiene Data'!$D$7,0,10*ROW('Hygiene Data'!D36)),NA())</f>
        <v>#N/A</v>
      </c>
      <c r="BB42" s="99" t="e">
        <f ca="true">+IF(AND(ISNUMBER(OFFSET('Hygiene Data'!$D$9,0,10*ROW('Hygiene Data'!D36))),'Data Summary'!DQ42="Yes"),OFFSET('Hygiene Data'!$D$9,0,10*ROW('Hygiene Data'!D36)),NA())</f>
        <v>#N/A</v>
      </c>
      <c r="BC42" s="99" t="e">
        <f ca="true">+IF(AND(ISNUMBER(OFFSET('Hygiene Data'!$E$5,0,10*ROW('Hygiene Data'!E36))),'Data Summary'!DR42="Yes"),OFFSET('Hygiene Data'!$E$5,0,10*ROW('Hygiene Data'!E36)),NA())</f>
        <v>#N/A</v>
      </c>
      <c r="BD42" s="99" t="e">
        <f ca="true">+IF(AND(ISNUMBER(OFFSET('Hygiene Data'!$E$7,0,10*ROW('Hygiene Data'!E36))),'Data Summary'!DS42="Yes"),OFFSET('Hygiene Data'!$E$7,0,10*ROW('Hygiene Data'!E36)),NA())</f>
        <v>#N/A</v>
      </c>
      <c r="BE42" s="99" t="e">
        <f ca="true">+IF(AND(ISNUMBER(OFFSET('Hygiene Data'!$E$9,0,10*ROW('Hygiene Data'!E36))),'Data Summary'!DT42="Yes"),OFFSET('Hygiene Data'!$E$9,0,10*ROW('Hygiene Data'!E36)),NA())</f>
        <v>#N/A</v>
      </c>
      <c r="BF42" s="99" t="e">
        <f ca="true">+IF(AND(ISNUMBER(OFFSET('Hygiene Data'!$F$5,0,10*ROW('Hygiene Data'!F36))),'Data Summary'!DU42="Yes"),OFFSET('Hygiene Data'!$F$5,0,10*ROW('Hygiene Data'!F36)),NA())</f>
        <v>#N/A</v>
      </c>
      <c r="BG42" s="99" t="e">
        <f ca="true">+IF(AND(ISNUMBER(OFFSET('Hygiene Data'!$F$7,0,10*ROW('Hygiene Data'!F36))),'Data Summary'!DV42="Yes"),OFFSET('Hygiene Data'!$F$7,0,10*ROW('Hygiene Data'!F36)),NA())</f>
        <v>#N/A</v>
      </c>
      <c r="BH42" s="99" t="e">
        <f ca="true">+IF(AND(ISNUMBER(OFFSET('Hygiene Data'!$F$9,0,10*ROW('Hygiene Data'!F36))),'Data Summary'!DW42="Yes"),OFFSET('Hygiene Data'!$F$9,0,10*ROW('Hygiene Data'!F36)),NA())</f>
        <v>#N/A</v>
      </c>
      <c r="BI42" s="99" t="e">
        <f ca="true">+IF(AND(ISNUMBER(OFFSET('Hygiene Data'!$G$5,0,10*ROW('Hygiene Data'!G36))),'Data Summary'!DX42="Yes"),OFFSET('Hygiene Data'!$G$5,0,10*ROW('Hygiene Data'!G36)),NA())</f>
        <v>#N/A</v>
      </c>
      <c r="BJ42" s="99" t="e">
        <f ca="true">+IF(AND(ISNUMBER(OFFSET('Hygiene Data'!$G$7,0,10*ROW('Hygiene Data'!G36))),'Data Summary'!DY42="Yes"),OFFSET('Hygiene Data'!$G$7,0,10*ROW('Hygiene Data'!G36)),NA())</f>
        <v>#N/A</v>
      </c>
      <c r="BK42" s="99" t="e">
        <f ca="true">+IF(AND(ISNUMBER(OFFSET('Hygiene Data'!$G$9,0,10*ROW('Hygiene Data'!G36))),'Data Summary'!DZ42="Yes"),OFFSET('Hygiene Data'!$G$9,0,10*ROW('Hygiene Data'!G36)),NA())</f>
        <v>#N/A</v>
      </c>
      <c r="BL42" s="99" t="e">
        <f ca="true">+IF(AND(ISNUMBER(OFFSET('Hygiene Data'!$H$5,0,10*ROW('Hygiene Data'!H36))),'Data Summary'!EA42="Yes"),OFFSET('Hygiene Data'!$H$5,0,10*ROW('Hygiene Data'!H36)),NA())</f>
        <v>#N/A</v>
      </c>
      <c r="BM42" s="99" t="e">
        <f ca="true">+IF(AND(ISNUMBER(OFFSET('Hygiene Data'!$H$7,0,10*ROW('Hygiene Data'!H36))),'Data Summary'!EB42="Yes"),OFFSET('Hygiene Data'!$H$7,0,10*ROW('Hygiene Data'!H36)),NA())</f>
        <v>#N/A</v>
      </c>
      <c r="BN42" s="99" t="e">
        <f ca="true">+IF(AND(ISNUMBER(OFFSET('Hygiene Data'!$H$9,0,10*ROW('Hygiene Data'!H36))),'Data Summary'!EC42="Yes"),OFFSET('Hygiene Data'!$H$9,0,10*ROW('Hygiene Data'!H36)),NA())</f>
        <v>#N/A</v>
      </c>
      <c r="BO42" s="99" t="e">
        <f ca="true">+IF(AND(ISNUMBER(OFFSET('Hygiene Data'!$I$5,0,10*ROW('Hygiene Data'!I36))),'Data Summary'!ED42="Yes"),OFFSET('Hygiene Data'!$I$5,0,10*ROW('Hygiene Data'!I36)),NA())</f>
        <v>#N/A</v>
      </c>
      <c r="BP42" s="99" t="e">
        <f ca="true">+IF(AND(ISNUMBER(OFFSET('Hygiene Data'!$I$7,0,10*ROW('Hygiene Data'!I36))),'Data Summary'!EE42="Yes"),OFFSET('Hygiene Data'!$I$7,0,10*ROW('Hygiene Data'!I36)),NA())</f>
        <v>#N/A</v>
      </c>
      <c r="BQ42" s="99" t="e">
        <f ca="true">+IF(AND(ISNUMBER(OFFSET('Hygiene Data'!$I$9,0,10*ROW('Hygiene Data'!I36))),'Data Summary'!EF42="Yes"),OFFSET('Hygiene Data'!$I$9,0,10*ROW('Hygiene Data'!I36)),NA())</f>
        <v>#N/A</v>
      </c>
    </row>
    <row xmlns:x14ac="http://schemas.microsoft.com/office/spreadsheetml/2009/9/ac" r="43" x14ac:dyDescent="0.2">
      <c r="A43" s="329" t="e">
        <f ca="true">+RIGHT('Data Summary'!A43,LEN('Data Summary'!A43)-9)</f>
        <v>#VALUE!</v>
      </c>
      <c r="B43" s="37" t="str">
        <f ca="true">+IF(ISTEXT('Data Summary'!B43),'Data Summary'!B43,"")</f>
        <v/>
      </c>
      <c r="C43" s="328" t="e">
        <f ca="true">+VALUE('Data Summary'!C43)</f>
        <v>#VALUE!</v>
      </c>
      <c r="D43" s="97" t="e">
        <f ca="true">+IF(AND(ISNUMBER(OFFSET('Water Data'!$D$4,0,10*ROW('Water Data'!D37))),'Data Summary'!BS43="Yes"),100-OFFSET('Water Data'!$D$4,0,10*ROW('Water Data'!D37)),NA())</f>
        <v>#N/A</v>
      </c>
      <c r="E43" s="97" t="e">
        <f ca="true">+IF(AND(ISNUMBER(OFFSET('Water Data'!$D$6,0,10*ROW('Water Data'!D37))),'Data Summary'!BT43="Yes"),OFFSET('Water Data'!$D$6,0,10*ROW('Water Data'!D37)),NA())</f>
        <v>#N/A</v>
      </c>
      <c r="F43" s="97" t="e">
        <f ca="true">+IF(AND(ISNUMBER(OFFSET('Water Data'!$D$9,0,10*ROW('Water Data'!D37))),'Data Summary'!BU43="Yes"),OFFSET('Water Data'!$D$9,0,10*ROW('Water Data'!D37)),NA())</f>
        <v>#N/A</v>
      </c>
      <c r="G43" s="97" t="e">
        <f ca="true">+IF(AND(ISNUMBER(OFFSET('Water Data'!$E$4,0,10*ROW('Water Data'!E37))),'Data Summary'!BV43="Yes"),100-OFFSET('Water Data'!$E$4,0,10*ROW('Water Data'!E37)),NA())</f>
        <v>#N/A</v>
      </c>
      <c r="H43" s="97" t="e">
        <f ca="true">+IF(AND(ISNUMBER(OFFSET('Water Data'!$E$6,0,10*ROW('Water Data'!E37))),'Data Summary'!BW43="Yes"),OFFSET('Water Data'!$E$6,0,10*ROW('Water Data'!E37)),NA())</f>
        <v>#N/A</v>
      </c>
      <c r="I43" s="97" t="e">
        <f ca="true">+IF(AND(ISNUMBER(OFFSET('Water Data'!$E$9,0,10*ROW('Water Data'!E37))),'Data Summary'!BX43="Yes"),OFFSET('Water Data'!$E$9,0,10*ROW('Water Data'!E37)),NA())</f>
        <v>#N/A</v>
      </c>
      <c r="J43" s="97" t="e">
        <f ca="true">+IF(AND(ISNUMBER(OFFSET('Water Data'!$F$4,0,10*ROW('Water Data'!F37))),'Data Summary'!BY43="Yes"),100-OFFSET('Water Data'!$F$4,0,10*ROW('Water Data'!F37)),NA())</f>
        <v>#N/A</v>
      </c>
      <c r="K43" s="97" t="e">
        <f ca="true">+IF(AND(ISNUMBER(OFFSET('Water Data'!$F$6,0,10*ROW('Water Data'!F37))),'Data Summary'!BZ43="Yes"),OFFSET('Water Data'!$F$6,0,10*ROW('Water Data'!F37)),NA())</f>
        <v>#N/A</v>
      </c>
      <c r="L43" s="97" t="e">
        <f ca="true">+IF(AND(ISNUMBER(OFFSET('Water Data'!$F$9,0,10*ROW('Water Data'!F37))),'Data Summary'!CA43="Yes"),OFFSET('Water Data'!$F$9,0,10*ROW('Water Data'!F37)),NA())</f>
        <v>#N/A</v>
      </c>
      <c r="M43" s="97" t="e">
        <f ca="true">+IF(AND(ISNUMBER(OFFSET('Water Data'!$G$4,0,10*ROW('Water Data'!G37))),'Data Summary'!CB43="Yes"),100-OFFSET('Water Data'!$G$4,0,10*ROW('Water Data'!G37)),NA())</f>
        <v>#N/A</v>
      </c>
      <c r="N43" s="97" t="e">
        <f ca="true">+IF(AND(ISNUMBER(OFFSET('Water Data'!$G$6,0,10*ROW('Water Data'!G37))),'Data Summary'!CC43="Yes"),OFFSET('Water Data'!$G$6,0,10*ROW('Water Data'!G37)),NA())</f>
        <v>#N/A</v>
      </c>
      <c r="O43" s="97" t="e">
        <f ca="true">+IF(AND(ISNUMBER(OFFSET('Water Data'!$G$9,0,10*ROW('Water Data'!G37))),'Data Summary'!CD43="Yes"),OFFSET('Water Data'!$G$9,0,10*ROW('Water Data'!G37)),NA())</f>
        <v>#N/A</v>
      </c>
      <c r="P43" s="97" t="e">
        <f ca="true">+IF(AND(ISNUMBER(OFFSET('Water Data'!$H$4,0,10*ROW('Water Data'!H37))),'Data Summary'!CE43="Yes"),100-OFFSET('Water Data'!$H$4,0,10*ROW('Water Data'!H37)),NA())</f>
        <v>#N/A</v>
      </c>
      <c r="Q43" s="97" t="e">
        <f ca="true">+IF(AND(ISNUMBER(OFFSET('Water Data'!$H$6,0,10*ROW('Water Data'!H37))),'Data Summary'!CF43="Yes"),OFFSET('Water Data'!$H$6,0,10*ROW('Water Data'!H37)),NA())</f>
        <v>#N/A</v>
      </c>
      <c r="R43" s="97" t="e">
        <f ca="true">+IF(AND(ISNUMBER(OFFSET('Water Data'!$H$9,0,10*ROW('Water Data'!H37))),'Data Summary'!CG43="Yes"),OFFSET('Water Data'!$H$9,0,10*ROW('Water Data'!H37)),NA())</f>
        <v>#N/A</v>
      </c>
      <c r="S43" s="97" t="e">
        <f ca="true">+IF(AND(ISNUMBER(OFFSET('Water Data'!$I$4,0,10*ROW('Water Data'!I37))),'Data Summary'!CH43="Yes"),100-OFFSET('Water Data'!$I$4,0,10*ROW('Water Data'!I37)),NA())</f>
        <v>#N/A</v>
      </c>
      <c r="T43" s="97" t="e">
        <f ca="true">+IF(AND(ISNUMBER(OFFSET('Water Data'!$I$6,0,10*ROW('Water Data'!I37))),'Data Summary'!CI43="Yes"),OFFSET('Water Data'!$I$6,0,10*ROW('Water Data'!I37)),NA())</f>
        <v>#N/A</v>
      </c>
      <c r="U43" s="97" t="e">
        <f ca="true">+IF(AND(ISNUMBER(OFFSET('Water Data'!$I$9,0,10*ROW('Water Data'!I37))),'Data Summary'!CJ43="Yes"),OFFSET('Water Data'!$I$9,0,10*ROW('Water Data'!I37)),NA())</f>
        <v>#N/A</v>
      </c>
      <c r="V43" s="98" t="e">
        <f ca="true">+IF(AND(ISNUMBER(OFFSET('Sanitation Data'!$D$4,0,10*ROW('Sanitation Data'!D37))),'Data Summary'!CK43="Yes"),100-OFFSET('Sanitation Data'!$D$4,0,10*ROW('Sanitation Data'!D37)),NA())</f>
        <v>#N/A</v>
      </c>
      <c r="W43" s="98" t="e">
        <f ca="true">+IF(AND(ISNUMBER(OFFSET('Sanitation Data'!$D$6,0,10*ROW('Sanitation Data'!D37))),'Data Summary'!CL43="Yes"),OFFSET('Sanitation Data'!$D$6,0,10*ROW('Sanitation Data'!D37)),NA())</f>
        <v>#N/A</v>
      </c>
      <c r="X43" s="98" t="e">
        <f ca="true">+IF(AND(ISNUMBER(OFFSET('Sanitation Data'!$D$10,0,10*ROW('Sanitation Data'!D37))),'Data Summary'!CM43="Yes"),OFFSET('Sanitation Data'!$D$10,0,10*ROW('Sanitation Data'!D37)),NA())</f>
        <v>#N/A</v>
      </c>
      <c r="Y43" s="98" t="e">
        <f ca="true">+IF(AND(ISNUMBER(OFFSET('Sanitation Data'!$D$11,0,10*ROW('Sanitation Data'!D37))),'Data Summary'!CN43="Yes"),OFFSET('Sanitation Data'!$D$11,0,10*ROW('Sanitation Data'!D37)),NA())</f>
        <v>#N/A</v>
      </c>
      <c r="Z43" s="98" t="e">
        <f ca="true">+IF(AND(ISNUMBER(OFFSET('Sanitation Data'!$D$12,0,10*ROW('Sanitation Data'!D37))),'Data Summary'!CO43="Yes"),OFFSET('Sanitation Data'!$D$12,0,10*ROW('Sanitation Data'!D37)),NA())</f>
        <v>#N/A</v>
      </c>
      <c r="AA43" s="98" t="e">
        <f ca="true">+IF(AND(ISNUMBER(OFFSET('Sanitation Data'!$E$4,0,10*ROW('Sanitation Data'!E37))),'Data Summary'!CP43="Yes"),100-OFFSET('Sanitation Data'!$E$4,0,10*ROW('Sanitation Data'!E37)),NA())</f>
        <v>#N/A</v>
      </c>
      <c r="AB43" s="98" t="e">
        <f ca="true">+IF(AND(ISNUMBER(OFFSET('Sanitation Data'!$E$6,0,10*ROW('Sanitation Data'!E37))),'Data Summary'!CQ43="Yes"),OFFSET('Sanitation Data'!$E$6,0,10*ROW('Sanitation Data'!E37)),NA())</f>
        <v>#N/A</v>
      </c>
      <c r="AC43" s="98" t="e">
        <f ca="true">+IF(AND(ISNUMBER(OFFSET('Sanitation Data'!$E$10,0,10*ROW('Sanitation Data'!E37))),'Data Summary'!CR43="Yes"),OFFSET('Sanitation Data'!$E$10,0,10*ROW('Sanitation Data'!E37)),NA())</f>
        <v>#N/A</v>
      </c>
      <c r="AD43" s="98" t="e">
        <f ca="true">+IF(AND(ISNUMBER(OFFSET('Sanitation Data'!$E$11,0,10*ROW('Sanitation Data'!E37))),'Data Summary'!CS43="Yes"),OFFSET('Sanitation Data'!$E$11,0,10*ROW('Sanitation Data'!E37)),NA())</f>
        <v>#N/A</v>
      </c>
      <c r="AE43" s="98" t="e">
        <f ca="true">+IF(AND(ISNUMBER(OFFSET('Sanitation Data'!$E$12,0,10*ROW('Sanitation Data'!E37))),'Data Summary'!CT43="Yes"),OFFSET('Sanitation Data'!$E$12,0,10*ROW('Sanitation Data'!E37)),NA())</f>
        <v>#N/A</v>
      </c>
      <c r="AF43" s="98" t="e">
        <f ca="true">+IF(AND(ISNUMBER(OFFSET('Sanitation Data'!$F$4,0,10*ROW('Sanitation Data'!F37))),'Data Summary'!CU43="Yes"),100-OFFSET('Sanitation Data'!$F$4,0,10*ROW('Sanitation Data'!F37)),NA())</f>
        <v>#N/A</v>
      </c>
      <c r="AG43" s="98" t="e">
        <f ca="true">+IF(AND(ISNUMBER(OFFSET('Sanitation Data'!$F$6,0,10*ROW('Sanitation Data'!F37))),'Data Summary'!CV43="Yes"),OFFSET('Sanitation Data'!$F$6,0,10*ROW('Sanitation Data'!F37)),NA())</f>
        <v>#N/A</v>
      </c>
      <c r="AH43" s="98" t="e">
        <f ca="true">+IF(AND(ISNUMBER(OFFSET('Sanitation Data'!$F$10,0,10*ROW('Sanitation Data'!F37))),'Data Summary'!CW43="Yes"),OFFSET('Sanitation Data'!$F$10,0,10*ROW('Sanitation Data'!F37)),NA())</f>
        <v>#N/A</v>
      </c>
      <c r="AI43" s="98" t="e">
        <f ca="true">+IF(AND(ISNUMBER(OFFSET('Sanitation Data'!$F$11,0,10*ROW('Sanitation Data'!F37))),'Data Summary'!CX43="Yes"),OFFSET('Sanitation Data'!$F$11,0,10*ROW('Sanitation Data'!F37)),NA())</f>
        <v>#N/A</v>
      </c>
      <c r="AJ43" s="98" t="e">
        <f ca="true">+IF(AND(ISNUMBER(OFFSET('Sanitation Data'!$F$12,0,10*ROW('Sanitation Data'!F37))),'Data Summary'!CY43="Yes"),OFFSET('Sanitation Data'!$F$12,0,10*ROW('Sanitation Data'!F37)),NA())</f>
        <v>#N/A</v>
      </c>
      <c r="AK43" s="98" t="e">
        <f ca="true">+IF(AND(ISNUMBER(OFFSET('Sanitation Data'!$G$4,0,10*ROW('Sanitation Data'!G37))),'Data Summary'!CZ43="Yes"),100-OFFSET('Sanitation Data'!$G$4,0,10*ROW('Sanitation Data'!G37)),NA())</f>
        <v>#N/A</v>
      </c>
      <c r="AL43" s="98" t="e">
        <f ca="true">+IF(AND(ISNUMBER(OFFSET('Sanitation Data'!$G$6,0,10*ROW('Sanitation Data'!G37))),'Data Summary'!DA43="Yes"),OFFSET('Sanitation Data'!$G$6,0,10*ROW('Sanitation Data'!G37)),NA())</f>
        <v>#N/A</v>
      </c>
      <c r="AM43" s="98" t="e">
        <f ca="true">+IF(AND(ISNUMBER(OFFSET('Sanitation Data'!$G$10,0,10*ROW('Sanitation Data'!G37))),'Data Summary'!DB43="Yes"),OFFSET('Sanitation Data'!$G$10,0,10*ROW('Sanitation Data'!G37)),NA())</f>
        <v>#N/A</v>
      </c>
      <c r="AN43" s="98" t="e">
        <f ca="true">+IF(AND(ISNUMBER(OFFSET('Sanitation Data'!$G$11,0,10*ROW('Sanitation Data'!G37))),'Data Summary'!DC43="Yes"),OFFSET('Sanitation Data'!$G$11,0,10*ROW('Sanitation Data'!G37)),NA())</f>
        <v>#N/A</v>
      </c>
      <c r="AO43" s="98" t="e">
        <f ca="true">+IF(AND(ISNUMBER(OFFSET('Sanitation Data'!$G$12,0,10*ROW('Sanitation Data'!G37))),'Data Summary'!DD43="Yes"),OFFSET('Sanitation Data'!$G$12,0,10*ROW('Sanitation Data'!G37)),NA())</f>
        <v>#N/A</v>
      </c>
      <c r="AP43" s="98" t="e">
        <f ca="true">+IF(AND(ISNUMBER(OFFSET('Sanitation Data'!$H$4,0,10*ROW('Sanitation Data'!H37))),'Data Summary'!DE43="Yes"),100-OFFSET('Sanitation Data'!$H$4,0,10*ROW('Sanitation Data'!H37)),NA())</f>
        <v>#N/A</v>
      </c>
      <c r="AQ43" s="98" t="e">
        <f ca="true">+IF(AND(ISNUMBER(OFFSET('Sanitation Data'!$H$6,0,10*ROW('Sanitation Data'!H37))),'Data Summary'!DF43="Yes"),OFFSET('Sanitation Data'!$H$6,0,10*ROW('Sanitation Data'!H37)),NA())</f>
        <v>#N/A</v>
      </c>
      <c r="AR43" s="98" t="e">
        <f ca="true">+IF(AND(ISNUMBER(OFFSET('Sanitation Data'!$H$10,0,10*ROW('Sanitation Data'!H37))),'Data Summary'!DG43="Yes"),OFFSET('Sanitation Data'!$H$10,0,10*ROW('Sanitation Data'!H37)),NA())</f>
        <v>#N/A</v>
      </c>
      <c r="AS43" s="98" t="e">
        <f ca="true">+IF(AND(ISNUMBER(OFFSET('Sanitation Data'!$H$11,0,10*ROW('Sanitation Data'!H37))),'Data Summary'!DH43="Yes"),OFFSET('Sanitation Data'!$H$11,0,10*ROW('Sanitation Data'!H37)),NA())</f>
        <v>#N/A</v>
      </c>
      <c r="AT43" s="98" t="e">
        <f ca="true">+IF(AND(ISNUMBER(OFFSET('Sanitation Data'!$H$12,0,10*ROW('Sanitation Data'!H37))),'Data Summary'!DI43="Yes"),OFFSET('Sanitation Data'!$H$12,0,10*ROW('Sanitation Data'!H37)),NA())</f>
        <v>#N/A</v>
      </c>
      <c r="AU43" s="98" t="e">
        <f ca="true">+IF(AND(ISNUMBER(OFFSET('Sanitation Data'!$I$4,0,10*ROW('Sanitation Data'!I37))),'Data Summary'!DJ43="Yes"),100-OFFSET('Sanitation Data'!$I$4,0,10*ROW('Sanitation Data'!I37)),NA())</f>
        <v>#N/A</v>
      </c>
      <c r="AV43" s="98" t="e">
        <f ca="true">+IF(AND(ISNUMBER(OFFSET('Sanitation Data'!$I$6,0,10*ROW('Sanitation Data'!I37))),'Data Summary'!DK43="Yes"),OFFSET('Sanitation Data'!$I$6,0,10*ROW('Sanitation Data'!I37)),NA())</f>
        <v>#N/A</v>
      </c>
      <c r="AW43" s="98" t="e">
        <f ca="true">+IF(AND(ISNUMBER(OFFSET('Sanitation Data'!$I$10,0,10*ROW('Sanitation Data'!I37))),'Data Summary'!DL43="Yes"),OFFSET('Sanitation Data'!$I$10,0,10*ROW('Sanitation Data'!I37)),NA())</f>
        <v>#N/A</v>
      </c>
      <c r="AX43" s="98" t="e">
        <f ca="true">+IF(AND(ISNUMBER(OFFSET('Sanitation Data'!$I$11,0,10*ROW('Sanitation Data'!I37))),'Data Summary'!DM43="Yes"),OFFSET('Sanitation Data'!$I$11,0,10*ROW('Sanitation Data'!I37)),NA())</f>
        <v>#N/A</v>
      </c>
      <c r="AY43" s="98" t="e">
        <f ca="true">+IF(AND(ISNUMBER(OFFSET('Sanitation Data'!$I$12,0,10*ROW('Sanitation Data'!I37))),'Data Summary'!DN43="Yes"),OFFSET('Sanitation Data'!$I$12,0,10*ROW('Sanitation Data'!I37)),NA())</f>
        <v>#N/A</v>
      </c>
      <c r="AZ43" s="99" t="e">
        <f ca="true">+IF(AND(ISNUMBER(OFFSET('Hygiene Data'!$D$5,0,10*ROW('Hygiene Data'!D37))),'Data Summary'!DO43="Yes"),OFFSET('Hygiene Data'!$D$5,0,10*ROW('Hygiene Data'!D37)),NA())</f>
        <v>#N/A</v>
      </c>
      <c r="BA43" s="99" t="e">
        <f ca="true">+IF(AND(ISNUMBER(OFFSET('Hygiene Data'!$D$7,0,10*ROW('Hygiene Data'!D37))),'Data Summary'!DP43="Yes"),OFFSET('Hygiene Data'!$D$7,0,10*ROW('Hygiene Data'!D37)),NA())</f>
        <v>#N/A</v>
      </c>
      <c r="BB43" s="99" t="e">
        <f ca="true">+IF(AND(ISNUMBER(OFFSET('Hygiene Data'!$D$9,0,10*ROW('Hygiene Data'!D37))),'Data Summary'!DQ43="Yes"),OFFSET('Hygiene Data'!$D$9,0,10*ROW('Hygiene Data'!D37)),NA())</f>
        <v>#N/A</v>
      </c>
      <c r="BC43" s="99" t="e">
        <f ca="true">+IF(AND(ISNUMBER(OFFSET('Hygiene Data'!$E$5,0,10*ROW('Hygiene Data'!E37))),'Data Summary'!DR43="Yes"),OFFSET('Hygiene Data'!$E$5,0,10*ROW('Hygiene Data'!E37)),NA())</f>
        <v>#N/A</v>
      </c>
      <c r="BD43" s="99" t="e">
        <f ca="true">+IF(AND(ISNUMBER(OFFSET('Hygiene Data'!$E$7,0,10*ROW('Hygiene Data'!E37))),'Data Summary'!DS43="Yes"),OFFSET('Hygiene Data'!$E$7,0,10*ROW('Hygiene Data'!E37)),NA())</f>
        <v>#N/A</v>
      </c>
      <c r="BE43" s="99" t="e">
        <f ca="true">+IF(AND(ISNUMBER(OFFSET('Hygiene Data'!$E$9,0,10*ROW('Hygiene Data'!E37))),'Data Summary'!DT43="Yes"),OFFSET('Hygiene Data'!$E$9,0,10*ROW('Hygiene Data'!E37)),NA())</f>
        <v>#N/A</v>
      </c>
      <c r="BF43" s="99" t="e">
        <f ca="true">+IF(AND(ISNUMBER(OFFSET('Hygiene Data'!$F$5,0,10*ROW('Hygiene Data'!F37))),'Data Summary'!DU43="Yes"),OFFSET('Hygiene Data'!$F$5,0,10*ROW('Hygiene Data'!F37)),NA())</f>
        <v>#N/A</v>
      </c>
      <c r="BG43" s="99" t="e">
        <f ca="true">+IF(AND(ISNUMBER(OFFSET('Hygiene Data'!$F$7,0,10*ROW('Hygiene Data'!F37))),'Data Summary'!DV43="Yes"),OFFSET('Hygiene Data'!$F$7,0,10*ROW('Hygiene Data'!F37)),NA())</f>
        <v>#N/A</v>
      </c>
      <c r="BH43" s="99" t="e">
        <f ca="true">+IF(AND(ISNUMBER(OFFSET('Hygiene Data'!$F$9,0,10*ROW('Hygiene Data'!F37))),'Data Summary'!DW43="Yes"),OFFSET('Hygiene Data'!$F$9,0,10*ROW('Hygiene Data'!F37)),NA())</f>
        <v>#N/A</v>
      </c>
      <c r="BI43" s="99" t="e">
        <f ca="true">+IF(AND(ISNUMBER(OFFSET('Hygiene Data'!$G$5,0,10*ROW('Hygiene Data'!G37))),'Data Summary'!DX43="Yes"),OFFSET('Hygiene Data'!$G$5,0,10*ROW('Hygiene Data'!G37)),NA())</f>
        <v>#N/A</v>
      </c>
      <c r="BJ43" s="99" t="e">
        <f ca="true">+IF(AND(ISNUMBER(OFFSET('Hygiene Data'!$G$7,0,10*ROW('Hygiene Data'!G37))),'Data Summary'!DY43="Yes"),OFFSET('Hygiene Data'!$G$7,0,10*ROW('Hygiene Data'!G37)),NA())</f>
        <v>#N/A</v>
      </c>
      <c r="BK43" s="99" t="e">
        <f ca="true">+IF(AND(ISNUMBER(OFFSET('Hygiene Data'!$G$9,0,10*ROW('Hygiene Data'!G37))),'Data Summary'!DZ43="Yes"),OFFSET('Hygiene Data'!$G$9,0,10*ROW('Hygiene Data'!G37)),NA())</f>
        <v>#N/A</v>
      </c>
      <c r="BL43" s="99" t="e">
        <f ca="true">+IF(AND(ISNUMBER(OFFSET('Hygiene Data'!$H$5,0,10*ROW('Hygiene Data'!H37))),'Data Summary'!EA43="Yes"),OFFSET('Hygiene Data'!$H$5,0,10*ROW('Hygiene Data'!H37)),NA())</f>
        <v>#N/A</v>
      </c>
      <c r="BM43" s="99" t="e">
        <f ca="true">+IF(AND(ISNUMBER(OFFSET('Hygiene Data'!$H$7,0,10*ROW('Hygiene Data'!H37))),'Data Summary'!EB43="Yes"),OFFSET('Hygiene Data'!$H$7,0,10*ROW('Hygiene Data'!H37)),NA())</f>
        <v>#N/A</v>
      </c>
      <c r="BN43" s="99" t="e">
        <f ca="true">+IF(AND(ISNUMBER(OFFSET('Hygiene Data'!$H$9,0,10*ROW('Hygiene Data'!H37))),'Data Summary'!EC43="Yes"),OFFSET('Hygiene Data'!$H$9,0,10*ROW('Hygiene Data'!H37)),NA())</f>
        <v>#N/A</v>
      </c>
      <c r="BO43" s="99" t="e">
        <f ca="true">+IF(AND(ISNUMBER(OFFSET('Hygiene Data'!$I$5,0,10*ROW('Hygiene Data'!I37))),'Data Summary'!ED43="Yes"),OFFSET('Hygiene Data'!$I$5,0,10*ROW('Hygiene Data'!I37)),NA())</f>
        <v>#N/A</v>
      </c>
      <c r="BP43" s="99" t="e">
        <f ca="true">+IF(AND(ISNUMBER(OFFSET('Hygiene Data'!$I$7,0,10*ROW('Hygiene Data'!I37))),'Data Summary'!EE43="Yes"),OFFSET('Hygiene Data'!$I$7,0,10*ROW('Hygiene Data'!I37)),NA())</f>
        <v>#N/A</v>
      </c>
      <c r="BQ43" s="99" t="e">
        <f ca="true">+IF(AND(ISNUMBER(OFFSET('Hygiene Data'!$I$9,0,10*ROW('Hygiene Data'!I37))),'Data Summary'!EF43="Yes"),OFFSET('Hygiene Data'!$I$9,0,10*ROW('Hygiene Data'!I37)),NA())</f>
        <v>#N/A</v>
      </c>
    </row>
    <row xmlns:x14ac="http://schemas.microsoft.com/office/spreadsheetml/2009/9/ac" r="44" x14ac:dyDescent="0.2">
      <c r="A44" s="329" t="e">
        <f ca="true">+RIGHT('Data Summary'!A44,LEN('Data Summary'!A44)-9)</f>
        <v>#VALUE!</v>
      </c>
      <c r="B44" s="37" t="str">
        <f ca="true">+IF(ISTEXT('Data Summary'!B44),'Data Summary'!B44,"")</f>
        <v/>
      </c>
      <c r="C44" s="328" t="e">
        <f ca="true">+VALUE('Data Summary'!C44)</f>
        <v>#VALUE!</v>
      </c>
      <c r="D44" s="97" t="e">
        <f ca="true">+IF(AND(ISNUMBER(OFFSET('Water Data'!$D$4,0,10*ROW('Water Data'!D38))),'Data Summary'!BS44="Yes"),100-OFFSET('Water Data'!$D$4,0,10*ROW('Water Data'!D38)),NA())</f>
        <v>#N/A</v>
      </c>
      <c r="E44" s="97" t="e">
        <f ca="true">+IF(AND(ISNUMBER(OFFSET('Water Data'!$D$6,0,10*ROW('Water Data'!D38))),'Data Summary'!BT44="Yes"),OFFSET('Water Data'!$D$6,0,10*ROW('Water Data'!D38)),NA())</f>
        <v>#N/A</v>
      </c>
      <c r="F44" s="97" t="e">
        <f ca="true">+IF(AND(ISNUMBER(OFFSET('Water Data'!$D$9,0,10*ROW('Water Data'!D38))),'Data Summary'!BU44="Yes"),OFFSET('Water Data'!$D$9,0,10*ROW('Water Data'!D38)),NA())</f>
        <v>#N/A</v>
      </c>
      <c r="G44" s="97" t="e">
        <f ca="true">+IF(AND(ISNUMBER(OFFSET('Water Data'!$E$4,0,10*ROW('Water Data'!E38))),'Data Summary'!BV44="Yes"),100-OFFSET('Water Data'!$E$4,0,10*ROW('Water Data'!E38)),NA())</f>
        <v>#N/A</v>
      </c>
      <c r="H44" s="97" t="e">
        <f ca="true">+IF(AND(ISNUMBER(OFFSET('Water Data'!$E$6,0,10*ROW('Water Data'!E38))),'Data Summary'!BW44="Yes"),OFFSET('Water Data'!$E$6,0,10*ROW('Water Data'!E38)),NA())</f>
        <v>#N/A</v>
      </c>
      <c r="I44" s="97" t="e">
        <f ca="true">+IF(AND(ISNUMBER(OFFSET('Water Data'!$E$9,0,10*ROW('Water Data'!E38))),'Data Summary'!BX44="Yes"),OFFSET('Water Data'!$E$9,0,10*ROW('Water Data'!E38)),NA())</f>
        <v>#N/A</v>
      </c>
      <c r="J44" s="97" t="e">
        <f ca="true">+IF(AND(ISNUMBER(OFFSET('Water Data'!$F$4,0,10*ROW('Water Data'!F38))),'Data Summary'!BY44="Yes"),100-OFFSET('Water Data'!$F$4,0,10*ROW('Water Data'!F38)),NA())</f>
        <v>#N/A</v>
      </c>
      <c r="K44" s="97" t="e">
        <f ca="true">+IF(AND(ISNUMBER(OFFSET('Water Data'!$F$6,0,10*ROW('Water Data'!F38))),'Data Summary'!BZ44="Yes"),OFFSET('Water Data'!$F$6,0,10*ROW('Water Data'!F38)),NA())</f>
        <v>#N/A</v>
      </c>
      <c r="L44" s="97" t="e">
        <f ca="true">+IF(AND(ISNUMBER(OFFSET('Water Data'!$F$9,0,10*ROW('Water Data'!F38))),'Data Summary'!CA44="Yes"),OFFSET('Water Data'!$F$9,0,10*ROW('Water Data'!F38)),NA())</f>
        <v>#N/A</v>
      </c>
      <c r="M44" s="97" t="e">
        <f ca="true">+IF(AND(ISNUMBER(OFFSET('Water Data'!$G$4,0,10*ROW('Water Data'!G38))),'Data Summary'!CB44="Yes"),100-OFFSET('Water Data'!$G$4,0,10*ROW('Water Data'!G38)),NA())</f>
        <v>#N/A</v>
      </c>
      <c r="N44" s="97" t="e">
        <f ca="true">+IF(AND(ISNUMBER(OFFSET('Water Data'!$G$6,0,10*ROW('Water Data'!G38))),'Data Summary'!CC44="Yes"),OFFSET('Water Data'!$G$6,0,10*ROW('Water Data'!G38)),NA())</f>
        <v>#N/A</v>
      </c>
      <c r="O44" s="97" t="e">
        <f ca="true">+IF(AND(ISNUMBER(OFFSET('Water Data'!$G$9,0,10*ROW('Water Data'!G38))),'Data Summary'!CD44="Yes"),OFFSET('Water Data'!$G$9,0,10*ROW('Water Data'!G38)),NA())</f>
        <v>#N/A</v>
      </c>
      <c r="P44" s="97" t="e">
        <f ca="true">+IF(AND(ISNUMBER(OFFSET('Water Data'!$H$4,0,10*ROW('Water Data'!H38))),'Data Summary'!CE44="Yes"),100-OFFSET('Water Data'!$H$4,0,10*ROW('Water Data'!H38)),NA())</f>
        <v>#N/A</v>
      </c>
      <c r="Q44" s="97" t="e">
        <f ca="true">+IF(AND(ISNUMBER(OFFSET('Water Data'!$H$6,0,10*ROW('Water Data'!H38))),'Data Summary'!CF44="Yes"),OFFSET('Water Data'!$H$6,0,10*ROW('Water Data'!H38)),NA())</f>
        <v>#N/A</v>
      </c>
      <c r="R44" s="97" t="e">
        <f ca="true">+IF(AND(ISNUMBER(OFFSET('Water Data'!$H$9,0,10*ROW('Water Data'!H38))),'Data Summary'!CG44="Yes"),OFFSET('Water Data'!$H$9,0,10*ROW('Water Data'!H38)),NA())</f>
        <v>#N/A</v>
      </c>
      <c r="S44" s="97" t="e">
        <f ca="true">+IF(AND(ISNUMBER(OFFSET('Water Data'!$I$4,0,10*ROW('Water Data'!I38))),'Data Summary'!CH44="Yes"),100-OFFSET('Water Data'!$I$4,0,10*ROW('Water Data'!I38)),NA())</f>
        <v>#N/A</v>
      </c>
      <c r="T44" s="97" t="e">
        <f ca="true">+IF(AND(ISNUMBER(OFFSET('Water Data'!$I$6,0,10*ROW('Water Data'!I38))),'Data Summary'!CI44="Yes"),OFFSET('Water Data'!$I$6,0,10*ROW('Water Data'!I38)),NA())</f>
        <v>#N/A</v>
      </c>
      <c r="U44" s="97" t="e">
        <f ca="true">+IF(AND(ISNUMBER(OFFSET('Water Data'!$I$9,0,10*ROW('Water Data'!I38))),'Data Summary'!CJ44="Yes"),OFFSET('Water Data'!$I$9,0,10*ROW('Water Data'!I38)),NA())</f>
        <v>#N/A</v>
      </c>
      <c r="V44" s="98" t="e">
        <f ca="true">+IF(AND(ISNUMBER(OFFSET('Sanitation Data'!$D$4,0,10*ROW('Sanitation Data'!D38))),'Data Summary'!CK44="Yes"),100-OFFSET('Sanitation Data'!$D$4,0,10*ROW('Sanitation Data'!D38)),NA())</f>
        <v>#N/A</v>
      </c>
      <c r="W44" s="98" t="e">
        <f ca="true">+IF(AND(ISNUMBER(OFFSET('Sanitation Data'!$D$6,0,10*ROW('Sanitation Data'!D38))),'Data Summary'!CL44="Yes"),OFFSET('Sanitation Data'!$D$6,0,10*ROW('Sanitation Data'!D38)),NA())</f>
        <v>#N/A</v>
      </c>
      <c r="X44" s="98" t="e">
        <f ca="true">+IF(AND(ISNUMBER(OFFSET('Sanitation Data'!$D$10,0,10*ROW('Sanitation Data'!D38))),'Data Summary'!CM44="Yes"),OFFSET('Sanitation Data'!$D$10,0,10*ROW('Sanitation Data'!D38)),NA())</f>
        <v>#N/A</v>
      </c>
      <c r="Y44" s="98" t="e">
        <f ca="true">+IF(AND(ISNUMBER(OFFSET('Sanitation Data'!$D$11,0,10*ROW('Sanitation Data'!D38))),'Data Summary'!CN44="Yes"),OFFSET('Sanitation Data'!$D$11,0,10*ROW('Sanitation Data'!D38)),NA())</f>
        <v>#N/A</v>
      </c>
      <c r="Z44" s="98" t="e">
        <f ca="true">+IF(AND(ISNUMBER(OFFSET('Sanitation Data'!$D$12,0,10*ROW('Sanitation Data'!D38))),'Data Summary'!CO44="Yes"),OFFSET('Sanitation Data'!$D$12,0,10*ROW('Sanitation Data'!D38)),NA())</f>
        <v>#N/A</v>
      </c>
      <c r="AA44" s="98" t="e">
        <f ca="true">+IF(AND(ISNUMBER(OFFSET('Sanitation Data'!$E$4,0,10*ROW('Sanitation Data'!E38))),'Data Summary'!CP44="Yes"),100-OFFSET('Sanitation Data'!$E$4,0,10*ROW('Sanitation Data'!E38)),NA())</f>
        <v>#N/A</v>
      </c>
      <c r="AB44" s="98" t="e">
        <f ca="true">+IF(AND(ISNUMBER(OFFSET('Sanitation Data'!$E$6,0,10*ROW('Sanitation Data'!E38))),'Data Summary'!CQ44="Yes"),OFFSET('Sanitation Data'!$E$6,0,10*ROW('Sanitation Data'!E38)),NA())</f>
        <v>#N/A</v>
      </c>
      <c r="AC44" s="98" t="e">
        <f ca="true">+IF(AND(ISNUMBER(OFFSET('Sanitation Data'!$E$10,0,10*ROW('Sanitation Data'!E38))),'Data Summary'!CR44="Yes"),OFFSET('Sanitation Data'!$E$10,0,10*ROW('Sanitation Data'!E38)),NA())</f>
        <v>#N/A</v>
      </c>
      <c r="AD44" s="98" t="e">
        <f ca="true">+IF(AND(ISNUMBER(OFFSET('Sanitation Data'!$E$11,0,10*ROW('Sanitation Data'!E38))),'Data Summary'!CS44="Yes"),OFFSET('Sanitation Data'!$E$11,0,10*ROW('Sanitation Data'!E38)),NA())</f>
        <v>#N/A</v>
      </c>
      <c r="AE44" s="98" t="e">
        <f ca="true">+IF(AND(ISNUMBER(OFFSET('Sanitation Data'!$E$12,0,10*ROW('Sanitation Data'!E38))),'Data Summary'!CT44="Yes"),OFFSET('Sanitation Data'!$E$12,0,10*ROW('Sanitation Data'!E38)),NA())</f>
        <v>#N/A</v>
      </c>
      <c r="AF44" s="98" t="e">
        <f ca="true">+IF(AND(ISNUMBER(OFFSET('Sanitation Data'!$F$4,0,10*ROW('Sanitation Data'!F38))),'Data Summary'!CU44="Yes"),100-OFFSET('Sanitation Data'!$F$4,0,10*ROW('Sanitation Data'!F38)),NA())</f>
        <v>#N/A</v>
      </c>
      <c r="AG44" s="98" t="e">
        <f ca="true">+IF(AND(ISNUMBER(OFFSET('Sanitation Data'!$F$6,0,10*ROW('Sanitation Data'!F38))),'Data Summary'!CV44="Yes"),OFFSET('Sanitation Data'!$F$6,0,10*ROW('Sanitation Data'!F38)),NA())</f>
        <v>#N/A</v>
      </c>
      <c r="AH44" s="98" t="e">
        <f ca="true">+IF(AND(ISNUMBER(OFFSET('Sanitation Data'!$F$10,0,10*ROW('Sanitation Data'!F38))),'Data Summary'!CW44="Yes"),OFFSET('Sanitation Data'!$F$10,0,10*ROW('Sanitation Data'!F38)),NA())</f>
        <v>#N/A</v>
      </c>
      <c r="AI44" s="98" t="e">
        <f ca="true">+IF(AND(ISNUMBER(OFFSET('Sanitation Data'!$F$11,0,10*ROW('Sanitation Data'!F38))),'Data Summary'!CX44="Yes"),OFFSET('Sanitation Data'!$F$11,0,10*ROW('Sanitation Data'!F38)),NA())</f>
        <v>#N/A</v>
      </c>
      <c r="AJ44" s="98" t="e">
        <f ca="true">+IF(AND(ISNUMBER(OFFSET('Sanitation Data'!$F$12,0,10*ROW('Sanitation Data'!F38))),'Data Summary'!CY44="Yes"),OFFSET('Sanitation Data'!$F$12,0,10*ROW('Sanitation Data'!F38)),NA())</f>
        <v>#N/A</v>
      </c>
      <c r="AK44" s="98" t="e">
        <f ca="true">+IF(AND(ISNUMBER(OFFSET('Sanitation Data'!$G$4,0,10*ROW('Sanitation Data'!G38))),'Data Summary'!CZ44="Yes"),100-OFFSET('Sanitation Data'!$G$4,0,10*ROW('Sanitation Data'!G38)),NA())</f>
        <v>#N/A</v>
      </c>
      <c r="AL44" s="98" t="e">
        <f ca="true">+IF(AND(ISNUMBER(OFFSET('Sanitation Data'!$G$6,0,10*ROW('Sanitation Data'!G38))),'Data Summary'!DA44="Yes"),OFFSET('Sanitation Data'!$G$6,0,10*ROW('Sanitation Data'!G38)),NA())</f>
        <v>#N/A</v>
      </c>
      <c r="AM44" s="98" t="e">
        <f ca="true">+IF(AND(ISNUMBER(OFFSET('Sanitation Data'!$G$10,0,10*ROW('Sanitation Data'!G38))),'Data Summary'!DB44="Yes"),OFFSET('Sanitation Data'!$G$10,0,10*ROW('Sanitation Data'!G38)),NA())</f>
        <v>#N/A</v>
      </c>
      <c r="AN44" s="98" t="e">
        <f ca="true">+IF(AND(ISNUMBER(OFFSET('Sanitation Data'!$G$11,0,10*ROW('Sanitation Data'!G38))),'Data Summary'!DC44="Yes"),OFFSET('Sanitation Data'!$G$11,0,10*ROW('Sanitation Data'!G38)),NA())</f>
        <v>#N/A</v>
      </c>
      <c r="AO44" s="98" t="e">
        <f ca="true">+IF(AND(ISNUMBER(OFFSET('Sanitation Data'!$G$12,0,10*ROW('Sanitation Data'!G38))),'Data Summary'!DD44="Yes"),OFFSET('Sanitation Data'!$G$12,0,10*ROW('Sanitation Data'!G38)),NA())</f>
        <v>#N/A</v>
      </c>
      <c r="AP44" s="98" t="e">
        <f ca="true">+IF(AND(ISNUMBER(OFFSET('Sanitation Data'!$H$4,0,10*ROW('Sanitation Data'!H38))),'Data Summary'!DE44="Yes"),100-OFFSET('Sanitation Data'!$H$4,0,10*ROW('Sanitation Data'!H38)),NA())</f>
        <v>#N/A</v>
      </c>
      <c r="AQ44" s="98" t="e">
        <f ca="true">+IF(AND(ISNUMBER(OFFSET('Sanitation Data'!$H$6,0,10*ROW('Sanitation Data'!H38))),'Data Summary'!DF44="Yes"),OFFSET('Sanitation Data'!$H$6,0,10*ROW('Sanitation Data'!H38)),NA())</f>
        <v>#N/A</v>
      </c>
      <c r="AR44" s="98" t="e">
        <f ca="true">+IF(AND(ISNUMBER(OFFSET('Sanitation Data'!$H$10,0,10*ROW('Sanitation Data'!H38))),'Data Summary'!DG44="Yes"),OFFSET('Sanitation Data'!$H$10,0,10*ROW('Sanitation Data'!H38)),NA())</f>
        <v>#N/A</v>
      </c>
      <c r="AS44" s="98" t="e">
        <f ca="true">+IF(AND(ISNUMBER(OFFSET('Sanitation Data'!$H$11,0,10*ROW('Sanitation Data'!H38))),'Data Summary'!DH44="Yes"),OFFSET('Sanitation Data'!$H$11,0,10*ROW('Sanitation Data'!H38)),NA())</f>
        <v>#N/A</v>
      </c>
      <c r="AT44" s="98" t="e">
        <f ca="true">+IF(AND(ISNUMBER(OFFSET('Sanitation Data'!$H$12,0,10*ROW('Sanitation Data'!H38))),'Data Summary'!DI44="Yes"),OFFSET('Sanitation Data'!$H$12,0,10*ROW('Sanitation Data'!H38)),NA())</f>
        <v>#N/A</v>
      </c>
      <c r="AU44" s="98" t="e">
        <f ca="true">+IF(AND(ISNUMBER(OFFSET('Sanitation Data'!$I$4,0,10*ROW('Sanitation Data'!I38))),'Data Summary'!DJ44="Yes"),100-OFFSET('Sanitation Data'!$I$4,0,10*ROW('Sanitation Data'!I38)),NA())</f>
        <v>#N/A</v>
      </c>
      <c r="AV44" s="98" t="e">
        <f ca="true">+IF(AND(ISNUMBER(OFFSET('Sanitation Data'!$I$6,0,10*ROW('Sanitation Data'!I38))),'Data Summary'!DK44="Yes"),OFFSET('Sanitation Data'!$I$6,0,10*ROW('Sanitation Data'!I38)),NA())</f>
        <v>#N/A</v>
      </c>
      <c r="AW44" s="98" t="e">
        <f ca="true">+IF(AND(ISNUMBER(OFFSET('Sanitation Data'!$I$10,0,10*ROW('Sanitation Data'!I38))),'Data Summary'!DL44="Yes"),OFFSET('Sanitation Data'!$I$10,0,10*ROW('Sanitation Data'!I38)),NA())</f>
        <v>#N/A</v>
      </c>
      <c r="AX44" s="98" t="e">
        <f ca="true">+IF(AND(ISNUMBER(OFFSET('Sanitation Data'!$I$11,0,10*ROW('Sanitation Data'!I38))),'Data Summary'!DM44="Yes"),OFFSET('Sanitation Data'!$I$11,0,10*ROW('Sanitation Data'!I38)),NA())</f>
        <v>#N/A</v>
      </c>
      <c r="AY44" s="98" t="e">
        <f ca="true">+IF(AND(ISNUMBER(OFFSET('Sanitation Data'!$I$12,0,10*ROW('Sanitation Data'!I38))),'Data Summary'!DN44="Yes"),OFFSET('Sanitation Data'!$I$12,0,10*ROW('Sanitation Data'!I38)),NA())</f>
        <v>#N/A</v>
      </c>
      <c r="AZ44" s="99" t="e">
        <f ca="true">+IF(AND(ISNUMBER(OFFSET('Hygiene Data'!$D$5,0,10*ROW('Hygiene Data'!D38))),'Data Summary'!DO44="Yes"),OFFSET('Hygiene Data'!$D$5,0,10*ROW('Hygiene Data'!D38)),NA())</f>
        <v>#N/A</v>
      </c>
      <c r="BA44" s="99" t="e">
        <f ca="true">+IF(AND(ISNUMBER(OFFSET('Hygiene Data'!$D$7,0,10*ROW('Hygiene Data'!D38))),'Data Summary'!DP44="Yes"),OFFSET('Hygiene Data'!$D$7,0,10*ROW('Hygiene Data'!D38)),NA())</f>
        <v>#N/A</v>
      </c>
      <c r="BB44" s="99" t="e">
        <f ca="true">+IF(AND(ISNUMBER(OFFSET('Hygiene Data'!$D$9,0,10*ROW('Hygiene Data'!D38))),'Data Summary'!DQ44="Yes"),OFFSET('Hygiene Data'!$D$9,0,10*ROW('Hygiene Data'!D38)),NA())</f>
        <v>#N/A</v>
      </c>
      <c r="BC44" s="99" t="e">
        <f ca="true">+IF(AND(ISNUMBER(OFFSET('Hygiene Data'!$E$5,0,10*ROW('Hygiene Data'!E38))),'Data Summary'!DR44="Yes"),OFFSET('Hygiene Data'!$E$5,0,10*ROW('Hygiene Data'!E38)),NA())</f>
        <v>#N/A</v>
      </c>
      <c r="BD44" s="99" t="e">
        <f ca="true">+IF(AND(ISNUMBER(OFFSET('Hygiene Data'!$E$7,0,10*ROW('Hygiene Data'!E38))),'Data Summary'!DS44="Yes"),OFFSET('Hygiene Data'!$E$7,0,10*ROW('Hygiene Data'!E38)),NA())</f>
        <v>#N/A</v>
      </c>
      <c r="BE44" s="99" t="e">
        <f ca="true">+IF(AND(ISNUMBER(OFFSET('Hygiene Data'!$E$9,0,10*ROW('Hygiene Data'!E38))),'Data Summary'!DT44="Yes"),OFFSET('Hygiene Data'!$E$9,0,10*ROW('Hygiene Data'!E38)),NA())</f>
        <v>#N/A</v>
      </c>
      <c r="BF44" s="99" t="e">
        <f ca="true">+IF(AND(ISNUMBER(OFFSET('Hygiene Data'!$F$5,0,10*ROW('Hygiene Data'!F38))),'Data Summary'!DU44="Yes"),OFFSET('Hygiene Data'!$F$5,0,10*ROW('Hygiene Data'!F38)),NA())</f>
        <v>#N/A</v>
      </c>
      <c r="BG44" s="99" t="e">
        <f ca="true">+IF(AND(ISNUMBER(OFFSET('Hygiene Data'!$F$7,0,10*ROW('Hygiene Data'!F38))),'Data Summary'!DV44="Yes"),OFFSET('Hygiene Data'!$F$7,0,10*ROW('Hygiene Data'!F38)),NA())</f>
        <v>#N/A</v>
      </c>
      <c r="BH44" s="99" t="e">
        <f ca="true">+IF(AND(ISNUMBER(OFFSET('Hygiene Data'!$F$9,0,10*ROW('Hygiene Data'!F38))),'Data Summary'!DW44="Yes"),OFFSET('Hygiene Data'!$F$9,0,10*ROW('Hygiene Data'!F38)),NA())</f>
        <v>#N/A</v>
      </c>
      <c r="BI44" s="99" t="e">
        <f ca="true">+IF(AND(ISNUMBER(OFFSET('Hygiene Data'!$G$5,0,10*ROW('Hygiene Data'!G38))),'Data Summary'!DX44="Yes"),OFFSET('Hygiene Data'!$G$5,0,10*ROW('Hygiene Data'!G38)),NA())</f>
        <v>#N/A</v>
      </c>
      <c r="BJ44" s="99" t="e">
        <f ca="true">+IF(AND(ISNUMBER(OFFSET('Hygiene Data'!$G$7,0,10*ROW('Hygiene Data'!G38))),'Data Summary'!DY44="Yes"),OFFSET('Hygiene Data'!$G$7,0,10*ROW('Hygiene Data'!G38)),NA())</f>
        <v>#N/A</v>
      </c>
      <c r="BK44" s="99" t="e">
        <f ca="true">+IF(AND(ISNUMBER(OFFSET('Hygiene Data'!$G$9,0,10*ROW('Hygiene Data'!G38))),'Data Summary'!DZ44="Yes"),OFFSET('Hygiene Data'!$G$9,0,10*ROW('Hygiene Data'!G38)),NA())</f>
        <v>#N/A</v>
      </c>
      <c r="BL44" s="99" t="e">
        <f ca="true">+IF(AND(ISNUMBER(OFFSET('Hygiene Data'!$H$5,0,10*ROW('Hygiene Data'!H38))),'Data Summary'!EA44="Yes"),OFFSET('Hygiene Data'!$H$5,0,10*ROW('Hygiene Data'!H38)),NA())</f>
        <v>#N/A</v>
      </c>
      <c r="BM44" s="99" t="e">
        <f ca="true">+IF(AND(ISNUMBER(OFFSET('Hygiene Data'!$H$7,0,10*ROW('Hygiene Data'!H38))),'Data Summary'!EB44="Yes"),OFFSET('Hygiene Data'!$H$7,0,10*ROW('Hygiene Data'!H38)),NA())</f>
        <v>#N/A</v>
      </c>
      <c r="BN44" s="99" t="e">
        <f ca="true">+IF(AND(ISNUMBER(OFFSET('Hygiene Data'!$H$9,0,10*ROW('Hygiene Data'!H38))),'Data Summary'!EC44="Yes"),OFFSET('Hygiene Data'!$H$9,0,10*ROW('Hygiene Data'!H38)),NA())</f>
        <v>#N/A</v>
      </c>
      <c r="BO44" s="99" t="e">
        <f ca="true">+IF(AND(ISNUMBER(OFFSET('Hygiene Data'!$I$5,0,10*ROW('Hygiene Data'!I38))),'Data Summary'!ED44="Yes"),OFFSET('Hygiene Data'!$I$5,0,10*ROW('Hygiene Data'!I38)),NA())</f>
        <v>#N/A</v>
      </c>
      <c r="BP44" s="99" t="e">
        <f ca="true">+IF(AND(ISNUMBER(OFFSET('Hygiene Data'!$I$7,0,10*ROW('Hygiene Data'!I38))),'Data Summary'!EE44="Yes"),OFFSET('Hygiene Data'!$I$7,0,10*ROW('Hygiene Data'!I38)),NA())</f>
        <v>#N/A</v>
      </c>
      <c r="BQ44" s="99" t="e">
        <f ca="true">+IF(AND(ISNUMBER(OFFSET('Hygiene Data'!$I$9,0,10*ROW('Hygiene Data'!I38))),'Data Summary'!EF44="Yes"),OFFSET('Hygiene Data'!$I$9,0,10*ROW('Hygiene Data'!I38)),NA())</f>
        <v>#N/A</v>
      </c>
    </row>
    <row xmlns:x14ac="http://schemas.microsoft.com/office/spreadsheetml/2009/9/ac" r="45" x14ac:dyDescent="0.2">
      <c r="A45" s="329" t="e">
        <f ca="true">+RIGHT('Data Summary'!A45,LEN('Data Summary'!A45)-9)</f>
        <v>#VALUE!</v>
      </c>
      <c r="B45" s="37" t="str">
        <f ca="true">+IF(ISTEXT('Data Summary'!B45),'Data Summary'!B45,"")</f>
        <v/>
      </c>
      <c r="C45" s="328" t="e">
        <f ca="true">+VALUE('Data Summary'!C45)</f>
        <v>#VALUE!</v>
      </c>
      <c r="D45" s="97" t="e">
        <f ca="true">+IF(AND(ISNUMBER(OFFSET('Water Data'!$D$4,0,10*ROW('Water Data'!D39))),'Data Summary'!BS45="Yes"),100-OFFSET('Water Data'!$D$4,0,10*ROW('Water Data'!D39)),NA())</f>
        <v>#N/A</v>
      </c>
      <c r="E45" s="97" t="e">
        <f ca="true">+IF(AND(ISNUMBER(OFFSET('Water Data'!$D$6,0,10*ROW('Water Data'!D39))),'Data Summary'!BT45="Yes"),OFFSET('Water Data'!$D$6,0,10*ROW('Water Data'!D39)),NA())</f>
        <v>#N/A</v>
      </c>
      <c r="F45" s="97" t="e">
        <f ca="true">+IF(AND(ISNUMBER(OFFSET('Water Data'!$D$9,0,10*ROW('Water Data'!D39))),'Data Summary'!BU45="Yes"),OFFSET('Water Data'!$D$9,0,10*ROW('Water Data'!D39)),NA())</f>
        <v>#N/A</v>
      </c>
      <c r="G45" s="97" t="e">
        <f ca="true">+IF(AND(ISNUMBER(OFFSET('Water Data'!$E$4,0,10*ROW('Water Data'!E39))),'Data Summary'!BV45="Yes"),100-OFFSET('Water Data'!$E$4,0,10*ROW('Water Data'!E39)),NA())</f>
        <v>#N/A</v>
      </c>
      <c r="H45" s="97" t="e">
        <f ca="true">+IF(AND(ISNUMBER(OFFSET('Water Data'!$E$6,0,10*ROW('Water Data'!E39))),'Data Summary'!BW45="Yes"),OFFSET('Water Data'!$E$6,0,10*ROW('Water Data'!E39)),NA())</f>
        <v>#N/A</v>
      </c>
      <c r="I45" s="97" t="e">
        <f ca="true">+IF(AND(ISNUMBER(OFFSET('Water Data'!$E$9,0,10*ROW('Water Data'!E39))),'Data Summary'!BX45="Yes"),OFFSET('Water Data'!$E$9,0,10*ROW('Water Data'!E39)),NA())</f>
        <v>#N/A</v>
      </c>
      <c r="J45" s="97" t="e">
        <f ca="true">+IF(AND(ISNUMBER(OFFSET('Water Data'!$F$4,0,10*ROW('Water Data'!F39))),'Data Summary'!BY45="Yes"),100-OFFSET('Water Data'!$F$4,0,10*ROW('Water Data'!F39)),NA())</f>
        <v>#N/A</v>
      </c>
      <c r="K45" s="97" t="e">
        <f ca="true">+IF(AND(ISNUMBER(OFFSET('Water Data'!$F$6,0,10*ROW('Water Data'!F39))),'Data Summary'!BZ45="Yes"),OFFSET('Water Data'!$F$6,0,10*ROW('Water Data'!F39)),NA())</f>
        <v>#N/A</v>
      </c>
      <c r="L45" s="97" t="e">
        <f ca="true">+IF(AND(ISNUMBER(OFFSET('Water Data'!$F$9,0,10*ROW('Water Data'!F39))),'Data Summary'!CA45="Yes"),OFFSET('Water Data'!$F$9,0,10*ROW('Water Data'!F39)),NA())</f>
        <v>#N/A</v>
      </c>
      <c r="M45" s="97" t="e">
        <f ca="true">+IF(AND(ISNUMBER(OFFSET('Water Data'!$G$4,0,10*ROW('Water Data'!G39))),'Data Summary'!CB45="Yes"),100-OFFSET('Water Data'!$G$4,0,10*ROW('Water Data'!G39)),NA())</f>
        <v>#N/A</v>
      </c>
      <c r="N45" s="97" t="e">
        <f ca="true">+IF(AND(ISNUMBER(OFFSET('Water Data'!$G$6,0,10*ROW('Water Data'!G39))),'Data Summary'!CC45="Yes"),OFFSET('Water Data'!$G$6,0,10*ROW('Water Data'!G39)),NA())</f>
        <v>#N/A</v>
      </c>
      <c r="O45" s="97" t="e">
        <f ca="true">+IF(AND(ISNUMBER(OFFSET('Water Data'!$G$9,0,10*ROW('Water Data'!G39))),'Data Summary'!CD45="Yes"),OFFSET('Water Data'!$G$9,0,10*ROW('Water Data'!G39)),NA())</f>
        <v>#N/A</v>
      </c>
      <c r="P45" s="97" t="e">
        <f ca="true">+IF(AND(ISNUMBER(OFFSET('Water Data'!$H$4,0,10*ROW('Water Data'!H39))),'Data Summary'!CE45="Yes"),100-OFFSET('Water Data'!$H$4,0,10*ROW('Water Data'!H39)),NA())</f>
        <v>#N/A</v>
      </c>
      <c r="Q45" s="97" t="e">
        <f ca="true">+IF(AND(ISNUMBER(OFFSET('Water Data'!$H$6,0,10*ROW('Water Data'!H39))),'Data Summary'!CF45="Yes"),OFFSET('Water Data'!$H$6,0,10*ROW('Water Data'!H39)),NA())</f>
        <v>#N/A</v>
      </c>
      <c r="R45" s="97" t="e">
        <f ca="true">+IF(AND(ISNUMBER(OFFSET('Water Data'!$H$9,0,10*ROW('Water Data'!H39))),'Data Summary'!CG45="Yes"),OFFSET('Water Data'!$H$9,0,10*ROW('Water Data'!H39)),NA())</f>
        <v>#N/A</v>
      </c>
      <c r="S45" s="97" t="e">
        <f ca="true">+IF(AND(ISNUMBER(OFFSET('Water Data'!$I$4,0,10*ROW('Water Data'!I39))),'Data Summary'!CH45="Yes"),100-OFFSET('Water Data'!$I$4,0,10*ROW('Water Data'!I39)),NA())</f>
        <v>#N/A</v>
      </c>
      <c r="T45" s="97" t="e">
        <f ca="true">+IF(AND(ISNUMBER(OFFSET('Water Data'!$I$6,0,10*ROW('Water Data'!I39))),'Data Summary'!CI45="Yes"),OFFSET('Water Data'!$I$6,0,10*ROW('Water Data'!I39)),NA())</f>
        <v>#N/A</v>
      </c>
      <c r="U45" s="97" t="e">
        <f ca="true">+IF(AND(ISNUMBER(OFFSET('Water Data'!$I$9,0,10*ROW('Water Data'!I39))),'Data Summary'!CJ45="Yes"),OFFSET('Water Data'!$I$9,0,10*ROW('Water Data'!I39)),NA())</f>
        <v>#N/A</v>
      </c>
      <c r="V45" s="98" t="e">
        <f ca="true">+IF(AND(ISNUMBER(OFFSET('Sanitation Data'!$D$4,0,10*ROW('Sanitation Data'!D39))),'Data Summary'!CK45="Yes"),100-OFFSET('Sanitation Data'!$D$4,0,10*ROW('Sanitation Data'!D39)),NA())</f>
        <v>#N/A</v>
      </c>
      <c r="W45" s="98" t="e">
        <f ca="true">+IF(AND(ISNUMBER(OFFSET('Sanitation Data'!$D$6,0,10*ROW('Sanitation Data'!D39))),'Data Summary'!CL45="Yes"),OFFSET('Sanitation Data'!$D$6,0,10*ROW('Sanitation Data'!D39)),NA())</f>
        <v>#N/A</v>
      </c>
      <c r="X45" s="98" t="e">
        <f ca="true">+IF(AND(ISNUMBER(OFFSET('Sanitation Data'!$D$10,0,10*ROW('Sanitation Data'!D39))),'Data Summary'!CM45="Yes"),OFFSET('Sanitation Data'!$D$10,0,10*ROW('Sanitation Data'!D39)),NA())</f>
        <v>#N/A</v>
      </c>
      <c r="Y45" s="98" t="e">
        <f ca="true">+IF(AND(ISNUMBER(OFFSET('Sanitation Data'!$D$11,0,10*ROW('Sanitation Data'!D39))),'Data Summary'!CN45="Yes"),OFFSET('Sanitation Data'!$D$11,0,10*ROW('Sanitation Data'!D39)),NA())</f>
        <v>#N/A</v>
      </c>
      <c r="Z45" s="98" t="e">
        <f ca="true">+IF(AND(ISNUMBER(OFFSET('Sanitation Data'!$D$12,0,10*ROW('Sanitation Data'!D39))),'Data Summary'!CO45="Yes"),OFFSET('Sanitation Data'!$D$12,0,10*ROW('Sanitation Data'!D39)),NA())</f>
        <v>#N/A</v>
      </c>
      <c r="AA45" s="98" t="e">
        <f ca="true">+IF(AND(ISNUMBER(OFFSET('Sanitation Data'!$E$4,0,10*ROW('Sanitation Data'!E39))),'Data Summary'!CP45="Yes"),100-OFFSET('Sanitation Data'!$E$4,0,10*ROW('Sanitation Data'!E39)),NA())</f>
        <v>#N/A</v>
      </c>
      <c r="AB45" s="98" t="e">
        <f ca="true">+IF(AND(ISNUMBER(OFFSET('Sanitation Data'!$E$6,0,10*ROW('Sanitation Data'!E39))),'Data Summary'!CQ45="Yes"),OFFSET('Sanitation Data'!$E$6,0,10*ROW('Sanitation Data'!E39)),NA())</f>
        <v>#N/A</v>
      </c>
      <c r="AC45" s="98" t="e">
        <f ca="true">+IF(AND(ISNUMBER(OFFSET('Sanitation Data'!$E$10,0,10*ROW('Sanitation Data'!E39))),'Data Summary'!CR45="Yes"),OFFSET('Sanitation Data'!$E$10,0,10*ROW('Sanitation Data'!E39)),NA())</f>
        <v>#N/A</v>
      </c>
      <c r="AD45" s="98" t="e">
        <f ca="true">+IF(AND(ISNUMBER(OFFSET('Sanitation Data'!$E$11,0,10*ROW('Sanitation Data'!E39))),'Data Summary'!CS45="Yes"),OFFSET('Sanitation Data'!$E$11,0,10*ROW('Sanitation Data'!E39)),NA())</f>
        <v>#N/A</v>
      </c>
      <c r="AE45" s="98" t="e">
        <f ca="true">+IF(AND(ISNUMBER(OFFSET('Sanitation Data'!$E$12,0,10*ROW('Sanitation Data'!E39))),'Data Summary'!CT45="Yes"),OFFSET('Sanitation Data'!$E$12,0,10*ROW('Sanitation Data'!E39)),NA())</f>
        <v>#N/A</v>
      </c>
      <c r="AF45" s="98" t="e">
        <f ca="true">+IF(AND(ISNUMBER(OFFSET('Sanitation Data'!$F$4,0,10*ROW('Sanitation Data'!F39))),'Data Summary'!CU45="Yes"),100-OFFSET('Sanitation Data'!$F$4,0,10*ROW('Sanitation Data'!F39)),NA())</f>
        <v>#N/A</v>
      </c>
      <c r="AG45" s="98" t="e">
        <f ca="true">+IF(AND(ISNUMBER(OFFSET('Sanitation Data'!$F$6,0,10*ROW('Sanitation Data'!F39))),'Data Summary'!CV45="Yes"),OFFSET('Sanitation Data'!$F$6,0,10*ROW('Sanitation Data'!F39)),NA())</f>
        <v>#N/A</v>
      </c>
      <c r="AH45" s="98" t="e">
        <f ca="true">+IF(AND(ISNUMBER(OFFSET('Sanitation Data'!$F$10,0,10*ROW('Sanitation Data'!F39))),'Data Summary'!CW45="Yes"),OFFSET('Sanitation Data'!$F$10,0,10*ROW('Sanitation Data'!F39)),NA())</f>
        <v>#N/A</v>
      </c>
      <c r="AI45" s="98" t="e">
        <f ca="true">+IF(AND(ISNUMBER(OFFSET('Sanitation Data'!$F$11,0,10*ROW('Sanitation Data'!F39))),'Data Summary'!CX45="Yes"),OFFSET('Sanitation Data'!$F$11,0,10*ROW('Sanitation Data'!F39)),NA())</f>
        <v>#N/A</v>
      </c>
      <c r="AJ45" s="98" t="e">
        <f ca="true">+IF(AND(ISNUMBER(OFFSET('Sanitation Data'!$F$12,0,10*ROW('Sanitation Data'!F39))),'Data Summary'!CY45="Yes"),OFFSET('Sanitation Data'!$F$12,0,10*ROW('Sanitation Data'!F39)),NA())</f>
        <v>#N/A</v>
      </c>
      <c r="AK45" s="98" t="e">
        <f ca="true">+IF(AND(ISNUMBER(OFFSET('Sanitation Data'!$G$4,0,10*ROW('Sanitation Data'!G39))),'Data Summary'!CZ45="Yes"),100-OFFSET('Sanitation Data'!$G$4,0,10*ROW('Sanitation Data'!G39)),NA())</f>
        <v>#N/A</v>
      </c>
      <c r="AL45" s="98" t="e">
        <f ca="true">+IF(AND(ISNUMBER(OFFSET('Sanitation Data'!$G$6,0,10*ROW('Sanitation Data'!G39))),'Data Summary'!DA45="Yes"),OFFSET('Sanitation Data'!$G$6,0,10*ROW('Sanitation Data'!G39)),NA())</f>
        <v>#N/A</v>
      </c>
      <c r="AM45" s="98" t="e">
        <f ca="true">+IF(AND(ISNUMBER(OFFSET('Sanitation Data'!$G$10,0,10*ROW('Sanitation Data'!G39))),'Data Summary'!DB45="Yes"),OFFSET('Sanitation Data'!$G$10,0,10*ROW('Sanitation Data'!G39)),NA())</f>
        <v>#N/A</v>
      </c>
      <c r="AN45" s="98" t="e">
        <f ca="true">+IF(AND(ISNUMBER(OFFSET('Sanitation Data'!$G$11,0,10*ROW('Sanitation Data'!G39))),'Data Summary'!DC45="Yes"),OFFSET('Sanitation Data'!$G$11,0,10*ROW('Sanitation Data'!G39)),NA())</f>
        <v>#N/A</v>
      </c>
      <c r="AO45" s="98" t="e">
        <f ca="true">+IF(AND(ISNUMBER(OFFSET('Sanitation Data'!$G$12,0,10*ROW('Sanitation Data'!G39))),'Data Summary'!DD45="Yes"),OFFSET('Sanitation Data'!$G$12,0,10*ROW('Sanitation Data'!G39)),NA())</f>
        <v>#N/A</v>
      </c>
      <c r="AP45" s="98" t="e">
        <f ca="true">+IF(AND(ISNUMBER(OFFSET('Sanitation Data'!$H$4,0,10*ROW('Sanitation Data'!H39))),'Data Summary'!DE45="Yes"),100-OFFSET('Sanitation Data'!$H$4,0,10*ROW('Sanitation Data'!H39)),NA())</f>
        <v>#N/A</v>
      </c>
      <c r="AQ45" s="98" t="e">
        <f ca="true">+IF(AND(ISNUMBER(OFFSET('Sanitation Data'!$H$6,0,10*ROW('Sanitation Data'!H39))),'Data Summary'!DF45="Yes"),OFFSET('Sanitation Data'!$H$6,0,10*ROW('Sanitation Data'!H39)),NA())</f>
        <v>#N/A</v>
      </c>
      <c r="AR45" s="98" t="e">
        <f ca="true">+IF(AND(ISNUMBER(OFFSET('Sanitation Data'!$H$10,0,10*ROW('Sanitation Data'!H39))),'Data Summary'!DG45="Yes"),OFFSET('Sanitation Data'!$H$10,0,10*ROW('Sanitation Data'!H39)),NA())</f>
        <v>#N/A</v>
      </c>
      <c r="AS45" s="98" t="e">
        <f ca="true">+IF(AND(ISNUMBER(OFFSET('Sanitation Data'!$H$11,0,10*ROW('Sanitation Data'!H39))),'Data Summary'!DH45="Yes"),OFFSET('Sanitation Data'!$H$11,0,10*ROW('Sanitation Data'!H39)),NA())</f>
        <v>#N/A</v>
      </c>
      <c r="AT45" s="98" t="e">
        <f ca="true">+IF(AND(ISNUMBER(OFFSET('Sanitation Data'!$H$12,0,10*ROW('Sanitation Data'!H39))),'Data Summary'!DI45="Yes"),OFFSET('Sanitation Data'!$H$12,0,10*ROW('Sanitation Data'!H39)),NA())</f>
        <v>#N/A</v>
      </c>
      <c r="AU45" s="98" t="e">
        <f ca="true">+IF(AND(ISNUMBER(OFFSET('Sanitation Data'!$I$4,0,10*ROW('Sanitation Data'!I39))),'Data Summary'!DJ45="Yes"),100-OFFSET('Sanitation Data'!$I$4,0,10*ROW('Sanitation Data'!I39)),NA())</f>
        <v>#N/A</v>
      </c>
      <c r="AV45" s="98" t="e">
        <f ca="true">+IF(AND(ISNUMBER(OFFSET('Sanitation Data'!$I$6,0,10*ROW('Sanitation Data'!I39))),'Data Summary'!DK45="Yes"),OFFSET('Sanitation Data'!$I$6,0,10*ROW('Sanitation Data'!I39)),NA())</f>
        <v>#N/A</v>
      </c>
      <c r="AW45" s="98" t="e">
        <f ca="true">+IF(AND(ISNUMBER(OFFSET('Sanitation Data'!$I$10,0,10*ROW('Sanitation Data'!I39))),'Data Summary'!DL45="Yes"),OFFSET('Sanitation Data'!$I$10,0,10*ROW('Sanitation Data'!I39)),NA())</f>
        <v>#N/A</v>
      </c>
      <c r="AX45" s="98" t="e">
        <f ca="true">+IF(AND(ISNUMBER(OFFSET('Sanitation Data'!$I$11,0,10*ROW('Sanitation Data'!I39))),'Data Summary'!DM45="Yes"),OFFSET('Sanitation Data'!$I$11,0,10*ROW('Sanitation Data'!I39)),NA())</f>
        <v>#N/A</v>
      </c>
      <c r="AY45" s="98" t="e">
        <f ca="true">+IF(AND(ISNUMBER(OFFSET('Sanitation Data'!$I$12,0,10*ROW('Sanitation Data'!I39))),'Data Summary'!DN45="Yes"),OFFSET('Sanitation Data'!$I$12,0,10*ROW('Sanitation Data'!I39)),NA())</f>
        <v>#N/A</v>
      </c>
      <c r="AZ45" s="99" t="e">
        <f ca="true">+IF(AND(ISNUMBER(OFFSET('Hygiene Data'!$D$5,0,10*ROW('Hygiene Data'!D39))),'Data Summary'!DO45="Yes"),OFFSET('Hygiene Data'!$D$5,0,10*ROW('Hygiene Data'!D39)),NA())</f>
        <v>#N/A</v>
      </c>
      <c r="BA45" s="99" t="e">
        <f ca="true">+IF(AND(ISNUMBER(OFFSET('Hygiene Data'!$D$7,0,10*ROW('Hygiene Data'!D39))),'Data Summary'!DP45="Yes"),OFFSET('Hygiene Data'!$D$7,0,10*ROW('Hygiene Data'!D39)),NA())</f>
        <v>#N/A</v>
      </c>
      <c r="BB45" s="99" t="e">
        <f ca="true">+IF(AND(ISNUMBER(OFFSET('Hygiene Data'!$D$9,0,10*ROW('Hygiene Data'!D39))),'Data Summary'!DQ45="Yes"),OFFSET('Hygiene Data'!$D$9,0,10*ROW('Hygiene Data'!D39)),NA())</f>
        <v>#N/A</v>
      </c>
      <c r="BC45" s="99" t="e">
        <f ca="true">+IF(AND(ISNUMBER(OFFSET('Hygiene Data'!$E$5,0,10*ROW('Hygiene Data'!E39))),'Data Summary'!DR45="Yes"),OFFSET('Hygiene Data'!$E$5,0,10*ROW('Hygiene Data'!E39)),NA())</f>
        <v>#N/A</v>
      </c>
      <c r="BD45" s="99" t="e">
        <f ca="true">+IF(AND(ISNUMBER(OFFSET('Hygiene Data'!$E$7,0,10*ROW('Hygiene Data'!E39))),'Data Summary'!DS45="Yes"),OFFSET('Hygiene Data'!$E$7,0,10*ROW('Hygiene Data'!E39)),NA())</f>
        <v>#N/A</v>
      </c>
      <c r="BE45" s="99" t="e">
        <f ca="true">+IF(AND(ISNUMBER(OFFSET('Hygiene Data'!$E$9,0,10*ROW('Hygiene Data'!E39))),'Data Summary'!DT45="Yes"),OFFSET('Hygiene Data'!$E$9,0,10*ROW('Hygiene Data'!E39)),NA())</f>
        <v>#N/A</v>
      </c>
      <c r="BF45" s="99" t="e">
        <f ca="true">+IF(AND(ISNUMBER(OFFSET('Hygiene Data'!$F$5,0,10*ROW('Hygiene Data'!F39))),'Data Summary'!DU45="Yes"),OFFSET('Hygiene Data'!$F$5,0,10*ROW('Hygiene Data'!F39)),NA())</f>
        <v>#N/A</v>
      </c>
      <c r="BG45" s="99" t="e">
        <f ca="true">+IF(AND(ISNUMBER(OFFSET('Hygiene Data'!$F$7,0,10*ROW('Hygiene Data'!F39))),'Data Summary'!DV45="Yes"),OFFSET('Hygiene Data'!$F$7,0,10*ROW('Hygiene Data'!F39)),NA())</f>
        <v>#N/A</v>
      </c>
      <c r="BH45" s="99" t="e">
        <f ca="true">+IF(AND(ISNUMBER(OFFSET('Hygiene Data'!$F$9,0,10*ROW('Hygiene Data'!F39))),'Data Summary'!DW45="Yes"),OFFSET('Hygiene Data'!$F$9,0,10*ROW('Hygiene Data'!F39)),NA())</f>
        <v>#N/A</v>
      </c>
      <c r="BI45" s="99" t="e">
        <f ca="true">+IF(AND(ISNUMBER(OFFSET('Hygiene Data'!$G$5,0,10*ROW('Hygiene Data'!G39))),'Data Summary'!DX45="Yes"),OFFSET('Hygiene Data'!$G$5,0,10*ROW('Hygiene Data'!G39)),NA())</f>
        <v>#N/A</v>
      </c>
      <c r="BJ45" s="99" t="e">
        <f ca="true">+IF(AND(ISNUMBER(OFFSET('Hygiene Data'!$G$7,0,10*ROW('Hygiene Data'!G39))),'Data Summary'!DY45="Yes"),OFFSET('Hygiene Data'!$G$7,0,10*ROW('Hygiene Data'!G39)),NA())</f>
        <v>#N/A</v>
      </c>
      <c r="BK45" s="99" t="e">
        <f ca="true">+IF(AND(ISNUMBER(OFFSET('Hygiene Data'!$G$9,0,10*ROW('Hygiene Data'!G39))),'Data Summary'!DZ45="Yes"),OFFSET('Hygiene Data'!$G$9,0,10*ROW('Hygiene Data'!G39)),NA())</f>
        <v>#N/A</v>
      </c>
      <c r="BL45" s="99" t="e">
        <f ca="true">+IF(AND(ISNUMBER(OFFSET('Hygiene Data'!$H$5,0,10*ROW('Hygiene Data'!H39))),'Data Summary'!EA45="Yes"),OFFSET('Hygiene Data'!$H$5,0,10*ROW('Hygiene Data'!H39)),NA())</f>
        <v>#N/A</v>
      </c>
      <c r="BM45" s="99" t="e">
        <f ca="true">+IF(AND(ISNUMBER(OFFSET('Hygiene Data'!$H$7,0,10*ROW('Hygiene Data'!H39))),'Data Summary'!EB45="Yes"),OFFSET('Hygiene Data'!$H$7,0,10*ROW('Hygiene Data'!H39)),NA())</f>
        <v>#N/A</v>
      </c>
      <c r="BN45" s="99" t="e">
        <f ca="true">+IF(AND(ISNUMBER(OFFSET('Hygiene Data'!$H$9,0,10*ROW('Hygiene Data'!H39))),'Data Summary'!EC45="Yes"),OFFSET('Hygiene Data'!$H$9,0,10*ROW('Hygiene Data'!H39)),NA())</f>
        <v>#N/A</v>
      </c>
      <c r="BO45" s="99" t="e">
        <f ca="true">+IF(AND(ISNUMBER(OFFSET('Hygiene Data'!$I$5,0,10*ROW('Hygiene Data'!I39))),'Data Summary'!ED45="Yes"),OFFSET('Hygiene Data'!$I$5,0,10*ROW('Hygiene Data'!I39)),NA())</f>
        <v>#N/A</v>
      </c>
      <c r="BP45" s="99" t="e">
        <f ca="true">+IF(AND(ISNUMBER(OFFSET('Hygiene Data'!$I$7,0,10*ROW('Hygiene Data'!I39))),'Data Summary'!EE45="Yes"),OFFSET('Hygiene Data'!$I$7,0,10*ROW('Hygiene Data'!I39)),NA())</f>
        <v>#N/A</v>
      </c>
      <c r="BQ45" s="99" t="e">
        <f ca="true">+IF(AND(ISNUMBER(OFFSET('Hygiene Data'!$I$9,0,10*ROW('Hygiene Data'!I39))),'Data Summary'!EF45="Yes"),OFFSET('Hygiene Data'!$I$9,0,10*ROW('Hygiene Data'!I39)),NA())</f>
        <v>#N/A</v>
      </c>
    </row>
    <row xmlns:x14ac="http://schemas.microsoft.com/office/spreadsheetml/2009/9/ac" r="46" x14ac:dyDescent="0.2">
      <c r="A46" s="329" t="e">
        <f ca="true">+RIGHT('Data Summary'!A46,LEN('Data Summary'!A46)-9)</f>
        <v>#VALUE!</v>
      </c>
      <c r="B46" s="37" t="str">
        <f ca="true">+IF(ISTEXT('Data Summary'!B46),'Data Summary'!B46,"")</f>
        <v/>
      </c>
      <c r="C46" s="328" t="e">
        <f ca="true">+VALUE('Data Summary'!C46)</f>
        <v>#VALUE!</v>
      </c>
      <c r="D46" s="97" t="e">
        <f ca="true">+IF(AND(ISNUMBER(OFFSET('Water Data'!$D$4,0,10*ROW('Water Data'!D40))),'Data Summary'!BS46="Yes"),100-OFFSET('Water Data'!$D$4,0,10*ROW('Water Data'!D40)),NA())</f>
        <v>#N/A</v>
      </c>
      <c r="E46" s="97" t="e">
        <f ca="true">+IF(AND(ISNUMBER(OFFSET('Water Data'!$D$6,0,10*ROW('Water Data'!D40))),'Data Summary'!BT46="Yes"),OFFSET('Water Data'!$D$6,0,10*ROW('Water Data'!D40)),NA())</f>
        <v>#N/A</v>
      </c>
      <c r="F46" s="97" t="e">
        <f ca="true">+IF(AND(ISNUMBER(OFFSET('Water Data'!$D$9,0,10*ROW('Water Data'!D40))),'Data Summary'!BU46="Yes"),OFFSET('Water Data'!$D$9,0,10*ROW('Water Data'!D40)),NA())</f>
        <v>#N/A</v>
      </c>
      <c r="G46" s="97" t="e">
        <f ca="true">+IF(AND(ISNUMBER(OFFSET('Water Data'!$E$4,0,10*ROW('Water Data'!E40))),'Data Summary'!BV46="Yes"),100-OFFSET('Water Data'!$E$4,0,10*ROW('Water Data'!E40)),NA())</f>
        <v>#N/A</v>
      </c>
      <c r="H46" s="97" t="e">
        <f ca="true">+IF(AND(ISNUMBER(OFFSET('Water Data'!$E$6,0,10*ROW('Water Data'!E40))),'Data Summary'!BW46="Yes"),OFFSET('Water Data'!$E$6,0,10*ROW('Water Data'!E40)),NA())</f>
        <v>#N/A</v>
      </c>
      <c r="I46" s="97" t="e">
        <f ca="true">+IF(AND(ISNUMBER(OFFSET('Water Data'!$E$9,0,10*ROW('Water Data'!E40))),'Data Summary'!BX46="Yes"),OFFSET('Water Data'!$E$9,0,10*ROW('Water Data'!E40)),NA())</f>
        <v>#N/A</v>
      </c>
      <c r="J46" s="97" t="e">
        <f ca="true">+IF(AND(ISNUMBER(OFFSET('Water Data'!$F$4,0,10*ROW('Water Data'!F40))),'Data Summary'!BY46="Yes"),100-OFFSET('Water Data'!$F$4,0,10*ROW('Water Data'!F40)),NA())</f>
        <v>#N/A</v>
      </c>
      <c r="K46" s="97" t="e">
        <f ca="true">+IF(AND(ISNUMBER(OFFSET('Water Data'!$F$6,0,10*ROW('Water Data'!F40))),'Data Summary'!BZ46="Yes"),OFFSET('Water Data'!$F$6,0,10*ROW('Water Data'!F40)),NA())</f>
        <v>#N/A</v>
      </c>
      <c r="L46" s="97" t="e">
        <f ca="true">+IF(AND(ISNUMBER(OFFSET('Water Data'!$F$9,0,10*ROW('Water Data'!F40))),'Data Summary'!CA46="Yes"),OFFSET('Water Data'!$F$9,0,10*ROW('Water Data'!F40)),NA())</f>
        <v>#N/A</v>
      </c>
      <c r="M46" s="97" t="e">
        <f ca="true">+IF(AND(ISNUMBER(OFFSET('Water Data'!$G$4,0,10*ROW('Water Data'!G40))),'Data Summary'!CB46="Yes"),100-OFFSET('Water Data'!$G$4,0,10*ROW('Water Data'!G40)),NA())</f>
        <v>#N/A</v>
      </c>
      <c r="N46" s="97" t="e">
        <f ca="true">+IF(AND(ISNUMBER(OFFSET('Water Data'!$G$6,0,10*ROW('Water Data'!G40))),'Data Summary'!CC46="Yes"),OFFSET('Water Data'!$G$6,0,10*ROW('Water Data'!G40)),NA())</f>
        <v>#N/A</v>
      </c>
      <c r="O46" s="97" t="e">
        <f ca="true">+IF(AND(ISNUMBER(OFFSET('Water Data'!$G$9,0,10*ROW('Water Data'!G40))),'Data Summary'!CD46="Yes"),OFFSET('Water Data'!$G$9,0,10*ROW('Water Data'!G40)),NA())</f>
        <v>#N/A</v>
      </c>
      <c r="P46" s="97" t="e">
        <f ca="true">+IF(AND(ISNUMBER(OFFSET('Water Data'!$H$4,0,10*ROW('Water Data'!H40))),'Data Summary'!CE46="Yes"),100-OFFSET('Water Data'!$H$4,0,10*ROW('Water Data'!H40)),NA())</f>
        <v>#N/A</v>
      </c>
      <c r="Q46" s="97" t="e">
        <f ca="true">+IF(AND(ISNUMBER(OFFSET('Water Data'!$H$6,0,10*ROW('Water Data'!H40))),'Data Summary'!CF46="Yes"),OFFSET('Water Data'!$H$6,0,10*ROW('Water Data'!H40)),NA())</f>
        <v>#N/A</v>
      </c>
      <c r="R46" s="97" t="e">
        <f ca="true">+IF(AND(ISNUMBER(OFFSET('Water Data'!$H$9,0,10*ROW('Water Data'!H40))),'Data Summary'!CG46="Yes"),OFFSET('Water Data'!$H$9,0,10*ROW('Water Data'!H40)),NA())</f>
        <v>#N/A</v>
      </c>
      <c r="S46" s="97" t="e">
        <f ca="true">+IF(AND(ISNUMBER(OFFSET('Water Data'!$I$4,0,10*ROW('Water Data'!I40))),'Data Summary'!CH46="Yes"),100-OFFSET('Water Data'!$I$4,0,10*ROW('Water Data'!I40)),NA())</f>
        <v>#N/A</v>
      </c>
      <c r="T46" s="97" t="e">
        <f ca="true">+IF(AND(ISNUMBER(OFFSET('Water Data'!$I$6,0,10*ROW('Water Data'!I40))),'Data Summary'!CI46="Yes"),OFFSET('Water Data'!$I$6,0,10*ROW('Water Data'!I40)),NA())</f>
        <v>#N/A</v>
      </c>
      <c r="U46" s="97" t="e">
        <f ca="true">+IF(AND(ISNUMBER(OFFSET('Water Data'!$I$9,0,10*ROW('Water Data'!I40))),'Data Summary'!CJ46="Yes"),OFFSET('Water Data'!$I$9,0,10*ROW('Water Data'!I40)),NA())</f>
        <v>#N/A</v>
      </c>
      <c r="V46" s="98" t="e">
        <f ca="true">+IF(AND(ISNUMBER(OFFSET('Sanitation Data'!$D$4,0,10*ROW('Sanitation Data'!D40))),'Data Summary'!CK46="Yes"),100-OFFSET('Sanitation Data'!$D$4,0,10*ROW('Sanitation Data'!D40)),NA())</f>
        <v>#N/A</v>
      </c>
      <c r="W46" s="98" t="e">
        <f ca="true">+IF(AND(ISNUMBER(OFFSET('Sanitation Data'!$D$6,0,10*ROW('Sanitation Data'!D40))),'Data Summary'!CL46="Yes"),OFFSET('Sanitation Data'!$D$6,0,10*ROW('Sanitation Data'!D40)),NA())</f>
        <v>#N/A</v>
      </c>
      <c r="X46" s="98" t="e">
        <f ca="true">+IF(AND(ISNUMBER(OFFSET('Sanitation Data'!$D$10,0,10*ROW('Sanitation Data'!D40))),'Data Summary'!CM46="Yes"),OFFSET('Sanitation Data'!$D$10,0,10*ROW('Sanitation Data'!D40)),NA())</f>
        <v>#N/A</v>
      </c>
      <c r="Y46" s="98" t="e">
        <f ca="true">+IF(AND(ISNUMBER(OFFSET('Sanitation Data'!$D$11,0,10*ROW('Sanitation Data'!D40))),'Data Summary'!CN46="Yes"),OFFSET('Sanitation Data'!$D$11,0,10*ROW('Sanitation Data'!D40)),NA())</f>
        <v>#N/A</v>
      </c>
      <c r="Z46" s="98" t="e">
        <f ca="true">+IF(AND(ISNUMBER(OFFSET('Sanitation Data'!$D$12,0,10*ROW('Sanitation Data'!D40))),'Data Summary'!CO46="Yes"),OFFSET('Sanitation Data'!$D$12,0,10*ROW('Sanitation Data'!D40)),NA())</f>
        <v>#N/A</v>
      </c>
      <c r="AA46" s="98" t="e">
        <f ca="true">+IF(AND(ISNUMBER(OFFSET('Sanitation Data'!$E$4,0,10*ROW('Sanitation Data'!E40))),'Data Summary'!CP46="Yes"),100-OFFSET('Sanitation Data'!$E$4,0,10*ROW('Sanitation Data'!E40)),NA())</f>
        <v>#N/A</v>
      </c>
      <c r="AB46" s="98" t="e">
        <f ca="true">+IF(AND(ISNUMBER(OFFSET('Sanitation Data'!$E$6,0,10*ROW('Sanitation Data'!E40))),'Data Summary'!CQ46="Yes"),OFFSET('Sanitation Data'!$E$6,0,10*ROW('Sanitation Data'!E40)),NA())</f>
        <v>#N/A</v>
      </c>
      <c r="AC46" s="98" t="e">
        <f ca="true">+IF(AND(ISNUMBER(OFFSET('Sanitation Data'!$E$10,0,10*ROW('Sanitation Data'!E40))),'Data Summary'!CR46="Yes"),OFFSET('Sanitation Data'!$E$10,0,10*ROW('Sanitation Data'!E40)),NA())</f>
        <v>#N/A</v>
      </c>
      <c r="AD46" s="98" t="e">
        <f ca="true">+IF(AND(ISNUMBER(OFFSET('Sanitation Data'!$E$11,0,10*ROW('Sanitation Data'!E40))),'Data Summary'!CS46="Yes"),OFFSET('Sanitation Data'!$E$11,0,10*ROW('Sanitation Data'!E40)),NA())</f>
        <v>#N/A</v>
      </c>
      <c r="AE46" s="98" t="e">
        <f ca="true">+IF(AND(ISNUMBER(OFFSET('Sanitation Data'!$E$12,0,10*ROW('Sanitation Data'!E40))),'Data Summary'!CT46="Yes"),OFFSET('Sanitation Data'!$E$12,0,10*ROW('Sanitation Data'!E40)),NA())</f>
        <v>#N/A</v>
      </c>
      <c r="AF46" s="98" t="e">
        <f ca="true">+IF(AND(ISNUMBER(OFFSET('Sanitation Data'!$F$4,0,10*ROW('Sanitation Data'!F40))),'Data Summary'!CU46="Yes"),100-OFFSET('Sanitation Data'!$F$4,0,10*ROW('Sanitation Data'!F40)),NA())</f>
        <v>#N/A</v>
      </c>
      <c r="AG46" s="98" t="e">
        <f ca="true">+IF(AND(ISNUMBER(OFFSET('Sanitation Data'!$F$6,0,10*ROW('Sanitation Data'!F40))),'Data Summary'!CV46="Yes"),OFFSET('Sanitation Data'!$F$6,0,10*ROW('Sanitation Data'!F40)),NA())</f>
        <v>#N/A</v>
      </c>
      <c r="AH46" s="98" t="e">
        <f ca="true">+IF(AND(ISNUMBER(OFFSET('Sanitation Data'!$F$10,0,10*ROW('Sanitation Data'!F40))),'Data Summary'!CW46="Yes"),OFFSET('Sanitation Data'!$F$10,0,10*ROW('Sanitation Data'!F40)),NA())</f>
        <v>#N/A</v>
      </c>
      <c r="AI46" s="98" t="e">
        <f ca="true">+IF(AND(ISNUMBER(OFFSET('Sanitation Data'!$F$11,0,10*ROW('Sanitation Data'!F40))),'Data Summary'!CX46="Yes"),OFFSET('Sanitation Data'!$F$11,0,10*ROW('Sanitation Data'!F40)),NA())</f>
        <v>#N/A</v>
      </c>
      <c r="AJ46" s="98" t="e">
        <f ca="true">+IF(AND(ISNUMBER(OFFSET('Sanitation Data'!$F$12,0,10*ROW('Sanitation Data'!F40))),'Data Summary'!CY46="Yes"),OFFSET('Sanitation Data'!$F$12,0,10*ROW('Sanitation Data'!F40)),NA())</f>
        <v>#N/A</v>
      </c>
      <c r="AK46" s="98" t="e">
        <f ca="true">+IF(AND(ISNUMBER(OFFSET('Sanitation Data'!$G$4,0,10*ROW('Sanitation Data'!G40))),'Data Summary'!CZ46="Yes"),100-OFFSET('Sanitation Data'!$G$4,0,10*ROW('Sanitation Data'!G40)),NA())</f>
        <v>#N/A</v>
      </c>
      <c r="AL46" s="98" t="e">
        <f ca="true">+IF(AND(ISNUMBER(OFFSET('Sanitation Data'!$G$6,0,10*ROW('Sanitation Data'!G40))),'Data Summary'!DA46="Yes"),OFFSET('Sanitation Data'!$G$6,0,10*ROW('Sanitation Data'!G40)),NA())</f>
        <v>#N/A</v>
      </c>
      <c r="AM46" s="98" t="e">
        <f ca="true">+IF(AND(ISNUMBER(OFFSET('Sanitation Data'!$G$10,0,10*ROW('Sanitation Data'!G40))),'Data Summary'!DB46="Yes"),OFFSET('Sanitation Data'!$G$10,0,10*ROW('Sanitation Data'!G40)),NA())</f>
        <v>#N/A</v>
      </c>
      <c r="AN46" s="98" t="e">
        <f ca="true">+IF(AND(ISNUMBER(OFFSET('Sanitation Data'!$G$11,0,10*ROW('Sanitation Data'!G40))),'Data Summary'!DC46="Yes"),OFFSET('Sanitation Data'!$G$11,0,10*ROW('Sanitation Data'!G40)),NA())</f>
        <v>#N/A</v>
      </c>
      <c r="AO46" s="98" t="e">
        <f ca="true">+IF(AND(ISNUMBER(OFFSET('Sanitation Data'!$G$12,0,10*ROW('Sanitation Data'!G40))),'Data Summary'!DD46="Yes"),OFFSET('Sanitation Data'!$G$12,0,10*ROW('Sanitation Data'!G40)),NA())</f>
        <v>#N/A</v>
      </c>
      <c r="AP46" s="98" t="e">
        <f ca="true">+IF(AND(ISNUMBER(OFFSET('Sanitation Data'!$H$4,0,10*ROW('Sanitation Data'!H40))),'Data Summary'!DE46="Yes"),100-OFFSET('Sanitation Data'!$H$4,0,10*ROW('Sanitation Data'!H40)),NA())</f>
        <v>#N/A</v>
      </c>
      <c r="AQ46" s="98" t="e">
        <f ca="true">+IF(AND(ISNUMBER(OFFSET('Sanitation Data'!$H$6,0,10*ROW('Sanitation Data'!H40))),'Data Summary'!DF46="Yes"),OFFSET('Sanitation Data'!$H$6,0,10*ROW('Sanitation Data'!H40)),NA())</f>
        <v>#N/A</v>
      </c>
      <c r="AR46" s="98" t="e">
        <f ca="true">+IF(AND(ISNUMBER(OFFSET('Sanitation Data'!$H$10,0,10*ROW('Sanitation Data'!H40))),'Data Summary'!DG46="Yes"),OFFSET('Sanitation Data'!$H$10,0,10*ROW('Sanitation Data'!H40)),NA())</f>
        <v>#N/A</v>
      </c>
      <c r="AS46" s="98" t="e">
        <f ca="true">+IF(AND(ISNUMBER(OFFSET('Sanitation Data'!$H$11,0,10*ROW('Sanitation Data'!H40))),'Data Summary'!DH46="Yes"),OFFSET('Sanitation Data'!$H$11,0,10*ROW('Sanitation Data'!H40)),NA())</f>
        <v>#N/A</v>
      </c>
      <c r="AT46" s="98" t="e">
        <f ca="true">+IF(AND(ISNUMBER(OFFSET('Sanitation Data'!$H$12,0,10*ROW('Sanitation Data'!H40))),'Data Summary'!DI46="Yes"),OFFSET('Sanitation Data'!$H$12,0,10*ROW('Sanitation Data'!H40)),NA())</f>
        <v>#N/A</v>
      </c>
      <c r="AU46" s="98" t="e">
        <f ca="true">+IF(AND(ISNUMBER(OFFSET('Sanitation Data'!$I$4,0,10*ROW('Sanitation Data'!I40))),'Data Summary'!DJ46="Yes"),100-OFFSET('Sanitation Data'!$I$4,0,10*ROW('Sanitation Data'!I40)),NA())</f>
        <v>#N/A</v>
      </c>
      <c r="AV46" s="98" t="e">
        <f ca="true">+IF(AND(ISNUMBER(OFFSET('Sanitation Data'!$I$6,0,10*ROW('Sanitation Data'!I40))),'Data Summary'!DK46="Yes"),OFFSET('Sanitation Data'!$I$6,0,10*ROW('Sanitation Data'!I40)),NA())</f>
        <v>#N/A</v>
      </c>
      <c r="AW46" s="98" t="e">
        <f ca="true">+IF(AND(ISNUMBER(OFFSET('Sanitation Data'!$I$10,0,10*ROW('Sanitation Data'!I40))),'Data Summary'!DL46="Yes"),OFFSET('Sanitation Data'!$I$10,0,10*ROW('Sanitation Data'!I40)),NA())</f>
        <v>#N/A</v>
      </c>
      <c r="AX46" s="98" t="e">
        <f ca="true">+IF(AND(ISNUMBER(OFFSET('Sanitation Data'!$I$11,0,10*ROW('Sanitation Data'!I40))),'Data Summary'!DM46="Yes"),OFFSET('Sanitation Data'!$I$11,0,10*ROW('Sanitation Data'!I40)),NA())</f>
        <v>#N/A</v>
      </c>
      <c r="AY46" s="98" t="e">
        <f ca="true">+IF(AND(ISNUMBER(OFFSET('Sanitation Data'!$I$12,0,10*ROW('Sanitation Data'!I40))),'Data Summary'!DN46="Yes"),OFFSET('Sanitation Data'!$I$12,0,10*ROW('Sanitation Data'!I40)),NA())</f>
        <v>#N/A</v>
      </c>
      <c r="AZ46" s="99" t="e">
        <f ca="true">+IF(AND(ISNUMBER(OFFSET('Hygiene Data'!$D$5,0,10*ROW('Hygiene Data'!D40))),'Data Summary'!DO46="Yes"),OFFSET('Hygiene Data'!$D$5,0,10*ROW('Hygiene Data'!D40)),NA())</f>
        <v>#N/A</v>
      </c>
      <c r="BA46" s="99" t="e">
        <f ca="true">+IF(AND(ISNUMBER(OFFSET('Hygiene Data'!$D$7,0,10*ROW('Hygiene Data'!D40))),'Data Summary'!DP46="Yes"),OFFSET('Hygiene Data'!$D$7,0,10*ROW('Hygiene Data'!D40)),NA())</f>
        <v>#N/A</v>
      </c>
      <c r="BB46" s="99" t="e">
        <f ca="true">+IF(AND(ISNUMBER(OFFSET('Hygiene Data'!$D$9,0,10*ROW('Hygiene Data'!D40))),'Data Summary'!DQ46="Yes"),OFFSET('Hygiene Data'!$D$9,0,10*ROW('Hygiene Data'!D40)),NA())</f>
        <v>#N/A</v>
      </c>
      <c r="BC46" s="99" t="e">
        <f ca="true">+IF(AND(ISNUMBER(OFFSET('Hygiene Data'!$E$5,0,10*ROW('Hygiene Data'!E40))),'Data Summary'!DR46="Yes"),OFFSET('Hygiene Data'!$E$5,0,10*ROW('Hygiene Data'!E40)),NA())</f>
        <v>#N/A</v>
      </c>
      <c r="BD46" s="99" t="e">
        <f ca="true">+IF(AND(ISNUMBER(OFFSET('Hygiene Data'!$E$7,0,10*ROW('Hygiene Data'!E40))),'Data Summary'!DS46="Yes"),OFFSET('Hygiene Data'!$E$7,0,10*ROW('Hygiene Data'!E40)),NA())</f>
        <v>#N/A</v>
      </c>
      <c r="BE46" s="99" t="e">
        <f ca="true">+IF(AND(ISNUMBER(OFFSET('Hygiene Data'!$E$9,0,10*ROW('Hygiene Data'!E40))),'Data Summary'!DT46="Yes"),OFFSET('Hygiene Data'!$E$9,0,10*ROW('Hygiene Data'!E40)),NA())</f>
        <v>#N/A</v>
      </c>
      <c r="BF46" s="99" t="e">
        <f ca="true">+IF(AND(ISNUMBER(OFFSET('Hygiene Data'!$F$5,0,10*ROW('Hygiene Data'!F40))),'Data Summary'!DU46="Yes"),OFFSET('Hygiene Data'!$F$5,0,10*ROW('Hygiene Data'!F40)),NA())</f>
        <v>#N/A</v>
      </c>
      <c r="BG46" s="99" t="e">
        <f ca="true">+IF(AND(ISNUMBER(OFFSET('Hygiene Data'!$F$7,0,10*ROW('Hygiene Data'!F40))),'Data Summary'!DV46="Yes"),OFFSET('Hygiene Data'!$F$7,0,10*ROW('Hygiene Data'!F40)),NA())</f>
        <v>#N/A</v>
      </c>
      <c r="BH46" s="99" t="e">
        <f ca="true">+IF(AND(ISNUMBER(OFFSET('Hygiene Data'!$F$9,0,10*ROW('Hygiene Data'!F40))),'Data Summary'!DW46="Yes"),OFFSET('Hygiene Data'!$F$9,0,10*ROW('Hygiene Data'!F40)),NA())</f>
        <v>#N/A</v>
      </c>
      <c r="BI46" s="99" t="e">
        <f ca="true">+IF(AND(ISNUMBER(OFFSET('Hygiene Data'!$G$5,0,10*ROW('Hygiene Data'!G40))),'Data Summary'!DX46="Yes"),OFFSET('Hygiene Data'!$G$5,0,10*ROW('Hygiene Data'!G40)),NA())</f>
        <v>#N/A</v>
      </c>
      <c r="BJ46" s="99" t="e">
        <f ca="true">+IF(AND(ISNUMBER(OFFSET('Hygiene Data'!$G$7,0,10*ROW('Hygiene Data'!G40))),'Data Summary'!DY46="Yes"),OFFSET('Hygiene Data'!$G$7,0,10*ROW('Hygiene Data'!G40)),NA())</f>
        <v>#N/A</v>
      </c>
      <c r="BK46" s="99" t="e">
        <f ca="true">+IF(AND(ISNUMBER(OFFSET('Hygiene Data'!$G$9,0,10*ROW('Hygiene Data'!G40))),'Data Summary'!DZ46="Yes"),OFFSET('Hygiene Data'!$G$9,0,10*ROW('Hygiene Data'!G40)),NA())</f>
        <v>#N/A</v>
      </c>
      <c r="BL46" s="99" t="e">
        <f ca="true">+IF(AND(ISNUMBER(OFFSET('Hygiene Data'!$H$5,0,10*ROW('Hygiene Data'!H40))),'Data Summary'!EA46="Yes"),OFFSET('Hygiene Data'!$H$5,0,10*ROW('Hygiene Data'!H40)),NA())</f>
        <v>#N/A</v>
      </c>
      <c r="BM46" s="99" t="e">
        <f ca="true">+IF(AND(ISNUMBER(OFFSET('Hygiene Data'!$H$7,0,10*ROW('Hygiene Data'!H40))),'Data Summary'!EB46="Yes"),OFFSET('Hygiene Data'!$H$7,0,10*ROW('Hygiene Data'!H40)),NA())</f>
        <v>#N/A</v>
      </c>
      <c r="BN46" s="99" t="e">
        <f ca="true">+IF(AND(ISNUMBER(OFFSET('Hygiene Data'!$H$9,0,10*ROW('Hygiene Data'!H40))),'Data Summary'!EC46="Yes"),OFFSET('Hygiene Data'!$H$9,0,10*ROW('Hygiene Data'!H40)),NA())</f>
        <v>#N/A</v>
      </c>
      <c r="BO46" s="99" t="e">
        <f ca="true">+IF(AND(ISNUMBER(OFFSET('Hygiene Data'!$I$5,0,10*ROW('Hygiene Data'!I40))),'Data Summary'!ED46="Yes"),OFFSET('Hygiene Data'!$I$5,0,10*ROW('Hygiene Data'!I40)),NA())</f>
        <v>#N/A</v>
      </c>
      <c r="BP46" s="99" t="e">
        <f ca="true">+IF(AND(ISNUMBER(OFFSET('Hygiene Data'!$I$7,0,10*ROW('Hygiene Data'!I40))),'Data Summary'!EE46="Yes"),OFFSET('Hygiene Data'!$I$7,0,10*ROW('Hygiene Data'!I40)),NA())</f>
        <v>#N/A</v>
      </c>
      <c r="BQ46" s="99" t="e">
        <f ca="true">+IF(AND(ISNUMBER(OFFSET('Hygiene Data'!$I$9,0,10*ROW('Hygiene Data'!I40))),'Data Summary'!EF46="Yes"),OFFSET('Hygiene Data'!$I$9,0,10*ROW('Hygiene Data'!I40)),NA())</f>
        <v>#N/A</v>
      </c>
    </row>
    <row xmlns:x14ac="http://schemas.microsoft.com/office/spreadsheetml/2009/9/ac" r="47" x14ac:dyDescent="0.2">
      <c r="A47" s="329" t="e">
        <f ca="true">+RIGHT('Data Summary'!A47,LEN('Data Summary'!A47)-9)</f>
        <v>#VALUE!</v>
      </c>
      <c r="B47" s="37" t="str">
        <f ca="true">+IF(ISTEXT('Data Summary'!B47),'Data Summary'!B47,"")</f>
        <v/>
      </c>
      <c r="C47" s="328" t="e">
        <f ca="true">+VALUE('Data Summary'!C47)</f>
        <v>#VALUE!</v>
      </c>
      <c r="D47" s="97" t="e">
        <f ca="true">+IF(AND(ISNUMBER(OFFSET('Water Data'!$D$4,0,10*ROW('Water Data'!D41))),'Data Summary'!BS47="Yes"),100-OFFSET('Water Data'!$D$4,0,10*ROW('Water Data'!D41)),NA())</f>
        <v>#N/A</v>
      </c>
      <c r="E47" s="97" t="e">
        <f ca="true">+IF(AND(ISNUMBER(OFFSET('Water Data'!$D$6,0,10*ROW('Water Data'!D41))),'Data Summary'!BT47="Yes"),OFFSET('Water Data'!$D$6,0,10*ROW('Water Data'!D41)),NA())</f>
        <v>#N/A</v>
      </c>
      <c r="F47" s="97" t="e">
        <f ca="true">+IF(AND(ISNUMBER(OFFSET('Water Data'!$D$9,0,10*ROW('Water Data'!D41))),'Data Summary'!BU47="Yes"),OFFSET('Water Data'!$D$9,0,10*ROW('Water Data'!D41)),NA())</f>
        <v>#N/A</v>
      </c>
      <c r="G47" s="97" t="e">
        <f ca="true">+IF(AND(ISNUMBER(OFFSET('Water Data'!$E$4,0,10*ROW('Water Data'!E41))),'Data Summary'!BV47="Yes"),100-OFFSET('Water Data'!$E$4,0,10*ROW('Water Data'!E41)),NA())</f>
        <v>#N/A</v>
      </c>
      <c r="H47" s="97" t="e">
        <f ca="true">+IF(AND(ISNUMBER(OFFSET('Water Data'!$E$6,0,10*ROW('Water Data'!E41))),'Data Summary'!BW47="Yes"),OFFSET('Water Data'!$E$6,0,10*ROW('Water Data'!E41)),NA())</f>
        <v>#N/A</v>
      </c>
      <c r="I47" s="97" t="e">
        <f ca="true">+IF(AND(ISNUMBER(OFFSET('Water Data'!$E$9,0,10*ROW('Water Data'!E41))),'Data Summary'!BX47="Yes"),OFFSET('Water Data'!$E$9,0,10*ROW('Water Data'!E41)),NA())</f>
        <v>#N/A</v>
      </c>
      <c r="J47" s="97" t="e">
        <f ca="true">+IF(AND(ISNUMBER(OFFSET('Water Data'!$F$4,0,10*ROW('Water Data'!F41))),'Data Summary'!BY47="Yes"),100-OFFSET('Water Data'!$F$4,0,10*ROW('Water Data'!F41)),NA())</f>
        <v>#N/A</v>
      </c>
      <c r="K47" s="97" t="e">
        <f ca="true">+IF(AND(ISNUMBER(OFFSET('Water Data'!$F$6,0,10*ROW('Water Data'!F41))),'Data Summary'!BZ47="Yes"),OFFSET('Water Data'!$F$6,0,10*ROW('Water Data'!F41)),NA())</f>
        <v>#N/A</v>
      </c>
      <c r="L47" s="97" t="e">
        <f ca="true">+IF(AND(ISNUMBER(OFFSET('Water Data'!$F$9,0,10*ROW('Water Data'!F41))),'Data Summary'!CA47="Yes"),OFFSET('Water Data'!$F$9,0,10*ROW('Water Data'!F41)),NA())</f>
        <v>#N/A</v>
      </c>
      <c r="M47" s="97" t="e">
        <f ca="true">+IF(AND(ISNUMBER(OFFSET('Water Data'!$G$4,0,10*ROW('Water Data'!G41))),'Data Summary'!CB47="Yes"),100-OFFSET('Water Data'!$G$4,0,10*ROW('Water Data'!G41)),NA())</f>
        <v>#N/A</v>
      </c>
      <c r="N47" s="97" t="e">
        <f ca="true">+IF(AND(ISNUMBER(OFFSET('Water Data'!$G$6,0,10*ROW('Water Data'!G41))),'Data Summary'!CC47="Yes"),OFFSET('Water Data'!$G$6,0,10*ROW('Water Data'!G41)),NA())</f>
        <v>#N/A</v>
      </c>
      <c r="O47" s="97" t="e">
        <f ca="true">+IF(AND(ISNUMBER(OFFSET('Water Data'!$G$9,0,10*ROW('Water Data'!G41))),'Data Summary'!CD47="Yes"),OFFSET('Water Data'!$G$9,0,10*ROW('Water Data'!G41)),NA())</f>
        <v>#N/A</v>
      </c>
      <c r="P47" s="97" t="e">
        <f ca="true">+IF(AND(ISNUMBER(OFFSET('Water Data'!$H$4,0,10*ROW('Water Data'!H41))),'Data Summary'!CE47="Yes"),100-OFFSET('Water Data'!$H$4,0,10*ROW('Water Data'!H41)),NA())</f>
        <v>#N/A</v>
      </c>
      <c r="Q47" s="97" t="e">
        <f ca="true">+IF(AND(ISNUMBER(OFFSET('Water Data'!$H$6,0,10*ROW('Water Data'!H41))),'Data Summary'!CF47="Yes"),OFFSET('Water Data'!$H$6,0,10*ROW('Water Data'!H41)),NA())</f>
        <v>#N/A</v>
      </c>
      <c r="R47" s="97" t="e">
        <f ca="true">+IF(AND(ISNUMBER(OFFSET('Water Data'!$H$9,0,10*ROW('Water Data'!H41))),'Data Summary'!CG47="Yes"),OFFSET('Water Data'!$H$9,0,10*ROW('Water Data'!H41)),NA())</f>
        <v>#N/A</v>
      </c>
      <c r="S47" s="97" t="e">
        <f ca="true">+IF(AND(ISNUMBER(OFFSET('Water Data'!$I$4,0,10*ROW('Water Data'!I41))),'Data Summary'!CH47="Yes"),100-OFFSET('Water Data'!$I$4,0,10*ROW('Water Data'!I41)),NA())</f>
        <v>#N/A</v>
      </c>
      <c r="T47" s="97" t="e">
        <f ca="true">+IF(AND(ISNUMBER(OFFSET('Water Data'!$I$6,0,10*ROW('Water Data'!I41))),'Data Summary'!CI47="Yes"),OFFSET('Water Data'!$I$6,0,10*ROW('Water Data'!I41)),NA())</f>
        <v>#N/A</v>
      </c>
      <c r="U47" s="97" t="e">
        <f ca="true">+IF(AND(ISNUMBER(OFFSET('Water Data'!$I$9,0,10*ROW('Water Data'!I41))),'Data Summary'!CJ47="Yes"),OFFSET('Water Data'!$I$9,0,10*ROW('Water Data'!I41)),NA())</f>
        <v>#N/A</v>
      </c>
      <c r="V47" s="98" t="e">
        <f ca="true">+IF(AND(ISNUMBER(OFFSET('Sanitation Data'!$D$4,0,10*ROW('Sanitation Data'!D41))),'Data Summary'!CK47="Yes"),100-OFFSET('Sanitation Data'!$D$4,0,10*ROW('Sanitation Data'!D41)),NA())</f>
        <v>#N/A</v>
      </c>
      <c r="W47" s="98" t="e">
        <f ca="true">+IF(AND(ISNUMBER(OFFSET('Sanitation Data'!$D$6,0,10*ROW('Sanitation Data'!D41))),'Data Summary'!CL47="Yes"),OFFSET('Sanitation Data'!$D$6,0,10*ROW('Sanitation Data'!D41)),NA())</f>
        <v>#N/A</v>
      </c>
      <c r="X47" s="98" t="e">
        <f ca="true">+IF(AND(ISNUMBER(OFFSET('Sanitation Data'!$D$10,0,10*ROW('Sanitation Data'!D41))),'Data Summary'!CM47="Yes"),OFFSET('Sanitation Data'!$D$10,0,10*ROW('Sanitation Data'!D41)),NA())</f>
        <v>#N/A</v>
      </c>
      <c r="Y47" s="98" t="e">
        <f ca="true">+IF(AND(ISNUMBER(OFFSET('Sanitation Data'!$D$11,0,10*ROW('Sanitation Data'!D41))),'Data Summary'!CN47="Yes"),OFFSET('Sanitation Data'!$D$11,0,10*ROW('Sanitation Data'!D41)),NA())</f>
        <v>#N/A</v>
      </c>
      <c r="Z47" s="98" t="e">
        <f ca="true">+IF(AND(ISNUMBER(OFFSET('Sanitation Data'!$D$12,0,10*ROW('Sanitation Data'!D41))),'Data Summary'!CO47="Yes"),OFFSET('Sanitation Data'!$D$12,0,10*ROW('Sanitation Data'!D41)),NA())</f>
        <v>#N/A</v>
      </c>
      <c r="AA47" s="98" t="e">
        <f ca="true">+IF(AND(ISNUMBER(OFFSET('Sanitation Data'!$E$4,0,10*ROW('Sanitation Data'!E41))),'Data Summary'!CP47="Yes"),100-OFFSET('Sanitation Data'!$E$4,0,10*ROW('Sanitation Data'!E41)),NA())</f>
        <v>#N/A</v>
      </c>
      <c r="AB47" s="98" t="e">
        <f ca="true">+IF(AND(ISNUMBER(OFFSET('Sanitation Data'!$E$6,0,10*ROW('Sanitation Data'!E41))),'Data Summary'!CQ47="Yes"),OFFSET('Sanitation Data'!$E$6,0,10*ROW('Sanitation Data'!E41)),NA())</f>
        <v>#N/A</v>
      </c>
      <c r="AC47" s="98" t="e">
        <f ca="true">+IF(AND(ISNUMBER(OFFSET('Sanitation Data'!$E$10,0,10*ROW('Sanitation Data'!E41))),'Data Summary'!CR47="Yes"),OFFSET('Sanitation Data'!$E$10,0,10*ROW('Sanitation Data'!E41)),NA())</f>
        <v>#N/A</v>
      </c>
      <c r="AD47" s="98" t="e">
        <f ca="true">+IF(AND(ISNUMBER(OFFSET('Sanitation Data'!$E$11,0,10*ROW('Sanitation Data'!E41))),'Data Summary'!CS47="Yes"),OFFSET('Sanitation Data'!$E$11,0,10*ROW('Sanitation Data'!E41)),NA())</f>
        <v>#N/A</v>
      </c>
      <c r="AE47" s="98" t="e">
        <f ca="true">+IF(AND(ISNUMBER(OFFSET('Sanitation Data'!$E$12,0,10*ROW('Sanitation Data'!E41))),'Data Summary'!CT47="Yes"),OFFSET('Sanitation Data'!$E$12,0,10*ROW('Sanitation Data'!E41)),NA())</f>
        <v>#N/A</v>
      </c>
      <c r="AF47" s="98" t="e">
        <f ca="true">+IF(AND(ISNUMBER(OFFSET('Sanitation Data'!$F$4,0,10*ROW('Sanitation Data'!F41))),'Data Summary'!CU47="Yes"),100-OFFSET('Sanitation Data'!$F$4,0,10*ROW('Sanitation Data'!F41)),NA())</f>
        <v>#N/A</v>
      </c>
      <c r="AG47" s="98" t="e">
        <f ca="true">+IF(AND(ISNUMBER(OFFSET('Sanitation Data'!$F$6,0,10*ROW('Sanitation Data'!F41))),'Data Summary'!CV47="Yes"),OFFSET('Sanitation Data'!$F$6,0,10*ROW('Sanitation Data'!F41)),NA())</f>
        <v>#N/A</v>
      </c>
      <c r="AH47" s="98" t="e">
        <f ca="true">+IF(AND(ISNUMBER(OFFSET('Sanitation Data'!$F$10,0,10*ROW('Sanitation Data'!F41))),'Data Summary'!CW47="Yes"),OFFSET('Sanitation Data'!$F$10,0,10*ROW('Sanitation Data'!F41)),NA())</f>
        <v>#N/A</v>
      </c>
      <c r="AI47" s="98" t="e">
        <f ca="true">+IF(AND(ISNUMBER(OFFSET('Sanitation Data'!$F$11,0,10*ROW('Sanitation Data'!F41))),'Data Summary'!CX47="Yes"),OFFSET('Sanitation Data'!$F$11,0,10*ROW('Sanitation Data'!F41)),NA())</f>
        <v>#N/A</v>
      </c>
      <c r="AJ47" s="98" t="e">
        <f ca="true">+IF(AND(ISNUMBER(OFFSET('Sanitation Data'!$F$12,0,10*ROW('Sanitation Data'!F41))),'Data Summary'!CY47="Yes"),OFFSET('Sanitation Data'!$F$12,0,10*ROW('Sanitation Data'!F41)),NA())</f>
        <v>#N/A</v>
      </c>
      <c r="AK47" s="98" t="e">
        <f ca="true">+IF(AND(ISNUMBER(OFFSET('Sanitation Data'!$G$4,0,10*ROW('Sanitation Data'!G41))),'Data Summary'!CZ47="Yes"),100-OFFSET('Sanitation Data'!$G$4,0,10*ROW('Sanitation Data'!G41)),NA())</f>
        <v>#N/A</v>
      </c>
      <c r="AL47" s="98" t="e">
        <f ca="true">+IF(AND(ISNUMBER(OFFSET('Sanitation Data'!$G$6,0,10*ROW('Sanitation Data'!G41))),'Data Summary'!DA47="Yes"),OFFSET('Sanitation Data'!$G$6,0,10*ROW('Sanitation Data'!G41)),NA())</f>
        <v>#N/A</v>
      </c>
      <c r="AM47" s="98" t="e">
        <f ca="true">+IF(AND(ISNUMBER(OFFSET('Sanitation Data'!$G$10,0,10*ROW('Sanitation Data'!G41))),'Data Summary'!DB47="Yes"),OFFSET('Sanitation Data'!$G$10,0,10*ROW('Sanitation Data'!G41)),NA())</f>
        <v>#N/A</v>
      </c>
      <c r="AN47" s="98" t="e">
        <f ca="true">+IF(AND(ISNUMBER(OFFSET('Sanitation Data'!$G$11,0,10*ROW('Sanitation Data'!G41))),'Data Summary'!DC47="Yes"),OFFSET('Sanitation Data'!$G$11,0,10*ROW('Sanitation Data'!G41)),NA())</f>
        <v>#N/A</v>
      </c>
      <c r="AO47" s="98" t="e">
        <f ca="true">+IF(AND(ISNUMBER(OFFSET('Sanitation Data'!$G$12,0,10*ROW('Sanitation Data'!G41))),'Data Summary'!DD47="Yes"),OFFSET('Sanitation Data'!$G$12,0,10*ROW('Sanitation Data'!G41)),NA())</f>
        <v>#N/A</v>
      </c>
      <c r="AP47" s="98" t="e">
        <f ca="true">+IF(AND(ISNUMBER(OFFSET('Sanitation Data'!$H$4,0,10*ROW('Sanitation Data'!H41))),'Data Summary'!DE47="Yes"),100-OFFSET('Sanitation Data'!$H$4,0,10*ROW('Sanitation Data'!H41)),NA())</f>
        <v>#N/A</v>
      </c>
      <c r="AQ47" s="98" t="e">
        <f ca="true">+IF(AND(ISNUMBER(OFFSET('Sanitation Data'!$H$6,0,10*ROW('Sanitation Data'!H41))),'Data Summary'!DF47="Yes"),OFFSET('Sanitation Data'!$H$6,0,10*ROW('Sanitation Data'!H41)),NA())</f>
        <v>#N/A</v>
      </c>
      <c r="AR47" s="98" t="e">
        <f ca="true">+IF(AND(ISNUMBER(OFFSET('Sanitation Data'!$H$10,0,10*ROW('Sanitation Data'!H41))),'Data Summary'!DG47="Yes"),OFFSET('Sanitation Data'!$H$10,0,10*ROW('Sanitation Data'!H41)),NA())</f>
        <v>#N/A</v>
      </c>
      <c r="AS47" s="98" t="e">
        <f ca="true">+IF(AND(ISNUMBER(OFFSET('Sanitation Data'!$H$11,0,10*ROW('Sanitation Data'!H41))),'Data Summary'!DH47="Yes"),OFFSET('Sanitation Data'!$H$11,0,10*ROW('Sanitation Data'!H41)),NA())</f>
        <v>#N/A</v>
      </c>
      <c r="AT47" s="98" t="e">
        <f ca="true">+IF(AND(ISNUMBER(OFFSET('Sanitation Data'!$H$12,0,10*ROW('Sanitation Data'!H41))),'Data Summary'!DI47="Yes"),OFFSET('Sanitation Data'!$H$12,0,10*ROW('Sanitation Data'!H41)),NA())</f>
        <v>#N/A</v>
      </c>
      <c r="AU47" s="98" t="e">
        <f ca="true">+IF(AND(ISNUMBER(OFFSET('Sanitation Data'!$I$4,0,10*ROW('Sanitation Data'!I41))),'Data Summary'!DJ47="Yes"),100-OFFSET('Sanitation Data'!$I$4,0,10*ROW('Sanitation Data'!I41)),NA())</f>
        <v>#N/A</v>
      </c>
      <c r="AV47" s="98" t="e">
        <f ca="true">+IF(AND(ISNUMBER(OFFSET('Sanitation Data'!$I$6,0,10*ROW('Sanitation Data'!I41))),'Data Summary'!DK47="Yes"),OFFSET('Sanitation Data'!$I$6,0,10*ROW('Sanitation Data'!I41)),NA())</f>
        <v>#N/A</v>
      </c>
      <c r="AW47" s="98" t="e">
        <f ca="true">+IF(AND(ISNUMBER(OFFSET('Sanitation Data'!$I$10,0,10*ROW('Sanitation Data'!I41))),'Data Summary'!DL47="Yes"),OFFSET('Sanitation Data'!$I$10,0,10*ROW('Sanitation Data'!I41)),NA())</f>
        <v>#N/A</v>
      </c>
      <c r="AX47" s="98" t="e">
        <f ca="true">+IF(AND(ISNUMBER(OFFSET('Sanitation Data'!$I$11,0,10*ROW('Sanitation Data'!I41))),'Data Summary'!DM47="Yes"),OFFSET('Sanitation Data'!$I$11,0,10*ROW('Sanitation Data'!I41)),NA())</f>
        <v>#N/A</v>
      </c>
      <c r="AY47" s="98" t="e">
        <f ca="true">+IF(AND(ISNUMBER(OFFSET('Sanitation Data'!$I$12,0,10*ROW('Sanitation Data'!I41))),'Data Summary'!DN47="Yes"),OFFSET('Sanitation Data'!$I$12,0,10*ROW('Sanitation Data'!I41)),NA())</f>
        <v>#N/A</v>
      </c>
      <c r="AZ47" s="99" t="e">
        <f ca="true">+IF(AND(ISNUMBER(OFFSET('Hygiene Data'!$D$5,0,10*ROW('Hygiene Data'!D41))),'Data Summary'!DO47="Yes"),OFFSET('Hygiene Data'!$D$5,0,10*ROW('Hygiene Data'!D41)),NA())</f>
        <v>#N/A</v>
      </c>
      <c r="BA47" s="99" t="e">
        <f ca="true">+IF(AND(ISNUMBER(OFFSET('Hygiene Data'!$D$7,0,10*ROW('Hygiene Data'!D41))),'Data Summary'!DP47="Yes"),OFFSET('Hygiene Data'!$D$7,0,10*ROW('Hygiene Data'!D41)),NA())</f>
        <v>#N/A</v>
      </c>
      <c r="BB47" s="99" t="e">
        <f ca="true">+IF(AND(ISNUMBER(OFFSET('Hygiene Data'!$D$9,0,10*ROW('Hygiene Data'!D41))),'Data Summary'!DQ47="Yes"),OFFSET('Hygiene Data'!$D$9,0,10*ROW('Hygiene Data'!D41)),NA())</f>
        <v>#N/A</v>
      </c>
      <c r="BC47" s="99" t="e">
        <f ca="true">+IF(AND(ISNUMBER(OFFSET('Hygiene Data'!$E$5,0,10*ROW('Hygiene Data'!E41))),'Data Summary'!DR47="Yes"),OFFSET('Hygiene Data'!$E$5,0,10*ROW('Hygiene Data'!E41)),NA())</f>
        <v>#N/A</v>
      </c>
      <c r="BD47" s="99" t="e">
        <f ca="true">+IF(AND(ISNUMBER(OFFSET('Hygiene Data'!$E$7,0,10*ROW('Hygiene Data'!E41))),'Data Summary'!DS47="Yes"),OFFSET('Hygiene Data'!$E$7,0,10*ROW('Hygiene Data'!E41)),NA())</f>
        <v>#N/A</v>
      </c>
      <c r="BE47" s="99" t="e">
        <f ca="true">+IF(AND(ISNUMBER(OFFSET('Hygiene Data'!$E$9,0,10*ROW('Hygiene Data'!E41))),'Data Summary'!DT47="Yes"),OFFSET('Hygiene Data'!$E$9,0,10*ROW('Hygiene Data'!E41)),NA())</f>
        <v>#N/A</v>
      </c>
      <c r="BF47" s="99" t="e">
        <f ca="true">+IF(AND(ISNUMBER(OFFSET('Hygiene Data'!$F$5,0,10*ROW('Hygiene Data'!F41))),'Data Summary'!DU47="Yes"),OFFSET('Hygiene Data'!$F$5,0,10*ROW('Hygiene Data'!F41)),NA())</f>
        <v>#N/A</v>
      </c>
      <c r="BG47" s="99" t="e">
        <f ca="true">+IF(AND(ISNUMBER(OFFSET('Hygiene Data'!$F$7,0,10*ROW('Hygiene Data'!F41))),'Data Summary'!DV47="Yes"),OFFSET('Hygiene Data'!$F$7,0,10*ROW('Hygiene Data'!F41)),NA())</f>
        <v>#N/A</v>
      </c>
      <c r="BH47" s="99" t="e">
        <f ca="true">+IF(AND(ISNUMBER(OFFSET('Hygiene Data'!$F$9,0,10*ROW('Hygiene Data'!F41))),'Data Summary'!DW47="Yes"),OFFSET('Hygiene Data'!$F$9,0,10*ROW('Hygiene Data'!F41)),NA())</f>
        <v>#N/A</v>
      </c>
      <c r="BI47" s="99" t="e">
        <f ca="true">+IF(AND(ISNUMBER(OFFSET('Hygiene Data'!$G$5,0,10*ROW('Hygiene Data'!G41))),'Data Summary'!DX47="Yes"),OFFSET('Hygiene Data'!$G$5,0,10*ROW('Hygiene Data'!G41)),NA())</f>
        <v>#N/A</v>
      </c>
      <c r="BJ47" s="99" t="e">
        <f ca="true">+IF(AND(ISNUMBER(OFFSET('Hygiene Data'!$G$7,0,10*ROW('Hygiene Data'!G41))),'Data Summary'!DY47="Yes"),OFFSET('Hygiene Data'!$G$7,0,10*ROW('Hygiene Data'!G41)),NA())</f>
        <v>#N/A</v>
      </c>
      <c r="BK47" s="99" t="e">
        <f ca="true">+IF(AND(ISNUMBER(OFFSET('Hygiene Data'!$G$9,0,10*ROW('Hygiene Data'!G41))),'Data Summary'!DZ47="Yes"),OFFSET('Hygiene Data'!$G$9,0,10*ROW('Hygiene Data'!G41)),NA())</f>
        <v>#N/A</v>
      </c>
      <c r="BL47" s="99" t="e">
        <f ca="true">+IF(AND(ISNUMBER(OFFSET('Hygiene Data'!$H$5,0,10*ROW('Hygiene Data'!H41))),'Data Summary'!EA47="Yes"),OFFSET('Hygiene Data'!$H$5,0,10*ROW('Hygiene Data'!H41)),NA())</f>
        <v>#N/A</v>
      </c>
      <c r="BM47" s="99" t="e">
        <f ca="true">+IF(AND(ISNUMBER(OFFSET('Hygiene Data'!$H$7,0,10*ROW('Hygiene Data'!H41))),'Data Summary'!EB47="Yes"),OFFSET('Hygiene Data'!$H$7,0,10*ROW('Hygiene Data'!H41)),NA())</f>
        <v>#N/A</v>
      </c>
      <c r="BN47" s="99" t="e">
        <f ca="true">+IF(AND(ISNUMBER(OFFSET('Hygiene Data'!$H$9,0,10*ROW('Hygiene Data'!H41))),'Data Summary'!EC47="Yes"),OFFSET('Hygiene Data'!$H$9,0,10*ROW('Hygiene Data'!H41)),NA())</f>
        <v>#N/A</v>
      </c>
      <c r="BO47" s="99" t="e">
        <f ca="true">+IF(AND(ISNUMBER(OFFSET('Hygiene Data'!$I$5,0,10*ROW('Hygiene Data'!I41))),'Data Summary'!ED47="Yes"),OFFSET('Hygiene Data'!$I$5,0,10*ROW('Hygiene Data'!I41)),NA())</f>
        <v>#N/A</v>
      </c>
      <c r="BP47" s="99" t="e">
        <f ca="true">+IF(AND(ISNUMBER(OFFSET('Hygiene Data'!$I$7,0,10*ROW('Hygiene Data'!I41))),'Data Summary'!EE47="Yes"),OFFSET('Hygiene Data'!$I$7,0,10*ROW('Hygiene Data'!I41)),NA())</f>
        <v>#N/A</v>
      </c>
      <c r="BQ47" s="99" t="e">
        <f ca="true">+IF(AND(ISNUMBER(OFFSET('Hygiene Data'!$I$9,0,10*ROW('Hygiene Data'!I41))),'Data Summary'!EF47="Yes"),OFFSET('Hygiene Data'!$I$9,0,10*ROW('Hygiene Data'!I41)),NA())</f>
        <v>#N/A</v>
      </c>
    </row>
    <row xmlns:x14ac="http://schemas.microsoft.com/office/spreadsheetml/2009/9/ac" r="48" x14ac:dyDescent="0.2">
      <c r="A48" s="329" t="e">
        <f ca="true">+RIGHT('Data Summary'!A48,LEN('Data Summary'!A48)-9)</f>
        <v>#VALUE!</v>
      </c>
      <c r="B48" s="37" t="str">
        <f ca="true">+IF(ISTEXT('Data Summary'!B48),'Data Summary'!B48,"")</f>
        <v/>
      </c>
      <c r="C48" s="328" t="e">
        <f ca="true">+VALUE('Data Summary'!C48)</f>
        <v>#VALUE!</v>
      </c>
      <c r="D48" s="97" t="e">
        <f ca="true">+IF(AND(ISNUMBER(OFFSET('Water Data'!$D$4,0,10*ROW('Water Data'!D42))),'Data Summary'!BS48="Yes"),100-OFFSET('Water Data'!$D$4,0,10*ROW('Water Data'!D42)),NA())</f>
        <v>#N/A</v>
      </c>
      <c r="E48" s="97" t="e">
        <f ca="true">+IF(AND(ISNUMBER(OFFSET('Water Data'!$D$6,0,10*ROW('Water Data'!D42))),'Data Summary'!BT48="Yes"),OFFSET('Water Data'!$D$6,0,10*ROW('Water Data'!D42)),NA())</f>
        <v>#N/A</v>
      </c>
      <c r="F48" s="97" t="e">
        <f ca="true">+IF(AND(ISNUMBER(OFFSET('Water Data'!$D$9,0,10*ROW('Water Data'!D42))),'Data Summary'!BU48="Yes"),OFFSET('Water Data'!$D$9,0,10*ROW('Water Data'!D42)),NA())</f>
        <v>#N/A</v>
      </c>
      <c r="G48" s="97" t="e">
        <f ca="true">+IF(AND(ISNUMBER(OFFSET('Water Data'!$E$4,0,10*ROW('Water Data'!E42))),'Data Summary'!BV48="Yes"),100-OFFSET('Water Data'!$E$4,0,10*ROW('Water Data'!E42)),NA())</f>
        <v>#N/A</v>
      </c>
      <c r="H48" s="97" t="e">
        <f ca="true">+IF(AND(ISNUMBER(OFFSET('Water Data'!$E$6,0,10*ROW('Water Data'!E42))),'Data Summary'!BW48="Yes"),OFFSET('Water Data'!$E$6,0,10*ROW('Water Data'!E42)),NA())</f>
        <v>#N/A</v>
      </c>
      <c r="I48" s="97" t="e">
        <f ca="true">+IF(AND(ISNUMBER(OFFSET('Water Data'!$E$9,0,10*ROW('Water Data'!E42))),'Data Summary'!BX48="Yes"),OFFSET('Water Data'!$E$9,0,10*ROW('Water Data'!E42)),NA())</f>
        <v>#N/A</v>
      </c>
      <c r="J48" s="97" t="e">
        <f ca="true">+IF(AND(ISNUMBER(OFFSET('Water Data'!$F$4,0,10*ROW('Water Data'!F42))),'Data Summary'!BY48="Yes"),100-OFFSET('Water Data'!$F$4,0,10*ROW('Water Data'!F42)),NA())</f>
        <v>#N/A</v>
      </c>
      <c r="K48" s="97" t="e">
        <f ca="true">+IF(AND(ISNUMBER(OFFSET('Water Data'!$F$6,0,10*ROW('Water Data'!F42))),'Data Summary'!BZ48="Yes"),OFFSET('Water Data'!$F$6,0,10*ROW('Water Data'!F42)),NA())</f>
        <v>#N/A</v>
      </c>
      <c r="L48" s="97" t="e">
        <f ca="true">+IF(AND(ISNUMBER(OFFSET('Water Data'!$F$9,0,10*ROW('Water Data'!F42))),'Data Summary'!CA48="Yes"),OFFSET('Water Data'!$F$9,0,10*ROW('Water Data'!F42)),NA())</f>
        <v>#N/A</v>
      </c>
      <c r="M48" s="97" t="e">
        <f ca="true">+IF(AND(ISNUMBER(OFFSET('Water Data'!$G$4,0,10*ROW('Water Data'!G42))),'Data Summary'!CB48="Yes"),100-OFFSET('Water Data'!$G$4,0,10*ROW('Water Data'!G42)),NA())</f>
        <v>#N/A</v>
      </c>
      <c r="N48" s="97" t="e">
        <f ca="true">+IF(AND(ISNUMBER(OFFSET('Water Data'!$G$6,0,10*ROW('Water Data'!G42))),'Data Summary'!CC48="Yes"),OFFSET('Water Data'!$G$6,0,10*ROW('Water Data'!G42)),NA())</f>
        <v>#N/A</v>
      </c>
      <c r="O48" s="97" t="e">
        <f ca="true">+IF(AND(ISNUMBER(OFFSET('Water Data'!$G$9,0,10*ROW('Water Data'!G42))),'Data Summary'!CD48="Yes"),OFFSET('Water Data'!$G$9,0,10*ROW('Water Data'!G42)),NA())</f>
        <v>#N/A</v>
      </c>
      <c r="P48" s="97" t="e">
        <f ca="true">+IF(AND(ISNUMBER(OFFSET('Water Data'!$H$4,0,10*ROW('Water Data'!H42))),'Data Summary'!CE48="Yes"),100-OFFSET('Water Data'!$H$4,0,10*ROW('Water Data'!H42)),NA())</f>
        <v>#N/A</v>
      </c>
      <c r="Q48" s="97" t="e">
        <f ca="true">+IF(AND(ISNUMBER(OFFSET('Water Data'!$H$6,0,10*ROW('Water Data'!H42))),'Data Summary'!CF48="Yes"),OFFSET('Water Data'!$H$6,0,10*ROW('Water Data'!H42)),NA())</f>
        <v>#N/A</v>
      </c>
      <c r="R48" s="97" t="e">
        <f ca="true">+IF(AND(ISNUMBER(OFFSET('Water Data'!$H$9,0,10*ROW('Water Data'!H42))),'Data Summary'!CG48="Yes"),OFFSET('Water Data'!$H$9,0,10*ROW('Water Data'!H42)),NA())</f>
        <v>#N/A</v>
      </c>
      <c r="S48" s="97" t="e">
        <f ca="true">+IF(AND(ISNUMBER(OFFSET('Water Data'!$I$4,0,10*ROW('Water Data'!I42))),'Data Summary'!CH48="Yes"),100-OFFSET('Water Data'!$I$4,0,10*ROW('Water Data'!I42)),NA())</f>
        <v>#N/A</v>
      </c>
      <c r="T48" s="97" t="e">
        <f ca="true">+IF(AND(ISNUMBER(OFFSET('Water Data'!$I$6,0,10*ROW('Water Data'!I42))),'Data Summary'!CI48="Yes"),OFFSET('Water Data'!$I$6,0,10*ROW('Water Data'!I42)),NA())</f>
        <v>#N/A</v>
      </c>
      <c r="U48" s="97" t="e">
        <f ca="true">+IF(AND(ISNUMBER(OFFSET('Water Data'!$I$9,0,10*ROW('Water Data'!I42))),'Data Summary'!CJ48="Yes"),OFFSET('Water Data'!$I$9,0,10*ROW('Water Data'!I42)),NA())</f>
        <v>#N/A</v>
      </c>
      <c r="V48" s="98" t="e">
        <f ca="true">+IF(AND(ISNUMBER(OFFSET('Sanitation Data'!$D$4,0,10*ROW('Sanitation Data'!D42))),'Data Summary'!CK48="Yes"),100-OFFSET('Sanitation Data'!$D$4,0,10*ROW('Sanitation Data'!D42)),NA())</f>
        <v>#N/A</v>
      </c>
      <c r="W48" s="98" t="e">
        <f ca="true">+IF(AND(ISNUMBER(OFFSET('Sanitation Data'!$D$6,0,10*ROW('Sanitation Data'!D42))),'Data Summary'!CL48="Yes"),OFFSET('Sanitation Data'!$D$6,0,10*ROW('Sanitation Data'!D42)),NA())</f>
        <v>#N/A</v>
      </c>
      <c r="X48" s="98" t="e">
        <f ca="true">+IF(AND(ISNUMBER(OFFSET('Sanitation Data'!$D$10,0,10*ROW('Sanitation Data'!D42))),'Data Summary'!CM48="Yes"),OFFSET('Sanitation Data'!$D$10,0,10*ROW('Sanitation Data'!D42)),NA())</f>
        <v>#N/A</v>
      </c>
      <c r="Y48" s="98" t="e">
        <f ca="true">+IF(AND(ISNUMBER(OFFSET('Sanitation Data'!$D$11,0,10*ROW('Sanitation Data'!D42))),'Data Summary'!CN48="Yes"),OFFSET('Sanitation Data'!$D$11,0,10*ROW('Sanitation Data'!D42)),NA())</f>
        <v>#N/A</v>
      </c>
      <c r="Z48" s="98" t="e">
        <f ca="true">+IF(AND(ISNUMBER(OFFSET('Sanitation Data'!$D$12,0,10*ROW('Sanitation Data'!D42))),'Data Summary'!CO48="Yes"),OFFSET('Sanitation Data'!$D$12,0,10*ROW('Sanitation Data'!D42)),NA())</f>
        <v>#N/A</v>
      </c>
      <c r="AA48" s="98" t="e">
        <f ca="true">+IF(AND(ISNUMBER(OFFSET('Sanitation Data'!$E$4,0,10*ROW('Sanitation Data'!E42))),'Data Summary'!CP48="Yes"),100-OFFSET('Sanitation Data'!$E$4,0,10*ROW('Sanitation Data'!E42)),NA())</f>
        <v>#N/A</v>
      </c>
      <c r="AB48" s="98" t="e">
        <f ca="true">+IF(AND(ISNUMBER(OFFSET('Sanitation Data'!$E$6,0,10*ROW('Sanitation Data'!E42))),'Data Summary'!CQ48="Yes"),OFFSET('Sanitation Data'!$E$6,0,10*ROW('Sanitation Data'!E42)),NA())</f>
        <v>#N/A</v>
      </c>
      <c r="AC48" s="98" t="e">
        <f ca="true">+IF(AND(ISNUMBER(OFFSET('Sanitation Data'!$E$10,0,10*ROW('Sanitation Data'!E42))),'Data Summary'!CR48="Yes"),OFFSET('Sanitation Data'!$E$10,0,10*ROW('Sanitation Data'!E42)),NA())</f>
        <v>#N/A</v>
      </c>
      <c r="AD48" s="98" t="e">
        <f ca="true">+IF(AND(ISNUMBER(OFFSET('Sanitation Data'!$E$11,0,10*ROW('Sanitation Data'!E42))),'Data Summary'!CS48="Yes"),OFFSET('Sanitation Data'!$E$11,0,10*ROW('Sanitation Data'!E42)),NA())</f>
        <v>#N/A</v>
      </c>
      <c r="AE48" s="98" t="e">
        <f ca="true">+IF(AND(ISNUMBER(OFFSET('Sanitation Data'!$E$12,0,10*ROW('Sanitation Data'!E42))),'Data Summary'!CT48="Yes"),OFFSET('Sanitation Data'!$E$12,0,10*ROW('Sanitation Data'!E42)),NA())</f>
        <v>#N/A</v>
      </c>
      <c r="AF48" s="98" t="e">
        <f ca="true">+IF(AND(ISNUMBER(OFFSET('Sanitation Data'!$F$4,0,10*ROW('Sanitation Data'!F42))),'Data Summary'!CU48="Yes"),100-OFFSET('Sanitation Data'!$F$4,0,10*ROW('Sanitation Data'!F42)),NA())</f>
        <v>#N/A</v>
      </c>
      <c r="AG48" s="98" t="e">
        <f ca="true">+IF(AND(ISNUMBER(OFFSET('Sanitation Data'!$F$6,0,10*ROW('Sanitation Data'!F42))),'Data Summary'!CV48="Yes"),OFFSET('Sanitation Data'!$F$6,0,10*ROW('Sanitation Data'!F42)),NA())</f>
        <v>#N/A</v>
      </c>
      <c r="AH48" s="98" t="e">
        <f ca="true">+IF(AND(ISNUMBER(OFFSET('Sanitation Data'!$F$10,0,10*ROW('Sanitation Data'!F42))),'Data Summary'!CW48="Yes"),OFFSET('Sanitation Data'!$F$10,0,10*ROW('Sanitation Data'!F42)),NA())</f>
        <v>#N/A</v>
      </c>
      <c r="AI48" s="98" t="e">
        <f ca="true">+IF(AND(ISNUMBER(OFFSET('Sanitation Data'!$F$11,0,10*ROW('Sanitation Data'!F42))),'Data Summary'!CX48="Yes"),OFFSET('Sanitation Data'!$F$11,0,10*ROW('Sanitation Data'!F42)),NA())</f>
        <v>#N/A</v>
      </c>
      <c r="AJ48" s="98" t="e">
        <f ca="true">+IF(AND(ISNUMBER(OFFSET('Sanitation Data'!$F$12,0,10*ROW('Sanitation Data'!F42))),'Data Summary'!CY48="Yes"),OFFSET('Sanitation Data'!$F$12,0,10*ROW('Sanitation Data'!F42)),NA())</f>
        <v>#N/A</v>
      </c>
      <c r="AK48" s="98" t="e">
        <f ca="true">+IF(AND(ISNUMBER(OFFSET('Sanitation Data'!$G$4,0,10*ROW('Sanitation Data'!G42))),'Data Summary'!CZ48="Yes"),100-OFFSET('Sanitation Data'!$G$4,0,10*ROW('Sanitation Data'!G42)),NA())</f>
        <v>#N/A</v>
      </c>
      <c r="AL48" s="98" t="e">
        <f ca="true">+IF(AND(ISNUMBER(OFFSET('Sanitation Data'!$G$6,0,10*ROW('Sanitation Data'!G42))),'Data Summary'!DA48="Yes"),OFFSET('Sanitation Data'!$G$6,0,10*ROW('Sanitation Data'!G42)),NA())</f>
        <v>#N/A</v>
      </c>
      <c r="AM48" s="98" t="e">
        <f ca="true">+IF(AND(ISNUMBER(OFFSET('Sanitation Data'!$G$10,0,10*ROW('Sanitation Data'!G42))),'Data Summary'!DB48="Yes"),OFFSET('Sanitation Data'!$G$10,0,10*ROW('Sanitation Data'!G42)),NA())</f>
        <v>#N/A</v>
      </c>
      <c r="AN48" s="98" t="e">
        <f ca="true">+IF(AND(ISNUMBER(OFFSET('Sanitation Data'!$G$11,0,10*ROW('Sanitation Data'!G42))),'Data Summary'!DC48="Yes"),OFFSET('Sanitation Data'!$G$11,0,10*ROW('Sanitation Data'!G42)),NA())</f>
        <v>#N/A</v>
      </c>
      <c r="AO48" s="98" t="e">
        <f ca="true">+IF(AND(ISNUMBER(OFFSET('Sanitation Data'!$G$12,0,10*ROW('Sanitation Data'!G42))),'Data Summary'!DD48="Yes"),OFFSET('Sanitation Data'!$G$12,0,10*ROW('Sanitation Data'!G42)),NA())</f>
        <v>#N/A</v>
      </c>
      <c r="AP48" s="98" t="e">
        <f ca="true">+IF(AND(ISNUMBER(OFFSET('Sanitation Data'!$H$4,0,10*ROW('Sanitation Data'!H42))),'Data Summary'!DE48="Yes"),100-OFFSET('Sanitation Data'!$H$4,0,10*ROW('Sanitation Data'!H42)),NA())</f>
        <v>#N/A</v>
      </c>
      <c r="AQ48" s="98" t="e">
        <f ca="true">+IF(AND(ISNUMBER(OFFSET('Sanitation Data'!$H$6,0,10*ROW('Sanitation Data'!H42))),'Data Summary'!DF48="Yes"),OFFSET('Sanitation Data'!$H$6,0,10*ROW('Sanitation Data'!H42)),NA())</f>
        <v>#N/A</v>
      </c>
      <c r="AR48" s="98" t="e">
        <f ca="true">+IF(AND(ISNUMBER(OFFSET('Sanitation Data'!$H$10,0,10*ROW('Sanitation Data'!H42))),'Data Summary'!DG48="Yes"),OFFSET('Sanitation Data'!$H$10,0,10*ROW('Sanitation Data'!H42)),NA())</f>
        <v>#N/A</v>
      </c>
      <c r="AS48" s="98" t="e">
        <f ca="true">+IF(AND(ISNUMBER(OFFSET('Sanitation Data'!$H$11,0,10*ROW('Sanitation Data'!H42))),'Data Summary'!DH48="Yes"),OFFSET('Sanitation Data'!$H$11,0,10*ROW('Sanitation Data'!H42)),NA())</f>
        <v>#N/A</v>
      </c>
      <c r="AT48" s="98" t="e">
        <f ca="true">+IF(AND(ISNUMBER(OFFSET('Sanitation Data'!$H$12,0,10*ROW('Sanitation Data'!H42))),'Data Summary'!DI48="Yes"),OFFSET('Sanitation Data'!$H$12,0,10*ROW('Sanitation Data'!H42)),NA())</f>
        <v>#N/A</v>
      </c>
      <c r="AU48" s="98" t="e">
        <f ca="true">+IF(AND(ISNUMBER(OFFSET('Sanitation Data'!$I$4,0,10*ROW('Sanitation Data'!I42))),'Data Summary'!DJ48="Yes"),100-OFFSET('Sanitation Data'!$I$4,0,10*ROW('Sanitation Data'!I42)),NA())</f>
        <v>#N/A</v>
      </c>
      <c r="AV48" s="98" t="e">
        <f ca="true">+IF(AND(ISNUMBER(OFFSET('Sanitation Data'!$I$6,0,10*ROW('Sanitation Data'!I42))),'Data Summary'!DK48="Yes"),OFFSET('Sanitation Data'!$I$6,0,10*ROW('Sanitation Data'!I42)),NA())</f>
        <v>#N/A</v>
      </c>
      <c r="AW48" s="98" t="e">
        <f ca="true">+IF(AND(ISNUMBER(OFFSET('Sanitation Data'!$I$10,0,10*ROW('Sanitation Data'!I42))),'Data Summary'!DL48="Yes"),OFFSET('Sanitation Data'!$I$10,0,10*ROW('Sanitation Data'!I42)),NA())</f>
        <v>#N/A</v>
      </c>
      <c r="AX48" s="98" t="e">
        <f ca="true">+IF(AND(ISNUMBER(OFFSET('Sanitation Data'!$I$11,0,10*ROW('Sanitation Data'!I42))),'Data Summary'!DM48="Yes"),OFFSET('Sanitation Data'!$I$11,0,10*ROW('Sanitation Data'!I42)),NA())</f>
        <v>#N/A</v>
      </c>
      <c r="AY48" s="98" t="e">
        <f ca="true">+IF(AND(ISNUMBER(OFFSET('Sanitation Data'!$I$12,0,10*ROW('Sanitation Data'!I42))),'Data Summary'!DN48="Yes"),OFFSET('Sanitation Data'!$I$12,0,10*ROW('Sanitation Data'!I42)),NA())</f>
        <v>#N/A</v>
      </c>
      <c r="AZ48" s="99" t="e">
        <f ca="true">+IF(AND(ISNUMBER(OFFSET('Hygiene Data'!$D$5,0,10*ROW('Hygiene Data'!D42))),'Data Summary'!DO48="Yes"),OFFSET('Hygiene Data'!$D$5,0,10*ROW('Hygiene Data'!D42)),NA())</f>
        <v>#N/A</v>
      </c>
      <c r="BA48" s="99" t="e">
        <f ca="true">+IF(AND(ISNUMBER(OFFSET('Hygiene Data'!$D$7,0,10*ROW('Hygiene Data'!D42))),'Data Summary'!DP48="Yes"),OFFSET('Hygiene Data'!$D$7,0,10*ROW('Hygiene Data'!D42)),NA())</f>
        <v>#N/A</v>
      </c>
      <c r="BB48" s="99" t="e">
        <f ca="true">+IF(AND(ISNUMBER(OFFSET('Hygiene Data'!$D$9,0,10*ROW('Hygiene Data'!D42))),'Data Summary'!DQ48="Yes"),OFFSET('Hygiene Data'!$D$9,0,10*ROW('Hygiene Data'!D42)),NA())</f>
        <v>#N/A</v>
      </c>
      <c r="BC48" s="99" t="e">
        <f ca="true">+IF(AND(ISNUMBER(OFFSET('Hygiene Data'!$E$5,0,10*ROW('Hygiene Data'!E42))),'Data Summary'!DR48="Yes"),OFFSET('Hygiene Data'!$E$5,0,10*ROW('Hygiene Data'!E42)),NA())</f>
        <v>#N/A</v>
      </c>
      <c r="BD48" s="99" t="e">
        <f ca="true">+IF(AND(ISNUMBER(OFFSET('Hygiene Data'!$E$7,0,10*ROW('Hygiene Data'!E42))),'Data Summary'!DS48="Yes"),OFFSET('Hygiene Data'!$E$7,0,10*ROW('Hygiene Data'!E42)),NA())</f>
        <v>#N/A</v>
      </c>
      <c r="BE48" s="99" t="e">
        <f ca="true">+IF(AND(ISNUMBER(OFFSET('Hygiene Data'!$E$9,0,10*ROW('Hygiene Data'!E42))),'Data Summary'!DT48="Yes"),OFFSET('Hygiene Data'!$E$9,0,10*ROW('Hygiene Data'!E42)),NA())</f>
        <v>#N/A</v>
      </c>
      <c r="BF48" s="99" t="e">
        <f ca="true">+IF(AND(ISNUMBER(OFFSET('Hygiene Data'!$F$5,0,10*ROW('Hygiene Data'!F42))),'Data Summary'!DU48="Yes"),OFFSET('Hygiene Data'!$F$5,0,10*ROW('Hygiene Data'!F42)),NA())</f>
        <v>#N/A</v>
      </c>
      <c r="BG48" s="99" t="e">
        <f ca="true">+IF(AND(ISNUMBER(OFFSET('Hygiene Data'!$F$7,0,10*ROW('Hygiene Data'!F42))),'Data Summary'!DV48="Yes"),OFFSET('Hygiene Data'!$F$7,0,10*ROW('Hygiene Data'!F42)),NA())</f>
        <v>#N/A</v>
      </c>
      <c r="BH48" s="99" t="e">
        <f ca="true">+IF(AND(ISNUMBER(OFFSET('Hygiene Data'!$F$9,0,10*ROW('Hygiene Data'!F42))),'Data Summary'!DW48="Yes"),OFFSET('Hygiene Data'!$F$9,0,10*ROW('Hygiene Data'!F42)),NA())</f>
        <v>#N/A</v>
      </c>
      <c r="BI48" s="99" t="e">
        <f ca="true">+IF(AND(ISNUMBER(OFFSET('Hygiene Data'!$G$5,0,10*ROW('Hygiene Data'!G42))),'Data Summary'!DX48="Yes"),OFFSET('Hygiene Data'!$G$5,0,10*ROW('Hygiene Data'!G42)),NA())</f>
        <v>#N/A</v>
      </c>
      <c r="BJ48" s="99" t="e">
        <f ca="true">+IF(AND(ISNUMBER(OFFSET('Hygiene Data'!$G$7,0,10*ROW('Hygiene Data'!G42))),'Data Summary'!DY48="Yes"),OFFSET('Hygiene Data'!$G$7,0,10*ROW('Hygiene Data'!G42)),NA())</f>
        <v>#N/A</v>
      </c>
      <c r="BK48" s="99" t="e">
        <f ca="true">+IF(AND(ISNUMBER(OFFSET('Hygiene Data'!$G$9,0,10*ROW('Hygiene Data'!G42))),'Data Summary'!DZ48="Yes"),OFFSET('Hygiene Data'!$G$9,0,10*ROW('Hygiene Data'!G42)),NA())</f>
        <v>#N/A</v>
      </c>
      <c r="BL48" s="99" t="e">
        <f ca="true">+IF(AND(ISNUMBER(OFFSET('Hygiene Data'!$H$5,0,10*ROW('Hygiene Data'!H42))),'Data Summary'!EA48="Yes"),OFFSET('Hygiene Data'!$H$5,0,10*ROW('Hygiene Data'!H42)),NA())</f>
        <v>#N/A</v>
      </c>
      <c r="BM48" s="99" t="e">
        <f ca="true">+IF(AND(ISNUMBER(OFFSET('Hygiene Data'!$H$7,0,10*ROW('Hygiene Data'!H42))),'Data Summary'!EB48="Yes"),OFFSET('Hygiene Data'!$H$7,0,10*ROW('Hygiene Data'!H42)),NA())</f>
        <v>#N/A</v>
      </c>
      <c r="BN48" s="99" t="e">
        <f ca="true">+IF(AND(ISNUMBER(OFFSET('Hygiene Data'!$H$9,0,10*ROW('Hygiene Data'!H42))),'Data Summary'!EC48="Yes"),OFFSET('Hygiene Data'!$H$9,0,10*ROW('Hygiene Data'!H42)),NA())</f>
        <v>#N/A</v>
      </c>
      <c r="BO48" s="99" t="e">
        <f ca="true">+IF(AND(ISNUMBER(OFFSET('Hygiene Data'!$I$5,0,10*ROW('Hygiene Data'!I42))),'Data Summary'!ED48="Yes"),OFFSET('Hygiene Data'!$I$5,0,10*ROW('Hygiene Data'!I42)),NA())</f>
        <v>#N/A</v>
      </c>
      <c r="BP48" s="99" t="e">
        <f ca="true">+IF(AND(ISNUMBER(OFFSET('Hygiene Data'!$I$7,0,10*ROW('Hygiene Data'!I42))),'Data Summary'!EE48="Yes"),OFFSET('Hygiene Data'!$I$7,0,10*ROW('Hygiene Data'!I42)),NA())</f>
        <v>#N/A</v>
      </c>
      <c r="BQ48" s="99" t="e">
        <f ca="true">+IF(AND(ISNUMBER(OFFSET('Hygiene Data'!$I$9,0,10*ROW('Hygiene Data'!I42))),'Data Summary'!EF48="Yes"),OFFSET('Hygiene Data'!$I$9,0,10*ROW('Hygiene Data'!I42)),NA())</f>
        <v>#N/A</v>
      </c>
    </row>
    <row xmlns:x14ac="http://schemas.microsoft.com/office/spreadsheetml/2009/9/ac" r="49" x14ac:dyDescent="0.2">
      <c r="A49" s="329" t="e">
        <f ca="true">+RIGHT('Data Summary'!A49,LEN('Data Summary'!A49)-9)</f>
        <v>#VALUE!</v>
      </c>
      <c r="B49" s="37" t="str">
        <f ca="true">+IF(ISTEXT('Data Summary'!B49),'Data Summary'!B49,"")</f>
        <v/>
      </c>
      <c r="C49" s="328" t="e">
        <f ca="true">+VALUE('Data Summary'!C49)</f>
        <v>#VALUE!</v>
      </c>
      <c r="D49" s="97" t="e">
        <f ca="true">+IF(AND(ISNUMBER(OFFSET('Water Data'!$D$4,0,10*ROW('Water Data'!D43))),'Data Summary'!BS49="Yes"),100-OFFSET('Water Data'!$D$4,0,10*ROW('Water Data'!D43)),NA())</f>
        <v>#N/A</v>
      </c>
      <c r="E49" s="97" t="e">
        <f ca="true">+IF(AND(ISNUMBER(OFFSET('Water Data'!$D$6,0,10*ROW('Water Data'!D43))),'Data Summary'!BT49="Yes"),OFFSET('Water Data'!$D$6,0,10*ROW('Water Data'!D43)),NA())</f>
        <v>#N/A</v>
      </c>
      <c r="F49" s="97" t="e">
        <f ca="true">+IF(AND(ISNUMBER(OFFSET('Water Data'!$D$9,0,10*ROW('Water Data'!D43))),'Data Summary'!BU49="Yes"),OFFSET('Water Data'!$D$9,0,10*ROW('Water Data'!D43)),NA())</f>
        <v>#N/A</v>
      </c>
      <c r="G49" s="97" t="e">
        <f ca="true">+IF(AND(ISNUMBER(OFFSET('Water Data'!$E$4,0,10*ROW('Water Data'!E43))),'Data Summary'!BV49="Yes"),100-OFFSET('Water Data'!$E$4,0,10*ROW('Water Data'!E43)),NA())</f>
        <v>#N/A</v>
      </c>
      <c r="H49" s="97" t="e">
        <f ca="true">+IF(AND(ISNUMBER(OFFSET('Water Data'!$E$6,0,10*ROW('Water Data'!E43))),'Data Summary'!BW49="Yes"),OFFSET('Water Data'!$E$6,0,10*ROW('Water Data'!E43)),NA())</f>
        <v>#N/A</v>
      </c>
      <c r="I49" s="97" t="e">
        <f ca="true">+IF(AND(ISNUMBER(OFFSET('Water Data'!$E$9,0,10*ROW('Water Data'!E43))),'Data Summary'!BX49="Yes"),OFFSET('Water Data'!$E$9,0,10*ROW('Water Data'!E43)),NA())</f>
        <v>#N/A</v>
      </c>
      <c r="J49" s="97" t="e">
        <f ca="true">+IF(AND(ISNUMBER(OFFSET('Water Data'!$F$4,0,10*ROW('Water Data'!F43))),'Data Summary'!BY49="Yes"),100-OFFSET('Water Data'!$F$4,0,10*ROW('Water Data'!F43)),NA())</f>
        <v>#N/A</v>
      </c>
      <c r="K49" s="97" t="e">
        <f ca="true">+IF(AND(ISNUMBER(OFFSET('Water Data'!$F$6,0,10*ROW('Water Data'!F43))),'Data Summary'!BZ49="Yes"),OFFSET('Water Data'!$F$6,0,10*ROW('Water Data'!F43)),NA())</f>
        <v>#N/A</v>
      </c>
      <c r="L49" s="97" t="e">
        <f ca="true">+IF(AND(ISNUMBER(OFFSET('Water Data'!$F$9,0,10*ROW('Water Data'!F43))),'Data Summary'!CA49="Yes"),OFFSET('Water Data'!$F$9,0,10*ROW('Water Data'!F43)),NA())</f>
        <v>#N/A</v>
      </c>
      <c r="M49" s="97" t="e">
        <f ca="true">+IF(AND(ISNUMBER(OFFSET('Water Data'!$G$4,0,10*ROW('Water Data'!G43))),'Data Summary'!CB49="Yes"),100-OFFSET('Water Data'!$G$4,0,10*ROW('Water Data'!G43)),NA())</f>
        <v>#N/A</v>
      </c>
      <c r="N49" s="97" t="e">
        <f ca="true">+IF(AND(ISNUMBER(OFFSET('Water Data'!$G$6,0,10*ROW('Water Data'!G43))),'Data Summary'!CC49="Yes"),OFFSET('Water Data'!$G$6,0,10*ROW('Water Data'!G43)),NA())</f>
        <v>#N/A</v>
      </c>
      <c r="O49" s="97" t="e">
        <f ca="true">+IF(AND(ISNUMBER(OFFSET('Water Data'!$G$9,0,10*ROW('Water Data'!G43))),'Data Summary'!CD49="Yes"),OFFSET('Water Data'!$G$9,0,10*ROW('Water Data'!G43)),NA())</f>
        <v>#N/A</v>
      </c>
      <c r="P49" s="97" t="e">
        <f ca="true">+IF(AND(ISNUMBER(OFFSET('Water Data'!$H$4,0,10*ROW('Water Data'!H43))),'Data Summary'!CE49="Yes"),100-OFFSET('Water Data'!$H$4,0,10*ROW('Water Data'!H43)),NA())</f>
        <v>#N/A</v>
      </c>
      <c r="Q49" s="97" t="e">
        <f ca="true">+IF(AND(ISNUMBER(OFFSET('Water Data'!$H$6,0,10*ROW('Water Data'!H43))),'Data Summary'!CF49="Yes"),OFFSET('Water Data'!$H$6,0,10*ROW('Water Data'!H43)),NA())</f>
        <v>#N/A</v>
      </c>
      <c r="R49" s="97" t="e">
        <f ca="true">+IF(AND(ISNUMBER(OFFSET('Water Data'!$H$9,0,10*ROW('Water Data'!H43))),'Data Summary'!CG49="Yes"),OFFSET('Water Data'!$H$9,0,10*ROW('Water Data'!H43)),NA())</f>
        <v>#N/A</v>
      </c>
      <c r="S49" s="97" t="e">
        <f ca="true">+IF(AND(ISNUMBER(OFFSET('Water Data'!$I$4,0,10*ROW('Water Data'!I43))),'Data Summary'!CH49="Yes"),100-OFFSET('Water Data'!$I$4,0,10*ROW('Water Data'!I43)),NA())</f>
        <v>#N/A</v>
      </c>
      <c r="T49" s="97" t="e">
        <f ca="true">+IF(AND(ISNUMBER(OFFSET('Water Data'!$I$6,0,10*ROW('Water Data'!I43))),'Data Summary'!CI49="Yes"),OFFSET('Water Data'!$I$6,0,10*ROW('Water Data'!I43)),NA())</f>
        <v>#N/A</v>
      </c>
      <c r="U49" s="97" t="e">
        <f ca="true">+IF(AND(ISNUMBER(OFFSET('Water Data'!$I$9,0,10*ROW('Water Data'!I43))),'Data Summary'!CJ49="Yes"),OFFSET('Water Data'!$I$9,0,10*ROW('Water Data'!I43)),NA())</f>
        <v>#N/A</v>
      </c>
      <c r="V49" s="98" t="e">
        <f ca="true">+IF(AND(ISNUMBER(OFFSET('Sanitation Data'!$D$4,0,10*ROW('Sanitation Data'!D43))),'Data Summary'!CK49="Yes"),100-OFFSET('Sanitation Data'!$D$4,0,10*ROW('Sanitation Data'!D43)),NA())</f>
        <v>#N/A</v>
      </c>
      <c r="W49" s="98" t="e">
        <f ca="true">+IF(AND(ISNUMBER(OFFSET('Sanitation Data'!$D$6,0,10*ROW('Sanitation Data'!D43))),'Data Summary'!CL49="Yes"),OFFSET('Sanitation Data'!$D$6,0,10*ROW('Sanitation Data'!D43)),NA())</f>
        <v>#N/A</v>
      </c>
      <c r="X49" s="98" t="e">
        <f ca="true">+IF(AND(ISNUMBER(OFFSET('Sanitation Data'!$D$10,0,10*ROW('Sanitation Data'!D43))),'Data Summary'!CM49="Yes"),OFFSET('Sanitation Data'!$D$10,0,10*ROW('Sanitation Data'!D43)),NA())</f>
        <v>#N/A</v>
      </c>
      <c r="Y49" s="98" t="e">
        <f ca="true">+IF(AND(ISNUMBER(OFFSET('Sanitation Data'!$D$11,0,10*ROW('Sanitation Data'!D43))),'Data Summary'!CN49="Yes"),OFFSET('Sanitation Data'!$D$11,0,10*ROW('Sanitation Data'!D43)),NA())</f>
        <v>#N/A</v>
      </c>
      <c r="Z49" s="98" t="e">
        <f ca="true">+IF(AND(ISNUMBER(OFFSET('Sanitation Data'!$D$12,0,10*ROW('Sanitation Data'!D43))),'Data Summary'!CO49="Yes"),OFFSET('Sanitation Data'!$D$12,0,10*ROW('Sanitation Data'!D43)),NA())</f>
        <v>#N/A</v>
      </c>
      <c r="AA49" s="98" t="e">
        <f ca="true">+IF(AND(ISNUMBER(OFFSET('Sanitation Data'!$E$4,0,10*ROW('Sanitation Data'!E43))),'Data Summary'!CP49="Yes"),100-OFFSET('Sanitation Data'!$E$4,0,10*ROW('Sanitation Data'!E43)),NA())</f>
        <v>#N/A</v>
      </c>
      <c r="AB49" s="98" t="e">
        <f ca="true">+IF(AND(ISNUMBER(OFFSET('Sanitation Data'!$E$6,0,10*ROW('Sanitation Data'!E43))),'Data Summary'!CQ49="Yes"),OFFSET('Sanitation Data'!$E$6,0,10*ROW('Sanitation Data'!E43)),NA())</f>
        <v>#N/A</v>
      </c>
      <c r="AC49" s="98" t="e">
        <f ca="true">+IF(AND(ISNUMBER(OFFSET('Sanitation Data'!$E$10,0,10*ROW('Sanitation Data'!E43))),'Data Summary'!CR49="Yes"),OFFSET('Sanitation Data'!$E$10,0,10*ROW('Sanitation Data'!E43)),NA())</f>
        <v>#N/A</v>
      </c>
      <c r="AD49" s="98" t="e">
        <f ca="true">+IF(AND(ISNUMBER(OFFSET('Sanitation Data'!$E$11,0,10*ROW('Sanitation Data'!E43))),'Data Summary'!CS49="Yes"),OFFSET('Sanitation Data'!$E$11,0,10*ROW('Sanitation Data'!E43)),NA())</f>
        <v>#N/A</v>
      </c>
      <c r="AE49" s="98" t="e">
        <f ca="true">+IF(AND(ISNUMBER(OFFSET('Sanitation Data'!$E$12,0,10*ROW('Sanitation Data'!E43))),'Data Summary'!CT49="Yes"),OFFSET('Sanitation Data'!$E$12,0,10*ROW('Sanitation Data'!E43)),NA())</f>
        <v>#N/A</v>
      </c>
      <c r="AF49" s="98" t="e">
        <f ca="true">+IF(AND(ISNUMBER(OFFSET('Sanitation Data'!$F$4,0,10*ROW('Sanitation Data'!F43))),'Data Summary'!CU49="Yes"),100-OFFSET('Sanitation Data'!$F$4,0,10*ROW('Sanitation Data'!F43)),NA())</f>
        <v>#N/A</v>
      </c>
      <c r="AG49" s="98" t="e">
        <f ca="true">+IF(AND(ISNUMBER(OFFSET('Sanitation Data'!$F$6,0,10*ROW('Sanitation Data'!F43))),'Data Summary'!CV49="Yes"),OFFSET('Sanitation Data'!$F$6,0,10*ROW('Sanitation Data'!F43)),NA())</f>
        <v>#N/A</v>
      </c>
      <c r="AH49" s="98" t="e">
        <f ca="true">+IF(AND(ISNUMBER(OFFSET('Sanitation Data'!$F$10,0,10*ROW('Sanitation Data'!F43))),'Data Summary'!CW49="Yes"),OFFSET('Sanitation Data'!$F$10,0,10*ROW('Sanitation Data'!F43)),NA())</f>
        <v>#N/A</v>
      </c>
      <c r="AI49" s="98" t="e">
        <f ca="true">+IF(AND(ISNUMBER(OFFSET('Sanitation Data'!$F$11,0,10*ROW('Sanitation Data'!F43))),'Data Summary'!CX49="Yes"),OFFSET('Sanitation Data'!$F$11,0,10*ROW('Sanitation Data'!F43)),NA())</f>
        <v>#N/A</v>
      </c>
      <c r="AJ49" s="98" t="e">
        <f ca="true">+IF(AND(ISNUMBER(OFFSET('Sanitation Data'!$F$12,0,10*ROW('Sanitation Data'!F43))),'Data Summary'!CY49="Yes"),OFFSET('Sanitation Data'!$F$12,0,10*ROW('Sanitation Data'!F43)),NA())</f>
        <v>#N/A</v>
      </c>
      <c r="AK49" s="98" t="e">
        <f ca="true">+IF(AND(ISNUMBER(OFFSET('Sanitation Data'!$G$4,0,10*ROW('Sanitation Data'!G43))),'Data Summary'!CZ49="Yes"),100-OFFSET('Sanitation Data'!$G$4,0,10*ROW('Sanitation Data'!G43)),NA())</f>
        <v>#N/A</v>
      </c>
      <c r="AL49" s="98" t="e">
        <f ca="true">+IF(AND(ISNUMBER(OFFSET('Sanitation Data'!$G$6,0,10*ROW('Sanitation Data'!G43))),'Data Summary'!DA49="Yes"),OFFSET('Sanitation Data'!$G$6,0,10*ROW('Sanitation Data'!G43)),NA())</f>
        <v>#N/A</v>
      </c>
      <c r="AM49" s="98" t="e">
        <f ca="true">+IF(AND(ISNUMBER(OFFSET('Sanitation Data'!$G$10,0,10*ROW('Sanitation Data'!G43))),'Data Summary'!DB49="Yes"),OFFSET('Sanitation Data'!$G$10,0,10*ROW('Sanitation Data'!G43)),NA())</f>
        <v>#N/A</v>
      </c>
      <c r="AN49" s="98" t="e">
        <f ca="true">+IF(AND(ISNUMBER(OFFSET('Sanitation Data'!$G$11,0,10*ROW('Sanitation Data'!G43))),'Data Summary'!DC49="Yes"),OFFSET('Sanitation Data'!$G$11,0,10*ROW('Sanitation Data'!G43)),NA())</f>
        <v>#N/A</v>
      </c>
      <c r="AO49" s="98" t="e">
        <f ca="true">+IF(AND(ISNUMBER(OFFSET('Sanitation Data'!$G$12,0,10*ROW('Sanitation Data'!G43))),'Data Summary'!DD49="Yes"),OFFSET('Sanitation Data'!$G$12,0,10*ROW('Sanitation Data'!G43)),NA())</f>
        <v>#N/A</v>
      </c>
      <c r="AP49" s="98" t="e">
        <f ca="true">+IF(AND(ISNUMBER(OFFSET('Sanitation Data'!$H$4,0,10*ROW('Sanitation Data'!H43))),'Data Summary'!DE49="Yes"),100-OFFSET('Sanitation Data'!$H$4,0,10*ROW('Sanitation Data'!H43)),NA())</f>
        <v>#N/A</v>
      </c>
      <c r="AQ49" s="98" t="e">
        <f ca="true">+IF(AND(ISNUMBER(OFFSET('Sanitation Data'!$H$6,0,10*ROW('Sanitation Data'!H43))),'Data Summary'!DF49="Yes"),OFFSET('Sanitation Data'!$H$6,0,10*ROW('Sanitation Data'!H43)),NA())</f>
        <v>#N/A</v>
      </c>
      <c r="AR49" s="98" t="e">
        <f ca="true">+IF(AND(ISNUMBER(OFFSET('Sanitation Data'!$H$10,0,10*ROW('Sanitation Data'!H43))),'Data Summary'!DG49="Yes"),OFFSET('Sanitation Data'!$H$10,0,10*ROW('Sanitation Data'!H43)),NA())</f>
        <v>#N/A</v>
      </c>
      <c r="AS49" s="98" t="e">
        <f ca="true">+IF(AND(ISNUMBER(OFFSET('Sanitation Data'!$H$11,0,10*ROW('Sanitation Data'!H43))),'Data Summary'!DH49="Yes"),OFFSET('Sanitation Data'!$H$11,0,10*ROW('Sanitation Data'!H43)),NA())</f>
        <v>#N/A</v>
      </c>
      <c r="AT49" s="98" t="e">
        <f ca="true">+IF(AND(ISNUMBER(OFFSET('Sanitation Data'!$H$12,0,10*ROW('Sanitation Data'!H43))),'Data Summary'!DI49="Yes"),OFFSET('Sanitation Data'!$H$12,0,10*ROW('Sanitation Data'!H43)),NA())</f>
        <v>#N/A</v>
      </c>
      <c r="AU49" s="98" t="e">
        <f ca="true">+IF(AND(ISNUMBER(OFFSET('Sanitation Data'!$I$4,0,10*ROW('Sanitation Data'!I43))),'Data Summary'!DJ49="Yes"),100-OFFSET('Sanitation Data'!$I$4,0,10*ROW('Sanitation Data'!I43)),NA())</f>
        <v>#N/A</v>
      </c>
      <c r="AV49" s="98" t="e">
        <f ca="true">+IF(AND(ISNUMBER(OFFSET('Sanitation Data'!$I$6,0,10*ROW('Sanitation Data'!I43))),'Data Summary'!DK49="Yes"),OFFSET('Sanitation Data'!$I$6,0,10*ROW('Sanitation Data'!I43)),NA())</f>
        <v>#N/A</v>
      </c>
      <c r="AW49" s="98" t="e">
        <f ca="true">+IF(AND(ISNUMBER(OFFSET('Sanitation Data'!$I$10,0,10*ROW('Sanitation Data'!I43))),'Data Summary'!DL49="Yes"),OFFSET('Sanitation Data'!$I$10,0,10*ROW('Sanitation Data'!I43)),NA())</f>
        <v>#N/A</v>
      </c>
      <c r="AX49" s="98" t="e">
        <f ca="true">+IF(AND(ISNUMBER(OFFSET('Sanitation Data'!$I$11,0,10*ROW('Sanitation Data'!I43))),'Data Summary'!DM49="Yes"),OFFSET('Sanitation Data'!$I$11,0,10*ROW('Sanitation Data'!I43)),NA())</f>
        <v>#N/A</v>
      </c>
      <c r="AY49" s="98" t="e">
        <f ca="true">+IF(AND(ISNUMBER(OFFSET('Sanitation Data'!$I$12,0,10*ROW('Sanitation Data'!I43))),'Data Summary'!DN49="Yes"),OFFSET('Sanitation Data'!$I$12,0,10*ROW('Sanitation Data'!I43)),NA())</f>
        <v>#N/A</v>
      </c>
      <c r="AZ49" s="99" t="e">
        <f ca="true">+IF(AND(ISNUMBER(OFFSET('Hygiene Data'!$D$5,0,10*ROW('Hygiene Data'!D43))),'Data Summary'!DO49="Yes"),OFFSET('Hygiene Data'!$D$5,0,10*ROW('Hygiene Data'!D43)),NA())</f>
        <v>#N/A</v>
      </c>
      <c r="BA49" s="99" t="e">
        <f ca="true">+IF(AND(ISNUMBER(OFFSET('Hygiene Data'!$D$7,0,10*ROW('Hygiene Data'!D43))),'Data Summary'!DP49="Yes"),OFFSET('Hygiene Data'!$D$7,0,10*ROW('Hygiene Data'!D43)),NA())</f>
        <v>#N/A</v>
      </c>
      <c r="BB49" s="99" t="e">
        <f ca="true">+IF(AND(ISNUMBER(OFFSET('Hygiene Data'!$D$9,0,10*ROW('Hygiene Data'!D43))),'Data Summary'!DQ49="Yes"),OFFSET('Hygiene Data'!$D$9,0,10*ROW('Hygiene Data'!D43)),NA())</f>
        <v>#N/A</v>
      </c>
      <c r="BC49" s="99" t="e">
        <f ca="true">+IF(AND(ISNUMBER(OFFSET('Hygiene Data'!$E$5,0,10*ROW('Hygiene Data'!E43))),'Data Summary'!DR49="Yes"),OFFSET('Hygiene Data'!$E$5,0,10*ROW('Hygiene Data'!E43)),NA())</f>
        <v>#N/A</v>
      </c>
      <c r="BD49" s="99" t="e">
        <f ca="true">+IF(AND(ISNUMBER(OFFSET('Hygiene Data'!$E$7,0,10*ROW('Hygiene Data'!E43))),'Data Summary'!DS49="Yes"),OFFSET('Hygiene Data'!$E$7,0,10*ROW('Hygiene Data'!E43)),NA())</f>
        <v>#N/A</v>
      </c>
      <c r="BE49" s="99" t="e">
        <f ca="true">+IF(AND(ISNUMBER(OFFSET('Hygiene Data'!$E$9,0,10*ROW('Hygiene Data'!E43))),'Data Summary'!DT49="Yes"),OFFSET('Hygiene Data'!$E$9,0,10*ROW('Hygiene Data'!E43)),NA())</f>
        <v>#N/A</v>
      </c>
      <c r="BF49" s="99" t="e">
        <f ca="true">+IF(AND(ISNUMBER(OFFSET('Hygiene Data'!$F$5,0,10*ROW('Hygiene Data'!F43))),'Data Summary'!DU49="Yes"),OFFSET('Hygiene Data'!$F$5,0,10*ROW('Hygiene Data'!F43)),NA())</f>
        <v>#N/A</v>
      </c>
      <c r="BG49" s="99" t="e">
        <f ca="true">+IF(AND(ISNUMBER(OFFSET('Hygiene Data'!$F$7,0,10*ROW('Hygiene Data'!F43))),'Data Summary'!DV49="Yes"),OFFSET('Hygiene Data'!$F$7,0,10*ROW('Hygiene Data'!F43)),NA())</f>
        <v>#N/A</v>
      </c>
      <c r="BH49" s="99" t="e">
        <f ca="true">+IF(AND(ISNUMBER(OFFSET('Hygiene Data'!$F$9,0,10*ROW('Hygiene Data'!F43))),'Data Summary'!DW49="Yes"),OFFSET('Hygiene Data'!$F$9,0,10*ROW('Hygiene Data'!F43)),NA())</f>
        <v>#N/A</v>
      </c>
      <c r="BI49" s="99" t="e">
        <f ca="true">+IF(AND(ISNUMBER(OFFSET('Hygiene Data'!$G$5,0,10*ROW('Hygiene Data'!G43))),'Data Summary'!DX49="Yes"),OFFSET('Hygiene Data'!$G$5,0,10*ROW('Hygiene Data'!G43)),NA())</f>
        <v>#N/A</v>
      </c>
      <c r="BJ49" s="99" t="e">
        <f ca="true">+IF(AND(ISNUMBER(OFFSET('Hygiene Data'!$G$7,0,10*ROW('Hygiene Data'!G43))),'Data Summary'!DY49="Yes"),OFFSET('Hygiene Data'!$G$7,0,10*ROW('Hygiene Data'!G43)),NA())</f>
        <v>#N/A</v>
      </c>
      <c r="BK49" s="99" t="e">
        <f ca="true">+IF(AND(ISNUMBER(OFFSET('Hygiene Data'!$G$9,0,10*ROW('Hygiene Data'!G43))),'Data Summary'!DZ49="Yes"),OFFSET('Hygiene Data'!$G$9,0,10*ROW('Hygiene Data'!G43)),NA())</f>
        <v>#N/A</v>
      </c>
      <c r="BL49" s="99" t="e">
        <f ca="true">+IF(AND(ISNUMBER(OFFSET('Hygiene Data'!$H$5,0,10*ROW('Hygiene Data'!H43))),'Data Summary'!EA49="Yes"),OFFSET('Hygiene Data'!$H$5,0,10*ROW('Hygiene Data'!H43)),NA())</f>
        <v>#N/A</v>
      </c>
      <c r="BM49" s="99" t="e">
        <f ca="true">+IF(AND(ISNUMBER(OFFSET('Hygiene Data'!$H$7,0,10*ROW('Hygiene Data'!H43))),'Data Summary'!EB49="Yes"),OFFSET('Hygiene Data'!$H$7,0,10*ROW('Hygiene Data'!H43)),NA())</f>
        <v>#N/A</v>
      </c>
      <c r="BN49" s="99" t="e">
        <f ca="true">+IF(AND(ISNUMBER(OFFSET('Hygiene Data'!$H$9,0,10*ROW('Hygiene Data'!H43))),'Data Summary'!EC49="Yes"),OFFSET('Hygiene Data'!$H$9,0,10*ROW('Hygiene Data'!H43)),NA())</f>
        <v>#N/A</v>
      </c>
      <c r="BO49" s="99" t="e">
        <f ca="true">+IF(AND(ISNUMBER(OFFSET('Hygiene Data'!$I$5,0,10*ROW('Hygiene Data'!I43))),'Data Summary'!ED49="Yes"),OFFSET('Hygiene Data'!$I$5,0,10*ROW('Hygiene Data'!I43)),NA())</f>
        <v>#N/A</v>
      </c>
      <c r="BP49" s="99" t="e">
        <f ca="true">+IF(AND(ISNUMBER(OFFSET('Hygiene Data'!$I$7,0,10*ROW('Hygiene Data'!I43))),'Data Summary'!EE49="Yes"),OFFSET('Hygiene Data'!$I$7,0,10*ROW('Hygiene Data'!I43)),NA())</f>
        <v>#N/A</v>
      </c>
      <c r="BQ49" s="99" t="e">
        <f ca="true">+IF(AND(ISNUMBER(OFFSET('Hygiene Data'!$I$9,0,10*ROW('Hygiene Data'!I43))),'Data Summary'!EF49="Yes"),OFFSET('Hygiene Data'!$I$9,0,10*ROW('Hygiene Data'!I43)),NA())</f>
        <v>#N/A</v>
      </c>
    </row>
    <row xmlns:x14ac="http://schemas.microsoft.com/office/spreadsheetml/2009/9/ac" r="50" x14ac:dyDescent="0.2">
      <c r="A50" s="329" t="e">
        <f ca="true">+RIGHT('Data Summary'!A50,LEN('Data Summary'!A50)-9)</f>
        <v>#VALUE!</v>
      </c>
      <c r="B50" s="37" t="str">
        <f ca="true">+IF(ISTEXT('Data Summary'!B50),'Data Summary'!B50,"")</f>
        <v/>
      </c>
      <c r="C50" s="328" t="e">
        <f ca="true">+VALUE('Data Summary'!C50)</f>
        <v>#VALUE!</v>
      </c>
      <c r="D50" s="97" t="e">
        <f ca="true">+IF(AND(ISNUMBER(OFFSET('Water Data'!$D$4,0,10*ROW('Water Data'!D44))),'Data Summary'!BS50="Yes"),100-OFFSET('Water Data'!$D$4,0,10*ROW('Water Data'!D44)),NA())</f>
        <v>#N/A</v>
      </c>
      <c r="E50" s="97" t="e">
        <f ca="true">+IF(AND(ISNUMBER(OFFSET('Water Data'!$D$6,0,10*ROW('Water Data'!D44))),'Data Summary'!BT50="Yes"),OFFSET('Water Data'!$D$6,0,10*ROW('Water Data'!D44)),NA())</f>
        <v>#N/A</v>
      </c>
      <c r="F50" s="97" t="e">
        <f ca="true">+IF(AND(ISNUMBER(OFFSET('Water Data'!$D$9,0,10*ROW('Water Data'!D44))),'Data Summary'!BU50="Yes"),OFFSET('Water Data'!$D$9,0,10*ROW('Water Data'!D44)),NA())</f>
        <v>#N/A</v>
      </c>
      <c r="G50" s="97" t="e">
        <f ca="true">+IF(AND(ISNUMBER(OFFSET('Water Data'!$E$4,0,10*ROW('Water Data'!E44))),'Data Summary'!BV50="Yes"),100-OFFSET('Water Data'!$E$4,0,10*ROW('Water Data'!E44)),NA())</f>
        <v>#N/A</v>
      </c>
      <c r="H50" s="97" t="e">
        <f ca="true">+IF(AND(ISNUMBER(OFFSET('Water Data'!$E$6,0,10*ROW('Water Data'!E44))),'Data Summary'!BW50="Yes"),OFFSET('Water Data'!$E$6,0,10*ROW('Water Data'!E44)),NA())</f>
        <v>#N/A</v>
      </c>
      <c r="I50" s="97" t="e">
        <f ca="true">+IF(AND(ISNUMBER(OFFSET('Water Data'!$E$9,0,10*ROW('Water Data'!E44))),'Data Summary'!BX50="Yes"),OFFSET('Water Data'!$E$9,0,10*ROW('Water Data'!E44)),NA())</f>
        <v>#N/A</v>
      </c>
      <c r="J50" s="97" t="e">
        <f ca="true">+IF(AND(ISNUMBER(OFFSET('Water Data'!$F$4,0,10*ROW('Water Data'!F44))),'Data Summary'!BY50="Yes"),100-OFFSET('Water Data'!$F$4,0,10*ROW('Water Data'!F44)),NA())</f>
        <v>#N/A</v>
      </c>
      <c r="K50" s="97" t="e">
        <f ca="true">+IF(AND(ISNUMBER(OFFSET('Water Data'!$F$6,0,10*ROW('Water Data'!F44))),'Data Summary'!BZ50="Yes"),OFFSET('Water Data'!$F$6,0,10*ROW('Water Data'!F44)),NA())</f>
        <v>#N/A</v>
      </c>
      <c r="L50" s="97" t="e">
        <f ca="true">+IF(AND(ISNUMBER(OFFSET('Water Data'!$F$9,0,10*ROW('Water Data'!F44))),'Data Summary'!CA50="Yes"),OFFSET('Water Data'!$F$9,0,10*ROW('Water Data'!F44)),NA())</f>
        <v>#N/A</v>
      </c>
      <c r="M50" s="97" t="e">
        <f ca="true">+IF(AND(ISNUMBER(OFFSET('Water Data'!$G$4,0,10*ROW('Water Data'!G44))),'Data Summary'!CB50="Yes"),100-OFFSET('Water Data'!$G$4,0,10*ROW('Water Data'!G44)),NA())</f>
        <v>#N/A</v>
      </c>
      <c r="N50" s="97" t="e">
        <f ca="true">+IF(AND(ISNUMBER(OFFSET('Water Data'!$G$6,0,10*ROW('Water Data'!G44))),'Data Summary'!CC50="Yes"),OFFSET('Water Data'!$G$6,0,10*ROW('Water Data'!G44)),NA())</f>
        <v>#N/A</v>
      </c>
      <c r="O50" s="97" t="e">
        <f ca="true">+IF(AND(ISNUMBER(OFFSET('Water Data'!$G$9,0,10*ROW('Water Data'!G44))),'Data Summary'!CD50="Yes"),OFFSET('Water Data'!$G$9,0,10*ROW('Water Data'!G44)),NA())</f>
        <v>#N/A</v>
      </c>
      <c r="P50" s="97" t="e">
        <f ca="true">+IF(AND(ISNUMBER(OFFSET('Water Data'!$H$4,0,10*ROW('Water Data'!H44))),'Data Summary'!CE50="Yes"),100-OFFSET('Water Data'!$H$4,0,10*ROW('Water Data'!H44)),NA())</f>
        <v>#N/A</v>
      </c>
      <c r="Q50" s="97" t="e">
        <f ca="true">+IF(AND(ISNUMBER(OFFSET('Water Data'!$H$6,0,10*ROW('Water Data'!H44))),'Data Summary'!CF50="Yes"),OFFSET('Water Data'!$H$6,0,10*ROW('Water Data'!H44)),NA())</f>
        <v>#N/A</v>
      </c>
      <c r="R50" s="97" t="e">
        <f ca="true">+IF(AND(ISNUMBER(OFFSET('Water Data'!$H$9,0,10*ROW('Water Data'!H44))),'Data Summary'!CG50="Yes"),OFFSET('Water Data'!$H$9,0,10*ROW('Water Data'!H44)),NA())</f>
        <v>#N/A</v>
      </c>
      <c r="S50" s="97" t="e">
        <f ca="true">+IF(AND(ISNUMBER(OFFSET('Water Data'!$I$4,0,10*ROW('Water Data'!I44))),'Data Summary'!CH50="Yes"),100-OFFSET('Water Data'!$I$4,0,10*ROW('Water Data'!I44)),NA())</f>
        <v>#N/A</v>
      </c>
      <c r="T50" s="97" t="e">
        <f ca="true">+IF(AND(ISNUMBER(OFFSET('Water Data'!$I$6,0,10*ROW('Water Data'!I44))),'Data Summary'!CI50="Yes"),OFFSET('Water Data'!$I$6,0,10*ROW('Water Data'!I44)),NA())</f>
        <v>#N/A</v>
      </c>
      <c r="U50" s="97" t="e">
        <f ca="true">+IF(AND(ISNUMBER(OFFSET('Water Data'!$I$9,0,10*ROW('Water Data'!I44))),'Data Summary'!CJ50="Yes"),OFFSET('Water Data'!$I$9,0,10*ROW('Water Data'!I44)),NA())</f>
        <v>#N/A</v>
      </c>
      <c r="V50" s="98" t="e">
        <f ca="true">+IF(AND(ISNUMBER(OFFSET('Sanitation Data'!$D$4,0,10*ROW('Sanitation Data'!D44))),'Data Summary'!CK50="Yes"),100-OFFSET('Sanitation Data'!$D$4,0,10*ROW('Sanitation Data'!D44)),NA())</f>
        <v>#N/A</v>
      </c>
      <c r="W50" s="98" t="e">
        <f ca="true">+IF(AND(ISNUMBER(OFFSET('Sanitation Data'!$D$6,0,10*ROW('Sanitation Data'!D44))),'Data Summary'!CL50="Yes"),OFFSET('Sanitation Data'!$D$6,0,10*ROW('Sanitation Data'!D44)),NA())</f>
        <v>#N/A</v>
      </c>
      <c r="X50" s="98" t="e">
        <f ca="true">+IF(AND(ISNUMBER(OFFSET('Sanitation Data'!$D$10,0,10*ROW('Sanitation Data'!D44))),'Data Summary'!CM50="Yes"),OFFSET('Sanitation Data'!$D$10,0,10*ROW('Sanitation Data'!D44)),NA())</f>
        <v>#N/A</v>
      </c>
      <c r="Y50" s="98" t="e">
        <f ca="true">+IF(AND(ISNUMBER(OFFSET('Sanitation Data'!$D$11,0,10*ROW('Sanitation Data'!D44))),'Data Summary'!CN50="Yes"),OFFSET('Sanitation Data'!$D$11,0,10*ROW('Sanitation Data'!D44)),NA())</f>
        <v>#N/A</v>
      </c>
      <c r="Z50" s="98" t="e">
        <f ca="true">+IF(AND(ISNUMBER(OFFSET('Sanitation Data'!$D$12,0,10*ROW('Sanitation Data'!D44))),'Data Summary'!CO50="Yes"),OFFSET('Sanitation Data'!$D$12,0,10*ROW('Sanitation Data'!D44)),NA())</f>
        <v>#N/A</v>
      </c>
      <c r="AA50" s="98" t="e">
        <f ca="true">+IF(AND(ISNUMBER(OFFSET('Sanitation Data'!$E$4,0,10*ROW('Sanitation Data'!E44))),'Data Summary'!CP50="Yes"),100-OFFSET('Sanitation Data'!$E$4,0,10*ROW('Sanitation Data'!E44)),NA())</f>
        <v>#N/A</v>
      </c>
      <c r="AB50" s="98" t="e">
        <f ca="true">+IF(AND(ISNUMBER(OFFSET('Sanitation Data'!$E$6,0,10*ROW('Sanitation Data'!E44))),'Data Summary'!CQ50="Yes"),OFFSET('Sanitation Data'!$E$6,0,10*ROW('Sanitation Data'!E44)),NA())</f>
        <v>#N/A</v>
      </c>
      <c r="AC50" s="98" t="e">
        <f ca="true">+IF(AND(ISNUMBER(OFFSET('Sanitation Data'!$E$10,0,10*ROW('Sanitation Data'!E44))),'Data Summary'!CR50="Yes"),OFFSET('Sanitation Data'!$E$10,0,10*ROW('Sanitation Data'!E44)),NA())</f>
        <v>#N/A</v>
      </c>
      <c r="AD50" s="98" t="e">
        <f ca="true">+IF(AND(ISNUMBER(OFFSET('Sanitation Data'!$E$11,0,10*ROW('Sanitation Data'!E44))),'Data Summary'!CS50="Yes"),OFFSET('Sanitation Data'!$E$11,0,10*ROW('Sanitation Data'!E44)),NA())</f>
        <v>#N/A</v>
      </c>
      <c r="AE50" s="98" t="e">
        <f ca="true">+IF(AND(ISNUMBER(OFFSET('Sanitation Data'!$E$12,0,10*ROW('Sanitation Data'!E44))),'Data Summary'!CT50="Yes"),OFFSET('Sanitation Data'!$E$12,0,10*ROW('Sanitation Data'!E44)),NA())</f>
        <v>#N/A</v>
      </c>
      <c r="AF50" s="98" t="e">
        <f ca="true">+IF(AND(ISNUMBER(OFFSET('Sanitation Data'!$F$4,0,10*ROW('Sanitation Data'!F44))),'Data Summary'!CU50="Yes"),100-OFFSET('Sanitation Data'!$F$4,0,10*ROW('Sanitation Data'!F44)),NA())</f>
        <v>#N/A</v>
      </c>
      <c r="AG50" s="98" t="e">
        <f ca="true">+IF(AND(ISNUMBER(OFFSET('Sanitation Data'!$F$6,0,10*ROW('Sanitation Data'!F44))),'Data Summary'!CV50="Yes"),OFFSET('Sanitation Data'!$F$6,0,10*ROW('Sanitation Data'!F44)),NA())</f>
        <v>#N/A</v>
      </c>
      <c r="AH50" s="98" t="e">
        <f ca="true">+IF(AND(ISNUMBER(OFFSET('Sanitation Data'!$F$10,0,10*ROW('Sanitation Data'!F44))),'Data Summary'!CW50="Yes"),OFFSET('Sanitation Data'!$F$10,0,10*ROW('Sanitation Data'!F44)),NA())</f>
        <v>#N/A</v>
      </c>
      <c r="AI50" s="98" t="e">
        <f ca="true">+IF(AND(ISNUMBER(OFFSET('Sanitation Data'!$F$11,0,10*ROW('Sanitation Data'!F44))),'Data Summary'!CX50="Yes"),OFFSET('Sanitation Data'!$F$11,0,10*ROW('Sanitation Data'!F44)),NA())</f>
        <v>#N/A</v>
      </c>
      <c r="AJ50" s="98" t="e">
        <f ca="true">+IF(AND(ISNUMBER(OFFSET('Sanitation Data'!$F$12,0,10*ROW('Sanitation Data'!F44))),'Data Summary'!CY50="Yes"),OFFSET('Sanitation Data'!$F$12,0,10*ROW('Sanitation Data'!F44)),NA())</f>
        <v>#N/A</v>
      </c>
      <c r="AK50" s="98" t="e">
        <f ca="true">+IF(AND(ISNUMBER(OFFSET('Sanitation Data'!$G$4,0,10*ROW('Sanitation Data'!G44))),'Data Summary'!CZ50="Yes"),100-OFFSET('Sanitation Data'!$G$4,0,10*ROW('Sanitation Data'!G44)),NA())</f>
        <v>#N/A</v>
      </c>
      <c r="AL50" s="98" t="e">
        <f ca="true">+IF(AND(ISNUMBER(OFFSET('Sanitation Data'!$G$6,0,10*ROW('Sanitation Data'!G44))),'Data Summary'!DA50="Yes"),OFFSET('Sanitation Data'!$G$6,0,10*ROW('Sanitation Data'!G44)),NA())</f>
        <v>#N/A</v>
      </c>
      <c r="AM50" s="98" t="e">
        <f ca="true">+IF(AND(ISNUMBER(OFFSET('Sanitation Data'!$G$10,0,10*ROW('Sanitation Data'!G44))),'Data Summary'!DB50="Yes"),OFFSET('Sanitation Data'!$G$10,0,10*ROW('Sanitation Data'!G44)),NA())</f>
        <v>#N/A</v>
      </c>
      <c r="AN50" s="98" t="e">
        <f ca="true">+IF(AND(ISNUMBER(OFFSET('Sanitation Data'!$G$11,0,10*ROW('Sanitation Data'!G44))),'Data Summary'!DC50="Yes"),OFFSET('Sanitation Data'!$G$11,0,10*ROW('Sanitation Data'!G44)),NA())</f>
        <v>#N/A</v>
      </c>
      <c r="AO50" s="98" t="e">
        <f ca="true">+IF(AND(ISNUMBER(OFFSET('Sanitation Data'!$G$12,0,10*ROW('Sanitation Data'!G44))),'Data Summary'!DD50="Yes"),OFFSET('Sanitation Data'!$G$12,0,10*ROW('Sanitation Data'!G44)),NA())</f>
        <v>#N/A</v>
      </c>
      <c r="AP50" s="98" t="e">
        <f ca="true">+IF(AND(ISNUMBER(OFFSET('Sanitation Data'!$H$4,0,10*ROW('Sanitation Data'!H44))),'Data Summary'!DE50="Yes"),100-OFFSET('Sanitation Data'!$H$4,0,10*ROW('Sanitation Data'!H44)),NA())</f>
        <v>#N/A</v>
      </c>
      <c r="AQ50" s="98" t="e">
        <f ca="true">+IF(AND(ISNUMBER(OFFSET('Sanitation Data'!$H$6,0,10*ROW('Sanitation Data'!H44))),'Data Summary'!DF50="Yes"),OFFSET('Sanitation Data'!$H$6,0,10*ROW('Sanitation Data'!H44)),NA())</f>
        <v>#N/A</v>
      </c>
      <c r="AR50" s="98" t="e">
        <f ca="true">+IF(AND(ISNUMBER(OFFSET('Sanitation Data'!$H$10,0,10*ROW('Sanitation Data'!H44))),'Data Summary'!DG50="Yes"),OFFSET('Sanitation Data'!$H$10,0,10*ROW('Sanitation Data'!H44)),NA())</f>
        <v>#N/A</v>
      </c>
      <c r="AS50" s="98" t="e">
        <f ca="true">+IF(AND(ISNUMBER(OFFSET('Sanitation Data'!$H$11,0,10*ROW('Sanitation Data'!H44))),'Data Summary'!DH50="Yes"),OFFSET('Sanitation Data'!$H$11,0,10*ROW('Sanitation Data'!H44)),NA())</f>
        <v>#N/A</v>
      </c>
      <c r="AT50" s="98" t="e">
        <f ca="true">+IF(AND(ISNUMBER(OFFSET('Sanitation Data'!$H$12,0,10*ROW('Sanitation Data'!H44))),'Data Summary'!DI50="Yes"),OFFSET('Sanitation Data'!$H$12,0,10*ROW('Sanitation Data'!H44)),NA())</f>
        <v>#N/A</v>
      </c>
      <c r="AU50" s="98" t="e">
        <f ca="true">+IF(AND(ISNUMBER(OFFSET('Sanitation Data'!$I$4,0,10*ROW('Sanitation Data'!I44))),'Data Summary'!DJ50="Yes"),100-OFFSET('Sanitation Data'!$I$4,0,10*ROW('Sanitation Data'!I44)),NA())</f>
        <v>#N/A</v>
      </c>
      <c r="AV50" s="98" t="e">
        <f ca="true">+IF(AND(ISNUMBER(OFFSET('Sanitation Data'!$I$6,0,10*ROW('Sanitation Data'!I44))),'Data Summary'!DK50="Yes"),OFFSET('Sanitation Data'!$I$6,0,10*ROW('Sanitation Data'!I44)),NA())</f>
        <v>#N/A</v>
      </c>
      <c r="AW50" s="98" t="e">
        <f ca="true">+IF(AND(ISNUMBER(OFFSET('Sanitation Data'!$I$10,0,10*ROW('Sanitation Data'!I44))),'Data Summary'!DL50="Yes"),OFFSET('Sanitation Data'!$I$10,0,10*ROW('Sanitation Data'!I44)),NA())</f>
        <v>#N/A</v>
      </c>
      <c r="AX50" s="98" t="e">
        <f ca="true">+IF(AND(ISNUMBER(OFFSET('Sanitation Data'!$I$11,0,10*ROW('Sanitation Data'!I44))),'Data Summary'!DM50="Yes"),OFFSET('Sanitation Data'!$I$11,0,10*ROW('Sanitation Data'!I44)),NA())</f>
        <v>#N/A</v>
      </c>
      <c r="AY50" s="98" t="e">
        <f ca="true">+IF(AND(ISNUMBER(OFFSET('Sanitation Data'!$I$12,0,10*ROW('Sanitation Data'!I44))),'Data Summary'!DN50="Yes"),OFFSET('Sanitation Data'!$I$12,0,10*ROW('Sanitation Data'!I44)),NA())</f>
        <v>#N/A</v>
      </c>
      <c r="AZ50" s="99" t="e">
        <f ca="true">+IF(AND(ISNUMBER(OFFSET('Hygiene Data'!$D$5,0,10*ROW('Hygiene Data'!D44))),'Data Summary'!DO50="Yes"),OFFSET('Hygiene Data'!$D$5,0,10*ROW('Hygiene Data'!D44)),NA())</f>
        <v>#N/A</v>
      </c>
      <c r="BA50" s="99" t="e">
        <f ca="true">+IF(AND(ISNUMBER(OFFSET('Hygiene Data'!$D$7,0,10*ROW('Hygiene Data'!D44))),'Data Summary'!DP50="Yes"),OFFSET('Hygiene Data'!$D$7,0,10*ROW('Hygiene Data'!D44)),NA())</f>
        <v>#N/A</v>
      </c>
      <c r="BB50" s="99" t="e">
        <f ca="true">+IF(AND(ISNUMBER(OFFSET('Hygiene Data'!$D$9,0,10*ROW('Hygiene Data'!D44))),'Data Summary'!DQ50="Yes"),OFFSET('Hygiene Data'!$D$9,0,10*ROW('Hygiene Data'!D44)),NA())</f>
        <v>#N/A</v>
      </c>
      <c r="BC50" s="99" t="e">
        <f ca="true">+IF(AND(ISNUMBER(OFFSET('Hygiene Data'!$E$5,0,10*ROW('Hygiene Data'!E44))),'Data Summary'!DR50="Yes"),OFFSET('Hygiene Data'!$E$5,0,10*ROW('Hygiene Data'!E44)),NA())</f>
        <v>#N/A</v>
      </c>
      <c r="BD50" s="99" t="e">
        <f ca="true">+IF(AND(ISNUMBER(OFFSET('Hygiene Data'!$E$7,0,10*ROW('Hygiene Data'!E44))),'Data Summary'!DS50="Yes"),OFFSET('Hygiene Data'!$E$7,0,10*ROW('Hygiene Data'!E44)),NA())</f>
        <v>#N/A</v>
      </c>
      <c r="BE50" s="99" t="e">
        <f ca="true">+IF(AND(ISNUMBER(OFFSET('Hygiene Data'!$E$9,0,10*ROW('Hygiene Data'!E44))),'Data Summary'!DT50="Yes"),OFFSET('Hygiene Data'!$E$9,0,10*ROW('Hygiene Data'!E44)),NA())</f>
        <v>#N/A</v>
      </c>
      <c r="BF50" s="99" t="e">
        <f ca="true">+IF(AND(ISNUMBER(OFFSET('Hygiene Data'!$F$5,0,10*ROW('Hygiene Data'!F44))),'Data Summary'!DU50="Yes"),OFFSET('Hygiene Data'!$F$5,0,10*ROW('Hygiene Data'!F44)),NA())</f>
        <v>#N/A</v>
      </c>
      <c r="BG50" s="99" t="e">
        <f ca="true">+IF(AND(ISNUMBER(OFFSET('Hygiene Data'!$F$7,0,10*ROW('Hygiene Data'!F44))),'Data Summary'!DV50="Yes"),OFFSET('Hygiene Data'!$F$7,0,10*ROW('Hygiene Data'!F44)),NA())</f>
        <v>#N/A</v>
      </c>
      <c r="BH50" s="99" t="e">
        <f ca="true">+IF(AND(ISNUMBER(OFFSET('Hygiene Data'!$F$9,0,10*ROW('Hygiene Data'!F44))),'Data Summary'!DW50="Yes"),OFFSET('Hygiene Data'!$F$9,0,10*ROW('Hygiene Data'!F44)),NA())</f>
        <v>#N/A</v>
      </c>
      <c r="BI50" s="99" t="e">
        <f ca="true">+IF(AND(ISNUMBER(OFFSET('Hygiene Data'!$G$5,0,10*ROW('Hygiene Data'!G44))),'Data Summary'!DX50="Yes"),OFFSET('Hygiene Data'!$G$5,0,10*ROW('Hygiene Data'!G44)),NA())</f>
        <v>#N/A</v>
      </c>
      <c r="BJ50" s="99" t="e">
        <f ca="true">+IF(AND(ISNUMBER(OFFSET('Hygiene Data'!$G$7,0,10*ROW('Hygiene Data'!G44))),'Data Summary'!DY50="Yes"),OFFSET('Hygiene Data'!$G$7,0,10*ROW('Hygiene Data'!G44)),NA())</f>
        <v>#N/A</v>
      </c>
      <c r="BK50" s="99" t="e">
        <f ca="true">+IF(AND(ISNUMBER(OFFSET('Hygiene Data'!$G$9,0,10*ROW('Hygiene Data'!G44))),'Data Summary'!DZ50="Yes"),OFFSET('Hygiene Data'!$G$9,0,10*ROW('Hygiene Data'!G44)),NA())</f>
        <v>#N/A</v>
      </c>
      <c r="BL50" s="99" t="e">
        <f ca="true">+IF(AND(ISNUMBER(OFFSET('Hygiene Data'!$H$5,0,10*ROW('Hygiene Data'!H44))),'Data Summary'!EA50="Yes"),OFFSET('Hygiene Data'!$H$5,0,10*ROW('Hygiene Data'!H44)),NA())</f>
        <v>#N/A</v>
      </c>
      <c r="BM50" s="99" t="e">
        <f ca="true">+IF(AND(ISNUMBER(OFFSET('Hygiene Data'!$H$7,0,10*ROW('Hygiene Data'!H44))),'Data Summary'!EB50="Yes"),OFFSET('Hygiene Data'!$H$7,0,10*ROW('Hygiene Data'!H44)),NA())</f>
        <v>#N/A</v>
      </c>
      <c r="BN50" s="99" t="e">
        <f ca="true">+IF(AND(ISNUMBER(OFFSET('Hygiene Data'!$H$9,0,10*ROW('Hygiene Data'!H44))),'Data Summary'!EC50="Yes"),OFFSET('Hygiene Data'!$H$9,0,10*ROW('Hygiene Data'!H44)),NA())</f>
        <v>#N/A</v>
      </c>
      <c r="BO50" s="99" t="e">
        <f ca="true">+IF(AND(ISNUMBER(OFFSET('Hygiene Data'!$I$5,0,10*ROW('Hygiene Data'!I44))),'Data Summary'!ED50="Yes"),OFFSET('Hygiene Data'!$I$5,0,10*ROW('Hygiene Data'!I44)),NA())</f>
        <v>#N/A</v>
      </c>
      <c r="BP50" s="99" t="e">
        <f ca="true">+IF(AND(ISNUMBER(OFFSET('Hygiene Data'!$I$7,0,10*ROW('Hygiene Data'!I44))),'Data Summary'!EE50="Yes"),OFFSET('Hygiene Data'!$I$7,0,10*ROW('Hygiene Data'!I44)),NA())</f>
        <v>#N/A</v>
      </c>
      <c r="BQ50" s="99" t="e">
        <f ca="true">+IF(AND(ISNUMBER(OFFSET('Hygiene Data'!$I$9,0,10*ROW('Hygiene Data'!I44))),'Data Summary'!EF50="Yes"),OFFSET('Hygiene Data'!$I$9,0,10*ROW('Hygiene Data'!I44)),NA())</f>
        <v>#N/A</v>
      </c>
    </row>
    <row xmlns:x14ac="http://schemas.microsoft.com/office/spreadsheetml/2009/9/ac" r="51" x14ac:dyDescent="0.2">
      <c r="A51" s="329" t="e">
        <f ca="true">+RIGHT('Data Summary'!A51,LEN('Data Summary'!A51)-9)</f>
        <v>#VALUE!</v>
      </c>
      <c r="B51" s="37" t="str">
        <f ca="true">+IF(ISTEXT('Data Summary'!B51),'Data Summary'!B51,"")</f>
        <v/>
      </c>
      <c r="C51" s="328" t="e">
        <f ca="true">+VALUE('Data Summary'!C51)</f>
        <v>#VALUE!</v>
      </c>
      <c r="D51" s="97" t="e">
        <f ca="true">+IF(AND(ISNUMBER(OFFSET('Water Data'!$D$4,0,10*ROW('Water Data'!D45))),'Data Summary'!BS51="Yes"),100-OFFSET('Water Data'!$D$4,0,10*ROW('Water Data'!D45)),NA())</f>
        <v>#N/A</v>
      </c>
      <c r="E51" s="97" t="e">
        <f ca="true">+IF(AND(ISNUMBER(OFFSET('Water Data'!$D$6,0,10*ROW('Water Data'!D45))),'Data Summary'!BT51="Yes"),OFFSET('Water Data'!$D$6,0,10*ROW('Water Data'!D45)),NA())</f>
        <v>#N/A</v>
      </c>
      <c r="F51" s="97" t="e">
        <f ca="true">+IF(AND(ISNUMBER(OFFSET('Water Data'!$D$9,0,10*ROW('Water Data'!D45))),'Data Summary'!BU51="Yes"),OFFSET('Water Data'!$D$9,0,10*ROW('Water Data'!D45)),NA())</f>
        <v>#N/A</v>
      </c>
      <c r="G51" s="97" t="e">
        <f ca="true">+IF(AND(ISNUMBER(OFFSET('Water Data'!$E$4,0,10*ROW('Water Data'!E45))),'Data Summary'!BV51="Yes"),100-OFFSET('Water Data'!$E$4,0,10*ROW('Water Data'!E45)),NA())</f>
        <v>#N/A</v>
      </c>
      <c r="H51" s="97" t="e">
        <f ca="true">+IF(AND(ISNUMBER(OFFSET('Water Data'!$E$6,0,10*ROW('Water Data'!E45))),'Data Summary'!BW51="Yes"),OFFSET('Water Data'!$E$6,0,10*ROW('Water Data'!E45)),NA())</f>
        <v>#N/A</v>
      </c>
      <c r="I51" s="97" t="e">
        <f ca="true">+IF(AND(ISNUMBER(OFFSET('Water Data'!$E$9,0,10*ROW('Water Data'!E45))),'Data Summary'!BX51="Yes"),OFFSET('Water Data'!$E$9,0,10*ROW('Water Data'!E45)),NA())</f>
        <v>#N/A</v>
      </c>
      <c r="J51" s="97" t="e">
        <f ca="true">+IF(AND(ISNUMBER(OFFSET('Water Data'!$F$4,0,10*ROW('Water Data'!F45))),'Data Summary'!BY51="Yes"),100-OFFSET('Water Data'!$F$4,0,10*ROW('Water Data'!F45)),NA())</f>
        <v>#N/A</v>
      </c>
      <c r="K51" s="97" t="e">
        <f ca="true">+IF(AND(ISNUMBER(OFFSET('Water Data'!$F$6,0,10*ROW('Water Data'!F45))),'Data Summary'!BZ51="Yes"),OFFSET('Water Data'!$F$6,0,10*ROW('Water Data'!F45)),NA())</f>
        <v>#N/A</v>
      </c>
      <c r="L51" s="97" t="e">
        <f ca="true">+IF(AND(ISNUMBER(OFFSET('Water Data'!$F$9,0,10*ROW('Water Data'!F45))),'Data Summary'!CA51="Yes"),OFFSET('Water Data'!$F$9,0,10*ROW('Water Data'!F45)),NA())</f>
        <v>#N/A</v>
      </c>
      <c r="M51" s="97" t="e">
        <f ca="true">+IF(AND(ISNUMBER(OFFSET('Water Data'!$G$4,0,10*ROW('Water Data'!G45))),'Data Summary'!CB51="Yes"),100-OFFSET('Water Data'!$G$4,0,10*ROW('Water Data'!G45)),NA())</f>
        <v>#N/A</v>
      </c>
      <c r="N51" s="97" t="e">
        <f ca="true">+IF(AND(ISNUMBER(OFFSET('Water Data'!$G$6,0,10*ROW('Water Data'!G45))),'Data Summary'!CC51="Yes"),OFFSET('Water Data'!$G$6,0,10*ROW('Water Data'!G45)),NA())</f>
        <v>#N/A</v>
      </c>
      <c r="O51" s="97" t="e">
        <f ca="true">+IF(AND(ISNUMBER(OFFSET('Water Data'!$G$9,0,10*ROW('Water Data'!G45))),'Data Summary'!CD51="Yes"),OFFSET('Water Data'!$G$9,0,10*ROW('Water Data'!G45)),NA())</f>
        <v>#N/A</v>
      </c>
      <c r="P51" s="97" t="e">
        <f ca="true">+IF(AND(ISNUMBER(OFFSET('Water Data'!$H$4,0,10*ROW('Water Data'!H45))),'Data Summary'!CE51="Yes"),100-OFFSET('Water Data'!$H$4,0,10*ROW('Water Data'!H45)),NA())</f>
        <v>#N/A</v>
      </c>
      <c r="Q51" s="97" t="e">
        <f ca="true">+IF(AND(ISNUMBER(OFFSET('Water Data'!$H$6,0,10*ROW('Water Data'!H45))),'Data Summary'!CF51="Yes"),OFFSET('Water Data'!$H$6,0,10*ROW('Water Data'!H45)),NA())</f>
        <v>#N/A</v>
      </c>
      <c r="R51" s="97" t="e">
        <f ca="true">+IF(AND(ISNUMBER(OFFSET('Water Data'!$H$9,0,10*ROW('Water Data'!H45))),'Data Summary'!CG51="Yes"),OFFSET('Water Data'!$H$9,0,10*ROW('Water Data'!H45)),NA())</f>
        <v>#N/A</v>
      </c>
      <c r="S51" s="97" t="e">
        <f ca="true">+IF(AND(ISNUMBER(OFFSET('Water Data'!$I$4,0,10*ROW('Water Data'!I45))),'Data Summary'!CH51="Yes"),100-OFFSET('Water Data'!$I$4,0,10*ROW('Water Data'!I45)),NA())</f>
        <v>#N/A</v>
      </c>
      <c r="T51" s="97" t="e">
        <f ca="true">+IF(AND(ISNUMBER(OFFSET('Water Data'!$I$6,0,10*ROW('Water Data'!I45))),'Data Summary'!CI51="Yes"),OFFSET('Water Data'!$I$6,0,10*ROW('Water Data'!I45)),NA())</f>
        <v>#N/A</v>
      </c>
      <c r="U51" s="97" t="e">
        <f ca="true">+IF(AND(ISNUMBER(OFFSET('Water Data'!$I$9,0,10*ROW('Water Data'!I45))),'Data Summary'!CJ51="Yes"),OFFSET('Water Data'!$I$9,0,10*ROW('Water Data'!I45)),NA())</f>
        <v>#N/A</v>
      </c>
      <c r="V51" s="98" t="e">
        <f ca="true">+IF(AND(ISNUMBER(OFFSET('Sanitation Data'!$D$4,0,10*ROW('Sanitation Data'!D45))),'Data Summary'!CK51="Yes"),100-OFFSET('Sanitation Data'!$D$4,0,10*ROW('Sanitation Data'!D45)),NA())</f>
        <v>#N/A</v>
      </c>
      <c r="W51" s="98" t="e">
        <f ca="true">+IF(AND(ISNUMBER(OFFSET('Sanitation Data'!$D$6,0,10*ROW('Sanitation Data'!D45))),'Data Summary'!CL51="Yes"),OFFSET('Sanitation Data'!$D$6,0,10*ROW('Sanitation Data'!D45)),NA())</f>
        <v>#N/A</v>
      </c>
      <c r="X51" s="98" t="e">
        <f ca="true">+IF(AND(ISNUMBER(OFFSET('Sanitation Data'!$D$10,0,10*ROW('Sanitation Data'!D45))),'Data Summary'!CM51="Yes"),OFFSET('Sanitation Data'!$D$10,0,10*ROW('Sanitation Data'!D45)),NA())</f>
        <v>#N/A</v>
      </c>
      <c r="Y51" s="98" t="e">
        <f ca="true">+IF(AND(ISNUMBER(OFFSET('Sanitation Data'!$D$11,0,10*ROW('Sanitation Data'!D45))),'Data Summary'!CN51="Yes"),OFFSET('Sanitation Data'!$D$11,0,10*ROW('Sanitation Data'!D45)),NA())</f>
        <v>#N/A</v>
      </c>
      <c r="Z51" s="98" t="e">
        <f ca="true">+IF(AND(ISNUMBER(OFFSET('Sanitation Data'!$D$12,0,10*ROW('Sanitation Data'!D45))),'Data Summary'!CO51="Yes"),OFFSET('Sanitation Data'!$D$12,0,10*ROW('Sanitation Data'!D45)),NA())</f>
        <v>#N/A</v>
      </c>
      <c r="AA51" s="98" t="e">
        <f ca="true">+IF(AND(ISNUMBER(OFFSET('Sanitation Data'!$E$4,0,10*ROW('Sanitation Data'!E45))),'Data Summary'!CP51="Yes"),100-OFFSET('Sanitation Data'!$E$4,0,10*ROW('Sanitation Data'!E45)),NA())</f>
        <v>#N/A</v>
      </c>
      <c r="AB51" s="98" t="e">
        <f ca="true">+IF(AND(ISNUMBER(OFFSET('Sanitation Data'!$E$6,0,10*ROW('Sanitation Data'!E45))),'Data Summary'!CQ51="Yes"),OFFSET('Sanitation Data'!$E$6,0,10*ROW('Sanitation Data'!E45)),NA())</f>
        <v>#N/A</v>
      </c>
      <c r="AC51" s="98" t="e">
        <f ca="true">+IF(AND(ISNUMBER(OFFSET('Sanitation Data'!$E$10,0,10*ROW('Sanitation Data'!E45))),'Data Summary'!CR51="Yes"),OFFSET('Sanitation Data'!$E$10,0,10*ROW('Sanitation Data'!E45)),NA())</f>
        <v>#N/A</v>
      </c>
      <c r="AD51" s="98" t="e">
        <f ca="true">+IF(AND(ISNUMBER(OFFSET('Sanitation Data'!$E$11,0,10*ROW('Sanitation Data'!E45))),'Data Summary'!CS51="Yes"),OFFSET('Sanitation Data'!$E$11,0,10*ROW('Sanitation Data'!E45)),NA())</f>
        <v>#N/A</v>
      </c>
      <c r="AE51" s="98" t="e">
        <f ca="true">+IF(AND(ISNUMBER(OFFSET('Sanitation Data'!$E$12,0,10*ROW('Sanitation Data'!E45))),'Data Summary'!CT51="Yes"),OFFSET('Sanitation Data'!$E$12,0,10*ROW('Sanitation Data'!E45)),NA())</f>
        <v>#N/A</v>
      </c>
      <c r="AF51" s="98" t="e">
        <f ca="true">+IF(AND(ISNUMBER(OFFSET('Sanitation Data'!$F$4,0,10*ROW('Sanitation Data'!F45))),'Data Summary'!CU51="Yes"),100-OFFSET('Sanitation Data'!$F$4,0,10*ROW('Sanitation Data'!F45)),NA())</f>
        <v>#N/A</v>
      </c>
      <c r="AG51" s="98" t="e">
        <f ca="true">+IF(AND(ISNUMBER(OFFSET('Sanitation Data'!$F$6,0,10*ROW('Sanitation Data'!F45))),'Data Summary'!CV51="Yes"),OFFSET('Sanitation Data'!$F$6,0,10*ROW('Sanitation Data'!F45)),NA())</f>
        <v>#N/A</v>
      </c>
      <c r="AH51" s="98" t="e">
        <f ca="true">+IF(AND(ISNUMBER(OFFSET('Sanitation Data'!$F$10,0,10*ROW('Sanitation Data'!F45))),'Data Summary'!CW51="Yes"),OFFSET('Sanitation Data'!$F$10,0,10*ROW('Sanitation Data'!F45)),NA())</f>
        <v>#N/A</v>
      </c>
      <c r="AI51" s="98" t="e">
        <f ca="true">+IF(AND(ISNUMBER(OFFSET('Sanitation Data'!$F$11,0,10*ROW('Sanitation Data'!F45))),'Data Summary'!CX51="Yes"),OFFSET('Sanitation Data'!$F$11,0,10*ROW('Sanitation Data'!F45)),NA())</f>
        <v>#N/A</v>
      </c>
      <c r="AJ51" s="98" t="e">
        <f ca="true">+IF(AND(ISNUMBER(OFFSET('Sanitation Data'!$F$12,0,10*ROW('Sanitation Data'!F45))),'Data Summary'!CY51="Yes"),OFFSET('Sanitation Data'!$F$12,0,10*ROW('Sanitation Data'!F45)),NA())</f>
        <v>#N/A</v>
      </c>
      <c r="AK51" s="98" t="e">
        <f ca="true">+IF(AND(ISNUMBER(OFFSET('Sanitation Data'!$G$4,0,10*ROW('Sanitation Data'!G45))),'Data Summary'!CZ51="Yes"),100-OFFSET('Sanitation Data'!$G$4,0,10*ROW('Sanitation Data'!G45)),NA())</f>
        <v>#N/A</v>
      </c>
      <c r="AL51" s="98" t="e">
        <f ca="true">+IF(AND(ISNUMBER(OFFSET('Sanitation Data'!$G$6,0,10*ROW('Sanitation Data'!G45))),'Data Summary'!DA51="Yes"),OFFSET('Sanitation Data'!$G$6,0,10*ROW('Sanitation Data'!G45)),NA())</f>
        <v>#N/A</v>
      </c>
      <c r="AM51" s="98" t="e">
        <f ca="true">+IF(AND(ISNUMBER(OFFSET('Sanitation Data'!$G$10,0,10*ROW('Sanitation Data'!G45))),'Data Summary'!DB51="Yes"),OFFSET('Sanitation Data'!$G$10,0,10*ROW('Sanitation Data'!G45)),NA())</f>
        <v>#N/A</v>
      </c>
      <c r="AN51" s="98" t="e">
        <f ca="true">+IF(AND(ISNUMBER(OFFSET('Sanitation Data'!$G$11,0,10*ROW('Sanitation Data'!G45))),'Data Summary'!DC51="Yes"),OFFSET('Sanitation Data'!$G$11,0,10*ROW('Sanitation Data'!G45)),NA())</f>
        <v>#N/A</v>
      </c>
      <c r="AO51" s="98" t="e">
        <f ca="true">+IF(AND(ISNUMBER(OFFSET('Sanitation Data'!$G$12,0,10*ROW('Sanitation Data'!G45))),'Data Summary'!DD51="Yes"),OFFSET('Sanitation Data'!$G$12,0,10*ROW('Sanitation Data'!G45)),NA())</f>
        <v>#N/A</v>
      </c>
      <c r="AP51" s="98" t="e">
        <f ca="true">+IF(AND(ISNUMBER(OFFSET('Sanitation Data'!$H$4,0,10*ROW('Sanitation Data'!H45))),'Data Summary'!DE51="Yes"),100-OFFSET('Sanitation Data'!$H$4,0,10*ROW('Sanitation Data'!H45)),NA())</f>
        <v>#N/A</v>
      </c>
      <c r="AQ51" s="98" t="e">
        <f ca="true">+IF(AND(ISNUMBER(OFFSET('Sanitation Data'!$H$6,0,10*ROW('Sanitation Data'!H45))),'Data Summary'!DF51="Yes"),OFFSET('Sanitation Data'!$H$6,0,10*ROW('Sanitation Data'!H45)),NA())</f>
        <v>#N/A</v>
      </c>
      <c r="AR51" s="98" t="e">
        <f ca="true">+IF(AND(ISNUMBER(OFFSET('Sanitation Data'!$H$10,0,10*ROW('Sanitation Data'!H45))),'Data Summary'!DG51="Yes"),OFFSET('Sanitation Data'!$H$10,0,10*ROW('Sanitation Data'!H45)),NA())</f>
        <v>#N/A</v>
      </c>
      <c r="AS51" s="98" t="e">
        <f ca="true">+IF(AND(ISNUMBER(OFFSET('Sanitation Data'!$H$11,0,10*ROW('Sanitation Data'!H45))),'Data Summary'!DH51="Yes"),OFFSET('Sanitation Data'!$H$11,0,10*ROW('Sanitation Data'!H45)),NA())</f>
        <v>#N/A</v>
      </c>
      <c r="AT51" s="98" t="e">
        <f ca="true">+IF(AND(ISNUMBER(OFFSET('Sanitation Data'!$H$12,0,10*ROW('Sanitation Data'!H45))),'Data Summary'!DI51="Yes"),OFFSET('Sanitation Data'!$H$12,0,10*ROW('Sanitation Data'!H45)),NA())</f>
        <v>#N/A</v>
      </c>
      <c r="AU51" s="98" t="e">
        <f ca="true">+IF(AND(ISNUMBER(OFFSET('Sanitation Data'!$I$4,0,10*ROW('Sanitation Data'!I45))),'Data Summary'!DJ51="Yes"),100-OFFSET('Sanitation Data'!$I$4,0,10*ROW('Sanitation Data'!I45)),NA())</f>
        <v>#N/A</v>
      </c>
      <c r="AV51" s="98" t="e">
        <f ca="true">+IF(AND(ISNUMBER(OFFSET('Sanitation Data'!$I$6,0,10*ROW('Sanitation Data'!I45))),'Data Summary'!DK51="Yes"),OFFSET('Sanitation Data'!$I$6,0,10*ROW('Sanitation Data'!I45)),NA())</f>
        <v>#N/A</v>
      </c>
      <c r="AW51" s="98" t="e">
        <f ca="true">+IF(AND(ISNUMBER(OFFSET('Sanitation Data'!$I$10,0,10*ROW('Sanitation Data'!I45))),'Data Summary'!DL51="Yes"),OFFSET('Sanitation Data'!$I$10,0,10*ROW('Sanitation Data'!I45)),NA())</f>
        <v>#N/A</v>
      </c>
      <c r="AX51" s="98" t="e">
        <f ca="true">+IF(AND(ISNUMBER(OFFSET('Sanitation Data'!$I$11,0,10*ROW('Sanitation Data'!I45))),'Data Summary'!DM51="Yes"),OFFSET('Sanitation Data'!$I$11,0,10*ROW('Sanitation Data'!I45)),NA())</f>
        <v>#N/A</v>
      </c>
      <c r="AY51" s="98" t="e">
        <f ca="true">+IF(AND(ISNUMBER(OFFSET('Sanitation Data'!$I$12,0,10*ROW('Sanitation Data'!I45))),'Data Summary'!DN51="Yes"),OFFSET('Sanitation Data'!$I$12,0,10*ROW('Sanitation Data'!I45)),NA())</f>
        <v>#N/A</v>
      </c>
      <c r="AZ51" s="99" t="e">
        <f ca="true">+IF(AND(ISNUMBER(OFFSET('Hygiene Data'!$D$5,0,10*ROW('Hygiene Data'!D45))),'Data Summary'!DO51="Yes"),OFFSET('Hygiene Data'!$D$5,0,10*ROW('Hygiene Data'!D45)),NA())</f>
        <v>#N/A</v>
      </c>
      <c r="BA51" s="99" t="e">
        <f ca="true">+IF(AND(ISNUMBER(OFFSET('Hygiene Data'!$D$7,0,10*ROW('Hygiene Data'!D45))),'Data Summary'!DP51="Yes"),OFFSET('Hygiene Data'!$D$7,0,10*ROW('Hygiene Data'!D45)),NA())</f>
        <v>#N/A</v>
      </c>
      <c r="BB51" s="99" t="e">
        <f ca="true">+IF(AND(ISNUMBER(OFFSET('Hygiene Data'!$D$9,0,10*ROW('Hygiene Data'!D45))),'Data Summary'!DQ51="Yes"),OFFSET('Hygiene Data'!$D$9,0,10*ROW('Hygiene Data'!D45)),NA())</f>
        <v>#N/A</v>
      </c>
      <c r="BC51" s="99" t="e">
        <f ca="true">+IF(AND(ISNUMBER(OFFSET('Hygiene Data'!$E$5,0,10*ROW('Hygiene Data'!E45))),'Data Summary'!DR51="Yes"),OFFSET('Hygiene Data'!$E$5,0,10*ROW('Hygiene Data'!E45)),NA())</f>
        <v>#N/A</v>
      </c>
      <c r="BD51" s="99" t="e">
        <f ca="true">+IF(AND(ISNUMBER(OFFSET('Hygiene Data'!$E$7,0,10*ROW('Hygiene Data'!E45))),'Data Summary'!DS51="Yes"),OFFSET('Hygiene Data'!$E$7,0,10*ROW('Hygiene Data'!E45)),NA())</f>
        <v>#N/A</v>
      </c>
      <c r="BE51" s="99" t="e">
        <f ca="true">+IF(AND(ISNUMBER(OFFSET('Hygiene Data'!$E$9,0,10*ROW('Hygiene Data'!E45))),'Data Summary'!DT51="Yes"),OFFSET('Hygiene Data'!$E$9,0,10*ROW('Hygiene Data'!E45)),NA())</f>
        <v>#N/A</v>
      </c>
      <c r="BF51" s="99" t="e">
        <f ca="true">+IF(AND(ISNUMBER(OFFSET('Hygiene Data'!$F$5,0,10*ROW('Hygiene Data'!F45))),'Data Summary'!DU51="Yes"),OFFSET('Hygiene Data'!$F$5,0,10*ROW('Hygiene Data'!F45)),NA())</f>
        <v>#N/A</v>
      </c>
      <c r="BG51" s="99" t="e">
        <f ca="true">+IF(AND(ISNUMBER(OFFSET('Hygiene Data'!$F$7,0,10*ROW('Hygiene Data'!F45))),'Data Summary'!DV51="Yes"),OFFSET('Hygiene Data'!$F$7,0,10*ROW('Hygiene Data'!F45)),NA())</f>
        <v>#N/A</v>
      </c>
      <c r="BH51" s="99" t="e">
        <f ca="true">+IF(AND(ISNUMBER(OFFSET('Hygiene Data'!$F$9,0,10*ROW('Hygiene Data'!F45))),'Data Summary'!DW51="Yes"),OFFSET('Hygiene Data'!$F$9,0,10*ROW('Hygiene Data'!F45)),NA())</f>
        <v>#N/A</v>
      </c>
      <c r="BI51" s="99" t="e">
        <f ca="true">+IF(AND(ISNUMBER(OFFSET('Hygiene Data'!$G$5,0,10*ROW('Hygiene Data'!G45))),'Data Summary'!DX51="Yes"),OFFSET('Hygiene Data'!$G$5,0,10*ROW('Hygiene Data'!G45)),NA())</f>
        <v>#N/A</v>
      </c>
      <c r="BJ51" s="99" t="e">
        <f ca="true">+IF(AND(ISNUMBER(OFFSET('Hygiene Data'!$G$7,0,10*ROW('Hygiene Data'!G45))),'Data Summary'!DY51="Yes"),OFFSET('Hygiene Data'!$G$7,0,10*ROW('Hygiene Data'!G45)),NA())</f>
        <v>#N/A</v>
      </c>
      <c r="BK51" s="99" t="e">
        <f ca="true">+IF(AND(ISNUMBER(OFFSET('Hygiene Data'!$G$9,0,10*ROW('Hygiene Data'!G45))),'Data Summary'!DZ51="Yes"),OFFSET('Hygiene Data'!$G$9,0,10*ROW('Hygiene Data'!G45)),NA())</f>
        <v>#N/A</v>
      </c>
      <c r="BL51" s="99" t="e">
        <f ca="true">+IF(AND(ISNUMBER(OFFSET('Hygiene Data'!$H$5,0,10*ROW('Hygiene Data'!H45))),'Data Summary'!EA51="Yes"),OFFSET('Hygiene Data'!$H$5,0,10*ROW('Hygiene Data'!H45)),NA())</f>
        <v>#N/A</v>
      </c>
      <c r="BM51" s="99" t="e">
        <f ca="true">+IF(AND(ISNUMBER(OFFSET('Hygiene Data'!$H$7,0,10*ROW('Hygiene Data'!H45))),'Data Summary'!EB51="Yes"),OFFSET('Hygiene Data'!$H$7,0,10*ROW('Hygiene Data'!H45)),NA())</f>
        <v>#N/A</v>
      </c>
      <c r="BN51" s="99" t="e">
        <f ca="true">+IF(AND(ISNUMBER(OFFSET('Hygiene Data'!$H$9,0,10*ROW('Hygiene Data'!H45))),'Data Summary'!EC51="Yes"),OFFSET('Hygiene Data'!$H$9,0,10*ROW('Hygiene Data'!H45)),NA())</f>
        <v>#N/A</v>
      </c>
      <c r="BO51" s="99" t="e">
        <f ca="true">+IF(AND(ISNUMBER(OFFSET('Hygiene Data'!$I$5,0,10*ROW('Hygiene Data'!I45))),'Data Summary'!ED51="Yes"),OFFSET('Hygiene Data'!$I$5,0,10*ROW('Hygiene Data'!I45)),NA())</f>
        <v>#N/A</v>
      </c>
      <c r="BP51" s="99" t="e">
        <f ca="true">+IF(AND(ISNUMBER(OFFSET('Hygiene Data'!$I$7,0,10*ROW('Hygiene Data'!I45))),'Data Summary'!EE51="Yes"),OFFSET('Hygiene Data'!$I$7,0,10*ROW('Hygiene Data'!I45)),NA())</f>
        <v>#N/A</v>
      </c>
      <c r="BQ51" s="99" t="e">
        <f ca="true">+IF(AND(ISNUMBER(OFFSET('Hygiene Data'!$I$9,0,10*ROW('Hygiene Data'!I45))),'Data Summary'!EF51="Yes"),OFFSET('Hygiene Data'!$I$9,0,10*ROW('Hygiene Data'!I45)),NA())</f>
        <v>#N/A</v>
      </c>
    </row>
    <row xmlns:x14ac="http://schemas.microsoft.com/office/spreadsheetml/2009/9/ac" r="52" x14ac:dyDescent="0.2">
      <c r="A52" s="329" t="e">
        <f ca="true">+RIGHT('Data Summary'!A52,LEN('Data Summary'!A52)-9)</f>
        <v>#VALUE!</v>
      </c>
      <c r="B52" s="37" t="str">
        <f ca="true">+IF(ISTEXT('Data Summary'!B52),'Data Summary'!B52,"")</f>
        <v/>
      </c>
      <c r="C52" s="328" t="e">
        <f ca="true">+VALUE('Data Summary'!C52)</f>
        <v>#VALUE!</v>
      </c>
      <c r="D52" s="97" t="e">
        <f ca="true">+IF(AND(ISNUMBER(OFFSET('Water Data'!$D$4,0,10*ROW('Water Data'!D46))),'Data Summary'!BS52="Yes"),100-OFFSET('Water Data'!$D$4,0,10*ROW('Water Data'!D46)),NA())</f>
        <v>#N/A</v>
      </c>
      <c r="E52" s="97" t="e">
        <f ca="true">+IF(AND(ISNUMBER(OFFSET('Water Data'!$D$6,0,10*ROW('Water Data'!D46))),'Data Summary'!BT52="Yes"),OFFSET('Water Data'!$D$6,0,10*ROW('Water Data'!D46)),NA())</f>
        <v>#N/A</v>
      </c>
      <c r="F52" s="97" t="e">
        <f ca="true">+IF(AND(ISNUMBER(OFFSET('Water Data'!$D$9,0,10*ROW('Water Data'!D46))),'Data Summary'!BU52="Yes"),OFFSET('Water Data'!$D$9,0,10*ROW('Water Data'!D46)),NA())</f>
        <v>#N/A</v>
      </c>
      <c r="G52" s="97" t="e">
        <f ca="true">+IF(AND(ISNUMBER(OFFSET('Water Data'!$E$4,0,10*ROW('Water Data'!E46))),'Data Summary'!BV52="Yes"),100-OFFSET('Water Data'!$E$4,0,10*ROW('Water Data'!E46)),NA())</f>
        <v>#N/A</v>
      </c>
      <c r="H52" s="97" t="e">
        <f ca="true">+IF(AND(ISNUMBER(OFFSET('Water Data'!$E$6,0,10*ROW('Water Data'!E46))),'Data Summary'!BW52="Yes"),OFFSET('Water Data'!$E$6,0,10*ROW('Water Data'!E46)),NA())</f>
        <v>#N/A</v>
      </c>
      <c r="I52" s="97" t="e">
        <f ca="true">+IF(AND(ISNUMBER(OFFSET('Water Data'!$E$9,0,10*ROW('Water Data'!E46))),'Data Summary'!BX52="Yes"),OFFSET('Water Data'!$E$9,0,10*ROW('Water Data'!E46)),NA())</f>
        <v>#N/A</v>
      </c>
      <c r="J52" s="97" t="e">
        <f ca="true">+IF(AND(ISNUMBER(OFFSET('Water Data'!$F$4,0,10*ROW('Water Data'!F46))),'Data Summary'!BY52="Yes"),100-OFFSET('Water Data'!$F$4,0,10*ROW('Water Data'!F46)),NA())</f>
        <v>#N/A</v>
      </c>
      <c r="K52" s="97" t="e">
        <f ca="true">+IF(AND(ISNUMBER(OFFSET('Water Data'!$F$6,0,10*ROW('Water Data'!F46))),'Data Summary'!BZ52="Yes"),OFFSET('Water Data'!$F$6,0,10*ROW('Water Data'!F46)),NA())</f>
        <v>#N/A</v>
      </c>
      <c r="L52" s="97" t="e">
        <f ca="true">+IF(AND(ISNUMBER(OFFSET('Water Data'!$F$9,0,10*ROW('Water Data'!F46))),'Data Summary'!CA52="Yes"),OFFSET('Water Data'!$F$9,0,10*ROW('Water Data'!F46)),NA())</f>
        <v>#N/A</v>
      </c>
      <c r="M52" s="97" t="e">
        <f ca="true">+IF(AND(ISNUMBER(OFFSET('Water Data'!$G$4,0,10*ROW('Water Data'!G46))),'Data Summary'!CB52="Yes"),100-OFFSET('Water Data'!$G$4,0,10*ROW('Water Data'!G46)),NA())</f>
        <v>#N/A</v>
      </c>
      <c r="N52" s="97" t="e">
        <f ca="true">+IF(AND(ISNUMBER(OFFSET('Water Data'!$G$6,0,10*ROW('Water Data'!G46))),'Data Summary'!CC52="Yes"),OFFSET('Water Data'!$G$6,0,10*ROW('Water Data'!G46)),NA())</f>
        <v>#N/A</v>
      </c>
      <c r="O52" s="97" t="e">
        <f ca="true">+IF(AND(ISNUMBER(OFFSET('Water Data'!$G$9,0,10*ROW('Water Data'!G46))),'Data Summary'!CD52="Yes"),OFFSET('Water Data'!$G$9,0,10*ROW('Water Data'!G46)),NA())</f>
        <v>#N/A</v>
      </c>
      <c r="P52" s="97" t="e">
        <f ca="true">+IF(AND(ISNUMBER(OFFSET('Water Data'!$H$4,0,10*ROW('Water Data'!H46))),'Data Summary'!CE52="Yes"),100-OFFSET('Water Data'!$H$4,0,10*ROW('Water Data'!H46)),NA())</f>
        <v>#N/A</v>
      </c>
      <c r="Q52" s="97" t="e">
        <f ca="true">+IF(AND(ISNUMBER(OFFSET('Water Data'!$H$6,0,10*ROW('Water Data'!H46))),'Data Summary'!CF52="Yes"),OFFSET('Water Data'!$H$6,0,10*ROW('Water Data'!H46)),NA())</f>
        <v>#N/A</v>
      </c>
      <c r="R52" s="97" t="e">
        <f ca="true">+IF(AND(ISNUMBER(OFFSET('Water Data'!$H$9,0,10*ROW('Water Data'!H46))),'Data Summary'!CG52="Yes"),OFFSET('Water Data'!$H$9,0,10*ROW('Water Data'!H46)),NA())</f>
        <v>#N/A</v>
      </c>
      <c r="S52" s="97" t="e">
        <f ca="true">+IF(AND(ISNUMBER(OFFSET('Water Data'!$I$4,0,10*ROW('Water Data'!I46))),'Data Summary'!CH52="Yes"),100-OFFSET('Water Data'!$I$4,0,10*ROW('Water Data'!I46)),NA())</f>
        <v>#N/A</v>
      </c>
      <c r="T52" s="97" t="e">
        <f ca="true">+IF(AND(ISNUMBER(OFFSET('Water Data'!$I$6,0,10*ROW('Water Data'!I46))),'Data Summary'!CI52="Yes"),OFFSET('Water Data'!$I$6,0,10*ROW('Water Data'!I46)),NA())</f>
        <v>#N/A</v>
      </c>
      <c r="U52" s="97" t="e">
        <f ca="true">+IF(AND(ISNUMBER(OFFSET('Water Data'!$I$9,0,10*ROW('Water Data'!I46))),'Data Summary'!CJ52="Yes"),OFFSET('Water Data'!$I$9,0,10*ROW('Water Data'!I46)),NA())</f>
        <v>#N/A</v>
      </c>
      <c r="V52" s="98" t="e">
        <f ca="true">+IF(AND(ISNUMBER(OFFSET('Sanitation Data'!$D$4,0,10*ROW('Sanitation Data'!D46))),'Data Summary'!CK52="Yes"),100-OFFSET('Sanitation Data'!$D$4,0,10*ROW('Sanitation Data'!D46)),NA())</f>
        <v>#N/A</v>
      </c>
      <c r="W52" s="98" t="e">
        <f ca="true">+IF(AND(ISNUMBER(OFFSET('Sanitation Data'!$D$6,0,10*ROW('Sanitation Data'!D46))),'Data Summary'!CL52="Yes"),OFFSET('Sanitation Data'!$D$6,0,10*ROW('Sanitation Data'!D46)),NA())</f>
        <v>#N/A</v>
      </c>
      <c r="X52" s="98" t="e">
        <f ca="true">+IF(AND(ISNUMBER(OFFSET('Sanitation Data'!$D$10,0,10*ROW('Sanitation Data'!D46))),'Data Summary'!CM52="Yes"),OFFSET('Sanitation Data'!$D$10,0,10*ROW('Sanitation Data'!D46)),NA())</f>
        <v>#N/A</v>
      </c>
      <c r="Y52" s="98" t="e">
        <f ca="true">+IF(AND(ISNUMBER(OFFSET('Sanitation Data'!$D$11,0,10*ROW('Sanitation Data'!D46))),'Data Summary'!CN52="Yes"),OFFSET('Sanitation Data'!$D$11,0,10*ROW('Sanitation Data'!D46)),NA())</f>
        <v>#N/A</v>
      </c>
      <c r="Z52" s="98" t="e">
        <f ca="true">+IF(AND(ISNUMBER(OFFSET('Sanitation Data'!$D$12,0,10*ROW('Sanitation Data'!D46))),'Data Summary'!CO52="Yes"),OFFSET('Sanitation Data'!$D$12,0,10*ROW('Sanitation Data'!D46)),NA())</f>
        <v>#N/A</v>
      </c>
      <c r="AA52" s="98" t="e">
        <f ca="true">+IF(AND(ISNUMBER(OFFSET('Sanitation Data'!$E$4,0,10*ROW('Sanitation Data'!E46))),'Data Summary'!CP52="Yes"),100-OFFSET('Sanitation Data'!$E$4,0,10*ROW('Sanitation Data'!E46)),NA())</f>
        <v>#N/A</v>
      </c>
      <c r="AB52" s="98" t="e">
        <f ca="true">+IF(AND(ISNUMBER(OFFSET('Sanitation Data'!$E$6,0,10*ROW('Sanitation Data'!E46))),'Data Summary'!CQ52="Yes"),OFFSET('Sanitation Data'!$E$6,0,10*ROW('Sanitation Data'!E46)),NA())</f>
        <v>#N/A</v>
      </c>
      <c r="AC52" s="98" t="e">
        <f ca="true">+IF(AND(ISNUMBER(OFFSET('Sanitation Data'!$E$10,0,10*ROW('Sanitation Data'!E46))),'Data Summary'!CR52="Yes"),OFFSET('Sanitation Data'!$E$10,0,10*ROW('Sanitation Data'!E46)),NA())</f>
        <v>#N/A</v>
      </c>
      <c r="AD52" s="98" t="e">
        <f ca="true">+IF(AND(ISNUMBER(OFFSET('Sanitation Data'!$E$11,0,10*ROW('Sanitation Data'!E46))),'Data Summary'!CS52="Yes"),OFFSET('Sanitation Data'!$E$11,0,10*ROW('Sanitation Data'!E46)),NA())</f>
        <v>#N/A</v>
      </c>
      <c r="AE52" s="98" t="e">
        <f ca="true">+IF(AND(ISNUMBER(OFFSET('Sanitation Data'!$E$12,0,10*ROW('Sanitation Data'!E46))),'Data Summary'!CT52="Yes"),OFFSET('Sanitation Data'!$E$12,0,10*ROW('Sanitation Data'!E46)),NA())</f>
        <v>#N/A</v>
      </c>
      <c r="AF52" s="98" t="e">
        <f ca="true">+IF(AND(ISNUMBER(OFFSET('Sanitation Data'!$F$4,0,10*ROW('Sanitation Data'!F46))),'Data Summary'!CU52="Yes"),100-OFFSET('Sanitation Data'!$F$4,0,10*ROW('Sanitation Data'!F46)),NA())</f>
        <v>#N/A</v>
      </c>
      <c r="AG52" s="98" t="e">
        <f ca="true">+IF(AND(ISNUMBER(OFFSET('Sanitation Data'!$F$6,0,10*ROW('Sanitation Data'!F46))),'Data Summary'!CV52="Yes"),OFFSET('Sanitation Data'!$F$6,0,10*ROW('Sanitation Data'!F46)),NA())</f>
        <v>#N/A</v>
      </c>
      <c r="AH52" s="98" t="e">
        <f ca="true">+IF(AND(ISNUMBER(OFFSET('Sanitation Data'!$F$10,0,10*ROW('Sanitation Data'!F46))),'Data Summary'!CW52="Yes"),OFFSET('Sanitation Data'!$F$10,0,10*ROW('Sanitation Data'!F46)),NA())</f>
        <v>#N/A</v>
      </c>
      <c r="AI52" s="98" t="e">
        <f ca="true">+IF(AND(ISNUMBER(OFFSET('Sanitation Data'!$F$11,0,10*ROW('Sanitation Data'!F46))),'Data Summary'!CX52="Yes"),OFFSET('Sanitation Data'!$F$11,0,10*ROW('Sanitation Data'!F46)),NA())</f>
        <v>#N/A</v>
      </c>
      <c r="AJ52" s="98" t="e">
        <f ca="true">+IF(AND(ISNUMBER(OFFSET('Sanitation Data'!$F$12,0,10*ROW('Sanitation Data'!F46))),'Data Summary'!CY52="Yes"),OFFSET('Sanitation Data'!$F$12,0,10*ROW('Sanitation Data'!F46)),NA())</f>
        <v>#N/A</v>
      </c>
      <c r="AK52" s="98" t="e">
        <f ca="true">+IF(AND(ISNUMBER(OFFSET('Sanitation Data'!$G$4,0,10*ROW('Sanitation Data'!G46))),'Data Summary'!CZ52="Yes"),100-OFFSET('Sanitation Data'!$G$4,0,10*ROW('Sanitation Data'!G46)),NA())</f>
        <v>#N/A</v>
      </c>
      <c r="AL52" s="98" t="e">
        <f ca="true">+IF(AND(ISNUMBER(OFFSET('Sanitation Data'!$G$6,0,10*ROW('Sanitation Data'!G46))),'Data Summary'!DA52="Yes"),OFFSET('Sanitation Data'!$G$6,0,10*ROW('Sanitation Data'!G46)),NA())</f>
        <v>#N/A</v>
      </c>
      <c r="AM52" s="98" t="e">
        <f ca="true">+IF(AND(ISNUMBER(OFFSET('Sanitation Data'!$G$10,0,10*ROW('Sanitation Data'!G46))),'Data Summary'!DB52="Yes"),OFFSET('Sanitation Data'!$G$10,0,10*ROW('Sanitation Data'!G46)),NA())</f>
        <v>#N/A</v>
      </c>
      <c r="AN52" s="98" t="e">
        <f ca="true">+IF(AND(ISNUMBER(OFFSET('Sanitation Data'!$G$11,0,10*ROW('Sanitation Data'!G46))),'Data Summary'!DC52="Yes"),OFFSET('Sanitation Data'!$G$11,0,10*ROW('Sanitation Data'!G46)),NA())</f>
        <v>#N/A</v>
      </c>
      <c r="AO52" s="98" t="e">
        <f ca="true">+IF(AND(ISNUMBER(OFFSET('Sanitation Data'!$G$12,0,10*ROW('Sanitation Data'!G46))),'Data Summary'!DD52="Yes"),OFFSET('Sanitation Data'!$G$12,0,10*ROW('Sanitation Data'!G46)),NA())</f>
        <v>#N/A</v>
      </c>
      <c r="AP52" s="98" t="e">
        <f ca="true">+IF(AND(ISNUMBER(OFFSET('Sanitation Data'!$H$4,0,10*ROW('Sanitation Data'!H46))),'Data Summary'!DE52="Yes"),100-OFFSET('Sanitation Data'!$H$4,0,10*ROW('Sanitation Data'!H46)),NA())</f>
        <v>#N/A</v>
      </c>
      <c r="AQ52" s="98" t="e">
        <f ca="true">+IF(AND(ISNUMBER(OFFSET('Sanitation Data'!$H$6,0,10*ROW('Sanitation Data'!H46))),'Data Summary'!DF52="Yes"),OFFSET('Sanitation Data'!$H$6,0,10*ROW('Sanitation Data'!H46)),NA())</f>
        <v>#N/A</v>
      </c>
      <c r="AR52" s="98" t="e">
        <f ca="true">+IF(AND(ISNUMBER(OFFSET('Sanitation Data'!$H$10,0,10*ROW('Sanitation Data'!H46))),'Data Summary'!DG52="Yes"),OFFSET('Sanitation Data'!$H$10,0,10*ROW('Sanitation Data'!H46)),NA())</f>
        <v>#N/A</v>
      </c>
      <c r="AS52" s="98" t="e">
        <f ca="true">+IF(AND(ISNUMBER(OFFSET('Sanitation Data'!$H$11,0,10*ROW('Sanitation Data'!H46))),'Data Summary'!DH52="Yes"),OFFSET('Sanitation Data'!$H$11,0,10*ROW('Sanitation Data'!H46)),NA())</f>
        <v>#N/A</v>
      </c>
      <c r="AT52" s="98" t="e">
        <f ca="true">+IF(AND(ISNUMBER(OFFSET('Sanitation Data'!$H$12,0,10*ROW('Sanitation Data'!H46))),'Data Summary'!DI52="Yes"),OFFSET('Sanitation Data'!$H$12,0,10*ROW('Sanitation Data'!H46)),NA())</f>
        <v>#N/A</v>
      </c>
      <c r="AU52" s="98" t="e">
        <f ca="true">+IF(AND(ISNUMBER(OFFSET('Sanitation Data'!$I$4,0,10*ROW('Sanitation Data'!I46))),'Data Summary'!DJ52="Yes"),100-OFFSET('Sanitation Data'!$I$4,0,10*ROW('Sanitation Data'!I46)),NA())</f>
        <v>#N/A</v>
      </c>
      <c r="AV52" s="98" t="e">
        <f ca="true">+IF(AND(ISNUMBER(OFFSET('Sanitation Data'!$I$6,0,10*ROW('Sanitation Data'!I46))),'Data Summary'!DK52="Yes"),OFFSET('Sanitation Data'!$I$6,0,10*ROW('Sanitation Data'!I46)),NA())</f>
        <v>#N/A</v>
      </c>
      <c r="AW52" s="98" t="e">
        <f ca="true">+IF(AND(ISNUMBER(OFFSET('Sanitation Data'!$I$10,0,10*ROW('Sanitation Data'!I46))),'Data Summary'!DL52="Yes"),OFFSET('Sanitation Data'!$I$10,0,10*ROW('Sanitation Data'!I46)),NA())</f>
        <v>#N/A</v>
      </c>
      <c r="AX52" s="98" t="e">
        <f ca="true">+IF(AND(ISNUMBER(OFFSET('Sanitation Data'!$I$11,0,10*ROW('Sanitation Data'!I46))),'Data Summary'!DM52="Yes"),OFFSET('Sanitation Data'!$I$11,0,10*ROW('Sanitation Data'!I46)),NA())</f>
        <v>#N/A</v>
      </c>
      <c r="AY52" s="98" t="e">
        <f ca="true">+IF(AND(ISNUMBER(OFFSET('Sanitation Data'!$I$12,0,10*ROW('Sanitation Data'!I46))),'Data Summary'!DN52="Yes"),OFFSET('Sanitation Data'!$I$12,0,10*ROW('Sanitation Data'!I46)),NA())</f>
        <v>#N/A</v>
      </c>
      <c r="AZ52" s="99" t="e">
        <f ca="true">+IF(AND(ISNUMBER(OFFSET('Hygiene Data'!$D$5,0,10*ROW('Hygiene Data'!D46))),'Data Summary'!DO52="Yes"),OFFSET('Hygiene Data'!$D$5,0,10*ROW('Hygiene Data'!D46)),NA())</f>
        <v>#N/A</v>
      </c>
      <c r="BA52" s="99" t="e">
        <f ca="true">+IF(AND(ISNUMBER(OFFSET('Hygiene Data'!$D$7,0,10*ROW('Hygiene Data'!D46))),'Data Summary'!DP52="Yes"),OFFSET('Hygiene Data'!$D$7,0,10*ROW('Hygiene Data'!D46)),NA())</f>
        <v>#N/A</v>
      </c>
      <c r="BB52" s="99" t="e">
        <f ca="true">+IF(AND(ISNUMBER(OFFSET('Hygiene Data'!$D$9,0,10*ROW('Hygiene Data'!D46))),'Data Summary'!DQ52="Yes"),OFFSET('Hygiene Data'!$D$9,0,10*ROW('Hygiene Data'!D46)),NA())</f>
        <v>#N/A</v>
      </c>
      <c r="BC52" s="99" t="e">
        <f ca="true">+IF(AND(ISNUMBER(OFFSET('Hygiene Data'!$E$5,0,10*ROW('Hygiene Data'!E46))),'Data Summary'!DR52="Yes"),OFFSET('Hygiene Data'!$E$5,0,10*ROW('Hygiene Data'!E46)),NA())</f>
        <v>#N/A</v>
      </c>
      <c r="BD52" s="99" t="e">
        <f ca="true">+IF(AND(ISNUMBER(OFFSET('Hygiene Data'!$E$7,0,10*ROW('Hygiene Data'!E46))),'Data Summary'!DS52="Yes"),OFFSET('Hygiene Data'!$E$7,0,10*ROW('Hygiene Data'!E46)),NA())</f>
        <v>#N/A</v>
      </c>
      <c r="BE52" s="99" t="e">
        <f ca="true">+IF(AND(ISNUMBER(OFFSET('Hygiene Data'!$E$9,0,10*ROW('Hygiene Data'!E46))),'Data Summary'!DT52="Yes"),OFFSET('Hygiene Data'!$E$9,0,10*ROW('Hygiene Data'!E46)),NA())</f>
        <v>#N/A</v>
      </c>
      <c r="BF52" s="99" t="e">
        <f ca="true">+IF(AND(ISNUMBER(OFFSET('Hygiene Data'!$F$5,0,10*ROW('Hygiene Data'!F46))),'Data Summary'!DU52="Yes"),OFFSET('Hygiene Data'!$F$5,0,10*ROW('Hygiene Data'!F46)),NA())</f>
        <v>#N/A</v>
      </c>
      <c r="BG52" s="99" t="e">
        <f ca="true">+IF(AND(ISNUMBER(OFFSET('Hygiene Data'!$F$7,0,10*ROW('Hygiene Data'!F46))),'Data Summary'!DV52="Yes"),OFFSET('Hygiene Data'!$F$7,0,10*ROW('Hygiene Data'!F46)),NA())</f>
        <v>#N/A</v>
      </c>
      <c r="BH52" s="99" t="e">
        <f ca="true">+IF(AND(ISNUMBER(OFFSET('Hygiene Data'!$F$9,0,10*ROW('Hygiene Data'!F46))),'Data Summary'!DW52="Yes"),OFFSET('Hygiene Data'!$F$9,0,10*ROW('Hygiene Data'!F46)),NA())</f>
        <v>#N/A</v>
      </c>
      <c r="BI52" s="99" t="e">
        <f ca="true">+IF(AND(ISNUMBER(OFFSET('Hygiene Data'!$G$5,0,10*ROW('Hygiene Data'!G46))),'Data Summary'!DX52="Yes"),OFFSET('Hygiene Data'!$G$5,0,10*ROW('Hygiene Data'!G46)),NA())</f>
        <v>#N/A</v>
      </c>
      <c r="BJ52" s="99" t="e">
        <f ca="true">+IF(AND(ISNUMBER(OFFSET('Hygiene Data'!$G$7,0,10*ROW('Hygiene Data'!G46))),'Data Summary'!DY52="Yes"),OFFSET('Hygiene Data'!$G$7,0,10*ROW('Hygiene Data'!G46)),NA())</f>
        <v>#N/A</v>
      </c>
      <c r="BK52" s="99" t="e">
        <f ca="true">+IF(AND(ISNUMBER(OFFSET('Hygiene Data'!$G$9,0,10*ROW('Hygiene Data'!G46))),'Data Summary'!DZ52="Yes"),OFFSET('Hygiene Data'!$G$9,0,10*ROW('Hygiene Data'!G46)),NA())</f>
        <v>#N/A</v>
      </c>
      <c r="BL52" s="99" t="e">
        <f ca="true">+IF(AND(ISNUMBER(OFFSET('Hygiene Data'!$H$5,0,10*ROW('Hygiene Data'!H46))),'Data Summary'!EA52="Yes"),OFFSET('Hygiene Data'!$H$5,0,10*ROW('Hygiene Data'!H46)),NA())</f>
        <v>#N/A</v>
      </c>
      <c r="BM52" s="99" t="e">
        <f ca="true">+IF(AND(ISNUMBER(OFFSET('Hygiene Data'!$H$7,0,10*ROW('Hygiene Data'!H46))),'Data Summary'!EB52="Yes"),OFFSET('Hygiene Data'!$H$7,0,10*ROW('Hygiene Data'!H46)),NA())</f>
        <v>#N/A</v>
      </c>
      <c r="BN52" s="99" t="e">
        <f ca="true">+IF(AND(ISNUMBER(OFFSET('Hygiene Data'!$H$9,0,10*ROW('Hygiene Data'!H46))),'Data Summary'!EC52="Yes"),OFFSET('Hygiene Data'!$H$9,0,10*ROW('Hygiene Data'!H46)),NA())</f>
        <v>#N/A</v>
      </c>
      <c r="BO52" s="99" t="e">
        <f ca="true">+IF(AND(ISNUMBER(OFFSET('Hygiene Data'!$I$5,0,10*ROW('Hygiene Data'!I46))),'Data Summary'!ED52="Yes"),OFFSET('Hygiene Data'!$I$5,0,10*ROW('Hygiene Data'!I46)),NA())</f>
        <v>#N/A</v>
      </c>
      <c r="BP52" s="99" t="e">
        <f ca="true">+IF(AND(ISNUMBER(OFFSET('Hygiene Data'!$I$7,0,10*ROW('Hygiene Data'!I46))),'Data Summary'!EE52="Yes"),OFFSET('Hygiene Data'!$I$7,0,10*ROW('Hygiene Data'!I46)),NA())</f>
        <v>#N/A</v>
      </c>
      <c r="BQ52" s="99" t="e">
        <f ca="true">+IF(AND(ISNUMBER(OFFSET('Hygiene Data'!$I$9,0,10*ROW('Hygiene Data'!I46))),'Data Summary'!EF52="Yes"),OFFSET('Hygiene Data'!$I$9,0,10*ROW('Hygiene Data'!I46)),NA())</f>
        <v>#N/A</v>
      </c>
    </row>
    <row xmlns:x14ac="http://schemas.microsoft.com/office/spreadsheetml/2009/9/ac" r="53" x14ac:dyDescent="0.2">
      <c r="A53" s="329" t="e">
        <f ca="true">+RIGHT('Data Summary'!A53,LEN('Data Summary'!A53)-9)</f>
        <v>#VALUE!</v>
      </c>
      <c r="B53" s="37" t="str">
        <f ca="true">+IF(ISTEXT('Data Summary'!B53),'Data Summary'!B53,"")</f>
        <v/>
      </c>
      <c r="C53" s="328" t="e">
        <f ca="true">+VALUE('Data Summary'!C53)</f>
        <v>#VALUE!</v>
      </c>
      <c r="D53" s="97" t="e">
        <f ca="true">+IF(AND(ISNUMBER(OFFSET('Water Data'!$D$4,0,10*ROW('Water Data'!D47))),'Data Summary'!BS53="Yes"),100-OFFSET('Water Data'!$D$4,0,10*ROW('Water Data'!D47)),NA())</f>
        <v>#N/A</v>
      </c>
      <c r="E53" s="97" t="e">
        <f ca="true">+IF(AND(ISNUMBER(OFFSET('Water Data'!$D$6,0,10*ROW('Water Data'!D47))),'Data Summary'!BT53="Yes"),OFFSET('Water Data'!$D$6,0,10*ROW('Water Data'!D47)),NA())</f>
        <v>#N/A</v>
      </c>
      <c r="F53" s="97" t="e">
        <f ca="true">+IF(AND(ISNUMBER(OFFSET('Water Data'!$D$9,0,10*ROW('Water Data'!D47))),'Data Summary'!BU53="Yes"),OFFSET('Water Data'!$D$9,0,10*ROW('Water Data'!D47)),NA())</f>
        <v>#N/A</v>
      </c>
      <c r="G53" s="97" t="e">
        <f ca="true">+IF(AND(ISNUMBER(OFFSET('Water Data'!$E$4,0,10*ROW('Water Data'!E47))),'Data Summary'!BV53="Yes"),100-OFFSET('Water Data'!$E$4,0,10*ROW('Water Data'!E47)),NA())</f>
        <v>#N/A</v>
      </c>
      <c r="H53" s="97" t="e">
        <f ca="true">+IF(AND(ISNUMBER(OFFSET('Water Data'!$E$6,0,10*ROW('Water Data'!E47))),'Data Summary'!BW53="Yes"),OFFSET('Water Data'!$E$6,0,10*ROW('Water Data'!E47)),NA())</f>
        <v>#N/A</v>
      </c>
      <c r="I53" s="97" t="e">
        <f ca="true">+IF(AND(ISNUMBER(OFFSET('Water Data'!$E$9,0,10*ROW('Water Data'!E47))),'Data Summary'!BX53="Yes"),OFFSET('Water Data'!$E$9,0,10*ROW('Water Data'!E47)),NA())</f>
        <v>#N/A</v>
      </c>
      <c r="J53" s="97" t="e">
        <f ca="true">+IF(AND(ISNUMBER(OFFSET('Water Data'!$F$4,0,10*ROW('Water Data'!F47))),'Data Summary'!BY53="Yes"),100-OFFSET('Water Data'!$F$4,0,10*ROW('Water Data'!F47)),NA())</f>
        <v>#N/A</v>
      </c>
      <c r="K53" s="97" t="e">
        <f ca="true">+IF(AND(ISNUMBER(OFFSET('Water Data'!$F$6,0,10*ROW('Water Data'!F47))),'Data Summary'!BZ53="Yes"),OFFSET('Water Data'!$F$6,0,10*ROW('Water Data'!F47)),NA())</f>
        <v>#N/A</v>
      </c>
      <c r="L53" s="97" t="e">
        <f ca="true">+IF(AND(ISNUMBER(OFFSET('Water Data'!$F$9,0,10*ROW('Water Data'!F47))),'Data Summary'!CA53="Yes"),OFFSET('Water Data'!$F$9,0,10*ROW('Water Data'!F47)),NA())</f>
        <v>#N/A</v>
      </c>
      <c r="M53" s="97" t="e">
        <f ca="true">+IF(AND(ISNUMBER(OFFSET('Water Data'!$G$4,0,10*ROW('Water Data'!G47))),'Data Summary'!CB53="Yes"),100-OFFSET('Water Data'!$G$4,0,10*ROW('Water Data'!G47)),NA())</f>
        <v>#N/A</v>
      </c>
      <c r="N53" s="97" t="e">
        <f ca="true">+IF(AND(ISNUMBER(OFFSET('Water Data'!$G$6,0,10*ROW('Water Data'!G47))),'Data Summary'!CC53="Yes"),OFFSET('Water Data'!$G$6,0,10*ROW('Water Data'!G47)),NA())</f>
        <v>#N/A</v>
      </c>
      <c r="O53" s="97" t="e">
        <f ca="true">+IF(AND(ISNUMBER(OFFSET('Water Data'!$G$9,0,10*ROW('Water Data'!G47))),'Data Summary'!CD53="Yes"),OFFSET('Water Data'!$G$9,0,10*ROW('Water Data'!G47)),NA())</f>
        <v>#N/A</v>
      </c>
      <c r="P53" s="97" t="e">
        <f ca="true">+IF(AND(ISNUMBER(OFFSET('Water Data'!$H$4,0,10*ROW('Water Data'!H47))),'Data Summary'!CE53="Yes"),100-OFFSET('Water Data'!$H$4,0,10*ROW('Water Data'!H47)),NA())</f>
        <v>#N/A</v>
      </c>
      <c r="Q53" s="97" t="e">
        <f ca="true">+IF(AND(ISNUMBER(OFFSET('Water Data'!$H$6,0,10*ROW('Water Data'!H47))),'Data Summary'!CF53="Yes"),OFFSET('Water Data'!$H$6,0,10*ROW('Water Data'!H47)),NA())</f>
        <v>#N/A</v>
      </c>
      <c r="R53" s="97" t="e">
        <f ca="true">+IF(AND(ISNUMBER(OFFSET('Water Data'!$H$9,0,10*ROW('Water Data'!H47))),'Data Summary'!CG53="Yes"),OFFSET('Water Data'!$H$9,0,10*ROW('Water Data'!H47)),NA())</f>
        <v>#N/A</v>
      </c>
      <c r="S53" s="97" t="e">
        <f ca="true">+IF(AND(ISNUMBER(OFFSET('Water Data'!$I$4,0,10*ROW('Water Data'!I47))),'Data Summary'!CH53="Yes"),100-OFFSET('Water Data'!$I$4,0,10*ROW('Water Data'!I47)),NA())</f>
        <v>#N/A</v>
      </c>
      <c r="T53" s="97" t="e">
        <f ca="true">+IF(AND(ISNUMBER(OFFSET('Water Data'!$I$6,0,10*ROW('Water Data'!I47))),'Data Summary'!CI53="Yes"),OFFSET('Water Data'!$I$6,0,10*ROW('Water Data'!I47)),NA())</f>
        <v>#N/A</v>
      </c>
      <c r="U53" s="97" t="e">
        <f ca="true">+IF(AND(ISNUMBER(OFFSET('Water Data'!$I$9,0,10*ROW('Water Data'!I47))),'Data Summary'!CJ53="Yes"),OFFSET('Water Data'!$I$9,0,10*ROW('Water Data'!I47)),NA())</f>
        <v>#N/A</v>
      </c>
      <c r="V53" s="98" t="e">
        <f ca="true">+IF(AND(ISNUMBER(OFFSET('Sanitation Data'!$D$4,0,10*ROW('Sanitation Data'!D47))),'Data Summary'!CK53="Yes"),100-OFFSET('Sanitation Data'!$D$4,0,10*ROW('Sanitation Data'!D47)),NA())</f>
        <v>#N/A</v>
      </c>
      <c r="W53" s="98" t="e">
        <f ca="true">+IF(AND(ISNUMBER(OFFSET('Sanitation Data'!$D$6,0,10*ROW('Sanitation Data'!D47))),'Data Summary'!CL53="Yes"),OFFSET('Sanitation Data'!$D$6,0,10*ROW('Sanitation Data'!D47)),NA())</f>
        <v>#N/A</v>
      </c>
      <c r="X53" s="98" t="e">
        <f ca="true">+IF(AND(ISNUMBER(OFFSET('Sanitation Data'!$D$10,0,10*ROW('Sanitation Data'!D47))),'Data Summary'!CM53="Yes"),OFFSET('Sanitation Data'!$D$10,0,10*ROW('Sanitation Data'!D47)),NA())</f>
        <v>#N/A</v>
      </c>
      <c r="Y53" s="98" t="e">
        <f ca="true">+IF(AND(ISNUMBER(OFFSET('Sanitation Data'!$D$11,0,10*ROW('Sanitation Data'!D47))),'Data Summary'!CN53="Yes"),OFFSET('Sanitation Data'!$D$11,0,10*ROW('Sanitation Data'!D47)),NA())</f>
        <v>#N/A</v>
      </c>
      <c r="Z53" s="98" t="e">
        <f ca="true">+IF(AND(ISNUMBER(OFFSET('Sanitation Data'!$D$12,0,10*ROW('Sanitation Data'!D47))),'Data Summary'!CO53="Yes"),OFFSET('Sanitation Data'!$D$12,0,10*ROW('Sanitation Data'!D47)),NA())</f>
        <v>#N/A</v>
      </c>
      <c r="AA53" s="98" t="e">
        <f ca="true">+IF(AND(ISNUMBER(OFFSET('Sanitation Data'!$E$4,0,10*ROW('Sanitation Data'!E47))),'Data Summary'!CP53="Yes"),100-OFFSET('Sanitation Data'!$E$4,0,10*ROW('Sanitation Data'!E47)),NA())</f>
        <v>#N/A</v>
      </c>
      <c r="AB53" s="98" t="e">
        <f ca="true">+IF(AND(ISNUMBER(OFFSET('Sanitation Data'!$E$6,0,10*ROW('Sanitation Data'!E47))),'Data Summary'!CQ53="Yes"),OFFSET('Sanitation Data'!$E$6,0,10*ROW('Sanitation Data'!E47)),NA())</f>
        <v>#N/A</v>
      </c>
      <c r="AC53" s="98" t="e">
        <f ca="true">+IF(AND(ISNUMBER(OFFSET('Sanitation Data'!$E$10,0,10*ROW('Sanitation Data'!E47))),'Data Summary'!CR53="Yes"),OFFSET('Sanitation Data'!$E$10,0,10*ROW('Sanitation Data'!E47)),NA())</f>
        <v>#N/A</v>
      </c>
      <c r="AD53" s="98" t="e">
        <f ca="true">+IF(AND(ISNUMBER(OFFSET('Sanitation Data'!$E$11,0,10*ROW('Sanitation Data'!E47))),'Data Summary'!CS53="Yes"),OFFSET('Sanitation Data'!$E$11,0,10*ROW('Sanitation Data'!E47)),NA())</f>
        <v>#N/A</v>
      </c>
      <c r="AE53" s="98" t="e">
        <f ca="true">+IF(AND(ISNUMBER(OFFSET('Sanitation Data'!$E$12,0,10*ROW('Sanitation Data'!E47))),'Data Summary'!CT53="Yes"),OFFSET('Sanitation Data'!$E$12,0,10*ROW('Sanitation Data'!E47)),NA())</f>
        <v>#N/A</v>
      </c>
      <c r="AF53" s="98" t="e">
        <f ca="true">+IF(AND(ISNUMBER(OFFSET('Sanitation Data'!$F$4,0,10*ROW('Sanitation Data'!F47))),'Data Summary'!CU53="Yes"),100-OFFSET('Sanitation Data'!$F$4,0,10*ROW('Sanitation Data'!F47)),NA())</f>
        <v>#N/A</v>
      </c>
      <c r="AG53" s="98" t="e">
        <f ca="true">+IF(AND(ISNUMBER(OFFSET('Sanitation Data'!$F$6,0,10*ROW('Sanitation Data'!F47))),'Data Summary'!CV53="Yes"),OFFSET('Sanitation Data'!$F$6,0,10*ROW('Sanitation Data'!F47)),NA())</f>
        <v>#N/A</v>
      </c>
      <c r="AH53" s="98" t="e">
        <f ca="true">+IF(AND(ISNUMBER(OFFSET('Sanitation Data'!$F$10,0,10*ROW('Sanitation Data'!F47))),'Data Summary'!CW53="Yes"),OFFSET('Sanitation Data'!$F$10,0,10*ROW('Sanitation Data'!F47)),NA())</f>
        <v>#N/A</v>
      </c>
      <c r="AI53" s="98" t="e">
        <f ca="true">+IF(AND(ISNUMBER(OFFSET('Sanitation Data'!$F$11,0,10*ROW('Sanitation Data'!F47))),'Data Summary'!CX53="Yes"),OFFSET('Sanitation Data'!$F$11,0,10*ROW('Sanitation Data'!F47)),NA())</f>
        <v>#N/A</v>
      </c>
      <c r="AJ53" s="98" t="e">
        <f ca="true">+IF(AND(ISNUMBER(OFFSET('Sanitation Data'!$F$12,0,10*ROW('Sanitation Data'!F47))),'Data Summary'!CY53="Yes"),OFFSET('Sanitation Data'!$F$12,0,10*ROW('Sanitation Data'!F47)),NA())</f>
        <v>#N/A</v>
      </c>
      <c r="AK53" s="98" t="e">
        <f ca="true">+IF(AND(ISNUMBER(OFFSET('Sanitation Data'!$G$4,0,10*ROW('Sanitation Data'!G47))),'Data Summary'!CZ53="Yes"),100-OFFSET('Sanitation Data'!$G$4,0,10*ROW('Sanitation Data'!G47)),NA())</f>
        <v>#N/A</v>
      </c>
      <c r="AL53" s="98" t="e">
        <f ca="true">+IF(AND(ISNUMBER(OFFSET('Sanitation Data'!$G$6,0,10*ROW('Sanitation Data'!G47))),'Data Summary'!DA53="Yes"),OFFSET('Sanitation Data'!$G$6,0,10*ROW('Sanitation Data'!G47)),NA())</f>
        <v>#N/A</v>
      </c>
      <c r="AM53" s="98" t="e">
        <f ca="true">+IF(AND(ISNUMBER(OFFSET('Sanitation Data'!$G$10,0,10*ROW('Sanitation Data'!G47))),'Data Summary'!DB53="Yes"),OFFSET('Sanitation Data'!$G$10,0,10*ROW('Sanitation Data'!G47)),NA())</f>
        <v>#N/A</v>
      </c>
      <c r="AN53" s="98" t="e">
        <f ca="true">+IF(AND(ISNUMBER(OFFSET('Sanitation Data'!$G$11,0,10*ROW('Sanitation Data'!G47))),'Data Summary'!DC53="Yes"),OFFSET('Sanitation Data'!$G$11,0,10*ROW('Sanitation Data'!G47)),NA())</f>
        <v>#N/A</v>
      </c>
      <c r="AO53" s="98" t="e">
        <f ca="true">+IF(AND(ISNUMBER(OFFSET('Sanitation Data'!$G$12,0,10*ROW('Sanitation Data'!G47))),'Data Summary'!DD53="Yes"),OFFSET('Sanitation Data'!$G$12,0,10*ROW('Sanitation Data'!G47)),NA())</f>
        <v>#N/A</v>
      </c>
      <c r="AP53" s="98" t="e">
        <f ca="true">+IF(AND(ISNUMBER(OFFSET('Sanitation Data'!$H$4,0,10*ROW('Sanitation Data'!H47))),'Data Summary'!DE53="Yes"),100-OFFSET('Sanitation Data'!$H$4,0,10*ROW('Sanitation Data'!H47)),NA())</f>
        <v>#N/A</v>
      </c>
      <c r="AQ53" s="98" t="e">
        <f ca="true">+IF(AND(ISNUMBER(OFFSET('Sanitation Data'!$H$6,0,10*ROW('Sanitation Data'!H47))),'Data Summary'!DF53="Yes"),OFFSET('Sanitation Data'!$H$6,0,10*ROW('Sanitation Data'!H47)),NA())</f>
        <v>#N/A</v>
      </c>
      <c r="AR53" s="98" t="e">
        <f ca="true">+IF(AND(ISNUMBER(OFFSET('Sanitation Data'!$H$10,0,10*ROW('Sanitation Data'!H47))),'Data Summary'!DG53="Yes"),OFFSET('Sanitation Data'!$H$10,0,10*ROW('Sanitation Data'!H47)),NA())</f>
        <v>#N/A</v>
      </c>
      <c r="AS53" s="98" t="e">
        <f ca="true">+IF(AND(ISNUMBER(OFFSET('Sanitation Data'!$H$11,0,10*ROW('Sanitation Data'!H47))),'Data Summary'!DH53="Yes"),OFFSET('Sanitation Data'!$H$11,0,10*ROW('Sanitation Data'!H47)),NA())</f>
        <v>#N/A</v>
      </c>
      <c r="AT53" s="98" t="e">
        <f ca="true">+IF(AND(ISNUMBER(OFFSET('Sanitation Data'!$H$12,0,10*ROW('Sanitation Data'!H47))),'Data Summary'!DI53="Yes"),OFFSET('Sanitation Data'!$H$12,0,10*ROW('Sanitation Data'!H47)),NA())</f>
        <v>#N/A</v>
      </c>
      <c r="AU53" s="98" t="e">
        <f ca="true">+IF(AND(ISNUMBER(OFFSET('Sanitation Data'!$I$4,0,10*ROW('Sanitation Data'!I47))),'Data Summary'!DJ53="Yes"),100-OFFSET('Sanitation Data'!$I$4,0,10*ROW('Sanitation Data'!I47)),NA())</f>
        <v>#N/A</v>
      </c>
      <c r="AV53" s="98" t="e">
        <f ca="true">+IF(AND(ISNUMBER(OFFSET('Sanitation Data'!$I$6,0,10*ROW('Sanitation Data'!I47))),'Data Summary'!DK53="Yes"),OFFSET('Sanitation Data'!$I$6,0,10*ROW('Sanitation Data'!I47)),NA())</f>
        <v>#N/A</v>
      </c>
      <c r="AW53" s="98" t="e">
        <f ca="true">+IF(AND(ISNUMBER(OFFSET('Sanitation Data'!$I$10,0,10*ROW('Sanitation Data'!I47))),'Data Summary'!DL53="Yes"),OFFSET('Sanitation Data'!$I$10,0,10*ROW('Sanitation Data'!I47)),NA())</f>
        <v>#N/A</v>
      </c>
      <c r="AX53" s="98" t="e">
        <f ca="true">+IF(AND(ISNUMBER(OFFSET('Sanitation Data'!$I$11,0,10*ROW('Sanitation Data'!I47))),'Data Summary'!DM53="Yes"),OFFSET('Sanitation Data'!$I$11,0,10*ROW('Sanitation Data'!I47)),NA())</f>
        <v>#N/A</v>
      </c>
      <c r="AY53" s="98" t="e">
        <f ca="true">+IF(AND(ISNUMBER(OFFSET('Sanitation Data'!$I$12,0,10*ROW('Sanitation Data'!I47))),'Data Summary'!DN53="Yes"),OFFSET('Sanitation Data'!$I$12,0,10*ROW('Sanitation Data'!I47)),NA())</f>
        <v>#N/A</v>
      </c>
      <c r="AZ53" s="99" t="e">
        <f ca="true">+IF(AND(ISNUMBER(OFFSET('Hygiene Data'!$D$5,0,10*ROW('Hygiene Data'!D47))),'Data Summary'!DO53="Yes"),OFFSET('Hygiene Data'!$D$5,0,10*ROW('Hygiene Data'!D47)),NA())</f>
        <v>#N/A</v>
      </c>
      <c r="BA53" s="99" t="e">
        <f ca="true">+IF(AND(ISNUMBER(OFFSET('Hygiene Data'!$D$7,0,10*ROW('Hygiene Data'!D47))),'Data Summary'!DP53="Yes"),OFFSET('Hygiene Data'!$D$7,0,10*ROW('Hygiene Data'!D47)),NA())</f>
        <v>#N/A</v>
      </c>
      <c r="BB53" s="99" t="e">
        <f ca="true">+IF(AND(ISNUMBER(OFFSET('Hygiene Data'!$D$9,0,10*ROW('Hygiene Data'!D47))),'Data Summary'!DQ53="Yes"),OFFSET('Hygiene Data'!$D$9,0,10*ROW('Hygiene Data'!D47)),NA())</f>
        <v>#N/A</v>
      </c>
      <c r="BC53" s="99" t="e">
        <f ca="true">+IF(AND(ISNUMBER(OFFSET('Hygiene Data'!$E$5,0,10*ROW('Hygiene Data'!E47))),'Data Summary'!DR53="Yes"),OFFSET('Hygiene Data'!$E$5,0,10*ROW('Hygiene Data'!E47)),NA())</f>
        <v>#N/A</v>
      </c>
      <c r="BD53" s="99" t="e">
        <f ca="true">+IF(AND(ISNUMBER(OFFSET('Hygiene Data'!$E$7,0,10*ROW('Hygiene Data'!E47))),'Data Summary'!DS53="Yes"),OFFSET('Hygiene Data'!$E$7,0,10*ROW('Hygiene Data'!E47)),NA())</f>
        <v>#N/A</v>
      </c>
      <c r="BE53" s="99" t="e">
        <f ca="true">+IF(AND(ISNUMBER(OFFSET('Hygiene Data'!$E$9,0,10*ROW('Hygiene Data'!E47))),'Data Summary'!DT53="Yes"),OFFSET('Hygiene Data'!$E$9,0,10*ROW('Hygiene Data'!E47)),NA())</f>
        <v>#N/A</v>
      </c>
      <c r="BF53" s="99" t="e">
        <f ca="true">+IF(AND(ISNUMBER(OFFSET('Hygiene Data'!$F$5,0,10*ROW('Hygiene Data'!F47))),'Data Summary'!DU53="Yes"),OFFSET('Hygiene Data'!$F$5,0,10*ROW('Hygiene Data'!F47)),NA())</f>
        <v>#N/A</v>
      </c>
      <c r="BG53" s="99" t="e">
        <f ca="true">+IF(AND(ISNUMBER(OFFSET('Hygiene Data'!$F$7,0,10*ROW('Hygiene Data'!F47))),'Data Summary'!DV53="Yes"),OFFSET('Hygiene Data'!$F$7,0,10*ROW('Hygiene Data'!F47)),NA())</f>
        <v>#N/A</v>
      </c>
      <c r="BH53" s="99" t="e">
        <f ca="true">+IF(AND(ISNUMBER(OFFSET('Hygiene Data'!$F$9,0,10*ROW('Hygiene Data'!F47))),'Data Summary'!DW53="Yes"),OFFSET('Hygiene Data'!$F$9,0,10*ROW('Hygiene Data'!F47)),NA())</f>
        <v>#N/A</v>
      </c>
      <c r="BI53" s="99" t="e">
        <f ca="true">+IF(AND(ISNUMBER(OFFSET('Hygiene Data'!$G$5,0,10*ROW('Hygiene Data'!G47))),'Data Summary'!DX53="Yes"),OFFSET('Hygiene Data'!$G$5,0,10*ROW('Hygiene Data'!G47)),NA())</f>
        <v>#N/A</v>
      </c>
      <c r="BJ53" s="99" t="e">
        <f ca="true">+IF(AND(ISNUMBER(OFFSET('Hygiene Data'!$G$7,0,10*ROW('Hygiene Data'!G47))),'Data Summary'!DY53="Yes"),OFFSET('Hygiene Data'!$G$7,0,10*ROW('Hygiene Data'!G47)),NA())</f>
        <v>#N/A</v>
      </c>
      <c r="BK53" s="99" t="e">
        <f ca="true">+IF(AND(ISNUMBER(OFFSET('Hygiene Data'!$G$9,0,10*ROW('Hygiene Data'!G47))),'Data Summary'!DZ53="Yes"),OFFSET('Hygiene Data'!$G$9,0,10*ROW('Hygiene Data'!G47)),NA())</f>
        <v>#N/A</v>
      </c>
      <c r="BL53" s="99" t="e">
        <f ca="true">+IF(AND(ISNUMBER(OFFSET('Hygiene Data'!$H$5,0,10*ROW('Hygiene Data'!H47))),'Data Summary'!EA53="Yes"),OFFSET('Hygiene Data'!$H$5,0,10*ROW('Hygiene Data'!H47)),NA())</f>
        <v>#N/A</v>
      </c>
      <c r="BM53" s="99" t="e">
        <f ca="true">+IF(AND(ISNUMBER(OFFSET('Hygiene Data'!$H$7,0,10*ROW('Hygiene Data'!H47))),'Data Summary'!EB53="Yes"),OFFSET('Hygiene Data'!$H$7,0,10*ROW('Hygiene Data'!H47)),NA())</f>
        <v>#N/A</v>
      </c>
      <c r="BN53" s="99" t="e">
        <f ca="true">+IF(AND(ISNUMBER(OFFSET('Hygiene Data'!$H$9,0,10*ROW('Hygiene Data'!H47))),'Data Summary'!EC53="Yes"),OFFSET('Hygiene Data'!$H$9,0,10*ROW('Hygiene Data'!H47)),NA())</f>
        <v>#N/A</v>
      </c>
      <c r="BO53" s="99" t="e">
        <f ca="true">+IF(AND(ISNUMBER(OFFSET('Hygiene Data'!$I$5,0,10*ROW('Hygiene Data'!I47))),'Data Summary'!ED53="Yes"),OFFSET('Hygiene Data'!$I$5,0,10*ROW('Hygiene Data'!I47)),NA())</f>
        <v>#N/A</v>
      </c>
      <c r="BP53" s="99" t="e">
        <f ca="true">+IF(AND(ISNUMBER(OFFSET('Hygiene Data'!$I$7,0,10*ROW('Hygiene Data'!I47))),'Data Summary'!EE53="Yes"),OFFSET('Hygiene Data'!$I$7,0,10*ROW('Hygiene Data'!I47)),NA())</f>
        <v>#N/A</v>
      </c>
      <c r="BQ53" s="99" t="e">
        <f ca="true">+IF(AND(ISNUMBER(OFFSET('Hygiene Data'!$I$9,0,10*ROW('Hygiene Data'!I47))),'Data Summary'!EF53="Yes"),OFFSET('Hygiene Data'!$I$9,0,10*ROW('Hygiene Data'!I47)),NA())</f>
        <v>#N/A</v>
      </c>
    </row>
    <row xmlns:x14ac="http://schemas.microsoft.com/office/spreadsheetml/2009/9/ac" r="54" x14ac:dyDescent="0.2">
      <c r="A54" s="329" t="e">
        <f ca="true">+RIGHT('Data Summary'!A54,LEN('Data Summary'!A54)-9)</f>
        <v>#VALUE!</v>
      </c>
      <c r="B54" s="37" t="str">
        <f ca="true">+IF(ISTEXT('Data Summary'!B54),'Data Summary'!B54,"")</f>
        <v/>
      </c>
      <c r="C54" s="328" t="e">
        <f ca="true">+VALUE('Data Summary'!C54)</f>
        <v>#VALUE!</v>
      </c>
      <c r="D54" s="97" t="e">
        <f ca="true">+IF(AND(ISNUMBER(OFFSET('Water Data'!$D$4,0,10*ROW('Water Data'!D48))),'Data Summary'!BS54="Yes"),100-OFFSET('Water Data'!$D$4,0,10*ROW('Water Data'!D48)),NA())</f>
        <v>#N/A</v>
      </c>
      <c r="E54" s="97" t="e">
        <f ca="true">+IF(AND(ISNUMBER(OFFSET('Water Data'!$D$6,0,10*ROW('Water Data'!D48))),'Data Summary'!BT54="Yes"),OFFSET('Water Data'!$D$6,0,10*ROW('Water Data'!D48)),NA())</f>
        <v>#N/A</v>
      </c>
      <c r="F54" s="97" t="e">
        <f ca="true">+IF(AND(ISNUMBER(OFFSET('Water Data'!$D$9,0,10*ROW('Water Data'!D48))),'Data Summary'!BU54="Yes"),OFFSET('Water Data'!$D$9,0,10*ROW('Water Data'!D48)),NA())</f>
        <v>#N/A</v>
      </c>
      <c r="G54" s="97" t="e">
        <f ca="true">+IF(AND(ISNUMBER(OFFSET('Water Data'!$E$4,0,10*ROW('Water Data'!E48))),'Data Summary'!BV54="Yes"),100-OFFSET('Water Data'!$E$4,0,10*ROW('Water Data'!E48)),NA())</f>
        <v>#N/A</v>
      </c>
      <c r="H54" s="97" t="e">
        <f ca="true">+IF(AND(ISNUMBER(OFFSET('Water Data'!$E$6,0,10*ROW('Water Data'!E48))),'Data Summary'!BW54="Yes"),OFFSET('Water Data'!$E$6,0,10*ROW('Water Data'!E48)),NA())</f>
        <v>#N/A</v>
      </c>
      <c r="I54" s="97" t="e">
        <f ca="true">+IF(AND(ISNUMBER(OFFSET('Water Data'!$E$9,0,10*ROW('Water Data'!E48))),'Data Summary'!BX54="Yes"),OFFSET('Water Data'!$E$9,0,10*ROW('Water Data'!E48)),NA())</f>
        <v>#N/A</v>
      </c>
      <c r="J54" s="97" t="e">
        <f ca="true">+IF(AND(ISNUMBER(OFFSET('Water Data'!$F$4,0,10*ROW('Water Data'!F48))),'Data Summary'!BY54="Yes"),100-OFFSET('Water Data'!$F$4,0,10*ROW('Water Data'!F48)),NA())</f>
        <v>#N/A</v>
      </c>
      <c r="K54" s="97" t="e">
        <f ca="true">+IF(AND(ISNUMBER(OFFSET('Water Data'!$F$6,0,10*ROW('Water Data'!F48))),'Data Summary'!BZ54="Yes"),OFFSET('Water Data'!$F$6,0,10*ROW('Water Data'!F48)),NA())</f>
        <v>#N/A</v>
      </c>
      <c r="L54" s="97" t="e">
        <f ca="true">+IF(AND(ISNUMBER(OFFSET('Water Data'!$F$9,0,10*ROW('Water Data'!F48))),'Data Summary'!CA54="Yes"),OFFSET('Water Data'!$F$9,0,10*ROW('Water Data'!F48)),NA())</f>
        <v>#N/A</v>
      </c>
      <c r="M54" s="97" t="e">
        <f ca="true">+IF(AND(ISNUMBER(OFFSET('Water Data'!$G$4,0,10*ROW('Water Data'!G48))),'Data Summary'!CB54="Yes"),100-OFFSET('Water Data'!$G$4,0,10*ROW('Water Data'!G48)),NA())</f>
        <v>#N/A</v>
      </c>
      <c r="N54" s="97" t="e">
        <f ca="true">+IF(AND(ISNUMBER(OFFSET('Water Data'!$G$6,0,10*ROW('Water Data'!G48))),'Data Summary'!CC54="Yes"),OFFSET('Water Data'!$G$6,0,10*ROW('Water Data'!G48)),NA())</f>
        <v>#N/A</v>
      </c>
      <c r="O54" s="97" t="e">
        <f ca="true">+IF(AND(ISNUMBER(OFFSET('Water Data'!$G$9,0,10*ROW('Water Data'!G48))),'Data Summary'!CD54="Yes"),OFFSET('Water Data'!$G$9,0,10*ROW('Water Data'!G48)),NA())</f>
        <v>#N/A</v>
      </c>
      <c r="P54" s="97" t="e">
        <f ca="true">+IF(AND(ISNUMBER(OFFSET('Water Data'!$H$4,0,10*ROW('Water Data'!H48))),'Data Summary'!CE54="Yes"),100-OFFSET('Water Data'!$H$4,0,10*ROW('Water Data'!H48)),NA())</f>
        <v>#N/A</v>
      </c>
      <c r="Q54" s="97" t="e">
        <f ca="true">+IF(AND(ISNUMBER(OFFSET('Water Data'!$H$6,0,10*ROW('Water Data'!H48))),'Data Summary'!CF54="Yes"),OFFSET('Water Data'!$H$6,0,10*ROW('Water Data'!H48)),NA())</f>
        <v>#N/A</v>
      </c>
      <c r="R54" s="97" t="e">
        <f ca="true">+IF(AND(ISNUMBER(OFFSET('Water Data'!$H$9,0,10*ROW('Water Data'!H48))),'Data Summary'!CG54="Yes"),OFFSET('Water Data'!$H$9,0,10*ROW('Water Data'!H48)),NA())</f>
        <v>#N/A</v>
      </c>
      <c r="S54" s="97" t="e">
        <f ca="true">+IF(AND(ISNUMBER(OFFSET('Water Data'!$I$4,0,10*ROW('Water Data'!I48))),'Data Summary'!CH54="Yes"),100-OFFSET('Water Data'!$I$4,0,10*ROW('Water Data'!I48)),NA())</f>
        <v>#N/A</v>
      </c>
      <c r="T54" s="97" t="e">
        <f ca="true">+IF(AND(ISNUMBER(OFFSET('Water Data'!$I$6,0,10*ROW('Water Data'!I48))),'Data Summary'!CI54="Yes"),OFFSET('Water Data'!$I$6,0,10*ROW('Water Data'!I48)),NA())</f>
        <v>#N/A</v>
      </c>
      <c r="U54" s="97" t="e">
        <f ca="true">+IF(AND(ISNUMBER(OFFSET('Water Data'!$I$9,0,10*ROW('Water Data'!I48))),'Data Summary'!CJ54="Yes"),OFFSET('Water Data'!$I$9,0,10*ROW('Water Data'!I48)),NA())</f>
        <v>#N/A</v>
      </c>
      <c r="V54" s="98" t="e">
        <f ca="true">+IF(AND(ISNUMBER(OFFSET('Sanitation Data'!$D$4,0,10*ROW('Sanitation Data'!D48))),'Data Summary'!CK54="Yes"),100-OFFSET('Sanitation Data'!$D$4,0,10*ROW('Sanitation Data'!D48)),NA())</f>
        <v>#N/A</v>
      </c>
      <c r="W54" s="98" t="e">
        <f ca="true">+IF(AND(ISNUMBER(OFFSET('Sanitation Data'!$D$6,0,10*ROW('Sanitation Data'!D48))),'Data Summary'!CL54="Yes"),OFFSET('Sanitation Data'!$D$6,0,10*ROW('Sanitation Data'!D48)),NA())</f>
        <v>#N/A</v>
      </c>
      <c r="X54" s="98" t="e">
        <f ca="true">+IF(AND(ISNUMBER(OFFSET('Sanitation Data'!$D$10,0,10*ROW('Sanitation Data'!D48))),'Data Summary'!CM54="Yes"),OFFSET('Sanitation Data'!$D$10,0,10*ROW('Sanitation Data'!D48)),NA())</f>
        <v>#N/A</v>
      </c>
      <c r="Y54" s="98" t="e">
        <f ca="true">+IF(AND(ISNUMBER(OFFSET('Sanitation Data'!$D$11,0,10*ROW('Sanitation Data'!D48))),'Data Summary'!CN54="Yes"),OFFSET('Sanitation Data'!$D$11,0,10*ROW('Sanitation Data'!D48)),NA())</f>
        <v>#N/A</v>
      </c>
      <c r="Z54" s="98" t="e">
        <f ca="true">+IF(AND(ISNUMBER(OFFSET('Sanitation Data'!$D$12,0,10*ROW('Sanitation Data'!D48))),'Data Summary'!CO54="Yes"),OFFSET('Sanitation Data'!$D$12,0,10*ROW('Sanitation Data'!D48)),NA())</f>
        <v>#N/A</v>
      </c>
      <c r="AA54" s="98" t="e">
        <f ca="true">+IF(AND(ISNUMBER(OFFSET('Sanitation Data'!$E$4,0,10*ROW('Sanitation Data'!E48))),'Data Summary'!CP54="Yes"),100-OFFSET('Sanitation Data'!$E$4,0,10*ROW('Sanitation Data'!E48)),NA())</f>
        <v>#N/A</v>
      </c>
      <c r="AB54" s="98" t="e">
        <f ca="true">+IF(AND(ISNUMBER(OFFSET('Sanitation Data'!$E$6,0,10*ROW('Sanitation Data'!E48))),'Data Summary'!CQ54="Yes"),OFFSET('Sanitation Data'!$E$6,0,10*ROW('Sanitation Data'!E48)),NA())</f>
        <v>#N/A</v>
      </c>
      <c r="AC54" s="98" t="e">
        <f ca="true">+IF(AND(ISNUMBER(OFFSET('Sanitation Data'!$E$10,0,10*ROW('Sanitation Data'!E48))),'Data Summary'!CR54="Yes"),OFFSET('Sanitation Data'!$E$10,0,10*ROW('Sanitation Data'!E48)),NA())</f>
        <v>#N/A</v>
      </c>
      <c r="AD54" s="98" t="e">
        <f ca="true">+IF(AND(ISNUMBER(OFFSET('Sanitation Data'!$E$11,0,10*ROW('Sanitation Data'!E48))),'Data Summary'!CS54="Yes"),OFFSET('Sanitation Data'!$E$11,0,10*ROW('Sanitation Data'!E48)),NA())</f>
        <v>#N/A</v>
      </c>
      <c r="AE54" s="98" t="e">
        <f ca="true">+IF(AND(ISNUMBER(OFFSET('Sanitation Data'!$E$12,0,10*ROW('Sanitation Data'!E48))),'Data Summary'!CT54="Yes"),OFFSET('Sanitation Data'!$E$12,0,10*ROW('Sanitation Data'!E48)),NA())</f>
        <v>#N/A</v>
      </c>
      <c r="AF54" s="98" t="e">
        <f ca="true">+IF(AND(ISNUMBER(OFFSET('Sanitation Data'!$F$4,0,10*ROW('Sanitation Data'!F48))),'Data Summary'!CU54="Yes"),100-OFFSET('Sanitation Data'!$F$4,0,10*ROW('Sanitation Data'!F48)),NA())</f>
        <v>#N/A</v>
      </c>
      <c r="AG54" s="98" t="e">
        <f ca="true">+IF(AND(ISNUMBER(OFFSET('Sanitation Data'!$F$6,0,10*ROW('Sanitation Data'!F48))),'Data Summary'!CV54="Yes"),OFFSET('Sanitation Data'!$F$6,0,10*ROW('Sanitation Data'!F48)),NA())</f>
        <v>#N/A</v>
      </c>
      <c r="AH54" s="98" t="e">
        <f ca="true">+IF(AND(ISNUMBER(OFFSET('Sanitation Data'!$F$10,0,10*ROW('Sanitation Data'!F48))),'Data Summary'!CW54="Yes"),OFFSET('Sanitation Data'!$F$10,0,10*ROW('Sanitation Data'!F48)),NA())</f>
        <v>#N/A</v>
      </c>
      <c r="AI54" s="98" t="e">
        <f ca="true">+IF(AND(ISNUMBER(OFFSET('Sanitation Data'!$F$11,0,10*ROW('Sanitation Data'!F48))),'Data Summary'!CX54="Yes"),OFFSET('Sanitation Data'!$F$11,0,10*ROW('Sanitation Data'!F48)),NA())</f>
        <v>#N/A</v>
      </c>
      <c r="AJ54" s="98" t="e">
        <f ca="true">+IF(AND(ISNUMBER(OFFSET('Sanitation Data'!$F$12,0,10*ROW('Sanitation Data'!F48))),'Data Summary'!CY54="Yes"),OFFSET('Sanitation Data'!$F$12,0,10*ROW('Sanitation Data'!F48)),NA())</f>
        <v>#N/A</v>
      </c>
      <c r="AK54" s="98" t="e">
        <f ca="true">+IF(AND(ISNUMBER(OFFSET('Sanitation Data'!$G$4,0,10*ROW('Sanitation Data'!G48))),'Data Summary'!CZ54="Yes"),100-OFFSET('Sanitation Data'!$G$4,0,10*ROW('Sanitation Data'!G48)),NA())</f>
        <v>#N/A</v>
      </c>
      <c r="AL54" s="98" t="e">
        <f ca="true">+IF(AND(ISNUMBER(OFFSET('Sanitation Data'!$G$6,0,10*ROW('Sanitation Data'!G48))),'Data Summary'!DA54="Yes"),OFFSET('Sanitation Data'!$G$6,0,10*ROW('Sanitation Data'!G48)),NA())</f>
        <v>#N/A</v>
      </c>
      <c r="AM54" s="98" t="e">
        <f ca="true">+IF(AND(ISNUMBER(OFFSET('Sanitation Data'!$G$10,0,10*ROW('Sanitation Data'!G48))),'Data Summary'!DB54="Yes"),OFFSET('Sanitation Data'!$G$10,0,10*ROW('Sanitation Data'!G48)),NA())</f>
        <v>#N/A</v>
      </c>
      <c r="AN54" s="98" t="e">
        <f ca="true">+IF(AND(ISNUMBER(OFFSET('Sanitation Data'!$G$11,0,10*ROW('Sanitation Data'!G48))),'Data Summary'!DC54="Yes"),OFFSET('Sanitation Data'!$G$11,0,10*ROW('Sanitation Data'!G48)),NA())</f>
        <v>#N/A</v>
      </c>
      <c r="AO54" s="98" t="e">
        <f ca="true">+IF(AND(ISNUMBER(OFFSET('Sanitation Data'!$G$12,0,10*ROW('Sanitation Data'!G48))),'Data Summary'!DD54="Yes"),OFFSET('Sanitation Data'!$G$12,0,10*ROW('Sanitation Data'!G48)),NA())</f>
        <v>#N/A</v>
      </c>
      <c r="AP54" s="98" t="e">
        <f ca="true">+IF(AND(ISNUMBER(OFFSET('Sanitation Data'!$H$4,0,10*ROW('Sanitation Data'!H48))),'Data Summary'!DE54="Yes"),100-OFFSET('Sanitation Data'!$H$4,0,10*ROW('Sanitation Data'!H48)),NA())</f>
        <v>#N/A</v>
      </c>
      <c r="AQ54" s="98" t="e">
        <f ca="true">+IF(AND(ISNUMBER(OFFSET('Sanitation Data'!$H$6,0,10*ROW('Sanitation Data'!H48))),'Data Summary'!DF54="Yes"),OFFSET('Sanitation Data'!$H$6,0,10*ROW('Sanitation Data'!H48)),NA())</f>
        <v>#N/A</v>
      </c>
      <c r="AR54" s="98" t="e">
        <f ca="true">+IF(AND(ISNUMBER(OFFSET('Sanitation Data'!$H$10,0,10*ROW('Sanitation Data'!H48))),'Data Summary'!DG54="Yes"),OFFSET('Sanitation Data'!$H$10,0,10*ROW('Sanitation Data'!H48)),NA())</f>
        <v>#N/A</v>
      </c>
      <c r="AS54" s="98" t="e">
        <f ca="true">+IF(AND(ISNUMBER(OFFSET('Sanitation Data'!$H$11,0,10*ROW('Sanitation Data'!H48))),'Data Summary'!DH54="Yes"),OFFSET('Sanitation Data'!$H$11,0,10*ROW('Sanitation Data'!H48)),NA())</f>
        <v>#N/A</v>
      </c>
      <c r="AT54" s="98" t="e">
        <f ca="true">+IF(AND(ISNUMBER(OFFSET('Sanitation Data'!$H$12,0,10*ROW('Sanitation Data'!H48))),'Data Summary'!DI54="Yes"),OFFSET('Sanitation Data'!$H$12,0,10*ROW('Sanitation Data'!H48)),NA())</f>
        <v>#N/A</v>
      </c>
      <c r="AU54" s="98" t="e">
        <f ca="true">+IF(AND(ISNUMBER(OFFSET('Sanitation Data'!$I$4,0,10*ROW('Sanitation Data'!I48))),'Data Summary'!DJ54="Yes"),100-OFFSET('Sanitation Data'!$I$4,0,10*ROW('Sanitation Data'!I48)),NA())</f>
        <v>#N/A</v>
      </c>
      <c r="AV54" s="98" t="e">
        <f ca="true">+IF(AND(ISNUMBER(OFFSET('Sanitation Data'!$I$6,0,10*ROW('Sanitation Data'!I48))),'Data Summary'!DK54="Yes"),OFFSET('Sanitation Data'!$I$6,0,10*ROW('Sanitation Data'!I48)),NA())</f>
        <v>#N/A</v>
      </c>
      <c r="AW54" s="98" t="e">
        <f ca="true">+IF(AND(ISNUMBER(OFFSET('Sanitation Data'!$I$10,0,10*ROW('Sanitation Data'!I48))),'Data Summary'!DL54="Yes"),OFFSET('Sanitation Data'!$I$10,0,10*ROW('Sanitation Data'!I48)),NA())</f>
        <v>#N/A</v>
      </c>
      <c r="AX54" s="98" t="e">
        <f ca="true">+IF(AND(ISNUMBER(OFFSET('Sanitation Data'!$I$11,0,10*ROW('Sanitation Data'!I48))),'Data Summary'!DM54="Yes"),OFFSET('Sanitation Data'!$I$11,0,10*ROW('Sanitation Data'!I48)),NA())</f>
        <v>#N/A</v>
      </c>
      <c r="AY54" s="98" t="e">
        <f ca="true">+IF(AND(ISNUMBER(OFFSET('Sanitation Data'!$I$12,0,10*ROW('Sanitation Data'!I48))),'Data Summary'!DN54="Yes"),OFFSET('Sanitation Data'!$I$12,0,10*ROW('Sanitation Data'!I48)),NA())</f>
        <v>#N/A</v>
      </c>
      <c r="AZ54" s="99" t="e">
        <f ca="true">+IF(AND(ISNUMBER(OFFSET('Hygiene Data'!$D$5,0,10*ROW('Hygiene Data'!D48))),'Data Summary'!DO54="Yes"),OFFSET('Hygiene Data'!$D$5,0,10*ROW('Hygiene Data'!D48)),NA())</f>
        <v>#N/A</v>
      </c>
      <c r="BA54" s="99" t="e">
        <f ca="true">+IF(AND(ISNUMBER(OFFSET('Hygiene Data'!$D$7,0,10*ROW('Hygiene Data'!D48))),'Data Summary'!DP54="Yes"),OFFSET('Hygiene Data'!$D$7,0,10*ROW('Hygiene Data'!D48)),NA())</f>
        <v>#N/A</v>
      </c>
      <c r="BB54" s="99" t="e">
        <f ca="true">+IF(AND(ISNUMBER(OFFSET('Hygiene Data'!$D$9,0,10*ROW('Hygiene Data'!D48))),'Data Summary'!DQ54="Yes"),OFFSET('Hygiene Data'!$D$9,0,10*ROW('Hygiene Data'!D48)),NA())</f>
        <v>#N/A</v>
      </c>
      <c r="BC54" s="99" t="e">
        <f ca="true">+IF(AND(ISNUMBER(OFFSET('Hygiene Data'!$E$5,0,10*ROW('Hygiene Data'!E48))),'Data Summary'!DR54="Yes"),OFFSET('Hygiene Data'!$E$5,0,10*ROW('Hygiene Data'!E48)),NA())</f>
        <v>#N/A</v>
      </c>
      <c r="BD54" s="99" t="e">
        <f ca="true">+IF(AND(ISNUMBER(OFFSET('Hygiene Data'!$E$7,0,10*ROW('Hygiene Data'!E48))),'Data Summary'!DS54="Yes"),OFFSET('Hygiene Data'!$E$7,0,10*ROW('Hygiene Data'!E48)),NA())</f>
        <v>#N/A</v>
      </c>
      <c r="BE54" s="99" t="e">
        <f ca="true">+IF(AND(ISNUMBER(OFFSET('Hygiene Data'!$E$9,0,10*ROW('Hygiene Data'!E48))),'Data Summary'!DT54="Yes"),OFFSET('Hygiene Data'!$E$9,0,10*ROW('Hygiene Data'!E48)),NA())</f>
        <v>#N/A</v>
      </c>
      <c r="BF54" s="99" t="e">
        <f ca="true">+IF(AND(ISNUMBER(OFFSET('Hygiene Data'!$F$5,0,10*ROW('Hygiene Data'!F48))),'Data Summary'!DU54="Yes"),OFFSET('Hygiene Data'!$F$5,0,10*ROW('Hygiene Data'!F48)),NA())</f>
        <v>#N/A</v>
      </c>
      <c r="BG54" s="99" t="e">
        <f ca="true">+IF(AND(ISNUMBER(OFFSET('Hygiene Data'!$F$7,0,10*ROW('Hygiene Data'!F48))),'Data Summary'!DV54="Yes"),OFFSET('Hygiene Data'!$F$7,0,10*ROW('Hygiene Data'!F48)),NA())</f>
        <v>#N/A</v>
      </c>
      <c r="BH54" s="99" t="e">
        <f ca="true">+IF(AND(ISNUMBER(OFFSET('Hygiene Data'!$F$9,0,10*ROW('Hygiene Data'!F48))),'Data Summary'!DW54="Yes"),OFFSET('Hygiene Data'!$F$9,0,10*ROW('Hygiene Data'!F48)),NA())</f>
        <v>#N/A</v>
      </c>
      <c r="BI54" s="99" t="e">
        <f ca="true">+IF(AND(ISNUMBER(OFFSET('Hygiene Data'!$G$5,0,10*ROW('Hygiene Data'!G48))),'Data Summary'!DX54="Yes"),OFFSET('Hygiene Data'!$G$5,0,10*ROW('Hygiene Data'!G48)),NA())</f>
        <v>#N/A</v>
      </c>
      <c r="BJ54" s="99" t="e">
        <f ca="true">+IF(AND(ISNUMBER(OFFSET('Hygiene Data'!$G$7,0,10*ROW('Hygiene Data'!G48))),'Data Summary'!DY54="Yes"),OFFSET('Hygiene Data'!$G$7,0,10*ROW('Hygiene Data'!G48)),NA())</f>
        <v>#N/A</v>
      </c>
      <c r="BK54" s="99" t="e">
        <f ca="true">+IF(AND(ISNUMBER(OFFSET('Hygiene Data'!$G$9,0,10*ROW('Hygiene Data'!G48))),'Data Summary'!DZ54="Yes"),OFFSET('Hygiene Data'!$G$9,0,10*ROW('Hygiene Data'!G48)),NA())</f>
        <v>#N/A</v>
      </c>
      <c r="BL54" s="99" t="e">
        <f ca="true">+IF(AND(ISNUMBER(OFFSET('Hygiene Data'!$H$5,0,10*ROW('Hygiene Data'!H48))),'Data Summary'!EA54="Yes"),OFFSET('Hygiene Data'!$H$5,0,10*ROW('Hygiene Data'!H48)),NA())</f>
        <v>#N/A</v>
      </c>
      <c r="BM54" s="99" t="e">
        <f ca="true">+IF(AND(ISNUMBER(OFFSET('Hygiene Data'!$H$7,0,10*ROW('Hygiene Data'!H48))),'Data Summary'!EB54="Yes"),OFFSET('Hygiene Data'!$H$7,0,10*ROW('Hygiene Data'!H48)),NA())</f>
        <v>#N/A</v>
      </c>
      <c r="BN54" s="99" t="e">
        <f ca="true">+IF(AND(ISNUMBER(OFFSET('Hygiene Data'!$H$9,0,10*ROW('Hygiene Data'!H48))),'Data Summary'!EC54="Yes"),OFFSET('Hygiene Data'!$H$9,0,10*ROW('Hygiene Data'!H48)),NA())</f>
        <v>#N/A</v>
      </c>
      <c r="BO54" s="99" t="e">
        <f ca="true">+IF(AND(ISNUMBER(OFFSET('Hygiene Data'!$I$5,0,10*ROW('Hygiene Data'!I48))),'Data Summary'!ED54="Yes"),OFFSET('Hygiene Data'!$I$5,0,10*ROW('Hygiene Data'!I48)),NA())</f>
        <v>#N/A</v>
      </c>
      <c r="BP54" s="99" t="e">
        <f ca="true">+IF(AND(ISNUMBER(OFFSET('Hygiene Data'!$I$7,0,10*ROW('Hygiene Data'!I48))),'Data Summary'!EE54="Yes"),OFFSET('Hygiene Data'!$I$7,0,10*ROW('Hygiene Data'!I48)),NA())</f>
        <v>#N/A</v>
      </c>
      <c r="BQ54" s="99" t="e">
        <f ca="true">+IF(AND(ISNUMBER(OFFSET('Hygiene Data'!$I$9,0,10*ROW('Hygiene Data'!I48))),'Data Summary'!EF54="Yes"),OFFSET('Hygiene Data'!$I$9,0,10*ROW('Hygiene Data'!I48)),NA())</f>
        <v>#N/A</v>
      </c>
    </row>
    <row xmlns:x14ac="http://schemas.microsoft.com/office/spreadsheetml/2009/9/ac" r="55" x14ac:dyDescent="0.2">
      <c r="A55" s="329" t="e">
        <f ca="true">+RIGHT('Data Summary'!A55,LEN('Data Summary'!A55)-9)</f>
        <v>#VALUE!</v>
      </c>
      <c r="B55" s="37" t="str">
        <f ca="true">+IF(ISTEXT('Data Summary'!B55),'Data Summary'!B55,"")</f>
        <v/>
      </c>
      <c r="C55" s="328" t="e">
        <f ca="true">+VALUE('Data Summary'!C55)</f>
        <v>#VALUE!</v>
      </c>
      <c r="D55" s="97" t="e">
        <f ca="true">+IF(AND(ISNUMBER(OFFSET('Water Data'!$D$4,0,10*ROW('Water Data'!D49))),'Data Summary'!BS55="Yes"),100-OFFSET('Water Data'!$D$4,0,10*ROW('Water Data'!D49)),NA())</f>
        <v>#N/A</v>
      </c>
      <c r="E55" s="97" t="e">
        <f ca="true">+IF(AND(ISNUMBER(OFFSET('Water Data'!$D$6,0,10*ROW('Water Data'!D49))),'Data Summary'!BT55="Yes"),OFFSET('Water Data'!$D$6,0,10*ROW('Water Data'!D49)),NA())</f>
        <v>#N/A</v>
      </c>
      <c r="F55" s="97" t="e">
        <f ca="true">+IF(AND(ISNUMBER(OFFSET('Water Data'!$D$9,0,10*ROW('Water Data'!D49))),'Data Summary'!BU55="Yes"),OFFSET('Water Data'!$D$9,0,10*ROW('Water Data'!D49)),NA())</f>
        <v>#N/A</v>
      </c>
      <c r="G55" s="97" t="e">
        <f ca="true">+IF(AND(ISNUMBER(OFFSET('Water Data'!$E$4,0,10*ROW('Water Data'!E49))),'Data Summary'!BV55="Yes"),100-OFFSET('Water Data'!$E$4,0,10*ROW('Water Data'!E49)),NA())</f>
        <v>#N/A</v>
      </c>
      <c r="H55" s="97" t="e">
        <f ca="true">+IF(AND(ISNUMBER(OFFSET('Water Data'!$E$6,0,10*ROW('Water Data'!E49))),'Data Summary'!BW55="Yes"),OFFSET('Water Data'!$E$6,0,10*ROW('Water Data'!E49)),NA())</f>
        <v>#N/A</v>
      </c>
      <c r="I55" s="97" t="e">
        <f ca="true">+IF(AND(ISNUMBER(OFFSET('Water Data'!$E$9,0,10*ROW('Water Data'!E49))),'Data Summary'!BX55="Yes"),OFFSET('Water Data'!$E$9,0,10*ROW('Water Data'!E49)),NA())</f>
        <v>#N/A</v>
      </c>
      <c r="J55" s="97" t="e">
        <f ca="true">+IF(AND(ISNUMBER(OFFSET('Water Data'!$F$4,0,10*ROW('Water Data'!F49))),'Data Summary'!BY55="Yes"),100-OFFSET('Water Data'!$F$4,0,10*ROW('Water Data'!F49)),NA())</f>
        <v>#N/A</v>
      </c>
      <c r="K55" s="97" t="e">
        <f ca="true">+IF(AND(ISNUMBER(OFFSET('Water Data'!$F$6,0,10*ROW('Water Data'!F49))),'Data Summary'!BZ55="Yes"),OFFSET('Water Data'!$F$6,0,10*ROW('Water Data'!F49)),NA())</f>
        <v>#N/A</v>
      </c>
      <c r="L55" s="97" t="e">
        <f ca="true">+IF(AND(ISNUMBER(OFFSET('Water Data'!$F$9,0,10*ROW('Water Data'!F49))),'Data Summary'!CA55="Yes"),OFFSET('Water Data'!$F$9,0,10*ROW('Water Data'!F49)),NA())</f>
        <v>#N/A</v>
      </c>
      <c r="M55" s="97" t="e">
        <f ca="true">+IF(AND(ISNUMBER(OFFSET('Water Data'!$G$4,0,10*ROW('Water Data'!G49))),'Data Summary'!CB55="Yes"),100-OFFSET('Water Data'!$G$4,0,10*ROW('Water Data'!G49)),NA())</f>
        <v>#N/A</v>
      </c>
      <c r="N55" s="97" t="e">
        <f ca="true">+IF(AND(ISNUMBER(OFFSET('Water Data'!$G$6,0,10*ROW('Water Data'!G49))),'Data Summary'!CC55="Yes"),OFFSET('Water Data'!$G$6,0,10*ROW('Water Data'!G49)),NA())</f>
        <v>#N/A</v>
      </c>
      <c r="O55" s="97" t="e">
        <f ca="true">+IF(AND(ISNUMBER(OFFSET('Water Data'!$G$9,0,10*ROW('Water Data'!G49))),'Data Summary'!CD55="Yes"),OFFSET('Water Data'!$G$9,0,10*ROW('Water Data'!G49)),NA())</f>
        <v>#N/A</v>
      </c>
      <c r="P55" s="97" t="e">
        <f ca="true">+IF(AND(ISNUMBER(OFFSET('Water Data'!$H$4,0,10*ROW('Water Data'!H49))),'Data Summary'!CE55="Yes"),100-OFFSET('Water Data'!$H$4,0,10*ROW('Water Data'!H49)),NA())</f>
        <v>#N/A</v>
      </c>
      <c r="Q55" s="97" t="e">
        <f ca="true">+IF(AND(ISNUMBER(OFFSET('Water Data'!$H$6,0,10*ROW('Water Data'!H49))),'Data Summary'!CF55="Yes"),OFFSET('Water Data'!$H$6,0,10*ROW('Water Data'!H49)),NA())</f>
        <v>#N/A</v>
      </c>
      <c r="R55" s="97" t="e">
        <f ca="true">+IF(AND(ISNUMBER(OFFSET('Water Data'!$H$9,0,10*ROW('Water Data'!H49))),'Data Summary'!CG55="Yes"),OFFSET('Water Data'!$H$9,0,10*ROW('Water Data'!H49)),NA())</f>
        <v>#N/A</v>
      </c>
      <c r="S55" s="97" t="e">
        <f ca="true">+IF(AND(ISNUMBER(OFFSET('Water Data'!$I$4,0,10*ROW('Water Data'!I49))),'Data Summary'!CH55="Yes"),100-OFFSET('Water Data'!$I$4,0,10*ROW('Water Data'!I49)),NA())</f>
        <v>#N/A</v>
      </c>
      <c r="T55" s="97" t="e">
        <f ca="true">+IF(AND(ISNUMBER(OFFSET('Water Data'!$I$6,0,10*ROW('Water Data'!I49))),'Data Summary'!CI55="Yes"),OFFSET('Water Data'!$I$6,0,10*ROW('Water Data'!I49)),NA())</f>
        <v>#N/A</v>
      </c>
      <c r="U55" s="97" t="e">
        <f ca="true">+IF(AND(ISNUMBER(OFFSET('Water Data'!$I$9,0,10*ROW('Water Data'!I49))),'Data Summary'!CJ55="Yes"),OFFSET('Water Data'!$I$9,0,10*ROW('Water Data'!I49)),NA())</f>
        <v>#N/A</v>
      </c>
      <c r="V55" s="98" t="e">
        <f ca="true">+IF(AND(ISNUMBER(OFFSET('Sanitation Data'!$D$4,0,10*ROW('Sanitation Data'!D49))),'Data Summary'!CK55="Yes"),100-OFFSET('Sanitation Data'!$D$4,0,10*ROW('Sanitation Data'!D49)),NA())</f>
        <v>#N/A</v>
      </c>
      <c r="W55" s="98" t="e">
        <f ca="true">+IF(AND(ISNUMBER(OFFSET('Sanitation Data'!$D$6,0,10*ROW('Sanitation Data'!D49))),'Data Summary'!CL55="Yes"),OFFSET('Sanitation Data'!$D$6,0,10*ROW('Sanitation Data'!D49)),NA())</f>
        <v>#N/A</v>
      </c>
      <c r="X55" s="98" t="e">
        <f ca="true">+IF(AND(ISNUMBER(OFFSET('Sanitation Data'!$D$10,0,10*ROW('Sanitation Data'!D49))),'Data Summary'!CM55="Yes"),OFFSET('Sanitation Data'!$D$10,0,10*ROW('Sanitation Data'!D49)),NA())</f>
        <v>#N/A</v>
      </c>
      <c r="Y55" s="98" t="e">
        <f ca="true">+IF(AND(ISNUMBER(OFFSET('Sanitation Data'!$D$11,0,10*ROW('Sanitation Data'!D49))),'Data Summary'!CN55="Yes"),OFFSET('Sanitation Data'!$D$11,0,10*ROW('Sanitation Data'!D49)),NA())</f>
        <v>#N/A</v>
      </c>
      <c r="Z55" s="98" t="e">
        <f ca="true">+IF(AND(ISNUMBER(OFFSET('Sanitation Data'!$D$12,0,10*ROW('Sanitation Data'!D49))),'Data Summary'!CO55="Yes"),OFFSET('Sanitation Data'!$D$12,0,10*ROW('Sanitation Data'!D49)),NA())</f>
        <v>#N/A</v>
      </c>
      <c r="AA55" s="98" t="e">
        <f ca="true">+IF(AND(ISNUMBER(OFFSET('Sanitation Data'!$E$4,0,10*ROW('Sanitation Data'!E49))),'Data Summary'!CP55="Yes"),100-OFFSET('Sanitation Data'!$E$4,0,10*ROW('Sanitation Data'!E49)),NA())</f>
        <v>#N/A</v>
      </c>
      <c r="AB55" s="98" t="e">
        <f ca="true">+IF(AND(ISNUMBER(OFFSET('Sanitation Data'!$E$6,0,10*ROW('Sanitation Data'!E49))),'Data Summary'!CQ55="Yes"),OFFSET('Sanitation Data'!$E$6,0,10*ROW('Sanitation Data'!E49)),NA())</f>
        <v>#N/A</v>
      </c>
      <c r="AC55" s="98" t="e">
        <f ca="true">+IF(AND(ISNUMBER(OFFSET('Sanitation Data'!$E$10,0,10*ROW('Sanitation Data'!E49))),'Data Summary'!CR55="Yes"),OFFSET('Sanitation Data'!$E$10,0,10*ROW('Sanitation Data'!E49)),NA())</f>
        <v>#N/A</v>
      </c>
      <c r="AD55" s="98" t="e">
        <f ca="true">+IF(AND(ISNUMBER(OFFSET('Sanitation Data'!$E$11,0,10*ROW('Sanitation Data'!E49))),'Data Summary'!CS55="Yes"),OFFSET('Sanitation Data'!$E$11,0,10*ROW('Sanitation Data'!E49)),NA())</f>
        <v>#N/A</v>
      </c>
      <c r="AE55" s="98" t="e">
        <f ca="true">+IF(AND(ISNUMBER(OFFSET('Sanitation Data'!$E$12,0,10*ROW('Sanitation Data'!E49))),'Data Summary'!CT55="Yes"),OFFSET('Sanitation Data'!$E$12,0,10*ROW('Sanitation Data'!E49)),NA())</f>
        <v>#N/A</v>
      </c>
      <c r="AF55" s="98" t="e">
        <f ca="true">+IF(AND(ISNUMBER(OFFSET('Sanitation Data'!$F$4,0,10*ROW('Sanitation Data'!F49))),'Data Summary'!CU55="Yes"),100-OFFSET('Sanitation Data'!$F$4,0,10*ROW('Sanitation Data'!F49)),NA())</f>
        <v>#N/A</v>
      </c>
      <c r="AG55" s="98" t="e">
        <f ca="true">+IF(AND(ISNUMBER(OFFSET('Sanitation Data'!$F$6,0,10*ROW('Sanitation Data'!F49))),'Data Summary'!CV55="Yes"),OFFSET('Sanitation Data'!$F$6,0,10*ROW('Sanitation Data'!F49)),NA())</f>
        <v>#N/A</v>
      </c>
      <c r="AH55" s="98" t="e">
        <f ca="true">+IF(AND(ISNUMBER(OFFSET('Sanitation Data'!$F$10,0,10*ROW('Sanitation Data'!F49))),'Data Summary'!CW55="Yes"),OFFSET('Sanitation Data'!$F$10,0,10*ROW('Sanitation Data'!F49)),NA())</f>
        <v>#N/A</v>
      </c>
      <c r="AI55" s="98" t="e">
        <f ca="true">+IF(AND(ISNUMBER(OFFSET('Sanitation Data'!$F$11,0,10*ROW('Sanitation Data'!F49))),'Data Summary'!CX55="Yes"),OFFSET('Sanitation Data'!$F$11,0,10*ROW('Sanitation Data'!F49)),NA())</f>
        <v>#N/A</v>
      </c>
      <c r="AJ55" s="98" t="e">
        <f ca="true">+IF(AND(ISNUMBER(OFFSET('Sanitation Data'!$F$12,0,10*ROW('Sanitation Data'!F49))),'Data Summary'!CY55="Yes"),OFFSET('Sanitation Data'!$F$12,0,10*ROW('Sanitation Data'!F49)),NA())</f>
        <v>#N/A</v>
      </c>
      <c r="AK55" s="98" t="e">
        <f ca="true">+IF(AND(ISNUMBER(OFFSET('Sanitation Data'!$G$4,0,10*ROW('Sanitation Data'!G49))),'Data Summary'!CZ55="Yes"),100-OFFSET('Sanitation Data'!$G$4,0,10*ROW('Sanitation Data'!G49)),NA())</f>
        <v>#N/A</v>
      </c>
      <c r="AL55" s="98" t="e">
        <f ca="true">+IF(AND(ISNUMBER(OFFSET('Sanitation Data'!$G$6,0,10*ROW('Sanitation Data'!G49))),'Data Summary'!DA55="Yes"),OFFSET('Sanitation Data'!$G$6,0,10*ROW('Sanitation Data'!G49)),NA())</f>
        <v>#N/A</v>
      </c>
      <c r="AM55" s="98" t="e">
        <f ca="true">+IF(AND(ISNUMBER(OFFSET('Sanitation Data'!$G$10,0,10*ROW('Sanitation Data'!G49))),'Data Summary'!DB55="Yes"),OFFSET('Sanitation Data'!$G$10,0,10*ROW('Sanitation Data'!G49)),NA())</f>
        <v>#N/A</v>
      </c>
      <c r="AN55" s="98" t="e">
        <f ca="true">+IF(AND(ISNUMBER(OFFSET('Sanitation Data'!$G$11,0,10*ROW('Sanitation Data'!G49))),'Data Summary'!DC55="Yes"),OFFSET('Sanitation Data'!$G$11,0,10*ROW('Sanitation Data'!G49)),NA())</f>
        <v>#N/A</v>
      </c>
      <c r="AO55" s="98" t="e">
        <f ca="true">+IF(AND(ISNUMBER(OFFSET('Sanitation Data'!$G$12,0,10*ROW('Sanitation Data'!G49))),'Data Summary'!DD55="Yes"),OFFSET('Sanitation Data'!$G$12,0,10*ROW('Sanitation Data'!G49)),NA())</f>
        <v>#N/A</v>
      </c>
      <c r="AP55" s="98" t="e">
        <f ca="true">+IF(AND(ISNUMBER(OFFSET('Sanitation Data'!$H$4,0,10*ROW('Sanitation Data'!H49))),'Data Summary'!DE55="Yes"),100-OFFSET('Sanitation Data'!$H$4,0,10*ROW('Sanitation Data'!H49)),NA())</f>
        <v>#N/A</v>
      </c>
      <c r="AQ55" s="98" t="e">
        <f ca="true">+IF(AND(ISNUMBER(OFFSET('Sanitation Data'!$H$6,0,10*ROW('Sanitation Data'!H49))),'Data Summary'!DF55="Yes"),OFFSET('Sanitation Data'!$H$6,0,10*ROW('Sanitation Data'!H49)),NA())</f>
        <v>#N/A</v>
      </c>
      <c r="AR55" s="98" t="e">
        <f ca="true">+IF(AND(ISNUMBER(OFFSET('Sanitation Data'!$H$10,0,10*ROW('Sanitation Data'!H49))),'Data Summary'!DG55="Yes"),OFFSET('Sanitation Data'!$H$10,0,10*ROW('Sanitation Data'!H49)),NA())</f>
        <v>#N/A</v>
      </c>
      <c r="AS55" s="98" t="e">
        <f ca="true">+IF(AND(ISNUMBER(OFFSET('Sanitation Data'!$H$11,0,10*ROW('Sanitation Data'!H49))),'Data Summary'!DH55="Yes"),OFFSET('Sanitation Data'!$H$11,0,10*ROW('Sanitation Data'!H49)),NA())</f>
        <v>#N/A</v>
      </c>
      <c r="AT55" s="98" t="e">
        <f ca="true">+IF(AND(ISNUMBER(OFFSET('Sanitation Data'!$H$12,0,10*ROW('Sanitation Data'!H49))),'Data Summary'!DI55="Yes"),OFFSET('Sanitation Data'!$H$12,0,10*ROW('Sanitation Data'!H49)),NA())</f>
        <v>#N/A</v>
      </c>
      <c r="AU55" s="98" t="e">
        <f ca="true">+IF(AND(ISNUMBER(OFFSET('Sanitation Data'!$I$4,0,10*ROW('Sanitation Data'!I49))),'Data Summary'!DJ55="Yes"),100-OFFSET('Sanitation Data'!$I$4,0,10*ROW('Sanitation Data'!I49)),NA())</f>
        <v>#N/A</v>
      </c>
      <c r="AV55" s="98" t="e">
        <f ca="true">+IF(AND(ISNUMBER(OFFSET('Sanitation Data'!$I$6,0,10*ROW('Sanitation Data'!I49))),'Data Summary'!DK55="Yes"),OFFSET('Sanitation Data'!$I$6,0,10*ROW('Sanitation Data'!I49)),NA())</f>
        <v>#N/A</v>
      </c>
      <c r="AW55" s="98" t="e">
        <f ca="true">+IF(AND(ISNUMBER(OFFSET('Sanitation Data'!$I$10,0,10*ROW('Sanitation Data'!I49))),'Data Summary'!DL55="Yes"),OFFSET('Sanitation Data'!$I$10,0,10*ROW('Sanitation Data'!I49)),NA())</f>
        <v>#N/A</v>
      </c>
      <c r="AX55" s="98" t="e">
        <f ca="true">+IF(AND(ISNUMBER(OFFSET('Sanitation Data'!$I$11,0,10*ROW('Sanitation Data'!I49))),'Data Summary'!DM55="Yes"),OFFSET('Sanitation Data'!$I$11,0,10*ROW('Sanitation Data'!I49)),NA())</f>
        <v>#N/A</v>
      </c>
      <c r="AY55" s="98" t="e">
        <f ca="true">+IF(AND(ISNUMBER(OFFSET('Sanitation Data'!$I$12,0,10*ROW('Sanitation Data'!I49))),'Data Summary'!DN55="Yes"),OFFSET('Sanitation Data'!$I$12,0,10*ROW('Sanitation Data'!I49)),NA())</f>
        <v>#N/A</v>
      </c>
      <c r="AZ55" s="99" t="e">
        <f ca="true">+IF(AND(ISNUMBER(OFFSET('Hygiene Data'!$D$5,0,10*ROW('Hygiene Data'!D49))),'Data Summary'!DO55="Yes"),OFFSET('Hygiene Data'!$D$5,0,10*ROW('Hygiene Data'!D49)),NA())</f>
        <v>#N/A</v>
      </c>
      <c r="BA55" s="99" t="e">
        <f ca="true">+IF(AND(ISNUMBER(OFFSET('Hygiene Data'!$D$7,0,10*ROW('Hygiene Data'!D49))),'Data Summary'!DP55="Yes"),OFFSET('Hygiene Data'!$D$7,0,10*ROW('Hygiene Data'!D49)),NA())</f>
        <v>#N/A</v>
      </c>
      <c r="BB55" s="99" t="e">
        <f ca="true">+IF(AND(ISNUMBER(OFFSET('Hygiene Data'!$D$9,0,10*ROW('Hygiene Data'!D49))),'Data Summary'!DQ55="Yes"),OFFSET('Hygiene Data'!$D$9,0,10*ROW('Hygiene Data'!D49)),NA())</f>
        <v>#N/A</v>
      </c>
      <c r="BC55" s="99" t="e">
        <f ca="true">+IF(AND(ISNUMBER(OFFSET('Hygiene Data'!$E$5,0,10*ROW('Hygiene Data'!E49))),'Data Summary'!DR55="Yes"),OFFSET('Hygiene Data'!$E$5,0,10*ROW('Hygiene Data'!E49)),NA())</f>
        <v>#N/A</v>
      </c>
      <c r="BD55" s="99" t="e">
        <f ca="true">+IF(AND(ISNUMBER(OFFSET('Hygiene Data'!$E$7,0,10*ROW('Hygiene Data'!E49))),'Data Summary'!DS55="Yes"),OFFSET('Hygiene Data'!$E$7,0,10*ROW('Hygiene Data'!E49)),NA())</f>
        <v>#N/A</v>
      </c>
      <c r="BE55" s="99" t="e">
        <f ca="true">+IF(AND(ISNUMBER(OFFSET('Hygiene Data'!$E$9,0,10*ROW('Hygiene Data'!E49))),'Data Summary'!DT55="Yes"),OFFSET('Hygiene Data'!$E$9,0,10*ROW('Hygiene Data'!E49)),NA())</f>
        <v>#N/A</v>
      </c>
      <c r="BF55" s="99" t="e">
        <f ca="true">+IF(AND(ISNUMBER(OFFSET('Hygiene Data'!$F$5,0,10*ROW('Hygiene Data'!F49))),'Data Summary'!DU55="Yes"),OFFSET('Hygiene Data'!$F$5,0,10*ROW('Hygiene Data'!F49)),NA())</f>
        <v>#N/A</v>
      </c>
      <c r="BG55" s="99" t="e">
        <f ca="true">+IF(AND(ISNUMBER(OFFSET('Hygiene Data'!$F$7,0,10*ROW('Hygiene Data'!F49))),'Data Summary'!DV55="Yes"),OFFSET('Hygiene Data'!$F$7,0,10*ROW('Hygiene Data'!F49)),NA())</f>
        <v>#N/A</v>
      </c>
      <c r="BH55" s="99" t="e">
        <f ca="true">+IF(AND(ISNUMBER(OFFSET('Hygiene Data'!$F$9,0,10*ROW('Hygiene Data'!F49))),'Data Summary'!DW55="Yes"),OFFSET('Hygiene Data'!$F$9,0,10*ROW('Hygiene Data'!F49)),NA())</f>
        <v>#N/A</v>
      </c>
      <c r="BI55" s="99" t="e">
        <f ca="true">+IF(AND(ISNUMBER(OFFSET('Hygiene Data'!$G$5,0,10*ROW('Hygiene Data'!G49))),'Data Summary'!DX55="Yes"),OFFSET('Hygiene Data'!$G$5,0,10*ROW('Hygiene Data'!G49)),NA())</f>
        <v>#N/A</v>
      </c>
      <c r="BJ55" s="99" t="e">
        <f ca="true">+IF(AND(ISNUMBER(OFFSET('Hygiene Data'!$G$7,0,10*ROW('Hygiene Data'!G49))),'Data Summary'!DY55="Yes"),OFFSET('Hygiene Data'!$G$7,0,10*ROW('Hygiene Data'!G49)),NA())</f>
        <v>#N/A</v>
      </c>
      <c r="BK55" s="99" t="e">
        <f ca="true">+IF(AND(ISNUMBER(OFFSET('Hygiene Data'!$G$9,0,10*ROW('Hygiene Data'!G49))),'Data Summary'!DZ55="Yes"),OFFSET('Hygiene Data'!$G$9,0,10*ROW('Hygiene Data'!G49)),NA())</f>
        <v>#N/A</v>
      </c>
      <c r="BL55" s="99" t="e">
        <f ca="true">+IF(AND(ISNUMBER(OFFSET('Hygiene Data'!$H$5,0,10*ROW('Hygiene Data'!H49))),'Data Summary'!EA55="Yes"),OFFSET('Hygiene Data'!$H$5,0,10*ROW('Hygiene Data'!H49)),NA())</f>
        <v>#N/A</v>
      </c>
      <c r="BM55" s="99" t="e">
        <f ca="true">+IF(AND(ISNUMBER(OFFSET('Hygiene Data'!$H$7,0,10*ROW('Hygiene Data'!H49))),'Data Summary'!EB55="Yes"),OFFSET('Hygiene Data'!$H$7,0,10*ROW('Hygiene Data'!H49)),NA())</f>
        <v>#N/A</v>
      </c>
      <c r="BN55" s="99" t="e">
        <f ca="true">+IF(AND(ISNUMBER(OFFSET('Hygiene Data'!$H$9,0,10*ROW('Hygiene Data'!H49))),'Data Summary'!EC55="Yes"),OFFSET('Hygiene Data'!$H$9,0,10*ROW('Hygiene Data'!H49)),NA())</f>
        <v>#N/A</v>
      </c>
      <c r="BO55" s="99" t="e">
        <f ca="true">+IF(AND(ISNUMBER(OFFSET('Hygiene Data'!$I$5,0,10*ROW('Hygiene Data'!I49))),'Data Summary'!ED55="Yes"),OFFSET('Hygiene Data'!$I$5,0,10*ROW('Hygiene Data'!I49)),NA())</f>
        <v>#N/A</v>
      </c>
      <c r="BP55" s="99" t="e">
        <f ca="true">+IF(AND(ISNUMBER(OFFSET('Hygiene Data'!$I$7,0,10*ROW('Hygiene Data'!I49))),'Data Summary'!EE55="Yes"),OFFSET('Hygiene Data'!$I$7,0,10*ROW('Hygiene Data'!I49)),NA())</f>
        <v>#N/A</v>
      </c>
      <c r="BQ55" s="99" t="e">
        <f ca="true">+IF(AND(ISNUMBER(OFFSET('Hygiene Data'!$I$9,0,10*ROW('Hygiene Data'!I49))),'Data Summary'!EF55="Yes"),OFFSET('Hygiene Data'!$I$9,0,10*ROW('Hygiene Data'!I49)),NA())</f>
        <v>#N/A</v>
      </c>
    </row>
    <row xmlns:x14ac="http://schemas.microsoft.com/office/spreadsheetml/2009/9/ac" r="56" x14ac:dyDescent="0.2">
      <c r="A56" s="329" t="e">
        <f ca="true">+RIGHT('Data Summary'!A56,LEN('Data Summary'!A56)-9)</f>
        <v>#VALUE!</v>
      </c>
      <c r="B56" s="37" t="str">
        <f ca="true">+IF(ISTEXT('Data Summary'!B56),'Data Summary'!B56,"")</f>
        <v/>
      </c>
      <c r="C56" s="328" t="e">
        <f ca="true">+VALUE('Data Summary'!C56)</f>
        <v>#VALUE!</v>
      </c>
      <c r="D56" s="97" t="e">
        <f ca="true">+IF(AND(ISNUMBER(OFFSET('Water Data'!$D$4,0,10*ROW('Water Data'!D50))),'Data Summary'!BS56="Yes"),100-OFFSET('Water Data'!$D$4,0,10*ROW('Water Data'!D50)),NA())</f>
        <v>#N/A</v>
      </c>
      <c r="E56" s="97" t="e">
        <f ca="true">+IF(AND(ISNUMBER(OFFSET('Water Data'!$D$6,0,10*ROW('Water Data'!D50))),'Data Summary'!BT56="Yes"),OFFSET('Water Data'!$D$6,0,10*ROW('Water Data'!D50)),NA())</f>
        <v>#N/A</v>
      </c>
      <c r="F56" s="97" t="e">
        <f ca="true">+IF(AND(ISNUMBER(OFFSET('Water Data'!$D$9,0,10*ROW('Water Data'!D50))),'Data Summary'!BU56="Yes"),OFFSET('Water Data'!$D$9,0,10*ROW('Water Data'!D50)),NA())</f>
        <v>#N/A</v>
      </c>
      <c r="G56" s="97" t="e">
        <f ca="true">+IF(AND(ISNUMBER(OFFSET('Water Data'!$E$4,0,10*ROW('Water Data'!E50))),'Data Summary'!BV56="Yes"),100-OFFSET('Water Data'!$E$4,0,10*ROW('Water Data'!E50)),NA())</f>
        <v>#N/A</v>
      </c>
      <c r="H56" s="97" t="e">
        <f ca="true">+IF(AND(ISNUMBER(OFFSET('Water Data'!$E$6,0,10*ROW('Water Data'!E50))),'Data Summary'!BW56="Yes"),OFFSET('Water Data'!$E$6,0,10*ROW('Water Data'!E50)),NA())</f>
        <v>#N/A</v>
      </c>
      <c r="I56" s="97" t="e">
        <f ca="true">+IF(AND(ISNUMBER(OFFSET('Water Data'!$E$9,0,10*ROW('Water Data'!E50))),'Data Summary'!BX56="Yes"),OFFSET('Water Data'!$E$9,0,10*ROW('Water Data'!E50)),NA())</f>
        <v>#N/A</v>
      </c>
      <c r="J56" s="97" t="e">
        <f ca="true">+IF(AND(ISNUMBER(OFFSET('Water Data'!$F$4,0,10*ROW('Water Data'!F50))),'Data Summary'!BY56="Yes"),100-OFFSET('Water Data'!$F$4,0,10*ROW('Water Data'!F50)),NA())</f>
        <v>#N/A</v>
      </c>
      <c r="K56" s="97" t="e">
        <f ca="true">+IF(AND(ISNUMBER(OFFSET('Water Data'!$F$6,0,10*ROW('Water Data'!F50))),'Data Summary'!BZ56="Yes"),OFFSET('Water Data'!$F$6,0,10*ROW('Water Data'!F50)),NA())</f>
        <v>#N/A</v>
      </c>
      <c r="L56" s="97" t="e">
        <f ca="true">+IF(AND(ISNUMBER(OFFSET('Water Data'!$F$9,0,10*ROW('Water Data'!F50))),'Data Summary'!CA56="Yes"),OFFSET('Water Data'!$F$9,0,10*ROW('Water Data'!F50)),NA())</f>
        <v>#N/A</v>
      </c>
      <c r="M56" s="97" t="e">
        <f ca="true">+IF(AND(ISNUMBER(OFFSET('Water Data'!$G$4,0,10*ROW('Water Data'!G50))),'Data Summary'!CB56="Yes"),100-OFFSET('Water Data'!$G$4,0,10*ROW('Water Data'!G50)),NA())</f>
        <v>#N/A</v>
      </c>
      <c r="N56" s="97" t="e">
        <f ca="true">+IF(AND(ISNUMBER(OFFSET('Water Data'!$G$6,0,10*ROW('Water Data'!G50))),'Data Summary'!CC56="Yes"),OFFSET('Water Data'!$G$6,0,10*ROW('Water Data'!G50)),NA())</f>
        <v>#N/A</v>
      </c>
      <c r="O56" s="97" t="e">
        <f ca="true">+IF(AND(ISNUMBER(OFFSET('Water Data'!$G$9,0,10*ROW('Water Data'!G50))),'Data Summary'!CD56="Yes"),OFFSET('Water Data'!$G$9,0,10*ROW('Water Data'!G50)),NA())</f>
        <v>#N/A</v>
      </c>
      <c r="P56" s="97" t="e">
        <f ca="true">+IF(AND(ISNUMBER(OFFSET('Water Data'!$H$4,0,10*ROW('Water Data'!H50))),'Data Summary'!CE56="Yes"),100-OFFSET('Water Data'!$H$4,0,10*ROW('Water Data'!H50)),NA())</f>
        <v>#N/A</v>
      </c>
      <c r="Q56" s="97" t="e">
        <f ca="true">+IF(AND(ISNUMBER(OFFSET('Water Data'!$H$6,0,10*ROW('Water Data'!H50))),'Data Summary'!CF56="Yes"),OFFSET('Water Data'!$H$6,0,10*ROW('Water Data'!H50)),NA())</f>
        <v>#N/A</v>
      </c>
      <c r="R56" s="97" t="e">
        <f ca="true">+IF(AND(ISNUMBER(OFFSET('Water Data'!$H$9,0,10*ROW('Water Data'!H50))),'Data Summary'!CG56="Yes"),OFFSET('Water Data'!$H$9,0,10*ROW('Water Data'!H50)),NA())</f>
        <v>#N/A</v>
      </c>
      <c r="S56" s="97" t="e">
        <f ca="true">+IF(AND(ISNUMBER(OFFSET('Water Data'!$I$4,0,10*ROW('Water Data'!I50))),'Data Summary'!CH56="Yes"),100-OFFSET('Water Data'!$I$4,0,10*ROW('Water Data'!I50)),NA())</f>
        <v>#N/A</v>
      </c>
      <c r="T56" s="97" t="e">
        <f ca="true">+IF(AND(ISNUMBER(OFFSET('Water Data'!$I$6,0,10*ROW('Water Data'!I50))),'Data Summary'!CI56="Yes"),OFFSET('Water Data'!$I$6,0,10*ROW('Water Data'!I50)),NA())</f>
        <v>#N/A</v>
      </c>
      <c r="U56" s="97" t="e">
        <f ca="true">+IF(AND(ISNUMBER(OFFSET('Water Data'!$I$9,0,10*ROW('Water Data'!I50))),'Data Summary'!CJ56="Yes"),OFFSET('Water Data'!$I$9,0,10*ROW('Water Data'!I50)),NA())</f>
        <v>#N/A</v>
      </c>
      <c r="V56" s="98" t="e">
        <f ca="true">+IF(AND(ISNUMBER(OFFSET('Sanitation Data'!$D$4,0,10*ROW('Sanitation Data'!D50))),'Data Summary'!CK56="Yes"),100-OFFSET('Sanitation Data'!$D$4,0,10*ROW('Sanitation Data'!D50)),NA())</f>
        <v>#N/A</v>
      </c>
      <c r="W56" s="98" t="e">
        <f ca="true">+IF(AND(ISNUMBER(OFFSET('Sanitation Data'!$D$6,0,10*ROW('Sanitation Data'!D50))),'Data Summary'!CL56="Yes"),OFFSET('Sanitation Data'!$D$6,0,10*ROW('Sanitation Data'!D50)),NA())</f>
        <v>#N/A</v>
      </c>
      <c r="X56" s="98" t="e">
        <f ca="true">+IF(AND(ISNUMBER(OFFSET('Sanitation Data'!$D$10,0,10*ROW('Sanitation Data'!D50))),'Data Summary'!CM56="Yes"),OFFSET('Sanitation Data'!$D$10,0,10*ROW('Sanitation Data'!D50)),NA())</f>
        <v>#N/A</v>
      </c>
      <c r="Y56" s="98" t="e">
        <f ca="true">+IF(AND(ISNUMBER(OFFSET('Sanitation Data'!$D$11,0,10*ROW('Sanitation Data'!D50))),'Data Summary'!CN56="Yes"),OFFSET('Sanitation Data'!$D$11,0,10*ROW('Sanitation Data'!D50)),NA())</f>
        <v>#N/A</v>
      </c>
      <c r="Z56" s="98" t="e">
        <f ca="true">+IF(AND(ISNUMBER(OFFSET('Sanitation Data'!$D$12,0,10*ROW('Sanitation Data'!D50))),'Data Summary'!CO56="Yes"),OFFSET('Sanitation Data'!$D$12,0,10*ROW('Sanitation Data'!D50)),NA())</f>
        <v>#N/A</v>
      </c>
      <c r="AA56" s="98" t="e">
        <f ca="true">+IF(AND(ISNUMBER(OFFSET('Sanitation Data'!$E$4,0,10*ROW('Sanitation Data'!E50))),'Data Summary'!CP56="Yes"),100-OFFSET('Sanitation Data'!$E$4,0,10*ROW('Sanitation Data'!E50)),NA())</f>
        <v>#N/A</v>
      </c>
      <c r="AB56" s="98" t="e">
        <f ca="true">+IF(AND(ISNUMBER(OFFSET('Sanitation Data'!$E$6,0,10*ROW('Sanitation Data'!E50))),'Data Summary'!CQ56="Yes"),OFFSET('Sanitation Data'!$E$6,0,10*ROW('Sanitation Data'!E50)),NA())</f>
        <v>#N/A</v>
      </c>
      <c r="AC56" s="98" t="e">
        <f ca="true">+IF(AND(ISNUMBER(OFFSET('Sanitation Data'!$E$10,0,10*ROW('Sanitation Data'!E50))),'Data Summary'!CR56="Yes"),OFFSET('Sanitation Data'!$E$10,0,10*ROW('Sanitation Data'!E50)),NA())</f>
        <v>#N/A</v>
      </c>
      <c r="AD56" s="98" t="e">
        <f ca="true">+IF(AND(ISNUMBER(OFFSET('Sanitation Data'!$E$11,0,10*ROW('Sanitation Data'!E50))),'Data Summary'!CS56="Yes"),OFFSET('Sanitation Data'!$E$11,0,10*ROW('Sanitation Data'!E50)),NA())</f>
        <v>#N/A</v>
      </c>
      <c r="AE56" s="98" t="e">
        <f ca="true">+IF(AND(ISNUMBER(OFFSET('Sanitation Data'!$E$12,0,10*ROW('Sanitation Data'!E50))),'Data Summary'!CT56="Yes"),OFFSET('Sanitation Data'!$E$12,0,10*ROW('Sanitation Data'!E50)),NA())</f>
        <v>#N/A</v>
      </c>
      <c r="AF56" s="98" t="e">
        <f ca="true">+IF(AND(ISNUMBER(OFFSET('Sanitation Data'!$F$4,0,10*ROW('Sanitation Data'!F50))),'Data Summary'!CU56="Yes"),100-OFFSET('Sanitation Data'!$F$4,0,10*ROW('Sanitation Data'!F50)),NA())</f>
        <v>#N/A</v>
      </c>
      <c r="AG56" s="98" t="e">
        <f ca="true">+IF(AND(ISNUMBER(OFFSET('Sanitation Data'!$F$6,0,10*ROW('Sanitation Data'!F50))),'Data Summary'!CV56="Yes"),OFFSET('Sanitation Data'!$F$6,0,10*ROW('Sanitation Data'!F50)),NA())</f>
        <v>#N/A</v>
      </c>
      <c r="AH56" s="98" t="e">
        <f ca="true">+IF(AND(ISNUMBER(OFFSET('Sanitation Data'!$F$10,0,10*ROW('Sanitation Data'!F50))),'Data Summary'!CW56="Yes"),OFFSET('Sanitation Data'!$F$10,0,10*ROW('Sanitation Data'!F50)),NA())</f>
        <v>#N/A</v>
      </c>
      <c r="AI56" s="98" t="e">
        <f ca="true">+IF(AND(ISNUMBER(OFFSET('Sanitation Data'!$F$11,0,10*ROW('Sanitation Data'!F50))),'Data Summary'!CX56="Yes"),OFFSET('Sanitation Data'!$F$11,0,10*ROW('Sanitation Data'!F50)),NA())</f>
        <v>#N/A</v>
      </c>
      <c r="AJ56" s="98" t="e">
        <f ca="true">+IF(AND(ISNUMBER(OFFSET('Sanitation Data'!$F$12,0,10*ROW('Sanitation Data'!F50))),'Data Summary'!CY56="Yes"),OFFSET('Sanitation Data'!$F$12,0,10*ROW('Sanitation Data'!F50)),NA())</f>
        <v>#N/A</v>
      </c>
      <c r="AK56" s="98" t="e">
        <f ca="true">+IF(AND(ISNUMBER(OFFSET('Sanitation Data'!$G$4,0,10*ROW('Sanitation Data'!G50))),'Data Summary'!CZ56="Yes"),100-OFFSET('Sanitation Data'!$G$4,0,10*ROW('Sanitation Data'!G50)),NA())</f>
        <v>#N/A</v>
      </c>
      <c r="AL56" s="98" t="e">
        <f ca="true">+IF(AND(ISNUMBER(OFFSET('Sanitation Data'!$G$6,0,10*ROW('Sanitation Data'!G50))),'Data Summary'!DA56="Yes"),OFFSET('Sanitation Data'!$G$6,0,10*ROW('Sanitation Data'!G50)),NA())</f>
        <v>#N/A</v>
      </c>
      <c r="AM56" s="98" t="e">
        <f ca="true">+IF(AND(ISNUMBER(OFFSET('Sanitation Data'!$G$10,0,10*ROW('Sanitation Data'!G50))),'Data Summary'!DB56="Yes"),OFFSET('Sanitation Data'!$G$10,0,10*ROW('Sanitation Data'!G50)),NA())</f>
        <v>#N/A</v>
      </c>
      <c r="AN56" s="98" t="e">
        <f ca="true">+IF(AND(ISNUMBER(OFFSET('Sanitation Data'!$G$11,0,10*ROW('Sanitation Data'!G50))),'Data Summary'!DC56="Yes"),OFFSET('Sanitation Data'!$G$11,0,10*ROW('Sanitation Data'!G50)),NA())</f>
        <v>#N/A</v>
      </c>
      <c r="AO56" s="98" t="e">
        <f ca="true">+IF(AND(ISNUMBER(OFFSET('Sanitation Data'!$G$12,0,10*ROW('Sanitation Data'!G50))),'Data Summary'!DD56="Yes"),OFFSET('Sanitation Data'!$G$12,0,10*ROW('Sanitation Data'!G50)),NA())</f>
        <v>#N/A</v>
      </c>
      <c r="AP56" s="98" t="e">
        <f ca="true">+IF(AND(ISNUMBER(OFFSET('Sanitation Data'!$H$4,0,10*ROW('Sanitation Data'!H50))),'Data Summary'!DE56="Yes"),100-OFFSET('Sanitation Data'!$H$4,0,10*ROW('Sanitation Data'!H50)),NA())</f>
        <v>#N/A</v>
      </c>
      <c r="AQ56" s="98" t="e">
        <f ca="true">+IF(AND(ISNUMBER(OFFSET('Sanitation Data'!$H$6,0,10*ROW('Sanitation Data'!H50))),'Data Summary'!DF56="Yes"),OFFSET('Sanitation Data'!$H$6,0,10*ROW('Sanitation Data'!H50)),NA())</f>
        <v>#N/A</v>
      </c>
      <c r="AR56" s="98" t="e">
        <f ca="true">+IF(AND(ISNUMBER(OFFSET('Sanitation Data'!$H$10,0,10*ROW('Sanitation Data'!H50))),'Data Summary'!DG56="Yes"),OFFSET('Sanitation Data'!$H$10,0,10*ROW('Sanitation Data'!H50)),NA())</f>
        <v>#N/A</v>
      </c>
      <c r="AS56" s="98" t="e">
        <f ca="true">+IF(AND(ISNUMBER(OFFSET('Sanitation Data'!$H$11,0,10*ROW('Sanitation Data'!H50))),'Data Summary'!DH56="Yes"),OFFSET('Sanitation Data'!$H$11,0,10*ROW('Sanitation Data'!H50)),NA())</f>
        <v>#N/A</v>
      </c>
      <c r="AT56" s="98" t="e">
        <f ca="true">+IF(AND(ISNUMBER(OFFSET('Sanitation Data'!$H$12,0,10*ROW('Sanitation Data'!H50))),'Data Summary'!DI56="Yes"),OFFSET('Sanitation Data'!$H$12,0,10*ROW('Sanitation Data'!H50)),NA())</f>
        <v>#N/A</v>
      </c>
      <c r="AU56" s="98" t="e">
        <f ca="true">+IF(AND(ISNUMBER(OFFSET('Sanitation Data'!$I$4,0,10*ROW('Sanitation Data'!I50))),'Data Summary'!DJ56="Yes"),100-OFFSET('Sanitation Data'!$I$4,0,10*ROW('Sanitation Data'!I50)),NA())</f>
        <v>#N/A</v>
      </c>
      <c r="AV56" s="98" t="e">
        <f ca="true">+IF(AND(ISNUMBER(OFFSET('Sanitation Data'!$I$6,0,10*ROW('Sanitation Data'!I50))),'Data Summary'!DK56="Yes"),OFFSET('Sanitation Data'!$I$6,0,10*ROW('Sanitation Data'!I50)),NA())</f>
        <v>#N/A</v>
      </c>
      <c r="AW56" s="98" t="e">
        <f ca="true">+IF(AND(ISNUMBER(OFFSET('Sanitation Data'!$I$10,0,10*ROW('Sanitation Data'!I50))),'Data Summary'!DL56="Yes"),OFFSET('Sanitation Data'!$I$10,0,10*ROW('Sanitation Data'!I50)),NA())</f>
        <v>#N/A</v>
      </c>
      <c r="AX56" s="98" t="e">
        <f ca="true">+IF(AND(ISNUMBER(OFFSET('Sanitation Data'!$I$11,0,10*ROW('Sanitation Data'!I50))),'Data Summary'!DM56="Yes"),OFFSET('Sanitation Data'!$I$11,0,10*ROW('Sanitation Data'!I50)),NA())</f>
        <v>#N/A</v>
      </c>
      <c r="AY56" s="98" t="e">
        <f ca="true">+IF(AND(ISNUMBER(OFFSET('Sanitation Data'!$I$12,0,10*ROW('Sanitation Data'!I50))),'Data Summary'!DN56="Yes"),OFFSET('Sanitation Data'!$I$12,0,10*ROW('Sanitation Data'!I50)),NA())</f>
        <v>#N/A</v>
      </c>
      <c r="AZ56" s="99" t="e">
        <f ca="true">+IF(AND(ISNUMBER(OFFSET('Hygiene Data'!$D$5,0,10*ROW('Hygiene Data'!D50))),'Data Summary'!DO56="Yes"),OFFSET('Hygiene Data'!$D$5,0,10*ROW('Hygiene Data'!D50)),NA())</f>
        <v>#N/A</v>
      </c>
      <c r="BA56" s="99" t="e">
        <f ca="true">+IF(AND(ISNUMBER(OFFSET('Hygiene Data'!$D$7,0,10*ROW('Hygiene Data'!D50))),'Data Summary'!DP56="Yes"),OFFSET('Hygiene Data'!$D$7,0,10*ROW('Hygiene Data'!D50)),NA())</f>
        <v>#N/A</v>
      </c>
      <c r="BB56" s="99" t="e">
        <f ca="true">+IF(AND(ISNUMBER(OFFSET('Hygiene Data'!$D$9,0,10*ROW('Hygiene Data'!D50))),'Data Summary'!DQ56="Yes"),OFFSET('Hygiene Data'!$D$9,0,10*ROW('Hygiene Data'!D50)),NA())</f>
        <v>#N/A</v>
      </c>
      <c r="BC56" s="99" t="e">
        <f ca="true">+IF(AND(ISNUMBER(OFFSET('Hygiene Data'!$E$5,0,10*ROW('Hygiene Data'!E50))),'Data Summary'!DR56="Yes"),OFFSET('Hygiene Data'!$E$5,0,10*ROW('Hygiene Data'!E50)),NA())</f>
        <v>#N/A</v>
      </c>
      <c r="BD56" s="99" t="e">
        <f ca="true">+IF(AND(ISNUMBER(OFFSET('Hygiene Data'!$E$7,0,10*ROW('Hygiene Data'!E50))),'Data Summary'!DS56="Yes"),OFFSET('Hygiene Data'!$E$7,0,10*ROW('Hygiene Data'!E50)),NA())</f>
        <v>#N/A</v>
      </c>
      <c r="BE56" s="99" t="e">
        <f ca="true">+IF(AND(ISNUMBER(OFFSET('Hygiene Data'!$E$9,0,10*ROW('Hygiene Data'!E50))),'Data Summary'!DT56="Yes"),OFFSET('Hygiene Data'!$E$9,0,10*ROW('Hygiene Data'!E50)),NA())</f>
        <v>#N/A</v>
      </c>
      <c r="BF56" s="99" t="e">
        <f ca="true">+IF(AND(ISNUMBER(OFFSET('Hygiene Data'!$F$5,0,10*ROW('Hygiene Data'!F50))),'Data Summary'!DU56="Yes"),OFFSET('Hygiene Data'!$F$5,0,10*ROW('Hygiene Data'!F50)),NA())</f>
        <v>#N/A</v>
      </c>
      <c r="BG56" s="99" t="e">
        <f ca="true">+IF(AND(ISNUMBER(OFFSET('Hygiene Data'!$F$7,0,10*ROW('Hygiene Data'!F50))),'Data Summary'!DV56="Yes"),OFFSET('Hygiene Data'!$F$7,0,10*ROW('Hygiene Data'!F50)),NA())</f>
        <v>#N/A</v>
      </c>
      <c r="BH56" s="99" t="e">
        <f ca="true">+IF(AND(ISNUMBER(OFFSET('Hygiene Data'!$F$9,0,10*ROW('Hygiene Data'!F50))),'Data Summary'!DW56="Yes"),OFFSET('Hygiene Data'!$F$9,0,10*ROW('Hygiene Data'!F50)),NA())</f>
        <v>#N/A</v>
      </c>
      <c r="BI56" s="99" t="e">
        <f ca="true">+IF(AND(ISNUMBER(OFFSET('Hygiene Data'!$G$5,0,10*ROW('Hygiene Data'!G50))),'Data Summary'!DX56="Yes"),OFFSET('Hygiene Data'!$G$5,0,10*ROW('Hygiene Data'!G50)),NA())</f>
        <v>#N/A</v>
      </c>
      <c r="BJ56" s="99" t="e">
        <f ca="true">+IF(AND(ISNUMBER(OFFSET('Hygiene Data'!$G$7,0,10*ROW('Hygiene Data'!G50))),'Data Summary'!DY56="Yes"),OFFSET('Hygiene Data'!$G$7,0,10*ROW('Hygiene Data'!G50)),NA())</f>
        <v>#N/A</v>
      </c>
      <c r="BK56" s="99" t="e">
        <f ca="true">+IF(AND(ISNUMBER(OFFSET('Hygiene Data'!$G$9,0,10*ROW('Hygiene Data'!G50))),'Data Summary'!DZ56="Yes"),OFFSET('Hygiene Data'!$G$9,0,10*ROW('Hygiene Data'!G50)),NA())</f>
        <v>#N/A</v>
      </c>
      <c r="BL56" s="99" t="e">
        <f ca="true">+IF(AND(ISNUMBER(OFFSET('Hygiene Data'!$H$5,0,10*ROW('Hygiene Data'!H50))),'Data Summary'!EA56="Yes"),OFFSET('Hygiene Data'!$H$5,0,10*ROW('Hygiene Data'!H50)),NA())</f>
        <v>#N/A</v>
      </c>
      <c r="BM56" s="99" t="e">
        <f ca="true">+IF(AND(ISNUMBER(OFFSET('Hygiene Data'!$H$7,0,10*ROW('Hygiene Data'!H50))),'Data Summary'!EB56="Yes"),OFFSET('Hygiene Data'!$H$7,0,10*ROW('Hygiene Data'!H50)),NA())</f>
        <v>#N/A</v>
      </c>
      <c r="BN56" s="99" t="e">
        <f ca="true">+IF(AND(ISNUMBER(OFFSET('Hygiene Data'!$H$9,0,10*ROW('Hygiene Data'!H50))),'Data Summary'!EC56="Yes"),OFFSET('Hygiene Data'!$H$9,0,10*ROW('Hygiene Data'!H50)),NA())</f>
        <v>#N/A</v>
      </c>
      <c r="BO56" s="99" t="e">
        <f ca="true">+IF(AND(ISNUMBER(OFFSET('Hygiene Data'!$I$5,0,10*ROW('Hygiene Data'!I50))),'Data Summary'!ED56="Yes"),OFFSET('Hygiene Data'!$I$5,0,10*ROW('Hygiene Data'!I50)),NA())</f>
        <v>#N/A</v>
      </c>
      <c r="BP56" s="99" t="e">
        <f ca="true">+IF(AND(ISNUMBER(OFFSET('Hygiene Data'!$I$7,0,10*ROW('Hygiene Data'!I50))),'Data Summary'!EE56="Yes"),OFFSET('Hygiene Data'!$I$7,0,10*ROW('Hygiene Data'!I50)),NA())</f>
        <v>#N/A</v>
      </c>
      <c r="BQ56" s="99" t="e">
        <f ca="true">+IF(AND(ISNUMBER(OFFSET('Hygiene Data'!$I$9,0,10*ROW('Hygiene Data'!I50))),'Data Summary'!EF56="Yes"),OFFSET('Hygiene Data'!$I$9,0,10*ROW('Hygiene Data'!I50)),NA())</f>
        <v>#N/A</v>
      </c>
    </row>
    <row xmlns:x14ac="http://schemas.microsoft.com/office/spreadsheetml/2009/9/ac" r="57" x14ac:dyDescent="0.2">
      <c r="A57" s="329" t="e">
        <f ca="true">+RIGHT('Data Summary'!A57,LEN('Data Summary'!A57)-9)</f>
        <v>#VALUE!</v>
      </c>
      <c r="B57" s="37" t="str">
        <f ca="true">+IF(ISTEXT('Data Summary'!B57),'Data Summary'!B57,"")</f>
        <v/>
      </c>
      <c r="C57" s="328" t="e">
        <f ca="true">+VALUE('Data Summary'!C57)</f>
        <v>#VALUE!</v>
      </c>
      <c r="D57" s="97" t="e">
        <f ca="true">+IF(AND(ISNUMBER(OFFSET('Water Data'!$D$4,0,10*ROW('Water Data'!D51))),'Data Summary'!BS57="Yes"),100-OFFSET('Water Data'!$D$4,0,10*ROW('Water Data'!D51)),NA())</f>
        <v>#N/A</v>
      </c>
      <c r="E57" s="97" t="e">
        <f ca="true">+IF(AND(ISNUMBER(OFFSET('Water Data'!$D$6,0,10*ROW('Water Data'!D51))),'Data Summary'!BT57="Yes"),OFFSET('Water Data'!$D$6,0,10*ROW('Water Data'!D51)),NA())</f>
        <v>#N/A</v>
      </c>
      <c r="F57" s="97" t="e">
        <f ca="true">+IF(AND(ISNUMBER(OFFSET('Water Data'!$D$9,0,10*ROW('Water Data'!D51))),'Data Summary'!BU57="Yes"),OFFSET('Water Data'!$D$9,0,10*ROW('Water Data'!D51)),NA())</f>
        <v>#N/A</v>
      </c>
      <c r="G57" s="97" t="e">
        <f ca="true">+IF(AND(ISNUMBER(OFFSET('Water Data'!$E$4,0,10*ROW('Water Data'!E51))),'Data Summary'!BV57="Yes"),100-OFFSET('Water Data'!$E$4,0,10*ROW('Water Data'!E51)),NA())</f>
        <v>#N/A</v>
      </c>
      <c r="H57" s="97" t="e">
        <f ca="true">+IF(AND(ISNUMBER(OFFSET('Water Data'!$E$6,0,10*ROW('Water Data'!E51))),'Data Summary'!BW57="Yes"),OFFSET('Water Data'!$E$6,0,10*ROW('Water Data'!E51)),NA())</f>
        <v>#N/A</v>
      </c>
      <c r="I57" s="97" t="e">
        <f ca="true">+IF(AND(ISNUMBER(OFFSET('Water Data'!$E$9,0,10*ROW('Water Data'!E51))),'Data Summary'!BX57="Yes"),OFFSET('Water Data'!$E$9,0,10*ROW('Water Data'!E51)),NA())</f>
        <v>#N/A</v>
      </c>
      <c r="J57" s="97" t="e">
        <f ca="true">+IF(AND(ISNUMBER(OFFSET('Water Data'!$F$4,0,10*ROW('Water Data'!F51))),'Data Summary'!BY57="Yes"),100-OFFSET('Water Data'!$F$4,0,10*ROW('Water Data'!F51)),NA())</f>
        <v>#N/A</v>
      </c>
      <c r="K57" s="97" t="e">
        <f ca="true">+IF(AND(ISNUMBER(OFFSET('Water Data'!$F$6,0,10*ROW('Water Data'!F51))),'Data Summary'!BZ57="Yes"),OFFSET('Water Data'!$F$6,0,10*ROW('Water Data'!F51)),NA())</f>
        <v>#N/A</v>
      </c>
      <c r="L57" s="97" t="e">
        <f ca="true">+IF(AND(ISNUMBER(OFFSET('Water Data'!$F$9,0,10*ROW('Water Data'!F51))),'Data Summary'!CA57="Yes"),OFFSET('Water Data'!$F$9,0,10*ROW('Water Data'!F51)),NA())</f>
        <v>#N/A</v>
      </c>
      <c r="M57" s="97" t="e">
        <f ca="true">+IF(AND(ISNUMBER(OFFSET('Water Data'!$G$4,0,10*ROW('Water Data'!G51))),'Data Summary'!CB57="Yes"),100-OFFSET('Water Data'!$G$4,0,10*ROW('Water Data'!G51)),NA())</f>
        <v>#N/A</v>
      </c>
      <c r="N57" s="97" t="e">
        <f ca="true">+IF(AND(ISNUMBER(OFFSET('Water Data'!$G$6,0,10*ROW('Water Data'!G51))),'Data Summary'!CC57="Yes"),OFFSET('Water Data'!$G$6,0,10*ROW('Water Data'!G51)),NA())</f>
        <v>#N/A</v>
      </c>
      <c r="O57" s="97" t="e">
        <f ca="true">+IF(AND(ISNUMBER(OFFSET('Water Data'!$G$9,0,10*ROW('Water Data'!G51))),'Data Summary'!CD57="Yes"),OFFSET('Water Data'!$G$9,0,10*ROW('Water Data'!G51)),NA())</f>
        <v>#N/A</v>
      </c>
      <c r="P57" s="97" t="e">
        <f ca="true">+IF(AND(ISNUMBER(OFFSET('Water Data'!$H$4,0,10*ROW('Water Data'!H51))),'Data Summary'!CE57="Yes"),100-OFFSET('Water Data'!$H$4,0,10*ROW('Water Data'!H51)),NA())</f>
        <v>#N/A</v>
      </c>
      <c r="Q57" s="97" t="e">
        <f ca="true">+IF(AND(ISNUMBER(OFFSET('Water Data'!$H$6,0,10*ROW('Water Data'!H51))),'Data Summary'!CF57="Yes"),OFFSET('Water Data'!$H$6,0,10*ROW('Water Data'!H51)),NA())</f>
        <v>#N/A</v>
      </c>
      <c r="R57" s="97" t="e">
        <f ca="true">+IF(AND(ISNUMBER(OFFSET('Water Data'!$H$9,0,10*ROW('Water Data'!H51))),'Data Summary'!CG57="Yes"),OFFSET('Water Data'!$H$9,0,10*ROW('Water Data'!H51)),NA())</f>
        <v>#N/A</v>
      </c>
      <c r="S57" s="97" t="e">
        <f ca="true">+IF(AND(ISNUMBER(OFFSET('Water Data'!$I$4,0,10*ROW('Water Data'!I51))),'Data Summary'!CH57="Yes"),100-OFFSET('Water Data'!$I$4,0,10*ROW('Water Data'!I51)),NA())</f>
        <v>#N/A</v>
      </c>
      <c r="T57" s="97" t="e">
        <f ca="true">+IF(AND(ISNUMBER(OFFSET('Water Data'!$I$6,0,10*ROW('Water Data'!I51))),'Data Summary'!CI57="Yes"),OFFSET('Water Data'!$I$6,0,10*ROW('Water Data'!I51)),NA())</f>
        <v>#N/A</v>
      </c>
      <c r="U57" s="97" t="e">
        <f ca="true">+IF(AND(ISNUMBER(OFFSET('Water Data'!$I$9,0,10*ROW('Water Data'!I51))),'Data Summary'!CJ57="Yes"),OFFSET('Water Data'!$I$9,0,10*ROW('Water Data'!I51)),NA())</f>
        <v>#N/A</v>
      </c>
      <c r="V57" s="98" t="e">
        <f ca="true">+IF(AND(ISNUMBER(OFFSET('Sanitation Data'!$D$4,0,10*ROW('Sanitation Data'!D51))),'Data Summary'!CK57="Yes"),100-OFFSET('Sanitation Data'!$D$4,0,10*ROW('Sanitation Data'!D51)),NA())</f>
        <v>#N/A</v>
      </c>
      <c r="W57" s="98" t="e">
        <f ca="true">+IF(AND(ISNUMBER(OFFSET('Sanitation Data'!$D$6,0,10*ROW('Sanitation Data'!D51))),'Data Summary'!CL57="Yes"),OFFSET('Sanitation Data'!$D$6,0,10*ROW('Sanitation Data'!D51)),NA())</f>
        <v>#N/A</v>
      </c>
      <c r="X57" s="98" t="e">
        <f ca="true">+IF(AND(ISNUMBER(OFFSET('Sanitation Data'!$D$10,0,10*ROW('Sanitation Data'!D51))),'Data Summary'!CM57="Yes"),OFFSET('Sanitation Data'!$D$10,0,10*ROW('Sanitation Data'!D51)),NA())</f>
        <v>#N/A</v>
      </c>
      <c r="Y57" s="98" t="e">
        <f ca="true">+IF(AND(ISNUMBER(OFFSET('Sanitation Data'!$D$11,0,10*ROW('Sanitation Data'!D51))),'Data Summary'!CN57="Yes"),OFFSET('Sanitation Data'!$D$11,0,10*ROW('Sanitation Data'!D51)),NA())</f>
        <v>#N/A</v>
      </c>
      <c r="Z57" s="98" t="e">
        <f ca="true">+IF(AND(ISNUMBER(OFFSET('Sanitation Data'!$D$12,0,10*ROW('Sanitation Data'!D51))),'Data Summary'!CO57="Yes"),OFFSET('Sanitation Data'!$D$12,0,10*ROW('Sanitation Data'!D51)),NA())</f>
        <v>#N/A</v>
      </c>
      <c r="AA57" s="98" t="e">
        <f ca="true">+IF(AND(ISNUMBER(OFFSET('Sanitation Data'!$E$4,0,10*ROW('Sanitation Data'!E51))),'Data Summary'!CP57="Yes"),100-OFFSET('Sanitation Data'!$E$4,0,10*ROW('Sanitation Data'!E51)),NA())</f>
        <v>#N/A</v>
      </c>
      <c r="AB57" s="98" t="e">
        <f ca="true">+IF(AND(ISNUMBER(OFFSET('Sanitation Data'!$E$6,0,10*ROW('Sanitation Data'!E51))),'Data Summary'!CQ57="Yes"),OFFSET('Sanitation Data'!$E$6,0,10*ROW('Sanitation Data'!E51)),NA())</f>
        <v>#N/A</v>
      </c>
      <c r="AC57" s="98" t="e">
        <f ca="true">+IF(AND(ISNUMBER(OFFSET('Sanitation Data'!$E$10,0,10*ROW('Sanitation Data'!E51))),'Data Summary'!CR57="Yes"),OFFSET('Sanitation Data'!$E$10,0,10*ROW('Sanitation Data'!E51)),NA())</f>
        <v>#N/A</v>
      </c>
      <c r="AD57" s="98" t="e">
        <f ca="true">+IF(AND(ISNUMBER(OFFSET('Sanitation Data'!$E$11,0,10*ROW('Sanitation Data'!E51))),'Data Summary'!CS57="Yes"),OFFSET('Sanitation Data'!$E$11,0,10*ROW('Sanitation Data'!E51)),NA())</f>
        <v>#N/A</v>
      </c>
      <c r="AE57" s="98" t="e">
        <f ca="true">+IF(AND(ISNUMBER(OFFSET('Sanitation Data'!$E$12,0,10*ROW('Sanitation Data'!E51))),'Data Summary'!CT57="Yes"),OFFSET('Sanitation Data'!$E$12,0,10*ROW('Sanitation Data'!E51)),NA())</f>
        <v>#N/A</v>
      </c>
      <c r="AF57" s="98" t="e">
        <f ca="true">+IF(AND(ISNUMBER(OFFSET('Sanitation Data'!$F$4,0,10*ROW('Sanitation Data'!F51))),'Data Summary'!CU57="Yes"),100-OFFSET('Sanitation Data'!$F$4,0,10*ROW('Sanitation Data'!F51)),NA())</f>
        <v>#N/A</v>
      </c>
      <c r="AG57" s="98" t="e">
        <f ca="true">+IF(AND(ISNUMBER(OFFSET('Sanitation Data'!$F$6,0,10*ROW('Sanitation Data'!F51))),'Data Summary'!CV57="Yes"),OFFSET('Sanitation Data'!$F$6,0,10*ROW('Sanitation Data'!F51)),NA())</f>
        <v>#N/A</v>
      </c>
      <c r="AH57" s="98" t="e">
        <f ca="true">+IF(AND(ISNUMBER(OFFSET('Sanitation Data'!$F$10,0,10*ROW('Sanitation Data'!F51))),'Data Summary'!CW57="Yes"),OFFSET('Sanitation Data'!$F$10,0,10*ROW('Sanitation Data'!F51)),NA())</f>
        <v>#N/A</v>
      </c>
      <c r="AI57" s="98" t="e">
        <f ca="true">+IF(AND(ISNUMBER(OFFSET('Sanitation Data'!$F$11,0,10*ROW('Sanitation Data'!F51))),'Data Summary'!CX57="Yes"),OFFSET('Sanitation Data'!$F$11,0,10*ROW('Sanitation Data'!F51)),NA())</f>
        <v>#N/A</v>
      </c>
      <c r="AJ57" s="98" t="e">
        <f ca="true">+IF(AND(ISNUMBER(OFFSET('Sanitation Data'!$F$12,0,10*ROW('Sanitation Data'!F51))),'Data Summary'!CY57="Yes"),OFFSET('Sanitation Data'!$F$12,0,10*ROW('Sanitation Data'!F51)),NA())</f>
        <v>#N/A</v>
      </c>
      <c r="AK57" s="98" t="e">
        <f ca="true">+IF(AND(ISNUMBER(OFFSET('Sanitation Data'!$G$4,0,10*ROW('Sanitation Data'!G51))),'Data Summary'!CZ57="Yes"),100-OFFSET('Sanitation Data'!$G$4,0,10*ROW('Sanitation Data'!G51)),NA())</f>
        <v>#N/A</v>
      </c>
      <c r="AL57" s="98" t="e">
        <f ca="true">+IF(AND(ISNUMBER(OFFSET('Sanitation Data'!$G$6,0,10*ROW('Sanitation Data'!G51))),'Data Summary'!DA57="Yes"),OFFSET('Sanitation Data'!$G$6,0,10*ROW('Sanitation Data'!G51)),NA())</f>
        <v>#N/A</v>
      </c>
      <c r="AM57" s="98" t="e">
        <f ca="true">+IF(AND(ISNUMBER(OFFSET('Sanitation Data'!$G$10,0,10*ROW('Sanitation Data'!G51))),'Data Summary'!DB57="Yes"),OFFSET('Sanitation Data'!$G$10,0,10*ROW('Sanitation Data'!G51)),NA())</f>
        <v>#N/A</v>
      </c>
      <c r="AN57" s="98" t="e">
        <f ca="true">+IF(AND(ISNUMBER(OFFSET('Sanitation Data'!$G$11,0,10*ROW('Sanitation Data'!G51))),'Data Summary'!DC57="Yes"),OFFSET('Sanitation Data'!$G$11,0,10*ROW('Sanitation Data'!G51)),NA())</f>
        <v>#N/A</v>
      </c>
      <c r="AO57" s="98" t="e">
        <f ca="true">+IF(AND(ISNUMBER(OFFSET('Sanitation Data'!$G$12,0,10*ROW('Sanitation Data'!G51))),'Data Summary'!DD57="Yes"),OFFSET('Sanitation Data'!$G$12,0,10*ROW('Sanitation Data'!G51)),NA())</f>
        <v>#N/A</v>
      </c>
      <c r="AP57" s="98" t="e">
        <f ca="true">+IF(AND(ISNUMBER(OFFSET('Sanitation Data'!$H$4,0,10*ROW('Sanitation Data'!H51))),'Data Summary'!DE57="Yes"),100-OFFSET('Sanitation Data'!$H$4,0,10*ROW('Sanitation Data'!H51)),NA())</f>
        <v>#N/A</v>
      </c>
      <c r="AQ57" s="98" t="e">
        <f ca="true">+IF(AND(ISNUMBER(OFFSET('Sanitation Data'!$H$6,0,10*ROW('Sanitation Data'!H51))),'Data Summary'!DF57="Yes"),OFFSET('Sanitation Data'!$H$6,0,10*ROW('Sanitation Data'!H51)),NA())</f>
        <v>#N/A</v>
      </c>
      <c r="AR57" s="98" t="e">
        <f ca="true">+IF(AND(ISNUMBER(OFFSET('Sanitation Data'!$H$10,0,10*ROW('Sanitation Data'!H51))),'Data Summary'!DG57="Yes"),OFFSET('Sanitation Data'!$H$10,0,10*ROW('Sanitation Data'!H51)),NA())</f>
        <v>#N/A</v>
      </c>
      <c r="AS57" s="98" t="e">
        <f ca="true">+IF(AND(ISNUMBER(OFFSET('Sanitation Data'!$H$11,0,10*ROW('Sanitation Data'!H51))),'Data Summary'!DH57="Yes"),OFFSET('Sanitation Data'!$H$11,0,10*ROW('Sanitation Data'!H51)),NA())</f>
        <v>#N/A</v>
      </c>
      <c r="AT57" s="98" t="e">
        <f ca="true">+IF(AND(ISNUMBER(OFFSET('Sanitation Data'!$H$12,0,10*ROW('Sanitation Data'!H51))),'Data Summary'!DI57="Yes"),OFFSET('Sanitation Data'!$H$12,0,10*ROW('Sanitation Data'!H51)),NA())</f>
        <v>#N/A</v>
      </c>
      <c r="AU57" s="98" t="e">
        <f ca="true">+IF(AND(ISNUMBER(OFFSET('Sanitation Data'!$I$4,0,10*ROW('Sanitation Data'!I51))),'Data Summary'!DJ57="Yes"),100-OFFSET('Sanitation Data'!$I$4,0,10*ROW('Sanitation Data'!I51)),NA())</f>
        <v>#N/A</v>
      </c>
      <c r="AV57" s="98" t="e">
        <f ca="true">+IF(AND(ISNUMBER(OFFSET('Sanitation Data'!$I$6,0,10*ROW('Sanitation Data'!I51))),'Data Summary'!DK57="Yes"),OFFSET('Sanitation Data'!$I$6,0,10*ROW('Sanitation Data'!I51)),NA())</f>
        <v>#N/A</v>
      </c>
      <c r="AW57" s="98" t="e">
        <f ca="true">+IF(AND(ISNUMBER(OFFSET('Sanitation Data'!$I$10,0,10*ROW('Sanitation Data'!I51))),'Data Summary'!DL57="Yes"),OFFSET('Sanitation Data'!$I$10,0,10*ROW('Sanitation Data'!I51)),NA())</f>
        <v>#N/A</v>
      </c>
      <c r="AX57" s="98" t="e">
        <f ca="true">+IF(AND(ISNUMBER(OFFSET('Sanitation Data'!$I$11,0,10*ROW('Sanitation Data'!I51))),'Data Summary'!DM57="Yes"),OFFSET('Sanitation Data'!$I$11,0,10*ROW('Sanitation Data'!I51)),NA())</f>
        <v>#N/A</v>
      </c>
      <c r="AY57" s="98" t="e">
        <f ca="true">+IF(AND(ISNUMBER(OFFSET('Sanitation Data'!$I$12,0,10*ROW('Sanitation Data'!I51))),'Data Summary'!DN57="Yes"),OFFSET('Sanitation Data'!$I$12,0,10*ROW('Sanitation Data'!I51)),NA())</f>
        <v>#N/A</v>
      </c>
      <c r="AZ57" s="99" t="e">
        <f ca="true">+IF(AND(ISNUMBER(OFFSET('Hygiene Data'!$D$5,0,10*ROW('Hygiene Data'!D51))),'Data Summary'!DO57="Yes"),OFFSET('Hygiene Data'!$D$5,0,10*ROW('Hygiene Data'!D51)),NA())</f>
        <v>#N/A</v>
      </c>
      <c r="BA57" s="99" t="e">
        <f ca="true">+IF(AND(ISNUMBER(OFFSET('Hygiene Data'!$D$7,0,10*ROW('Hygiene Data'!D51))),'Data Summary'!DP57="Yes"),OFFSET('Hygiene Data'!$D$7,0,10*ROW('Hygiene Data'!D51)),NA())</f>
        <v>#N/A</v>
      </c>
      <c r="BB57" s="99" t="e">
        <f ca="true">+IF(AND(ISNUMBER(OFFSET('Hygiene Data'!$D$9,0,10*ROW('Hygiene Data'!D51))),'Data Summary'!DQ57="Yes"),OFFSET('Hygiene Data'!$D$9,0,10*ROW('Hygiene Data'!D51)),NA())</f>
        <v>#N/A</v>
      </c>
      <c r="BC57" s="99" t="e">
        <f ca="true">+IF(AND(ISNUMBER(OFFSET('Hygiene Data'!$E$5,0,10*ROW('Hygiene Data'!E51))),'Data Summary'!DR57="Yes"),OFFSET('Hygiene Data'!$E$5,0,10*ROW('Hygiene Data'!E51)),NA())</f>
        <v>#N/A</v>
      </c>
      <c r="BD57" s="99" t="e">
        <f ca="true">+IF(AND(ISNUMBER(OFFSET('Hygiene Data'!$E$7,0,10*ROW('Hygiene Data'!E51))),'Data Summary'!DS57="Yes"),OFFSET('Hygiene Data'!$E$7,0,10*ROW('Hygiene Data'!E51)),NA())</f>
        <v>#N/A</v>
      </c>
      <c r="BE57" s="99" t="e">
        <f ca="true">+IF(AND(ISNUMBER(OFFSET('Hygiene Data'!$E$9,0,10*ROW('Hygiene Data'!E51))),'Data Summary'!DT57="Yes"),OFFSET('Hygiene Data'!$E$9,0,10*ROW('Hygiene Data'!E51)),NA())</f>
        <v>#N/A</v>
      </c>
      <c r="BF57" s="99" t="e">
        <f ca="true">+IF(AND(ISNUMBER(OFFSET('Hygiene Data'!$F$5,0,10*ROW('Hygiene Data'!F51))),'Data Summary'!DU57="Yes"),OFFSET('Hygiene Data'!$F$5,0,10*ROW('Hygiene Data'!F51)),NA())</f>
        <v>#N/A</v>
      </c>
      <c r="BG57" s="99" t="e">
        <f ca="true">+IF(AND(ISNUMBER(OFFSET('Hygiene Data'!$F$7,0,10*ROW('Hygiene Data'!F51))),'Data Summary'!DV57="Yes"),OFFSET('Hygiene Data'!$F$7,0,10*ROW('Hygiene Data'!F51)),NA())</f>
        <v>#N/A</v>
      </c>
      <c r="BH57" s="99" t="e">
        <f ca="true">+IF(AND(ISNUMBER(OFFSET('Hygiene Data'!$F$9,0,10*ROW('Hygiene Data'!F51))),'Data Summary'!DW57="Yes"),OFFSET('Hygiene Data'!$F$9,0,10*ROW('Hygiene Data'!F51)),NA())</f>
        <v>#N/A</v>
      </c>
      <c r="BI57" s="99" t="e">
        <f ca="true">+IF(AND(ISNUMBER(OFFSET('Hygiene Data'!$G$5,0,10*ROW('Hygiene Data'!G51))),'Data Summary'!DX57="Yes"),OFFSET('Hygiene Data'!$G$5,0,10*ROW('Hygiene Data'!G51)),NA())</f>
        <v>#N/A</v>
      </c>
      <c r="BJ57" s="99" t="e">
        <f ca="true">+IF(AND(ISNUMBER(OFFSET('Hygiene Data'!$G$7,0,10*ROW('Hygiene Data'!G51))),'Data Summary'!DY57="Yes"),OFFSET('Hygiene Data'!$G$7,0,10*ROW('Hygiene Data'!G51)),NA())</f>
        <v>#N/A</v>
      </c>
      <c r="BK57" s="99" t="e">
        <f ca="true">+IF(AND(ISNUMBER(OFFSET('Hygiene Data'!$G$9,0,10*ROW('Hygiene Data'!G51))),'Data Summary'!DZ57="Yes"),OFFSET('Hygiene Data'!$G$9,0,10*ROW('Hygiene Data'!G51)),NA())</f>
        <v>#N/A</v>
      </c>
      <c r="BL57" s="99" t="e">
        <f ca="true">+IF(AND(ISNUMBER(OFFSET('Hygiene Data'!$H$5,0,10*ROW('Hygiene Data'!H51))),'Data Summary'!EA57="Yes"),OFFSET('Hygiene Data'!$H$5,0,10*ROW('Hygiene Data'!H51)),NA())</f>
        <v>#N/A</v>
      </c>
      <c r="BM57" s="99" t="e">
        <f ca="true">+IF(AND(ISNUMBER(OFFSET('Hygiene Data'!$H$7,0,10*ROW('Hygiene Data'!H51))),'Data Summary'!EB57="Yes"),OFFSET('Hygiene Data'!$H$7,0,10*ROW('Hygiene Data'!H51)),NA())</f>
        <v>#N/A</v>
      </c>
      <c r="BN57" s="99" t="e">
        <f ca="true">+IF(AND(ISNUMBER(OFFSET('Hygiene Data'!$H$9,0,10*ROW('Hygiene Data'!H51))),'Data Summary'!EC57="Yes"),OFFSET('Hygiene Data'!$H$9,0,10*ROW('Hygiene Data'!H51)),NA())</f>
        <v>#N/A</v>
      </c>
      <c r="BO57" s="99" t="e">
        <f ca="true">+IF(AND(ISNUMBER(OFFSET('Hygiene Data'!$I$5,0,10*ROW('Hygiene Data'!I51))),'Data Summary'!ED57="Yes"),OFFSET('Hygiene Data'!$I$5,0,10*ROW('Hygiene Data'!I51)),NA())</f>
        <v>#N/A</v>
      </c>
      <c r="BP57" s="99" t="e">
        <f ca="true">+IF(AND(ISNUMBER(OFFSET('Hygiene Data'!$I$7,0,10*ROW('Hygiene Data'!I51))),'Data Summary'!EE57="Yes"),OFFSET('Hygiene Data'!$I$7,0,10*ROW('Hygiene Data'!I51)),NA())</f>
        <v>#N/A</v>
      </c>
      <c r="BQ57" s="99" t="e">
        <f ca="true">+IF(AND(ISNUMBER(OFFSET('Hygiene Data'!$I$9,0,10*ROW('Hygiene Data'!I51))),'Data Summary'!EF57="Yes"),OFFSET('Hygiene Data'!$I$9,0,10*ROW('Hygiene Data'!I51)),NA())</f>
        <v>#N/A</v>
      </c>
    </row>
    <row xmlns:x14ac="http://schemas.microsoft.com/office/spreadsheetml/2009/9/ac" r="58" x14ac:dyDescent="0.2">
      <c r="A58" s="329" t="e">
        <f ca="true">+RIGHT('Data Summary'!A58,LEN('Data Summary'!A58)-9)</f>
        <v>#VALUE!</v>
      </c>
      <c r="B58" s="37" t="str">
        <f ca="true">+IF(ISTEXT('Data Summary'!B58),'Data Summary'!B58,"")</f>
        <v/>
      </c>
      <c r="C58" s="328" t="e">
        <f ca="true">+VALUE('Data Summary'!C58)</f>
        <v>#VALUE!</v>
      </c>
      <c r="D58" s="97" t="e">
        <f ca="true">+IF(AND(ISNUMBER(OFFSET('Water Data'!$D$4,0,10*ROW('Water Data'!D52))),'Data Summary'!BS58="Yes"),100-OFFSET('Water Data'!$D$4,0,10*ROW('Water Data'!D52)),NA())</f>
        <v>#N/A</v>
      </c>
      <c r="E58" s="97" t="e">
        <f ca="true">+IF(AND(ISNUMBER(OFFSET('Water Data'!$D$6,0,10*ROW('Water Data'!D52))),'Data Summary'!BT58="Yes"),OFFSET('Water Data'!$D$6,0,10*ROW('Water Data'!D52)),NA())</f>
        <v>#N/A</v>
      </c>
      <c r="F58" s="97" t="e">
        <f ca="true">+IF(AND(ISNUMBER(OFFSET('Water Data'!$D$9,0,10*ROW('Water Data'!D52))),'Data Summary'!BU58="Yes"),OFFSET('Water Data'!$D$9,0,10*ROW('Water Data'!D52)),NA())</f>
        <v>#N/A</v>
      </c>
      <c r="G58" s="97" t="e">
        <f ca="true">+IF(AND(ISNUMBER(OFFSET('Water Data'!$E$4,0,10*ROW('Water Data'!E52))),'Data Summary'!BV58="Yes"),100-OFFSET('Water Data'!$E$4,0,10*ROW('Water Data'!E52)),NA())</f>
        <v>#N/A</v>
      </c>
      <c r="H58" s="97" t="e">
        <f ca="true">+IF(AND(ISNUMBER(OFFSET('Water Data'!$E$6,0,10*ROW('Water Data'!E52))),'Data Summary'!BW58="Yes"),OFFSET('Water Data'!$E$6,0,10*ROW('Water Data'!E52)),NA())</f>
        <v>#N/A</v>
      </c>
      <c r="I58" s="97" t="e">
        <f ca="true">+IF(AND(ISNUMBER(OFFSET('Water Data'!$E$9,0,10*ROW('Water Data'!E52))),'Data Summary'!BX58="Yes"),OFFSET('Water Data'!$E$9,0,10*ROW('Water Data'!E52)),NA())</f>
        <v>#N/A</v>
      </c>
      <c r="J58" s="97" t="e">
        <f ca="true">+IF(AND(ISNUMBER(OFFSET('Water Data'!$F$4,0,10*ROW('Water Data'!F52))),'Data Summary'!BY58="Yes"),100-OFFSET('Water Data'!$F$4,0,10*ROW('Water Data'!F52)),NA())</f>
        <v>#N/A</v>
      </c>
      <c r="K58" s="97" t="e">
        <f ca="true">+IF(AND(ISNUMBER(OFFSET('Water Data'!$F$6,0,10*ROW('Water Data'!F52))),'Data Summary'!BZ58="Yes"),OFFSET('Water Data'!$F$6,0,10*ROW('Water Data'!F52)),NA())</f>
        <v>#N/A</v>
      </c>
      <c r="L58" s="97" t="e">
        <f ca="true">+IF(AND(ISNUMBER(OFFSET('Water Data'!$F$9,0,10*ROW('Water Data'!F52))),'Data Summary'!CA58="Yes"),OFFSET('Water Data'!$F$9,0,10*ROW('Water Data'!F52)),NA())</f>
        <v>#N/A</v>
      </c>
      <c r="M58" s="97" t="e">
        <f ca="true">+IF(AND(ISNUMBER(OFFSET('Water Data'!$G$4,0,10*ROW('Water Data'!G52))),'Data Summary'!CB58="Yes"),100-OFFSET('Water Data'!$G$4,0,10*ROW('Water Data'!G52)),NA())</f>
        <v>#N/A</v>
      </c>
      <c r="N58" s="97" t="e">
        <f ca="true">+IF(AND(ISNUMBER(OFFSET('Water Data'!$G$6,0,10*ROW('Water Data'!G52))),'Data Summary'!CC58="Yes"),OFFSET('Water Data'!$G$6,0,10*ROW('Water Data'!G52)),NA())</f>
        <v>#N/A</v>
      </c>
      <c r="O58" s="97" t="e">
        <f ca="true">+IF(AND(ISNUMBER(OFFSET('Water Data'!$G$9,0,10*ROW('Water Data'!G52))),'Data Summary'!CD58="Yes"),OFFSET('Water Data'!$G$9,0,10*ROW('Water Data'!G52)),NA())</f>
        <v>#N/A</v>
      </c>
      <c r="P58" s="97" t="e">
        <f ca="true">+IF(AND(ISNUMBER(OFFSET('Water Data'!$H$4,0,10*ROW('Water Data'!H52))),'Data Summary'!CE58="Yes"),100-OFFSET('Water Data'!$H$4,0,10*ROW('Water Data'!H52)),NA())</f>
        <v>#N/A</v>
      </c>
      <c r="Q58" s="97" t="e">
        <f ca="true">+IF(AND(ISNUMBER(OFFSET('Water Data'!$H$6,0,10*ROW('Water Data'!H52))),'Data Summary'!CF58="Yes"),OFFSET('Water Data'!$H$6,0,10*ROW('Water Data'!H52)),NA())</f>
        <v>#N/A</v>
      </c>
      <c r="R58" s="97" t="e">
        <f ca="true">+IF(AND(ISNUMBER(OFFSET('Water Data'!$H$9,0,10*ROW('Water Data'!H52))),'Data Summary'!CG58="Yes"),OFFSET('Water Data'!$H$9,0,10*ROW('Water Data'!H52)),NA())</f>
        <v>#N/A</v>
      </c>
      <c r="S58" s="97" t="e">
        <f ca="true">+IF(AND(ISNUMBER(OFFSET('Water Data'!$I$4,0,10*ROW('Water Data'!I52))),'Data Summary'!CH58="Yes"),100-OFFSET('Water Data'!$I$4,0,10*ROW('Water Data'!I52)),NA())</f>
        <v>#N/A</v>
      </c>
      <c r="T58" s="97" t="e">
        <f ca="true">+IF(AND(ISNUMBER(OFFSET('Water Data'!$I$6,0,10*ROW('Water Data'!I52))),'Data Summary'!CI58="Yes"),OFFSET('Water Data'!$I$6,0,10*ROW('Water Data'!I52)),NA())</f>
        <v>#N/A</v>
      </c>
      <c r="U58" s="97" t="e">
        <f ca="true">+IF(AND(ISNUMBER(OFFSET('Water Data'!$I$9,0,10*ROW('Water Data'!I52))),'Data Summary'!CJ58="Yes"),OFFSET('Water Data'!$I$9,0,10*ROW('Water Data'!I52)),NA())</f>
        <v>#N/A</v>
      </c>
      <c r="V58" s="98" t="e">
        <f ca="true">+IF(AND(ISNUMBER(OFFSET('Sanitation Data'!$D$4,0,10*ROW('Sanitation Data'!D52))),'Data Summary'!CK58="Yes"),100-OFFSET('Sanitation Data'!$D$4,0,10*ROW('Sanitation Data'!D52)),NA())</f>
        <v>#N/A</v>
      </c>
      <c r="W58" s="98" t="e">
        <f ca="true">+IF(AND(ISNUMBER(OFFSET('Sanitation Data'!$D$6,0,10*ROW('Sanitation Data'!D52))),'Data Summary'!CL58="Yes"),OFFSET('Sanitation Data'!$D$6,0,10*ROW('Sanitation Data'!D52)),NA())</f>
        <v>#N/A</v>
      </c>
      <c r="X58" s="98" t="e">
        <f ca="true">+IF(AND(ISNUMBER(OFFSET('Sanitation Data'!$D$10,0,10*ROW('Sanitation Data'!D52))),'Data Summary'!CM58="Yes"),OFFSET('Sanitation Data'!$D$10,0,10*ROW('Sanitation Data'!D52)),NA())</f>
        <v>#N/A</v>
      </c>
      <c r="Y58" s="98" t="e">
        <f ca="true">+IF(AND(ISNUMBER(OFFSET('Sanitation Data'!$D$11,0,10*ROW('Sanitation Data'!D52))),'Data Summary'!CN58="Yes"),OFFSET('Sanitation Data'!$D$11,0,10*ROW('Sanitation Data'!D52)),NA())</f>
        <v>#N/A</v>
      </c>
      <c r="Z58" s="98" t="e">
        <f ca="true">+IF(AND(ISNUMBER(OFFSET('Sanitation Data'!$D$12,0,10*ROW('Sanitation Data'!D52))),'Data Summary'!CO58="Yes"),OFFSET('Sanitation Data'!$D$12,0,10*ROW('Sanitation Data'!D52)),NA())</f>
        <v>#N/A</v>
      </c>
      <c r="AA58" s="98" t="e">
        <f ca="true">+IF(AND(ISNUMBER(OFFSET('Sanitation Data'!$E$4,0,10*ROW('Sanitation Data'!E52))),'Data Summary'!CP58="Yes"),100-OFFSET('Sanitation Data'!$E$4,0,10*ROW('Sanitation Data'!E52)),NA())</f>
        <v>#N/A</v>
      </c>
      <c r="AB58" s="98" t="e">
        <f ca="true">+IF(AND(ISNUMBER(OFFSET('Sanitation Data'!$E$6,0,10*ROW('Sanitation Data'!E52))),'Data Summary'!CQ58="Yes"),OFFSET('Sanitation Data'!$E$6,0,10*ROW('Sanitation Data'!E52)),NA())</f>
        <v>#N/A</v>
      </c>
      <c r="AC58" s="98" t="e">
        <f ca="true">+IF(AND(ISNUMBER(OFFSET('Sanitation Data'!$E$10,0,10*ROW('Sanitation Data'!E52))),'Data Summary'!CR58="Yes"),OFFSET('Sanitation Data'!$E$10,0,10*ROW('Sanitation Data'!E52)),NA())</f>
        <v>#N/A</v>
      </c>
      <c r="AD58" s="98" t="e">
        <f ca="true">+IF(AND(ISNUMBER(OFFSET('Sanitation Data'!$E$11,0,10*ROW('Sanitation Data'!E52))),'Data Summary'!CS58="Yes"),OFFSET('Sanitation Data'!$E$11,0,10*ROW('Sanitation Data'!E52)),NA())</f>
        <v>#N/A</v>
      </c>
      <c r="AE58" s="98" t="e">
        <f ca="true">+IF(AND(ISNUMBER(OFFSET('Sanitation Data'!$E$12,0,10*ROW('Sanitation Data'!E52))),'Data Summary'!CT58="Yes"),OFFSET('Sanitation Data'!$E$12,0,10*ROW('Sanitation Data'!E52)),NA())</f>
        <v>#N/A</v>
      </c>
      <c r="AF58" s="98" t="e">
        <f ca="true">+IF(AND(ISNUMBER(OFFSET('Sanitation Data'!$F$4,0,10*ROW('Sanitation Data'!F52))),'Data Summary'!CU58="Yes"),100-OFFSET('Sanitation Data'!$F$4,0,10*ROW('Sanitation Data'!F52)),NA())</f>
        <v>#N/A</v>
      </c>
      <c r="AG58" s="98" t="e">
        <f ca="true">+IF(AND(ISNUMBER(OFFSET('Sanitation Data'!$F$6,0,10*ROW('Sanitation Data'!F52))),'Data Summary'!CV58="Yes"),OFFSET('Sanitation Data'!$F$6,0,10*ROW('Sanitation Data'!F52)),NA())</f>
        <v>#N/A</v>
      </c>
      <c r="AH58" s="98" t="e">
        <f ca="true">+IF(AND(ISNUMBER(OFFSET('Sanitation Data'!$F$10,0,10*ROW('Sanitation Data'!F52))),'Data Summary'!CW58="Yes"),OFFSET('Sanitation Data'!$F$10,0,10*ROW('Sanitation Data'!F52)),NA())</f>
        <v>#N/A</v>
      </c>
      <c r="AI58" s="98" t="e">
        <f ca="true">+IF(AND(ISNUMBER(OFFSET('Sanitation Data'!$F$11,0,10*ROW('Sanitation Data'!F52))),'Data Summary'!CX58="Yes"),OFFSET('Sanitation Data'!$F$11,0,10*ROW('Sanitation Data'!F52)),NA())</f>
        <v>#N/A</v>
      </c>
      <c r="AJ58" s="98" t="e">
        <f ca="true">+IF(AND(ISNUMBER(OFFSET('Sanitation Data'!$F$12,0,10*ROW('Sanitation Data'!F52))),'Data Summary'!CY58="Yes"),OFFSET('Sanitation Data'!$F$12,0,10*ROW('Sanitation Data'!F52)),NA())</f>
        <v>#N/A</v>
      </c>
      <c r="AK58" s="98" t="e">
        <f ca="true">+IF(AND(ISNUMBER(OFFSET('Sanitation Data'!$G$4,0,10*ROW('Sanitation Data'!G52))),'Data Summary'!CZ58="Yes"),100-OFFSET('Sanitation Data'!$G$4,0,10*ROW('Sanitation Data'!G52)),NA())</f>
        <v>#N/A</v>
      </c>
      <c r="AL58" s="98" t="e">
        <f ca="true">+IF(AND(ISNUMBER(OFFSET('Sanitation Data'!$G$6,0,10*ROW('Sanitation Data'!G52))),'Data Summary'!DA58="Yes"),OFFSET('Sanitation Data'!$G$6,0,10*ROW('Sanitation Data'!G52)),NA())</f>
        <v>#N/A</v>
      </c>
      <c r="AM58" s="98" t="e">
        <f ca="true">+IF(AND(ISNUMBER(OFFSET('Sanitation Data'!$G$10,0,10*ROW('Sanitation Data'!G52))),'Data Summary'!DB58="Yes"),OFFSET('Sanitation Data'!$G$10,0,10*ROW('Sanitation Data'!G52)),NA())</f>
        <v>#N/A</v>
      </c>
      <c r="AN58" s="98" t="e">
        <f ca="true">+IF(AND(ISNUMBER(OFFSET('Sanitation Data'!$G$11,0,10*ROW('Sanitation Data'!G52))),'Data Summary'!DC58="Yes"),OFFSET('Sanitation Data'!$G$11,0,10*ROW('Sanitation Data'!G52)),NA())</f>
        <v>#N/A</v>
      </c>
      <c r="AO58" s="98" t="e">
        <f ca="true">+IF(AND(ISNUMBER(OFFSET('Sanitation Data'!$G$12,0,10*ROW('Sanitation Data'!G52))),'Data Summary'!DD58="Yes"),OFFSET('Sanitation Data'!$G$12,0,10*ROW('Sanitation Data'!G52)),NA())</f>
        <v>#N/A</v>
      </c>
      <c r="AP58" s="98" t="e">
        <f ca="true">+IF(AND(ISNUMBER(OFFSET('Sanitation Data'!$H$4,0,10*ROW('Sanitation Data'!H52))),'Data Summary'!DE58="Yes"),100-OFFSET('Sanitation Data'!$H$4,0,10*ROW('Sanitation Data'!H52)),NA())</f>
        <v>#N/A</v>
      </c>
      <c r="AQ58" s="98" t="e">
        <f ca="true">+IF(AND(ISNUMBER(OFFSET('Sanitation Data'!$H$6,0,10*ROW('Sanitation Data'!H52))),'Data Summary'!DF58="Yes"),OFFSET('Sanitation Data'!$H$6,0,10*ROW('Sanitation Data'!H52)),NA())</f>
        <v>#N/A</v>
      </c>
      <c r="AR58" s="98" t="e">
        <f ca="true">+IF(AND(ISNUMBER(OFFSET('Sanitation Data'!$H$10,0,10*ROW('Sanitation Data'!H52))),'Data Summary'!DG58="Yes"),OFFSET('Sanitation Data'!$H$10,0,10*ROW('Sanitation Data'!H52)),NA())</f>
        <v>#N/A</v>
      </c>
      <c r="AS58" s="98" t="e">
        <f ca="true">+IF(AND(ISNUMBER(OFFSET('Sanitation Data'!$H$11,0,10*ROW('Sanitation Data'!H52))),'Data Summary'!DH58="Yes"),OFFSET('Sanitation Data'!$H$11,0,10*ROW('Sanitation Data'!H52)),NA())</f>
        <v>#N/A</v>
      </c>
      <c r="AT58" s="98" t="e">
        <f ca="true">+IF(AND(ISNUMBER(OFFSET('Sanitation Data'!$H$12,0,10*ROW('Sanitation Data'!H52))),'Data Summary'!DI58="Yes"),OFFSET('Sanitation Data'!$H$12,0,10*ROW('Sanitation Data'!H52)),NA())</f>
        <v>#N/A</v>
      </c>
      <c r="AU58" s="98" t="e">
        <f ca="true">+IF(AND(ISNUMBER(OFFSET('Sanitation Data'!$I$4,0,10*ROW('Sanitation Data'!I52))),'Data Summary'!DJ58="Yes"),100-OFFSET('Sanitation Data'!$I$4,0,10*ROW('Sanitation Data'!I52)),NA())</f>
        <v>#N/A</v>
      </c>
      <c r="AV58" s="98" t="e">
        <f ca="true">+IF(AND(ISNUMBER(OFFSET('Sanitation Data'!$I$6,0,10*ROW('Sanitation Data'!I52))),'Data Summary'!DK58="Yes"),OFFSET('Sanitation Data'!$I$6,0,10*ROW('Sanitation Data'!I52)),NA())</f>
        <v>#N/A</v>
      </c>
      <c r="AW58" s="98" t="e">
        <f ca="true">+IF(AND(ISNUMBER(OFFSET('Sanitation Data'!$I$10,0,10*ROW('Sanitation Data'!I52))),'Data Summary'!DL58="Yes"),OFFSET('Sanitation Data'!$I$10,0,10*ROW('Sanitation Data'!I52)),NA())</f>
        <v>#N/A</v>
      </c>
      <c r="AX58" s="98" t="e">
        <f ca="true">+IF(AND(ISNUMBER(OFFSET('Sanitation Data'!$I$11,0,10*ROW('Sanitation Data'!I52))),'Data Summary'!DM58="Yes"),OFFSET('Sanitation Data'!$I$11,0,10*ROW('Sanitation Data'!I52)),NA())</f>
        <v>#N/A</v>
      </c>
      <c r="AY58" s="98" t="e">
        <f ca="true">+IF(AND(ISNUMBER(OFFSET('Sanitation Data'!$I$12,0,10*ROW('Sanitation Data'!I52))),'Data Summary'!DN58="Yes"),OFFSET('Sanitation Data'!$I$12,0,10*ROW('Sanitation Data'!I52)),NA())</f>
        <v>#N/A</v>
      </c>
      <c r="AZ58" s="99" t="e">
        <f ca="true">+IF(AND(ISNUMBER(OFFSET('Hygiene Data'!$D$5,0,10*ROW('Hygiene Data'!D52))),'Data Summary'!DO58="Yes"),OFFSET('Hygiene Data'!$D$5,0,10*ROW('Hygiene Data'!D52)),NA())</f>
        <v>#N/A</v>
      </c>
      <c r="BA58" s="99" t="e">
        <f ca="true">+IF(AND(ISNUMBER(OFFSET('Hygiene Data'!$D$7,0,10*ROW('Hygiene Data'!D52))),'Data Summary'!DP58="Yes"),OFFSET('Hygiene Data'!$D$7,0,10*ROW('Hygiene Data'!D52)),NA())</f>
        <v>#N/A</v>
      </c>
      <c r="BB58" s="99" t="e">
        <f ca="true">+IF(AND(ISNUMBER(OFFSET('Hygiene Data'!$D$9,0,10*ROW('Hygiene Data'!D52))),'Data Summary'!DQ58="Yes"),OFFSET('Hygiene Data'!$D$9,0,10*ROW('Hygiene Data'!D52)),NA())</f>
        <v>#N/A</v>
      </c>
      <c r="BC58" s="99" t="e">
        <f ca="true">+IF(AND(ISNUMBER(OFFSET('Hygiene Data'!$E$5,0,10*ROW('Hygiene Data'!E52))),'Data Summary'!DR58="Yes"),OFFSET('Hygiene Data'!$E$5,0,10*ROW('Hygiene Data'!E52)),NA())</f>
        <v>#N/A</v>
      </c>
      <c r="BD58" s="99" t="e">
        <f ca="true">+IF(AND(ISNUMBER(OFFSET('Hygiene Data'!$E$7,0,10*ROW('Hygiene Data'!E52))),'Data Summary'!DS58="Yes"),OFFSET('Hygiene Data'!$E$7,0,10*ROW('Hygiene Data'!E52)),NA())</f>
        <v>#N/A</v>
      </c>
      <c r="BE58" s="99" t="e">
        <f ca="true">+IF(AND(ISNUMBER(OFFSET('Hygiene Data'!$E$9,0,10*ROW('Hygiene Data'!E52))),'Data Summary'!DT58="Yes"),OFFSET('Hygiene Data'!$E$9,0,10*ROW('Hygiene Data'!E52)),NA())</f>
        <v>#N/A</v>
      </c>
      <c r="BF58" s="99" t="e">
        <f ca="true">+IF(AND(ISNUMBER(OFFSET('Hygiene Data'!$F$5,0,10*ROW('Hygiene Data'!F52))),'Data Summary'!DU58="Yes"),OFFSET('Hygiene Data'!$F$5,0,10*ROW('Hygiene Data'!F52)),NA())</f>
        <v>#N/A</v>
      </c>
      <c r="BG58" s="99" t="e">
        <f ca="true">+IF(AND(ISNUMBER(OFFSET('Hygiene Data'!$F$7,0,10*ROW('Hygiene Data'!F52))),'Data Summary'!DV58="Yes"),OFFSET('Hygiene Data'!$F$7,0,10*ROW('Hygiene Data'!F52)),NA())</f>
        <v>#N/A</v>
      </c>
      <c r="BH58" s="99" t="e">
        <f ca="true">+IF(AND(ISNUMBER(OFFSET('Hygiene Data'!$F$9,0,10*ROW('Hygiene Data'!F52))),'Data Summary'!DW58="Yes"),OFFSET('Hygiene Data'!$F$9,0,10*ROW('Hygiene Data'!F52)),NA())</f>
        <v>#N/A</v>
      </c>
      <c r="BI58" s="99" t="e">
        <f ca="true">+IF(AND(ISNUMBER(OFFSET('Hygiene Data'!$G$5,0,10*ROW('Hygiene Data'!G52))),'Data Summary'!DX58="Yes"),OFFSET('Hygiene Data'!$G$5,0,10*ROW('Hygiene Data'!G52)),NA())</f>
        <v>#N/A</v>
      </c>
      <c r="BJ58" s="99" t="e">
        <f ca="true">+IF(AND(ISNUMBER(OFFSET('Hygiene Data'!$G$7,0,10*ROW('Hygiene Data'!G52))),'Data Summary'!DY58="Yes"),OFFSET('Hygiene Data'!$G$7,0,10*ROW('Hygiene Data'!G52)),NA())</f>
        <v>#N/A</v>
      </c>
      <c r="BK58" s="99" t="e">
        <f ca="true">+IF(AND(ISNUMBER(OFFSET('Hygiene Data'!$G$9,0,10*ROW('Hygiene Data'!G52))),'Data Summary'!DZ58="Yes"),OFFSET('Hygiene Data'!$G$9,0,10*ROW('Hygiene Data'!G52)),NA())</f>
        <v>#N/A</v>
      </c>
      <c r="BL58" s="99" t="e">
        <f ca="true">+IF(AND(ISNUMBER(OFFSET('Hygiene Data'!$H$5,0,10*ROW('Hygiene Data'!H52))),'Data Summary'!EA58="Yes"),OFFSET('Hygiene Data'!$H$5,0,10*ROW('Hygiene Data'!H52)),NA())</f>
        <v>#N/A</v>
      </c>
      <c r="BM58" s="99" t="e">
        <f ca="true">+IF(AND(ISNUMBER(OFFSET('Hygiene Data'!$H$7,0,10*ROW('Hygiene Data'!H52))),'Data Summary'!EB58="Yes"),OFFSET('Hygiene Data'!$H$7,0,10*ROW('Hygiene Data'!H52)),NA())</f>
        <v>#N/A</v>
      </c>
      <c r="BN58" s="99" t="e">
        <f ca="true">+IF(AND(ISNUMBER(OFFSET('Hygiene Data'!$H$9,0,10*ROW('Hygiene Data'!H52))),'Data Summary'!EC58="Yes"),OFFSET('Hygiene Data'!$H$9,0,10*ROW('Hygiene Data'!H52)),NA())</f>
        <v>#N/A</v>
      </c>
      <c r="BO58" s="99" t="e">
        <f ca="true">+IF(AND(ISNUMBER(OFFSET('Hygiene Data'!$I$5,0,10*ROW('Hygiene Data'!I52))),'Data Summary'!ED58="Yes"),OFFSET('Hygiene Data'!$I$5,0,10*ROW('Hygiene Data'!I52)),NA())</f>
        <v>#N/A</v>
      </c>
      <c r="BP58" s="99" t="e">
        <f ca="true">+IF(AND(ISNUMBER(OFFSET('Hygiene Data'!$I$7,0,10*ROW('Hygiene Data'!I52))),'Data Summary'!EE58="Yes"),OFFSET('Hygiene Data'!$I$7,0,10*ROW('Hygiene Data'!I52)),NA())</f>
        <v>#N/A</v>
      </c>
      <c r="BQ58" s="99" t="e">
        <f ca="true">+IF(AND(ISNUMBER(OFFSET('Hygiene Data'!$I$9,0,10*ROW('Hygiene Data'!I52))),'Data Summary'!EF58="Yes"),OFFSET('Hygiene Data'!$I$9,0,10*ROW('Hygiene Data'!I52)),NA())</f>
        <v>#N/A</v>
      </c>
    </row>
    <row xmlns:x14ac="http://schemas.microsoft.com/office/spreadsheetml/2009/9/ac" r="59" x14ac:dyDescent="0.2">
      <c r="A59" s="329" t="e">
        <f ca="true">+RIGHT('Data Summary'!A59,LEN('Data Summary'!A59)-9)</f>
        <v>#VALUE!</v>
      </c>
      <c r="B59" s="37" t="str">
        <f ca="true">+IF(ISTEXT('Data Summary'!B59),'Data Summary'!B59,"")</f>
        <v/>
      </c>
      <c r="C59" s="328" t="e">
        <f ca="true">+VALUE('Data Summary'!C59)</f>
        <v>#VALUE!</v>
      </c>
      <c r="D59" s="97" t="e">
        <f ca="true">+IF(AND(ISNUMBER(OFFSET('Water Data'!$D$4,0,10*ROW('Water Data'!D53))),'Data Summary'!BS59="Yes"),100-OFFSET('Water Data'!$D$4,0,10*ROW('Water Data'!D53)),NA())</f>
        <v>#N/A</v>
      </c>
      <c r="E59" s="97" t="e">
        <f ca="true">+IF(AND(ISNUMBER(OFFSET('Water Data'!$D$6,0,10*ROW('Water Data'!D53))),'Data Summary'!BT59="Yes"),OFFSET('Water Data'!$D$6,0,10*ROW('Water Data'!D53)),NA())</f>
        <v>#N/A</v>
      </c>
      <c r="F59" s="97" t="e">
        <f ca="true">+IF(AND(ISNUMBER(OFFSET('Water Data'!$D$9,0,10*ROW('Water Data'!D53))),'Data Summary'!BU59="Yes"),OFFSET('Water Data'!$D$9,0,10*ROW('Water Data'!D53)),NA())</f>
        <v>#N/A</v>
      </c>
      <c r="G59" s="97" t="e">
        <f ca="true">+IF(AND(ISNUMBER(OFFSET('Water Data'!$E$4,0,10*ROW('Water Data'!E53))),'Data Summary'!BV59="Yes"),100-OFFSET('Water Data'!$E$4,0,10*ROW('Water Data'!E53)),NA())</f>
        <v>#N/A</v>
      </c>
      <c r="H59" s="97" t="e">
        <f ca="true">+IF(AND(ISNUMBER(OFFSET('Water Data'!$E$6,0,10*ROW('Water Data'!E53))),'Data Summary'!BW59="Yes"),OFFSET('Water Data'!$E$6,0,10*ROW('Water Data'!E53)),NA())</f>
        <v>#N/A</v>
      </c>
      <c r="I59" s="97" t="e">
        <f ca="true">+IF(AND(ISNUMBER(OFFSET('Water Data'!$E$9,0,10*ROW('Water Data'!E53))),'Data Summary'!BX59="Yes"),OFFSET('Water Data'!$E$9,0,10*ROW('Water Data'!E53)),NA())</f>
        <v>#N/A</v>
      </c>
      <c r="J59" s="97" t="e">
        <f ca="true">+IF(AND(ISNUMBER(OFFSET('Water Data'!$F$4,0,10*ROW('Water Data'!F53))),'Data Summary'!BY59="Yes"),100-OFFSET('Water Data'!$F$4,0,10*ROW('Water Data'!F53)),NA())</f>
        <v>#N/A</v>
      </c>
      <c r="K59" s="97" t="e">
        <f ca="true">+IF(AND(ISNUMBER(OFFSET('Water Data'!$F$6,0,10*ROW('Water Data'!F53))),'Data Summary'!BZ59="Yes"),OFFSET('Water Data'!$F$6,0,10*ROW('Water Data'!F53)),NA())</f>
        <v>#N/A</v>
      </c>
      <c r="L59" s="97" t="e">
        <f ca="true">+IF(AND(ISNUMBER(OFFSET('Water Data'!$F$9,0,10*ROW('Water Data'!F53))),'Data Summary'!CA59="Yes"),OFFSET('Water Data'!$F$9,0,10*ROW('Water Data'!F53)),NA())</f>
        <v>#N/A</v>
      </c>
      <c r="M59" s="97" t="e">
        <f ca="true">+IF(AND(ISNUMBER(OFFSET('Water Data'!$G$4,0,10*ROW('Water Data'!G53))),'Data Summary'!CB59="Yes"),100-OFFSET('Water Data'!$G$4,0,10*ROW('Water Data'!G53)),NA())</f>
        <v>#N/A</v>
      </c>
      <c r="N59" s="97" t="e">
        <f ca="true">+IF(AND(ISNUMBER(OFFSET('Water Data'!$G$6,0,10*ROW('Water Data'!G53))),'Data Summary'!CC59="Yes"),OFFSET('Water Data'!$G$6,0,10*ROW('Water Data'!G53)),NA())</f>
        <v>#N/A</v>
      </c>
      <c r="O59" s="97" t="e">
        <f ca="true">+IF(AND(ISNUMBER(OFFSET('Water Data'!$G$9,0,10*ROW('Water Data'!G53))),'Data Summary'!CD59="Yes"),OFFSET('Water Data'!$G$9,0,10*ROW('Water Data'!G53)),NA())</f>
        <v>#N/A</v>
      </c>
      <c r="P59" s="97" t="e">
        <f ca="true">+IF(AND(ISNUMBER(OFFSET('Water Data'!$H$4,0,10*ROW('Water Data'!H53))),'Data Summary'!CE59="Yes"),100-OFFSET('Water Data'!$H$4,0,10*ROW('Water Data'!H53)),NA())</f>
        <v>#N/A</v>
      </c>
      <c r="Q59" s="97" t="e">
        <f ca="true">+IF(AND(ISNUMBER(OFFSET('Water Data'!$H$6,0,10*ROW('Water Data'!H53))),'Data Summary'!CF59="Yes"),OFFSET('Water Data'!$H$6,0,10*ROW('Water Data'!H53)),NA())</f>
        <v>#N/A</v>
      </c>
      <c r="R59" s="97" t="e">
        <f ca="true">+IF(AND(ISNUMBER(OFFSET('Water Data'!$H$9,0,10*ROW('Water Data'!H53))),'Data Summary'!CG59="Yes"),OFFSET('Water Data'!$H$9,0,10*ROW('Water Data'!H53)),NA())</f>
        <v>#N/A</v>
      </c>
      <c r="S59" s="97" t="e">
        <f ca="true">+IF(AND(ISNUMBER(OFFSET('Water Data'!$I$4,0,10*ROW('Water Data'!I53))),'Data Summary'!CH59="Yes"),100-OFFSET('Water Data'!$I$4,0,10*ROW('Water Data'!I53)),NA())</f>
        <v>#N/A</v>
      </c>
      <c r="T59" s="97" t="e">
        <f ca="true">+IF(AND(ISNUMBER(OFFSET('Water Data'!$I$6,0,10*ROW('Water Data'!I53))),'Data Summary'!CI59="Yes"),OFFSET('Water Data'!$I$6,0,10*ROW('Water Data'!I53)),NA())</f>
        <v>#N/A</v>
      </c>
      <c r="U59" s="97" t="e">
        <f ca="true">+IF(AND(ISNUMBER(OFFSET('Water Data'!$I$9,0,10*ROW('Water Data'!I53))),'Data Summary'!CJ59="Yes"),OFFSET('Water Data'!$I$9,0,10*ROW('Water Data'!I53)),NA())</f>
        <v>#N/A</v>
      </c>
      <c r="V59" s="98" t="e">
        <f ca="true">+IF(AND(ISNUMBER(OFFSET('Sanitation Data'!$D$4,0,10*ROW('Sanitation Data'!D53))),'Data Summary'!CK59="Yes"),100-OFFSET('Sanitation Data'!$D$4,0,10*ROW('Sanitation Data'!D53)),NA())</f>
        <v>#N/A</v>
      </c>
      <c r="W59" s="98" t="e">
        <f ca="true">+IF(AND(ISNUMBER(OFFSET('Sanitation Data'!$D$6,0,10*ROW('Sanitation Data'!D53))),'Data Summary'!CL59="Yes"),OFFSET('Sanitation Data'!$D$6,0,10*ROW('Sanitation Data'!D53)),NA())</f>
        <v>#N/A</v>
      </c>
      <c r="X59" s="98" t="e">
        <f ca="true">+IF(AND(ISNUMBER(OFFSET('Sanitation Data'!$D$10,0,10*ROW('Sanitation Data'!D53))),'Data Summary'!CM59="Yes"),OFFSET('Sanitation Data'!$D$10,0,10*ROW('Sanitation Data'!D53)),NA())</f>
        <v>#N/A</v>
      </c>
      <c r="Y59" s="98" t="e">
        <f ca="true">+IF(AND(ISNUMBER(OFFSET('Sanitation Data'!$D$11,0,10*ROW('Sanitation Data'!D53))),'Data Summary'!CN59="Yes"),OFFSET('Sanitation Data'!$D$11,0,10*ROW('Sanitation Data'!D53)),NA())</f>
        <v>#N/A</v>
      </c>
      <c r="Z59" s="98" t="e">
        <f ca="true">+IF(AND(ISNUMBER(OFFSET('Sanitation Data'!$D$12,0,10*ROW('Sanitation Data'!D53))),'Data Summary'!CO59="Yes"),OFFSET('Sanitation Data'!$D$12,0,10*ROW('Sanitation Data'!D53)),NA())</f>
        <v>#N/A</v>
      </c>
      <c r="AA59" s="98" t="e">
        <f ca="true">+IF(AND(ISNUMBER(OFFSET('Sanitation Data'!$E$4,0,10*ROW('Sanitation Data'!E53))),'Data Summary'!CP59="Yes"),100-OFFSET('Sanitation Data'!$E$4,0,10*ROW('Sanitation Data'!E53)),NA())</f>
        <v>#N/A</v>
      </c>
      <c r="AB59" s="98" t="e">
        <f ca="true">+IF(AND(ISNUMBER(OFFSET('Sanitation Data'!$E$6,0,10*ROW('Sanitation Data'!E53))),'Data Summary'!CQ59="Yes"),OFFSET('Sanitation Data'!$E$6,0,10*ROW('Sanitation Data'!E53)),NA())</f>
        <v>#N/A</v>
      </c>
      <c r="AC59" s="98" t="e">
        <f ca="true">+IF(AND(ISNUMBER(OFFSET('Sanitation Data'!$E$10,0,10*ROW('Sanitation Data'!E53))),'Data Summary'!CR59="Yes"),OFFSET('Sanitation Data'!$E$10,0,10*ROW('Sanitation Data'!E53)),NA())</f>
        <v>#N/A</v>
      </c>
      <c r="AD59" s="98" t="e">
        <f ca="true">+IF(AND(ISNUMBER(OFFSET('Sanitation Data'!$E$11,0,10*ROW('Sanitation Data'!E53))),'Data Summary'!CS59="Yes"),OFFSET('Sanitation Data'!$E$11,0,10*ROW('Sanitation Data'!E53)),NA())</f>
        <v>#N/A</v>
      </c>
      <c r="AE59" s="98" t="e">
        <f ca="true">+IF(AND(ISNUMBER(OFFSET('Sanitation Data'!$E$12,0,10*ROW('Sanitation Data'!E53))),'Data Summary'!CT59="Yes"),OFFSET('Sanitation Data'!$E$12,0,10*ROW('Sanitation Data'!E53)),NA())</f>
        <v>#N/A</v>
      </c>
      <c r="AF59" s="98" t="e">
        <f ca="true">+IF(AND(ISNUMBER(OFFSET('Sanitation Data'!$F$4,0,10*ROW('Sanitation Data'!F53))),'Data Summary'!CU59="Yes"),100-OFFSET('Sanitation Data'!$F$4,0,10*ROW('Sanitation Data'!F53)),NA())</f>
        <v>#N/A</v>
      </c>
      <c r="AG59" s="98" t="e">
        <f ca="true">+IF(AND(ISNUMBER(OFFSET('Sanitation Data'!$F$6,0,10*ROW('Sanitation Data'!F53))),'Data Summary'!CV59="Yes"),OFFSET('Sanitation Data'!$F$6,0,10*ROW('Sanitation Data'!F53)),NA())</f>
        <v>#N/A</v>
      </c>
      <c r="AH59" s="98" t="e">
        <f ca="true">+IF(AND(ISNUMBER(OFFSET('Sanitation Data'!$F$10,0,10*ROW('Sanitation Data'!F53))),'Data Summary'!CW59="Yes"),OFFSET('Sanitation Data'!$F$10,0,10*ROW('Sanitation Data'!F53)),NA())</f>
        <v>#N/A</v>
      </c>
      <c r="AI59" s="98" t="e">
        <f ca="true">+IF(AND(ISNUMBER(OFFSET('Sanitation Data'!$F$11,0,10*ROW('Sanitation Data'!F53))),'Data Summary'!CX59="Yes"),OFFSET('Sanitation Data'!$F$11,0,10*ROW('Sanitation Data'!F53)),NA())</f>
        <v>#N/A</v>
      </c>
      <c r="AJ59" s="98" t="e">
        <f ca="true">+IF(AND(ISNUMBER(OFFSET('Sanitation Data'!$F$12,0,10*ROW('Sanitation Data'!F53))),'Data Summary'!CY59="Yes"),OFFSET('Sanitation Data'!$F$12,0,10*ROW('Sanitation Data'!F53)),NA())</f>
        <v>#N/A</v>
      </c>
      <c r="AK59" s="98" t="e">
        <f ca="true">+IF(AND(ISNUMBER(OFFSET('Sanitation Data'!$G$4,0,10*ROW('Sanitation Data'!G53))),'Data Summary'!CZ59="Yes"),100-OFFSET('Sanitation Data'!$G$4,0,10*ROW('Sanitation Data'!G53)),NA())</f>
        <v>#N/A</v>
      </c>
      <c r="AL59" s="98" t="e">
        <f ca="true">+IF(AND(ISNUMBER(OFFSET('Sanitation Data'!$G$6,0,10*ROW('Sanitation Data'!G53))),'Data Summary'!DA59="Yes"),OFFSET('Sanitation Data'!$G$6,0,10*ROW('Sanitation Data'!G53)),NA())</f>
        <v>#N/A</v>
      </c>
      <c r="AM59" s="98" t="e">
        <f ca="true">+IF(AND(ISNUMBER(OFFSET('Sanitation Data'!$G$10,0,10*ROW('Sanitation Data'!G53))),'Data Summary'!DB59="Yes"),OFFSET('Sanitation Data'!$G$10,0,10*ROW('Sanitation Data'!G53)),NA())</f>
        <v>#N/A</v>
      </c>
      <c r="AN59" s="98" t="e">
        <f ca="true">+IF(AND(ISNUMBER(OFFSET('Sanitation Data'!$G$11,0,10*ROW('Sanitation Data'!G53))),'Data Summary'!DC59="Yes"),OFFSET('Sanitation Data'!$G$11,0,10*ROW('Sanitation Data'!G53)),NA())</f>
        <v>#N/A</v>
      </c>
      <c r="AO59" s="98" t="e">
        <f ca="true">+IF(AND(ISNUMBER(OFFSET('Sanitation Data'!$G$12,0,10*ROW('Sanitation Data'!G53))),'Data Summary'!DD59="Yes"),OFFSET('Sanitation Data'!$G$12,0,10*ROW('Sanitation Data'!G53)),NA())</f>
        <v>#N/A</v>
      </c>
      <c r="AP59" s="98" t="e">
        <f ca="true">+IF(AND(ISNUMBER(OFFSET('Sanitation Data'!$H$4,0,10*ROW('Sanitation Data'!H53))),'Data Summary'!DE59="Yes"),100-OFFSET('Sanitation Data'!$H$4,0,10*ROW('Sanitation Data'!H53)),NA())</f>
        <v>#N/A</v>
      </c>
      <c r="AQ59" s="98" t="e">
        <f ca="true">+IF(AND(ISNUMBER(OFFSET('Sanitation Data'!$H$6,0,10*ROW('Sanitation Data'!H53))),'Data Summary'!DF59="Yes"),OFFSET('Sanitation Data'!$H$6,0,10*ROW('Sanitation Data'!H53)),NA())</f>
        <v>#N/A</v>
      </c>
      <c r="AR59" s="98" t="e">
        <f ca="true">+IF(AND(ISNUMBER(OFFSET('Sanitation Data'!$H$10,0,10*ROW('Sanitation Data'!H53))),'Data Summary'!DG59="Yes"),OFFSET('Sanitation Data'!$H$10,0,10*ROW('Sanitation Data'!H53)),NA())</f>
        <v>#N/A</v>
      </c>
      <c r="AS59" s="98" t="e">
        <f ca="true">+IF(AND(ISNUMBER(OFFSET('Sanitation Data'!$H$11,0,10*ROW('Sanitation Data'!H53))),'Data Summary'!DH59="Yes"),OFFSET('Sanitation Data'!$H$11,0,10*ROW('Sanitation Data'!H53)),NA())</f>
        <v>#N/A</v>
      </c>
      <c r="AT59" s="98" t="e">
        <f ca="true">+IF(AND(ISNUMBER(OFFSET('Sanitation Data'!$H$12,0,10*ROW('Sanitation Data'!H53))),'Data Summary'!DI59="Yes"),OFFSET('Sanitation Data'!$H$12,0,10*ROW('Sanitation Data'!H53)),NA())</f>
        <v>#N/A</v>
      </c>
      <c r="AU59" s="98" t="e">
        <f ca="true">+IF(AND(ISNUMBER(OFFSET('Sanitation Data'!$I$4,0,10*ROW('Sanitation Data'!I53))),'Data Summary'!DJ59="Yes"),100-OFFSET('Sanitation Data'!$I$4,0,10*ROW('Sanitation Data'!I53)),NA())</f>
        <v>#N/A</v>
      </c>
      <c r="AV59" s="98" t="e">
        <f ca="true">+IF(AND(ISNUMBER(OFFSET('Sanitation Data'!$I$6,0,10*ROW('Sanitation Data'!I53))),'Data Summary'!DK59="Yes"),OFFSET('Sanitation Data'!$I$6,0,10*ROW('Sanitation Data'!I53)),NA())</f>
        <v>#N/A</v>
      </c>
      <c r="AW59" s="98" t="e">
        <f ca="true">+IF(AND(ISNUMBER(OFFSET('Sanitation Data'!$I$10,0,10*ROW('Sanitation Data'!I53))),'Data Summary'!DL59="Yes"),OFFSET('Sanitation Data'!$I$10,0,10*ROW('Sanitation Data'!I53)),NA())</f>
        <v>#N/A</v>
      </c>
      <c r="AX59" s="98" t="e">
        <f ca="true">+IF(AND(ISNUMBER(OFFSET('Sanitation Data'!$I$11,0,10*ROW('Sanitation Data'!I53))),'Data Summary'!DM59="Yes"),OFFSET('Sanitation Data'!$I$11,0,10*ROW('Sanitation Data'!I53)),NA())</f>
        <v>#N/A</v>
      </c>
      <c r="AY59" s="98" t="e">
        <f ca="true">+IF(AND(ISNUMBER(OFFSET('Sanitation Data'!$I$12,0,10*ROW('Sanitation Data'!I53))),'Data Summary'!DN59="Yes"),OFFSET('Sanitation Data'!$I$12,0,10*ROW('Sanitation Data'!I53)),NA())</f>
        <v>#N/A</v>
      </c>
      <c r="AZ59" s="99" t="e">
        <f ca="true">+IF(AND(ISNUMBER(OFFSET('Hygiene Data'!$D$5,0,10*ROW('Hygiene Data'!D53))),'Data Summary'!DO59="Yes"),OFFSET('Hygiene Data'!$D$5,0,10*ROW('Hygiene Data'!D53)),NA())</f>
        <v>#N/A</v>
      </c>
      <c r="BA59" s="99" t="e">
        <f ca="true">+IF(AND(ISNUMBER(OFFSET('Hygiene Data'!$D$7,0,10*ROW('Hygiene Data'!D53))),'Data Summary'!DP59="Yes"),OFFSET('Hygiene Data'!$D$7,0,10*ROW('Hygiene Data'!D53)),NA())</f>
        <v>#N/A</v>
      </c>
      <c r="BB59" s="99" t="e">
        <f ca="true">+IF(AND(ISNUMBER(OFFSET('Hygiene Data'!$D$9,0,10*ROW('Hygiene Data'!D53))),'Data Summary'!DQ59="Yes"),OFFSET('Hygiene Data'!$D$9,0,10*ROW('Hygiene Data'!D53)),NA())</f>
        <v>#N/A</v>
      </c>
      <c r="BC59" s="99" t="e">
        <f ca="true">+IF(AND(ISNUMBER(OFFSET('Hygiene Data'!$E$5,0,10*ROW('Hygiene Data'!E53))),'Data Summary'!DR59="Yes"),OFFSET('Hygiene Data'!$E$5,0,10*ROW('Hygiene Data'!E53)),NA())</f>
        <v>#N/A</v>
      </c>
      <c r="BD59" s="99" t="e">
        <f ca="true">+IF(AND(ISNUMBER(OFFSET('Hygiene Data'!$E$7,0,10*ROW('Hygiene Data'!E53))),'Data Summary'!DS59="Yes"),OFFSET('Hygiene Data'!$E$7,0,10*ROW('Hygiene Data'!E53)),NA())</f>
        <v>#N/A</v>
      </c>
      <c r="BE59" s="99" t="e">
        <f ca="true">+IF(AND(ISNUMBER(OFFSET('Hygiene Data'!$E$9,0,10*ROW('Hygiene Data'!E53))),'Data Summary'!DT59="Yes"),OFFSET('Hygiene Data'!$E$9,0,10*ROW('Hygiene Data'!E53)),NA())</f>
        <v>#N/A</v>
      </c>
      <c r="BF59" s="99" t="e">
        <f ca="true">+IF(AND(ISNUMBER(OFFSET('Hygiene Data'!$F$5,0,10*ROW('Hygiene Data'!F53))),'Data Summary'!DU59="Yes"),OFFSET('Hygiene Data'!$F$5,0,10*ROW('Hygiene Data'!F53)),NA())</f>
        <v>#N/A</v>
      </c>
      <c r="BG59" s="99" t="e">
        <f ca="true">+IF(AND(ISNUMBER(OFFSET('Hygiene Data'!$F$7,0,10*ROW('Hygiene Data'!F53))),'Data Summary'!DV59="Yes"),OFFSET('Hygiene Data'!$F$7,0,10*ROW('Hygiene Data'!F53)),NA())</f>
        <v>#N/A</v>
      </c>
      <c r="BH59" s="99" t="e">
        <f ca="true">+IF(AND(ISNUMBER(OFFSET('Hygiene Data'!$F$9,0,10*ROW('Hygiene Data'!F53))),'Data Summary'!DW59="Yes"),OFFSET('Hygiene Data'!$F$9,0,10*ROW('Hygiene Data'!F53)),NA())</f>
        <v>#N/A</v>
      </c>
      <c r="BI59" s="99" t="e">
        <f ca="true">+IF(AND(ISNUMBER(OFFSET('Hygiene Data'!$G$5,0,10*ROW('Hygiene Data'!G53))),'Data Summary'!DX59="Yes"),OFFSET('Hygiene Data'!$G$5,0,10*ROW('Hygiene Data'!G53)),NA())</f>
        <v>#N/A</v>
      </c>
      <c r="BJ59" s="99" t="e">
        <f ca="true">+IF(AND(ISNUMBER(OFFSET('Hygiene Data'!$G$7,0,10*ROW('Hygiene Data'!G53))),'Data Summary'!DY59="Yes"),OFFSET('Hygiene Data'!$G$7,0,10*ROW('Hygiene Data'!G53)),NA())</f>
        <v>#N/A</v>
      </c>
      <c r="BK59" s="99" t="e">
        <f ca="true">+IF(AND(ISNUMBER(OFFSET('Hygiene Data'!$G$9,0,10*ROW('Hygiene Data'!G53))),'Data Summary'!DZ59="Yes"),OFFSET('Hygiene Data'!$G$9,0,10*ROW('Hygiene Data'!G53)),NA())</f>
        <v>#N/A</v>
      </c>
      <c r="BL59" s="99" t="e">
        <f ca="true">+IF(AND(ISNUMBER(OFFSET('Hygiene Data'!$H$5,0,10*ROW('Hygiene Data'!H53))),'Data Summary'!EA59="Yes"),OFFSET('Hygiene Data'!$H$5,0,10*ROW('Hygiene Data'!H53)),NA())</f>
        <v>#N/A</v>
      </c>
      <c r="BM59" s="99" t="e">
        <f ca="true">+IF(AND(ISNUMBER(OFFSET('Hygiene Data'!$H$7,0,10*ROW('Hygiene Data'!H53))),'Data Summary'!EB59="Yes"),OFFSET('Hygiene Data'!$H$7,0,10*ROW('Hygiene Data'!H53)),NA())</f>
        <v>#N/A</v>
      </c>
      <c r="BN59" s="99" t="e">
        <f ca="true">+IF(AND(ISNUMBER(OFFSET('Hygiene Data'!$H$9,0,10*ROW('Hygiene Data'!H53))),'Data Summary'!EC59="Yes"),OFFSET('Hygiene Data'!$H$9,0,10*ROW('Hygiene Data'!H53)),NA())</f>
        <v>#N/A</v>
      </c>
      <c r="BO59" s="99" t="e">
        <f ca="true">+IF(AND(ISNUMBER(OFFSET('Hygiene Data'!$I$5,0,10*ROW('Hygiene Data'!I53))),'Data Summary'!ED59="Yes"),OFFSET('Hygiene Data'!$I$5,0,10*ROW('Hygiene Data'!I53)),NA())</f>
        <v>#N/A</v>
      </c>
      <c r="BP59" s="99" t="e">
        <f ca="true">+IF(AND(ISNUMBER(OFFSET('Hygiene Data'!$I$7,0,10*ROW('Hygiene Data'!I53))),'Data Summary'!EE59="Yes"),OFFSET('Hygiene Data'!$I$7,0,10*ROW('Hygiene Data'!I53)),NA())</f>
        <v>#N/A</v>
      </c>
      <c r="BQ59" s="99" t="e">
        <f ca="true">+IF(AND(ISNUMBER(OFFSET('Hygiene Data'!$I$9,0,10*ROW('Hygiene Data'!I53))),'Data Summary'!EF59="Yes"),OFFSET('Hygiene Data'!$I$9,0,10*ROW('Hygiene Data'!I53)),NA())</f>
        <v>#N/A</v>
      </c>
    </row>
    <row xmlns:x14ac="http://schemas.microsoft.com/office/spreadsheetml/2009/9/ac" r="60" x14ac:dyDescent="0.2">
      <c r="A60" s="329" t="e">
        <f ca="true">+RIGHT('Data Summary'!A60,LEN('Data Summary'!A60)-9)</f>
        <v>#VALUE!</v>
      </c>
      <c r="B60" s="37" t="str">
        <f ca="true">+IF(ISTEXT('Data Summary'!B60),'Data Summary'!B60,"")</f>
        <v/>
      </c>
      <c r="C60" s="328" t="e">
        <f ca="true">+VALUE('Data Summary'!C60)</f>
        <v>#VALUE!</v>
      </c>
      <c r="D60" s="97" t="e">
        <f ca="true">+IF(AND(ISNUMBER(OFFSET('Water Data'!$D$4,0,10*ROW('Water Data'!D54))),'Data Summary'!BS60="Yes"),100-OFFSET('Water Data'!$D$4,0,10*ROW('Water Data'!D54)),NA())</f>
        <v>#N/A</v>
      </c>
      <c r="E60" s="97" t="e">
        <f ca="true">+IF(AND(ISNUMBER(OFFSET('Water Data'!$D$6,0,10*ROW('Water Data'!D54))),'Data Summary'!BT60="Yes"),OFFSET('Water Data'!$D$6,0,10*ROW('Water Data'!D54)),NA())</f>
        <v>#N/A</v>
      </c>
      <c r="F60" s="97" t="e">
        <f ca="true">+IF(AND(ISNUMBER(OFFSET('Water Data'!$D$9,0,10*ROW('Water Data'!D54))),'Data Summary'!BU60="Yes"),OFFSET('Water Data'!$D$9,0,10*ROW('Water Data'!D54)),NA())</f>
        <v>#N/A</v>
      </c>
      <c r="G60" s="97" t="e">
        <f ca="true">+IF(AND(ISNUMBER(OFFSET('Water Data'!$E$4,0,10*ROW('Water Data'!E54))),'Data Summary'!BV60="Yes"),100-OFFSET('Water Data'!$E$4,0,10*ROW('Water Data'!E54)),NA())</f>
        <v>#N/A</v>
      </c>
      <c r="H60" s="97" t="e">
        <f ca="true">+IF(AND(ISNUMBER(OFFSET('Water Data'!$E$6,0,10*ROW('Water Data'!E54))),'Data Summary'!BW60="Yes"),OFFSET('Water Data'!$E$6,0,10*ROW('Water Data'!E54)),NA())</f>
        <v>#N/A</v>
      </c>
      <c r="I60" s="97" t="e">
        <f ca="true">+IF(AND(ISNUMBER(OFFSET('Water Data'!$E$9,0,10*ROW('Water Data'!E54))),'Data Summary'!BX60="Yes"),OFFSET('Water Data'!$E$9,0,10*ROW('Water Data'!E54)),NA())</f>
        <v>#N/A</v>
      </c>
      <c r="J60" s="97" t="e">
        <f ca="true">+IF(AND(ISNUMBER(OFFSET('Water Data'!$F$4,0,10*ROW('Water Data'!F54))),'Data Summary'!BY60="Yes"),100-OFFSET('Water Data'!$F$4,0,10*ROW('Water Data'!F54)),NA())</f>
        <v>#N/A</v>
      </c>
      <c r="K60" s="97" t="e">
        <f ca="true">+IF(AND(ISNUMBER(OFFSET('Water Data'!$F$6,0,10*ROW('Water Data'!F54))),'Data Summary'!BZ60="Yes"),OFFSET('Water Data'!$F$6,0,10*ROW('Water Data'!F54)),NA())</f>
        <v>#N/A</v>
      </c>
      <c r="L60" s="97" t="e">
        <f ca="true">+IF(AND(ISNUMBER(OFFSET('Water Data'!$F$9,0,10*ROW('Water Data'!F54))),'Data Summary'!CA60="Yes"),OFFSET('Water Data'!$F$9,0,10*ROW('Water Data'!F54)),NA())</f>
        <v>#N/A</v>
      </c>
      <c r="M60" s="97" t="e">
        <f ca="true">+IF(AND(ISNUMBER(OFFSET('Water Data'!$G$4,0,10*ROW('Water Data'!G54))),'Data Summary'!CB60="Yes"),100-OFFSET('Water Data'!$G$4,0,10*ROW('Water Data'!G54)),NA())</f>
        <v>#N/A</v>
      </c>
      <c r="N60" s="97" t="e">
        <f ca="true">+IF(AND(ISNUMBER(OFFSET('Water Data'!$G$6,0,10*ROW('Water Data'!G54))),'Data Summary'!CC60="Yes"),OFFSET('Water Data'!$G$6,0,10*ROW('Water Data'!G54)),NA())</f>
        <v>#N/A</v>
      </c>
      <c r="O60" s="97" t="e">
        <f ca="true">+IF(AND(ISNUMBER(OFFSET('Water Data'!$G$9,0,10*ROW('Water Data'!G54))),'Data Summary'!CD60="Yes"),OFFSET('Water Data'!$G$9,0,10*ROW('Water Data'!G54)),NA())</f>
        <v>#N/A</v>
      </c>
      <c r="P60" s="97" t="e">
        <f ca="true">+IF(AND(ISNUMBER(OFFSET('Water Data'!$H$4,0,10*ROW('Water Data'!H54))),'Data Summary'!CE60="Yes"),100-OFFSET('Water Data'!$H$4,0,10*ROW('Water Data'!H54)),NA())</f>
        <v>#N/A</v>
      </c>
      <c r="Q60" s="97" t="e">
        <f ca="true">+IF(AND(ISNUMBER(OFFSET('Water Data'!$H$6,0,10*ROW('Water Data'!H54))),'Data Summary'!CF60="Yes"),OFFSET('Water Data'!$H$6,0,10*ROW('Water Data'!H54)),NA())</f>
        <v>#N/A</v>
      </c>
      <c r="R60" s="97" t="e">
        <f ca="true">+IF(AND(ISNUMBER(OFFSET('Water Data'!$H$9,0,10*ROW('Water Data'!H54))),'Data Summary'!CG60="Yes"),OFFSET('Water Data'!$H$9,0,10*ROW('Water Data'!H54)),NA())</f>
        <v>#N/A</v>
      </c>
      <c r="S60" s="97" t="e">
        <f ca="true">+IF(AND(ISNUMBER(OFFSET('Water Data'!$I$4,0,10*ROW('Water Data'!I54))),'Data Summary'!CH60="Yes"),100-OFFSET('Water Data'!$I$4,0,10*ROW('Water Data'!I54)),NA())</f>
        <v>#N/A</v>
      </c>
      <c r="T60" s="97" t="e">
        <f ca="true">+IF(AND(ISNUMBER(OFFSET('Water Data'!$I$6,0,10*ROW('Water Data'!I54))),'Data Summary'!CI60="Yes"),OFFSET('Water Data'!$I$6,0,10*ROW('Water Data'!I54)),NA())</f>
        <v>#N/A</v>
      </c>
      <c r="U60" s="97" t="e">
        <f ca="true">+IF(AND(ISNUMBER(OFFSET('Water Data'!$I$9,0,10*ROW('Water Data'!I54))),'Data Summary'!CJ60="Yes"),OFFSET('Water Data'!$I$9,0,10*ROW('Water Data'!I54)),NA())</f>
        <v>#N/A</v>
      </c>
      <c r="V60" s="98" t="e">
        <f ca="true">+IF(AND(ISNUMBER(OFFSET('Sanitation Data'!$D$4,0,10*ROW('Sanitation Data'!D54))),'Data Summary'!CK60="Yes"),100-OFFSET('Sanitation Data'!$D$4,0,10*ROW('Sanitation Data'!D54)),NA())</f>
        <v>#N/A</v>
      </c>
      <c r="W60" s="98" t="e">
        <f ca="true">+IF(AND(ISNUMBER(OFFSET('Sanitation Data'!$D$6,0,10*ROW('Sanitation Data'!D54))),'Data Summary'!CL60="Yes"),OFFSET('Sanitation Data'!$D$6,0,10*ROW('Sanitation Data'!D54)),NA())</f>
        <v>#N/A</v>
      </c>
      <c r="X60" s="98" t="e">
        <f ca="true">+IF(AND(ISNUMBER(OFFSET('Sanitation Data'!$D$10,0,10*ROW('Sanitation Data'!D54))),'Data Summary'!CM60="Yes"),OFFSET('Sanitation Data'!$D$10,0,10*ROW('Sanitation Data'!D54)),NA())</f>
        <v>#N/A</v>
      </c>
      <c r="Y60" s="98" t="e">
        <f ca="true">+IF(AND(ISNUMBER(OFFSET('Sanitation Data'!$D$11,0,10*ROW('Sanitation Data'!D54))),'Data Summary'!CN60="Yes"),OFFSET('Sanitation Data'!$D$11,0,10*ROW('Sanitation Data'!D54)),NA())</f>
        <v>#N/A</v>
      </c>
      <c r="Z60" s="98" t="e">
        <f ca="true">+IF(AND(ISNUMBER(OFFSET('Sanitation Data'!$D$12,0,10*ROW('Sanitation Data'!D54))),'Data Summary'!CO60="Yes"),OFFSET('Sanitation Data'!$D$12,0,10*ROW('Sanitation Data'!D54)),NA())</f>
        <v>#N/A</v>
      </c>
      <c r="AA60" s="98" t="e">
        <f ca="true">+IF(AND(ISNUMBER(OFFSET('Sanitation Data'!$E$4,0,10*ROW('Sanitation Data'!E54))),'Data Summary'!CP60="Yes"),100-OFFSET('Sanitation Data'!$E$4,0,10*ROW('Sanitation Data'!E54)),NA())</f>
        <v>#N/A</v>
      </c>
      <c r="AB60" s="98" t="e">
        <f ca="true">+IF(AND(ISNUMBER(OFFSET('Sanitation Data'!$E$6,0,10*ROW('Sanitation Data'!E54))),'Data Summary'!CQ60="Yes"),OFFSET('Sanitation Data'!$E$6,0,10*ROW('Sanitation Data'!E54)),NA())</f>
        <v>#N/A</v>
      </c>
      <c r="AC60" s="98" t="e">
        <f ca="true">+IF(AND(ISNUMBER(OFFSET('Sanitation Data'!$E$10,0,10*ROW('Sanitation Data'!E54))),'Data Summary'!CR60="Yes"),OFFSET('Sanitation Data'!$E$10,0,10*ROW('Sanitation Data'!E54)),NA())</f>
        <v>#N/A</v>
      </c>
      <c r="AD60" s="98" t="e">
        <f ca="true">+IF(AND(ISNUMBER(OFFSET('Sanitation Data'!$E$11,0,10*ROW('Sanitation Data'!E54))),'Data Summary'!CS60="Yes"),OFFSET('Sanitation Data'!$E$11,0,10*ROW('Sanitation Data'!E54)),NA())</f>
        <v>#N/A</v>
      </c>
      <c r="AE60" s="98" t="e">
        <f ca="true">+IF(AND(ISNUMBER(OFFSET('Sanitation Data'!$E$12,0,10*ROW('Sanitation Data'!E54))),'Data Summary'!CT60="Yes"),OFFSET('Sanitation Data'!$E$12,0,10*ROW('Sanitation Data'!E54)),NA())</f>
        <v>#N/A</v>
      </c>
      <c r="AF60" s="98" t="e">
        <f ca="true">+IF(AND(ISNUMBER(OFFSET('Sanitation Data'!$F$4,0,10*ROW('Sanitation Data'!F54))),'Data Summary'!CU60="Yes"),100-OFFSET('Sanitation Data'!$F$4,0,10*ROW('Sanitation Data'!F54)),NA())</f>
        <v>#N/A</v>
      </c>
      <c r="AG60" s="98" t="e">
        <f ca="true">+IF(AND(ISNUMBER(OFFSET('Sanitation Data'!$F$6,0,10*ROW('Sanitation Data'!F54))),'Data Summary'!CV60="Yes"),OFFSET('Sanitation Data'!$F$6,0,10*ROW('Sanitation Data'!F54)),NA())</f>
        <v>#N/A</v>
      </c>
      <c r="AH60" s="98" t="e">
        <f ca="true">+IF(AND(ISNUMBER(OFFSET('Sanitation Data'!$F$10,0,10*ROW('Sanitation Data'!F54))),'Data Summary'!CW60="Yes"),OFFSET('Sanitation Data'!$F$10,0,10*ROW('Sanitation Data'!F54)),NA())</f>
        <v>#N/A</v>
      </c>
      <c r="AI60" s="98" t="e">
        <f ca="true">+IF(AND(ISNUMBER(OFFSET('Sanitation Data'!$F$11,0,10*ROW('Sanitation Data'!F54))),'Data Summary'!CX60="Yes"),OFFSET('Sanitation Data'!$F$11,0,10*ROW('Sanitation Data'!F54)),NA())</f>
        <v>#N/A</v>
      </c>
      <c r="AJ60" s="98" t="e">
        <f ca="true">+IF(AND(ISNUMBER(OFFSET('Sanitation Data'!$F$12,0,10*ROW('Sanitation Data'!F54))),'Data Summary'!CY60="Yes"),OFFSET('Sanitation Data'!$F$12,0,10*ROW('Sanitation Data'!F54)),NA())</f>
        <v>#N/A</v>
      </c>
      <c r="AK60" s="98" t="e">
        <f ca="true">+IF(AND(ISNUMBER(OFFSET('Sanitation Data'!$G$4,0,10*ROW('Sanitation Data'!G54))),'Data Summary'!CZ60="Yes"),100-OFFSET('Sanitation Data'!$G$4,0,10*ROW('Sanitation Data'!G54)),NA())</f>
        <v>#N/A</v>
      </c>
      <c r="AL60" s="98" t="e">
        <f ca="true">+IF(AND(ISNUMBER(OFFSET('Sanitation Data'!$G$6,0,10*ROW('Sanitation Data'!G54))),'Data Summary'!DA60="Yes"),OFFSET('Sanitation Data'!$G$6,0,10*ROW('Sanitation Data'!G54)),NA())</f>
        <v>#N/A</v>
      </c>
      <c r="AM60" s="98" t="e">
        <f ca="true">+IF(AND(ISNUMBER(OFFSET('Sanitation Data'!$G$10,0,10*ROW('Sanitation Data'!G54))),'Data Summary'!DB60="Yes"),OFFSET('Sanitation Data'!$G$10,0,10*ROW('Sanitation Data'!G54)),NA())</f>
        <v>#N/A</v>
      </c>
      <c r="AN60" s="98" t="e">
        <f ca="true">+IF(AND(ISNUMBER(OFFSET('Sanitation Data'!$G$11,0,10*ROW('Sanitation Data'!G54))),'Data Summary'!DC60="Yes"),OFFSET('Sanitation Data'!$G$11,0,10*ROW('Sanitation Data'!G54)),NA())</f>
        <v>#N/A</v>
      </c>
      <c r="AO60" s="98" t="e">
        <f ca="true">+IF(AND(ISNUMBER(OFFSET('Sanitation Data'!$G$12,0,10*ROW('Sanitation Data'!G54))),'Data Summary'!DD60="Yes"),OFFSET('Sanitation Data'!$G$12,0,10*ROW('Sanitation Data'!G54)),NA())</f>
        <v>#N/A</v>
      </c>
      <c r="AP60" s="98" t="e">
        <f ca="true">+IF(AND(ISNUMBER(OFFSET('Sanitation Data'!$H$4,0,10*ROW('Sanitation Data'!H54))),'Data Summary'!DE60="Yes"),100-OFFSET('Sanitation Data'!$H$4,0,10*ROW('Sanitation Data'!H54)),NA())</f>
        <v>#N/A</v>
      </c>
      <c r="AQ60" s="98" t="e">
        <f ca="true">+IF(AND(ISNUMBER(OFFSET('Sanitation Data'!$H$6,0,10*ROW('Sanitation Data'!H54))),'Data Summary'!DF60="Yes"),OFFSET('Sanitation Data'!$H$6,0,10*ROW('Sanitation Data'!H54)),NA())</f>
        <v>#N/A</v>
      </c>
      <c r="AR60" s="98" t="e">
        <f ca="true">+IF(AND(ISNUMBER(OFFSET('Sanitation Data'!$H$10,0,10*ROW('Sanitation Data'!H54))),'Data Summary'!DG60="Yes"),OFFSET('Sanitation Data'!$H$10,0,10*ROW('Sanitation Data'!H54)),NA())</f>
        <v>#N/A</v>
      </c>
      <c r="AS60" s="98" t="e">
        <f ca="true">+IF(AND(ISNUMBER(OFFSET('Sanitation Data'!$H$11,0,10*ROW('Sanitation Data'!H54))),'Data Summary'!DH60="Yes"),OFFSET('Sanitation Data'!$H$11,0,10*ROW('Sanitation Data'!H54)),NA())</f>
        <v>#N/A</v>
      </c>
      <c r="AT60" s="98" t="e">
        <f ca="true">+IF(AND(ISNUMBER(OFFSET('Sanitation Data'!$H$12,0,10*ROW('Sanitation Data'!H54))),'Data Summary'!DI60="Yes"),OFFSET('Sanitation Data'!$H$12,0,10*ROW('Sanitation Data'!H54)),NA())</f>
        <v>#N/A</v>
      </c>
      <c r="AU60" s="98" t="e">
        <f ca="true">+IF(AND(ISNUMBER(OFFSET('Sanitation Data'!$I$4,0,10*ROW('Sanitation Data'!I54))),'Data Summary'!DJ60="Yes"),100-OFFSET('Sanitation Data'!$I$4,0,10*ROW('Sanitation Data'!I54)),NA())</f>
        <v>#N/A</v>
      </c>
      <c r="AV60" s="98" t="e">
        <f ca="true">+IF(AND(ISNUMBER(OFFSET('Sanitation Data'!$I$6,0,10*ROW('Sanitation Data'!I54))),'Data Summary'!DK60="Yes"),OFFSET('Sanitation Data'!$I$6,0,10*ROW('Sanitation Data'!I54)),NA())</f>
        <v>#N/A</v>
      </c>
      <c r="AW60" s="98" t="e">
        <f ca="true">+IF(AND(ISNUMBER(OFFSET('Sanitation Data'!$I$10,0,10*ROW('Sanitation Data'!I54))),'Data Summary'!DL60="Yes"),OFFSET('Sanitation Data'!$I$10,0,10*ROW('Sanitation Data'!I54)),NA())</f>
        <v>#N/A</v>
      </c>
      <c r="AX60" s="98" t="e">
        <f ca="true">+IF(AND(ISNUMBER(OFFSET('Sanitation Data'!$I$11,0,10*ROW('Sanitation Data'!I54))),'Data Summary'!DM60="Yes"),OFFSET('Sanitation Data'!$I$11,0,10*ROW('Sanitation Data'!I54)),NA())</f>
        <v>#N/A</v>
      </c>
      <c r="AY60" s="98" t="e">
        <f ca="true">+IF(AND(ISNUMBER(OFFSET('Sanitation Data'!$I$12,0,10*ROW('Sanitation Data'!I54))),'Data Summary'!DN60="Yes"),OFFSET('Sanitation Data'!$I$12,0,10*ROW('Sanitation Data'!I54)),NA())</f>
        <v>#N/A</v>
      </c>
      <c r="AZ60" s="99" t="e">
        <f ca="true">+IF(AND(ISNUMBER(OFFSET('Hygiene Data'!$D$5,0,10*ROW('Hygiene Data'!D54))),'Data Summary'!DO60="Yes"),OFFSET('Hygiene Data'!$D$5,0,10*ROW('Hygiene Data'!D54)),NA())</f>
        <v>#N/A</v>
      </c>
      <c r="BA60" s="99" t="e">
        <f ca="true">+IF(AND(ISNUMBER(OFFSET('Hygiene Data'!$D$7,0,10*ROW('Hygiene Data'!D54))),'Data Summary'!DP60="Yes"),OFFSET('Hygiene Data'!$D$7,0,10*ROW('Hygiene Data'!D54)),NA())</f>
        <v>#N/A</v>
      </c>
      <c r="BB60" s="99" t="e">
        <f ca="true">+IF(AND(ISNUMBER(OFFSET('Hygiene Data'!$D$9,0,10*ROW('Hygiene Data'!D54))),'Data Summary'!DQ60="Yes"),OFFSET('Hygiene Data'!$D$9,0,10*ROW('Hygiene Data'!D54)),NA())</f>
        <v>#N/A</v>
      </c>
      <c r="BC60" s="99" t="e">
        <f ca="true">+IF(AND(ISNUMBER(OFFSET('Hygiene Data'!$E$5,0,10*ROW('Hygiene Data'!E54))),'Data Summary'!DR60="Yes"),OFFSET('Hygiene Data'!$E$5,0,10*ROW('Hygiene Data'!E54)),NA())</f>
        <v>#N/A</v>
      </c>
      <c r="BD60" s="99" t="e">
        <f ca="true">+IF(AND(ISNUMBER(OFFSET('Hygiene Data'!$E$7,0,10*ROW('Hygiene Data'!E54))),'Data Summary'!DS60="Yes"),OFFSET('Hygiene Data'!$E$7,0,10*ROW('Hygiene Data'!E54)),NA())</f>
        <v>#N/A</v>
      </c>
      <c r="BE60" s="99" t="e">
        <f ca="true">+IF(AND(ISNUMBER(OFFSET('Hygiene Data'!$E$9,0,10*ROW('Hygiene Data'!E54))),'Data Summary'!DT60="Yes"),OFFSET('Hygiene Data'!$E$9,0,10*ROW('Hygiene Data'!E54)),NA())</f>
        <v>#N/A</v>
      </c>
      <c r="BF60" s="99" t="e">
        <f ca="true">+IF(AND(ISNUMBER(OFFSET('Hygiene Data'!$F$5,0,10*ROW('Hygiene Data'!F54))),'Data Summary'!DU60="Yes"),OFFSET('Hygiene Data'!$F$5,0,10*ROW('Hygiene Data'!F54)),NA())</f>
        <v>#N/A</v>
      </c>
      <c r="BG60" s="99" t="e">
        <f ca="true">+IF(AND(ISNUMBER(OFFSET('Hygiene Data'!$F$7,0,10*ROW('Hygiene Data'!F54))),'Data Summary'!DV60="Yes"),OFFSET('Hygiene Data'!$F$7,0,10*ROW('Hygiene Data'!F54)),NA())</f>
        <v>#N/A</v>
      </c>
      <c r="BH60" s="99" t="e">
        <f ca="true">+IF(AND(ISNUMBER(OFFSET('Hygiene Data'!$F$9,0,10*ROW('Hygiene Data'!F54))),'Data Summary'!DW60="Yes"),OFFSET('Hygiene Data'!$F$9,0,10*ROW('Hygiene Data'!F54)),NA())</f>
        <v>#N/A</v>
      </c>
      <c r="BI60" s="99" t="e">
        <f ca="true">+IF(AND(ISNUMBER(OFFSET('Hygiene Data'!$G$5,0,10*ROW('Hygiene Data'!G54))),'Data Summary'!DX60="Yes"),OFFSET('Hygiene Data'!$G$5,0,10*ROW('Hygiene Data'!G54)),NA())</f>
        <v>#N/A</v>
      </c>
      <c r="BJ60" s="99" t="e">
        <f ca="true">+IF(AND(ISNUMBER(OFFSET('Hygiene Data'!$G$7,0,10*ROW('Hygiene Data'!G54))),'Data Summary'!DY60="Yes"),OFFSET('Hygiene Data'!$G$7,0,10*ROW('Hygiene Data'!G54)),NA())</f>
        <v>#N/A</v>
      </c>
      <c r="BK60" s="99" t="e">
        <f ca="true">+IF(AND(ISNUMBER(OFFSET('Hygiene Data'!$G$9,0,10*ROW('Hygiene Data'!G54))),'Data Summary'!DZ60="Yes"),OFFSET('Hygiene Data'!$G$9,0,10*ROW('Hygiene Data'!G54)),NA())</f>
        <v>#N/A</v>
      </c>
      <c r="BL60" s="99" t="e">
        <f ca="true">+IF(AND(ISNUMBER(OFFSET('Hygiene Data'!$H$5,0,10*ROW('Hygiene Data'!H54))),'Data Summary'!EA60="Yes"),OFFSET('Hygiene Data'!$H$5,0,10*ROW('Hygiene Data'!H54)),NA())</f>
        <v>#N/A</v>
      </c>
      <c r="BM60" s="99" t="e">
        <f ca="true">+IF(AND(ISNUMBER(OFFSET('Hygiene Data'!$H$7,0,10*ROW('Hygiene Data'!H54))),'Data Summary'!EB60="Yes"),OFFSET('Hygiene Data'!$H$7,0,10*ROW('Hygiene Data'!H54)),NA())</f>
        <v>#N/A</v>
      </c>
      <c r="BN60" s="99" t="e">
        <f ca="true">+IF(AND(ISNUMBER(OFFSET('Hygiene Data'!$H$9,0,10*ROW('Hygiene Data'!H54))),'Data Summary'!EC60="Yes"),OFFSET('Hygiene Data'!$H$9,0,10*ROW('Hygiene Data'!H54)),NA())</f>
        <v>#N/A</v>
      </c>
      <c r="BO60" s="99" t="e">
        <f ca="true">+IF(AND(ISNUMBER(OFFSET('Hygiene Data'!$I$5,0,10*ROW('Hygiene Data'!I54))),'Data Summary'!ED60="Yes"),OFFSET('Hygiene Data'!$I$5,0,10*ROW('Hygiene Data'!I54)),NA())</f>
        <v>#N/A</v>
      </c>
      <c r="BP60" s="99" t="e">
        <f ca="true">+IF(AND(ISNUMBER(OFFSET('Hygiene Data'!$I$7,0,10*ROW('Hygiene Data'!I54))),'Data Summary'!EE60="Yes"),OFFSET('Hygiene Data'!$I$7,0,10*ROW('Hygiene Data'!I54)),NA())</f>
        <v>#N/A</v>
      </c>
      <c r="BQ60" s="99" t="e">
        <f ca="true">+IF(AND(ISNUMBER(OFFSET('Hygiene Data'!$I$9,0,10*ROW('Hygiene Data'!I54))),'Data Summary'!EF60="Yes"),OFFSET('Hygiene Data'!$I$9,0,10*ROW('Hygiene Data'!I54)),NA())</f>
        <v>#N/A</v>
      </c>
    </row>
    <row xmlns:x14ac="http://schemas.microsoft.com/office/spreadsheetml/2009/9/ac" r="61" x14ac:dyDescent="0.2">
      <c r="A61" s="329" t="e">
        <f ca="true">+RIGHT('Data Summary'!A61,LEN('Data Summary'!A61)-9)</f>
        <v>#VALUE!</v>
      </c>
      <c r="B61" s="37" t="str">
        <f ca="true">+IF(ISTEXT('Data Summary'!B61),'Data Summary'!B61,"")</f>
        <v/>
      </c>
      <c r="C61" s="328" t="e">
        <f ca="true">+VALUE('Data Summary'!C61)</f>
        <v>#VALUE!</v>
      </c>
      <c r="D61" s="97" t="e">
        <f ca="true">+IF(AND(ISNUMBER(OFFSET('Water Data'!$D$4,0,10*ROW('Water Data'!D55))),'Data Summary'!BS61="Yes"),100-OFFSET('Water Data'!$D$4,0,10*ROW('Water Data'!D55)),NA())</f>
        <v>#N/A</v>
      </c>
      <c r="E61" s="97" t="e">
        <f ca="true">+IF(AND(ISNUMBER(OFFSET('Water Data'!$D$6,0,10*ROW('Water Data'!D55))),'Data Summary'!BT61="Yes"),OFFSET('Water Data'!$D$6,0,10*ROW('Water Data'!D55)),NA())</f>
        <v>#N/A</v>
      </c>
      <c r="F61" s="97" t="e">
        <f ca="true">+IF(AND(ISNUMBER(OFFSET('Water Data'!$D$9,0,10*ROW('Water Data'!D55))),'Data Summary'!BU61="Yes"),OFFSET('Water Data'!$D$9,0,10*ROW('Water Data'!D55)),NA())</f>
        <v>#N/A</v>
      </c>
      <c r="G61" s="97" t="e">
        <f ca="true">+IF(AND(ISNUMBER(OFFSET('Water Data'!$E$4,0,10*ROW('Water Data'!E55))),'Data Summary'!BV61="Yes"),100-OFFSET('Water Data'!$E$4,0,10*ROW('Water Data'!E55)),NA())</f>
        <v>#N/A</v>
      </c>
      <c r="H61" s="97" t="e">
        <f ca="true">+IF(AND(ISNUMBER(OFFSET('Water Data'!$E$6,0,10*ROW('Water Data'!E55))),'Data Summary'!BW61="Yes"),OFFSET('Water Data'!$E$6,0,10*ROW('Water Data'!E55)),NA())</f>
        <v>#N/A</v>
      </c>
      <c r="I61" s="97" t="e">
        <f ca="true">+IF(AND(ISNUMBER(OFFSET('Water Data'!$E$9,0,10*ROW('Water Data'!E55))),'Data Summary'!BX61="Yes"),OFFSET('Water Data'!$E$9,0,10*ROW('Water Data'!E55)),NA())</f>
        <v>#N/A</v>
      </c>
      <c r="J61" s="97" t="e">
        <f ca="true">+IF(AND(ISNUMBER(OFFSET('Water Data'!$F$4,0,10*ROW('Water Data'!F55))),'Data Summary'!BY61="Yes"),100-OFFSET('Water Data'!$F$4,0,10*ROW('Water Data'!F55)),NA())</f>
        <v>#N/A</v>
      </c>
      <c r="K61" s="97" t="e">
        <f ca="true">+IF(AND(ISNUMBER(OFFSET('Water Data'!$F$6,0,10*ROW('Water Data'!F55))),'Data Summary'!BZ61="Yes"),OFFSET('Water Data'!$F$6,0,10*ROW('Water Data'!F55)),NA())</f>
        <v>#N/A</v>
      </c>
      <c r="L61" s="97" t="e">
        <f ca="true">+IF(AND(ISNUMBER(OFFSET('Water Data'!$F$9,0,10*ROW('Water Data'!F55))),'Data Summary'!CA61="Yes"),OFFSET('Water Data'!$F$9,0,10*ROW('Water Data'!F55)),NA())</f>
        <v>#N/A</v>
      </c>
      <c r="M61" s="97" t="e">
        <f ca="true">+IF(AND(ISNUMBER(OFFSET('Water Data'!$G$4,0,10*ROW('Water Data'!G55))),'Data Summary'!CB61="Yes"),100-OFFSET('Water Data'!$G$4,0,10*ROW('Water Data'!G55)),NA())</f>
        <v>#N/A</v>
      </c>
      <c r="N61" s="97" t="e">
        <f ca="true">+IF(AND(ISNUMBER(OFFSET('Water Data'!$G$6,0,10*ROW('Water Data'!G55))),'Data Summary'!CC61="Yes"),OFFSET('Water Data'!$G$6,0,10*ROW('Water Data'!G55)),NA())</f>
        <v>#N/A</v>
      </c>
      <c r="O61" s="97" t="e">
        <f ca="true">+IF(AND(ISNUMBER(OFFSET('Water Data'!$G$9,0,10*ROW('Water Data'!G55))),'Data Summary'!CD61="Yes"),OFFSET('Water Data'!$G$9,0,10*ROW('Water Data'!G55)),NA())</f>
        <v>#N/A</v>
      </c>
      <c r="P61" s="97" t="e">
        <f ca="true">+IF(AND(ISNUMBER(OFFSET('Water Data'!$H$4,0,10*ROW('Water Data'!H55))),'Data Summary'!CE61="Yes"),100-OFFSET('Water Data'!$H$4,0,10*ROW('Water Data'!H55)),NA())</f>
        <v>#N/A</v>
      </c>
      <c r="Q61" s="97" t="e">
        <f ca="true">+IF(AND(ISNUMBER(OFFSET('Water Data'!$H$6,0,10*ROW('Water Data'!H55))),'Data Summary'!CF61="Yes"),OFFSET('Water Data'!$H$6,0,10*ROW('Water Data'!H55)),NA())</f>
        <v>#N/A</v>
      </c>
      <c r="R61" s="97" t="e">
        <f ca="true">+IF(AND(ISNUMBER(OFFSET('Water Data'!$H$9,0,10*ROW('Water Data'!H55))),'Data Summary'!CG61="Yes"),OFFSET('Water Data'!$H$9,0,10*ROW('Water Data'!H55)),NA())</f>
        <v>#N/A</v>
      </c>
      <c r="S61" s="97" t="e">
        <f ca="true">+IF(AND(ISNUMBER(OFFSET('Water Data'!$I$4,0,10*ROW('Water Data'!I55))),'Data Summary'!CH61="Yes"),100-OFFSET('Water Data'!$I$4,0,10*ROW('Water Data'!I55)),NA())</f>
        <v>#N/A</v>
      </c>
      <c r="T61" s="97" t="e">
        <f ca="true">+IF(AND(ISNUMBER(OFFSET('Water Data'!$I$6,0,10*ROW('Water Data'!I55))),'Data Summary'!CI61="Yes"),OFFSET('Water Data'!$I$6,0,10*ROW('Water Data'!I55)),NA())</f>
        <v>#N/A</v>
      </c>
      <c r="U61" s="97" t="e">
        <f ca="true">+IF(AND(ISNUMBER(OFFSET('Water Data'!$I$9,0,10*ROW('Water Data'!I55))),'Data Summary'!CJ61="Yes"),OFFSET('Water Data'!$I$9,0,10*ROW('Water Data'!I55)),NA())</f>
        <v>#N/A</v>
      </c>
      <c r="V61" s="98" t="e">
        <f ca="true">+IF(AND(ISNUMBER(OFFSET('Sanitation Data'!$D$4,0,10*ROW('Sanitation Data'!D55))),'Data Summary'!CK61="Yes"),100-OFFSET('Sanitation Data'!$D$4,0,10*ROW('Sanitation Data'!D55)),NA())</f>
        <v>#N/A</v>
      </c>
      <c r="W61" s="98" t="e">
        <f ca="true">+IF(AND(ISNUMBER(OFFSET('Sanitation Data'!$D$6,0,10*ROW('Sanitation Data'!D55))),'Data Summary'!CL61="Yes"),OFFSET('Sanitation Data'!$D$6,0,10*ROW('Sanitation Data'!D55)),NA())</f>
        <v>#N/A</v>
      </c>
      <c r="X61" s="98" t="e">
        <f ca="true">+IF(AND(ISNUMBER(OFFSET('Sanitation Data'!$D$10,0,10*ROW('Sanitation Data'!D55))),'Data Summary'!CM61="Yes"),OFFSET('Sanitation Data'!$D$10,0,10*ROW('Sanitation Data'!D55)),NA())</f>
        <v>#N/A</v>
      </c>
      <c r="Y61" s="98" t="e">
        <f ca="true">+IF(AND(ISNUMBER(OFFSET('Sanitation Data'!$D$11,0,10*ROW('Sanitation Data'!D55))),'Data Summary'!CN61="Yes"),OFFSET('Sanitation Data'!$D$11,0,10*ROW('Sanitation Data'!D55)),NA())</f>
        <v>#N/A</v>
      </c>
      <c r="Z61" s="98" t="e">
        <f ca="true">+IF(AND(ISNUMBER(OFFSET('Sanitation Data'!$D$12,0,10*ROW('Sanitation Data'!D55))),'Data Summary'!CO61="Yes"),OFFSET('Sanitation Data'!$D$12,0,10*ROW('Sanitation Data'!D55)),NA())</f>
        <v>#N/A</v>
      </c>
      <c r="AA61" s="98" t="e">
        <f ca="true">+IF(AND(ISNUMBER(OFFSET('Sanitation Data'!$E$4,0,10*ROW('Sanitation Data'!E55))),'Data Summary'!CP61="Yes"),100-OFFSET('Sanitation Data'!$E$4,0,10*ROW('Sanitation Data'!E55)),NA())</f>
        <v>#N/A</v>
      </c>
      <c r="AB61" s="98" t="e">
        <f ca="true">+IF(AND(ISNUMBER(OFFSET('Sanitation Data'!$E$6,0,10*ROW('Sanitation Data'!E55))),'Data Summary'!CQ61="Yes"),OFFSET('Sanitation Data'!$E$6,0,10*ROW('Sanitation Data'!E55)),NA())</f>
        <v>#N/A</v>
      </c>
      <c r="AC61" s="98" t="e">
        <f ca="true">+IF(AND(ISNUMBER(OFFSET('Sanitation Data'!$E$10,0,10*ROW('Sanitation Data'!E55))),'Data Summary'!CR61="Yes"),OFFSET('Sanitation Data'!$E$10,0,10*ROW('Sanitation Data'!E55)),NA())</f>
        <v>#N/A</v>
      </c>
      <c r="AD61" s="98" t="e">
        <f ca="true">+IF(AND(ISNUMBER(OFFSET('Sanitation Data'!$E$11,0,10*ROW('Sanitation Data'!E55))),'Data Summary'!CS61="Yes"),OFFSET('Sanitation Data'!$E$11,0,10*ROW('Sanitation Data'!E55)),NA())</f>
        <v>#N/A</v>
      </c>
      <c r="AE61" s="98" t="e">
        <f ca="true">+IF(AND(ISNUMBER(OFFSET('Sanitation Data'!$E$12,0,10*ROW('Sanitation Data'!E55))),'Data Summary'!CT61="Yes"),OFFSET('Sanitation Data'!$E$12,0,10*ROW('Sanitation Data'!E55)),NA())</f>
        <v>#N/A</v>
      </c>
      <c r="AF61" s="98" t="e">
        <f ca="true">+IF(AND(ISNUMBER(OFFSET('Sanitation Data'!$F$4,0,10*ROW('Sanitation Data'!F55))),'Data Summary'!CU61="Yes"),100-OFFSET('Sanitation Data'!$F$4,0,10*ROW('Sanitation Data'!F55)),NA())</f>
        <v>#N/A</v>
      </c>
      <c r="AG61" s="98" t="e">
        <f ca="true">+IF(AND(ISNUMBER(OFFSET('Sanitation Data'!$F$6,0,10*ROW('Sanitation Data'!F55))),'Data Summary'!CV61="Yes"),OFFSET('Sanitation Data'!$F$6,0,10*ROW('Sanitation Data'!F55)),NA())</f>
        <v>#N/A</v>
      </c>
      <c r="AH61" s="98" t="e">
        <f ca="true">+IF(AND(ISNUMBER(OFFSET('Sanitation Data'!$F$10,0,10*ROW('Sanitation Data'!F55))),'Data Summary'!CW61="Yes"),OFFSET('Sanitation Data'!$F$10,0,10*ROW('Sanitation Data'!F55)),NA())</f>
        <v>#N/A</v>
      </c>
      <c r="AI61" s="98" t="e">
        <f ca="true">+IF(AND(ISNUMBER(OFFSET('Sanitation Data'!$F$11,0,10*ROW('Sanitation Data'!F55))),'Data Summary'!CX61="Yes"),OFFSET('Sanitation Data'!$F$11,0,10*ROW('Sanitation Data'!F55)),NA())</f>
        <v>#N/A</v>
      </c>
      <c r="AJ61" s="98" t="e">
        <f ca="true">+IF(AND(ISNUMBER(OFFSET('Sanitation Data'!$F$12,0,10*ROW('Sanitation Data'!F55))),'Data Summary'!CY61="Yes"),OFFSET('Sanitation Data'!$F$12,0,10*ROW('Sanitation Data'!F55)),NA())</f>
        <v>#N/A</v>
      </c>
      <c r="AK61" s="98" t="e">
        <f ca="true">+IF(AND(ISNUMBER(OFFSET('Sanitation Data'!$G$4,0,10*ROW('Sanitation Data'!G55))),'Data Summary'!CZ61="Yes"),100-OFFSET('Sanitation Data'!$G$4,0,10*ROW('Sanitation Data'!G55)),NA())</f>
        <v>#N/A</v>
      </c>
      <c r="AL61" s="98" t="e">
        <f ca="true">+IF(AND(ISNUMBER(OFFSET('Sanitation Data'!$G$6,0,10*ROW('Sanitation Data'!G55))),'Data Summary'!DA61="Yes"),OFFSET('Sanitation Data'!$G$6,0,10*ROW('Sanitation Data'!G55)),NA())</f>
        <v>#N/A</v>
      </c>
      <c r="AM61" s="98" t="e">
        <f ca="true">+IF(AND(ISNUMBER(OFFSET('Sanitation Data'!$G$10,0,10*ROW('Sanitation Data'!G55))),'Data Summary'!DB61="Yes"),OFFSET('Sanitation Data'!$G$10,0,10*ROW('Sanitation Data'!G55)),NA())</f>
        <v>#N/A</v>
      </c>
      <c r="AN61" s="98" t="e">
        <f ca="true">+IF(AND(ISNUMBER(OFFSET('Sanitation Data'!$G$11,0,10*ROW('Sanitation Data'!G55))),'Data Summary'!DC61="Yes"),OFFSET('Sanitation Data'!$G$11,0,10*ROW('Sanitation Data'!G55)),NA())</f>
        <v>#N/A</v>
      </c>
      <c r="AO61" s="98" t="e">
        <f ca="true">+IF(AND(ISNUMBER(OFFSET('Sanitation Data'!$G$12,0,10*ROW('Sanitation Data'!G55))),'Data Summary'!DD61="Yes"),OFFSET('Sanitation Data'!$G$12,0,10*ROW('Sanitation Data'!G55)),NA())</f>
        <v>#N/A</v>
      </c>
      <c r="AP61" s="98" t="e">
        <f ca="true">+IF(AND(ISNUMBER(OFFSET('Sanitation Data'!$H$4,0,10*ROW('Sanitation Data'!H55))),'Data Summary'!DE61="Yes"),100-OFFSET('Sanitation Data'!$H$4,0,10*ROW('Sanitation Data'!H55)),NA())</f>
        <v>#N/A</v>
      </c>
      <c r="AQ61" s="98" t="e">
        <f ca="true">+IF(AND(ISNUMBER(OFFSET('Sanitation Data'!$H$6,0,10*ROW('Sanitation Data'!H55))),'Data Summary'!DF61="Yes"),OFFSET('Sanitation Data'!$H$6,0,10*ROW('Sanitation Data'!H55)),NA())</f>
        <v>#N/A</v>
      </c>
      <c r="AR61" s="98" t="e">
        <f ca="true">+IF(AND(ISNUMBER(OFFSET('Sanitation Data'!$H$10,0,10*ROW('Sanitation Data'!H55))),'Data Summary'!DG61="Yes"),OFFSET('Sanitation Data'!$H$10,0,10*ROW('Sanitation Data'!H55)),NA())</f>
        <v>#N/A</v>
      </c>
      <c r="AS61" s="98" t="e">
        <f ca="true">+IF(AND(ISNUMBER(OFFSET('Sanitation Data'!$H$11,0,10*ROW('Sanitation Data'!H55))),'Data Summary'!DH61="Yes"),OFFSET('Sanitation Data'!$H$11,0,10*ROW('Sanitation Data'!H55)),NA())</f>
        <v>#N/A</v>
      </c>
      <c r="AT61" s="98" t="e">
        <f ca="true">+IF(AND(ISNUMBER(OFFSET('Sanitation Data'!$H$12,0,10*ROW('Sanitation Data'!H55))),'Data Summary'!DI61="Yes"),OFFSET('Sanitation Data'!$H$12,0,10*ROW('Sanitation Data'!H55)),NA())</f>
        <v>#N/A</v>
      </c>
      <c r="AU61" s="98" t="e">
        <f ca="true">+IF(AND(ISNUMBER(OFFSET('Sanitation Data'!$I$4,0,10*ROW('Sanitation Data'!I55))),'Data Summary'!DJ61="Yes"),100-OFFSET('Sanitation Data'!$I$4,0,10*ROW('Sanitation Data'!I55)),NA())</f>
        <v>#N/A</v>
      </c>
      <c r="AV61" s="98" t="e">
        <f ca="true">+IF(AND(ISNUMBER(OFFSET('Sanitation Data'!$I$6,0,10*ROW('Sanitation Data'!I55))),'Data Summary'!DK61="Yes"),OFFSET('Sanitation Data'!$I$6,0,10*ROW('Sanitation Data'!I55)),NA())</f>
        <v>#N/A</v>
      </c>
      <c r="AW61" s="98" t="e">
        <f ca="true">+IF(AND(ISNUMBER(OFFSET('Sanitation Data'!$I$10,0,10*ROW('Sanitation Data'!I55))),'Data Summary'!DL61="Yes"),OFFSET('Sanitation Data'!$I$10,0,10*ROW('Sanitation Data'!I55)),NA())</f>
        <v>#N/A</v>
      </c>
      <c r="AX61" s="98" t="e">
        <f ca="true">+IF(AND(ISNUMBER(OFFSET('Sanitation Data'!$I$11,0,10*ROW('Sanitation Data'!I55))),'Data Summary'!DM61="Yes"),OFFSET('Sanitation Data'!$I$11,0,10*ROW('Sanitation Data'!I55)),NA())</f>
        <v>#N/A</v>
      </c>
      <c r="AY61" s="98" t="e">
        <f ca="true">+IF(AND(ISNUMBER(OFFSET('Sanitation Data'!$I$12,0,10*ROW('Sanitation Data'!I55))),'Data Summary'!DN61="Yes"),OFFSET('Sanitation Data'!$I$12,0,10*ROW('Sanitation Data'!I55)),NA())</f>
        <v>#N/A</v>
      </c>
      <c r="AZ61" s="99" t="e">
        <f ca="true">+IF(AND(ISNUMBER(OFFSET('Hygiene Data'!$D$5,0,10*ROW('Hygiene Data'!D55))),'Data Summary'!DO61="Yes"),OFFSET('Hygiene Data'!$D$5,0,10*ROW('Hygiene Data'!D55)),NA())</f>
        <v>#N/A</v>
      </c>
      <c r="BA61" s="99" t="e">
        <f ca="true">+IF(AND(ISNUMBER(OFFSET('Hygiene Data'!$D$7,0,10*ROW('Hygiene Data'!D55))),'Data Summary'!DP61="Yes"),OFFSET('Hygiene Data'!$D$7,0,10*ROW('Hygiene Data'!D55)),NA())</f>
        <v>#N/A</v>
      </c>
      <c r="BB61" s="99" t="e">
        <f ca="true">+IF(AND(ISNUMBER(OFFSET('Hygiene Data'!$D$9,0,10*ROW('Hygiene Data'!D55))),'Data Summary'!DQ61="Yes"),OFFSET('Hygiene Data'!$D$9,0,10*ROW('Hygiene Data'!D55)),NA())</f>
        <v>#N/A</v>
      </c>
      <c r="BC61" s="99" t="e">
        <f ca="true">+IF(AND(ISNUMBER(OFFSET('Hygiene Data'!$E$5,0,10*ROW('Hygiene Data'!E55))),'Data Summary'!DR61="Yes"),OFFSET('Hygiene Data'!$E$5,0,10*ROW('Hygiene Data'!E55)),NA())</f>
        <v>#N/A</v>
      </c>
      <c r="BD61" s="99" t="e">
        <f ca="true">+IF(AND(ISNUMBER(OFFSET('Hygiene Data'!$E$7,0,10*ROW('Hygiene Data'!E55))),'Data Summary'!DS61="Yes"),OFFSET('Hygiene Data'!$E$7,0,10*ROW('Hygiene Data'!E55)),NA())</f>
        <v>#N/A</v>
      </c>
      <c r="BE61" s="99" t="e">
        <f ca="true">+IF(AND(ISNUMBER(OFFSET('Hygiene Data'!$E$9,0,10*ROW('Hygiene Data'!E55))),'Data Summary'!DT61="Yes"),OFFSET('Hygiene Data'!$E$9,0,10*ROW('Hygiene Data'!E55)),NA())</f>
        <v>#N/A</v>
      </c>
      <c r="BF61" s="99" t="e">
        <f ca="true">+IF(AND(ISNUMBER(OFFSET('Hygiene Data'!$F$5,0,10*ROW('Hygiene Data'!F55))),'Data Summary'!DU61="Yes"),OFFSET('Hygiene Data'!$F$5,0,10*ROW('Hygiene Data'!F55)),NA())</f>
        <v>#N/A</v>
      </c>
      <c r="BG61" s="99" t="e">
        <f ca="true">+IF(AND(ISNUMBER(OFFSET('Hygiene Data'!$F$7,0,10*ROW('Hygiene Data'!F55))),'Data Summary'!DV61="Yes"),OFFSET('Hygiene Data'!$F$7,0,10*ROW('Hygiene Data'!F55)),NA())</f>
        <v>#N/A</v>
      </c>
      <c r="BH61" s="99" t="e">
        <f ca="true">+IF(AND(ISNUMBER(OFFSET('Hygiene Data'!$F$9,0,10*ROW('Hygiene Data'!F55))),'Data Summary'!DW61="Yes"),OFFSET('Hygiene Data'!$F$9,0,10*ROW('Hygiene Data'!F55)),NA())</f>
        <v>#N/A</v>
      </c>
      <c r="BI61" s="99" t="e">
        <f ca="true">+IF(AND(ISNUMBER(OFFSET('Hygiene Data'!$G$5,0,10*ROW('Hygiene Data'!G55))),'Data Summary'!DX61="Yes"),OFFSET('Hygiene Data'!$G$5,0,10*ROW('Hygiene Data'!G55)),NA())</f>
        <v>#N/A</v>
      </c>
      <c r="BJ61" s="99" t="e">
        <f ca="true">+IF(AND(ISNUMBER(OFFSET('Hygiene Data'!$G$7,0,10*ROW('Hygiene Data'!G55))),'Data Summary'!DY61="Yes"),OFFSET('Hygiene Data'!$G$7,0,10*ROW('Hygiene Data'!G55)),NA())</f>
        <v>#N/A</v>
      </c>
      <c r="BK61" s="99" t="e">
        <f ca="true">+IF(AND(ISNUMBER(OFFSET('Hygiene Data'!$G$9,0,10*ROW('Hygiene Data'!G55))),'Data Summary'!DZ61="Yes"),OFFSET('Hygiene Data'!$G$9,0,10*ROW('Hygiene Data'!G55)),NA())</f>
        <v>#N/A</v>
      </c>
      <c r="BL61" s="99" t="e">
        <f ca="true">+IF(AND(ISNUMBER(OFFSET('Hygiene Data'!$H$5,0,10*ROW('Hygiene Data'!H55))),'Data Summary'!EA61="Yes"),OFFSET('Hygiene Data'!$H$5,0,10*ROW('Hygiene Data'!H55)),NA())</f>
        <v>#N/A</v>
      </c>
      <c r="BM61" s="99" t="e">
        <f ca="true">+IF(AND(ISNUMBER(OFFSET('Hygiene Data'!$H$7,0,10*ROW('Hygiene Data'!H55))),'Data Summary'!EB61="Yes"),OFFSET('Hygiene Data'!$H$7,0,10*ROW('Hygiene Data'!H55)),NA())</f>
        <v>#N/A</v>
      </c>
      <c r="BN61" s="99" t="e">
        <f ca="true">+IF(AND(ISNUMBER(OFFSET('Hygiene Data'!$H$9,0,10*ROW('Hygiene Data'!H55))),'Data Summary'!EC61="Yes"),OFFSET('Hygiene Data'!$H$9,0,10*ROW('Hygiene Data'!H55)),NA())</f>
        <v>#N/A</v>
      </c>
      <c r="BO61" s="99" t="e">
        <f ca="true">+IF(AND(ISNUMBER(OFFSET('Hygiene Data'!$I$5,0,10*ROW('Hygiene Data'!I55))),'Data Summary'!ED61="Yes"),OFFSET('Hygiene Data'!$I$5,0,10*ROW('Hygiene Data'!I55)),NA())</f>
        <v>#N/A</v>
      </c>
      <c r="BP61" s="99" t="e">
        <f ca="true">+IF(AND(ISNUMBER(OFFSET('Hygiene Data'!$I$7,0,10*ROW('Hygiene Data'!I55))),'Data Summary'!EE61="Yes"),OFFSET('Hygiene Data'!$I$7,0,10*ROW('Hygiene Data'!I55)),NA())</f>
        <v>#N/A</v>
      </c>
      <c r="BQ61" s="99" t="e">
        <f ca="true">+IF(AND(ISNUMBER(OFFSET('Hygiene Data'!$I$9,0,10*ROW('Hygiene Data'!I55))),'Data Summary'!EF61="Yes"),OFFSET('Hygiene Data'!$I$9,0,10*ROW('Hygiene Data'!I55)),NA())</f>
        <v>#N/A</v>
      </c>
    </row>
    <row xmlns:x14ac="http://schemas.microsoft.com/office/spreadsheetml/2009/9/ac" r="62" x14ac:dyDescent="0.2">
      <c r="A62" s="329" t="e">
        <f ca="true">+RIGHT('Data Summary'!A62,LEN('Data Summary'!A62)-9)</f>
        <v>#VALUE!</v>
      </c>
      <c r="B62" s="37" t="str">
        <f ca="true">+IF(ISTEXT('Data Summary'!B62),'Data Summary'!B62,"")</f>
        <v/>
      </c>
      <c r="C62" s="328" t="e">
        <f ca="true">+VALUE('Data Summary'!C62)</f>
        <v>#VALUE!</v>
      </c>
      <c r="D62" s="97" t="e">
        <f ca="true">+IF(AND(ISNUMBER(OFFSET('Water Data'!$D$4,0,10*ROW('Water Data'!D56))),'Data Summary'!BS62="Yes"),100-OFFSET('Water Data'!$D$4,0,10*ROW('Water Data'!D56)),NA())</f>
        <v>#N/A</v>
      </c>
      <c r="E62" s="97" t="e">
        <f ca="true">+IF(AND(ISNUMBER(OFFSET('Water Data'!$D$6,0,10*ROW('Water Data'!D56))),'Data Summary'!BT62="Yes"),OFFSET('Water Data'!$D$6,0,10*ROW('Water Data'!D56)),NA())</f>
        <v>#N/A</v>
      </c>
      <c r="F62" s="97" t="e">
        <f ca="true">+IF(AND(ISNUMBER(OFFSET('Water Data'!$D$9,0,10*ROW('Water Data'!D56))),'Data Summary'!BU62="Yes"),OFFSET('Water Data'!$D$9,0,10*ROW('Water Data'!D56)),NA())</f>
        <v>#N/A</v>
      </c>
      <c r="G62" s="97" t="e">
        <f ca="true">+IF(AND(ISNUMBER(OFFSET('Water Data'!$E$4,0,10*ROW('Water Data'!E56))),'Data Summary'!BV62="Yes"),100-OFFSET('Water Data'!$E$4,0,10*ROW('Water Data'!E56)),NA())</f>
        <v>#N/A</v>
      </c>
      <c r="H62" s="97" t="e">
        <f ca="true">+IF(AND(ISNUMBER(OFFSET('Water Data'!$E$6,0,10*ROW('Water Data'!E56))),'Data Summary'!BW62="Yes"),OFFSET('Water Data'!$E$6,0,10*ROW('Water Data'!E56)),NA())</f>
        <v>#N/A</v>
      </c>
      <c r="I62" s="97" t="e">
        <f ca="true">+IF(AND(ISNUMBER(OFFSET('Water Data'!$E$9,0,10*ROW('Water Data'!E56))),'Data Summary'!BX62="Yes"),OFFSET('Water Data'!$E$9,0,10*ROW('Water Data'!E56)),NA())</f>
        <v>#N/A</v>
      </c>
      <c r="J62" s="97" t="e">
        <f ca="true">+IF(AND(ISNUMBER(OFFSET('Water Data'!$F$4,0,10*ROW('Water Data'!F56))),'Data Summary'!BY62="Yes"),100-OFFSET('Water Data'!$F$4,0,10*ROW('Water Data'!F56)),NA())</f>
        <v>#N/A</v>
      </c>
      <c r="K62" s="97" t="e">
        <f ca="true">+IF(AND(ISNUMBER(OFFSET('Water Data'!$F$6,0,10*ROW('Water Data'!F56))),'Data Summary'!BZ62="Yes"),OFFSET('Water Data'!$F$6,0,10*ROW('Water Data'!F56)),NA())</f>
        <v>#N/A</v>
      </c>
      <c r="L62" s="97" t="e">
        <f ca="true">+IF(AND(ISNUMBER(OFFSET('Water Data'!$F$9,0,10*ROW('Water Data'!F56))),'Data Summary'!CA62="Yes"),OFFSET('Water Data'!$F$9,0,10*ROW('Water Data'!F56)),NA())</f>
        <v>#N/A</v>
      </c>
      <c r="M62" s="97" t="e">
        <f ca="true">+IF(AND(ISNUMBER(OFFSET('Water Data'!$G$4,0,10*ROW('Water Data'!G56))),'Data Summary'!CB62="Yes"),100-OFFSET('Water Data'!$G$4,0,10*ROW('Water Data'!G56)),NA())</f>
        <v>#N/A</v>
      </c>
      <c r="N62" s="97" t="e">
        <f ca="true">+IF(AND(ISNUMBER(OFFSET('Water Data'!$G$6,0,10*ROW('Water Data'!G56))),'Data Summary'!CC62="Yes"),OFFSET('Water Data'!$G$6,0,10*ROW('Water Data'!G56)),NA())</f>
        <v>#N/A</v>
      </c>
      <c r="O62" s="97" t="e">
        <f ca="true">+IF(AND(ISNUMBER(OFFSET('Water Data'!$G$9,0,10*ROW('Water Data'!G56))),'Data Summary'!CD62="Yes"),OFFSET('Water Data'!$G$9,0,10*ROW('Water Data'!G56)),NA())</f>
        <v>#N/A</v>
      </c>
      <c r="P62" s="97" t="e">
        <f ca="true">+IF(AND(ISNUMBER(OFFSET('Water Data'!$H$4,0,10*ROW('Water Data'!H56))),'Data Summary'!CE62="Yes"),100-OFFSET('Water Data'!$H$4,0,10*ROW('Water Data'!H56)),NA())</f>
        <v>#N/A</v>
      </c>
      <c r="Q62" s="97" t="e">
        <f ca="true">+IF(AND(ISNUMBER(OFFSET('Water Data'!$H$6,0,10*ROW('Water Data'!H56))),'Data Summary'!CF62="Yes"),OFFSET('Water Data'!$H$6,0,10*ROW('Water Data'!H56)),NA())</f>
        <v>#N/A</v>
      </c>
      <c r="R62" s="97" t="e">
        <f ca="true">+IF(AND(ISNUMBER(OFFSET('Water Data'!$H$9,0,10*ROW('Water Data'!H56))),'Data Summary'!CG62="Yes"),OFFSET('Water Data'!$H$9,0,10*ROW('Water Data'!H56)),NA())</f>
        <v>#N/A</v>
      </c>
      <c r="S62" s="97" t="e">
        <f ca="true">+IF(AND(ISNUMBER(OFFSET('Water Data'!$I$4,0,10*ROW('Water Data'!I56))),'Data Summary'!CH62="Yes"),100-OFFSET('Water Data'!$I$4,0,10*ROW('Water Data'!I56)),NA())</f>
        <v>#N/A</v>
      </c>
      <c r="T62" s="97" t="e">
        <f ca="true">+IF(AND(ISNUMBER(OFFSET('Water Data'!$I$6,0,10*ROW('Water Data'!I56))),'Data Summary'!CI62="Yes"),OFFSET('Water Data'!$I$6,0,10*ROW('Water Data'!I56)),NA())</f>
        <v>#N/A</v>
      </c>
      <c r="U62" s="97" t="e">
        <f ca="true">+IF(AND(ISNUMBER(OFFSET('Water Data'!$I$9,0,10*ROW('Water Data'!I56))),'Data Summary'!CJ62="Yes"),OFFSET('Water Data'!$I$9,0,10*ROW('Water Data'!I56)),NA())</f>
        <v>#N/A</v>
      </c>
      <c r="V62" s="98" t="e">
        <f ca="true">+IF(AND(ISNUMBER(OFFSET('Sanitation Data'!$D$4,0,10*ROW('Sanitation Data'!D56))),'Data Summary'!CK62="Yes"),100-OFFSET('Sanitation Data'!$D$4,0,10*ROW('Sanitation Data'!D56)),NA())</f>
        <v>#N/A</v>
      </c>
      <c r="W62" s="98" t="e">
        <f ca="true">+IF(AND(ISNUMBER(OFFSET('Sanitation Data'!$D$6,0,10*ROW('Sanitation Data'!D56))),'Data Summary'!CL62="Yes"),OFFSET('Sanitation Data'!$D$6,0,10*ROW('Sanitation Data'!D56)),NA())</f>
        <v>#N/A</v>
      </c>
      <c r="X62" s="98" t="e">
        <f ca="true">+IF(AND(ISNUMBER(OFFSET('Sanitation Data'!$D$10,0,10*ROW('Sanitation Data'!D56))),'Data Summary'!CM62="Yes"),OFFSET('Sanitation Data'!$D$10,0,10*ROW('Sanitation Data'!D56)),NA())</f>
        <v>#N/A</v>
      </c>
      <c r="Y62" s="98" t="e">
        <f ca="true">+IF(AND(ISNUMBER(OFFSET('Sanitation Data'!$D$11,0,10*ROW('Sanitation Data'!D56))),'Data Summary'!CN62="Yes"),OFFSET('Sanitation Data'!$D$11,0,10*ROW('Sanitation Data'!D56)),NA())</f>
        <v>#N/A</v>
      </c>
      <c r="Z62" s="98" t="e">
        <f ca="true">+IF(AND(ISNUMBER(OFFSET('Sanitation Data'!$D$12,0,10*ROW('Sanitation Data'!D56))),'Data Summary'!CO62="Yes"),OFFSET('Sanitation Data'!$D$12,0,10*ROW('Sanitation Data'!D56)),NA())</f>
        <v>#N/A</v>
      </c>
      <c r="AA62" s="98" t="e">
        <f ca="true">+IF(AND(ISNUMBER(OFFSET('Sanitation Data'!$E$4,0,10*ROW('Sanitation Data'!E56))),'Data Summary'!CP62="Yes"),100-OFFSET('Sanitation Data'!$E$4,0,10*ROW('Sanitation Data'!E56)),NA())</f>
        <v>#N/A</v>
      </c>
      <c r="AB62" s="98" t="e">
        <f ca="true">+IF(AND(ISNUMBER(OFFSET('Sanitation Data'!$E$6,0,10*ROW('Sanitation Data'!E56))),'Data Summary'!CQ62="Yes"),OFFSET('Sanitation Data'!$E$6,0,10*ROW('Sanitation Data'!E56)),NA())</f>
        <v>#N/A</v>
      </c>
      <c r="AC62" s="98" t="e">
        <f ca="true">+IF(AND(ISNUMBER(OFFSET('Sanitation Data'!$E$10,0,10*ROW('Sanitation Data'!E56))),'Data Summary'!CR62="Yes"),OFFSET('Sanitation Data'!$E$10,0,10*ROW('Sanitation Data'!E56)),NA())</f>
        <v>#N/A</v>
      </c>
      <c r="AD62" s="98" t="e">
        <f ca="true">+IF(AND(ISNUMBER(OFFSET('Sanitation Data'!$E$11,0,10*ROW('Sanitation Data'!E56))),'Data Summary'!CS62="Yes"),OFFSET('Sanitation Data'!$E$11,0,10*ROW('Sanitation Data'!E56)),NA())</f>
        <v>#N/A</v>
      </c>
      <c r="AE62" s="98" t="e">
        <f ca="true">+IF(AND(ISNUMBER(OFFSET('Sanitation Data'!$E$12,0,10*ROW('Sanitation Data'!E56))),'Data Summary'!CT62="Yes"),OFFSET('Sanitation Data'!$E$12,0,10*ROW('Sanitation Data'!E56)),NA())</f>
        <v>#N/A</v>
      </c>
      <c r="AF62" s="98" t="e">
        <f ca="true">+IF(AND(ISNUMBER(OFFSET('Sanitation Data'!$F$4,0,10*ROW('Sanitation Data'!F56))),'Data Summary'!CU62="Yes"),100-OFFSET('Sanitation Data'!$F$4,0,10*ROW('Sanitation Data'!F56)),NA())</f>
        <v>#N/A</v>
      </c>
      <c r="AG62" s="98" t="e">
        <f ca="true">+IF(AND(ISNUMBER(OFFSET('Sanitation Data'!$F$6,0,10*ROW('Sanitation Data'!F56))),'Data Summary'!CV62="Yes"),OFFSET('Sanitation Data'!$F$6,0,10*ROW('Sanitation Data'!F56)),NA())</f>
        <v>#N/A</v>
      </c>
      <c r="AH62" s="98" t="e">
        <f ca="true">+IF(AND(ISNUMBER(OFFSET('Sanitation Data'!$F$10,0,10*ROW('Sanitation Data'!F56))),'Data Summary'!CW62="Yes"),OFFSET('Sanitation Data'!$F$10,0,10*ROW('Sanitation Data'!F56)),NA())</f>
        <v>#N/A</v>
      </c>
      <c r="AI62" s="98" t="e">
        <f ca="true">+IF(AND(ISNUMBER(OFFSET('Sanitation Data'!$F$11,0,10*ROW('Sanitation Data'!F56))),'Data Summary'!CX62="Yes"),OFFSET('Sanitation Data'!$F$11,0,10*ROW('Sanitation Data'!F56)),NA())</f>
        <v>#N/A</v>
      </c>
      <c r="AJ62" s="98" t="e">
        <f ca="true">+IF(AND(ISNUMBER(OFFSET('Sanitation Data'!$F$12,0,10*ROW('Sanitation Data'!F56))),'Data Summary'!CY62="Yes"),OFFSET('Sanitation Data'!$F$12,0,10*ROW('Sanitation Data'!F56)),NA())</f>
        <v>#N/A</v>
      </c>
      <c r="AK62" s="98" t="e">
        <f ca="true">+IF(AND(ISNUMBER(OFFSET('Sanitation Data'!$G$4,0,10*ROW('Sanitation Data'!G56))),'Data Summary'!CZ62="Yes"),100-OFFSET('Sanitation Data'!$G$4,0,10*ROW('Sanitation Data'!G56)),NA())</f>
        <v>#N/A</v>
      </c>
      <c r="AL62" s="98" t="e">
        <f ca="true">+IF(AND(ISNUMBER(OFFSET('Sanitation Data'!$G$6,0,10*ROW('Sanitation Data'!G56))),'Data Summary'!DA62="Yes"),OFFSET('Sanitation Data'!$G$6,0,10*ROW('Sanitation Data'!G56)),NA())</f>
        <v>#N/A</v>
      </c>
      <c r="AM62" s="98" t="e">
        <f ca="true">+IF(AND(ISNUMBER(OFFSET('Sanitation Data'!$G$10,0,10*ROW('Sanitation Data'!G56))),'Data Summary'!DB62="Yes"),OFFSET('Sanitation Data'!$G$10,0,10*ROW('Sanitation Data'!G56)),NA())</f>
        <v>#N/A</v>
      </c>
      <c r="AN62" s="98" t="e">
        <f ca="true">+IF(AND(ISNUMBER(OFFSET('Sanitation Data'!$G$11,0,10*ROW('Sanitation Data'!G56))),'Data Summary'!DC62="Yes"),OFFSET('Sanitation Data'!$G$11,0,10*ROW('Sanitation Data'!G56)),NA())</f>
        <v>#N/A</v>
      </c>
      <c r="AO62" s="98" t="e">
        <f ca="true">+IF(AND(ISNUMBER(OFFSET('Sanitation Data'!$G$12,0,10*ROW('Sanitation Data'!G56))),'Data Summary'!DD62="Yes"),OFFSET('Sanitation Data'!$G$12,0,10*ROW('Sanitation Data'!G56)),NA())</f>
        <v>#N/A</v>
      </c>
      <c r="AP62" s="98" t="e">
        <f ca="true">+IF(AND(ISNUMBER(OFFSET('Sanitation Data'!$H$4,0,10*ROW('Sanitation Data'!H56))),'Data Summary'!DE62="Yes"),100-OFFSET('Sanitation Data'!$H$4,0,10*ROW('Sanitation Data'!H56)),NA())</f>
        <v>#N/A</v>
      </c>
      <c r="AQ62" s="98" t="e">
        <f ca="true">+IF(AND(ISNUMBER(OFFSET('Sanitation Data'!$H$6,0,10*ROW('Sanitation Data'!H56))),'Data Summary'!DF62="Yes"),OFFSET('Sanitation Data'!$H$6,0,10*ROW('Sanitation Data'!H56)),NA())</f>
        <v>#N/A</v>
      </c>
      <c r="AR62" s="98" t="e">
        <f ca="true">+IF(AND(ISNUMBER(OFFSET('Sanitation Data'!$H$10,0,10*ROW('Sanitation Data'!H56))),'Data Summary'!DG62="Yes"),OFFSET('Sanitation Data'!$H$10,0,10*ROW('Sanitation Data'!H56)),NA())</f>
        <v>#N/A</v>
      </c>
      <c r="AS62" s="98" t="e">
        <f ca="true">+IF(AND(ISNUMBER(OFFSET('Sanitation Data'!$H$11,0,10*ROW('Sanitation Data'!H56))),'Data Summary'!DH62="Yes"),OFFSET('Sanitation Data'!$H$11,0,10*ROW('Sanitation Data'!H56)),NA())</f>
        <v>#N/A</v>
      </c>
      <c r="AT62" s="98" t="e">
        <f ca="true">+IF(AND(ISNUMBER(OFFSET('Sanitation Data'!$H$12,0,10*ROW('Sanitation Data'!H56))),'Data Summary'!DI62="Yes"),OFFSET('Sanitation Data'!$H$12,0,10*ROW('Sanitation Data'!H56)),NA())</f>
        <v>#N/A</v>
      </c>
      <c r="AU62" s="98" t="e">
        <f ca="true">+IF(AND(ISNUMBER(OFFSET('Sanitation Data'!$I$4,0,10*ROW('Sanitation Data'!I56))),'Data Summary'!DJ62="Yes"),100-OFFSET('Sanitation Data'!$I$4,0,10*ROW('Sanitation Data'!I56)),NA())</f>
        <v>#N/A</v>
      </c>
      <c r="AV62" s="98" t="e">
        <f ca="true">+IF(AND(ISNUMBER(OFFSET('Sanitation Data'!$I$6,0,10*ROW('Sanitation Data'!I56))),'Data Summary'!DK62="Yes"),OFFSET('Sanitation Data'!$I$6,0,10*ROW('Sanitation Data'!I56)),NA())</f>
        <v>#N/A</v>
      </c>
      <c r="AW62" s="98" t="e">
        <f ca="true">+IF(AND(ISNUMBER(OFFSET('Sanitation Data'!$I$10,0,10*ROW('Sanitation Data'!I56))),'Data Summary'!DL62="Yes"),OFFSET('Sanitation Data'!$I$10,0,10*ROW('Sanitation Data'!I56)),NA())</f>
        <v>#N/A</v>
      </c>
      <c r="AX62" s="98" t="e">
        <f ca="true">+IF(AND(ISNUMBER(OFFSET('Sanitation Data'!$I$11,0,10*ROW('Sanitation Data'!I56))),'Data Summary'!DM62="Yes"),OFFSET('Sanitation Data'!$I$11,0,10*ROW('Sanitation Data'!I56)),NA())</f>
        <v>#N/A</v>
      </c>
      <c r="AY62" s="98" t="e">
        <f ca="true">+IF(AND(ISNUMBER(OFFSET('Sanitation Data'!$I$12,0,10*ROW('Sanitation Data'!I56))),'Data Summary'!DN62="Yes"),OFFSET('Sanitation Data'!$I$12,0,10*ROW('Sanitation Data'!I56)),NA())</f>
        <v>#N/A</v>
      </c>
      <c r="AZ62" s="99" t="e">
        <f ca="true">+IF(AND(ISNUMBER(OFFSET('Hygiene Data'!$D$5,0,10*ROW('Hygiene Data'!D56))),'Data Summary'!DO62="Yes"),OFFSET('Hygiene Data'!$D$5,0,10*ROW('Hygiene Data'!D56)),NA())</f>
        <v>#N/A</v>
      </c>
      <c r="BA62" s="99" t="e">
        <f ca="true">+IF(AND(ISNUMBER(OFFSET('Hygiene Data'!$D$7,0,10*ROW('Hygiene Data'!D56))),'Data Summary'!DP62="Yes"),OFFSET('Hygiene Data'!$D$7,0,10*ROW('Hygiene Data'!D56)),NA())</f>
        <v>#N/A</v>
      </c>
      <c r="BB62" s="99" t="e">
        <f ca="true">+IF(AND(ISNUMBER(OFFSET('Hygiene Data'!$D$9,0,10*ROW('Hygiene Data'!D56))),'Data Summary'!DQ62="Yes"),OFFSET('Hygiene Data'!$D$9,0,10*ROW('Hygiene Data'!D56)),NA())</f>
        <v>#N/A</v>
      </c>
      <c r="BC62" s="99" t="e">
        <f ca="true">+IF(AND(ISNUMBER(OFFSET('Hygiene Data'!$E$5,0,10*ROW('Hygiene Data'!E56))),'Data Summary'!DR62="Yes"),OFFSET('Hygiene Data'!$E$5,0,10*ROW('Hygiene Data'!E56)),NA())</f>
        <v>#N/A</v>
      </c>
      <c r="BD62" s="99" t="e">
        <f ca="true">+IF(AND(ISNUMBER(OFFSET('Hygiene Data'!$E$7,0,10*ROW('Hygiene Data'!E56))),'Data Summary'!DS62="Yes"),OFFSET('Hygiene Data'!$E$7,0,10*ROW('Hygiene Data'!E56)),NA())</f>
        <v>#N/A</v>
      </c>
      <c r="BE62" s="99" t="e">
        <f ca="true">+IF(AND(ISNUMBER(OFFSET('Hygiene Data'!$E$9,0,10*ROW('Hygiene Data'!E56))),'Data Summary'!DT62="Yes"),OFFSET('Hygiene Data'!$E$9,0,10*ROW('Hygiene Data'!E56)),NA())</f>
        <v>#N/A</v>
      </c>
      <c r="BF62" s="99" t="e">
        <f ca="true">+IF(AND(ISNUMBER(OFFSET('Hygiene Data'!$F$5,0,10*ROW('Hygiene Data'!F56))),'Data Summary'!DU62="Yes"),OFFSET('Hygiene Data'!$F$5,0,10*ROW('Hygiene Data'!F56)),NA())</f>
        <v>#N/A</v>
      </c>
      <c r="BG62" s="99" t="e">
        <f ca="true">+IF(AND(ISNUMBER(OFFSET('Hygiene Data'!$F$7,0,10*ROW('Hygiene Data'!F56))),'Data Summary'!DV62="Yes"),OFFSET('Hygiene Data'!$F$7,0,10*ROW('Hygiene Data'!F56)),NA())</f>
        <v>#N/A</v>
      </c>
      <c r="BH62" s="99" t="e">
        <f ca="true">+IF(AND(ISNUMBER(OFFSET('Hygiene Data'!$F$9,0,10*ROW('Hygiene Data'!F56))),'Data Summary'!DW62="Yes"),OFFSET('Hygiene Data'!$F$9,0,10*ROW('Hygiene Data'!F56)),NA())</f>
        <v>#N/A</v>
      </c>
      <c r="BI62" s="99" t="e">
        <f ca="true">+IF(AND(ISNUMBER(OFFSET('Hygiene Data'!$G$5,0,10*ROW('Hygiene Data'!G56))),'Data Summary'!DX62="Yes"),OFFSET('Hygiene Data'!$G$5,0,10*ROW('Hygiene Data'!G56)),NA())</f>
        <v>#N/A</v>
      </c>
      <c r="BJ62" s="99" t="e">
        <f ca="true">+IF(AND(ISNUMBER(OFFSET('Hygiene Data'!$G$7,0,10*ROW('Hygiene Data'!G56))),'Data Summary'!DY62="Yes"),OFFSET('Hygiene Data'!$G$7,0,10*ROW('Hygiene Data'!G56)),NA())</f>
        <v>#N/A</v>
      </c>
      <c r="BK62" s="99" t="e">
        <f ca="true">+IF(AND(ISNUMBER(OFFSET('Hygiene Data'!$G$9,0,10*ROW('Hygiene Data'!G56))),'Data Summary'!DZ62="Yes"),OFFSET('Hygiene Data'!$G$9,0,10*ROW('Hygiene Data'!G56)),NA())</f>
        <v>#N/A</v>
      </c>
      <c r="BL62" s="99" t="e">
        <f ca="true">+IF(AND(ISNUMBER(OFFSET('Hygiene Data'!$H$5,0,10*ROW('Hygiene Data'!H56))),'Data Summary'!EA62="Yes"),OFFSET('Hygiene Data'!$H$5,0,10*ROW('Hygiene Data'!H56)),NA())</f>
        <v>#N/A</v>
      </c>
      <c r="BM62" s="99" t="e">
        <f ca="true">+IF(AND(ISNUMBER(OFFSET('Hygiene Data'!$H$7,0,10*ROW('Hygiene Data'!H56))),'Data Summary'!EB62="Yes"),OFFSET('Hygiene Data'!$H$7,0,10*ROW('Hygiene Data'!H56)),NA())</f>
        <v>#N/A</v>
      </c>
      <c r="BN62" s="99" t="e">
        <f ca="true">+IF(AND(ISNUMBER(OFFSET('Hygiene Data'!$H$9,0,10*ROW('Hygiene Data'!H56))),'Data Summary'!EC62="Yes"),OFFSET('Hygiene Data'!$H$9,0,10*ROW('Hygiene Data'!H56)),NA())</f>
        <v>#N/A</v>
      </c>
      <c r="BO62" s="99" t="e">
        <f ca="true">+IF(AND(ISNUMBER(OFFSET('Hygiene Data'!$I$5,0,10*ROW('Hygiene Data'!I56))),'Data Summary'!ED62="Yes"),OFFSET('Hygiene Data'!$I$5,0,10*ROW('Hygiene Data'!I56)),NA())</f>
        <v>#N/A</v>
      </c>
      <c r="BP62" s="99" t="e">
        <f ca="true">+IF(AND(ISNUMBER(OFFSET('Hygiene Data'!$I$7,0,10*ROW('Hygiene Data'!I56))),'Data Summary'!EE62="Yes"),OFFSET('Hygiene Data'!$I$7,0,10*ROW('Hygiene Data'!I56)),NA())</f>
        <v>#N/A</v>
      </c>
      <c r="BQ62" s="99" t="e">
        <f ca="true">+IF(AND(ISNUMBER(OFFSET('Hygiene Data'!$I$9,0,10*ROW('Hygiene Data'!I56))),'Data Summary'!EF62="Yes"),OFFSET('Hygiene Data'!$I$9,0,10*ROW('Hygiene Data'!I56)),NA())</f>
        <v>#N/A</v>
      </c>
    </row>
    <row xmlns:x14ac="http://schemas.microsoft.com/office/spreadsheetml/2009/9/ac" r="63" x14ac:dyDescent="0.2">
      <c r="A63" s="329" t="e">
        <f ca="true">+RIGHT('Data Summary'!A63,LEN('Data Summary'!A63)-9)</f>
        <v>#VALUE!</v>
      </c>
      <c r="B63" s="37" t="str">
        <f ca="true">+IF(ISTEXT('Data Summary'!B63),'Data Summary'!B63,"")</f>
        <v/>
      </c>
      <c r="C63" s="328" t="e">
        <f ca="true">+VALUE('Data Summary'!C63)</f>
        <v>#VALUE!</v>
      </c>
      <c r="D63" s="97" t="e">
        <f ca="true">+IF(AND(ISNUMBER(OFFSET('Water Data'!$D$4,0,10*ROW('Water Data'!D57))),'Data Summary'!BS63="Yes"),100-OFFSET('Water Data'!$D$4,0,10*ROW('Water Data'!D57)),NA())</f>
        <v>#N/A</v>
      </c>
      <c r="E63" s="97" t="e">
        <f ca="true">+IF(AND(ISNUMBER(OFFSET('Water Data'!$D$6,0,10*ROW('Water Data'!D57))),'Data Summary'!BT63="Yes"),OFFSET('Water Data'!$D$6,0,10*ROW('Water Data'!D57)),NA())</f>
        <v>#N/A</v>
      </c>
      <c r="F63" s="97" t="e">
        <f ca="true">+IF(AND(ISNUMBER(OFFSET('Water Data'!$D$9,0,10*ROW('Water Data'!D57))),'Data Summary'!BU63="Yes"),OFFSET('Water Data'!$D$9,0,10*ROW('Water Data'!D57)),NA())</f>
        <v>#N/A</v>
      </c>
      <c r="G63" s="97" t="e">
        <f ca="true">+IF(AND(ISNUMBER(OFFSET('Water Data'!$E$4,0,10*ROW('Water Data'!E57))),'Data Summary'!BV63="Yes"),100-OFFSET('Water Data'!$E$4,0,10*ROW('Water Data'!E57)),NA())</f>
        <v>#N/A</v>
      </c>
      <c r="H63" s="97" t="e">
        <f ca="true">+IF(AND(ISNUMBER(OFFSET('Water Data'!$E$6,0,10*ROW('Water Data'!E57))),'Data Summary'!BW63="Yes"),OFFSET('Water Data'!$E$6,0,10*ROW('Water Data'!E57)),NA())</f>
        <v>#N/A</v>
      </c>
      <c r="I63" s="97" t="e">
        <f ca="true">+IF(AND(ISNUMBER(OFFSET('Water Data'!$E$9,0,10*ROW('Water Data'!E57))),'Data Summary'!BX63="Yes"),OFFSET('Water Data'!$E$9,0,10*ROW('Water Data'!E57)),NA())</f>
        <v>#N/A</v>
      </c>
      <c r="J63" s="97" t="e">
        <f ca="true">+IF(AND(ISNUMBER(OFFSET('Water Data'!$F$4,0,10*ROW('Water Data'!F57))),'Data Summary'!BY63="Yes"),100-OFFSET('Water Data'!$F$4,0,10*ROW('Water Data'!F57)),NA())</f>
        <v>#N/A</v>
      </c>
      <c r="K63" s="97" t="e">
        <f ca="true">+IF(AND(ISNUMBER(OFFSET('Water Data'!$F$6,0,10*ROW('Water Data'!F57))),'Data Summary'!BZ63="Yes"),OFFSET('Water Data'!$F$6,0,10*ROW('Water Data'!F57)),NA())</f>
        <v>#N/A</v>
      </c>
      <c r="L63" s="97" t="e">
        <f ca="true">+IF(AND(ISNUMBER(OFFSET('Water Data'!$F$9,0,10*ROW('Water Data'!F57))),'Data Summary'!CA63="Yes"),OFFSET('Water Data'!$F$9,0,10*ROW('Water Data'!F57)),NA())</f>
        <v>#N/A</v>
      </c>
      <c r="M63" s="97" t="e">
        <f ca="true">+IF(AND(ISNUMBER(OFFSET('Water Data'!$G$4,0,10*ROW('Water Data'!G57))),'Data Summary'!CB63="Yes"),100-OFFSET('Water Data'!$G$4,0,10*ROW('Water Data'!G57)),NA())</f>
        <v>#N/A</v>
      </c>
      <c r="N63" s="97" t="e">
        <f ca="true">+IF(AND(ISNUMBER(OFFSET('Water Data'!$G$6,0,10*ROW('Water Data'!G57))),'Data Summary'!CC63="Yes"),OFFSET('Water Data'!$G$6,0,10*ROW('Water Data'!G57)),NA())</f>
        <v>#N/A</v>
      </c>
      <c r="O63" s="97" t="e">
        <f ca="true">+IF(AND(ISNUMBER(OFFSET('Water Data'!$G$9,0,10*ROW('Water Data'!G57))),'Data Summary'!CD63="Yes"),OFFSET('Water Data'!$G$9,0,10*ROW('Water Data'!G57)),NA())</f>
        <v>#N/A</v>
      </c>
      <c r="P63" s="97" t="e">
        <f ca="true">+IF(AND(ISNUMBER(OFFSET('Water Data'!$H$4,0,10*ROW('Water Data'!H57))),'Data Summary'!CE63="Yes"),100-OFFSET('Water Data'!$H$4,0,10*ROW('Water Data'!H57)),NA())</f>
        <v>#N/A</v>
      </c>
      <c r="Q63" s="97" t="e">
        <f ca="true">+IF(AND(ISNUMBER(OFFSET('Water Data'!$H$6,0,10*ROW('Water Data'!H57))),'Data Summary'!CF63="Yes"),OFFSET('Water Data'!$H$6,0,10*ROW('Water Data'!H57)),NA())</f>
        <v>#N/A</v>
      </c>
      <c r="R63" s="97" t="e">
        <f ca="true">+IF(AND(ISNUMBER(OFFSET('Water Data'!$H$9,0,10*ROW('Water Data'!H57))),'Data Summary'!CG63="Yes"),OFFSET('Water Data'!$H$9,0,10*ROW('Water Data'!H57)),NA())</f>
        <v>#N/A</v>
      </c>
      <c r="S63" s="97" t="e">
        <f ca="true">+IF(AND(ISNUMBER(OFFSET('Water Data'!$I$4,0,10*ROW('Water Data'!I57))),'Data Summary'!CH63="Yes"),100-OFFSET('Water Data'!$I$4,0,10*ROW('Water Data'!I57)),NA())</f>
        <v>#N/A</v>
      </c>
      <c r="T63" s="97" t="e">
        <f ca="true">+IF(AND(ISNUMBER(OFFSET('Water Data'!$I$6,0,10*ROW('Water Data'!I57))),'Data Summary'!CI63="Yes"),OFFSET('Water Data'!$I$6,0,10*ROW('Water Data'!I57)),NA())</f>
        <v>#N/A</v>
      </c>
      <c r="U63" s="97" t="e">
        <f ca="true">+IF(AND(ISNUMBER(OFFSET('Water Data'!$I$9,0,10*ROW('Water Data'!I57))),'Data Summary'!CJ63="Yes"),OFFSET('Water Data'!$I$9,0,10*ROW('Water Data'!I57)),NA())</f>
        <v>#N/A</v>
      </c>
      <c r="V63" s="98" t="e">
        <f ca="true">+IF(AND(ISNUMBER(OFFSET('Sanitation Data'!$D$4,0,10*ROW('Sanitation Data'!D57))),'Data Summary'!CK63="Yes"),100-OFFSET('Sanitation Data'!$D$4,0,10*ROW('Sanitation Data'!D57)),NA())</f>
        <v>#N/A</v>
      </c>
      <c r="W63" s="98" t="e">
        <f ca="true">+IF(AND(ISNUMBER(OFFSET('Sanitation Data'!$D$6,0,10*ROW('Sanitation Data'!D57))),'Data Summary'!CL63="Yes"),OFFSET('Sanitation Data'!$D$6,0,10*ROW('Sanitation Data'!D57)),NA())</f>
        <v>#N/A</v>
      </c>
      <c r="X63" s="98" t="e">
        <f ca="true">+IF(AND(ISNUMBER(OFFSET('Sanitation Data'!$D$10,0,10*ROW('Sanitation Data'!D57))),'Data Summary'!CM63="Yes"),OFFSET('Sanitation Data'!$D$10,0,10*ROW('Sanitation Data'!D57)),NA())</f>
        <v>#N/A</v>
      </c>
      <c r="Y63" s="98" t="e">
        <f ca="true">+IF(AND(ISNUMBER(OFFSET('Sanitation Data'!$D$11,0,10*ROW('Sanitation Data'!D57))),'Data Summary'!CN63="Yes"),OFFSET('Sanitation Data'!$D$11,0,10*ROW('Sanitation Data'!D57)),NA())</f>
        <v>#N/A</v>
      </c>
      <c r="Z63" s="98" t="e">
        <f ca="true">+IF(AND(ISNUMBER(OFFSET('Sanitation Data'!$D$12,0,10*ROW('Sanitation Data'!D57))),'Data Summary'!CO63="Yes"),OFFSET('Sanitation Data'!$D$12,0,10*ROW('Sanitation Data'!D57)),NA())</f>
        <v>#N/A</v>
      </c>
      <c r="AA63" s="98" t="e">
        <f ca="true">+IF(AND(ISNUMBER(OFFSET('Sanitation Data'!$E$4,0,10*ROW('Sanitation Data'!E57))),'Data Summary'!CP63="Yes"),100-OFFSET('Sanitation Data'!$E$4,0,10*ROW('Sanitation Data'!E57)),NA())</f>
        <v>#N/A</v>
      </c>
      <c r="AB63" s="98" t="e">
        <f ca="true">+IF(AND(ISNUMBER(OFFSET('Sanitation Data'!$E$6,0,10*ROW('Sanitation Data'!E57))),'Data Summary'!CQ63="Yes"),OFFSET('Sanitation Data'!$E$6,0,10*ROW('Sanitation Data'!E57)),NA())</f>
        <v>#N/A</v>
      </c>
      <c r="AC63" s="98" t="e">
        <f ca="true">+IF(AND(ISNUMBER(OFFSET('Sanitation Data'!$E$10,0,10*ROW('Sanitation Data'!E57))),'Data Summary'!CR63="Yes"),OFFSET('Sanitation Data'!$E$10,0,10*ROW('Sanitation Data'!E57)),NA())</f>
        <v>#N/A</v>
      </c>
      <c r="AD63" s="98" t="e">
        <f ca="true">+IF(AND(ISNUMBER(OFFSET('Sanitation Data'!$E$11,0,10*ROW('Sanitation Data'!E57))),'Data Summary'!CS63="Yes"),OFFSET('Sanitation Data'!$E$11,0,10*ROW('Sanitation Data'!E57)),NA())</f>
        <v>#N/A</v>
      </c>
      <c r="AE63" s="98" t="e">
        <f ca="true">+IF(AND(ISNUMBER(OFFSET('Sanitation Data'!$E$12,0,10*ROW('Sanitation Data'!E57))),'Data Summary'!CT63="Yes"),OFFSET('Sanitation Data'!$E$12,0,10*ROW('Sanitation Data'!E57)),NA())</f>
        <v>#N/A</v>
      </c>
      <c r="AF63" s="98" t="e">
        <f ca="true">+IF(AND(ISNUMBER(OFFSET('Sanitation Data'!$F$4,0,10*ROW('Sanitation Data'!F57))),'Data Summary'!CU63="Yes"),100-OFFSET('Sanitation Data'!$F$4,0,10*ROW('Sanitation Data'!F57)),NA())</f>
        <v>#N/A</v>
      </c>
      <c r="AG63" s="98" t="e">
        <f ca="true">+IF(AND(ISNUMBER(OFFSET('Sanitation Data'!$F$6,0,10*ROW('Sanitation Data'!F57))),'Data Summary'!CV63="Yes"),OFFSET('Sanitation Data'!$F$6,0,10*ROW('Sanitation Data'!F57)),NA())</f>
        <v>#N/A</v>
      </c>
      <c r="AH63" s="98" t="e">
        <f ca="true">+IF(AND(ISNUMBER(OFFSET('Sanitation Data'!$F$10,0,10*ROW('Sanitation Data'!F57))),'Data Summary'!CW63="Yes"),OFFSET('Sanitation Data'!$F$10,0,10*ROW('Sanitation Data'!F57)),NA())</f>
        <v>#N/A</v>
      </c>
      <c r="AI63" s="98" t="e">
        <f ca="true">+IF(AND(ISNUMBER(OFFSET('Sanitation Data'!$F$11,0,10*ROW('Sanitation Data'!F57))),'Data Summary'!CX63="Yes"),OFFSET('Sanitation Data'!$F$11,0,10*ROW('Sanitation Data'!F57)),NA())</f>
        <v>#N/A</v>
      </c>
      <c r="AJ63" s="98" t="e">
        <f ca="true">+IF(AND(ISNUMBER(OFFSET('Sanitation Data'!$F$12,0,10*ROW('Sanitation Data'!F57))),'Data Summary'!CY63="Yes"),OFFSET('Sanitation Data'!$F$12,0,10*ROW('Sanitation Data'!F57)),NA())</f>
        <v>#N/A</v>
      </c>
      <c r="AK63" s="98" t="e">
        <f ca="true">+IF(AND(ISNUMBER(OFFSET('Sanitation Data'!$G$4,0,10*ROW('Sanitation Data'!G57))),'Data Summary'!CZ63="Yes"),100-OFFSET('Sanitation Data'!$G$4,0,10*ROW('Sanitation Data'!G57)),NA())</f>
        <v>#N/A</v>
      </c>
      <c r="AL63" s="98" t="e">
        <f ca="true">+IF(AND(ISNUMBER(OFFSET('Sanitation Data'!$G$6,0,10*ROW('Sanitation Data'!G57))),'Data Summary'!DA63="Yes"),OFFSET('Sanitation Data'!$G$6,0,10*ROW('Sanitation Data'!G57)),NA())</f>
        <v>#N/A</v>
      </c>
      <c r="AM63" s="98" t="e">
        <f ca="true">+IF(AND(ISNUMBER(OFFSET('Sanitation Data'!$G$10,0,10*ROW('Sanitation Data'!G57))),'Data Summary'!DB63="Yes"),OFFSET('Sanitation Data'!$G$10,0,10*ROW('Sanitation Data'!G57)),NA())</f>
        <v>#N/A</v>
      </c>
      <c r="AN63" s="98" t="e">
        <f ca="true">+IF(AND(ISNUMBER(OFFSET('Sanitation Data'!$G$11,0,10*ROW('Sanitation Data'!G57))),'Data Summary'!DC63="Yes"),OFFSET('Sanitation Data'!$G$11,0,10*ROW('Sanitation Data'!G57)),NA())</f>
        <v>#N/A</v>
      </c>
      <c r="AO63" s="98" t="e">
        <f ca="true">+IF(AND(ISNUMBER(OFFSET('Sanitation Data'!$G$12,0,10*ROW('Sanitation Data'!G57))),'Data Summary'!DD63="Yes"),OFFSET('Sanitation Data'!$G$12,0,10*ROW('Sanitation Data'!G57)),NA())</f>
        <v>#N/A</v>
      </c>
      <c r="AP63" s="98" t="e">
        <f ca="true">+IF(AND(ISNUMBER(OFFSET('Sanitation Data'!$H$4,0,10*ROW('Sanitation Data'!H57))),'Data Summary'!DE63="Yes"),100-OFFSET('Sanitation Data'!$H$4,0,10*ROW('Sanitation Data'!H57)),NA())</f>
        <v>#N/A</v>
      </c>
      <c r="AQ63" s="98" t="e">
        <f ca="true">+IF(AND(ISNUMBER(OFFSET('Sanitation Data'!$H$6,0,10*ROW('Sanitation Data'!H57))),'Data Summary'!DF63="Yes"),OFFSET('Sanitation Data'!$H$6,0,10*ROW('Sanitation Data'!H57)),NA())</f>
        <v>#N/A</v>
      </c>
      <c r="AR63" s="98" t="e">
        <f ca="true">+IF(AND(ISNUMBER(OFFSET('Sanitation Data'!$H$10,0,10*ROW('Sanitation Data'!H57))),'Data Summary'!DG63="Yes"),OFFSET('Sanitation Data'!$H$10,0,10*ROW('Sanitation Data'!H57)),NA())</f>
        <v>#N/A</v>
      </c>
      <c r="AS63" s="98" t="e">
        <f ca="true">+IF(AND(ISNUMBER(OFFSET('Sanitation Data'!$H$11,0,10*ROW('Sanitation Data'!H57))),'Data Summary'!DH63="Yes"),OFFSET('Sanitation Data'!$H$11,0,10*ROW('Sanitation Data'!H57)),NA())</f>
        <v>#N/A</v>
      </c>
      <c r="AT63" s="98" t="e">
        <f ca="true">+IF(AND(ISNUMBER(OFFSET('Sanitation Data'!$H$12,0,10*ROW('Sanitation Data'!H57))),'Data Summary'!DI63="Yes"),OFFSET('Sanitation Data'!$H$12,0,10*ROW('Sanitation Data'!H57)),NA())</f>
        <v>#N/A</v>
      </c>
      <c r="AU63" s="98" t="e">
        <f ca="true">+IF(AND(ISNUMBER(OFFSET('Sanitation Data'!$I$4,0,10*ROW('Sanitation Data'!I57))),'Data Summary'!DJ63="Yes"),100-OFFSET('Sanitation Data'!$I$4,0,10*ROW('Sanitation Data'!I57)),NA())</f>
        <v>#N/A</v>
      </c>
      <c r="AV63" s="98" t="e">
        <f ca="true">+IF(AND(ISNUMBER(OFFSET('Sanitation Data'!$I$6,0,10*ROW('Sanitation Data'!I57))),'Data Summary'!DK63="Yes"),OFFSET('Sanitation Data'!$I$6,0,10*ROW('Sanitation Data'!I57)),NA())</f>
        <v>#N/A</v>
      </c>
      <c r="AW63" s="98" t="e">
        <f ca="true">+IF(AND(ISNUMBER(OFFSET('Sanitation Data'!$I$10,0,10*ROW('Sanitation Data'!I57))),'Data Summary'!DL63="Yes"),OFFSET('Sanitation Data'!$I$10,0,10*ROW('Sanitation Data'!I57)),NA())</f>
        <v>#N/A</v>
      </c>
      <c r="AX63" s="98" t="e">
        <f ca="true">+IF(AND(ISNUMBER(OFFSET('Sanitation Data'!$I$11,0,10*ROW('Sanitation Data'!I57))),'Data Summary'!DM63="Yes"),OFFSET('Sanitation Data'!$I$11,0,10*ROW('Sanitation Data'!I57)),NA())</f>
        <v>#N/A</v>
      </c>
      <c r="AY63" s="98" t="e">
        <f ca="true">+IF(AND(ISNUMBER(OFFSET('Sanitation Data'!$I$12,0,10*ROW('Sanitation Data'!I57))),'Data Summary'!DN63="Yes"),OFFSET('Sanitation Data'!$I$12,0,10*ROW('Sanitation Data'!I57)),NA())</f>
        <v>#N/A</v>
      </c>
      <c r="AZ63" s="99" t="e">
        <f ca="true">+IF(AND(ISNUMBER(OFFSET('Hygiene Data'!$D$5,0,10*ROW('Hygiene Data'!D57))),'Data Summary'!DO63="Yes"),OFFSET('Hygiene Data'!$D$5,0,10*ROW('Hygiene Data'!D57)),NA())</f>
        <v>#N/A</v>
      </c>
      <c r="BA63" s="99" t="e">
        <f ca="true">+IF(AND(ISNUMBER(OFFSET('Hygiene Data'!$D$7,0,10*ROW('Hygiene Data'!D57))),'Data Summary'!DP63="Yes"),OFFSET('Hygiene Data'!$D$7,0,10*ROW('Hygiene Data'!D57)),NA())</f>
        <v>#N/A</v>
      </c>
      <c r="BB63" s="99" t="e">
        <f ca="true">+IF(AND(ISNUMBER(OFFSET('Hygiene Data'!$D$9,0,10*ROW('Hygiene Data'!D57))),'Data Summary'!DQ63="Yes"),OFFSET('Hygiene Data'!$D$9,0,10*ROW('Hygiene Data'!D57)),NA())</f>
        <v>#N/A</v>
      </c>
      <c r="BC63" s="99" t="e">
        <f ca="true">+IF(AND(ISNUMBER(OFFSET('Hygiene Data'!$E$5,0,10*ROW('Hygiene Data'!E57))),'Data Summary'!DR63="Yes"),OFFSET('Hygiene Data'!$E$5,0,10*ROW('Hygiene Data'!E57)),NA())</f>
        <v>#N/A</v>
      </c>
      <c r="BD63" s="99" t="e">
        <f ca="true">+IF(AND(ISNUMBER(OFFSET('Hygiene Data'!$E$7,0,10*ROW('Hygiene Data'!E57))),'Data Summary'!DS63="Yes"),OFFSET('Hygiene Data'!$E$7,0,10*ROW('Hygiene Data'!E57)),NA())</f>
        <v>#N/A</v>
      </c>
      <c r="BE63" s="99" t="e">
        <f ca="true">+IF(AND(ISNUMBER(OFFSET('Hygiene Data'!$E$9,0,10*ROW('Hygiene Data'!E57))),'Data Summary'!DT63="Yes"),OFFSET('Hygiene Data'!$E$9,0,10*ROW('Hygiene Data'!E57)),NA())</f>
        <v>#N/A</v>
      </c>
      <c r="BF63" s="99" t="e">
        <f ca="true">+IF(AND(ISNUMBER(OFFSET('Hygiene Data'!$F$5,0,10*ROW('Hygiene Data'!F57))),'Data Summary'!DU63="Yes"),OFFSET('Hygiene Data'!$F$5,0,10*ROW('Hygiene Data'!F57)),NA())</f>
        <v>#N/A</v>
      </c>
      <c r="BG63" s="99" t="e">
        <f ca="true">+IF(AND(ISNUMBER(OFFSET('Hygiene Data'!$F$7,0,10*ROW('Hygiene Data'!F57))),'Data Summary'!DV63="Yes"),OFFSET('Hygiene Data'!$F$7,0,10*ROW('Hygiene Data'!F57)),NA())</f>
        <v>#N/A</v>
      </c>
      <c r="BH63" s="99" t="e">
        <f ca="true">+IF(AND(ISNUMBER(OFFSET('Hygiene Data'!$F$9,0,10*ROW('Hygiene Data'!F57))),'Data Summary'!DW63="Yes"),OFFSET('Hygiene Data'!$F$9,0,10*ROW('Hygiene Data'!F57)),NA())</f>
        <v>#N/A</v>
      </c>
      <c r="BI63" s="99" t="e">
        <f ca="true">+IF(AND(ISNUMBER(OFFSET('Hygiene Data'!$G$5,0,10*ROW('Hygiene Data'!G57))),'Data Summary'!DX63="Yes"),OFFSET('Hygiene Data'!$G$5,0,10*ROW('Hygiene Data'!G57)),NA())</f>
        <v>#N/A</v>
      </c>
      <c r="BJ63" s="99" t="e">
        <f ca="true">+IF(AND(ISNUMBER(OFFSET('Hygiene Data'!$G$7,0,10*ROW('Hygiene Data'!G57))),'Data Summary'!DY63="Yes"),OFFSET('Hygiene Data'!$G$7,0,10*ROW('Hygiene Data'!G57)),NA())</f>
        <v>#N/A</v>
      </c>
      <c r="BK63" s="99" t="e">
        <f ca="true">+IF(AND(ISNUMBER(OFFSET('Hygiene Data'!$G$9,0,10*ROW('Hygiene Data'!G57))),'Data Summary'!DZ63="Yes"),OFFSET('Hygiene Data'!$G$9,0,10*ROW('Hygiene Data'!G57)),NA())</f>
        <v>#N/A</v>
      </c>
      <c r="BL63" s="99" t="e">
        <f ca="true">+IF(AND(ISNUMBER(OFFSET('Hygiene Data'!$H$5,0,10*ROW('Hygiene Data'!H57))),'Data Summary'!EA63="Yes"),OFFSET('Hygiene Data'!$H$5,0,10*ROW('Hygiene Data'!H57)),NA())</f>
        <v>#N/A</v>
      </c>
      <c r="BM63" s="99" t="e">
        <f ca="true">+IF(AND(ISNUMBER(OFFSET('Hygiene Data'!$H$7,0,10*ROW('Hygiene Data'!H57))),'Data Summary'!EB63="Yes"),OFFSET('Hygiene Data'!$H$7,0,10*ROW('Hygiene Data'!H57)),NA())</f>
        <v>#N/A</v>
      </c>
      <c r="BN63" s="99" t="e">
        <f ca="true">+IF(AND(ISNUMBER(OFFSET('Hygiene Data'!$H$9,0,10*ROW('Hygiene Data'!H57))),'Data Summary'!EC63="Yes"),OFFSET('Hygiene Data'!$H$9,0,10*ROW('Hygiene Data'!H57)),NA())</f>
        <v>#N/A</v>
      </c>
      <c r="BO63" s="99" t="e">
        <f ca="true">+IF(AND(ISNUMBER(OFFSET('Hygiene Data'!$I$5,0,10*ROW('Hygiene Data'!I57))),'Data Summary'!ED63="Yes"),OFFSET('Hygiene Data'!$I$5,0,10*ROW('Hygiene Data'!I57)),NA())</f>
        <v>#N/A</v>
      </c>
      <c r="BP63" s="99" t="e">
        <f ca="true">+IF(AND(ISNUMBER(OFFSET('Hygiene Data'!$I$7,0,10*ROW('Hygiene Data'!I57))),'Data Summary'!EE63="Yes"),OFFSET('Hygiene Data'!$I$7,0,10*ROW('Hygiene Data'!I57)),NA())</f>
        <v>#N/A</v>
      </c>
      <c r="BQ63" s="99" t="e">
        <f ca="true">+IF(AND(ISNUMBER(OFFSET('Hygiene Data'!$I$9,0,10*ROW('Hygiene Data'!I57))),'Data Summary'!EF63="Yes"),OFFSET('Hygiene Data'!$I$9,0,10*ROW('Hygiene Data'!I57)),NA())</f>
        <v>#N/A</v>
      </c>
    </row>
    <row xmlns:x14ac="http://schemas.microsoft.com/office/spreadsheetml/2009/9/ac" r="64" x14ac:dyDescent="0.2">
      <c r="A64" s="329" t="e">
        <f ca="true">+RIGHT('Data Summary'!A64,LEN('Data Summary'!A64)-9)</f>
        <v>#VALUE!</v>
      </c>
      <c r="B64" s="37" t="str">
        <f ca="true">+IF(ISTEXT('Data Summary'!B64),'Data Summary'!B64,"")</f>
        <v/>
      </c>
      <c r="C64" s="328" t="e">
        <f ca="true">+VALUE('Data Summary'!C64)</f>
        <v>#VALUE!</v>
      </c>
      <c r="D64" s="97" t="e">
        <f ca="true">+IF(AND(ISNUMBER(OFFSET('Water Data'!$D$4,0,10*ROW('Water Data'!D58))),'Data Summary'!BS64="Yes"),100-OFFSET('Water Data'!$D$4,0,10*ROW('Water Data'!D58)),NA())</f>
        <v>#N/A</v>
      </c>
      <c r="E64" s="97" t="e">
        <f ca="true">+IF(AND(ISNUMBER(OFFSET('Water Data'!$D$6,0,10*ROW('Water Data'!D58))),'Data Summary'!BT64="Yes"),OFFSET('Water Data'!$D$6,0,10*ROW('Water Data'!D58)),NA())</f>
        <v>#N/A</v>
      </c>
      <c r="F64" s="97" t="e">
        <f ca="true">+IF(AND(ISNUMBER(OFFSET('Water Data'!$D$9,0,10*ROW('Water Data'!D58))),'Data Summary'!BU64="Yes"),OFFSET('Water Data'!$D$9,0,10*ROW('Water Data'!D58)),NA())</f>
        <v>#N/A</v>
      </c>
      <c r="G64" s="97" t="e">
        <f ca="true">+IF(AND(ISNUMBER(OFFSET('Water Data'!$E$4,0,10*ROW('Water Data'!E58))),'Data Summary'!BV64="Yes"),100-OFFSET('Water Data'!$E$4,0,10*ROW('Water Data'!E58)),NA())</f>
        <v>#N/A</v>
      </c>
      <c r="H64" s="97" t="e">
        <f ca="true">+IF(AND(ISNUMBER(OFFSET('Water Data'!$E$6,0,10*ROW('Water Data'!E58))),'Data Summary'!BW64="Yes"),OFFSET('Water Data'!$E$6,0,10*ROW('Water Data'!E58)),NA())</f>
        <v>#N/A</v>
      </c>
      <c r="I64" s="97" t="e">
        <f ca="true">+IF(AND(ISNUMBER(OFFSET('Water Data'!$E$9,0,10*ROW('Water Data'!E58))),'Data Summary'!BX64="Yes"),OFFSET('Water Data'!$E$9,0,10*ROW('Water Data'!E58)),NA())</f>
        <v>#N/A</v>
      </c>
      <c r="J64" s="97" t="e">
        <f ca="true">+IF(AND(ISNUMBER(OFFSET('Water Data'!$F$4,0,10*ROW('Water Data'!F58))),'Data Summary'!BY64="Yes"),100-OFFSET('Water Data'!$F$4,0,10*ROW('Water Data'!F58)),NA())</f>
        <v>#N/A</v>
      </c>
      <c r="K64" s="97" t="e">
        <f ca="true">+IF(AND(ISNUMBER(OFFSET('Water Data'!$F$6,0,10*ROW('Water Data'!F58))),'Data Summary'!BZ64="Yes"),OFFSET('Water Data'!$F$6,0,10*ROW('Water Data'!F58)),NA())</f>
        <v>#N/A</v>
      </c>
      <c r="L64" s="97" t="e">
        <f ca="true">+IF(AND(ISNUMBER(OFFSET('Water Data'!$F$9,0,10*ROW('Water Data'!F58))),'Data Summary'!CA64="Yes"),OFFSET('Water Data'!$F$9,0,10*ROW('Water Data'!F58)),NA())</f>
        <v>#N/A</v>
      </c>
      <c r="M64" s="97" t="e">
        <f ca="true">+IF(AND(ISNUMBER(OFFSET('Water Data'!$G$4,0,10*ROW('Water Data'!G58))),'Data Summary'!CB64="Yes"),100-OFFSET('Water Data'!$G$4,0,10*ROW('Water Data'!G58)),NA())</f>
        <v>#N/A</v>
      </c>
      <c r="N64" s="97" t="e">
        <f ca="true">+IF(AND(ISNUMBER(OFFSET('Water Data'!$G$6,0,10*ROW('Water Data'!G58))),'Data Summary'!CC64="Yes"),OFFSET('Water Data'!$G$6,0,10*ROW('Water Data'!G58)),NA())</f>
        <v>#N/A</v>
      </c>
      <c r="O64" s="97" t="e">
        <f ca="true">+IF(AND(ISNUMBER(OFFSET('Water Data'!$G$9,0,10*ROW('Water Data'!G58))),'Data Summary'!CD64="Yes"),OFFSET('Water Data'!$G$9,0,10*ROW('Water Data'!G58)),NA())</f>
        <v>#N/A</v>
      </c>
      <c r="P64" s="97" t="e">
        <f ca="true">+IF(AND(ISNUMBER(OFFSET('Water Data'!$H$4,0,10*ROW('Water Data'!H58))),'Data Summary'!CE64="Yes"),100-OFFSET('Water Data'!$H$4,0,10*ROW('Water Data'!H58)),NA())</f>
        <v>#N/A</v>
      </c>
      <c r="Q64" s="97" t="e">
        <f ca="true">+IF(AND(ISNUMBER(OFFSET('Water Data'!$H$6,0,10*ROW('Water Data'!H58))),'Data Summary'!CF64="Yes"),OFFSET('Water Data'!$H$6,0,10*ROW('Water Data'!H58)),NA())</f>
        <v>#N/A</v>
      </c>
      <c r="R64" s="97" t="e">
        <f ca="true">+IF(AND(ISNUMBER(OFFSET('Water Data'!$H$9,0,10*ROW('Water Data'!H58))),'Data Summary'!CG64="Yes"),OFFSET('Water Data'!$H$9,0,10*ROW('Water Data'!H58)),NA())</f>
        <v>#N/A</v>
      </c>
      <c r="S64" s="97" t="e">
        <f ca="true">+IF(AND(ISNUMBER(OFFSET('Water Data'!$I$4,0,10*ROW('Water Data'!I58))),'Data Summary'!CH64="Yes"),100-OFFSET('Water Data'!$I$4,0,10*ROW('Water Data'!I58)),NA())</f>
        <v>#N/A</v>
      </c>
      <c r="T64" s="97" t="e">
        <f ca="true">+IF(AND(ISNUMBER(OFFSET('Water Data'!$I$6,0,10*ROW('Water Data'!I58))),'Data Summary'!CI64="Yes"),OFFSET('Water Data'!$I$6,0,10*ROW('Water Data'!I58)),NA())</f>
        <v>#N/A</v>
      </c>
      <c r="U64" s="97" t="e">
        <f ca="true">+IF(AND(ISNUMBER(OFFSET('Water Data'!$I$9,0,10*ROW('Water Data'!I58))),'Data Summary'!CJ64="Yes"),OFFSET('Water Data'!$I$9,0,10*ROW('Water Data'!I58)),NA())</f>
        <v>#N/A</v>
      </c>
      <c r="V64" s="98" t="e">
        <f ca="true">+IF(AND(ISNUMBER(OFFSET('Sanitation Data'!$D$4,0,10*ROW('Sanitation Data'!D58))),'Data Summary'!CK64="Yes"),100-OFFSET('Sanitation Data'!$D$4,0,10*ROW('Sanitation Data'!D58)),NA())</f>
        <v>#N/A</v>
      </c>
      <c r="W64" s="98" t="e">
        <f ca="true">+IF(AND(ISNUMBER(OFFSET('Sanitation Data'!$D$6,0,10*ROW('Sanitation Data'!D58))),'Data Summary'!CL64="Yes"),OFFSET('Sanitation Data'!$D$6,0,10*ROW('Sanitation Data'!D58)),NA())</f>
        <v>#N/A</v>
      </c>
      <c r="X64" s="98" t="e">
        <f ca="true">+IF(AND(ISNUMBER(OFFSET('Sanitation Data'!$D$10,0,10*ROW('Sanitation Data'!D58))),'Data Summary'!CM64="Yes"),OFFSET('Sanitation Data'!$D$10,0,10*ROW('Sanitation Data'!D58)),NA())</f>
        <v>#N/A</v>
      </c>
      <c r="Y64" s="98" t="e">
        <f ca="true">+IF(AND(ISNUMBER(OFFSET('Sanitation Data'!$D$11,0,10*ROW('Sanitation Data'!D58))),'Data Summary'!CN64="Yes"),OFFSET('Sanitation Data'!$D$11,0,10*ROW('Sanitation Data'!D58)),NA())</f>
        <v>#N/A</v>
      </c>
      <c r="Z64" s="98" t="e">
        <f ca="true">+IF(AND(ISNUMBER(OFFSET('Sanitation Data'!$D$12,0,10*ROW('Sanitation Data'!D58))),'Data Summary'!CO64="Yes"),OFFSET('Sanitation Data'!$D$12,0,10*ROW('Sanitation Data'!D58)),NA())</f>
        <v>#N/A</v>
      </c>
      <c r="AA64" s="98" t="e">
        <f ca="true">+IF(AND(ISNUMBER(OFFSET('Sanitation Data'!$E$4,0,10*ROW('Sanitation Data'!E58))),'Data Summary'!CP64="Yes"),100-OFFSET('Sanitation Data'!$E$4,0,10*ROW('Sanitation Data'!E58)),NA())</f>
        <v>#N/A</v>
      </c>
      <c r="AB64" s="98" t="e">
        <f ca="true">+IF(AND(ISNUMBER(OFFSET('Sanitation Data'!$E$6,0,10*ROW('Sanitation Data'!E58))),'Data Summary'!CQ64="Yes"),OFFSET('Sanitation Data'!$E$6,0,10*ROW('Sanitation Data'!E58)),NA())</f>
        <v>#N/A</v>
      </c>
      <c r="AC64" s="98" t="e">
        <f ca="true">+IF(AND(ISNUMBER(OFFSET('Sanitation Data'!$E$10,0,10*ROW('Sanitation Data'!E58))),'Data Summary'!CR64="Yes"),OFFSET('Sanitation Data'!$E$10,0,10*ROW('Sanitation Data'!E58)),NA())</f>
        <v>#N/A</v>
      </c>
      <c r="AD64" s="98" t="e">
        <f ca="true">+IF(AND(ISNUMBER(OFFSET('Sanitation Data'!$E$11,0,10*ROW('Sanitation Data'!E58))),'Data Summary'!CS64="Yes"),OFFSET('Sanitation Data'!$E$11,0,10*ROW('Sanitation Data'!E58)),NA())</f>
        <v>#N/A</v>
      </c>
      <c r="AE64" s="98" t="e">
        <f ca="true">+IF(AND(ISNUMBER(OFFSET('Sanitation Data'!$E$12,0,10*ROW('Sanitation Data'!E58))),'Data Summary'!CT64="Yes"),OFFSET('Sanitation Data'!$E$12,0,10*ROW('Sanitation Data'!E58)),NA())</f>
        <v>#N/A</v>
      </c>
      <c r="AF64" s="98" t="e">
        <f ca="true">+IF(AND(ISNUMBER(OFFSET('Sanitation Data'!$F$4,0,10*ROW('Sanitation Data'!F58))),'Data Summary'!CU64="Yes"),100-OFFSET('Sanitation Data'!$F$4,0,10*ROW('Sanitation Data'!F58)),NA())</f>
        <v>#N/A</v>
      </c>
      <c r="AG64" s="98" t="e">
        <f ca="true">+IF(AND(ISNUMBER(OFFSET('Sanitation Data'!$F$6,0,10*ROW('Sanitation Data'!F58))),'Data Summary'!CV64="Yes"),OFFSET('Sanitation Data'!$F$6,0,10*ROW('Sanitation Data'!F58)),NA())</f>
        <v>#N/A</v>
      </c>
      <c r="AH64" s="98" t="e">
        <f ca="true">+IF(AND(ISNUMBER(OFFSET('Sanitation Data'!$F$10,0,10*ROW('Sanitation Data'!F58))),'Data Summary'!CW64="Yes"),OFFSET('Sanitation Data'!$F$10,0,10*ROW('Sanitation Data'!F58)),NA())</f>
        <v>#N/A</v>
      </c>
      <c r="AI64" s="98" t="e">
        <f ca="true">+IF(AND(ISNUMBER(OFFSET('Sanitation Data'!$F$11,0,10*ROW('Sanitation Data'!F58))),'Data Summary'!CX64="Yes"),OFFSET('Sanitation Data'!$F$11,0,10*ROW('Sanitation Data'!F58)),NA())</f>
        <v>#N/A</v>
      </c>
      <c r="AJ64" s="98" t="e">
        <f ca="true">+IF(AND(ISNUMBER(OFFSET('Sanitation Data'!$F$12,0,10*ROW('Sanitation Data'!F58))),'Data Summary'!CY64="Yes"),OFFSET('Sanitation Data'!$F$12,0,10*ROW('Sanitation Data'!F58)),NA())</f>
        <v>#N/A</v>
      </c>
      <c r="AK64" s="98" t="e">
        <f ca="true">+IF(AND(ISNUMBER(OFFSET('Sanitation Data'!$G$4,0,10*ROW('Sanitation Data'!G58))),'Data Summary'!CZ64="Yes"),100-OFFSET('Sanitation Data'!$G$4,0,10*ROW('Sanitation Data'!G58)),NA())</f>
        <v>#N/A</v>
      </c>
      <c r="AL64" s="98" t="e">
        <f ca="true">+IF(AND(ISNUMBER(OFFSET('Sanitation Data'!$G$6,0,10*ROW('Sanitation Data'!G58))),'Data Summary'!DA64="Yes"),OFFSET('Sanitation Data'!$G$6,0,10*ROW('Sanitation Data'!G58)),NA())</f>
        <v>#N/A</v>
      </c>
      <c r="AM64" s="98" t="e">
        <f ca="true">+IF(AND(ISNUMBER(OFFSET('Sanitation Data'!$G$10,0,10*ROW('Sanitation Data'!G58))),'Data Summary'!DB64="Yes"),OFFSET('Sanitation Data'!$G$10,0,10*ROW('Sanitation Data'!G58)),NA())</f>
        <v>#N/A</v>
      </c>
      <c r="AN64" s="98" t="e">
        <f ca="true">+IF(AND(ISNUMBER(OFFSET('Sanitation Data'!$G$11,0,10*ROW('Sanitation Data'!G58))),'Data Summary'!DC64="Yes"),OFFSET('Sanitation Data'!$G$11,0,10*ROW('Sanitation Data'!G58)),NA())</f>
        <v>#N/A</v>
      </c>
      <c r="AO64" s="98" t="e">
        <f ca="true">+IF(AND(ISNUMBER(OFFSET('Sanitation Data'!$G$12,0,10*ROW('Sanitation Data'!G58))),'Data Summary'!DD64="Yes"),OFFSET('Sanitation Data'!$G$12,0,10*ROW('Sanitation Data'!G58)),NA())</f>
        <v>#N/A</v>
      </c>
      <c r="AP64" s="98" t="e">
        <f ca="true">+IF(AND(ISNUMBER(OFFSET('Sanitation Data'!$H$4,0,10*ROW('Sanitation Data'!H58))),'Data Summary'!DE64="Yes"),100-OFFSET('Sanitation Data'!$H$4,0,10*ROW('Sanitation Data'!H58)),NA())</f>
        <v>#N/A</v>
      </c>
      <c r="AQ64" s="98" t="e">
        <f ca="true">+IF(AND(ISNUMBER(OFFSET('Sanitation Data'!$H$6,0,10*ROW('Sanitation Data'!H58))),'Data Summary'!DF64="Yes"),OFFSET('Sanitation Data'!$H$6,0,10*ROW('Sanitation Data'!H58)),NA())</f>
        <v>#N/A</v>
      </c>
      <c r="AR64" s="98" t="e">
        <f ca="true">+IF(AND(ISNUMBER(OFFSET('Sanitation Data'!$H$10,0,10*ROW('Sanitation Data'!H58))),'Data Summary'!DG64="Yes"),OFFSET('Sanitation Data'!$H$10,0,10*ROW('Sanitation Data'!H58)),NA())</f>
        <v>#N/A</v>
      </c>
      <c r="AS64" s="98" t="e">
        <f ca="true">+IF(AND(ISNUMBER(OFFSET('Sanitation Data'!$H$11,0,10*ROW('Sanitation Data'!H58))),'Data Summary'!DH64="Yes"),OFFSET('Sanitation Data'!$H$11,0,10*ROW('Sanitation Data'!H58)),NA())</f>
        <v>#N/A</v>
      </c>
      <c r="AT64" s="98" t="e">
        <f ca="true">+IF(AND(ISNUMBER(OFFSET('Sanitation Data'!$H$12,0,10*ROW('Sanitation Data'!H58))),'Data Summary'!DI64="Yes"),OFFSET('Sanitation Data'!$H$12,0,10*ROW('Sanitation Data'!H58)),NA())</f>
        <v>#N/A</v>
      </c>
      <c r="AU64" s="98" t="e">
        <f ca="true">+IF(AND(ISNUMBER(OFFSET('Sanitation Data'!$I$4,0,10*ROW('Sanitation Data'!I58))),'Data Summary'!DJ64="Yes"),100-OFFSET('Sanitation Data'!$I$4,0,10*ROW('Sanitation Data'!I58)),NA())</f>
        <v>#N/A</v>
      </c>
      <c r="AV64" s="98" t="e">
        <f ca="true">+IF(AND(ISNUMBER(OFFSET('Sanitation Data'!$I$6,0,10*ROW('Sanitation Data'!I58))),'Data Summary'!DK64="Yes"),OFFSET('Sanitation Data'!$I$6,0,10*ROW('Sanitation Data'!I58)),NA())</f>
        <v>#N/A</v>
      </c>
      <c r="AW64" s="98" t="e">
        <f ca="true">+IF(AND(ISNUMBER(OFFSET('Sanitation Data'!$I$10,0,10*ROW('Sanitation Data'!I58))),'Data Summary'!DL64="Yes"),OFFSET('Sanitation Data'!$I$10,0,10*ROW('Sanitation Data'!I58)),NA())</f>
        <v>#N/A</v>
      </c>
      <c r="AX64" s="98" t="e">
        <f ca="true">+IF(AND(ISNUMBER(OFFSET('Sanitation Data'!$I$11,0,10*ROW('Sanitation Data'!I58))),'Data Summary'!DM64="Yes"),OFFSET('Sanitation Data'!$I$11,0,10*ROW('Sanitation Data'!I58)),NA())</f>
        <v>#N/A</v>
      </c>
      <c r="AY64" s="98" t="e">
        <f ca="true">+IF(AND(ISNUMBER(OFFSET('Sanitation Data'!$I$12,0,10*ROW('Sanitation Data'!I58))),'Data Summary'!DN64="Yes"),OFFSET('Sanitation Data'!$I$12,0,10*ROW('Sanitation Data'!I58)),NA())</f>
        <v>#N/A</v>
      </c>
      <c r="AZ64" s="99" t="e">
        <f ca="true">+IF(AND(ISNUMBER(OFFSET('Hygiene Data'!$D$5,0,10*ROW('Hygiene Data'!D58))),'Data Summary'!DO64="Yes"),OFFSET('Hygiene Data'!$D$5,0,10*ROW('Hygiene Data'!D58)),NA())</f>
        <v>#N/A</v>
      </c>
      <c r="BA64" s="99" t="e">
        <f ca="true">+IF(AND(ISNUMBER(OFFSET('Hygiene Data'!$D$7,0,10*ROW('Hygiene Data'!D58))),'Data Summary'!DP64="Yes"),OFFSET('Hygiene Data'!$D$7,0,10*ROW('Hygiene Data'!D58)),NA())</f>
        <v>#N/A</v>
      </c>
      <c r="BB64" s="99" t="e">
        <f ca="true">+IF(AND(ISNUMBER(OFFSET('Hygiene Data'!$D$9,0,10*ROW('Hygiene Data'!D58))),'Data Summary'!DQ64="Yes"),OFFSET('Hygiene Data'!$D$9,0,10*ROW('Hygiene Data'!D58)),NA())</f>
        <v>#N/A</v>
      </c>
      <c r="BC64" s="99" t="e">
        <f ca="true">+IF(AND(ISNUMBER(OFFSET('Hygiene Data'!$E$5,0,10*ROW('Hygiene Data'!E58))),'Data Summary'!DR64="Yes"),OFFSET('Hygiene Data'!$E$5,0,10*ROW('Hygiene Data'!E58)),NA())</f>
        <v>#N/A</v>
      </c>
      <c r="BD64" s="99" t="e">
        <f ca="true">+IF(AND(ISNUMBER(OFFSET('Hygiene Data'!$E$7,0,10*ROW('Hygiene Data'!E58))),'Data Summary'!DS64="Yes"),OFFSET('Hygiene Data'!$E$7,0,10*ROW('Hygiene Data'!E58)),NA())</f>
        <v>#N/A</v>
      </c>
      <c r="BE64" s="99" t="e">
        <f ca="true">+IF(AND(ISNUMBER(OFFSET('Hygiene Data'!$E$9,0,10*ROW('Hygiene Data'!E58))),'Data Summary'!DT64="Yes"),OFFSET('Hygiene Data'!$E$9,0,10*ROW('Hygiene Data'!E58)),NA())</f>
        <v>#N/A</v>
      </c>
      <c r="BF64" s="99" t="e">
        <f ca="true">+IF(AND(ISNUMBER(OFFSET('Hygiene Data'!$F$5,0,10*ROW('Hygiene Data'!F58))),'Data Summary'!DU64="Yes"),OFFSET('Hygiene Data'!$F$5,0,10*ROW('Hygiene Data'!F58)),NA())</f>
        <v>#N/A</v>
      </c>
      <c r="BG64" s="99" t="e">
        <f ca="true">+IF(AND(ISNUMBER(OFFSET('Hygiene Data'!$F$7,0,10*ROW('Hygiene Data'!F58))),'Data Summary'!DV64="Yes"),OFFSET('Hygiene Data'!$F$7,0,10*ROW('Hygiene Data'!F58)),NA())</f>
        <v>#N/A</v>
      </c>
      <c r="BH64" s="99" t="e">
        <f ca="true">+IF(AND(ISNUMBER(OFFSET('Hygiene Data'!$F$9,0,10*ROW('Hygiene Data'!F58))),'Data Summary'!DW64="Yes"),OFFSET('Hygiene Data'!$F$9,0,10*ROW('Hygiene Data'!F58)),NA())</f>
        <v>#N/A</v>
      </c>
      <c r="BI64" s="99" t="e">
        <f ca="true">+IF(AND(ISNUMBER(OFFSET('Hygiene Data'!$G$5,0,10*ROW('Hygiene Data'!G58))),'Data Summary'!DX64="Yes"),OFFSET('Hygiene Data'!$G$5,0,10*ROW('Hygiene Data'!G58)),NA())</f>
        <v>#N/A</v>
      </c>
      <c r="BJ64" s="99" t="e">
        <f ca="true">+IF(AND(ISNUMBER(OFFSET('Hygiene Data'!$G$7,0,10*ROW('Hygiene Data'!G58))),'Data Summary'!DY64="Yes"),OFFSET('Hygiene Data'!$G$7,0,10*ROW('Hygiene Data'!G58)),NA())</f>
        <v>#N/A</v>
      </c>
      <c r="BK64" s="99" t="e">
        <f ca="true">+IF(AND(ISNUMBER(OFFSET('Hygiene Data'!$G$9,0,10*ROW('Hygiene Data'!G58))),'Data Summary'!DZ64="Yes"),OFFSET('Hygiene Data'!$G$9,0,10*ROW('Hygiene Data'!G58)),NA())</f>
        <v>#N/A</v>
      </c>
      <c r="BL64" s="99" t="e">
        <f ca="true">+IF(AND(ISNUMBER(OFFSET('Hygiene Data'!$H$5,0,10*ROW('Hygiene Data'!H58))),'Data Summary'!EA64="Yes"),OFFSET('Hygiene Data'!$H$5,0,10*ROW('Hygiene Data'!H58)),NA())</f>
        <v>#N/A</v>
      </c>
      <c r="BM64" s="99" t="e">
        <f ca="true">+IF(AND(ISNUMBER(OFFSET('Hygiene Data'!$H$7,0,10*ROW('Hygiene Data'!H58))),'Data Summary'!EB64="Yes"),OFFSET('Hygiene Data'!$H$7,0,10*ROW('Hygiene Data'!H58)),NA())</f>
        <v>#N/A</v>
      </c>
      <c r="BN64" s="99" t="e">
        <f ca="true">+IF(AND(ISNUMBER(OFFSET('Hygiene Data'!$H$9,0,10*ROW('Hygiene Data'!H58))),'Data Summary'!EC64="Yes"),OFFSET('Hygiene Data'!$H$9,0,10*ROW('Hygiene Data'!H58)),NA())</f>
        <v>#N/A</v>
      </c>
      <c r="BO64" s="99" t="e">
        <f ca="true">+IF(AND(ISNUMBER(OFFSET('Hygiene Data'!$I$5,0,10*ROW('Hygiene Data'!I58))),'Data Summary'!ED64="Yes"),OFFSET('Hygiene Data'!$I$5,0,10*ROW('Hygiene Data'!I58)),NA())</f>
        <v>#N/A</v>
      </c>
      <c r="BP64" s="99" t="e">
        <f ca="true">+IF(AND(ISNUMBER(OFFSET('Hygiene Data'!$I$7,0,10*ROW('Hygiene Data'!I58))),'Data Summary'!EE64="Yes"),OFFSET('Hygiene Data'!$I$7,0,10*ROW('Hygiene Data'!I58)),NA())</f>
        <v>#N/A</v>
      </c>
      <c r="BQ64" s="99" t="e">
        <f ca="true">+IF(AND(ISNUMBER(OFFSET('Hygiene Data'!$I$9,0,10*ROW('Hygiene Data'!I58))),'Data Summary'!EF64="Yes"),OFFSET('Hygiene Data'!$I$9,0,10*ROW('Hygiene Data'!I58)),NA())</f>
        <v>#N/A</v>
      </c>
    </row>
    <row xmlns:x14ac="http://schemas.microsoft.com/office/spreadsheetml/2009/9/ac" r="65" x14ac:dyDescent="0.2">
      <c r="A65" s="329" t="e">
        <f ca="true">+RIGHT('Data Summary'!A65,LEN('Data Summary'!A65)-9)</f>
        <v>#VALUE!</v>
      </c>
      <c r="B65" s="37" t="str">
        <f ca="true">+IF(ISTEXT('Data Summary'!B65),'Data Summary'!B65,"")</f>
        <v/>
      </c>
      <c r="C65" s="328" t="e">
        <f ca="true">+VALUE('Data Summary'!C65)</f>
        <v>#VALUE!</v>
      </c>
      <c r="D65" s="97" t="e">
        <f ca="true">+IF(AND(ISNUMBER(OFFSET('Water Data'!$D$4,0,10*ROW('Water Data'!D59))),'Data Summary'!BS65="Yes"),100-OFFSET('Water Data'!$D$4,0,10*ROW('Water Data'!D59)),NA())</f>
        <v>#N/A</v>
      </c>
      <c r="E65" s="97" t="e">
        <f ca="true">+IF(AND(ISNUMBER(OFFSET('Water Data'!$D$6,0,10*ROW('Water Data'!D59))),'Data Summary'!BT65="Yes"),OFFSET('Water Data'!$D$6,0,10*ROW('Water Data'!D59)),NA())</f>
        <v>#N/A</v>
      </c>
      <c r="F65" s="97" t="e">
        <f ca="true">+IF(AND(ISNUMBER(OFFSET('Water Data'!$D$9,0,10*ROW('Water Data'!D59))),'Data Summary'!BU65="Yes"),OFFSET('Water Data'!$D$9,0,10*ROW('Water Data'!D59)),NA())</f>
        <v>#N/A</v>
      </c>
      <c r="G65" s="97" t="e">
        <f ca="true">+IF(AND(ISNUMBER(OFFSET('Water Data'!$E$4,0,10*ROW('Water Data'!E59))),'Data Summary'!BV65="Yes"),100-OFFSET('Water Data'!$E$4,0,10*ROW('Water Data'!E59)),NA())</f>
        <v>#N/A</v>
      </c>
      <c r="H65" s="97" t="e">
        <f ca="true">+IF(AND(ISNUMBER(OFFSET('Water Data'!$E$6,0,10*ROW('Water Data'!E59))),'Data Summary'!BW65="Yes"),OFFSET('Water Data'!$E$6,0,10*ROW('Water Data'!E59)),NA())</f>
        <v>#N/A</v>
      </c>
      <c r="I65" s="97" t="e">
        <f ca="true">+IF(AND(ISNUMBER(OFFSET('Water Data'!$E$9,0,10*ROW('Water Data'!E59))),'Data Summary'!BX65="Yes"),OFFSET('Water Data'!$E$9,0,10*ROW('Water Data'!E59)),NA())</f>
        <v>#N/A</v>
      </c>
      <c r="J65" s="97" t="e">
        <f ca="true">+IF(AND(ISNUMBER(OFFSET('Water Data'!$F$4,0,10*ROW('Water Data'!F59))),'Data Summary'!BY65="Yes"),100-OFFSET('Water Data'!$F$4,0,10*ROW('Water Data'!F59)),NA())</f>
        <v>#N/A</v>
      </c>
      <c r="K65" s="97" t="e">
        <f ca="true">+IF(AND(ISNUMBER(OFFSET('Water Data'!$F$6,0,10*ROW('Water Data'!F59))),'Data Summary'!BZ65="Yes"),OFFSET('Water Data'!$F$6,0,10*ROW('Water Data'!F59)),NA())</f>
        <v>#N/A</v>
      </c>
      <c r="L65" s="97" t="e">
        <f ca="true">+IF(AND(ISNUMBER(OFFSET('Water Data'!$F$9,0,10*ROW('Water Data'!F59))),'Data Summary'!CA65="Yes"),OFFSET('Water Data'!$F$9,0,10*ROW('Water Data'!F59)),NA())</f>
        <v>#N/A</v>
      </c>
      <c r="M65" s="97" t="e">
        <f ca="true">+IF(AND(ISNUMBER(OFFSET('Water Data'!$G$4,0,10*ROW('Water Data'!G59))),'Data Summary'!CB65="Yes"),100-OFFSET('Water Data'!$G$4,0,10*ROW('Water Data'!G59)),NA())</f>
        <v>#N/A</v>
      </c>
      <c r="N65" s="97" t="e">
        <f ca="true">+IF(AND(ISNUMBER(OFFSET('Water Data'!$G$6,0,10*ROW('Water Data'!G59))),'Data Summary'!CC65="Yes"),OFFSET('Water Data'!$G$6,0,10*ROW('Water Data'!G59)),NA())</f>
        <v>#N/A</v>
      </c>
      <c r="O65" s="97" t="e">
        <f ca="true">+IF(AND(ISNUMBER(OFFSET('Water Data'!$G$9,0,10*ROW('Water Data'!G59))),'Data Summary'!CD65="Yes"),OFFSET('Water Data'!$G$9,0,10*ROW('Water Data'!G59)),NA())</f>
        <v>#N/A</v>
      </c>
      <c r="P65" s="97" t="e">
        <f ca="true">+IF(AND(ISNUMBER(OFFSET('Water Data'!$H$4,0,10*ROW('Water Data'!H59))),'Data Summary'!CE65="Yes"),100-OFFSET('Water Data'!$H$4,0,10*ROW('Water Data'!H59)),NA())</f>
        <v>#N/A</v>
      </c>
      <c r="Q65" s="97" t="e">
        <f ca="true">+IF(AND(ISNUMBER(OFFSET('Water Data'!$H$6,0,10*ROW('Water Data'!H59))),'Data Summary'!CF65="Yes"),OFFSET('Water Data'!$H$6,0,10*ROW('Water Data'!H59)),NA())</f>
        <v>#N/A</v>
      </c>
      <c r="R65" s="97" t="e">
        <f ca="true">+IF(AND(ISNUMBER(OFFSET('Water Data'!$H$9,0,10*ROW('Water Data'!H59))),'Data Summary'!CG65="Yes"),OFFSET('Water Data'!$H$9,0,10*ROW('Water Data'!H59)),NA())</f>
        <v>#N/A</v>
      </c>
      <c r="S65" s="97" t="e">
        <f ca="true">+IF(AND(ISNUMBER(OFFSET('Water Data'!$I$4,0,10*ROW('Water Data'!I59))),'Data Summary'!CH65="Yes"),100-OFFSET('Water Data'!$I$4,0,10*ROW('Water Data'!I59)),NA())</f>
        <v>#N/A</v>
      </c>
      <c r="T65" s="97" t="e">
        <f ca="true">+IF(AND(ISNUMBER(OFFSET('Water Data'!$I$6,0,10*ROW('Water Data'!I59))),'Data Summary'!CI65="Yes"),OFFSET('Water Data'!$I$6,0,10*ROW('Water Data'!I59)),NA())</f>
        <v>#N/A</v>
      </c>
      <c r="U65" s="97" t="e">
        <f ca="true">+IF(AND(ISNUMBER(OFFSET('Water Data'!$I$9,0,10*ROW('Water Data'!I59))),'Data Summary'!CJ65="Yes"),OFFSET('Water Data'!$I$9,0,10*ROW('Water Data'!I59)),NA())</f>
        <v>#N/A</v>
      </c>
      <c r="V65" s="98" t="e">
        <f ca="true">+IF(AND(ISNUMBER(OFFSET('Sanitation Data'!$D$4,0,10*ROW('Sanitation Data'!D59))),'Data Summary'!CK65="Yes"),100-OFFSET('Sanitation Data'!$D$4,0,10*ROW('Sanitation Data'!D59)),NA())</f>
        <v>#N/A</v>
      </c>
      <c r="W65" s="98" t="e">
        <f ca="true">+IF(AND(ISNUMBER(OFFSET('Sanitation Data'!$D$6,0,10*ROW('Sanitation Data'!D59))),'Data Summary'!CL65="Yes"),OFFSET('Sanitation Data'!$D$6,0,10*ROW('Sanitation Data'!D59)),NA())</f>
        <v>#N/A</v>
      </c>
      <c r="X65" s="98" t="e">
        <f ca="true">+IF(AND(ISNUMBER(OFFSET('Sanitation Data'!$D$10,0,10*ROW('Sanitation Data'!D59))),'Data Summary'!CM65="Yes"),OFFSET('Sanitation Data'!$D$10,0,10*ROW('Sanitation Data'!D59)),NA())</f>
        <v>#N/A</v>
      </c>
      <c r="Y65" s="98" t="e">
        <f ca="true">+IF(AND(ISNUMBER(OFFSET('Sanitation Data'!$D$11,0,10*ROW('Sanitation Data'!D59))),'Data Summary'!CN65="Yes"),OFFSET('Sanitation Data'!$D$11,0,10*ROW('Sanitation Data'!D59)),NA())</f>
        <v>#N/A</v>
      </c>
      <c r="Z65" s="98" t="e">
        <f ca="true">+IF(AND(ISNUMBER(OFFSET('Sanitation Data'!$D$12,0,10*ROW('Sanitation Data'!D59))),'Data Summary'!CO65="Yes"),OFFSET('Sanitation Data'!$D$12,0,10*ROW('Sanitation Data'!D59)),NA())</f>
        <v>#N/A</v>
      </c>
      <c r="AA65" s="98" t="e">
        <f ca="true">+IF(AND(ISNUMBER(OFFSET('Sanitation Data'!$E$4,0,10*ROW('Sanitation Data'!E59))),'Data Summary'!CP65="Yes"),100-OFFSET('Sanitation Data'!$E$4,0,10*ROW('Sanitation Data'!E59)),NA())</f>
        <v>#N/A</v>
      </c>
      <c r="AB65" s="98" t="e">
        <f ca="true">+IF(AND(ISNUMBER(OFFSET('Sanitation Data'!$E$6,0,10*ROW('Sanitation Data'!E59))),'Data Summary'!CQ65="Yes"),OFFSET('Sanitation Data'!$E$6,0,10*ROW('Sanitation Data'!E59)),NA())</f>
        <v>#N/A</v>
      </c>
      <c r="AC65" s="98" t="e">
        <f ca="true">+IF(AND(ISNUMBER(OFFSET('Sanitation Data'!$E$10,0,10*ROW('Sanitation Data'!E59))),'Data Summary'!CR65="Yes"),OFFSET('Sanitation Data'!$E$10,0,10*ROW('Sanitation Data'!E59)),NA())</f>
        <v>#N/A</v>
      </c>
      <c r="AD65" s="98" t="e">
        <f ca="true">+IF(AND(ISNUMBER(OFFSET('Sanitation Data'!$E$11,0,10*ROW('Sanitation Data'!E59))),'Data Summary'!CS65="Yes"),OFFSET('Sanitation Data'!$E$11,0,10*ROW('Sanitation Data'!E59)),NA())</f>
        <v>#N/A</v>
      </c>
      <c r="AE65" s="98" t="e">
        <f ca="true">+IF(AND(ISNUMBER(OFFSET('Sanitation Data'!$E$12,0,10*ROW('Sanitation Data'!E59))),'Data Summary'!CT65="Yes"),OFFSET('Sanitation Data'!$E$12,0,10*ROW('Sanitation Data'!E59)),NA())</f>
        <v>#N/A</v>
      </c>
      <c r="AF65" s="98" t="e">
        <f ca="true">+IF(AND(ISNUMBER(OFFSET('Sanitation Data'!$F$4,0,10*ROW('Sanitation Data'!F59))),'Data Summary'!CU65="Yes"),100-OFFSET('Sanitation Data'!$F$4,0,10*ROW('Sanitation Data'!F59)),NA())</f>
        <v>#N/A</v>
      </c>
      <c r="AG65" s="98" t="e">
        <f ca="true">+IF(AND(ISNUMBER(OFFSET('Sanitation Data'!$F$6,0,10*ROW('Sanitation Data'!F59))),'Data Summary'!CV65="Yes"),OFFSET('Sanitation Data'!$F$6,0,10*ROW('Sanitation Data'!F59)),NA())</f>
        <v>#N/A</v>
      </c>
      <c r="AH65" s="98" t="e">
        <f ca="true">+IF(AND(ISNUMBER(OFFSET('Sanitation Data'!$F$10,0,10*ROW('Sanitation Data'!F59))),'Data Summary'!CW65="Yes"),OFFSET('Sanitation Data'!$F$10,0,10*ROW('Sanitation Data'!F59)),NA())</f>
        <v>#N/A</v>
      </c>
      <c r="AI65" s="98" t="e">
        <f ca="true">+IF(AND(ISNUMBER(OFFSET('Sanitation Data'!$F$11,0,10*ROW('Sanitation Data'!F59))),'Data Summary'!CX65="Yes"),OFFSET('Sanitation Data'!$F$11,0,10*ROW('Sanitation Data'!F59)),NA())</f>
        <v>#N/A</v>
      </c>
      <c r="AJ65" s="98" t="e">
        <f ca="true">+IF(AND(ISNUMBER(OFFSET('Sanitation Data'!$F$12,0,10*ROW('Sanitation Data'!F59))),'Data Summary'!CY65="Yes"),OFFSET('Sanitation Data'!$F$12,0,10*ROW('Sanitation Data'!F59)),NA())</f>
        <v>#N/A</v>
      </c>
      <c r="AK65" s="98" t="e">
        <f ca="true">+IF(AND(ISNUMBER(OFFSET('Sanitation Data'!$G$4,0,10*ROW('Sanitation Data'!G59))),'Data Summary'!CZ65="Yes"),100-OFFSET('Sanitation Data'!$G$4,0,10*ROW('Sanitation Data'!G59)),NA())</f>
        <v>#N/A</v>
      </c>
      <c r="AL65" s="98" t="e">
        <f ca="true">+IF(AND(ISNUMBER(OFFSET('Sanitation Data'!$G$6,0,10*ROW('Sanitation Data'!G59))),'Data Summary'!DA65="Yes"),OFFSET('Sanitation Data'!$G$6,0,10*ROW('Sanitation Data'!G59)),NA())</f>
        <v>#N/A</v>
      </c>
      <c r="AM65" s="98" t="e">
        <f ca="true">+IF(AND(ISNUMBER(OFFSET('Sanitation Data'!$G$10,0,10*ROW('Sanitation Data'!G59))),'Data Summary'!DB65="Yes"),OFFSET('Sanitation Data'!$G$10,0,10*ROW('Sanitation Data'!G59)),NA())</f>
        <v>#N/A</v>
      </c>
      <c r="AN65" s="98" t="e">
        <f ca="true">+IF(AND(ISNUMBER(OFFSET('Sanitation Data'!$G$11,0,10*ROW('Sanitation Data'!G59))),'Data Summary'!DC65="Yes"),OFFSET('Sanitation Data'!$G$11,0,10*ROW('Sanitation Data'!G59)),NA())</f>
        <v>#N/A</v>
      </c>
      <c r="AO65" s="98" t="e">
        <f ca="true">+IF(AND(ISNUMBER(OFFSET('Sanitation Data'!$G$12,0,10*ROW('Sanitation Data'!G59))),'Data Summary'!DD65="Yes"),OFFSET('Sanitation Data'!$G$12,0,10*ROW('Sanitation Data'!G59)),NA())</f>
        <v>#N/A</v>
      </c>
      <c r="AP65" s="98" t="e">
        <f ca="true">+IF(AND(ISNUMBER(OFFSET('Sanitation Data'!$H$4,0,10*ROW('Sanitation Data'!H59))),'Data Summary'!DE65="Yes"),100-OFFSET('Sanitation Data'!$H$4,0,10*ROW('Sanitation Data'!H59)),NA())</f>
        <v>#N/A</v>
      </c>
      <c r="AQ65" s="98" t="e">
        <f ca="true">+IF(AND(ISNUMBER(OFFSET('Sanitation Data'!$H$6,0,10*ROW('Sanitation Data'!H59))),'Data Summary'!DF65="Yes"),OFFSET('Sanitation Data'!$H$6,0,10*ROW('Sanitation Data'!H59)),NA())</f>
        <v>#N/A</v>
      </c>
      <c r="AR65" s="98" t="e">
        <f ca="true">+IF(AND(ISNUMBER(OFFSET('Sanitation Data'!$H$10,0,10*ROW('Sanitation Data'!H59))),'Data Summary'!DG65="Yes"),OFFSET('Sanitation Data'!$H$10,0,10*ROW('Sanitation Data'!H59)),NA())</f>
        <v>#N/A</v>
      </c>
      <c r="AS65" s="98" t="e">
        <f ca="true">+IF(AND(ISNUMBER(OFFSET('Sanitation Data'!$H$11,0,10*ROW('Sanitation Data'!H59))),'Data Summary'!DH65="Yes"),OFFSET('Sanitation Data'!$H$11,0,10*ROW('Sanitation Data'!H59)),NA())</f>
        <v>#N/A</v>
      </c>
      <c r="AT65" s="98" t="e">
        <f ca="true">+IF(AND(ISNUMBER(OFFSET('Sanitation Data'!$H$12,0,10*ROW('Sanitation Data'!H59))),'Data Summary'!DI65="Yes"),OFFSET('Sanitation Data'!$H$12,0,10*ROW('Sanitation Data'!H59)),NA())</f>
        <v>#N/A</v>
      </c>
      <c r="AU65" s="98" t="e">
        <f ca="true">+IF(AND(ISNUMBER(OFFSET('Sanitation Data'!$I$4,0,10*ROW('Sanitation Data'!I59))),'Data Summary'!DJ65="Yes"),100-OFFSET('Sanitation Data'!$I$4,0,10*ROW('Sanitation Data'!I59)),NA())</f>
        <v>#N/A</v>
      </c>
      <c r="AV65" s="98" t="e">
        <f ca="true">+IF(AND(ISNUMBER(OFFSET('Sanitation Data'!$I$6,0,10*ROW('Sanitation Data'!I59))),'Data Summary'!DK65="Yes"),OFFSET('Sanitation Data'!$I$6,0,10*ROW('Sanitation Data'!I59)),NA())</f>
        <v>#N/A</v>
      </c>
      <c r="AW65" s="98" t="e">
        <f ca="true">+IF(AND(ISNUMBER(OFFSET('Sanitation Data'!$I$10,0,10*ROW('Sanitation Data'!I59))),'Data Summary'!DL65="Yes"),OFFSET('Sanitation Data'!$I$10,0,10*ROW('Sanitation Data'!I59)),NA())</f>
        <v>#N/A</v>
      </c>
      <c r="AX65" s="98" t="e">
        <f ca="true">+IF(AND(ISNUMBER(OFFSET('Sanitation Data'!$I$11,0,10*ROW('Sanitation Data'!I59))),'Data Summary'!DM65="Yes"),OFFSET('Sanitation Data'!$I$11,0,10*ROW('Sanitation Data'!I59)),NA())</f>
        <v>#N/A</v>
      </c>
      <c r="AY65" s="98" t="e">
        <f ca="true">+IF(AND(ISNUMBER(OFFSET('Sanitation Data'!$I$12,0,10*ROW('Sanitation Data'!I59))),'Data Summary'!DN65="Yes"),OFFSET('Sanitation Data'!$I$12,0,10*ROW('Sanitation Data'!I59)),NA())</f>
        <v>#N/A</v>
      </c>
      <c r="AZ65" s="99" t="e">
        <f ca="true">+IF(AND(ISNUMBER(OFFSET('Hygiene Data'!$D$5,0,10*ROW('Hygiene Data'!D59))),'Data Summary'!DO65="Yes"),OFFSET('Hygiene Data'!$D$5,0,10*ROW('Hygiene Data'!D59)),NA())</f>
        <v>#N/A</v>
      </c>
      <c r="BA65" s="99" t="e">
        <f ca="true">+IF(AND(ISNUMBER(OFFSET('Hygiene Data'!$D$7,0,10*ROW('Hygiene Data'!D59))),'Data Summary'!DP65="Yes"),OFFSET('Hygiene Data'!$D$7,0,10*ROW('Hygiene Data'!D59)),NA())</f>
        <v>#N/A</v>
      </c>
      <c r="BB65" s="99" t="e">
        <f ca="true">+IF(AND(ISNUMBER(OFFSET('Hygiene Data'!$D$9,0,10*ROW('Hygiene Data'!D59))),'Data Summary'!DQ65="Yes"),OFFSET('Hygiene Data'!$D$9,0,10*ROW('Hygiene Data'!D59)),NA())</f>
        <v>#N/A</v>
      </c>
      <c r="BC65" s="99" t="e">
        <f ca="true">+IF(AND(ISNUMBER(OFFSET('Hygiene Data'!$E$5,0,10*ROW('Hygiene Data'!E59))),'Data Summary'!DR65="Yes"),OFFSET('Hygiene Data'!$E$5,0,10*ROW('Hygiene Data'!E59)),NA())</f>
        <v>#N/A</v>
      </c>
      <c r="BD65" s="99" t="e">
        <f ca="true">+IF(AND(ISNUMBER(OFFSET('Hygiene Data'!$E$7,0,10*ROW('Hygiene Data'!E59))),'Data Summary'!DS65="Yes"),OFFSET('Hygiene Data'!$E$7,0,10*ROW('Hygiene Data'!E59)),NA())</f>
        <v>#N/A</v>
      </c>
      <c r="BE65" s="99" t="e">
        <f ca="true">+IF(AND(ISNUMBER(OFFSET('Hygiene Data'!$E$9,0,10*ROW('Hygiene Data'!E59))),'Data Summary'!DT65="Yes"),OFFSET('Hygiene Data'!$E$9,0,10*ROW('Hygiene Data'!E59)),NA())</f>
        <v>#N/A</v>
      </c>
      <c r="BF65" s="99" t="e">
        <f ca="true">+IF(AND(ISNUMBER(OFFSET('Hygiene Data'!$F$5,0,10*ROW('Hygiene Data'!F59))),'Data Summary'!DU65="Yes"),OFFSET('Hygiene Data'!$F$5,0,10*ROW('Hygiene Data'!F59)),NA())</f>
        <v>#N/A</v>
      </c>
      <c r="BG65" s="99" t="e">
        <f ca="true">+IF(AND(ISNUMBER(OFFSET('Hygiene Data'!$F$7,0,10*ROW('Hygiene Data'!F59))),'Data Summary'!DV65="Yes"),OFFSET('Hygiene Data'!$F$7,0,10*ROW('Hygiene Data'!F59)),NA())</f>
        <v>#N/A</v>
      </c>
      <c r="BH65" s="99" t="e">
        <f ca="true">+IF(AND(ISNUMBER(OFFSET('Hygiene Data'!$F$9,0,10*ROW('Hygiene Data'!F59))),'Data Summary'!DW65="Yes"),OFFSET('Hygiene Data'!$F$9,0,10*ROW('Hygiene Data'!F59)),NA())</f>
        <v>#N/A</v>
      </c>
      <c r="BI65" s="99" t="e">
        <f ca="true">+IF(AND(ISNUMBER(OFFSET('Hygiene Data'!$G$5,0,10*ROW('Hygiene Data'!G59))),'Data Summary'!DX65="Yes"),OFFSET('Hygiene Data'!$G$5,0,10*ROW('Hygiene Data'!G59)),NA())</f>
        <v>#N/A</v>
      </c>
      <c r="BJ65" s="99" t="e">
        <f ca="true">+IF(AND(ISNUMBER(OFFSET('Hygiene Data'!$G$7,0,10*ROW('Hygiene Data'!G59))),'Data Summary'!DY65="Yes"),OFFSET('Hygiene Data'!$G$7,0,10*ROW('Hygiene Data'!G59)),NA())</f>
        <v>#N/A</v>
      </c>
      <c r="BK65" s="99" t="e">
        <f ca="true">+IF(AND(ISNUMBER(OFFSET('Hygiene Data'!$G$9,0,10*ROW('Hygiene Data'!G59))),'Data Summary'!DZ65="Yes"),OFFSET('Hygiene Data'!$G$9,0,10*ROW('Hygiene Data'!G59)),NA())</f>
        <v>#N/A</v>
      </c>
      <c r="BL65" s="99" t="e">
        <f ca="true">+IF(AND(ISNUMBER(OFFSET('Hygiene Data'!$H$5,0,10*ROW('Hygiene Data'!H59))),'Data Summary'!EA65="Yes"),OFFSET('Hygiene Data'!$H$5,0,10*ROW('Hygiene Data'!H59)),NA())</f>
        <v>#N/A</v>
      </c>
      <c r="BM65" s="99" t="e">
        <f ca="true">+IF(AND(ISNUMBER(OFFSET('Hygiene Data'!$H$7,0,10*ROW('Hygiene Data'!H59))),'Data Summary'!EB65="Yes"),OFFSET('Hygiene Data'!$H$7,0,10*ROW('Hygiene Data'!H59)),NA())</f>
        <v>#N/A</v>
      </c>
      <c r="BN65" s="99" t="e">
        <f ca="true">+IF(AND(ISNUMBER(OFFSET('Hygiene Data'!$H$9,0,10*ROW('Hygiene Data'!H59))),'Data Summary'!EC65="Yes"),OFFSET('Hygiene Data'!$H$9,0,10*ROW('Hygiene Data'!H59)),NA())</f>
        <v>#N/A</v>
      </c>
      <c r="BO65" s="99" t="e">
        <f ca="true">+IF(AND(ISNUMBER(OFFSET('Hygiene Data'!$I$5,0,10*ROW('Hygiene Data'!I59))),'Data Summary'!ED65="Yes"),OFFSET('Hygiene Data'!$I$5,0,10*ROW('Hygiene Data'!I59)),NA())</f>
        <v>#N/A</v>
      </c>
      <c r="BP65" s="99" t="e">
        <f ca="true">+IF(AND(ISNUMBER(OFFSET('Hygiene Data'!$I$7,0,10*ROW('Hygiene Data'!I59))),'Data Summary'!EE65="Yes"),OFFSET('Hygiene Data'!$I$7,0,10*ROW('Hygiene Data'!I59)),NA())</f>
        <v>#N/A</v>
      </c>
      <c r="BQ65" s="99" t="e">
        <f ca="true">+IF(AND(ISNUMBER(OFFSET('Hygiene Data'!$I$9,0,10*ROW('Hygiene Data'!I59))),'Data Summary'!EF65="Yes"),OFFSET('Hygiene Data'!$I$9,0,10*ROW('Hygiene Data'!I59)),NA())</f>
        <v>#N/A</v>
      </c>
    </row>
    <row xmlns:x14ac="http://schemas.microsoft.com/office/spreadsheetml/2009/9/ac" r="66" x14ac:dyDescent="0.2">
      <c r="A66" s="329" t="e">
        <f ca="true">+RIGHT('Data Summary'!A66,LEN('Data Summary'!A66)-9)</f>
        <v>#VALUE!</v>
      </c>
      <c r="B66" s="37" t="str">
        <f ca="true">+IF(ISTEXT('Data Summary'!B66),'Data Summary'!B66,"")</f>
        <v/>
      </c>
      <c r="C66" s="328" t="e">
        <f ca="true">+VALUE('Data Summary'!C66)</f>
        <v>#VALUE!</v>
      </c>
      <c r="D66" s="97" t="e">
        <f ca="true">+IF(AND(ISNUMBER(OFFSET('Water Data'!$D$4,0,10*ROW('Water Data'!D60))),'Data Summary'!BS66="Yes"),100-OFFSET('Water Data'!$D$4,0,10*ROW('Water Data'!D60)),NA())</f>
        <v>#N/A</v>
      </c>
      <c r="E66" s="97" t="e">
        <f ca="true">+IF(AND(ISNUMBER(OFFSET('Water Data'!$D$6,0,10*ROW('Water Data'!D60))),'Data Summary'!BT66="Yes"),OFFSET('Water Data'!$D$6,0,10*ROW('Water Data'!D60)),NA())</f>
        <v>#N/A</v>
      </c>
      <c r="F66" s="97" t="e">
        <f ca="true">+IF(AND(ISNUMBER(OFFSET('Water Data'!$D$9,0,10*ROW('Water Data'!D60))),'Data Summary'!BU66="Yes"),OFFSET('Water Data'!$D$9,0,10*ROW('Water Data'!D60)),NA())</f>
        <v>#N/A</v>
      </c>
      <c r="G66" s="97" t="e">
        <f ca="true">+IF(AND(ISNUMBER(OFFSET('Water Data'!$E$4,0,10*ROW('Water Data'!E60))),'Data Summary'!BV66="Yes"),100-OFFSET('Water Data'!$E$4,0,10*ROW('Water Data'!E60)),NA())</f>
        <v>#N/A</v>
      </c>
      <c r="H66" s="97" t="e">
        <f ca="true">+IF(AND(ISNUMBER(OFFSET('Water Data'!$E$6,0,10*ROW('Water Data'!E60))),'Data Summary'!BW66="Yes"),OFFSET('Water Data'!$E$6,0,10*ROW('Water Data'!E60)),NA())</f>
        <v>#N/A</v>
      </c>
      <c r="I66" s="97" t="e">
        <f ca="true">+IF(AND(ISNUMBER(OFFSET('Water Data'!$E$9,0,10*ROW('Water Data'!E60))),'Data Summary'!BX66="Yes"),OFFSET('Water Data'!$E$9,0,10*ROW('Water Data'!E60)),NA())</f>
        <v>#N/A</v>
      </c>
      <c r="J66" s="97" t="e">
        <f ca="true">+IF(AND(ISNUMBER(OFFSET('Water Data'!$F$4,0,10*ROW('Water Data'!F60))),'Data Summary'!BY66="Yes"),100-OFFSET('Water Data'!$F$4,0,10*ROW('Water Data'!F60)),NA())</f>
        <v>#N/A</v>
      </c>
      <c r="K66" s="97" t="e">
        <f ca="true">+IF(AND(ISNUMBER(OFFSET('Water Data'!$F$6,0,10*ROW('Water Data'!F60))),'Data Summary'!BZ66="Yes"),OFFSET('Water Data'!$F$6,0,10*ROW('Water Data'!F60)),NA())</f>
        <v>#N/A</v>
      </c>
      <c r="L66" s="97" t="e">
        <f ca="true">+IF(AND(ISNUMBER(OFFSET('Water Data'!$F$9,0,10*ROW('Water Data'!F60))),'Data Summary'!CA66="Yes"),OFFSET('Water Data'!$F$9,0,10*ROW('Water Data'!F60)),NA())</f>
        <v>#N/A</v>
      </c>
      <c r="M66" s="97" t="e">
        <f ca="true">+IF(AND(ISNUMBER(OFFSET('Water Data'!$G$4,0,10*ROW('Water Data'!G60))),'Data Summary'!CB66="Yes"),100-OFFSET('Water Data'!$G$4,0,10*ROW('Water Data'!G60)),NA())</f>
        <v>#N/A</v>
      </c>
      <c r="N66" s="97" t="e">
        <f ca="true">+IF(AND(ISNUMBER(OFFSET('Water Data'!$G$6,0,10*ROW('Water Data'!G60))),'Data Summary'!CC66="Yes"),OFFSET('Water Data'!$G$6,0,10*ROW('Water Data'!G60)),NA())</f>
        <v>#N/A</v>
      </c>
      <c r="O66" s="97" t="e">
        <f ca="true">+IF(AND(ISNUMBER(OFFSET('Water Data'!$G$9,0,10*ROW('Water Data'!G60))),'Data Summary'!CD66="Yes"),OFFSET('Water Data'!$G$9,0,10*ROW('Water Data'!G60)),NA())</f>
        <v>#N/A</v>
      </c>
      <c r="P66" s="97" t="e">
        <f ca="true">+IF(AND(ISNUMBER(OFFSET('Water Data'!$H$4,0,10*ROW('Water Data'!H60))),'Data Summary'!CE66="Yes"),100-OFFSET('Water Data'!$H$4,0,10*ROW('Water Data'!H60)),NA())</f>
        <v>#N/A</v>
      </c>
      <c r="Q66" s="97" t="e">
        <f ca="true">+IF(AND(ISNUMBER(OFFSET('Water Data'!$H$6,0,10*ROW('Water Data'!H60))),'Data Summary'!CF66="Yes"),OFFSET('Water Data'!$H$6,0,10*ROW('Water Data'!H60)),NA())</f>
        <v>#N/A</v>
      </c>
      <c r="R66" s="97" t="e">
        <f ca="true">+IF(AND(ISNUMBER(OFFSET('Water Data'!$H$9,0,10*ROW('Water Data'!H60))),'Data Summary'!CG66="Yes"),OFFSET('Water Data'!$H$9,0,10*ROW('Water Data'!H60)),NA())</f>
        <v>#N/A</v>
      </c>
      <c r="S66" s="97" t="e">
        <f ca="true">+IF(AND(ISNUMBER(OFFSET('Water Data'!$I$4,0,10*ROW('Water Data'!I60))),'Data Summary'!CH66="Yes"),100-OFFSET('Water Data'!$I$4,0,10*ROW('Water Data'!I60)),NA())</f>
        <v>#N/A</v>
      </c>
      <c r="T66" s="97" t="e">
        <f ca="true">+IF(AND(ISNUMBER(OFFSET('Water Data'!$I$6,0,10*ROW('Water Data'!I60))),'Data Summary'!CI66="Yes"),OFFSET('Water Data'!$I$6,0,10*ROW('Water Data'!I60)),NA())</f>
        <v>#N/A</v>
      </c>
      <c r="U66" s="97" t="e">
        <f ca="true">+IF(AND(ISNUMBER(OFFSET('Water Data'!$I$9,0,10*ROW('Water Data'!I60))),'Data Summary'!CJ66="Yes"),OFFSET('Water Data'!$I$9,0,10*ROW('Water Data'!I60)),NA())</f>
        <v>#N/A</v>
      </c>
      <c r="V66" s="98" t="e">
        <f ca="true">+IF(AND(ISNUMBER(OFFSET('Sanitation Data'!$D$4,0,10*ROW('Sanitation Data'!D60))),'Data Summary'!CK66="Yes"),100-OFFSET('Sanitation Data'!$D$4,0,10*ROW('Sanitation Data'!D60)),NA())</f>
        <v>#N/A</v>
      </c>
      <c r="W66" s="98" t="e">
        <f ca="true">+IF(AND(ISNUMBER(OFFSET('Sanitation Data'!$D$6,0,10*ROW('Sanitation Data'!D60))),'Data Summary'!CL66="Yes"),OFFSET('Sanitation Data'!$D$6,0,10*ROW('Sanitation Data'!D60)),NA())</f>
        <v>#N/A</v>
      </c>
      <c r="X66" s="98" t="e">
        <f ca="true">+IF(AND(ISNUMBER(OFFSET('Sanitation Data'!$D$10,0,10*ROW('Sanitation Data'!D60))),'Data Summary'!CM66="Yes"),OFFSET('Sanitation Data'!$D$10,0,10*ROW('Sanitation Data'!D60)),NA())</f>
        <v>#N/A</v>
      </c>
      <c r="Y66" s="98" t="e">
        <f ca="true">+IF(AND(ISNUMBER(OFFSET('Sanitation Data'!$D$11,0,10*ROW('Sanitation Data'!D60))),'Data Summary'!CN66="Yes"),OFFSET('Sanitation Data'!$D$11,0,10*ROW('Sanitation Data'!D60)),NA())</f>
        <v>#N/A</v>
      </c>
      <c r="Z66" s="98" t="e">
        <f ca="true">+IF(AND(ISNUMBER(OFFSET('Sanitation Data'!$D$12,0,10*ROW('Sanitation Data'!D60))),'Data Summary'!CO66="Yes"),OFFSET('Sanitation Data'!$D$12,0,10*ROW('Sanitation Data'!D60)),NA())</f>
        <v>#N/A</v>
      </c>
      <c r="AA66" s="98" t="e">
        <f ca="true">+IF(AND(ISNUMBER(OFFSET('Sanitation Data'!$E$4,0,10*ROW('Sanitation Data'!E60))),'Data Summary'!CP66="Yes"),100-OFFSET('Sanitation Data'!$E$4,0,10*ROW('Sanitation Data'!E60)),NA())</f>
        <v>#N/A</v>
      </c>
      <c r="AB66" s="98" t="e">
        <f ca="true">+IF(AND(ISNUMBER(OFFSET('Sanitation Data'!$E$6,0,10*ROW('Sanitation Data'!E60))),'Data Summary'!CQ66="Yes"),OFFSET('Sanitation Data'!$E$6,0,10*ROW('Sanitation Data'!E60)),NA())</f>
        <v>#N/A</v>
      </c>
      <c r="AC66" s="98" t="e">
        <f ca="true">+IF(AND(ISNUMBER(OFFSET('Sanitation Data'!$E$10,0,10*ROW('Sanitation Data'!E60))),'Data Summary'!CR66="Yes"),OFFSET('Sanitation Data'!$E$10,0,10*ROW('Sanitation Data'!E60)),NA())</f>
        <v>#N/A</v>
      </c>
      <c r="AD66" s="98" t="e">
        <f ca="true">+IF(AND(ISNUMBER(OFFSET('Sanitation Data'!$E$11,0,10*ROW('Sanitation Data'!E60))),'Data Summary'!CS66="Yes"),OFFSET('Sanitation Data'!$E$11,0,10*ROW('Sanitation Data'!E60)),NA())</f>
        <v>#N/A</v>
      </c>
      <c r="AE66" s="98" t="e">
        <f ca="true">+IF(AND(ISNUMBER(OFFSET('Sanitation Data'!$E$12,0,10*ROW('Sanitation Data'!E60))),'Data Summary'!CT66="Yes"),OFFSET('Sanitation Data'!$E$12,0,10*ROW('Sanitation Data'!E60)),NA())</f>
        <v>#N/A</v>
      </c>
      <c r="AF66" s="98" t="e">
        <f ca="true">+IF(AND(ISNUMBER(OFFSET('Sanitation Data'!$F$4,0,10*ROW('Sanitation Data'!F60))),'Data Summary'!CU66="Yes"),100-OFFSET('Sanitation Data'!$F$4,0,10*ROW('Sanitation Data'!F60)),NA())</f>
        <v>#N/A</v>
      </c>
      <c r="AG66" s="98" t="e">
        <f ca="true">+IF(AND(ISNUMBER(OFFSET('Sanitation Data'!$F$6,0,10*ROW('Sanitation Data'!F60))),'Data Summary'!CV66="Yes"),OFFSET('Sanitation Data'!$F$6,0,10*ROW('Sanitation Data'!F60)),NA())</f>
        <v>#N/A</v>
      </c>
      <c r="AH66" s="98" t="e">
        <f ca="true">+IF(AND(ISNUMBER(OFFSET('Sanitation Data'!$F$10,0,10*ROW('Sanitation Data'!F60))),'Data Summary'!CW66="Yes"),OFFSET('Sanitation Data'!$F$10,0,10*ROW('Sanitation Data'!F60)),NA())</f>
        <v>#N/A</v>
      </c>
      <c r="AI66" s="98" t="e">
        <f ca="true">+IF(AND(ISNUMBER(OFFSET('Sanitation Data'!$F$11,0,10*ROW('Sanitation Data'!F60))),'Data Summary'!CX66="Yes"),OFFSET('Sanitation Data'!$F$11,0,10*ROW('Sanitation Data'!F60)),NA())</f>
        <v>#N/A</v>
      </c>
      <c r="AJ66" s="98" t="e">
        <f ca="true">+IF(AND(ISNUMBER(OFFSET('Sanitation Data'!$F$12,0,10*ROW('Sanitation Data'!F60))),'Data Summary'!CY66="Yes"),OFFSET('Sanitation Data'!$F$12,0,10*ROW('Sanitation Data'!F60)),NA())</f>
        <v>#N/A</v>
      </c>
      <c r="AK66" s="98" t="e">
        <f ca="true">+IF(AND(ISNUMBER(OFFSET('Sanitation Data'!$G$4,0,10*ROW('Sanitation Data'!G60))),'Data Summary'!CZ66="Yes"),100-OFFSET('Sanitation Data'!$G$4,0,10*ROW('Sanitation Data'!G60)),NA())</f>
        <v>#N/A</v>
      </c>
      <c r="AL66" s="98" t="e">
        <f ca="true">+IF(AND(ISNUMBER(OFFSET('Sanitation Data'!$G$6,0,10*ROW('Sanitation Data'!G60))),'Data Summary'!DA66="Yes"),OFFSET('Sanitation Data'!$G$6,0,10*ROW('Sanitation Data'!G60)),NA())</f>
        <v>#N/A</v>
      </c>
      <c r="AM66" s="98" t="e">
        <f ca="true">+IF(AND(ISNUMBER(OFFSET('Sanitation Data'!$G$10,0,10*ROW('Sanitation Data'!G60))),'Data Summary'!DB66="Yes"),OFFSET('Sanitation Data'!$G$10,0,10*ROW('Sanitation Data'!G60)),NA())</f>
        <v>#N/A</v>
      </c>
      <c r="AN66" s="98" t="e">
        <f ca="true">+IF(AND(ISNUMBER(OFFSET('Sanitation Data'!$G$11,0,10*ROW('Sanitation Data'!G60))),'Data Summary'!DC66="Yes"),OFFSET('Sanitation Data'!$G$11,0,10*ROW('Sanitation Data'!G60)),NA())</f>
        <v>#N/A</v>
      </c>
      <c r="AO66" s="98" t="e">
        <f ca="true">+IF(AND(ISNUMBER(OFFSET('Sanitation Data'!$G$12,0,10*ROW('Sanitation Data'!G60))),'Data Summary'!DD66="Yes"),OFFSET('Sanitation Data'!$G$12,0,10*ROW('Sanitation Data'!G60)),NA())</f>
        <v>#N/A</v>
      </c>
      <c r="AP66" s="98" t="e">
        <f ca="true">+IF(AND(ISNUMBER(OFFSET('Sanitation Data'!$H$4,0,10*ROW('Sanitation Data'!H60))),'Data Summary'!DE66="Yes"),100-OFFSET('Sanitation Data'!$H$4,0,10*ROW('Sanitation Data'!H60)),NA())</f>
        <v>#N/A</v>
      </c>
      <c r="AQ66" s="98" t="e">
        <f ca="true">+IF(AND(ISNUMBER(OFFSET('Sanitation Data'!$H$6,0,10*ROW('Sanitation Data'!H60))),'Data Summary'!DF66="Yes"),OFFSET('Sanitation Data'!$H$6,0,10*ROW('Sanitation Data'!H60)),NA())</f>
        <v>#N/A</v>
      </c>
      <c r="AR66" s="98" t="e">
        <f ca="true">+IF(AND(ISNUMBER(OFFSET('Sanitation Data'!$H$10,0,10*ROW('Sanitation Data'!H60))),'Data Summary'!DG66="Yes"),OFFSET('Sanitation Data'!$H$10,0,10*ROW('Sanitation Data'!H60)),NA())</f>
        <v>#N/A</v>
      </c>
      <c r="AS66" s="98" t="e">
        <f ca="true">+IF(AND(ISNUMBER(OFFSET('Sanitation Data'!$H$11,0,10*ROW('Sanitation Data'!H60))),'Data Summary'!DH66="Yes"),OFFSET('Sanitation Data'!$H$11,0,10*ROW('Sanitation Data'!H60)),NA())</f>
        <v>#N/A</v>
      </c>
      <c r="AT66" s="98" t="e">
        <f ca="true">+IF(AND(ISNUMBER(OFFSET('Sanitation Data'!$H$12,0,10*ROW('Sanitation Data'!H60))),'Data Summary'!DI66="Yes"),OFFSET('Sanitation Data'!$H$12,0,10*ROW('Sanitation Data'!H60)),NA())</f>
        <v>#N/A</v>
      </c>
      <c r="AU66" s="98" t="e">
        <f ca="true">+IF(AND(ISNUMBER(OFFSET('Sanitation Data'!$I$4,0,10*ROW('Sanitation Data'!I60))),'Data Summary'!DJ66="Yes"),100-OFFSET('Sanitation Data'!$I$4,0,10*ROW('Sanitation Data'!I60)),NA())</f>
        <v>#N/A</v>
      </c>
      <c r="AV66" s="98" t="e">
        <f ca="true">+IF(AND(ISNUMBER(OFFSET('Sanitation Data'!$I$6,0,10*ROW('Sanitation Data'!I60))),'Data Summary'!DK66="Yes"),OFFSET('Sanitation Data'!$I$6,0,10*ROW('Sanitation Data'!I60)),NA())</f>
        <v>#N/A</v>
      </c>
      <c r="AW66" s="98" t="e">
        <f ca="true">+IF(AND(ISNUMBER(OFFSET('Sanitation Data'!$I$10,0,10*ROW('Sanitation Data'!I60))),'Data Summary'!DL66="Yes"),OFFSET('Sanitation Data'!$I$10,0,10*ROW('Sanitation Data'!I60)),NA())</f>
        <v>#N/A</v>
      </c>
      <c r="AX66" s="98" t="e">
        <f ca="true">+IF(AND(ISNUMBER(OFFSET('Sanitation Data'!$I$11,0,10*ROW('Sanitation Data'!I60))),'Data Summary'!DM66="Yes"),OFFSET('Sanitation Data'!$I$11,0,10*ROW('Sanitation Data'!I60)),NA())</f>
        <v>#N/A</v>
      </c>
      <c r="AY66" s="98" t="e">
        <f ca="true">+IF(AND(ISNUMBER(OFFSET('Sanitation Data'!$I$12,0,10*ROW('Sanitation Data'!I60))),'Data Summary'!DN66="Yes"),OFFSET('Sanitation Data'!$I$12,0,10*ROW('Sanitation Data'!I60)),NA())</f>
        <v>#N/A</v>
      </c>
      <c r="AZ66" s="99" t="e">
        <f ca="true">+IF(AND(ISNUMBER(OFFSET('Hygiene Data'!$D$5,0,10*ROW('Hygiene Data'!D60))),'Data Summary'!DO66="Yes"),OFFSET('Hygiene Data'!$D$5,0,10*ROW('Hygiene Data'!D60)),NA())</f>
        <v>#N/A</v>
      </c>
      <c r="BA66" s="99" t="e">
        <f ca="true">+IF(AND(ISNUMBER(OFFSET('Hygiene Data'!$D$7,0,10*ROW('Hygiene Data'!D60))),'Data Summary'!DP66="Yes"),OFFSET('Hygiene Data'!$D$7,0,10*ROW('Hygiene Data'!D60)),NA())</f>
        <v>#N/A</v>
      </c>
      <c r="BB66" s="99" t="e">
        <f ca="true">+IF(AND(ISNUMBER(OFFSET('Hygiene Data'!$D$9,0,10*ROW('Hygiene Data'!D60))),'Data Summary'!DQ66="Yes"),OFFSET('Hygiene Data'!$D$9,0,10*ROW('Hygiene Data'!D60)),NA())</f>
        <v>#N/A</v>
      </c>
      <c r="BC66" s="99" t="e">
        <f ca="true">+IF(AND(ISNUMBER(OFFSET('Hygiene Data'!$E$5,0,10*ROW('Hygiene Data'!E60))),'Data Summary'!DR66="Yes"),OFFSET('Hygiene Data'!$E$5,0,10*ROW('Hygiene Data'!E60)),NA())</f>
        <v>#N/A</v>
      </c>
      <c r="BD66" s="99" t="e">
        <f ca="true">+IF(AND(ISNUMBER(OFFSET('Hygiene Data'!$E$7,0,10*ROW('Hygiene Data'!E60))),'Data Summary'!DS66="Yes"),OFFSET('Hygiene Data'!$E$7,0,10*ROW('Hygiene Data'!E60)),NA())</f>
        <v>#N/A</v>
      </c>
      <c r="BE66" s="99" t="e">
        <f ca="true">+IF(AND(ISNUMBER(OFFSET('Hygiene Data'!$E$9,0,10*ROW('Hygiene Data'!E60))),'Data Summary'!DT66="Yes"),OFFSET('Hygiene Data'!$E$9,0,10*ROW('Hygiene Data'!E60)),NA())</f>
        <v>#N/A</v>
      </c>
      <c r="BF66" s="99" t="e">
        <f ca="true">+IF(AND(ISNUMBER(OFFSET('Hygiene Data'!$F$5,0,10*ROW('Hygiene Data'!F60))),'Data Summary'!DU66="Yes"),OFFSET('Hygiene Data'!$F$5,0,10*ROW('Hygiene Data'!F60)),NA())</f>
        <v>#N/A</v>
      </c>
      <c r="BG66" s="99" t="e">
        <f ca="true">+IF(AND(ISNUMBER(OFFSET('Hygiene Data'!$F$7,0,10*ROW('Hygiene Data'!F60))),'Data Summary'!DV66="Yes"),OFFSET('Hygiene Data'!$F$7,0,10*ROW('Hygiene Data'!F60)),NA())</f>
        <v>#N/A</v>
      </c>
      <c r="BH66" s="99" t="e">
        <f ca="true">+IF(AND(ISNUMBER(OFFSET('Hygiene Data'!$F$9,0,10*ROW('Hygiene Data'!F60))),'Data Summary'!DW66="Yes"),OFFSET('Hygiene Data'!$F$9,0,10*ROW('Hygiene Data'!F60)),NA())</f>
        <v>#N/A</v>
      </c>
      <c r="BI66" s="99" t="e">
        <f ca="true">+IF(AND(ISNUMBER(OFFSET('Hygiene Data'!$G$5,0,10*ROW('Hygiene Data'!G60))),'Data Summary'!DX66="Yes"),OFFSET('Hygiene Data'!$G$5,0,10*ROW('Hygiene Data'!G60)),NA())</f>
        <v>#N/A</v>
      </c>
      <c r="BJ66" s="99" t="e">
        <f ca="true">+IF(AND(ISNUMBER(OFFSET('Hygiene Data'!$G$7,0,10*ROW('Hygiene Data'!G60))),'Data Summary'!DY66="Yes"),OFFSET('Hygiene Data'!$G$7,0,10*ROW('Hygiene Data'!G60)),NA())</f>
        <v>#N/A</v>
      </c>
      <c r="BK66" s="99" t="e">
        <f ca="true">+IF(AND(ISNUMBER(OFFSET('Hygiene Data'!$G$9,0,10*ROW('Hygiene Data'!G60))),'Data Summary'!DZ66="Yes"),OFFSET('Hygiene Data'!$G$9,0,10*ROW('Hygiene Data'!G60)),NA())</f>
        <v>#N/A</v>
      </c>
      <c r="BL66" s="99" t="e">
        <f ca="true">+IF(AND(ISNUMBER(OFFSET('Hygiene Data'!$H$5,0,10*ROW('Hygiene Data'!H60))),'Data Summary'!EA66="Yes"),OFFSET('Hygiene Data'!$H$5,0,10*ROW('Hygiene Data'!H60)),NA())</f>
        <v>#N/A</v>
      </c>
      <c r="BM66" s="99" t="e">
        <f ca="true">+IF(AND(ISNUMBER(OFFSET('Hygiene Data'!$H$7,0,10*ROW('Hygiene Data'!H60))),'Data Summary'!EB66="Yes"),OFFSET('Hygiene Data'!$H$7,0,10*ROW('Hygiene Data'!H60)),NA())</f>
        <v>#N/A</v>
      </c>
      <c r="BN66" s="99" t="e">
        <f ca="true">+IF(AND(ISNUMBER(OFFSET('Hygiene Data'!$H$9,0,10*ROW('Hygiene Data'!H60))),'Data Summary'!EC66="Yes"),OFFSET('Hygiene Data'!$H$9,0,10*ROW('Hygiene Data'!H60)),NA())</f>
        <v>#N/A</v>
      </c>
      <c r="BO66" s="99" t="e">
        <f ca="true">+IF(AND(ISNUMBER(OFFSET('Hygiene Data'!$I$5,0,10*ROW('Hygiene Data'!I60))),'Data Summary'!ED66="Yes"),OFFSET('Hygiene Data'!$I$5,0,10*ROW('Hygiene Data'!I60)),NA())</f>
        <v>#N/A</v>
      </c>
      <c r="BP66" s="99" t="e">
        <f ca="true">+IF(AND(ISNUMBER(OFFSET('Hygiene Data'!$I$7,0,10*ROW('Hygiene Data'!I60))),'Data Summary'!EE66="Yes"),OFFSET('Hygiene Data'!$I$7,0,10*ROW('Hygiene Data'!I60)),NA())</f>
        <v>#N/A</v>
      </c>
      <c r="BQ66" s="99" t="e">
        <f ca="true">+IF(AND(ISNUMBER(OFFSET('Hygiene Data'!$I$9,0,10*ROW('Hygiene Data'!I60))),'Data Summary'!EF66="Yes"),OFFSET('Hygiene Data'!$I$9,0,10*ROW('Hygiene Data'!I60)),NA())</f>
        <v>#N/A</v>
      </c>
    </row>
    <row xmlns:x14ac="http://schemas.microsoft.com/office/spreadsheetml/2009/9/ac" r="67" x14ac:dyDescent="0.2">
      <c r="A67" s="329" t="e">
        <f ca="true">+RIGHT('Data Summary'!A67,LEN('Data Summary'!A67)-9)</f>
        <v>#VALUE!</v>
      </c>
      <c r="B67" s="37" t="str">
        <f ca="true">+IF(ISTEXT('Data Summary'!B67),'Data Summary'!B67,"")</f>
        <v/>
      </c>
      <c r="C67" s="328" t="e">
        <f ca="true">+VALUE('Data Summary'!C67)</f>
        <v>#VALUE!</v>
      </c>
      <c r="D67" s="97" t="e">
        <f ca="true">+IF(AND(ISNUMBER(OFFSET('Water Data'!$D$4,0,10*ROW('Water Data'!D61))),'Data Summary'!BS67="Yes"),100-OFFSET('Water Data'!$D$4,0,10*ROW('Water Data'!D61)),NA())</f>
        <v>#N/A</v>
      </c>
      <c r="E67" s="97" t="e">
        <f ca="true">+IF(AND(ISNUMBER(OFFSET('Water Data'!$D$6,0,10*ROW('Water Data'!D61))),'Data Summary'!BT67="Yes"),OFFSET('Water Data'!$D$6,0,10*ROW('Water Data'!D61)),NA())</f>
        <v>#N/A</v>
      </c>
      <c r="F67" s="97" t="e">
        <f ca="true">+IF(AND(ISNUMBER(OFFSET('Water Data'!$D$9,0,10*ROW('Water Data'!D61))),'Data Summary'!BU67="Yes"),OFFSET('Water Data'!$D$9,0,10*ROW('Water Data'!D61)),NA())</f>
        <v>#N/A</v>
      </c>
      <c r="G67" s="97" t="e">
        <f ca="true">+IF(AND(ISNUMBER(OFFSET('Water Data'!$E$4,0,10*ROW('Water Data'!E61))),'Data Summary'!BV67="Yes"),100-OFFSET('Water Data'!$E$4,0,10*ROW('Water Data'!E61)),NA())</f>
        <v>#N/A</v>
      </c>
      <c r="H67" s="97" t="e">
        <f ca="true">+IF(AND(ISNUMBER(OFFSET('Water Data'!$E$6,0,10*ROW('Water Data'!E61))),'Data Summary'!BW67="Yes"),OFFSET('Water Data'!$E$6,0,10*ROW('Water Data'!E61)),NA())</f>
        <v>#N/A</v>
      </c>
      <c r="I67" s="97" t="e">
        <f ca="true">+IF(AND(ISNUMBER(OFFSET('Water Data'!$E$9,0,10*ROW('Water Data'!E61))),'Data Summary'!BX67="Yes"),OFFSET('Water Data'!$E$9,0,10*ROW('Water Data'!E61)),NA())</f>
        <v>#N/A</v>
      </c>
      <c r="J67" s="97" t="e">
        <f ca="true">+IF(AND(ISNUMBER(OFFSET('Water Data'!$F$4,0,10*ROW('Water Data'!F61))),'Data Summary'!BY67="Yes"),100-OFFSET('Water Data'!$F$4,0,10*ROW('Water Data'!F61)),NA())</f>
        <v>#N/A</v>
      </c>
      <c r="K67" s="97" t="e">
        <f ca="true">+IF(AND(ISNUMBER(OFFSET('Water Data'!$F$6,0,10*ROW('Water Data'!F61))),'Data Summary'!BZ67="Yes"),OFFSET('Water Data'!$F$6,0,10*ROW('Water Data'!F61)),NA())</f>
        <v>#N/A</v>
      </c>
      <c r="L67" s="97" t="e">
        <f ca="true">+IF(AND(ISNUMBER(OFFSET('Water Data'!$F$9,0,10*ROW('Water Data'!F61))),'Data Summary'!CA67="Yes"),OFFSET('Water Data'!$F$9,0,10*ROW('Water Data'!F61)),NA())</f>
        <v>#N/A</v>
      </c>
      <c r="M67" s="97" t="e">
        <f ca="true">+IF(AND(ISNUMBER(OFFSET('Water Data'!$G$4,0,10*ROW('Water Data'!G61))),'Data Summary'!CB67="Yes"),100-OFFSET('Water Data'!$G$4,0,10*ROW('Water Data'!G61)),NA())</f>
        <v>#N/A</v>
      </c>
      <c r="N67" s="97" t="e">
        <f ca="true">+IF(AND(ISNUMBER(OFFSET('Water Data'!$G$6,0,10*ROW('Water Data'!G61))),'Data Summary'!CC67="Yes"),OFFSET('Water Data'!$G$6,0,10*ROW('Water Data'!G61)),NA())</f>
        <v>#N/A</v>
      </c>
      <c r="O67" s="97" t="e">
        <f ca="true">+IF(AND(ISNUMBER(OFFSET('Water Data'!$G$9,0,10*ROW('Water Data'!G61))),'Data Summary'!CD67="Yes"),OFFSET('Water Data'!$G$9,0,10*ROW('Water Data'!G61)),NA())</f>
        <v>#N/A</v>
      </c>
      <c r="P67" s="97" t="e">
        <f ca="true">+IF(AND(ISNUMBER(OFFSET('Water Data'!$H$4,0,10*ROW('Water Data'!H61))),'Data Summary'!CE67="Yes"),100-OFFSET('Water Data'!$H$4,0,10*ROW('Water Data'!H61)),NA())</f>
        <v>#N/A</v>
      </c>
      <c r="Q67" s="97" t="e">
        <f ca="true">+IF(AND(ISNUMBER(OFFSET('Water Data'!$H$6,0,10*ROW('Water Data'!H61))),'Data Summary'!CF67="Yes"),OFFSET('Water Data'!$H$6,0,10*ROW('Water Data'!H61)),NA())</f>
        <v>#N/A</v>
      </c>
      <c r="R67" s="97" t="e">
        <f ca="true">+IF(AND(ISNUMBER(OFFSET('Water Data'!$H$9,0,10*ROW('Water Data'!H61))),'Data Summary'!CG67="Yes"),OFFSET('Water Data'!$H$9,0,10*ROW('Water Data'!H61)),NA())</f>
        <v>#N/A</v>
      </c>
      <c r="S67" s="97" t="e">
        <f ca="true">+IF(AND(ISNUMBER(OFFSET('Water Data'!$I$4,0,10*ROW('Water Data'!I61))),'Data Summary'!CH67="Yes"),100-OFFSET('Water Data'!$I$4,0,10*ROW('Water Data'!I61)),NA())</f>
        <v>#N/A</v>
      </c>
      <c r="T67" s="97" t="e">
        <f ca="true">+IF(AND(ISNUMBER(OFFSET('Water Data'!$I$6,0,10*ROW('Water Data'!I61))),'Data Summary'!CI67="Yes"),OFFSET('Water Data'!$I$6,0,10*ROW('Water Data'!I61)),NA())</f>
        <v>#N/A</v>
      </c>
      <c r="U67" s="97" t="e">
        <f ca="true">+IF(AND(ISNUMBER(OFFSET('Water Data'!$I$9,0,10*ROW('Water Data'!I61))),'Data Summary'!CJ67="Yes"),OFFSET('Water Data'!$I$9,0,10*ROW('Water Data'!I61)),NA())</f>
        <v>#N/A</v>
      </c>
      <c r="V67" s="98" t="e">
        <f ca="true">+IF(AND(ISNUMBER(OFFSET('Sanitation Data'!$D$4,0,10*ROW('Sanitation Data'!D61))),'Data Summary'!CK67="Yes"),100-OFFSET('Sanitation Data'!$D$4,0,10*ROW('Sanitation Data'!D61)),NA())</f>
        <v>#N/A</v>
      </c>
      <c r="W67" s="98" t="e">
        <f ca="true">+IF(AND(ISNUMBER(OFFSET('Sanitation Data'!$D$6,0,10*ROW('Sanitation Data'!D61))),'Data Summary'!CL67="Yes"),OFFSET('Sanitation Data'!$D$6,0,10*ROW('Sanitation Data'!D61)),NA())</f>
        <v>#N/A</v>
      </c>
      <c r="X67" s="98" t="e">
        <f ca="true">+IF(AND(ISNUMBER(OFFSET('Sanitation Data'!$D$10,0,10*ROW('Sanitation Data'!D61))),'Data Summary'!CM67="Yes"),OFFSET('Sanitation Data'!$D$10,0,10*ROW('Sanitation Data'!D61)),NA())</f>
        <v>#N/A</v>
      </c>
      <c r="Y67" s="98" t="e">
        <f ca="true">+IF(AND(ISNUMBER(OFFSET('Sanitation Data'!$D$11,0,10*ROW('Sanitation Data'!D61))),'Data Summary'!CN67="Yes"),OFFSET('Sanitation Data'!$D$11,0,10*ROW('Sanitation Data'!D61)),NA())</f>
        <v>#N/A</v>
      </c>
      <c r="Z67" s="98" t="e">
        <f ca="true">+IF(AND(ISNUMBER(OFFSET('Sanitation Data'!$D$12,0,10*ROW('Sanitation Data'!D61))),'Data Summary'!CO67="Yes"),OFFSET('Sanitation Data'!$D$12,0,10*ROW('Sanitation Data'!D61)),NA())</f>
        <v>#N/A</v>
      </c>
      <c r="AA67" s="98" t="e">
        <f ca="true">+IF(AND(ISNUMBER(OFFSET('Sanitation Data'!$E$4,0,10*ROW('Sanitation Data'!E61))),'Data Summary'!CP67="Yes"),100-OFFSET('Sanitation Data'!$E$4,0,10*ROW('Sanitation Data'!E61)),NA())</f>
        <v>#N/A</v>
      </c>
      <c r="AB67" s="98" t="e">
        <f ca="true">+IF(AND(ISNUMBER(OFFSET('Sanitation Data'!$E$6,0,10*ROW('Sanitation Data'!E61))),'Data Summary'!CQ67="Yes"),OFFSET('Sanitation Data'!$E$6,0,10*ROW('Sanitation Data'!E61)),NA())</f>
        <v>#N/A</v>
      </c>
      <c r="AC67" s="98" t="e">
        <f ca="true">+IF(AND(ISNUMBER(OFFSET('Sanitation Data'!$E$10,0,10*ROW('Sanitation Data'!E61))),'Data Summary'!CR67="Yes"),OFFSET('Sanitation Data'!$E$10,0,10*ROW('Sanitation Data'!E61)),NA())</f>
        <v>#N/A</v>
      </c>
      <c r="AD67" s="98" t="e">
        <f ca="true">+IF(AND(ISNUMBER(OFFSET('Sanitation Data'!$E$11,0,10*ROW('Sanitation Data'!E61))),'Data Summary'!CS67="Yes"),OFFSET('Sanitation Data'!$E$11,0,10*ROW('Sanitation Data'!E61)),NA())</f>
        <v>#N/A</v>
      </c>
      <c r="AE67" s="98" t="e">
        <f ca="true">+IF(AND(ISNUMBER(OFFSET('Sanitation Data'!$E$12,0,10*ROW('Sanitation Data'!E61))),'Data Summary'!CT67="Yes"),OFFSET('Sanitation Data'!$E$12,0,10*ROW('Sanitation Data'!E61)),NA())</f>
        <v>#N/A</v>
      </c>
      <c r="AF67" s="98" t="e">
        <f ca="true">+IF(AND(ISNUMBER(OFFSET('Sanitation Data'!$F$4,0,10*ROW('Sanitation Data'!F61))),'Data Summary'!CU67="Yes"),100-OFFSET('Sanitation Data'!$F$4,0,10*ROW('Sanitation Data'!F61)),NA())</f>
        <v>#N/A</v>
      </c>
      <c r="AG67" s="98" t="e">
        <f ca="true">+IF(AND(ISNUMBER(OFFSET('Sanitation Data'!$F$6,0,10*ROW('Sanitation Data'!F61))),'Data Summary'!CV67="Yes"),OFFSET('Sanitation Data'!$F$6,0,10*ROW('Sanitation Data'!F61)),NA())</f>
        <v>#N/A</v>
      </c>
      <c r="AH67" s="98" t="e">
        <f ca="true">+IF(AND(ISNUMBER(OFFSET('Sanitation Data'!$F$10,0,10*ROW('Sanitation Data'!F61))),'Data Summary'!CW67="Yes"),OFFSET('Sanitation Data'!$F$10,0,10*ROW('Sanitation Data'!F61)),NA())</f>
        <v>#N/A</v>
      </c>
      <c r="AI67" s="98" t="e">
        <f ca="true">+IF(AND(ISNUMBER(OFFSET('Sanitation Data'!$F$11,0,10*ROW('Sanitation Data'!F61))),'Data Summary'!CX67="Yes"),OFFSET('Sanitation Data'!$F$11,0,10*ROW('Sanitation Data'!F61)),NA())</f>
        <v>#N/A</v>
      </c>
      <c r="AJ67" s="98" t="e">
        <f ca="true">+IF(AND(ISNUMBER(OFFSET('Sanitation Data'!$F$12,0,10*ROW('Sanitation Data'!F61))),'Data Summary'!CY67="Yes"),OFFSET('Sanitation Data'!$F$12,0,10*ROW('Sanitation Data'!F61)),NA())</f>
        <v>#N/A</v>
      </c>
      <c r="AK67" s="98" t="e">
        <f ca="true">+IF(AND(ISNUMBER(OFFSET('Sanitation Data'!$G$4,0,10*ROW('Sanitation Data'!G61))),'Data Summary'!CZ67="Yes"),100-OFFSET('Sanitation Data'!$G$4,0,10*ROW('Sanitation Data'!G61)),NA())</f>
        <v>#N/A</v>
      </c>
      <c r="AL67" s="98" t="e">
        <f ca="true">+IF(AND(ISNUMBER(OFFSET('Sanitation Data'!$G$6,0,10*ROW('Sanitation Data'!G61))),'Data Summary'!DA67="Yes"),OFFSET('Sanitation Data'!$G$6,0,10*ROW('Sanitation Data'!G61)),NA())</f>
        <v>#N/A</v>
      </c>
      <c r="AM67" s="98" t="e">
        <f ca="true">+IF(AND(ISNUMBER(OFFSET('Sanitation Data'!$G$10,0,10*ROW('Sanitation Data'!G61))),'Data Summary'!DB67="Yes"),OFFSET('Sanitation Data'!$G$10,0,10*ROW('Sanitation Data'!G61)),NA())</f>
        <v>#N/A</v>
      </c>
      <c r="AN67" s="98" t="e">
        <f ca="true">+IF(AND(ISNUMBER(OFFSET('Sanitation Data'!$G$11,0,10*ROW('Sanitation Data'!G61))),'Data Summary'!DC67="Yes"),OFFSET('Sanitation Data'!$G$11,0,10*ROW('Sanitation Data'!G61)),NA())</f>
        <v>#N/A</v>
      </c>
      <c r="AO67" s="98" t="e">
        <f ca="true">+IF(AND(ISNUMBER(OFFSET('Sanitation Data'!$G$12,0,10*ROW('Sanitation Data'!G61))),'Data Summary'!DD67="Yes"),OFFSET('Sanitation Data'!$G$12,0,10*ROW('Sanitation Data'!G61)),NA())</f>
        <v>#N/A</v>
      </c>
      <c r="AP67" s="98" t="e">
        <f ca="true">+IF(AND(ISNUMBER(OFFSET('Sanitation Data'!$H$4,0,10*ROW('Sanitation Data'!H61))),'Data Summary'!DE67="Yes"),100-OFFSET('Sanitation Data'!$H$4,0,10*ROW('Sanitation Data'!H61)),NA())</f>
        <v>#N/A</v>
      </c>
      <c r="AQ67" s="98" t="e">
        <f ca="true">+IF(AND(ISNUMBER(OFFSET('Sanitation Data'!$H$6,0,10*ROW('Sanitation Data'!H61))),'Data Summary'!DF67="Yes"),OFFSET('Sanitation Data'!$H$6,0,10*ROW('Sanitation Data'!H61)),NA())</f>
        <v>#N/A</v>
      </c>
      <c r="AR67" s="98" t="e">
        <f ca="true">+IF(AND(ISNUMBER(OFFSET('Sanitation Data'!$H$10,0,10*ROW('Sanitation Data'!H61))),'Data Summary'!DG67="Yes"),OFFSET('Sanitation Data'!$H$10,0,10*ROW('Sanitation Data'!H61)),NA())</f>
        <v>#N/A</v>
      </c>
      <c r="AS67" s="98" t="e">
        <f ca="true">+IF(AND(ISNUMBER(OFFSET('Sanitation Data'!$H$11,0,10*ROW('Sanitation Data'!H61))),'Data Summary'!DH67="Yes"),OFFSET('Sanitation Data'!$H$11,0,10*ROW('Sanitation Data'!H61)),NA())</f>
        <v>#N/A</v>
      </c>
      <c r="AT67" s="98" t="e">
        <f ca="true">+IF(AND(ISNUMBER(OFFSET('Sanitation Data'!$H$12,0,10*ROW('Sanitation Data'!H61))),'Data Summary'!DI67="Yes"),OFFSET('Sanitation Data'!$H$12,0,10*ROW('Sanitation Data'!H61)),NA())</f>
        <v>#N/A</v>
      </c>
      <c r="AU67" s="98" t="e">
        <f ca="true">+IF(AND(ISNUMBER(OFFSET('Sanitation Data'!$I$4,0,10*ROW('Sanitation Data'!I61))),'Data Summary'!DJ67="Yes"),100-OFFSET('Sanitation Data'!$I$4,0,10*ROW('Sanitation Data'!I61)),NA())</f>
        <v>#N/A</v>
      </c>
      <c r="AV67" s="98" t="e">
        <f ca="true">+IF(AND(ISNUMBER(OFFSET('Sanitation Data'!$I$6,0,10*ROW('Sanitation Data'!I61))),'Data Summary'!DK67="Yes"),OFFSET('Sanitation Data'!$I$6,0,10*ROW('Sanitation Data'!I61)),NA())</f>
        <v>#N/A</v>
      </c>
      <c r="AW67" s="98" t="e">
        <f ca="true">+IF(AND(ISNUMBER(OFFSET('Sanitation Data'!$I$10,0,10*ROW('Sanitation Data'!I61))),'Data Summary'!DL67="Yes"),OFFSET('Sanitation Data'!$I$10,0,10*ROW('Sanitation Data'!I61)),NA())</f>
        <v>#N/A</v>
      </c>
      <c r="AX67" s="98" t="e">
        <f ca="true">+IF(AND(ISNUMBER(OFFSET('Sanitation Data'!$I$11,0,10*ROW('Sanitation Data'!I61))),'Data Summary'!DM67="Yes"),OFFSET('Sanitation Data'!$I$11,0,10*ROW('Sanitation Data'!I61)),NA())</f>
        <v>#N/A</v>
      </c>
      <c r="AY67" s="98" t="e">
        <f ca="true">+IF(AND(ISNUMBER(OFFSET('Sanitation Data'!$I$12,0,10*ROW('Sanitation Data'!I61))),'Data Summary'!DN67="Yes"),OFFSET('Sanitation Data'!$I$12,0,10*ROW('Sanitation Data'!I61)),NA())</f>
        <v>#N/A</v>
      </c>
      <c r="AZ67" s="99" t="e">
        <f ca="true">+IF(AND(ISNUMBER(OFFSET('Hygiene Data'!$D$5,0,10*ROW('Hygiene Data'!D61))),'Data Summary'!DO67="Yes"),OFFSET('Hygiene Data'!$D$5,0,10*ROW('Hygiene Data'!D61)),NA())</f>
        <v>#N/A</v>
      </c>
      <c r="BA67" s="99" t="e">
        <f ca="true">+IF(AND(ISNUMBER(OFFSET('Hygiene Data'!$D$7,0,10*ROW('Hygiene Data'!D61))),'Data Summary'!DP67="Yes"),OFFSET('Hygiene Data'!$D$7,0,10*ROW('Hygiene Data'!D61)),NA())</f>
        <v>#N/A</v>
      </c>
      <c r="BB67" s="99" t="e">
        <f ca="true">+IF(AND(ISNUMBER(OFFSET('Hygiene Data'!$D$9,0,10*ROW('Hygiene Data'!D61))),'Data Summary'!DQ67="Yes"),OFFSET('Hygiene Data'!$D$9,0,10*ROW('Hygiene Data'!D61)),NA())</f>
        <v>#N/A</v>
      </c>
      <c r="BC67" s="99" t="e">
        <f ca="true">+IF(AND(ISNUMBER(OFFSET('Hygiene Data'!$E$5,0,10*ROW('Hygiene Data'!E61))),'Data Summary'!DR67="Yes"),OFFSET('Hygiene Data'!$E$5,0,10*ROW('Hygiene Data'!E61)),NA())</f>
        <v>#N/A</v>
      </c>
      <c r="BD67" s="99" t="e">
        <f ca="true">+IF(AND(ISNUMBER(OFFSET('Hygiene Data'!$E$7,0,10*ROW('Hygiene Data'!E61))),'Data Summary'!DS67="Yes"),OFFSET('Hygiene Data'!$E$7,0,10*ROW('Hygiene Data'!E61)),NA())</f>
        <v>#N/A</v>
      </c>
      <c r="BE67" s="99" t="e">
        <f ca="true">+IF(AND(ISNUMBER(OFFSET('Hygiene Data'!$E$9,0,10*ROW('Hygiene Data'!E61))),'Data Summary'!DT67="Yes"),OFFSET('Hygiene Data'!$E$9,0,10*ROW('Hygiene Data'!E61)),NA())</f>
        <v>#N/A</v>
      </c>
      <c r="BF67" s="99" t="e">
        <f ca="true">+IF(AND(ISNUMBER(OFFSET('Hygiene Data'!$F$5,0,10*ROW('Hygiene Data'!F61))),'Data Summary'!DU67="Yes"),OFFSET('Hygiene Data'!$F$5,0,10*ROW('Hygiene Data'!F61)),NA())</f>
        <v>#N/A</v>
      </c>
      <c r="BG67" s="99" t="e">
        <f ca="true">+IF(AND(ISNUMBER(OFFSET('Hygiene Data'!$F$7,0,10*ROW('Hygiene Data'!F61))),'Data Summary'!DV67="Yes"),OFFSET('Hygiene Data'!$F$7,0,10*ROW('Hygiene Data'!F61)),NA())</f>
        <v>#N/A</v>
      </c>
      <c r="BH67" s="99" t="e">
        <f ca="true">+IF(AND(ISNUMBER(OFFSET('Hygiene Data'!$F$9,0,10*ROW('Hygiene Data'!F61))),'Data Summary'!DW67="Yes"),OFFSET('Hygiene Data'!$F$9,0,10*ROW('Hygiene Data'!F61)),NA())</f>
        <v>#N/A</v>
      </c>
      <c r="BI67" s="99" t="e">
        <f ca="true">+IF(AND(ISNUMBER(OFFSET('Hygiene Data'!$G$5,0,10*ROW('Hygiene Data'!G61))),'Data Summary'!DX67="Yes"),OFFSET('Hygiene Data'!$G$5,0,10*ROW('Hygiene Data'!G61)),NA())</f>
        <v>#N/A</v>
      </c>
      <c r="BJ67" s="99" t="e">
        <f ca="true">+IF(AND(ISNUMBER(OFFSET('Hygiene Data'!$G$7,0,10*ROW('Hygiene Data'!G61))),'Data Summary'!DY67="Yes"),OFFSET('Hygiene Data'!$G$7,0,10*ROW('Hygiene Data'!G61)),NA())</f>
        <v>#N/A</v>
      </c>
      <c r="BK67" s="99" t="e">
        <f ca="true">+IF(AND(ISNUMBER(OFFSET('Hygiene Data'!$G$9,0,10*ROW('Hygiene Data'!G61))),'Data Summary'!DZ67="Yes"),OFFSET('Hygiene Data'!$G$9,0,10*ROW('Hygiene Data'!G61)),NA())</f>
        <v>#N/A</v>
      </c>
      <c r="BL67" s="99" t="e">
        <f ca="true">+IF(AND(ISNUMBER(OFFSET('Hygiene Data'!$H$5,0,10*ROW('Hygiene Data'!H61))),'Data Summary'!EA67="Yes"),OFFSET('Hygiene Data'!$H$5,0,10*ROW('Hygiene Data'!H61)),NA())</f>
        <v>#N/A</v>
      </c>
      <c r="BM67" s="99" t="e">
        <f ca="true">+IF(AND(ISNUMBER(OFFSET('Hygiene Data'!$H$7,0,10*ROW('Hygiene Data'!H61))),'Data Summary'!EB67="Yes"),OFFSET('Hygiene Data'!$H$7,0,10*ROW('Hygiene Data'!H61)),NA())</f>
        <v>#N/A</v>
      </c>
      <c r="BN67" s="99" t="e">
        <f ca="true">+IF(AND(ISNUMBER(OFFSET('Hygiene Data'!$H$9,0,10*ROW('Hygiene Data'!H61))),'Data Summary'!EC67="Yes"),OFFSET('Hygiene Data'!$H$9,0,10*ROW('Hygiene Data'!H61)),NA())</f>
        <v>#N/A</v>
      </c>
      <c r="BO67" s="99" t="e">
        <f ca="true">+IF(AND(ISNUMBER(OFFSET('Hygiene Data'!$I$5,0,10*ROW('Hygiene Data'!I61))),'Data Summary'!ED67="Yes"),OFFSET('Hygiene Data'!$I$5,0,10*ROW('Hygiene Data'!I61)),NA())</f>
        <v>#N/A</v>
      </c>
      <c r="BP67" s="99" t="e">
        <f ca="true">+IF(AND(ISNUMBER(OFFSET('Hygiene Data'!$I$7,0,10*ROW('Hygiene Data'!I61))),'Data Summary'!EE67="Yes"),OFFSET('Hygiene Data'!$I$7,0,10*ROW('Hygiene Data'!I61)),NA())</f>
        <v>#N/A</v>
      </c>
      <c r="BQ67" s="99" t="e">
        <f ca="true">+IF(AND(ISNUMBER(OFFSET('Hygiene Data'!$I$9,0,10*ROW('Hygiene Data'!I61))),'Data Summary'!EF67="Yes"),OFFSET('Hygiene Data'!$I$9,0,10*ROW('Hygiene Data'!I61)),NA())</f>
        <v>#N/A</v>
      </c>
    </row>
    <row xmlns:x14ac="http://schemas.microsoft.com/office/spreadsheetml/2009/9/ac" r="68" x14ac:dyDescent="0.2">
      <c r="A68" s="329" t="e">
        <f ca="true">+RIGHT('Data Summary'!A68,LEN('Data Summary'!A68)-9)</f>
        <v>#VALUE!</v>
      </c>
      <c r="B68" s="37" t="str">
        <f ca="true">+IF(ISTEXT('Data Summary'!B68),'Data Summary'!B68,"")</f>
        <v/>
      </c>
      <c r="C68" s="328" t="e">
        <f ca="true">+VALUE('Data Summary'!C68)</f>
        <v>#VALUE!</v>
      </c>
      <c r="D68" s="97" t="e">
        <f ca="true">+IF(AND(ISNUMBER(OFFSET('Water Data'!$D$4,0,10*ROW('Water Data'!D62))),'Data Summary'!BS68="Yes"),100-OFFSET('Water Data'!$D$4,0,10*ROW('Water Data'!D62)),NA())</f>
        <v>#N/A</v>
      </c>
      <c r="E68" s="97" t="e">
        <f ca="true">+IF(AND(ISNUMBER(OFFSET('Water Data'!$D$6,0,10*ROW('Water Data'!D62))),'Data Summary'!BT68="Yes"),OFFSET('Water Data'!$D$6,0,10*ROW('Water Data'!D62)),NA())</f>
        <v>#N/A</v>
      </c>
      <c r="F68" s="97" t="e">
        <f ca="true">+IF(AND(ISNUMBER(OFFSET('Water Data'!$D$9,0,10*ROW('Water Data'!D62))),'Data Summary'!BU68="Yes"),OFFSET('Water Data'!$D$9,0,10*ROW('Water Data'!D62)),NA())</f>
        <v>#N/A</v>
      </c>
      <c r="G68" s="97" t="e">
        <f ca="true">+IF(AND(ISNUMBER(OFFSET('Water Data'!$E$4,0,10*ROW('Water Data'!E62))),'Data Summary'!BV68="Yes"),100-OFFSET('Water Data'!$E$4,0,10*ROW('Water Data'!E62)),NA())</f>
        <v>#N/A</v>
      </c>
      <c r="H68" s="97" t="e">
        <f ca="true">+IF(AND(ISNUMBER(OFFSET('Water Data'!$E$6,0,10*ROW('Water Data'!E62))),'Data Summary'!BW68="Yes"),OFFSET('Water Data'!$E$6,0,10*ROW('Water Data'!E62)),NA())</f>
        <v>#N/A</v>
      </c>
      <c r="I68" s="97" t="e">
        <f ca="true">+IF(AND(ISNUMBER(OFFSET('Water Data'!$E$9,0,10*ROW('Water Data'!E62))),'Data Summary'!BX68="Yes"),OFFSET('Water Data'!$E$9,0,10*ROW('Water Data'!E62)),NA())</f>
        <v>#N/A</v>
      </c>
      <c r="J68" s="97" t="e">
        <f ca="true">+IF(AND(ISNUMBER(OFFSET('Water Data'!$F$4,0,10*ROW('Water Data'!F62))),'Data Summary'!BY68="Yes"),100-OFFSET('Water Data'!$F$4,0,10*ROW('Water Data'!F62)),NA())</f>
        <v>#N/A</v>
      </c>
      <c r="K68" s="97" t="e">
        <f ca="true">+IF(AND(ISNUMBER(OFFSET('Water Data'!$F$6,0,10*ROW('Water Data'!F62))),'Data Summary'!BZ68="Yes"),OFFSET('Water Data'!$F$6,0,10*ROW('Water Data'!F62)),NA())</f>
        <v>#N/A</v>
      </c>
      <c r="L68" s="97" t="e">
        <f ca="true">+IF(AND(ISNUMBER(OFFSET('Water Data'!$F$9,0,10*ROW('Water Data'!F62))),'Data Summary'!CA68="Yes"),OFFSET('Water Data'!$F$9,0,10*ROW('Water Data'!F62)),NA())</f>
        <v>#N/A</v>
      </c>
      <c r="M68" s="97" t="e">
        <f ca="true">+IF(AND(ISNUMBER(OFFSET('Water Data'!$G$4,0,10*ROW('Water Data'!G62))),'Data Summary'!CB68="Yes"),100-OFFSET('Water Data'!$G$4,0,10*ROW('Water Data'!G62)),NA())</f>
        <v>#N/A</v>
      </c>
      <c r="N68" s="97" t="e">
        <f ca="true">+IF(AND(ISNUMBER(OFFSET('Water Data'!$G$6,0,10*ROW('Water Data'!G62))),'Data Summary'!CC68="Yes"),OFFSET('Water Data'!$G$6,0,10*ROW('Water Data'!G62)),NA())</f>
        <v>#N/A</v>
      </c>
      <c r="O68" s="97" t="e">
        <f ca="true">+IF(AND(ISNUMBER(OFFSET('Water Data'!$G$9,0,10*ROW('Water Data'!G62))),'Data Summary'!CD68="Yes"),OFFSET('Water Data'!$G$9,0,10*ROW('Water Data'!G62)),NA())</f>
        <v>#N/A</v>
      </c>
      <c r="P68" s="97" t="e">
        <f ca="true">+IF(AND(ISNUMBER(OFFSET('Water Data'!$H$4,0,10*ROW('Water Data'!H62))),'Data Summary'!CE68="Yes"),100-OFFSET('Water Data'!$H$4,0,10*ROW('Water Data'!H62)),NA())</f>
        <v>#N/A</v>
      </c>
      <c r="Q68" s="97" t="e">
        <f ca="true">+IF(AND(ISNUMBER(OFFSET('Water Data'!$H$6,0,10*ROW('Water Data'!H62))),'Data Summary'!CF68="Yes"),OFFSET('Water Data'!$H$6,0,10*ROW('Water Data'!H62)),NA())</f>
        <v>#N/A</v>
      </c>
      <c r="R68" s="97" t="e">
        <f ca="true">+IF(AND(ISNUMBER(OFFSET('Water Data'!$H$9,0,10*ROW('Water Data'!H62))),'Data Summary'!CG68="Yes"),OFFSET('Water Data'!$H$9,0,10*ROW('Water Data'!H62)),NA())</f>
        <v>#N/A</v>
      </c>
      <c r="S68" s="97" t="e">
        <f ca="true">+IF(AND(ISNUMBER(OFFSET('Water Data'!$I$4,0,10*ROW('Water Data'!I62))),'Data Summary'!CH68="Yes"),100-OFFSET('Water Data'!$I$4,0,10*ROW('Water Data'!I62)),NA())</f>
        <v>#N/A</v>
      </c>
      <c r="T68" s="97" t="e">
        <f ca="true">+IF(AND(ISNUMBER(OFFSET('Water Data'!$I$6,0,10*ROW('Water Data'!I62))),'Data Summary'!CI68="Yes"),OFFSET('Water Data'!$I$6,0,10*ROW('Water Data'!I62)),NA())</f>
        <v>#N/A</v>
      </c>
      <c r="U68" s="97" t="e">
        <f ca="true">+IF(AND(ISNUMBER(OFFSET('Water Data'!$I$9,0,10*ROW('Water Data'!I62))),'Data Summary'!CJ68="Yes"),OFFSET('Water Data'!$I$9,0,10*ROW('Water Data'!I62)),NA())</f>
        <v>#N/A</v>
      </c>
      <c r="V68" s="98" t="e">
        <f ca="true">+IF(AND(ISNUMBER(OFFSET('Sanitation Data'!$D$4,0,10*ROW('Sanitation Data'!D62))),'Data Summary'!CK68="Yes"),100-OFFSET('Sanitation Data'!$D$4,0,10*ROW('Sanitation Data'!D62)),NA())</f>
        <v>#N/A</v>
      </c>
      <c r="W68" s="98" t="e">
        <f ca="true">+IF(AND(ISNUMBER(OFFSET('Sanitation Data'!$D$6,0,10*ROW('Sanitation Data'!D62))),'Data Summary'!CL68="Yes"),OFFSET('Sanitation Data'!$D$6,0,10*ROW('Sanitation Data'!D62)),NA())</f>
        <v>#N/A</v>
      </c>
      <c r="X68" s="98" t="e">
        <f ca="true">+IF(AND(ISNUMBER(OFFSET('Sanitation Data'!$D$10,0,10*ROW('Sanitation Data'!D62))),'Data Summary'!CM68="Yes"),OFFSET('Sanitation Data'!$D$10,0,10*ROW('Sanitation Data'!D62)),NA())</f>
        <v>#N/A</v>
      </c>
      <c r="Y68" s="98" t="e">
        <f ca="true">+IF(AND(ISNUMBER(OFFSET('Sanitation Data'!$D$11,0,10*ROW('Sanitation Data'!D62))),'Data Summary'!CN68="Yes"),OFFSET('Sanitation Data'!$D$11,0,10*ROW('Sanitation Data'!D62)),NA())</f>
        <v>#N/A</v>
      </c>
      <c r="Z68" s="98" t="e">
        <f ca="true">+IF(AND(ISNUMBER(OFFSET('Sanitation Data'!$D$12,0,10*ROW('Sanitation Data'!D62))),'Data Summary'!CO68="Yes"),OFFSET('Sanitation Data'!$D$12,0,10*ROW('Sanitation Data'!D62)),NA())</f>
        <v>#N/A</v>
      </c>
      <c r="AA68" s="98" t="e">
        <f ca="true">+IF(AND(ISNUMBER(OFFSET('Sanitation Data'!$E$4,0,10*ROW('Sanitation Data'!E62))),'Data Summary'!CP68="Yes"),100-OFFSET('Sanitation Data'!$E$4,0,10*ROW('Sanitation Data'!E62)),NA())</f>
        <v>#N/A</v>
      </c>
      <c r="AB68" s="98" t="e">
        <f ca="true">+IF(AND(ISNUMBER(OFFSET('Sanitation Data'!$E$6,0,10*ROW('Sanitation Data'!E62))),'Data Summary'!CQ68="Yes"),OFFSET('Sanitation Data'!$E$6,0,10*ROW('Sanitation Data'!E62)),NA())</f>
        <v>#N/A</v>
      </c>
      <c r="AC68" s="98" t="e">
        <f ca="true">+IF(AND(ISNUMBER(OFFSET('Sanitation Data'!$E$10,0,10*ROW('Sanitation Data'!E62))),'Data Summary'!CR68="Yes"),OFFSET('Sanitation Data'!$E$10,0,10*ROW('Sanitation Data'!E62)),NA())</f>
        <v>#N/A</v>
      </c>
      <c r="AD68" s="98" t="e">
        <f ca="true">+IF(AND(ISNUMBER(OFFSET('Sanitation Data'!$E$11,0,10*ROW('Sanitation Data'!E62))),'Data Summary'!CS68="Yes"),OFFSET('Sanitation Data'!$E$11,0,10*ROW('Sanitation Data'!E62)),NA())</f>
        <v>#N/A</v>
      </c>
      <c r="AE68" s="98" t="e">
        <f ca="true">+IF(AND(ISNUMBER(OFFSET('Sanitation Data'!$E$12,0,10*ROW('Sanitation Data'!E62))),'Data Summary'!CT68="Yes"),OFFSET('Sanitation Data'!$E$12,0,10*ROW('Sanitation Data'!E62)),NA())</f>
        <v>#N/A</v>
      </c>
      <c r="AF68" s="98" t="e">
        <f ca="true">+IF(AND(ISNUMBER(OFFSET('Sanitation Data'!$F$4,0,10*ROW('Sanitation Data'!F62))),'Data Summary'!CU68="Yes"),100-OFFSET('Sanitation Data'!$F$4,0,10*ROW('Sanitation Data'!F62)),NA())</f>
        <v>#N/A</v>
      </c>
      <c r="AG68" s="98" t="e">
        <f ca="true">+IF(AND(ISNUMBER(OFFSET('Sanitation Data'!$F$6,0,10*ROW('Sanitation Data'!F62))),'Data Summary'!CV68="Yes"),OFFSET('Sanitation Data'!$F$6,0,10*ROW('Sanitation Data'!F62)),NA())</f>
        <v>#N/A</v>
      </c>
      <c r="AH68" s="98" t="e">
        <f ca="true">+IF(AND(ISNUMBER(OFFSET('Sanitation Data'!$F$10,0,10*ROW('Sanitation Data'!F62))),'Data Summary'!CW68="Yes"),OFFSET('Sanitation Data'!$F$10,0,10*ROW('Sanitation Data'!F62)),NA())</f>
        <v>#N/A</v>
      </c>
      <c r="AI68" s="98" t="e">
        <f ca="true">+IF(AND(ISNUMBER(OFFSET('Sanitation Data'!$F$11,0,10*ROW('Sanitation Data'!F62))),'Data Summary'!CX68="Yes"),OFFSET('Sanitation Data'!$F$11,0,10*ROW('Sanitation Data'!F62)),NA())</f>
        <v>#N/A</v>
      </c>
      <c r="AJ68" s="98" t="e">
        <f ca="true">+IF(AND(ISNUMBER(OFFSET('Sanitation Data'!$F$12,0,10*ROW('Sanitation Data'!F62))),'Data Summary'!CY68="Yes"),OFFSET('Sanitation Data'!$F$12,0,10*ROW('Sanitation Data'!F62)),NA())</f>
        <v>#N/A</v>
      </c>
      <c r="AK68" s="98" t="e">
        <f ca="true">+IF(AND(ISNUMBER(OFFSET('Sanitation Data'!$G$4,0,10*ROW('Sanitation Data'!G62))),'Data Summary'!CZ68="Yes"),100-OFFSET('Sanitation Data'!$G$4,0,10*ROW('Sanitation Data'!G62)),NA())</f>
        <v>#N/A</v>
      </c>
      <c r="AL68" s="98" t="e">
        <f ca="true">+IF(AND(ISNUMBER(OFFSET('Sanitation Data'!$G$6,0,10*ROW('Sanitation Data'!G62))),'Data Summary'!DA68="Yes"),OFFSET('Sanitation Data'!$G$6,0,10*ROW('Sanitation Data'!G62)),NA())</f>
        <v>#N/A</v>
      </c>
      <c r="AM68" s="98" t="e">
        <f ca="true">+IF(AND(ISNUMBER(OFFSET('Sanitation Data'!$G$10,0,10*ROW('Sanitation Data'!G62))),'Data Summary'!DB68="Yes"),OFFSET('Sanitation Data'!$G$10,0,10*ROW('Sanitation Data'!G62)),NA())</f>
        <v>#N/A</v>
      </c>
      <c r="AN68" s="98" t="e">
        <f ca="true">+IF(AND(ISNUMBER(OFFSET('Sanitation Data'!$G$11,0,10*ROW('Sanitation Data'!G62))),'Data Summary'!DC68="Yes"),OFFSET('Sanitation Data'!$G$11,0,10*ROW('Sanitation Data'!G62)),NA())</f>
        <v>#N/A</v>
      </c>
      <c r="AO68" s="98" t="e">
        <f ca="true">+IF(AND(ISNUMBER(OFFSET('Sanitation Data'!$G$12,0,10*ROW('Sanitation Data'!G62))),'Data Summary'!DD68="Yes"),OFFSET('Sanitation Data'!$G$12,0,10*ROW('Sanitation Data'!G62)),NA())</f>
        <v>#N/A</v>
      </c>
      <c r="AP68" s="98" t="e">
        <f ca="true">+IF(AND(ISNUMBER(OFFSET('Sanitation Data'!$H$4,0,10*ROW('Sanitation Data'!H62))),'Data Summary'!DE68="Yes"),100-OFFSET('Sanitation Data'!$H$4,0,10*ROW('Sanitation Data'!H62)),NA())</f>
        <v>#N/A</v>
      </c>
      <c r="AQ68" s="98" t="e">
        <f ca="true">+IF(AND(ISNUMBER(OFFSET('Sanitation Data'!$H$6,0,10*ROW('Sanitation Data'!H62))),'Data Summary'!DF68="Yes"),OFFSET('Sanitation Data'!$H$6,0,10*ROW('Sanitation Data'!H62)),NA())</f>
        <v>#N/A</v>
      </c>
      <c r="AR68" s="98" t="e">
        <f ca="true">+IF(AND(ISNUMBER(OFFSET('Sanitation Data'!$H$10,0,10*ROW('Sanitation Data'!H62))),'Data Summary'!DG68="Yes"),OFFSET('Sanitation Data'!$H$10,0,10*ROW('Sanitation Data'!H62)),NA())</f>
        <v>#N/A</v>
      </c>
      <c r="AS68" s="98" t="e">
        <f ca="true">+IF(AND(ISNUMBER(OFFSET('Sanitation Data'!$H$11,0,10*ROW('Sanitation Data'!H62))),'Data Summary'!DH68="Yes"),OFFSET('Sanitation Data'!$H$11,0,10*ROW('Sanitation Data'!H62)),NA())</f>
        <v>#N/A</v>
      </c>
      <c r="AT68" s="98" t="e">
        <f ca="true">+IF(AND(ISNUMBER(OFFSET('Sanitation Data'!$H$12,0,10*ROW('Sanitation Data'!H62))),'Data Summary'!DI68="Yes"),OFFSET('Sanitation Data'!$H$12,0,10*ROW('Sanitation Data'!H62)),NA())</f>
        <v>#N/A</v>
      </c>
      <c r="AU68" s="98" t="e">
        <f ca="true">+IF(AND(ISNUMBER(OFFSET('Sanitation Data'!$I$4,0,10*ROW('Sanitation Data'!I62))),'Data Summary'!DJ68="Yes"),100-OFFSET('Sanitation Data'!$I$4,0,10*ROW('Sanitation Data'!I62)),NA())</f>
        <v>#N/A</v>
      </c>
      <c r="AV68" s="98" t="e">
        <f ca="true">+IF(AND(ISNUMBER(OFFSET('Sanitation Data'!$I$6,0,10*ROW('Sanitation Data'!I62))),'Data Summary'!DK68="Yes"),OFFSET('Sanitation Data'!$I$6,0,10*ROW('Sanitation Data'!I62)),NA())</f>
        <v>#N/A</v>
      </c>
      <c r="AW68" s="98" t="e">
        <f ca="true">+IF(AND(ISNUMBER(OFFSET('Sanitation Data'!$I$10,0,10*ROW('Sanitation Data'!I62))),'Data Summary'!DL68="Yes"),OFFSET('Sanitation Data'!$I$10,0,10*ROW('Sanitation Data'!I62)),NA())</f>
        <v>#N/A</v>
      </c>
      <c r="AX68" s="98" t="e">
        <f ca="true">+IF(AND(ISNUMBER(OFFSET('Sanitation Data'!$I$11,0,10*ROW('Sanitation Data'!I62))),'Data Summary'!DM68="Yes"),OFFSET('Sanitation Data'!$I$11,0,10*ROW('Sanitation Data'!I62)),NA())</f>
        <v>#N/A</v>
      </c>
      <c r="AY68" s="98" t="e">
        <f ca="true">+IF(AND(ISNUMBER(OFFSET('Sanitation Data'!$I$12,0,10*ROW('Sanitation Data'!I62))),'Data Summary'!DN68="Yes"),OFFSET('Sanitation Data'!$I$12,0,10*ROW('Sanitation Data'!I62)),NA())</f>
        <v>#N/A</v>
      </c>
      <c r="AZ68" s="99" t="e">
        <f ca="true">+IF(AND(ISNUMBER(OFFSET('Hygiene Data'!$D$5,0,10*ROW('Hygiene Data'!D62))),'Data Summary'!DO68="Yes"),OFFSET('Hygiene Data'!$D$5,0,10*ROW('Hygiene Data'!D62)),NA())</f>
        <v>#N/A</v>
      </c>
      <c r="BA68" s="99" t="e">
        <f ca="true">+IF(AND(ISNUMBER(OFFSET('Hygiene Data'!$D$7,0,10*ROW('Hygiene Data'!D62))),'Data Summary'!DP68="Yes"),OFFSET('Hygiene Data'!$D$7,0,10*ROW('Hygiene Data'!D62)),NA())</f>
        <v>#N/A</v>
      </c>
      <c r="BB68" s="99" t="e">
        <f ca="true">+IF(AND(ISNUMBER(OFFSET('Hygiene Data'!$D$9,0,10*ROW('Hygiene Data'!D62))),'Data Summary'!DQ68="Yes"),OFFSET('Hygiene Data'!$D$9,0,10*ROW('Hygiene Data'!D62)),NA())</f>
        <v>#N/A</v>
      </c>
      <c r="BC68" s="99" t="e">
        <f ca="true">+IF(AND(ISNUMBER(OFFSET('Hygiene Data'!$E$5,0,10*ROW('Hygiene Data'!E62))),'Data Summary'!DR68="Yes"),OFFSET('Hygiene Data'!$E$5,0,10*ROW('Hygiene Data'!E62)),NA())</f>
        <v>#N/A</v>
      </c>
      <c r="BD68" s="99" t="e">
        <f ca="true">+IF(AND(ISNUMBER(OFFSET('Hygiene Data'!$E$7,0,10*ROW('Hygiene Data'!E62))),'Data Summary'!DS68="Yes"),OFFSET('Hygiene Data'!$E$7,0,10*ROW('Hygiene Data'!E62)),NA())</f>
        <v>#N/A</v>
      </c>
      <c r="BE68" s="99" t="e">
        <f ca="true">+IF(AND(ISNUMBER(OFFSET('Hygiene Data'!$E$9,0,10*ROW('Hygiene Data'!E62))),'Data Summary'!DT68="Yes"),OFFSET('Hygiene Data'!$E$9,0,10*ROW('Hygiene Data'!E62)),NA())</f>
        <v>#N/A</v>
      </c>
      <c r="BF68" s="99" t="e">
        <f ca="true">+IF(AND(ISNUMBER(OFFSET('Hygiene Data'!$F$5,0,10*ROW('Hygiene Data'!F62))),'Data Summary'!DU68="Yes"),OFFSET('Hygiene Data'!$F$5,0,10*ROW('Hygiene Data'!F62)),NA())</f>
        <v>#N/A</v>
      </c>
      <c r="BG68" s="99" t="e">
        <f ca="true">+IF(AND(ISNUMBER(OFFSET('Hygiene Data'!$F$7,0,10*ROW('Hygiene Data'!F62))),'Data Summary'!DV68="Yes"),OFFSET('Hygiene Data'!$F$7,0,10*ROW('Hygiene Data'!F62)),NA())</f>
        <v>#N/A</v>
      </c>
      <c r="BH68" s="99" t="e">
        <f ca="true">+IF(AND(ISNUMBER(OFFSET('Hygiene Data'!$F$9,0,10*ROW('Hygiene Data'!F62))),'Data Summary'!DW68="Yes"),OFFSET('Hygiene Data'!$F$9,0,10*ROW('Hygiene Data'!F62)),NA())</f>
        <v>#N/A</v>
      </c>
      <c r="BI68" s="99" t="e">
        <f ca="true">+IF(AND(ISNUMBER(OFFSET('Hygiene Data'!$G$5,0,10*ROW('Hygiene Data'!G62))),'Data Summary'!DX68="Yes"),OFFSET('Hygiene Data'!$G$5,0,10*ROW('Hygiene Data'!G62)),NA())</f>
        <v>#N/A</v>
      </c>
      <c r="BJ68" s="99" t="e">
        <f ca="true">+IF(AND(ISNUMBER(OFFSET('Hygiene Data'!$G$7,0,10*ROW('Hygiene Data'!G62))),'Data Summary'!DY68="Yes"),OFFSET('Hygiene Data'!$G$7,0,10*ROW('Hygiene Data'!G62)),NA())</f>
        <v>#N/A</v>
      </c>
      <c r="BK68" s="99" t="e">
        <f ca="true">+IF(AND(ISNUMBER(OFFSET('Hygiene Data'!$G$9,0,10*ROW('Hygiene Data'!G62))),'Data Summary'!DZ68="Yes"),OFFSET('Hygiene Data'!$G$9,0,10*ROW('Hygiene Data'!G62)),NA())</f>
        <v>#N/A</v>
      </c>
      <c r="BL68" s="99" t="e">
        <f ca="true">+IF(AND(ISNUMBER(OFFSET('Hygiene Data'!$H$5,0,10*ROW('Hygiene Data'!H62))),'Data Summary'!EA68="Yes"),OFFSET('Hygiene Data'!$H$5,0,10*ROW('Hygiene Data'!H62)),NA())</f>
        <v>#N/A</v>
      </c>
      <c r="BM68" s="99" t="e">
        <f ca="true">+IF(AND(ISNUMBER(OFFSET('Hygiene Data'!$H$7,0,10*ROW('Hygiene Data'!H62))),'Data Summary'!EB68="Yes"),OFFSET('Hygiene Data'!$H$7,0,10*ROW('Hygiene Data'!H62)),NA())</f>
        <v>#N/A</v>
      </c>
      <c r="BN68" s="99" t="e">
        <f ca="true">+IF(AND(ISNUMBER(OFFSET('Hygiene Data'!$H$9,0,10*ROW('Hygiene Data'!H62))),'Data Summary'!EC68="Yes"),OFFSET('Hygiene Data'!$H$9,0,10*ROW('Hygiene Data'!H62)),NA())</f>
        <v>#N/A</v>
      </c>
      <c r="BO68" s="99" t="e">
        <f ca="true">+IF(AND(ISNUMBER(OFFSET('Hygiene Data'!$I$5,0,10*ROW('Hygiene Data'!I62))),'Data Summary'!ED68="Yes"),OFFSET('Hygiene Data'!$I$5,0,10*ROW('Hygiene Data'!I62)),NA())</f>
        <v>#N/A</v>
      </c>
      <c r="BP68" s="99" t="e">
        <f ca="true">+IF(AND(ISNUMBER(OFFSET('Hygiene Data'!$I$7,0,10*ROW('Hygiene Data'!I62))),'Data Summary'!EE68="Yes"),OFFSET('Hygiene Data'!$I$7,0,10*ROW('Hygiene Data'!I62)),NA())</f>
        <v>#N/A</v>
      </c>
      <c r="BQ68" s="99" t="e">
        <f ca="true">+IF(AND(ISNUMBER(OFFSET('Hygiene Data'!$I$9,0,10*ROW('Hygiene Data'!I62))),'Data Summary'!EF68="Yes"),OFFSET('Hygiene Data'!$I$9,0,10*ROW('Hygiene Data'!I62)),NA())</f>
        <v>#N/A</v>
      </c>
    </row>
    <row xmlns:x14ac="http://schemas.microsoft.com/office/spreadsheetml/2009/9/ac" r="69" x14ac:dyDescent="0.2">
      <c r="A69" s="329" t="e">
        <f ca="true">+RIGHT('Data Summary'!A69,LEN('Data Summary'!A69)-9)</f>
        <v>#VALUE!</v>
      </c>
      <c r="B69" s="37" t="str">
        <f ca="true">+IF(ISTEXT('Data Summary'!B69),'Data Summary'!B69,"")</f>
        <v/>
      </c>
      <c r="C69" s="328" t="e">
        <f ca="true">+VALUE('Data Summary'!C69)</f>
        <v>#VALUE!</v>
      </c>
      <c r="D69" s="97" t="e">
        <f ca="true">+IF(AND(ISNUMBER(OFFSET('Water Data'!$D$4,0,10*ROW('Water Data'!D63))),'Data Summary'!BS69="Yes"),100-OFFSET('Water Data'!$D$4,0,10*ROW('Water Data'!D63)),NA())</f>
        <v>#N/A</v>
      </c>
      <c r="E69" s="97" t="e">
        <f ca="true">+IF(AND(ISNUMBER(OFFSET('Water Data'!$D$6,0,10*ROW('Water Data'!D63))),'Data Summary'!BT69="Yes"),OFFSET('Water Data'!$D$6,0,10*ROW('Water Data'!D63)),NA())</f>
        <v>#N/A</v>
      </c>
      <c r="F69" s="97" t="e">
        <f ca="true">+IF(AND(ISNUMBER(OFFSET('Water Data'!$D$9,0,10*ROW('Water Data'!D63))),'Data Summary'!BU69="Yes"),OFFSET('Water Data'!$D$9,0,10*ROW('Water Data'!D63)),NA())</f>
        <v>#N/A</v>
      </c>
      <c r="G69" s="97" t="e">
        <f ca="true">+IF(AND(ISNUMBER(OFFSET('Water Data'!$E$4,0,10*ROW('Water Data'!E63))),'Data Summary'!BV69="Yes"),100-OFFSET('Water Data'!$E$4,0,10*ROW('Water Data'!E63)),NA())</f>
        <v>#N/A</v>
      </c>
      <c r="H69" s="97" t="e">
        <f ca="true">+IF(AND(ISNUMBER(OFFSET('Water Data'!$E$6,0,10*ROW('Water Data'!E63))),'Data Summary'!BW69="Yes"),OFFSET('Water Data'!$E$6,0,10*ROW('Water Data'!E63)),NA())</f>
        <v>#N/A</v>
      </c>
      <c r="I69" s="97" t="e">
        <f ca="true">+IF(AND(ISNUMBER(OFFSET('Water Data'!$E$9,0,10*ROW('Water Data'!E63))),'Data Summary'!BX69="Yes"),OFFSET('Water Data'!$E$9,0,10*ROW('Water Data'!E63)),NA())</f>
        <v>#N/A</v>
      </c>
      <c r="J69" s="97" t="e">
        <f ca="true">+IF(AND(ISNUMBER(OFFSET('Water Data'!$F$4,0,10*ROW('Water Data'!F63))),'Data Summary'!BY69="Yes"),100-OFFSET('Water Data'!$F$4,0,10*ROW('Water Data'!F63)),NA())</f>
        <v>#N/A</v>
      </c>
      <c r="K69" s="97" t="e">
        <f ca="true">+IF(AND(ISNUMBER(OFFSET('Water Data'!$F$6,0,10*ROW('Water Data'!F63))),'Data Summary'!BZ69="Yes"),OFFSET('Water Data'!$F$6,0,10*ROW('Water Data'!F63)),NA())</f>
        <v>#N/A</v>
      </c>
      <c r="L69" s="97" t="e">
        <f ca="true">+IF(AND(ISNUMBER(OFFSET('Water Data'!$F$9,0,10*ROW('Water Data'!F63))),'Data Summary'!CA69="Yes"),OFFSET('Water Data'!$F$9,0,10*ROW('Water Data'!F63)),NA())</f>
        <v>#N/A</v>
      </c>
      <c r="M69" s="97" t="e">
        <f ca="true">+IF(AND(ISNUMBER(OFFSET('Water Data'!$G$4,0,10*ROW('Water Data'!G63))),'Data Summary'!CB69="Yes"),100-OFFSET('Water Data'!$G$4,0,10*ROW('Water Data'!G63)),NA())</f>
        <v>#N/A</v>
      </c>
      <c r="N69" s="97" t="e">
        <f ca="true">+IF(AND(ISNUMBER(OFFSET('Water Data'!$G$6,0,10*ROW('Water Data'!G63))),'Data Summary'!CC69="Yes"),OFFSET('Water Data'!$G$6,0,10*ROW('Water Data'!G63)),NA())</f>
        <v>#N/A</v>
      </c>
      <c r="O69" s="97" t="e">
        <f ca="true">+IF(AND(ISNUMBER(OFFSET('Water Data'!$G$9,0,10*ROW('Water Data'!G63))),'Data Summary'!CD69="Yes"),OFFSET('Water Data'!$G$9,0,10*ROW('Water Data'!G63)),NA())</f>
        <v>#N/A</v>
      </c>
      <c r="P69" s="97" t="e">
        <f ca="true">+IF(AND(ISNUMBER(OFFSET('Water Data'!$H$4,0,10*ROW('Water Data'!H63))),'Data Summary'!CE69="Yes"),100-OFFSET('Water Data'!$H$4,0,10*ROW('Water Data'!H63)),NA())</f>
        <v>#N/A</v>
      </c>
      <c r="Q69" s="97" t="e">
        <f ca="true">+IF(AND(ISNUMBER(OFFSET('Water Data'!$H$6,0,10*ROW('Water Data'!H63))),'Data Summary'!CF69="Yes"),OFFSET('Water Data'!$H$6,0,10*ROW('Water Data'!H63)),NA())</f>
        <v>#N/A</v>
      </c>
      <c r="R69" s="97" t="e">
        <f ca="true">+IF(AND(ISNUMBER(OFFSET('Water Data'!$H$9,0,10*ROW('Water Data'!H63))),'Data Summary'!CG69="Yes"),OFFSET('Water Data'!$H$9,0,10*ROW('Water Data'!H63)),NA())</f>
        <v>#N/A</v>
      </c>
      <c r="S69" s="97" t="e">
        <f ca="true">+IF(AND(ISNUMBER(OFFSET('Water Data'!$I$4,0,10*ROW('Water Data'!I63))),'Data Summary'!CH69="Yes"),100-OFFSET('Water Data'!$I$4,0,10*ROW('Water Data'!I63)),NA())</f>
        <v>#N/A</v>
      </c>
      <c r="T69" s="97" t="e">
        <f ca="true">+IF(AND(ISNUMBER(OFFSET('Water Data'!$I$6,0,10*ROW('Water Data'!I63))),'Data Summary'!CI69="Yes"),OFFSET('Water Data'!$I$6,0,10*ROW('Water Data'!I63)),NA())</f>
        <v>#N/A</v>
      </c>
      <c r="U69" s="97" t="e">
        <f ca="true">+IF(AND(ISNUMBER(OFFSET('Water Data'!$I$9,0,10*ROW('Water Data'!I63))),'Data Summary'!CJ69="Yes"),OFFSET('Water Data'!$I$9,0,10*ROW('Water Data'!I63)),NA())</f>
        <v>#N/A</v>
      </c>
      <c r="V69" s="98" t="e">
        <f ca="true">+IF(AND(ISNUMBER(OFFSET('Sanitation Data'!$D$4,0,10*ROW('Sanitation Data'!D63))),'Data Summary'!CK69="Yes"),100-OFFSET('Sanitation Data'!$D$4,0,10*ROW('Sanitation Data'!D63)),NA())</f>
        <v>#N/A</v>
      </c>
      <c r="W69" s="98" t="e">
        <f ca="true">+IF(AND(ISNUMBER(OFFSET('Sanitation Data'!$D$6,0,10*ROW('Sanitation Data'!D63))),'Data Summary'!CL69="Yes"),OFFSET('Sanitation Data'!$D$6,0,10*ROW('Sanitation Data'!D63)),NA())</f>
        <v>#N/A</v>
      </c>
      <c r="X69" s="98" t="e">
        <f ca="true">+IF(AND(ISNUMBER(OFFSET('Sanitation Data'!$D$10,0,10*ROW('Sanitation Data'!D63))),'Data Summary'!CM69="Yes"),OFFSET('Sanitation Data'!$D$10,0,10*ROW('Sanitation Data'!D63)),NA())</f>
        <v>#N/A</v>
      </c>
      <c r="Y69" s="98" t="e">
        <f ca="true">+IF(AND(ISNUMBER(OFFSET('Sanitation Data'!$D$11,0,10*ROW('Sanitation Data'!D63))),'Data Summary'!CN69="Yes"),OFFSET('Sanitation Data'!$D$11,0,10*ROW('Sanitation Data'!D63)),NA())</f>
        <v>#N/A</v>
      </c>
      <c r="Z69" s="98" t="e">
        <f ca="true">+IF(AND(ISNUMBER(OFFSET('Sanitation Data'!$D$12,0,10*ROW('Sanitation Data'!D63))),'Data Summary'!CO69="Yes"),OFFSET('Sanitation Data'!$D$12,0,10*ROW('Sanitation Data'!D63)),NA())</f>
        <v>#N/A</v>
      </c>
      <c r="AA69" s="98" t="e">
        <f ca="true">+IF(AND(ISNUMBER(OFFSET('Sanitation Data'!$E$4,0,10*ROW('Sanitation Data'!E63))),'Data Summary'!CP69="Yes"),100-OFFSET('Sanitation Data'!$E$4,0,10*ROW('Sanitation Data'!E63)),NA())</f>
        <v>#N/A</v>
      </c>
      <c r="AB69" s="98" t="e">
        <f ca="true">+IF(AND(ISNUMBER(OFFSET('Sanitation Data'!$E$6,0,10*ROW('Sanitation Data'!E63))),'Data Summary'!CQ69="Yes"),OFFSET('Sanitation Data'!$E$6,0,10*ROW('Sanitation Data'!E63)),NA())</f>
        <v>#N/A</v>
      </c>
      <c r="AC69" s="98" t="e">
        <f ca="true">+IF(AND(ISNUMBER(OFFSET('Sanitation Data'!$E$10,0,10*ROW('Sanitation Data'!E63))),'Data Summary'!CR69="Yes"),OFFSET('Sanitation Data'!$E$10,0,10*ROW('Sanitation Data'!E63)),NA())</f>
        <v>#N/A</v>
      </c>
      <c r="AD69" s="98" t="e">
        <f ca="true">+IF(AND(ISNUMBER(OFFSET('Sanitation Data'!$E$11,0,10*ROW('Sanitation Data'!E63))),'Data Summary'!CS69="Yes"),OFFSET('Sanitation Data'!$E$11,0,10*ROW('Sanitation Data'!E63)),NA())</f>
        <v>#N/A</v>
      </c>
      <c r="AE69" s="98" t="e">
        <f ca="true">+IF(AND(ISNUMBER(OFFSET('Sanitation Data'!$E$12,0,10*ROW('Sanitation Data'!E63))),'Data Summary'!CT69="Yes"),OFFSET('Sanitation Data'!$E$12,0,10*ROW('Sanitation Data'!E63)),NA())</f>
        <v>#N/A</v>
      </c>
      <c r="AF69" s="98" t="e">
        <f ca="true">+IF(AND(ISNUMBER(OFFSET('Sanitation Data'!$F$4,0,10*ROW('Sanitation Data'!F63))),'Data Summary'!CU69="Yes"),100-OFFSET('Sanitation Data'!$F$4,0,10*ROW('Sanitation Data'!F63)),NA())</f>
        <v>#N/A</v>
      </c>
      <c r="AG69" s="98" t="e">
        <f ca="true">+IF(AND(ISNUMBER(OFFSET('Sanitation Data'!$F$6,0,10*ROW('Sanitation Data'!F63))),'Data Summary'!CV69="Yes"),OFFSET('Sanitation Data'!$F$6,0,10*ROW('Sanitation Data'!F63)),NA())</f>
        <v>#N/A</v>
      </c>
      <c r="AH69" s="98" t="e">
        <f ca="true">+IF(AND(ISNUMBER(OFFSET('Sanitation Data'!$F$10,0,10*ROW('Sanitation Data'!F63))),'Data Summary'!CW69="Yes"),OFFSET('Sanitation Data'!$F$10,0,10*ROW('Sanitation Data'!F63)),NA())</f>
        <v>#N/A</v>
      </c>
      <c r="AI69" s="98" t="e">
        <f ca="true">+IF(AND(ISNUMBER(OFFSET('Sanitation Data'!$F$11,0,10*ROW('Sanitation Data'!F63))),'Data Summary'!CX69="Yes"),OFFSET('Sanitation Data'!$F$11,0,10*ROW('Sanitation Data'!F63)),NA())</f>
        <v>#N/A</v>
      </c>
      <c r="AJ69" s="98" t="e">
        <f ca="true">+IF(AND(ISNUMBER(OFFSET('Sanitation Data'!$F$12,0,10*ROW('Sanitation Data'!F63))),'Data Summary'!CY69="Yes"),OFFSET('Sanitation Data'!$F$12,0,10*ROW('Sanitation Data'!F63)),NA())</f>
        <v>#N/A</v>
      </c>
      <c r="AK69" s="98" t="e">
        <f ca="true">+IF(AND(ISNUMBER(OFFSET('Sanitation Data'!$G$4,0,10*ROW('Sanitation Data'!G63))),'Data Summary'!CZ69="Yes"),100-OFFSET('Sanitation Data'!$G$4,0,10*ROW('Sanitation Data'!G63)),NA())</f>
        <v>#N/A</v>
      </c>
      <c r="AL69" s="98" t="e">
        <f ca="true">+IF(AND(ISNUMBER(OFFSET('Sanitation Data'!$G$6,0,10*ROW('Sanitation Data'!G63))),'Data Summary'!DA69="Yes"),OFFSET('Sanitation Data'!$G$6,0,10*ROW('Sanitation Data'!G63)),NA())</f>
        <v>#N/A</v>
      </c>
      <c r="AM69" s="98" t="e">
        <f ca="true">+IF(AND(ISNUMBER(OFFSET('Sanitation Data'!$G$10,0,10*ROW('Sanitation Data'!G63))),'Data Summary'!DB69="Yes"),OFFSET('Sanitation Data'!$G$10,0,10*ROW('Sanitation Data'!G63)),NA())</f>
        <v>#N/A</v>
      </c>
      <c r="AN69" s="98" t="e">
        <f ca="true">+IF(AND(ISNUMBER(OFFSET('Sanitation Data'!$G$11,0,10*ROW('Sanitation Data'!G63))),'Data Summary'!DC69="Yes"),OFFSET('Sanitation Data'!$G$11,0,10*ROW('Sanitation Data'!G63)),NA())</f>
        <v>#N/A</v>
      </c>
      <c r="AO69" s="98" t="e">
        <f ca="true">+IF(AND(ISNUMBER(OFFSET('Sanitation Data'!$G$12,0,10*ROW('Sanitation Data'!G63))),'Data Summary'!DD69="Yes"),OFFSET('Sanitation Data'!$G$12,0,10*ROW('Sanitation Data'!G63)),NA())</f>
        <v>#N/A</v>
      </c>
      <c r="AP69" s="98" t="e">
        <f ca="true">+IF(AND(ISNUMBER(OFFSET('Sanitation Data'!$H$4,0,10*ROW('Sanitation Data'!H63))),'Data Summary'!DE69="Yes"),100-OFFSET('Sanitation Data'!$H$4,0,10*ROW('Sanitation Data'!H63)),NA())</f>
        <v>#N/A</v>
      </c>
      <c r="AQ69" s="98" t="e">
        <f ca="true">+IF(AND(ISNUMBER(OFFSET('Sanitation Data'!$H$6,0,10*ROW('Sanitation Data'!H63))),'Data Summary'!DF69="Yes"),OFFSET('Sanitation Data'!$H$6,0,10*ROW('Sanitation Data'!H63)),NA())</f>
        <v>#N/A</v>
      </c>
      <c r="AR69" s="98" t="e">
        <f ca="true">+IF(AND(ISNUMBER(OFFSET('Sanitation Data'!$H$10,0,10*ROW('Sanitation Data'!H63))),'Data Summary'!DG69="Yes"),OFFSET('Sanitation Data'!$H$10,0,10*ROW('Sanitation Data'!H63)),NA())</f>
        <v>#N/A</v>
      </c>
      <c r="AS69" s="98" t="e">
        <f ca="true">+IF(AND(ISNUMBER(OFFSET('Sanitation Data'!$H$11,0,10*ROW('Sanitation Data'!H63))),'Data Summary'!DH69="Yes"),OFFSET('Sanitation Data'!$H$11,0,10*ROW('Sanitation Data'!H63)),NA())</f>
        <v>#N/A</v>
      </c>
      <c r="AT69" s="98" t="e">
        <f ca="true">+IF(AND(ISNUMBER(OFFSET('Sanitation Data'!$H$12,0,10*ROW('Sanitation Data'!H63))),'Data Summary'!DI69="Yes"),OFFSET('Sanitation Data'!$H$12,0,10*ROW('Sanitation Data'!H63)),NA())</f>
        <v>#N/A</v>
      </c>
      <c r="AU69" s="98" t="e">
        <f ca="true">+IF(AND(ISNUMBER(OFFSET('Sanitation Data'!$I$4,0,10*ROW('Sanitation Data'!I63))),'Data Summary'!DJ69="Yes"),100-OFFSET('Sanitation Data'!$I$4,0,10*ROW('Sanitation Data'!I63)),NA())</f>
        <v>#N/A</v>
      </c>
      <c r="AV69" s="98" t="e">
        <f ca="true">+IF(AND(ISNUMBER(OFFSET('Sanitation Data'!$I$6,0,10*ROW('Sanitation Data'!I63))),'Data Summary'!DK69="Yes"),OFFSET('Sanitation Data'!$I$6,0,10*ROW('Sanitation Data'!I63)),NA())</f>
        <v>#N/A</v>
      </c>
      <c r="AW69" s="98" t="e">
        <f ca="true">+IF(AND(ISNUMBER(OFFSET('Sanitation Data'!$I$10,0,10*ROW('Sanitation Data'!I63))),'Data Summary'!DL69="Yes"),OFFSET('Sanitation Data'!$I$10,0,10*ROW('Sanitation Data'!I63)),NA())</f>
        <v>#N/A</v>
      </c>
      <c r="AX69" s="98" t="e">
        <f ca="true">+IF(AND(ISNUMBER(OFFSET('Sanitation Data'!$I$11,0,10*ROW('Sanitation Data'!I63))),'Data Summary'!DM69="Yes"),OFFSET('Sanitation Data'!$I$11,0,10*ROW('Sanitation Data'!I63)),NA())</f>
        <v>#N/A</v>
      </c>
      <c r="AY69" s="98" t="e">
        <f ca="true">+IF(AND(ISNUMBER(OFFSET('Sanitation Data'!$I$12,0,10*ROW('Sanitation Data'!I63))),'Data Summary'!DN69="Yes"),OFFSET('Sanitation Data'!$I$12,0,10*ROW('Sanitation Data'!I63)),NA())</f>
        <v>#N/A</v>
      </c>
      <c r="AZ69" s="99" t="e">
        <f ca="true">+IF(AND(ISNUMBER(OFFSET('Hygiene Data'!$D$5,0,10*ROW('Hygiene Data'!D63))),'Data Summary'!DO69="Yes"),OFFSET('Hygiene Data'!$D$5,0,10*ROW('Hygiene Data'!D63)),NA())</f>
        <v>#N/A</v>
      </c>
      <c r="BA69" s="99" t="e">
        <f ca="true">+IF(AND(ISNUMBER(OFFSET('Hygiene Data'!$D$7,0,10*ROW('Hygiene Data'!D63))),'Data Summary'!DP69="Yes"),OFFSET('Hygiene Data'!$D$7,0,10*ROW('Hygiene Data'!D63)),NA())</f>
        <v>#N/A</v>
      </c>
      <c r="BB69" s="99" t="e">
        <f ca="true">+IF(AND(ISNUMBER(OFFSET('Hygiene Data'!$D$9,0,10*ROW('Hygiene Data'!D63))),'Data Summary'!DQ69="Yes"),OFFSET('Hygiene Data'!$D$9,0,10*ROW('Hygiene Data'!D63)),NA())</f>
        <v>#N/A</v>
      </c>
      <c r="BC69" s="99" t="e">
        <f ca="true">+IF(AND(ISNUMBER(OFFSET('Hygiene Data'!$E$5,0,10*ROW('Hygiene Data'!E63))),'Data Summary'!DR69="Yes"),OFFSET('Hygiene Data'!$E$5,0,10*ROW('Hygiene Data'!E63)),NA())</f>
        <v>#N/A</v>
      </c>
      <c r="BD69" s="99" t="e">
        <f ca="true">+IF(AND(ISNUMBER(OFFSET('Hygiene Data'!$E$7,0,10*ROW('Hygiene Data'!E63))),'Data Summary'!DS69="Yes"),OFFSET('Hygiene Data'!$E$7,0,10*ROW('Hygiene Data'!E63)),NA())</f>
        <v>#N/A</v>
      </c>
      <c r="BE69" s="99" t="e">
        <f ca="true">+IF(AND(ISNUMBER(OFFSET('Hygiene Data'!$E$9,0,10*ROW('Hygiene Data'!E63))),'Data Summary'!DT69="Yes"),OFFSET('Hygiene Data'!$E$9,0,10*ROW('Hygiene Data'!E63)),NA())</f>
        <v>#N/A</v>
      </c>
      <c r="BF69" s="99" t="e">
        <f ca="true">+IF(AND(ISNUMBER(OFFSET('Hygiene Data'!$F$5,0,10*ROW('Hygiene Data'!F63))),'Data Summary'!DU69="Yes"),OFFSET('Hygiene Data'!$F$5,0,10*ROW('Hygiene Data'!F63)),NA())</f>
        <v>#N/A</v>
      </c>
      <c r="BG69" s="99" t="e">
        <f ca="true">+IF(AND(ISNUMBER(OFFSET('Hygiene Data'!$F$7,0,10*ROW('Hygiene Data'!F63))),'Data Summary'!DV69="Yes"),OFFSET('Hygiene Data'!$F$7,0,10*ROW('Hygiene Data'!F63)),NA())</f>
        <v>#N/A</v>
      </c>
      <c r="BH69" s="99" t="e">
        <f ca="true">+IF(AND(ISNUMBER(OFFSET('Hygiene Data'!$F$9,0,10*ROW('Hygiene Data'!F63))),'Data Summary'!DW69="Yes"),OFFSET('Hygiene Data'!$F$9,0,10*ROW('Hygiene Data'!F63)),NA())</f>
        <v>#N/A</v>
      </c>
      <c r="BI69" s="99" t="e">
        <f ca="true">+IF(AND(ISNUMBER(OFFSET('Hygiene Data'!$G$5,0,10*ROW('Hygiene Data'!G63))),'Data Summary'!DX69="Yes"),OFFSET('Hygiene Data'!$G$5,0,10*ROW('Hygiene Data'!G63)),NA())</f>
        <v>#N/A</v>
      </c>
      <c r="BJ69" s="99" t="e">
        <f ca="true">+IF(AND(ISNUMBER(OFFSET('Hygiene Data'!$G$7,0,10*ROW('Hygiene Data'!G63))),'Data Summary'!DY69="Yes"),OFFSET('Hygiene Data'!$G$7,0,10*ROW('Hygiene Data'!G63)),NA())</f>
        <v>#N/A</v>
      </c>
      <c r="BK69" s="99" t="e">
        <f ca="true">+IF(AND(ISNUMBER(OFFSET('Hygiene Data'!$G$9,0,10*ROW('Hygiene Data'!G63))),'Data Summary'!DZ69="Yes"),OFFSET('Hygiene Data'!$G$9,0,10*ROW('Hygiene Data'!G63)),NA())</f>
        <v>#N/A</v>
      </c>
      <c r="BL69" s="99" t="e">
        <f ca="true">+IF(AND(ISNUMBER(OFFSET('Hygiene Data'!$H$5,0,10*ROW('Hygiene Data'!H63))),'Data Summary'!EA69="Yes"),OFFSET('Hygiene Data'!$H$5,0,10*ROW('Hygiene Data'!H63)),NA())</f>
        <v>#N/A</v>
      </c>
      <c r="BM69" s="99" t="e">
        <f ca="true">+IF(AND(ISNUMBER(OFFSET('Hygiene Data'!$H$7,0,10*ROW('Hygiene Data'!H63))),'Data Summary'!EB69="Yes"),OFFSET('Hygiene Data'!$H$7,0,10*ROW('Hygiene Data'!H63)),NA())</f>
        <v>#N/A</v>
      </c>
      <c r="BN69" s="99" t="e">
        <f ca="true">+IF(AND(ISNUMBER(OFFSET('Hygiene Data'!$H$9,0,10*ROW('Hygiene Data'!H63))),'Data Summary'!EC69="Yes"),OFFSET('Hygiene Data'!$H$9,0,10*ROW('Hygiene Data'!H63)),NA())</f>
        <v>#N/A</v>
      </c>
      <c r="BO69" s="99" t="e">
        <f ca="true">+IF(AND(ISNUMBER(OFFSET('Hygiene Data'!$I$5,0,10*ROW('Hygiene Data'!I63))),'Data Summary'!ED69="Yes"),OFFSET('Hygiene Data'!$I$5,0,10*ROW('Hygiene Data'!I63)),NA())</f>
        <v>#N/A</v>
      </c>
      <c r="BP69" s="99" t="e">
        <f ca="true">+IF(AND(ISNUMBER(OFFSET('Hygiene Data'!$I$7,0,10*ROW('Hygiene Data'!I63))),'Data Summary'!EE69="Yes"),OFFSET('Hygiene Data'!$I$7,0,10*ROW('Hygiene Data'!I63)),NA())</f>
        <v>#N/A</v>
      </c>
      <c r="BQ69" s="99" t="e">
        <f ca="true">+IF(AND(ISNUMBER(OFFSET('Hygiene Data'!$I$9,0,10*ROW('Hygiene Data'!I63))),'Data Summary'!EF69="Yes"),OFFSET('Hygiene Data'!$I$9,0,10*ROW('Hygiene Data'!I63)),NA())</f>
        <v>#N/A</v>
      </c>
    </row>
    <row xmlns:x14ac="http://schemas.microsoft.com/office/spreadsheetml/2009/9/ac" r="70" x14ac:dyDescent="0.2">
      <c r="A70" s="329" t="e">
        <f ca="true">+RIGHT('Data Summary'!A70,LEN('Data Summary'!A70)-9)</f>
        <v>#VALUE!</v>
      </c>
      <c r="B70" s="37" t="str">
        <f ca="true">+IF(ISTEXT('Data Summary'!B70),'Data Summary'!B70,"")</f>
        <v/>
      </c>
      <c r="C70" s="328" t="e">
        <f ca="true">+VALUE('Data Summary'!C70)</f>
        <v>#VALUE!</v>
      </c>
      <c r="D70" s="97" t="e">
        <f ca="true">+IF(AND(ISNUMBER(OFFSET('Water Data'!$D$4,0,10*ROW('Water Data'!D64))),'Data Summary'!BS70="Yes"),100-OFFSET('Water Data'!$D$4,0,10*ROW('Water Data'!D64)),NA())</f>
        <v>#N/A</v>
      </c>
      <c r="E70" s="97" t="e">
        <f ca="true">+IF(AND(ISNUMBER(OFFSET('Water Data'!$D$6,0,10*ROW('Water Data'!D64))),'Data Summary'!BT70="Yes"),OFFSET('Water Data'!$D$6,0,10*ROW('Water Data'!D64)),NA())</f>
        <v>#N/A</v>
      </c>
      <c r="F70" s="97" t="e">
        <f ca="true">+IF(AND(ISNUMBER(OFFSET('Water Data'!$D$9,0,10*ROW('Water Data'!D64))),'Data Summary'!BU70="Yes"),OFFSET('Water Data'!$D$9,0,10*ROW('Water Data'!D64)),NA())</f>
        <v>#N/A</v>
      </c>
      <c r="G70" s="97" t="e">
        <f ca="true">+IF(AND(ISNUMBER(OFFSET('Water Data'!$E$4,0,10*ROW('Water Data'!E64))),'Data Summary'!BV70="Yes"),100-OFFSET('Water Data'!$E$4,0,10*ROW('Water Data'!E64)),NA())</f>
        <v>#N/A</v>
      </c>
      <c r="H70" s="97" t="e">
        <f ca="true">+IF(AND(ISNUMBER(OFFSET('Water Data'!$E$6,0,10*ROW('Water Data'!E64))),'Data Summary'!BW70="Yes"),OFFSET('Water Data'!$E$6,0,10*ROW('Water Data'!E64)),NA())</f>
        <v>#N/A</v>
      </c>
      <c r="I70" s="97" t="e">
        <f ca="true">+IF(AND(ISNUMBER(OFFSET('Water Data'!$E$9,0,10*ROW('Water Data'!E64))),'Data Summary'!BX70="Yes"),OFFSET('Water Data'!$E$9,0,10*ROW('Water Data'!E64)),NA())</f>
        <v>#N/A</v>
      </c>
      <c r="J70" s="97" t="e">
        <f ca="true">+IF(AND(ISNUMBER(OFFSET('Water Data'!$F$4,0,10*ROW('Water Data'!F64))),'Data Summary'!BY70="Yes"),100-OFFSET('Water Data'!$F$4,0,10*ROW('Water Data'!F64)),NA())</f>
        <v>#N/A</v>
      </c>
      <c r="K70" s="97" t="e">
        <f ca="true">+IF(AND(ISNUMBER(OFFSET('Water Data'!$F$6,0,10*ROW('Water Data'!F64))),'Data Summary'!BZ70="Yes"),OFFSET('Water Data'!$F$6,0,10*ROW('Water Data'!F64)),NA())</f>
        <v>#N/A</v>
      </c>
      <c r="L70" s="97" t="e">
        <f ca="true">+IF(AND(ISNUMBER(OFFSET('Water Data'!$F$9,0,10*ROW('Water Data'!F64))),'Data Summary'!CA70="Yes"),OFFSET('Water Data'!$F$9,0,10*ROW('Water Data'!F64)),NA())</f>
        <v>#N/A</v>
      </c>
      <c r="M70" s="97" t="e">
        <f ca="true">+IF(AND(ISNUMBER(OFFSET('Water Data'!$G$4,0,10*ROW('Water Data'!G64))),'Data Summary'!CB70="Yes"),100-OFFSET('Water Data'!$G$4,0,10*ROW('Water Data'!G64)),NA())</f>
        <v>#N/A</v>
      </c>
      <c r="N70" s="97" t="e">
        <f ca="true">+IF(AND(ISNUMBER(OFFSET('Water Data'!$G$6,0,10*ROW('Water Data'!G64))),'Data Summary'!CC70="Yes"),OFFSET('Water Data'!$G$6,0,10*ROW('Water Data'!G64)),NA())</f>
        <v>#N/A</v>
      </c>
      <c r="O70" s="97" t="e">
        <f ca="true">+IF(AND(ISNUMBER(OFFSET('Water Data'!$G$9,0,10*ROW('Water Data'!G64))),'Data Summary'!CD70="Yes"),OFFSET('Water Data'!$G$9,0,10*ROW('Water Data'!G64)),NA())</f>
        <v>#N/A</v>
      </c>
      <c r="P70" s="97" t="e">
        <f ca="true">+IF(AND(ISNUMBER(OFFSET('Water Data'!$H$4,0,10*ROW('Water Data'!H64))),'Data Summary'!CE70="Yes"),100-OFFSET('Water Data'!$H$4,0,10*ROW('Water Data'!H64)),NA())</f>
        <v>#N/A</v>
      </c>
      <c r="Q70" s="97" t="e">
        <f ca="true">+IF(AND(ISNUMBER(OFFSET('Water Data'!$H$6,0,10*ROW('Water Data'!H64))),'Data Summary'!CF70="Yes"),OFFSET('Water Data'!$H$6,0,10*ROW('Water Data'!H64)),NA())</f>
        <v>#N/A</v>
      </c>
      <c r="R70" s="97" t="e">
        <f ca="true">+IF(AND(ISNUMBER(OFFSET('Water Data'!$H$9,0,10*ROW('Water Data'!H64))),'Data Summary'!CG70="Yes"),OFFSET('Water Data'!$H$9,0,10*ROW('Water Data'!H64)),NA())</f>
        <v>#N/A</v>
      </c>
      <c r="S70" s="97" t="e">
        <f ca="true">+IF(AND(ISNUMBER(OFFSET('Water Data'!$I$4,0,10*ROW('Water Data'!I64))),'Data Summary'!CH70="Yes"),100-OFFSET('Water Data'!$I$4,0,10*ROW('Water Data'!I64)),NA())</f>
        <v>#N/A</v>
      </c>
      <c r="T70" s="97" t="e">
        <f ca="true">+IF(AND(ISNUMBER(OFFSET('Water Data'!$I$6,0,10*ROW('Water Data'!I64))),'Data Summary'!CI70="Yes"),OFFSET('Water Data'!$I$6,0,10*ROW('Water Data'!I64)),NA())</f>
        <v>#N/A</v>
      </c>
      <c r="U70" s="97" t="e">
        <f ca="true">+IF(AND(ISNUMBER(OFFSET('Water Data'!$I$9,0,10*ROW('Water Data'!I64))),'Data Summary'!CJ70="Yes"),OFFSET('Water Data'!$I$9,0,10*ROW('Water Data'!I64)),NA())</f>
        <v>#N/A</v>
      </c>
      <c r="V70" s="98" t="e">
        <f ca="true">+IF(AND(ISNUMBER(OFFSET('Sanitation Data'!$D$4,0,10*ROW('Sanitation Data'!D64))),'Data Summary'!CK70="Yes"),100-OFFSET('Sanitation Data'!$D$4,0,10*ROW('Sanitation Data'!D64)),NA())</f>
        <v>#N/A</v>
      </c>
      <c r="W70" s="98" t="e">
        <f ca="true">+IF(AND(ISNUMBER(OFFSET('Sanitation Data'!$D$6,0,10*ROW('Sanitation Data'!D64))),'Data Summary'!CL70="Yes"),OFFSET('Sanitation Data'!$D$6,0,10*ROW('Sanitation Data'!D64)),NA())</f>
        <v>#N/A</v>
      </c>
      <c r="X70" s="98" t="e">
        <f ca="true">+IF(AND(ISNUMBER(OFFSET('Sanitation Data'!$D$10,0,10*ROW('Sanitation Data'!D64))),'Data Summary'!CM70="Yes"),OFFSET('Sanitation Data'!$D$10,0,10*ROW('Sanitation Data'!D64)),NA())</f>
        <v>#N/A</v>
      </c>
      <c r="Y70" s="98" t="e">
        <f ca="true">+IF(AND(ISNUMBER(OFFSET('Sanitation Data'!$D$11,0,10*ROW('Sanitation Data'!D64))),'Data Summary'!CN70="Yes"),OFFSET('Sanitation Data'!$D$11,0,10*ROW('Sanitation Data'!D64)),NA())</f>
        <v>#N/A</v>
      </c>
      <c r="Z70" s="98" t="e">
        <f ca="true">+IF(AND(ISNUMBER(OFFSET('Sanitation Data'!$D$12,0,10*ROW('Sanitation Data'!D64))),'Data Summary'!CO70="Yes"),OFFSET('Sanitation Data'!$D$12,0,10*ROW('Sanitation Data'!D64)),NA())</f>
        <v>#N/A</v>
      </c>
      <c r="AA70" s="98" t="e">
        <f ca="true">+IF(AND(ISNUMBER(OFFSET('Sanitation Data'!$E$4,0,10*ROW('Sanitation Data'!E64))),'Data Summary'!CP70="Yes"),100-OFFSET('Sanitation Data'!$E$4,0,10*ROW('Sanitation Data'!E64)),NA())</f>
        <v>#N/A</v>
      </c>
      <c r="AB70" s="98" t="e">
        <f ca="true">+IF(AND(ISNUMBER(OFFSET('Sanitation Data'!$E$6,0,10*ROW('Sanitation Data'!E64))),'Data Summary'!CQ70="Yes"),OFFSET('Sanitation Data'!$E$6,0,10*ROW('Sanitation Data'!E64)),NA())</f>
        <v>#N/A</v>
      </c>
      <c r="AC70" s="98" t="e">
        <f ca="true">+IF(AND(ISNUMBER(OFFSET('Sanitation Data'!$E$10,0,10*ROW('Sanitation Data'!E64))),'Data Summary'!CR70="Yes"),OFFSET('Sanitation Data'!$E$10,0,10*ROW('Sanitation Data'!E64)),NA())</f>
        <v>#N/A</v>
      </c>
      <c r="AD70" s="98" t="e">
        <f ca="true">+IF(AND(ISNUMBER(OFFSET('Sanitation Data'!$E$11,0,10*ROW('Sanitation Data'!E64))),'Data Summary'!CS70="Yes"),OFFSET('Sanitation Data'!$E$11,0,10*ROW('Sanitation Data'!E64)),NA())</f>
        <v>#N/A</v>
      </c>
      <c r="AE70" s="98" t="e">
        <f ca="true">+IF(AND(ISNUMBER(OFFSET('Sanitation Data'!$E$12,0,10*ROW('Sanitation Data'!E64))),'Data Summary'!CT70="Yes"),OFFSET('Sanitation Data'!$E$12,0,10*ROW('Sanitation Data'!E64)),NA())</f>
        <v>#N/A</v>
      </c>
      <c r="AF70" s="98" t="e">
        <f ca="true">+IF(AND(ISNUMBER(OFFSET('Sanitation Data'!$F$4,0,10*ROW('Sanitation Data'!F64))),'Data Summary'!CU70="Yes"),100-OFFSET('Sanitation Data'!$F$4,0,10*ROW('Sanitation Data'!F64)),NA())</f>
        <v>#N/A</v>
      </c>
      <c r="AG70" s="98" t="e">
        <f ca="true">+IF(AND(ISNUMBER(OFFSET('Sanitation Data'!$F$6,0,10*ROW('Sanitation Data'!F64))),'Data Summary'!CV70="Yes"),OFFSET('Sanitation Data'!$F$6,0,10*ROW('Sanitation Data'!F64)),NA())</f>
        <v>#N/A</v>
      </c>
      <c r="AH70" s="98" t="e">
        <f ca="true">+IF(AND(ISNUMBER(OFFSET('Sanitation Data'!$F$10,0,10*ROW('Sanitation Data'!F64))),'Data Summary'!CW70="Yes"),OFFSET('Sanitation Data'!$F$10,0,10*ROW('Sanitation Data'!F64)),NA())</f>
        <v>#N/A</v>
      </c>
      <c r="AI70" s="98" t="e">
        <f ca="true">+IF(AND(ISNUMBER(OFFSET('Sanitation Data'!$F$11,0,10*ROW('Sanitation Data'!F64))),'Data Summary'!CX70="Yes"),OFFSET('Sanitation Data'!$F$11,0,10*ROW('Sanitation Data'!F64)),NA())</f>
        <v>#N/A</v>
      </c>
      <c r="AJ70" s="98" t="e">
        <f ca="true">+IF(AND(ISNUMBER(OFFSET('Sanitation Data'!$F$12,0,10*ROW('Sanitation Data'!F64))),'Data Summary'!CY70="Yes"),OFFSET('Sanitation Data'!$F$12,0,10*ROW('Sanitation Data'!F64)),NA())</f>
        <v>#N/A</v>
      </c>
      <c r="AK70" s="98" t="e">
        <f ca="true">+IF(AND(ISNUMBER(OFFSET('Sanitation Data'!$G$4,0,10*ROW('Sanitation Data'!G64))),'Data Summary'!CZ70="Yes"),100-OFFSET('Sanitation Data'!$G$4,0,10*ROW('Sanitation Data'!G64)),NA())</f>
        <v>#N/A</v>
      </c>
      <c r="AL70" s="98" t="e">
        <f ca="true">+IF(AND(ISNUMBER(OFFSET('Sanitation Data'!$G$6,0,10*ROW('Sanitation Data'!G64))),'Data Summary'!DA70="Yes"),OFFSET('Sanitation Data'!$G$6,0,10*ROW('Sanitation Data'!G64)),NA())</f>
        <v>#N/A</v>
      </c>
      <c r="AM70" s="98" t="e">
        <f ca="true">+IF(AND(ISNUMBER(OFFSET('Sanitation Data'!$G$10,0,10*ROW('Sanitation Data'!G64))),'Data Summary'!DB70="Yes"),OFFSET('Sanitation Data'!$G$10,0,10*ROW('Sanitation Data'!G64)),NA())</f>
        <v>#N/A</v>
      </c>
      <c r="AN70" s="98" t="e">
        <f ca="true">+IF(AND(ISNUMBER(OFFSET('Sanitation Data'!$G$11,0,10*ROW('Sanitation Data'!G64))),'Data Summary'!DC70="Yes"),OFFSET('Sanitation Data'!$G$11,0,10*ROW('Sanitation Data'!G64)),NA())</f>
        <v>#N/A</v>
      </c>
      <c r="AO70" s="98" t="e">
        <f ca="true">+IF(AND(ISNUMBER(OFFSET('Sanitation Data'!$G$12,0,10*ROW('Sanitation Data'!G64))),'Data Summary'!DD70="Yes"),OFFSET('Sanitation Data'!$G$12,0,10*ROW('Sanitation Data'!G64)),NA())</f>
        <v>#N/A</v>
      </c>
      <c r="AP70" s="98" t="e">
        <f ca="true">+IF(AND(ISNUMBER(OFFSET('Sanitation Data'!$H$4,0,10*ROW('Sanitation Data'!H64))),'Data Summary'!DE70="Yes"),100-OFFSET('Sanitation Data'!$H$4,0,10*ROW('Sanitation Data'!H64)),NA())</f>
        <v>#N/A</v>
      </c>
      <c r="AQ70" s="98" t="e">
        <f ca="true">+IF(AND(ISNUMBER(OFFSET('Sanitation Data'!$H$6,0,10*ROW('Sanitation Data'!H64))),'Data Summary'!DF70="Yes"),OFFSET('Sanitation Data'!$H$6,0,10*ROW('Sanitation Data'!H64)),NA())</f>
        <v>#N/A</v>
      </c>
      <c r="AR70" s="98" t="e">
        <f ca="true">+IF(AND(ISNUMBER(OFFSET('Sanitation Data'!$H$10,0,10*ROW('Sanitation Data'!H64))),'Data Summary'!DG70="Yes"),OFFSET('Sanitation Data'!$H$10,0,10*ROW('Sanitation Data'!H64)),NA())</f>
        <v>#N/A</v>
      </c>
      <c r="AS70" s="98" t="e">
        <f ca="true">+IF(AND(ISNUMBER(OFFSET('Sanitation Data'!$H$11,0,10*ROW('Sanitation Data'!H64))),'Data Summary'!DH70="Yes"),OFFSET('Sanitation Data'!$H$11,0,10*ROW('Sanitation Data'!H64)),NA())</f>
        <v>#N/A</v>
      </c>
      <c r="AT70" s="98" t="e">
        <f ca="true">+IF(AND(ISNUMBER(OFFSET('Sanitation Data'!$H$12,0,10*ROW('Sanitation Data'!H64))),'Data Summary'!DI70="Yes"),OFFSET('Sanitation Data'!$H$12,0,10*ROW('Sanitation Data'!H64)),NA())</f>
        <v>#N/A</v>
      </c>
      <c r="AU70" s="98" t="e">
        <f ca="true">+IF(AND(ISNUMBER(OFFSET('Sanitation Data'!$I$4,0,10*ROW('Sanitation Data'!I64))),'Data Summary'!DJ70="Yes"),100-OFFSET('Sanitation Data'!$I$4,0,10*ROW('Sanitation Data'!I64)),NA())</f>
        <v>#N/A</v>
      </c>
      <c r="AV70" s="98" t="e">
        <f ca="true">+IF(AND(ISNUMBER(OFFSET('Sanitation Data'!$I$6,0,10*ROW('Sanitation Data'!I64))),'Data Summary'!DK70="Yes"),OFFSET('Sanitation Data'!$I$6,0,10*ROW('Sanitation Data'!I64)),NA())</f>
        <v>#N/A</v>
      </c>
      <c r="AW70" s="98" t="e">
        <f ca="true">+IF(AND(ISNUMBER(OFFSET('Sanitation Data'!$I$10,0,10*ROW('Sanitation Data'!I64))),'Data Summary'!DL70="Yes"),OFFSET('Sanitation Data'!$I$10,0,10*ROW('Sanitation Data'!I64)),NA())</f>
        <v>#N/A</v>
      </c>
      <c r="AX70" s="98" t="e">
        <f ca="true">+IF(AND(ISNUMBER(OFFSET('Sanitation Data'!$I$11,0,10*ROW('Sanitation Data'!I64))),'Data Summary'!DM70="Yes"),OFFSET('Sanitation Data'!$I$11,0,10*ROW('Sanitation Data'!I64)),NA())</f>
        <v>#N/A</v>
      </c>
      <c r="AY70" s="98" t="e">
        <f ca="true">+IF(AND(ISNUMBER(OFFSET('Sanitation Data'!$I$12,0,10*ROW('Sanitation Data'!I64))),'Data Summary'!DN70="Yes"),OFFSET('Sanitation Data'!$I$12,0,10*ROW('Sanitation Data'!I64)),NA())</f>
        <v>#N/A</v>
      </c>
      <c r="AZ70" s="99" t="e">
        <f ca="true">+IF(AND(ISNUMBER(OFFSET('Hygiene Data'!$D$5,0,10*ROW('Hygiene Data'!D64))),'Data Summary'!DO70="Yes"),OFFSET('Hygiene Data'!$D$5,0,10*ROW('Hygiene Data'!D64)),NA())</f>
        <v>#N/A</v>
      </c>
      <c r="BA70" s="99" t="e">
        <f ca="true">+IF(AND(ISNUMBER(OFFSET('Hygiene Data'!$D$7,0,10*ROW('Hygiene Data'!D64))),'Data Summary'!DP70="Yes"),OFFSET('Hygiene Data'!$D$7,0,10*ROW('Hygiene Data'!D64)),NA())</f>
        <v>#N/A</v>
      </c>
      <c r="BB70" s="99" t="e">
        <f ca="true">+IF(AND(ISNUMBER(OFFSET('Hygiene Data'!$D$9,0,10*ROW('Hygiene Data'!D64))),'Data Summary'!DQ70="Yes"),OFFSET('Hygiene Data'!$D$9,0,10*ROW('Hygiene Data'!D64)),NA())</f>
        <v>#N/A</v>
      </c>
      <c r="BC70" s="99" t="e">
        <f ca="true">+IF(AND(ISNUMBER(OFFSET('Hygiene Data'!$E$5,0,10*ROW('Hygiene Data'!E64))),'Data Summary'!DR70="Yes"),OFFSET('Hygiene Data'!$E$5,0,10*ROW('Hygiene Data'!E64)),NA())</f>
        <v>#N/A</v>
      </c>
      <c r="BD70" s="99" t="e">
        <f ca="true">+IF(AND(ISNUMBER(OFFSET('Hygiene Data'!$E$7,0,10*ROW('Hygiene Data'!E64))),'Data Summary'!DS70="Yes"),OFFSET('Hygiene Data'!$E$7,0,10*ROW('Hygiene Data'!E64)),NA())</f>
        <v>#N/A</v>
      </c>
      <c r="BE70" s="99" t="e">
        <f ca="true">+IF(AND(ISNUMBER(OFFSET('Hygiene Data'!$E$9,0,10*ROW('Hygiene Data'!E64))),'Data Summary'!DT70="Yes"),OFFSET('Hygiene Data'!$E$9,0,10*ROW('Hygiene Data'!E64)),NA())</f>
        <v>#N/A</v>
      </c>
      <c r="BF70" s="99" t="e">
        <f ca="true">+IF(AND(ISNUMBER(OFFSET('Hygiene Data'!$F$5,0,10*ROW('Hygiene Data'!F64))),'Data Summary'!DU70="Yes"),OFFSET('Hygiene Data'!$F$5,0,10*ROW('Hygiene Data'!F64)),NA())</f>
        <v>#N/A</v>
      </c>
      <c r="BG70" s="99" t="e">
        <f ca="true">+IF(AND(ISNUMBER(OFFSET('Hygiene Data'!$F$7,0,10*ROW('Hygiene Data'!F64))),'Data Summary'!DV70="Yes"),OFFSET('Hygiene Data'!$F$7,0,10*ROW('Hygiene Data'!F64)),NA())</f>
        <v>#N/A</v>
      </c>
      <c r="BH70" s="99" t="e">
        <f ca="true">+IF(AND(ISNUMBER(OFFSET('Hygiene Data'!$F$9,0,10*ROW('Hygiene Data'!F64))),'Data Summary'!DW70="Yes"),OFFSET('Hygiene Data'!$F$9,0,10*ROW('Hygiene Data'!F64)),NA())</f>
        <v>#N/A</v>
      </c>
      <c r="BI70" s="99" t="e">
        <f ca="true">+IF(AND(ISNUMBER(OFFSET('Hygiene Data'!$G$5,0,10*ROW('Hygiene Data'!G64))),'Data Summary'!DX70="Yes"),OFFSET('Hygiene Data'!$G$5,0,10*ROW('Hygiene Data'!G64)),NA())</f>
        <v>#N/A</v>
      </c>
      <c r="BJ70" s="99" t="e">
        <f ca="true">+IF(AND(ISNUMBER(OFFSET('Hygiene Data'!$G$7,0,10*ROW('Hygiene Data'!G64))),'Data Summary'!DY70="Yes"),OFFSET('Hygiene Data'!$G$7,0,10*ROW('Hygiene Data'!G64)),NA())</f>
        <v>#N/A</v>
      </c>
      <c r="BK70" s="99" t="e">
        <f ca="true">+IF(AND(ISNUMBER(OFFSET('Hygiene Data'!$G$9,0,10*ROW('Hygiene Data'!G64))),'Data Summary'!DZ70="Yes"),OFFSET('Hygiene Data'!$G$9,0,10*ROW('Hygiene Data'!G64)),NA())</f>
        <v>#N/A</v>
      </c>
      <c r="BL70" s="99" t="e">
        <f ca="true">+IF(AND(ISNUMBER(OFFSET('Hygiene Data'!$H$5,0,10*ROW('Hygiene Data'!H64))),'Data Summary'!EA70="Yes"),OFFSET('Hygiene Data'!$H$5,0,10*ROW('Hygiene Data'!H64)),NA())</f>
        <v>#N/A</v>
      </c>
      <c r="BM70" s="99" t="e">
        <f ca="true">+IF(AND(ISNUMBER(OFFSET('Hygiene Data'!$H$7,0,10*ROW('Hygiene Data'!H64))),'Data Summary'!EB70="Yes"),OFFSET('Hygiene Data'!$H$7,0,10*ROW('Hygiene Data'!H64)),NA())</f>
        <v>#N/A</v>
      </c>
      <c r="BN70" s="99" t="e">
        <f ca="true">+IF(AND(ISNUMBER(OFFSET('Hygiene Data'!$H$9,0,10*ROW('Hygiene Data'!H64))),'Data Summary'!EC70="Yes"),OFFSET('Hygiene Data'!$H$9,0,10*ROW('Hygiene Data'!H64)),NA())</f>
        <v>#N/A</v>
      </c>
      <c r="BO70" s="99" t="e">
        <f ca="true">+IF(AND(ISNUMBER(OFFSET('Hygiene Data'!$I$5,0,10*ROW('Hygiene Data'!I64))),'Data Summary'!ED70="Yes"),OFFSET('Hygiene Data'!$I$5,0,10*ROW('Hygiene Data'!I64)),NA())</f>
        <v>#N/A</v>
      </c>
      <c r="BP70" s="99" t="e">
        <f ca="true">+IF(AND(ISNUMBER(OFFSET('Hygiene Data'!$I$7,0,10*ROW('Hygiene Data'!I64))),'Data Summary'!EE70="Yes"),OFFSET('Hygiene Data'!$I$7,0,10*ROW('Hygiene Data'!I64)),NA())</f>
        <v>#N/A</v>
      </c>
      <c r="BQ70" s="99" t="e">
        <f ca="true">+IF(AND(ISNUMBER(OFFSET('Hygiene Data'!$I$9,0,10*ROW('Hygiene Data'!I64))),'Data Summary'!EF70="Yes"),OFFSET('Hygiene Data'!$I$9,0,10*ROW('Hygiene Data'!I64)),NA())</f>
        <v>#N/A</v>
      </c>
    </row>
    <row xmlns:x14ac="http://schemas.microsoft.com/office/spreadsheetml/2009/9/ac" r="71" x14ac:dyDescent="0.2">
      <c r="A71" s="329" t="e">
        <f ca="true">+RIGHT('Data Summary'!A71,LEN('Data Summary'!A71)-9)</f>
        <v>#VALUE!</v>
      </c>
      <c r="B71" s="37" t="str">
        <f ca="true">+IF(ISTEXT('Data Summary'!B71),'Data Summary'!B71,"")</f>
        <v/>
      </c>
      <c r="C71" s="328" t="e">
        <f ca="true">+VALUE('Data Summary'!C71)</f>
        <v>#VALUE!</v>
      </c>
      <c r="D71" s="97" t="e">
        <f ca="true">+IF(AND(ISNUMBER(OFFSET('Water Data'!$D$4,0,10*ROW('Water Data'!D65))),'Data Summary'!BS71="Yes"),100-OFFSET('Water Data'!$D$4,0,10*ROW('Water Data'!D65)),NA())</f>
        <v>#N/A</v>
      </c>
      <c r="E71" s="97" t="e">
        <f ca="true">+IF(AND(ISNUMBER(OFFSET('Water Data'!$D$6,0,10*ROW('Water Data'!D65))),'Data Summary'!BT71="Yes"),OFFSET('Water Data'!$D$6,0,10*ROW('Water Data'!D65)),NA())</f>
        <v>#N/A</v>
      </c>
      <c r="F71" s="97" t="e">
        <f ca="true">+IF(AND(ISNUMBER(OFFSET('Water Data'!$D$9,0,10*ROW('Water Data'!D65))),'Data Summary'!BU71="Yes"),OFFSET('Water Data'!$D$9,0,10*ROW('Water Data'!D65)),NA())</f>
        <v>#N/A</v>
      </c>
      <c r="G71" s="97" t="e">
        <f ca="true">+IF(AND(ISNUMBER(OFFSET('Water Data'!$E$4,0,10*ROW('Water Data'!E65))),'Data Summary'!BV71="Yes"),100-OFFSET('Water Data'!$E$4,0,10*ROW('Water Data'!E65)),NA())</f>
        <v>#N/A</v>
      </c>
      <c r="H71" s="97" t="e">
        <f ca="true">+IF(AND(ISNUMBER(OFFSET('Water Data'!$E$6,0,10*ROW('Water Data'!E65))),'Data Summary'!BW71="Yes"),OFFSET('Water Data'!$E$6,0,10*ROW('Water Data'!E65)),NA())</f>
        <v>#N/A</v>
      </c>
      <c r="I71" s="97" t="e">
        <f ca="true">+IF(AND(ISNUMBER(OFFSET('Water Data'!$E$9,0,10*ROW('Water Data'!E65))),'Data Summary'!BX71="Yes"),OFFSET('Water Data'!$E$9,0,10*ROW('Water Data'!E65)),NA())</f>
        <v>#N/A</v>
      </c>
      <c r="J71" s="97" t="e">
        <f ca="true">+IF(AND(ISNUMBER(OFFSET('Water Data'!$F$4,0,10*ROW('Water Data'!F65))),'Data Summary'!BY71="Yes"),100-OFFSET('Water Data'!$F$4,0,10*ROW('Water Data'!F65)),NA())</f>
        <v>#N/A</v>
      </c>
      <c r="K71" s="97" t="e">
        <f ca="true">+IF(AND(ISNUMBER(OFFSET('Water Data'!$F$6,0,10*ROW('Water Data'!F65))),'Data Summary'!BZ71="Yes"),OFFSET('Water Data'!$F$6,0,10*ROW('Water Data'!F65)),NA())</f>
        <v>#N/A</v>
      </c>
      <c r="L71" s="97" t="e">
        <f ca="true">+IF(AND(ISNUMBER(OFFSET('Water Data'!$F$9,0,10*ROW('Water Data'!F65))),'Data Summary'!CA71="Yes"),OFFSET('Water Data'!$F$9,0,10*ROW('Water Data'!F65)),NA())</f>
        <v>#N/A</v>
      </c>
      <c r="M71" s="97" t="e">
        <f ca="true">+IF(AND(ISNUMBER(OFFSET('Water Data'!$G$4,0,10*ROW('Water Data'!G65))),'Data Summary'!CB71="Yes"),100-OFFSET('Water Data'!$G$4,0,10*ROW('Water Data'!G65)),NA())</f>
        <v>#N/A</v>
      </c>
      <c r="N71" s="97" t="e">
        <f ca="true">+IF(AND(ISNUMBER(OFFSET('Water Data'!$G$6,0,10*ROW('Water Data'!G65))),'Data Summary'!CC71="Yes"),OFFSET('Water Data'!$G$6,0,10*ROW('Water Data'!G65)),NA())</f>
        <v>#N/A</v>
      </c>
      <c r="O71" s="97" t="e">
        <f ca="true">+IF(AND(ISNUMBER(OFFSET('Water Data'!$G$9,0,10*ROW('Water Data'!G65))),'Data Summary'!CD71="Yes"),OFFSET('Water Data'!$G$9,0,10*ROW('Water Data'!G65)),NA())</f>
        <v>#N/A</v>
      </c>
      <c r="P71" s="97" t="e">
        <f ca="true">+IF(AND(ISNUMBER(OFFSET('Water Data'!$H$4,0,10*ROW('Water Data'!H65))),'Data Summary'!CE71="Yes"),100-OFFSET('Water Data'!$H$4,0,10*ROW('Water Data'!H65)),NA())</f>
        <v>#N/A</v>
      </c>
      <c r="Q71" s="97" t="e">
        <f ca="true">+IF(AND(ISNUMBER(OFFSET('Water Data'!$H$6,0,10*ROW('Water Data'!H65))),'Data Summary'!CF71="Yes"),OFFSET('Water Data'!$H$6,0,10*ROW('Water Data'!H65)),NA())</f>
        <v>#N/A</v>
      </c>
      <c r="R71" s="97" t="e">
        <f ca="true">+IF(AND(ISNUMBER(OFFSET('Water Data'!$H$9,0,10*ROW('Water Data'!H65))),'Data Summary'!CG71="Yes"),OFFSET('Water Data'!$H$9,0,10*ROW('Water Data'!H65)),NA())</f>
        <v>#N/A</v>
      </c>
      <c r="S71" s="97" t="e">
        <f ca="true">+IF(AND(ISNUMBER(OFFSET('Water Data'!$I$4,0,10*ROW('Water Data'!I65))),'Data Summary'!CH71="Yes"),100-OFFSET('Water Data'!$I$4,0,10*ROW('Water Data'!I65)),NA())</f>
        <v>#N/A</v>
      </c>
      <c r="T71" s="97" t="e">
        <f ca="true">+IF(AND(ISNUMBER(OFFSET('Water Data'!$I$6,0,10*ROW('Water Data'!I65))),'Data Summary'!CI71="Yes"),OFFSET('Water Data'!$I$6,0,10*ROW('Water Data'!I65)),NA())</f>
        <v>#N/A</v>
      </c>
      <c r="U71" s="97" t="e">
        <f ca="true">+IF(AND(ISNUMBER(OFFSET('Water Data'!$I$9,0,10*ROW('Water Data'!I65))),'Data Summary'!CJ71="Yes"),OFFSET('Water Data'!$I$9,0,10*ROW('Water Data'!I65)),NA())</f>
        <v>#N/A</v>
      </c>
      <c r="V71" s="98" t="e">
        <f ca="true">+IF(AND(ISNUMBER(OFFSET('Sanitation Data'!$D$4,0,10*ROW('Sanitation Data'!D65))),'Data Summary'!CK71="Yes"),100-OFFSET('Sanitation Data'!$D$4,0,10*ROW('Sanitation Data'!D65)),NA())</f>
        <v>#N/A</v>
      </c>
      <c r="W71" s="98" t="e">
        <f ca="true">+IF(AND(ISNUMBER(OFFSET('Sanitation Data'!$D$6,0,10*ROW('Sanitation Data'!D65))),'Data Summary'!CL71="Yes"),OFFSET('Sanitation Data'!$D$6,0,10*ROW('Sanitation Data'!D65)),NA())</f>
        <v>#N/A</v>
      </c>
      <c r="X71" s="98" t="e">
        <f ca="true">+IF(AND(ISNUMBER(OFFSET('Sanitation Data'!$D$10,0,10*ROW('Sanitation Data'!D65))),'Data Summary'!CM71="Yes"),OFFSET('Sanitation Data'!$D$10,0,10*ROW('Sanitation Data'!D65)),NA())</f>
        <v>#N/A</v>
      </c>
      <c r="Y71" s="98" t="e">
        <f ca="true">+IF(AND(ISNUMBER(OFFSET('Sanitation Data'!$D$11,0,10*ROW('Sanitation Data'!D65))),'Data Summary'!CN71="Yes"),OFFSET('Sanitation Data'!$D$11,0,10*ROW('Sanitation Data'!D65)),NA())</f>
        <v>#N/A</v>
      </c>
      <c r="Z71" s="98" t="e">
        <f ca="true">+IF(AND(ISNUMBER(OFFSET('Sanitation Data'!$D$12,0,10*ROW('Sanitation Data'!D65))),'Data Summary'!CO71="Yes"),OFFSET('Sanitation Data'!$D$12,0,10*ROW('Sanitation Data'!D65)),NA())</f>
        <v>#N/A</v>
      </c>
      <c r="AA71" s="98" t="e">
        <f ca="true">+IF(AND(ISNUMBER(OFFSET('Sanitation Data'!$E$4,0,10*ROW('Sanitation Data'!E65))),'Data Summary'!CP71="Yes"),100-OFFSET('Sanitation Data'!$E$4,0,10*ROW('Sanitation Data'!E65)),NA())</f>
        <v>#N/A</v>
      </c>
      <c r="AB71" s="98" t="e">
        <f ca="true">+IF(AND(ISNUMBER(OFFSET('Sanitation Data'!$E$6,0,10*ROW('Sanitation Data'!E65))),'Data Summary'!CQ71="Yes"),OFFSET('Sanitation Data'!$E$6,0,10*ROW('Sanitation Data'!E65)),NA())</f>
        <v>#N/A</v>
      </c>
      <c r="AC71" s="98" t="e">
        <f ca="true">+IF(AND(ISNUMBER(OFFSET('Sanitation Data'!$E$10,0,10*ROW('Sanitation Data'!E65))),'Data Summary'!CR71="Yes"),OFFSET('Sanitation Data'!$E$10,0,10*ROW('Sanitation Data'!E65)),NA())</f>
        <v>#N/A</v>
      </c>
      <c r="AD71" s="98" t="e">
        <f ca="true">+IF(AND(ISNUMBER(OFFSET('Sanitation Data'!$E$11,0,10*ROW('Sanitation Data'!E65))),'Data Summary'!CS71="Yes"),OFFSET('Sanitation Data'!$E$11,0,10*ROW('Sanitation Data'!E65)),NA())</f>
        <v>#N/A</v>
      </c>
      <c r="AE71" s="98" t="e">
        <f ca="true">+IF(AND(ISNUMBER(OFFSET('Sanitation Data'!$E$12,0,10*ROW('Sanitation Data'!E65))),'Data Summary'!CT71="Yes"),OFFSET('Sanitation Data'!$E$12,0,10*ROW('Sanitation Data'!E65)),NA())</f>
        <v>#N/A</v>
      </c>
      <c r="AF71" s="98" t="e">
        <f ca="true">+IF(AND(ISNUMBER(OFFSET('Sanitation Data'!$F$4,0,10*ROW('Sanitation Data'!F65))),'Data Summary'!CU71="Yes"),100-OFFSET('Sanitation Data'!$F$4,0,10*ROW('Sanitation Data'!F65)),NA())</f>
        <v>#N/A</v>
      </c>
      <c r="AG71" s="98" t="e">
        <f ca="true">+IF(AND(ISNUMBER(OFFSET('Sanitation Data'!$F$6,0,10*ROW('Sanitation Data'!F65))),'Data Summary'!CV71="Yes"),OFFSET('Sanitation Data'!$F$6,0,10*ROW('Sanitation Data'!F65)),NA())</f>
        <v>#N/A</v>
      </c>
      <c r="AH71" s="98" t="e">
        <f ca="true">+IF(AND(ISNUMBER(OFFSET('Sanitation Data'!$F$10,0,10*ROW('Sanitation Data'!F65))),'Data Summary'!CW71="Yes"),OFFSET('Sanitation Data'!$F$10,0,10*ROW('Sanitation Data'!F65)),NA())</f>
        <v>#N/A</v>
      </c>
      <c r="AI71" s="98" t="e">
        <f ca="true">+IF(AND(ISNUMBER(OFFSET('Sanitation Data'!$F$11,0,10*ROW('Sanitation Data'!F65))),'Data Summary'!CX71="Yes"),OFFSET('Sanitation Data'!$F$11,0,10*ROW('Sanitation Data'!F65)),NA())</f>
        <v>#N/A</v>
      </c>
      <c r="AJ71" s="98" t="e">
        <f ca="true">+IF(AND(ISNUMBER(OFFSET('Sanitation Data'!$F$12,0,10*ROW('Sanitation Data'!F65))),'Data Summary'!CY71="Yes"),OFFSET('Sanitation Data'!$F$12,0,10*ROW('Sanitation Data'!F65)),NA())</f>
        <v>#N/A</v>
      </c>
      <c r="AK71" s="98" t="e">
        <f ca="true">+IF(AND(ISNUMBER(OFFSET('Sanitation Data'!$G$4,0,10*ROW('Sanitation Data'!G65))),'Data Summary'!CZ71="Yes"),100-OFFSET('Sanitation Data'!$G$4,0,10*ROW('Sanitation Data'!G65)),NA())</f>
        <v>#N/A</v>
      </c>
      <c r="AL71" s="98" t="e">
        <f ca="true">+IF(AND(ISNUMBER(OFFSET('Sanitation Data'!$G$6,0,10*ROW('Sanitation Data'!G65))),'Data Summary'!DA71="Yes"),OFFSET('Sanitation Data'!$G$6,0,10*ROW('Sanitation Data'!G65)),NA())</f>
        <v>#N/A</v>
      </c>
      <c r="AM71" s="98" t="e">
        <f ca="true">+IF(AND(ISNUMBER(OFFSET('Sanitation Data'!$G$10,0,10*ROW('Sanitation Data'!G65))),'Data Summary'!DB71="Yes"),OFFSET('Sanitation Data'!$G$10,0,10*ROW('Sanitation Data'!G65)),NA())</f>
        <v>#N/A</v>
      </c>
      <c r="AN71" s="98" t="e">
        <f ca="true">+IF(AND(ISNUMBER(OFFSET('Sanitation Data'!$G$11,0,10*ROW('Sanitation Data'!G65))),'Data Summary'!DC71="Yes"),OFFSET('Sanitation Data'!$G$11,0,10*ROW('Sanitation Data'!G65)),NA())</f>
        <v>#N/A</v>
      </c>
      <c r="AO71" s="98" t="e">
        <f ca="true">+IF(AND(ISNUMBER(OFFSET('Sanitation Data'!$G$12,0,10*ROW('Sanitation Data'!G65))),'Data Summary'!DD71="Yes"),OFFSET('Sanitation Data'!$G$12,0,10*ROW('Sanitation Data'!G65)),NA())</f>
        <v>#N/A</v>
      </c>
      <c r="AP71" s="98" t="e">
        <f ca="true">+IF(AND(ISNUMBER(OFFSET('Sanitation Data'!$H$4,0,10*ROW('Sanitation Data'!H65))),'Data Summary'!DE71="Yes"),100-OFFSET('Sanitation Data'!$H$4,0,10*ROW('Sanitation Data'!H65)),NA())</f>
        <v>#N/A</v>
      </c>
      <c r="AQ71" s="98" t="e">
        <f ca="true">+IF(AND(ISNUMBER(OFFSET('Sanitation Data'!$H$6,0,10*ROW('Sanitation Data'!H65))),'Data Summary'!DF71="Yes"),OFFSET('Sanitation Data'!$H$6,0,10*ROW('Sanitation Data'!H65)),NA())</f>
        <v>#N/A</v>
      </c>
      <c r="AR71" s="98" t="e">
        <f ca="true">+IF(AND(ISNUMBER(OFFSET('Sanitation Data'!$H$10,0,10*ROW('Sanitation Data'!H65))),'Data Summary'!DG71="Yes"),OFFSET('Sanitation Data'!$H$10,0,10*ROW('Sanitation Data'!H65)),NA())</f>
        <v>#N/A</v>
      </c>
      <c r="AS71" s="98" t="e">
        <f ca="true">+IF(AND(ISNUMBER(OFFSET('Sanitation Data'!$H$11,0,10*ROW('Sanitation Data'!H65))),'Data Summary'!DH71="Yes"),OFFSET('Sanitation Data'!$H$11,0,10*ROW('Sanitation Data'!H65)),NA())</f>
        <v>#N/A</v>
      </c>
      <c r="AT71" s="98" t="e">
        <f ca="true">+IF(AND(ISNUMBER(OFFSET('Sanitation Data'!$H$12,0,10*ROW('Sanitation Data'!H65))),'Data Summary'!DI71="Yes"),OFFSET('Sanitation Data'!$H$12,0,10*ROW('Sanitation Data'!H65)),NA())</f>
        <v>#N/A</v>
      </c>
      <c r="AU71" s="98" t="e">
        <f ca="true">+IF(AND(ISNUMBER(OFFSET('Sanitation Data'!$I$4,0,10*ROW('Sanitation Data'!I65))),'Data Summary'!DJ71="Yes"),100-OFFSET('Sanitation Data'!$I$4,0,10*ROW('Sanitation Data'!I65)),NA())</f>
        <v>#N/A</v>
      </c>
      <c r="AV71" s="98" t="e">
        <f ca="true">+IF(AND(ISNUMBER(OFFSET('Sanitation Data'!$I$6,0,10*ROW('Sanitation Data'!I65))),'Data Summary'!DK71="Yes"),OFFSET('Sanitation Data'!$I$6,0,10*ROW('Sanitation Data'!I65)),NA())</f>
        <v>#N/A</v>
      </c>
      <c r="AW71" s="98" t="e">
        <f ca="true">+IF(AND(ISNUMBER(OFFSET('Sanitation Data'!$I$10,0,10*ROW('Sanitation Data'!I65))),'Data Summary'!DL71="Yes"),OFFSET('Sanitation Data'!$I$10,0,10*ROW('Sanitation Data'!I65)),NA())</f>
        <v>#N/A</v>
      </c>
      <c r="AX71" s="98" t="e">
        <f ca="true">+IF(AND(ISNUMBER(OFFSET('Sanitation Data'!$I$11,0,10*ROW('Sanitation Data'!I65))),'Data Summary'!DM71="Yes"),OFFSET('Sanitation Data'!$I$11,0,10*ROW('Sanitation Data'!I65)),NA())</f>
        <v>#N/A</v>
      </c>
      <c r="AY71" s="98" t="e">
        <f ca="true">+IF(AND(ISNUMBER(OFFSET('Sanitation Data'!$I$12,0,10*ROW('Sanitation Data'!I65))),'Data Summary'!DN71="Yes"),OFFSET('Sanitation Data'!$I$12,0,10*ROW('Sanitation Data'!I65)),NA())</f>
        <v>#N/A</v>
      </c>
      <c r="AZ71" s="99" t="e">
        <f ca="true">+IF(AND(ISNUMBER(OFFSET('Hygiene Data'!$D$5,0,10*ROW('Hygiene Data'!D65))),'Data Summary'!DO71="Yes"),OFFSET('Hygiene Data'!$D$5,0,10*ROW('Hygiene Data'!D65)),NA())</f>
        <v>#N/A</v>
      </c>
      <c r="BA71" s="99" t="e">
        <f ca="true">+IF(AND(ISNUMBER(OFFSET('Hygiene Data'!$D$7,0,10*ROW('Hygiene Data'!D65))),'Data Summary'!DP71="Yes"),OFFSET('Hygiene Data'!$D$7,0,10*ROW('Hygiene Data'!D65)),NA())</f>
        <v>#N/A</v>
      </c>
      <c r="BB71" s="99" t="e">
        <f ca="true">+IF(AND(ISNUMBER(OFFSET('Hygiene Data'!$D$9,0,10*ROW('Hygiene Data'!D65))),'Data Summary'!DQ71="Yes"),OFFSET('Hygiene Data'!$D$9,0,10*ROW('Hygiene Data'!D65)),NA())</f>
        <v>#N/A</v>
      </c>
      <c r="BC71" s="99" t="e">
        <f ca="true">+IF(AND(ISNUMBER(OFFSET('Hygiene Data'!$E$5,0,10*ROW('Hygiene Data'!E65))),'Data Summary'!DR71="Yes"),OFFSET('Hygiene Data'!$E$5,0,10*ROW('Hygiene Data'!E65)),NA())</f>
        <v>#N/A</v>
      </c>
      <c r="BD71" s="99" t="e">
        <f ca="true">+IF(AND(ISNUMBER(OFFSET('Hygiene Data'!$E$7,0,10*ROW('Hygiene Data'!E65))),'Data Summary'!DS71="Yes"),OFFSET('Hygiene Data'!$E$7,0,10*ROW('Hygiene Data'!E65)),NA())</f>
        <v>#N/A</v>
      </c>
      <c r="BE71" s="99" t="e">
        <f ca="true">+IF(AND(ISNUMBER(OFFSET('Hygiene Data'!$E$9,0,10*ROW('Hygiene Data'!E65))),'Data Summary'!DT71="Yes"),OFFSET('Hygiene Data'!$E$9,0,10*ROW('Hygiene Data'!E65)),NA())</f>
        <v>#N/A</v>
      </c>
      <c r="BF71" s="99" t="e">
        <f ca="true">+IF(AND(ISNUMBER(OFFSET('Hygiene Data'!$F$5,0,10*ROW('Hygiene Data'!F65))),'Data Summary'!DU71="Yes"),OFFSET('Hygiene Data'!$F$5,0,10*ROW('Hygiene Data'!F65)),NA())</f>
        <v>#N/A</v>
      </c>
      <c r="BG71" s="99" t="e">
        <f ca="true">+IF(AND(ISNUMBER(OFFSET('Hygiene Data'!$F$7,0,10*ROW('Hygiene Data'!F65))),'Data Summary'!DV71="Yes"),OFFSET('Hygiene Data'!$F$7,0,10*ROW('Hygiene Data'!F65)),NA())</f>
        <v>#N/A</v>
      </c>
      <c r="BH71" s="99" t="e">
        <f ca="true">+IF(AND(ISNUMBER(OFFSET('Hygiene Data'!$F$9,0,10*ROW('Hygiene Data'!F65))),'Data Summary'!DW71="Yes"),OFFSET('Hygiene Data'!$F$9,0,10*ROW('Hygiene Data'!F65)),NA())</f>
        <v>#N/A</v>
      </c>
      <c r="BI71" s="99" t="e">
        <f ca="true">+IF(AND(ISNUMBER(OFFSET('Hygiene Data'!$G$5,0,10*ROW('Hygiene Data'!G65))),'Data Summary'!DX71="Yes"),OFFSET('Hygiene Data'!$G$5,0,10*ROW('Hygiene Data'!G65)),NA())</f>
        <v>#N/A</v>
      </c>
      <c r="BJ71" s="99" t="e">
        <f ca="true">+IF(AND(ISNUMBER(OFFSET('Hygiene Data'!$G$7,0,10*ROW('Hygiene Data'!G65))),'Data Summary'!DY71="Yes"),OFFSET('Hygiene Data'!$G$7,0,10*ROW('Hygiene Data'!G65)),NA())</f>
        <v>#N/A</v>
      </c>
      <c r="BK71" s="99" t="e">
        <f ca="true">+IF(AND(ISNUMBER(OFFSET('Hygiene Data'!$G$9,0,10*ROW('Hygiene Data'!G65))),'Data Summary'!DZ71="Yes"),OFFSET('Hygiene Data'!$G$9,0,10*ROW('Hygiene Data'!G65)),NA())</f>
        <v>#N/A</v>
      </c>
      <c r="BL71" s="99" t="e">
        <f ca="true">+IF(AND(ISNUMBER(OFFSET('Hygiene Data'!$H$5,0,10*ROW('Hygiene Data'!H65))),'Data Summary'!EA71="Yes"),OFFSET('Hygiene Data'!$H$5,0,10*ROW('Hygiene Data'!H65)),NA())</f>
        <v>#N/A</v>
      </c>
      <c r="BM71" s="99" t="e">
        <f ca="true">+IF(AND(ISNUMBER(OFFSET('Hygiene Data'!$H$7,0,10*ROW('Hygiene Data'!H65))),'Data Summary'!EB71="Yes"),OFFSET('Hygiene Data'!$H$7,0,10*ROW('Hygiene Data'!H65)),NA())</f>
        <v>#N/A</v>
      </c>
      <c r="BN71" s="99" t="e">
        <f ca="true">+IF(AND(ISNUMBER(OFFSET('Hygiene Data'!$H$9,0,10*ROW('Hygiene Data'!H65))),'Data Summary'!EC71="Yes"),OFFSET('Hygiene Data'!$H$9,0,10*ROW('Hygiene Data'!H65)),NA())</f>
        <v>#N/A</v>
      </c>
      <c r="BO71" s="99" t="e">
        <f ca="true">+IF(AND(ISNUMBER(OFFSET('Hygiene Data'!$I$5,0,10*ROW('Hygiene Data'!I65))),'Data Summary'!ED71="Yes"),OFFSET('Hygiene Data'!$I$5,0,10*ROW('Hygiene Data'!I65)),NA())</f>
        <v>#N/A</v>
      </c>
      <c r="BP71" s="99" t="e">
        <f ca="true">+IF(AND(ISNUMBER(OFFSET('Hygiene Data'!$I$7,0,10*ROW('Hygiene Data'!I65))),'Data Summary'!EE71="Yes"),OFFSET('Hygiene Data'!$I$7,0,10*ROW('Hygiene Data'!I65)),NA())</f>
        <v>#N/A</v>
      </c>
      <c r="BQ71" s="99" t="e">
        <f ca="true">+IF(AND(ISNUMBER(OFFSET('Hygiene Data'!$I$9,0,10*ROW('Hygiene Data'!I65))),'Data Summary'!EF71="Yes"),OFFSET('Hygiene Data'!$I$9,0,10*ROW('Hygiene Data'!I65)),NA())</f>
        <v>#N/A</v>
      </c>
    </row>
    <row xmlns:x14ac="http://schemas.microsoft.com/office/spreadsheetml/2009/9/ac" r="72" x14ac:dyDescent="0.2">
      <c r="A72" s="329" t="e">
        <f ca="true">+RIGHT('Data Summary'!A72,LEN('Data Summary'!A72)-9)</f>
        <v>#VALUE!</v>
      </c>
      <c r="B72" s="37" t="str">
        <f ca="true">+IF(ISTEXT('Data Summary'!B72),'Data Summary'!B72,"")</f>
        <v/>
      </c>
      <c r="C72" s="328" t="e">
        <f ca="true">+VALUE('Data Summary'!C72)</f>
        <v>#VALUE!</v>
      </c>
      <c r="D72" s="97" t="e">
        <f ca="true">+IF(AND(ISNUMBER(OFFSET('Water Data'!$D$4,0,10*ROW('Water Data'!D66))),'Data Summary'!BS72="Yes"),100-OFFSET('Water Data'!$D$4,0,10*ROW('Water Data'!D66)),NA())</f>
        <v>#N/A</v>
      </c>
      <c r="E72" s="97" t="e">
        <f ca="true">+IF(AND(ISNUMBER(OFFSET('Water Data'!$D$6,0,10*ROW('Water Data'!D66))),'Data Summary'!BT72="Yes"),OFFSET('Water Data'!$D$6,0,10*ROW('Water Data'!D66)),NA())</f>
        <v>#N/A</v>
      </c>
      <c r="F72" s="97" t="e">
        <f ca="true">+IF(AND(ISNUMBER(OFFSET('Water Data'!$D$9,0,10*ROW('Water Data'!D66))),'Data Summary'!BU72="Yes"),OFFSET('Water Data'!$D$9,0,10*ROW('Water Data'!D66)),NA())</f>
        <v>#N/A</v>
      </c>
      <c r="G72" s="97" t="e">
        <f ca="true">+IF(AND(ISNUMBER(OFFSET('Water Data'!$E$4,0,10*ROW('Water Data'!E66))),'Data Summary'!BV72="Yes"),100-OFFSET('Water Data'!$E$4,0,10*ROW('Water Data'!E66)),NA())</f>
        <v>#N/A</v>
      </c>
      <c r="H72" s="97" t="e">
        <f ca="true">+IF(AND(ISNUMBER(OFFSET('Water Data'!$E$6,0,10*ROW('Water Data'!E66))),'Data Summary'!BW72="Yes"),OFFSET('Water Data'!$E$6,0,10*ROW('Water Data'!E66)),NA())</f>
        <v>#N/A</v>
      </c>
      <c r="I72" s="97" t="e">
        <f ca="true">+IF(AND(ISNUMBER(OFFSET('Water Data'!$E$9,0,10*ROW('Water Data'!E66))),'Data Summary'!BX72="Yes"),OFFSET('Water Data'!$E$9,0,10*ROW('Water Data'!E66)),NA())</f>
        <v>#N/A</v>
      </c>
      <c r="J72" s="97" t="e">
        <f ca="true">+IF(AND(ISNUMBER(OFFSET('Water Data'!$F$4,0,10*ROW('Water Data'!F66))),'Data Summary'!BY72="Yes"),100-OFFSET('Water Data'!$F$4,0,10*ROW('Water Data'!F66)),NA())</f>
        <v>#N/A</v>
      </c>
      <c r="K72" s="97" t="e">
        <f ca="true">+IF(AND(ISNUMBER(OFFSET('Water Data'!$F$6,0,10*ROW('Water Data'!F66))),'Data Summary'!BZ72="Yes"),OFFSET('Water Data'!$F$6,0,10*ROW('Water Data'!F66)),NA())</f>
        <v>#N/A</v>
      </c>
      <c r="L72" s="97" t="e">
        <f ca="true">+IF(AND(ISNUMBER(OFFSET('Water Data'!$F$9,0,10*ROW('Water Data'!F66))),'Data Summary'!CA72="Yes"),OFFSET('Water Data'!$F$9,0,10*ROW('Water Data'!F66)),NA())</f>
        <v>#N/A</v>
      </c>
      <c r="M72" s="97" t="e">
        <f ca="true">+IF(AND(ISNUMBER(OFFSET('Water Data'!$G$4,0,10*ROW('Water Data'!G66))),'Data Summary'!CB72="Yes"),100-OFFSET('Water Data'!$G$4,0,10*ROW('Water Data'!G66)),NA())</f>
        <v>#N/A</v>
      </c>
      <c r="N72" s="97" t="e">
        <f ca="true">+IF(AND(ISNUMBER(OFFSET('Water Data'!$G$6,0,10*ROW('Water Data'!G66))),'Data Summary'!CC72="Yes"),OFFSET('Water Data'!$G$6,0,10*ROW('Water Data'!G66)),NA())</f>
        <v>#N/A</v>
      </c>
      <c r="O72" s="97" t="e">
        <f ca="true">+IF(AND(ISNUMBER(OFFSET('Water Data'!$G$9,0,10*ROW('Water Data'!G66))),'Data Summary'!CD72="Yes"),OFFSET('Water Data'!$G$9,0,10*ROW('Water Data'!G66)),NA())</f>
        <v>#N/A</v>
      </c>
      <c r="P72" s="97" t="e">
        <f ca="true">+IF(AND(ISNUMBER(OFFSET('Water Data'!$H$4,0,10*ROW('Water Data'!H66))),'Data Summary'!CE72="Yes"),100-OFFSET('Water Data'!$H$4,0,10*ROW('Water Data'!H66)),NA())</f>
        <v>#N/A</v>
      </c>
      <c r="Q72" s="97" t="e">
        <f ca="true">+IF(AND(ISNUMBER(OFFSET('Water Data'!$H$6,0,10*ROW('Water Data'!H66))),'Data Summary'!CF72="Yes"),OFFSET('Water Data'!$H$6,0,10*ROW('Water Data'!H66)),NA())</f>
        <v>#N/A</v>
      </c>
      <c r="R72" s="97" t="e">
        <f ca="true">+IF(AND(ISNUMBER(OFFSET('Water Data'!$H$9,0,10*ROW('Water Data'!H66))),'Data Summary'!CG72="Yes"),OFFSET('Water Data'!$H$9,0,10*ROW('Water Data'!H66)),NA())</f>
        <v>#N/A</v>
      </c>
      <c r="S72" s="97" t="e">
        <f ca="true">+IF(AND(ISNUMBER(OFFSET('Water Data'!$I$4,0,10*ROW('Water Data'!I66))),'Data Summary'!CH72="Yes"),100-OFFSET('Water Data'!$I$4,0,10*ROW('Water Data'!I66)),NA())</f>
        <v>#N/A</v>
      </c>
      <c r="T72" s="97" t="e">
        <f ca="true">+IF(AND(ISNUMBER(OFFSET('Water Data'!$I$6,0,10*ROW('Water Data'!I66))),'Data Summary'!CI72="Yes"),OFFSET('Water Data'!$I$6,0,10*ROW('Water Data'!I66)),NA())</f>
        <v>#N/A</v>
      </c>
      <c r="U72" s="97" t="e">
        <f ca="true">+IF(AND(ISNUMBER(OFFSET('Water Data'!$I$9,0,10*ROW('Water Data'!I66))),'Data Summary'!CJ72="Yes"),OFFSET('Water Data'!$I$9,0,10*ROW('Water Data'!I66)),NA())</f>
        <v>#N/A</v>
      </c>
      <c r="V72" s="98" t="e">
        <f ca="true">+IF(AND(ISNUMBER(OFFSET('Sanitation Data'!$D$4,0,10*ROW('Sanitation Data'!D66))),'Data Summary'!CK72="Yes"),100-OFFSET('Sanitation Data'!$D$4,0,10*ROW('Sanitation Data'!D66)),NA())</f>
        <v>#N/A</v>
      </c>
      <c r="W72" s="98" t="e">
        <f ca="true">+IF(AND(ISNUMBER(OFFSET('Sanitation Data'!$D$6,0,10*ROW('Sanitation Data'!D66))),'Data Summary'!CL72="Yes"),OFFSET('Sanitation Data'!$D$6,0,10*ROW('Sanitation Data'!D66)),NA())</f>
        <v>#N/A</v>
      </c>
      <c r="X72" s="98" t="e">
        <f ca="true">+IF(AND(ISNUMBER(OFFSET('Sanitation Data'!$D$10,0,10*ROW('Sanitation Data'!D66))),'Data Summary'!CM72="Yes"),OFFSET('Sanitation Data'!$D$10,0,10*ROW('Sanitation Data'!D66)),NA())</f>
        <v>#N/A</v>
      </c>
      <c r="Y72" s="98" t="e">
        <f ca="true">+IF(AND(ISNUMBER(OFFSET('Sanitation Data'!$D$11,0,10*ROW('Sanitation Data'!D66))),'Data Summary'!CN72="Yes"),OFFSET('Sanitation Data'!$D$11,0,10*ROW('Sanitation Data'!D66)),NA())</f>
        <v>#N/A</v>
      </c>
      <c r="Z72" s="98" t="e">
        <f ca="true">+IF(AND(ISNUMBER(OFFSET('Sanitation Data'!$D$12,0,10*ROW('Sanitation Data'!D66))),'Data Summary'!CO72="Yes"),OFFSET('Sanitation Data'!$D$12,0,10*ROW('Sanitation Data'!D66)),NA())</f>
        <v>#N/A</v>
      </c>
      <c r="AA72" s="98" t="e">
        <f ca="true">+IF(AND(ISNUMBER(OFFSET('Sanitation Data'!$E$4,0,10*ROW('Sanitation Data'!E66))),'Data Summary'!CP72="Yes"),100-OFFSET('Sanitation Data'!$E$4,0,10*ROW('Sanitation Data'!E66)),NA())</f>
        <v>#N/A</v>
      </c>
      <c r="AB72" s="98" t="e">
        <f ca="true">+IF(AND(ISNUMBER(OFFSET('Sanitation Data'!$E$6,0,10*ROW('Sanitation Data'!E66))),'Data Summary'!CQ72="Yes"),OFFSET('Sanitation Data'!$E$6,0,10*ROW('Sanitation Data'!E66)),NA())</f>
        <v>#N/A</v>
      </c>
      <c r="AC72" s="98" t="e">
        <f ca="true">+IF(AND(ISNUMBER(OFFSET('Sanitation Data'!$E$10,0,10*ROW('Sanitation Data'!E66))),'Data Summary'!CR72="Yes"),OFFSET('Sanitation Data'!$E$10,0,10*ROW('Sanitation Data'!E66)),NA())</f>
        <v>#N/A</v>
      </c>
      <c r="AD72" s="98" t="e">
        <f ca="true">+IF(AND(ISNUMBER(OFFSET('Sanitation Data'!$E$11,0,10*ROW('Sanitation Data'!E66))),'Data Summary'!CS72="Yes"),OFFSET('Sanitation Data'!$E$11,0,10*ROW('Sanitation Data'!E66)),NA())</f>
        <v>#N/A</v>
      </c>
      <c r="AE72" s="98" t="e">
        <f ca="true">+IF(AND(ISNUMBER(OFFSET('Sanitation Data'!$E$12,0,10*ROW('Sanitation Data'!E66))),'Data Summary'!CT72="Yes"),OFFSET('Sanitation Data'!$E$12,0,10*ROW('Sanitation Data'!E66)),NA())</f>
        <v>#N/A</v>
      </c>
      <c r="AF72" s="98" t="e">
        <f ca="true">+IF(AND(ISNUMBER(OFFSET('Sanitation Data'!$F$4,0,10*ROW('Sanitation Data'!F66))),'Data Summary'!CU72="Yes"),100-OFFSET('Sanitation Data'!$F$4,0,10*ROW('Sanitation Data'!F66)),NA())</f>
        <v>#N/A</v>
      </c>
      <c r="AG72" s="98" t="e">
        <f ca="true">+IF(AND(ISNUMBER(OFFSET('Sanitation Data'!$F$6,0,10*ROW('Sanitation Data'!F66))),'Data Summary'!CV72="Yes"),OFFSET('Sanitation Data'!$F$6,0,10*ROW('Sanitation Data'!F66)),NA())</f>
        <v>#N/A</v>
      </c>
      <c r="AH72" s="98" t="e">
        <f ca="true">+IF(AND(ISNUMBER(OFFSET('Sanitation Data'!$F$10,0,10*ROW('Sanitation Data'!F66))),'Data Summary'!CW72="Yes"),OFFSET('Sanitation Data'!$F$10,0,10*ROW('Sanitation Data'!F66)),NA())</f>
        <v>#N/A</v>
      </c>
      <c r="AI72" s="98" t="e">
        <f ca="true">+IF(AND(ISNUMBER(OFFSET('Sanitation Data'!$F$11,0,10*ROW('Sanitation Data'!F66))),'Data Summary'!CX72="Yes"),OFFSET('Sanitation Data'!$F$11,0,10*ROW('Sanitation Data'!F66)),NA())</f>
        <v>#N/A</v>
      </c>
      <c r="AJ72" s="98" t="e">
        <f ca="true">+IF(AND(ISNUMBER(OFFSET('Sanitation Data'!$F$12,0,10*ROW('Sanitation Data'!F66))),'Data Summary'!CY72="Yes"),OFFSET('Sanitation Data'!$F$12,0,10*ROW('Sanitation Data'!F66)),NA())</f>
        <v>#N/A</v>
      </c>
      <c r="AK72" s="98" t="e">
        <f ca="true">+IF(AND(ISNUMBER(OFFSET('Sanitation Data'!$G$4,0,10*ROW('Sanitation Data'!G66))),'Data Summary'!CZ72="Yes"),100-OFFSET('Sanitation Data'!$G$4,0,10*ROW('Sanitation Data'!G66)),NA())</f>
        <v>#N/A</v>
      </c>
      <c r="AL72" s="98" t="e">
        <f ca="true">+IF(AND(ISNUMBER(OFFSET('Sanitation Data'!$G$6,0,10*ROW('Sanitation Data'!G66))),'Data Summary'!DA72="Yes"),OFFSET('Sanitation Data'!$G$6,0,10*ROW('Sanitation Data'!G66)),NA())</f>
        <v>#N/A</v>
      </c>
      <c r="AM72" s="98" t="e">
        <f ca="true">+IF(AND(ISNUMBER(OFFSET('Sanitation Data'!$G$10,0,10*ROW('Sanitation Data'!G66))),'Data Summary'!DB72="Yes"),OFFSET('Sanitation Data'!$G$10,0,10*ROW('Sanitation Data'!G66)),NA())</f>
        <v>#N/A</v>
      </c>
      <c r="AN72" s="98" t="e">
        <f ca="true">+IF(AND(ISNUMBER(OFFSET('Sanitation Data'!$G$11,0,10*ROW('Sanitation Data'!G66))),'Data Summary'!DC72="Yes"),OFFSET('Sanitation Data'!$G$11,0,10*ROW('Sanitation Data'!G66)),NA())</f>
        <v>#N/A</v>
      </c>
      <c r="AO72" s="98" t="e">
        <f ca="true">+IF(AND(ISNUMBER(OFFSET('Sanitation Data'!$G$12,0,10*ROW('Sanitation Data'!G66))),'Data Summary'!DD72="Yes"),OFFSET('Sanitation Data'!$G$12,0,10*ROW('Sanitation Data'!G66)),NA())</f>
        <v>#N/A</v>
      </c>
      <c r="AP72" s="98" t="e">
        <f ca="true">+IF(AND(ISNUMBER(OFFSET('Sanitation Data'!$H$4,0,10*ROW('Sanitation Data'!H66))),'Data Summary'!DE72="Yes"),100-OFFSET('Sanitation Data'!$H$4,0,10*ROW('Sanitation Data'!H66)),NA())</f>
        <v>#N/A</v>
      </c>
      <c r="AQ72" s="98" t="e">
        <f ca="true">+IF(AND(ISNUMBER(OFFSET('Sanitation Data'!$H$6,0,10*ROW('Sanitation Data'!H66))),'Data Summary'!DF72="Yes"),OFFSET('Sanitation Data'!$H$6,0,10*ROW('Sanitation Data'!H66)),NA())</f>
        <v>#N/A</v>
      </c>
      <c r="AR72" s="98" t="e">
        <f ca="true">+IF(AND(ISNUMBER(OFFSET('Sanitation Data'!$H$10,0,10*ROW('Sanitation Data'!H66))),'Data Summary'!DG72="Yes"),OFFSET('Sanitation Data'!$H$10,0,10*ROW('Sanitation Data'!H66)),NA())</f>
        <v>#N/A</v>
      </c>
      <c r="AS72" s="98" t="e">
        <f ca="true">+IF(AND(ISNUMBER(OFFSET('Sanitation Data'!$H$11,0,10*ROW('Sanitation Data'!H66))),'Data Summary'!DH72="Yes"),OFFSET('Sanitation Data'!$H$11,0,10*ROW('Sanitation Data'!H66)),NA())</f>
        <v>#N/A</v>
      </c>
      <c r="AT72" s="98" t="e">
        <f ca="true">+IF(AND(ISNUMBER(OFFSET('Sanitation Data'!$H$12,0,10*ROW('Sanitation Data'!H66))),'Data Summary'!DI72="Yes"),OFFSET('Sanitation Data'!$H$12,0,10*ROW('Sanitation Data'!H66)),NA())</f>
        <v>#N/A</v>
      </c>
      <c r="AU72" s="98" t="e">
        <f ca="true">+IF(AND(ISNUMBER(OFFSET('Sanitation Data'!$I$4,0,10*ROW('Sanitation Data'!I66))),'Data Summary'!DJ72="Yes"),100-OFFSET('Sanitation Data'!$I$4,0,10*ROW('Sanitation Data'!I66)),NA())</f>
        <v>#N/A</v>
      </c>
      <c r="AV72" s="98" t="e">
        <f ca="true">+IF(AND(ISNUMBER(OFFSET('Sanitation Data'!$I$6,0,10*ROW('Sanitation Data'!I66))),'Data Summary'!DK72="Yes"),OFFSET('Sanitation Data'!$I$6,0,10*ROW('Sanitation Data'!I66)),NA())</f>
        <v>#N/A</v>
      </c>
      <c r="AW72" s="98" t="e">
        <f ca="true">+IF(AND(ISNUMBER(OFFSET('Sanitation Data'!$I$10,0,10*ROW('Sanitation Data'!I66))),'Data Summary'!DL72="Yes"),OFFSET('Sanitation Data'!$I$10,0,10*ROW('Sanitation Data'!I66)),NA())</f>
        <v>#N/A</v>
      </c>
      <c r="AX72" s="98" t="e">
        <f ca="true">+IF(AND(ISNUMBER(OFFSET('Sanitation Data'!$I$11,0,10*ROW('Sanitation Data'!I66))),'Data Summary'!DM72="Yes"),OFFSET('Sanitation Data'!$I$11,0,10*ROW('Sanitation Data'!I66)),NA())</f>
        <v>#N/A</v>
      </c>
      <c r="AY72" s="98" t="e">
        <f ca="true">+IF(AND(ISNUMBER(OFFSET('Sanitation Data'!$I$12,0,10*ROW('Sanitation Data'!I66))),'Data Summary'!DN72="Yes"),OFFSET('Sanitation Data'!$I$12,0,10*ROW('Sanitation Data'!I66)),NA())</f>
        <v>#N/A</v>
      </c>
      <c r="AZ72" s="99" t="e">
        <f ca="true">+IF(AND(ISNUMBER(OFFSET('Hygiene Data'!$D$5,0,10*ROW('Hygiene Data'!D66))),'Data Summary'!DO72="Yes"),OFFSET('Hygiene Data'!$D$5,0,10*ROW('Hygiene Data'!D66)),NA())</f>
        <v>#N/A</v>
      </c>
      <c r="BA72" s="99" t="e">
        <f ca="true">+IF(AND(ISNUMBER(OFFSET('Hygiene Data'!$D$7,0,10*ROW('Hygiene Data'!D66))),'Data Summary'!DP72="Yes"),OFFSET('Hygiene Data'!$D$7,0,10*ROW('Hygiene Data'!D66)),NA())</f>
        <v>#N/A</v>
      </c>
      <c r="BB72" s="99" t="e">
        <f ca="true">+IF(AND(ISNUMBER(OFFSET('Hygiene Data'!$D$9,0,10*ROW('Hygiene Data'!D66))),'Data Summary'!DQ72="Yes"),OFFSET('Hygiene Data'!$D$9,0,10*ROW('Hygiene Data'!D66)),NA())</f>
        <v>#N/A</v>
      </c>
      <c r="BC72" s="99" t="e">
        <f ca="true">+IF(AND(ISNUMBER(OFFSET('Hygiene Data'!$E$5,0,10*ROW('Hygiene Data'!E66))),'Data Summary'!DR72="Yes"),OFFSET('Hygiene Data'!$E$5,0,10*ROW('Hygiene Data'!E66)),NA())</f>
        <v>#N/A</v>
      </c>
      <c r="BD72" s="99" t="e">
        <f ca="true">+IF(AND(ISNUMBER(OFFSET('Hygiene Data'!$E$7,0,10*ROW('Hygiene Data'!E66))),'Data Summary'!DS72="Yes"),OFFSET('Hygiene Data'!$E$7,0,10*ROW('Hygiene Data'!E66)),NA())</f>
        <v>#N/A</v>
      </c>
      <c r="BE72" s="99" t="e">
        <f ca="true">+IF(AND(ISNUMBER(OFFSET('Hygiene Data'!$E$9,0,10*ROW('Hygiene Data'!E66))),'Data Summary'!DT72="Yes"),OFFSET('Hygiene Data'!$E$9,0,10*ROW('Hygiene Data'!E66)),NA())</f>
        <v>#N/A</v>
      </c>
      <c r="BF72" s="99" t="e">
        <f ca="true">+IF(AND(ISNUMBER(OFFSET('Hygiene Data'!$F$5,0,10*ROW('Hygiene Data'!F66))),'Data Summary'!DU72="Yes"),OFFSET('Hygiene Data'!$F$5,0,10*ROW('Hygiene Data'!F66)),NA())</f>
        <v>#N/A</v>
      </c>
      <c r="BG72" s="99" t="e">
        <f ca="true">+IF(AND(ISNUMBER(OFFSET('Hygiene Data'!$F$7,0,10*ROW('Hygiene Data'!F66))),'Data Summary'!DV72="Yes"),OFFSET('Hygiene Data'!$F$7,0,10*ROW('Hygiene Data'!F66)),NA())</f>
        <v>#N/A</v>
      </c>
      <c r="BH72" s="99" t="e">
        <f ca="true">+IF(AND(ISNUMBER(OFFSET('Hygiene Data'!$F$9,0,10*ROW('Hygiene Data'!F66))),'Data Summary'!DW72="Yes"),OFFSET('Hygiene Data'!$F$9,0,10*ROW('Hygiene Data'!F66)),NA())</f>
        <v>#N/A</v>
      </c>
      <c r="BI72" s="99" t="e">
        <f ca="true">+IF(AND(ISNUMBER(OFFSET('Hygiene Data'!$G$5,0,10*ROW('Hygiene Data'!G66))),'Data Summary'!DX72="Yes"),OFFSET('Hygiene Data'!$G$5,0,10*ROW('Hygiene Data'!G66)),NA())</f>
        <v>#N/A</v>
      </c>
      <c r="BJ72" s="99" t="e">
        <f ca="true">+IF(AND(ISNUMBER(OFFSET('Hygiene Data'!$G$7,0,10*ROW('Hygiene Data'!G66))),'Data Summary'!DY72="Yes"),OFFSET('Hygiene Data'!$G$7,0,10*ROW('Hygiene Data'!G66)),NA())</f>
        <v>#N/A</v>
      </c>
      <c r="BK72" s="99" t="e">
        <f ca="true">+IF(AND(ISNUMBER(OFFSET('Hygiene Data'!$G$9,0,10*ROW('Hygiene Data'!G66))),'Data Summary'!DZ72="Yes"),OFFSET('Hygiene Data'!$G$9,0,10*ROW('Hygiene Data'!G66)),NA())</f>
        <v>#N/A</v>
      </c>
      <c r="BL72" s="99" t="e">
        <f ca="true">+IF(AND(ISNUMBER(OFFSET('Hygiene Data'!$H$5,0,10*ROW('Hygiene Data'!H66))),'Data Summary'!EA72="Yes"),OFFSET('Hygiene Data'!$H$5,0,10*ROW('Hygiene Data'!H66)),NA())</f>
        <v>#N/A</v>
      </c>
      <c r="BM72" s="99" t="e">
        <f ca="true">+IF(AND(ISNUMBER(OFFSET('Hygiene Data'!$H$7,0,10*ROW('Hygiene Data'!H66))),'Data Summary'!EB72="Yes"),OFFSET('Hygiene Data'!$H$7,0,10*ROW('Hygiene Data'!H66)),NA())</f>
        <v>#N/A</v>
      </c>
      <c r="BN72" s="99" t="e">
        <f ca="true">+IF(AND(ISNUMBER(OFFSET('Hygiene Data'!$H$9,0,10*ROW('Hygiene Data'!H66))),'Data Summary'!EC72="Yes"),OFFSET('Hygiene Data'!$H$9,0,10*ROW('Hygiene Data'!H66)),NA())</f>
        <v>#N/A</v>
      </c>
      <c r="BO72" s="99" t="e">
        <f ca="true">+IF(AND(ISNUMBER(OFFSET('Hygiene Data'!$I$5,0,10*ROW('Hygiene Data'!I66))),'Data Summary'!ED72="Yes"),OFFSET('Hygiene Data'!$I$5,0,10*ROW('Hygiene Data'!I66)),NA())</f>
        <v>#N/A</v>
      </c>
      <c r="BP72" s="99" t="e">
        <f ca="true">+IF(AND(ISNUMBER(OFFSET('Hygiene Data'!$I$7,0,10*ROW('Hygiene Data'!I66))),'Data Summary'!EE72="Yes"),OFFSET('Hygiene Data'!$I$7,0,10*ROW('Hygiene Data'!I66)),NA())</f>
        <v>#N/A</v>
      </c>
      <c r="BQ72" s="99" t="e">
        <f ca="true">+IF(AND(ISNUMBER(OFFSET('Hygiene Data'!$I$9,0,10*ROW('Hygiene Data'!I66))),'Data Summary'!EF72="Yes"),OFFSET('Hygiene Data'!$I$9,0,10*ROW('Hygiene Data'!I66)),NA())</f>
        <v>#N/A</v>
      </c>
    </row>
    <row xmlns:x14ac="http://schemas.microsoft.com/office/spreadsheetml/2009/9/ac" r="73" x14ac:dyDescent="0.2">
      <c r="A73" s="329" t="e">
        <f ca="true">+RIGHT('Data Summary'!A73,LEN('Data Summary'!A73)-9)</f>
        <v>#VALUE!</v>
      </c>
      <c r="B73" s="37" t="str">
        <f ca="true">+IF(ISTEXT('Data Summary'!B73),'Data Summary'!B73,"")</f>
        <v/>
      </c>
      <c r="C73" s="328" t="e">
        <f ca="true">+VALUE('Data Summary'!C73)</f>
        <v>#VALUE!</v>
      </c>
      <c r="D73" s="97" t="e">
        <f ca="true">+IF(AND(ISNUMBER(OFFSET('Water Data'!$D$4,0,10*ROW('Water Data'!D67))),'Data Summary'!BS73="Yes"),100-OFFSET('Water Data'!$D$4,0,10*ROW('Water Data'!D67)),NA())</f>
        <v>#N/A</v>
      </c>
      <c r="E73" s="97" t="e">
        <f ca="true">+IF(AND(ISNUMBER(OFFSET('Water Data'!$D$6,0,10*ROW('Water Data'!D67))),'Data Summary'!BT73="Yes"),OFFSET('Water Data'!$D$6,0,10*ROW('Water Data'!D67)),NA())</f>
        <v>#N/A</v>
      </c>
      <c r="F73" s="97" t="e">
        <f ca="true">+IF(AND(ISNUMBER(OFFSET('Water Data'!$D$9,0,10*ROW('Water Data'!D67))),'Data Summary'!BU73="Yes"),OFFSET('Water Data'!$D$9,0,10*ROW('Water Data'!D67)),NA())</f>
        <v>#N/A</v>
      </c>
      <c r="G73" s="97" t="e">
        <f ca="true">+IF(AND(ISNUMBER(OFFSET('Water Data'!$E$4,0,10*ROW('Water Data'!E67))),'Data Summary'!BV73="Yes"),100-OFFSET('Water Data'!$E$4,0,10*ROW('Water Data'!E67)),NA())</f>
        <v>#N/A</v>
      </c>
      <c r="H73" s="97" t="e">
        <f ca="true">+IF(AND(ISNUMBER(OFFSET('Water Data'!$E$6,0,10*ROW('Water Data'!E67))),'Data Summary'!BW73="Yes"),OFFSET('Water Data'!$E$6,0,10*ROW('Water Data'!E67)),NA())</f>
        <v>#N/A</v>
      </c>
      <c r="I73" s="97" t="e">
        <f ca="true">+IF(AND(ISNUMBER(OFFSET('Water Data'!$E$9,0,10*ROW('Water Data'!E67))),'Data Summary'!BX73="Yes"),OFFSET('Water Data'!$E$9,0,10*ROW('Water Data'!E67)),NA())</f>
        <v>#N/A</v>
      </c>
      <c r="J73" s="97" t="e">
        <f ca="true">+IF(AND(ISNUMBER(OFFSET('Water Data'!$F$4,0,10*ROW('Water Data'!F67))),'Data Summary'!BY73="Yes"),100-OFFSET('Water Data'!$F$4,0,10*ROW('Water Data'!F67)),NA())</f>
        <v>#N/A</v>
      </c>
      <c r="K73" s="97" t="e">
        <f ca="true">+IF(AND(ISNUMBER(OFFSET('Water Data'!$F$6,0,10*ROW('Water Data'!F67))),'Data Summary'!BZ73="Yes"),OFFSET('Water Data'!$F$6,0,10*ROW('Water Data'!F67)),NA())</f>
        <v>#N/A</v>
      </c>
      <c r="L73" s="97" t="e">
        <f ca="true">+IF(AND(ISNUMBER(OFFSET('Water Data'!$F$9,0,10*ROW('Water Data'!F67))),'Data Summary'!CA73="Yes"),OFFSET('Water Data'!$F$9,0,10*ROW('Water Data'!F67)),NA())</f>
        <v>#N/A</v>
      </c>
      <c r="M73" s="97" t="e">
        <f ca="true">+IF(AND(ISNUMBER(OFFSET('Water Data'!$G$4,0,10*ROW('Water Data'!G67))),'Data Summary'!CB73="Yes"),100-OFFSET('Water Data'!$G$4,0,10*ROW('Water Data'!G67)),NA())</f>
        <v>#N/A</v>
      </c>
      <c r="N73" s="97" t="e">
        <f ca="true">+IF(AND(ISNUMBER(OFFSET('Water Data'!$G$6,0,10*ROW('Water Data'!G67))),'Data Summary'!CC73="Yes"),OFFSET('Water Data'!$G$6,0,10*ROW('Water Data'!G67)),NA())</f>
        <v>#N/A</v>
      </c>
      <c r="O73" s="97" t="e">
        <f ca="true">+IF(AND(ISNUMBER(OFFSET('Water Data'!$G$9,0,10*ROW('Water Data'!G67))),'Data Summary'!CD73="Yes"),OFFSET('Water Data'!$G$9,0,10*ROW('Water Data'!G67)),NA())</f>
        <v>#N/A</v>
      </c>
      <c r="P73" s="97" t="e">
        <f ca="true">+IF(AND(ISNUMBER(OFFSET('Water Data'!$H$4,0,10*ROW('Water Data'!H67))),'Data Summary'!CE73="Yes"),100-OFFSET('Water Data'!$H$4,0,10*ROW('Water Data'!H67)),NA())</f>
        <v>#N/A</v>
      </c>
      <c r="Q73" s="97" t="e">
        <f ca="true">+IF(AND(ISNUMBER(OFFSET('Water Data'!$H$6,0,10*ROW('Water Data'!H67))),'Data Summary'!CF73="Yes"),OFFSET('Water Data'!$H$6,0,10*ROW('Water Data'!H67)),NA())</f>
        <v>#N/A</v>
      </c>
      <c r="R73" s="97" t="e">
        <f ca="true">+IF(AND(ISNUMBER(OFFSET('Water Data'!$H$9,0,10*ROW('Water Data'!H67))),'Data Summary'!CG73="Yes"),OFFSET('Water Data'!$H$9,0,10*ROW('Water Data'!H67)),NA())</f>
        <v>#N/A</v>
      </c>
      <c r="S73" s="97" t="e">
        <f ca="true">+IF(AND(ISNUMBER(OFFSET('Water Data'!$I$4,0,10*ROW('Water Data'!I67))),'Data Summary'!CH73="Yes"),100-OFFSET('Water Data'!$I$4,0,10*ROW('Water Data'!I67)),NA())</f>
        <v>#N/A</v>
      </c>
      <c r="T73" s="97" t="e">
        <f ca="true">+IF(AND(ISNUMBER(OFFSET('Water Data'!$I$6,0,10*ROW('Water Data'!I67))),'Data Summary'!CI73="Yes"),OFFSET('Water Data'!$I$6,0,10*ROW('Water Data'!I67)),NA())</f>
        <v>#N/A</v>
      </c>
      <c r="U73" s="97" t="e">
        <f ca="true">+IF(AND(ISNUMBER(OFFSET('Water Data'!$I$9,0,10*ROW('Water Data'!I67))),'Data Summary'!CJ73="Yes"),OFFSET('Water Data'!$I$9,0,10*ROW('Water Data'!I67)),NA())</f>
        <v>#N/A</v>
      </c>
      <c r="V73" s="98" t="e">
        <f ca="true">+IF(AND(ISNUMBER(OFFSET('Sanitation Data'!$D$4,0,10*ROW('Sanitation Data'!D67))),'Data Summary'!CK73="Yes"),100-OFFSET('Sanitation Data'!$D$4,0,10*ROW('Sanitation Data'!D67)),NA())</f>
        <v>#N/A</v>
      </c>
      <c r="W73" s="98" t="e">
        <f ca="true">+IF(AND(ISNUMBER(OFFSET('Sanitation Data'!$D$6,0,10*ROW('Sanitation Data'!D67))),'Data Summary'!CL73="Yes"),OFFSET('Sanitation Data'!$D$6,0,10*ROW('Sanitation Data'!D67)),NA())</f>
        <v>#N/A</v>
      </c>
      <c r="X73" s="98" t="e">
        <f ca="true">+IF(AND(ISNUMBER(OFFSET('Sanitation Data'!$D$10,0,10*ROW('Sanitation Data'!D67))),'Data Summary'!CM73="Yes"),OFFSET('Sanitation Data'!$D$10,0,10*ROW('Sanitation Data'!D67)),NA())</f>
        <v>#N/A</v>
      </c>
      <c r="Y73" s="98" t="e">
        <f ca="true">+IF(AND(ISNUMBER(OFFSET('Sanitation Data'!$D$11,0,10*ROW('Sanitation Data'!D67))),'Data Summary'!CN73="Yes"),OFFSET('Sanitation Data'!$D$11,0,10*ROW('Sanitation Data'!D67)),NA())</f>
        <v>#N/A</v>
      </c>
      <c r="Z73" s="98" t="e">
        <f ca="true">+IF(AND(ISNUMBER(OFFSET('Sanitation Data'!$D$12,0,10*ROW('Sanitation Data'!D67))),'Data Summary'!CO73="Yes"),OFFSET('Sanitation Data'!$D$12,0,10*ROW('Sanitation Data'!D67)),NA())</f>
        <v>#N/A</v>
      </c>
      <c r="AA73" s="98" t="e">
        <f ca="true">+IF(AND(ISNUMBER(OFFSET('Sanitation Data'!$E$4,0,10*ROW('Sanitation Data'!E67))),'Data Summary'!CP73="Yes"),100-OFFSET('Sanitation Data'!$E$4,0,10*ROW('Sanitation Data'!E67)),NA())</f>
        <v>#N/A</v>
      </c>
      <c r="AB73" s="98" t="e">
        <f ca="true">+IF(AND(ISNUMBER(OFFSET('Sanitation Data'!$E$6,0,10*ROW('Sanitation Data'!E67))),'Data Summary'!CQ73="Yes"),OFFSET('Sanitation Data'!$E$6,0,10*ROW('Sanitation Data'!E67)),NA())</f>
        <v>#N/A</v>
      </c>
      <c r="AC73" s="98" t="e">
        <f ca="true">+IF(AND(ISNUMBER(OFFSET('Sanitation Data'!$E$10,0,10*ROW('Sanitation Data'!E67))),'Data Summary'!CR73="Yes"),OFFSET('Sanitation Data'!$E$10,0,10*ROW('Sanitation Data'!E67)),NA())</f>
        <v>#N/A</v>
      </c>
      <c r="AD73" s="98" t="e">
        <f ca="true">+IF(AND(ISNUMBER(OFFSET('Sanitation Data'!$E$11,0,10*ROW('Sanitation Data'!E67))),'Data Summary'!CS73="Yes"),OFFSET('Sanitation Data'!$E$11,0,10*ROW('Sanitation Data'!E67)),NA())</f>
        <v>#N/A</v>
      </c>
      <c r="AE73" s="98" t="e">
        <f ca="true">+IF(AND(ISNUMBER(OFFSET('Sanitation Data'!$E$12,0,10*ROW('Sanitation Data'!E67))),'Data Summary'!CT73="Yes"),OFFSET('Sanitation Data'!$E$12,0,10*ROW('Sanitation Data'!E67)),NA())</f>
        <v>#N/A</v>
      </c>
      <c r="AF73" s="98" t="e">
        <f ca="true">+IF(AND(ISNUMBER(OFFSET('Sanitation Data'!$F$4,0,10*ROW('Sanitation Data'!F67))),'Data Summary'!CU73="Yes"),100-OFFSET('Sanitation Data'!$F$4,0,10*ROW('Sanitation Data'!F67)),NA())</f>
        <v>#N/A</v>
      </c>
      <c r="AG73" s="98" t="e">
        <f ca="true">+IF(AND(ISNUMBER(OFFSET('Sanitation Data'!$F$6,0,10*ROW('Sanitation Data'!F67))),'Data Summary'!CV73="Yes"),OFFSET('Sanitation Data'!$F$6,0,10*ROW('Sanitation Data'!F67)),NA())</f>
        <v>#N/A</v>
      </c>
      <c r="AH73" s="98" t="e">
        <f ca="true">+IF(AND(ISNUMBER(OFFSET('Sanitation Data'!$F$10,0,10*ROW('Sanitation Data'!F67))),'Data Summary'!CW73="Yes"),OFFSET('Sanitation Data'!$F$10,0,10*ROW('Sanitation Data'!F67)),NA())</f>
        <v>#N/A</v>
      </c>
      <c r="AI73" s="98" t="e">
        <f ca="true">+IF(AND(ISNUMBER(OFFSET('Sanitation Data'!$F$11,0,10*ROW('Sanitation Data'!F67))),'Data Summary'!CX73="Yes"),OFFSET('Sanitation Data'!$F$11,0,10*ROW('Sanitation Data'!F67)),NA())</f>
        <v>#N/A</v>
      </c>
      <c r="AJ73" s="98" t="e">
        <f ca="true">+IF(AND(ISNUMBER(OFFSET('Sanitation Data'!$F$12,0,10*ROW('Sanitation Data'!F67))),'Data Summary'!CY73="Yes"),OFFSET('Sanitation Data'!$F$12,0,10*ROW('Sanitation Data'!F67)),NA())</f>
        <v>#N/A</v>
      </c>
      <c r="AK73" s="98" t="e">
        <f ca="true">+IF(AND(ISNUMBER(OFFSET('Sanitation Data'!$G$4,0,10*ROW('Sanitation Data'!G67))),'Data Summary'!CZ73="Yes"),100-OFFSET('Sanitation Data'!$G$4,0,10*ROW('Sanitation Data'!G67)),NA())</f>
        <v>#N/A</v>
      </c>
      <c r="AL73" s="98" t="e">
        <f ca="true">+IF(AND(ISNUMBER(OFFSET('Sanitation Data'!$G$6,0,10*ROW('Sanitation Data'!G67))),'Data Summary'!DA73="Yes"),OFFSET('Sanitation Data'!$G$6,0,10*ROW('Sanitation Data'!G67)),NA())</f>
        <v>#N/A</v>
      </c>
      <c r="AM73" s="98" t="e">
        <f ca="true">+IF(AND(ISNUMBER(OFFSET('Sanitation Data'!$G$10,0,10*ROW('Sanitation Data'!G67))),'Data Summary'!DB73="Yes"),OFFSET('Sanitation Data'!$G$10,0,10*ROW('Sanitation Data'!G67)),NA())</f>
        <v>#N/A</v>
      </c>
      <c r="AN73" s="98" t="e">
        <f ca="true">+IF(AND(ISNUMBER(OFFSET('Sanitation Data'!$G$11,0,10*ROW('Sanitation Data'!G67))),'Data Summary'!DC73="Yes"),OFFSET('Sanitation Data'!$G$11,0,10*ROW('Sanitation Data'!G67)),NA())</f>
        <v>#N/A</v>
      </c>
      <c r="AO73" s="98" t="e">
        <f ca="true">+IF(AND(ISNUMBER(OFFSET('Sanitation Data'!$G$12,0,10*ROW('Sanitation Data'!G67))),'Data Summary'!DD73="Yes"),OFFSET('Sanitation Data'!$G$12,0,10*ROW('Sanitation Data'!G67)),NA())</f>
        <v>#N/A</v>
      </c>
      <c r="AP73" s="98" t="e">
        <f ca="true">+IF(AND(ISNUMBER(OFFSET('Sanitation Data'!$H$4,0,10*ROW('Sanitation Data'!H67))),'Data Summary'!DE73="Yes"),100-OFFSET('Sanitation Data'!$H$4,0,10*ROW('Sanitation Data'!H67)),NA())</f>
        <v>#N/A</v>
      </c>
      <c r="AQ73" s="98" t="e">
        <f ca="true">+IF(AND(ISNUMBER(OFFSET('Sanitation Data'!$H$6,0,10*ROW('Sanitation Data'!H67))),'Data Summary'!DF73="Yes"),OFFSET('Sanitation Data'!$H$6,0,10*ROW('Sanitation Data'!H67)),NA())</f>
        <v>#N/A</v>
      </c>
      <c r="AR73" s="98" t="e">
        <f ca="true">+IF(AND(ISNUMBER(OFFSET('Sanitation Data'!$H$10,0,10*ROW('Sanitation Data'!H67))),'Data Summary'!DG73="Yes"),OFFSET('Sanitation Data'!$H$10,0,10*ROW('Sanitation Data'!H67)),NA())</f>
        <v>#N/A</v>
      </c>
      <c r="AS73" s="98" t="e">
        <f ca="true">+IF(AND(ISNUMBER(OFFSET('Sanitation Data'!$H$11,0,10*ROW('Sanitation Data'!H67))),'Data Summary'!DH73="Yes"),OFFSET('Sanitation Data'!$H$11,0,10*ROW('Sanitation Data'!H67)),NA())</f>
        <v>#N/A</v>
      </c>
      <c r="AT73" s="98" t="e">
        <f ca="true">+IF(AND(ISNUMBER(OFFSET('Sanitation Data'!$H$12,0,10*ROW('Sanitation Data'!H67))),'Data Summary'!DI73="Yes"),OFFSET('Sanitation Data'!$H$12,0,10*ROW('Sanitation Data'!H67)),NA())</f>
        <v>#N/A</v>
      </c>
      <c r="AU73" s="98" t="e">
        <f ca="true">+IF(AND(ISNUMBER(OFFSET('Sanitation Data'!$I$4,0,10*ROW('Sanitation Data'!I67))),'Data Summary'!DJ73="Yes"),100-OFFSET('Sanitation Data'!$I$4,0,10*ROW('Sanitation Data'!I67)),NA())</f>
        <v>#N/A</v>
      </c>
      <c r="AV73" s="98" t="e">
        <f ca="true">+IF(AND(ISNUMBER(OFFSET('Sanitation Data'!$I$6,0,10*ROW('Sanitation Data'!I67))),'Data Summary'!DK73="Yes"),OFFSET('Sanitation Data'!$I$6,0,10*ROW('Sanitation Data'!I67)),NA())</f>
        <v>#N/A</v>
      </c>
      <c r="AW73" s="98" t="e">
        <f ca="true">+IF(AND(ISNUMBER(OFFSET('Sanitation Data'!$I$10,0,10*ROW('Sanitation Data'!I67))),'Data Summary'!DL73="Yes"),OFFSET('Sanitation Data'!$I$10,0,10*ROW('Sanitation Data'!I67)),NA())</f>
        <v>#N/A</v>
      </c>
      <c r="AX73" s="98" t="e">
        <f ca="true">+IF(AND(ISNUMBER(OFFSET('Sanitation Data'!$I$11,0,10*ROW('Sanitation Data'!I67))),'Data Summary'!DM73="Yes"),OFFSET('Sanitation Data'!$I$11,0,10*ROW('Sanitation Data'!I67)),NA())</f>
        <v>#N/A</v>
      </c>
      <c r="AY73" s="98" t="e">
        <f ca="true">+IF(AND(ISNUMBER(OFFSET('Sanitation Data'!$I$12,0,10*ROW('Sanitation Data'!I67))),'Data Summary'!DN73="Yes"),OFFSET('Sanitation Data'!$I$12,0,10*ROW('Sanitation Data'!I67)),NA())</f>
        <v>#N/A</v>
      </c>
      <c r="AZ73" s="99" t="e">
        <f ca="true">+IF(AND(ISNUMBER(OFFSET('Hygiene Data'!$D$5,0,10*ROW('Hygiene Data'!D67))),'Data Summary'!DO73="Yes"),OFFSET('Hygiene Data'!$D$5,0,10*ROW('Hygiene Data'!D67)),NA())</f>
        <v>#N/A</v>
      </c>
      <c r="BA73" s="99" t="e">
        <f ca="true">+IF(AND(ISNUMBER(OFFSET('Hygiene Data'!$D$7,0,10*ROW('Hygiene Data'!D67))),'Data Summary'!DP73="Yes"),OFFSET('Hygiene Data'!$D$7,0,10*ROW('Hygiene Data'!D67)),NA())</f>
        <v>#N/A</v>
      </c>
      <c r="BB73" s="99" t="e">
        <f ca="true">+IF(AND(ISNUMBER(OFFSET('Hygiene Data'!$D$9,0,10*ROW('Hygiene Data'!D67))),'Data Summary'!DQ73="Yes"),OFFSET('Hygiene Data'!$D$9,0,10*ROW('Hygiene Data'!D67)),NA())</f>
        <v>#N/A</v>
      </c>
      <c r="BC73" s="99" t="e">
        <f ca="true">+IF(AND(ISNUMBER(OFFSET('Hygiene Data'!$E$5,0,10*ROW('Hygiene Data'!E67))),'Data Summary'!DR73="Yes"),OFFSET('Hygiene Data'!$E$5,0,10*ROW('Hygiene Data'!E67)),NA())</f>
        <v>#N/A</v>
      </c>
      <c r="BD73" s="99" t="e">
        <f ca="true">+IF(AND(ISNUMBER(OFFSET('Hygiene Data'!$E$7,0,10*ROW('Hygiene Data'!E67))),'Data Summary'!DS73="Yes"),OFFSET('Hygiene Data'!$E$7,0,10*ROW('Hygiene Data'!E67)),NA())</f>
        <v>#N/A</v>
      </c>
      <c r="BE73" s="99" t="e">
        <f ca="true">+IF(AND(ISNUMBER(OFFSET('Hygiene Data'!$E$9,0,10*ROW('Hygiene Data'!E67))),'Data Summary'!DT73="Yes"),OFFSET('Hygiene Data'!$E$9,0,10*ROW('Hygiene Data'!E67)),NA())</f>
        <v>#N/A</v>
      </c>
      <c r="BF73" s="99" t="e">
        <f ca="true">+IF(AND(ISNUMBER(OFFSET('Hygiene Data'!$F$5,0,10*ROW('Hygiene Data'!F67))),'Data Summary'!DU73="Yes"),OFFSET('Hygiene Data'!$F$5,0,10*ROW('Hygiene Data'!F67)),NA())</f>
        <v>#N/A</v>
      </c>
      <c r="BG73" s="99" t="e">
        <f ca="true">+IF(AND(ISNUMBER(OFFSET('Hygiene Data'!$F$7,0,10*ROW('Hygiene Data'!F67))),'Data Summary'!DV73="Yes"),OFFSET('Hygiene Data'!$F$7,0,10*ROW('Hygiene Data'!F67)),NA())</f>
        <v>#N/A</v>
      </c>
      <c r="BH73" s="99" t="e">
        <f ca="true">+IF(AND(ISNUMBER(OFFSET('Hygiene Data'!$F$9,0,10*ROW('Hygiene Data'!F67))),'Data Summary'!DW73="Yes"),OFFSET('Hygiene Data'!$F$9,0,10*ROW('Hygiene Data'!F67)),NA())</f>
        <v>#N/A</v>
      </c>
      <c r="BI73" s="99" t="e">
        <f ca="true">+IF(AND(ISNUMBER(OFFSET('Hygiene Data'!$G$5,0,10*ROW('Hygiene Data'!G67))),'Data Summary'!DX73="Yes"),OFFSET('Hygiene Data'!$G$5,0,10*ROW('Hygiene Data'!G67)),NA())</f>
        <v>#N/A</v>
      </c>
      <c r="BJ73" s="99" t="e">
        <f ca="true">+IF(AND(ISNUMBER(OFFSET('Hygiene Data'!$G$7,0,10*ROW('Hygiene Data'!G67))),'Data Summary'!DY73="Yes"),OFFSET('Hygiene Data'!$G$7,0,10*ROW('Hygiene Data'!G67)),NA())</f>
        <v>#N/A</v>
      </c>
      <c r="BK73" s="99" t="e">
        <f ca="true">+IF(AND(ISNUMBER(OFFSET('Hygiene Data'!$G$9,0,10*ROW('Hygiene Data'!G67))),'Data Summary'!DZ73="Yes"),OFFSET('Hygiene Data'!$G$9,0,10*ROW('Hygiene Data'!G67)),NA())</f>
        <v>#N/A</v>
      </c>
      <c r="BL73" s="99" t="e">
        <f ca="true">+IF(AND(ISNUMBER(OFFSET('Hygiene Data'!$H$5,0,10*ROW('Hygiene Data'!H67))),'Data Summary'!EA73="Yes"),OFFSET('Hygiene Data'!$H$5,0,10*ROW('Hygiene Data'!H67)),NA())</f>
        <v>#N/A</v>
      </c>
      <c r="BM73" s="99" t="e">
        <f ca="true">+IF(AND(ISNUMBER(OFFSET('Hygiene Data'!$H$7,0,10*ROW('Hygiene Data'!H67))),'Data Summary'!EB73="Yes"),OFFSET('Hygiene Data'!$H$7,0,10*ROW('Hygiene Data'!H67)),NA())</f>
        <v>#N/A</v>
      </c>
      <c r="BN73" s="99" t="e">
        <f ca="true">+IF(AND(ISNUMBER(OFFSET('Hygiene Data'!$H$9,0,10*ROW('Hygiene Data'!H67))),'Data Summary'!EC73="Yes"),OFFSET('Hygiene Data'!$H$9,0,10*ROW('Hygiene Data'!H67)),NA())</f>
        <v>#N/A</v>
      </c>
      <c r="BO73" s="99" t="e">
        <f ca="true">+IF(AND(ISNUMBER(OFFSET('Hygiene Data'!$I$5,0,10*ROW('Hygiene Data'!I67))),'Data Summary'!ED73="Yes"),OFFSET('Hygiene Data'!$I$5,0,10*ROW('Hygiene Data'!I67)),NA())</f>
        <v>#N/A</v>
      </c>
      <c r="BP73" s="99" t="e">
        <f ca="true">+IF(AND(ISNUMBER(OFFSET('Hygiene Data'!$I$7,0,10*ROW('Hygiene Data'!I67))),'Data Summary'!EE73="Yes"),OFFSET('Hygiene Data'!$I$7,0,10*ROW('Hygiene Data'!I67)),NA())</f>
        <v>#N/A</v>
      </c>
      <c r="BQ73" s="99" t="e">
        <f ca="true">+IF(AND(ISNUMBER(OFFSET('Hygiene Data'!$I$9,0,10*ROW('Hygiene Data'!I67))),'Data Summary'!EF73="Yes"),OFFSET('Hygiene Data'!$I$9,0,10*ROW('Hygiene Data'!I67)),NA())</f>
        <v>#N/A</v>
      </c>
    </row>
    <row xmlns:x14ac="http://schemas.microsoft.com/office/spreadsheetml/2009/9/ac" r="74" x14ac:dyDescent="0.2">
      <c r="A74" s="329" t="e">
        <f ca="true">+RIGHT('Data Summary'!A74,LEN('Data Summary'!A74)-9)</f>
        <v>#VALUE!</v>
      </c>
      <c r="B74" s="37" t="str">
        <f ca="true">+IF(ISTEXT('Data Summary'!B74),'Data Summary'!B74,"")</f>
        <v/>
      </c>
      <c r="C74" s="328" t="e">
        <f ca="true">+VALUE('Data Summary'!C74)</f>
        <v>#VALUE!</v>
      </c>
      <c r="D74" s="97" t="e">
        <f ca="true">+IF(AND(ISNUMBER(OFFSET('Water Data'!$D$4,0,10*ROW('Water Data'!D68))),'Data Summary'!BS74="Yes"),100-OFFSET('Water Data'!$D$4,0,10*ROW('Water Data'!D68)),NA())</f>
        <v>#N/A</v>
      </c>
      <c r="E74" s="97" t="e">
        <f ca="true">+IF(AND(ISNUMBER(OFFSET('Water Data'!$D$6,0,10*ROW('Water Data'!D68))),'Data Summary'!BT74="Yes"),OFFSET('Water Data'!$D$6,0,10*ROW('Water Data'!D68)),NA())</f>
        <v>#N/A</v>
      </c>
      <c r="F74" s="97" t="e">
        <f ca="true">+IF(AND(ISNUMBER(OFFSET('Water Data'!$D$9,0,10*ROW('Water Data'!D68))),'Data Summary'!BU74="Yes"),OFFSET('Water Data'!$D$9,0,10*ROW('Water Data'!D68)),NA())</f>
        <v>#N/A</v>
      </c>
      <c r="G74" s="97" t="e">
        <f ca="true">+IF(AND(ISNUMBER(OFFSET('Water Data'!$E$4,0,10*ROW('Water Data'!E68))),'Data Summary'!BV74="Yes"),100-OFFSET('Water Data'!$E$4,0,10*ROW('Water Data'!E68)),NA())</f>
        <v>#N/A</v>
      </c>
      <c r="H74" s="97" t="e">
        <f ca="true">+IF(AND(ISNUMBER(OFFSET('Water Data'!$E$6,0,10*ROW('Water Data'!E68))),'Data Summary'!BW74="Yes"),OFFSET('Water Data'!$E$6,0,10*ROW('Water Data'!E68)),NA())</f>
        <v>#N/A</v>
      </c>
      <c r="I74" s="97" t="e">
        <f ca="true">+IF(AND(ISNUMBER(OFFSET('Water Data'!$E$9,0,10*ROW('Water Data'!E68))),'Data Summary'!BX74="Yes"),OFFSET('Water Data'!$E$9,0,10*ROW('Water Data'!E68)),NA())</f>
        <v>#N/A</v>
      </c>
      <c r="J74" s="97" t="e">
        <f ca="true">+IF(AND(ISNUMBER(OFFSET('Water Data'!$F$4,0,10*ROW('Water Data'!F68))),'Data Summary'!BY74="Yes"),100-OFFSET('Water Data'!$F$4,0,10*ROW('Water Data'!F68)),NA())</f>
        <v>#N/A</v>
      </c>
      <c r="K74" s="97" t="e">
        <f ca="true">+IF(AND(ISNUMBER(OFFSET('Water Data'!$F$6,0,10*ROW('Water Data'!F68))),'Data Summary'!BZ74="Yes"),OFFSET('Water Data'!$F$6,0,10*ROW('Water Data'!F68)),NA())</f>
        <v>#N/A</v>
      </c>
      <c r="L74" s="97" t="e">
        <f ca="true">+IF(AND(ISNUMBER(OFFSET('Water Data'!$F$9,0,10*ROW('Water Data'!F68))),'Data Summary'!CA74="Yes"),OFFSET('Water Data'!$F$9,0,10*ROW('Water Data'!F68)),NA())</f>
        <v>#N/A</v>
      </c>
      <c r="M74" s="97" t="e">
        <f ca="true">+IF(AND(ISNUMBER(OFFSET('Water Data'!$G$4,0,10*ROW('Water Data'!G68))),'Data Summary'!CB74="Yes"),100-OFFSET('Water Data'!$G$4,0,10*ROW('Water Data'!G68)),NA())</f>
        <v>#N/A</v>
      </c>
      <c r="N74" s="97" t="e">
        <f ca="true">+IF(AND(ISNUMBER(OFFSET('Water Data'!$G$6,0,10*ROW('Water Data'!G68))),'Data Summary'!CC74="Yes"),OFFSET('Water Data'!$G$6,0,10*ROW('Water Data'!G68)),NA())</f>
        <v>#N/A</v>
      </c>
      <c r="O74" s="97" t="e">
        <f ca="true">+IF(AND(ISNUMBER(OFFSET('Water Data'!$G$9,0,10*ROW('Water Data'!G68))),'Data Summary'!CD74="Yes"),OFFSET('Water Data'!$G$9,0,10*ROW('Water Data'!G68)),NA())</f>
        <v>#N/A</v>
      </c>
      <c r="P74" s="97" t="e">
        <f ca="true">+IF(AND(ISNUMBER(OFFSET('Water Data'!$H$4,0,10*ROW('Water Data'!H68))),'Data Summary'!CE74="Yes"),100-OFFSET('Water Data'!$H$4,0,10*ROW('Water Data'!H68)),NA())</f>
        <v>#N/A</v>
      </c>
      <c r="Q74" s="97" t="e">
        <f ca="true">+IF(AND(ISNUMBER(OFFSET('Water Data'!$H$6,0,10*ROW('Water Data'!H68))),'Data Summary'!CF74="Yes"),OFFSET('Water Data'!$H$6,0,10*ROW('Water Data'!H68)),NA())</f>
        <v>#N/A</v>
      </c>
      <c r="R74" s="97" t="e">
        <f ca="true">+IF(AND(ISNUMBER(OFFSET('Water Data'!$H$9,0,10*ROW('Water Data'!H68))),'Data Summary'!CG74="Yes"),OFFSET('Water Data'!$H$9,0,10*ROW('Water Data'!H68)),NA())</f>
        <v>#N/A</v>
      </c>
      <c r="S74" s="97" t="e">
        <f ca="true">+IF(AND(ISNUMBER(OFFSET('Water Data'!$I$4,0,10*ROW('Water Data'!I68))),'Data Summary'!CH74="Yes"),100-OFFSET('Water Data'!$I$4,0,10*ROW('Water Data'!I68)),NA())</f>
        <v>#N/A</v>
      </c>
      <c r="T74" s="97" t="e">
        <f ca="true">+IF(AND(ISNUMBER(OFFSET('Water Data'!$I$6,0,10*ROW('Water Data'!I68))),'Data Summary'!CI74="Yes"),OFFSET('Water Data'!$I$6,0,10*ROW('Water Data'!I68)),NA())</f>
        <v>#N/A</v>
      </c>
      <c r="U74" s="97" t="e">
        <f ca="true">+IF(AND(ISNUMBER(OFFSET('Water Data'!$I$9,0,10*ROW('Water Data'!I68))),'Data Summary'!CJ74="Yes"),OFFSET('Water Data'!$I$9,0,10*ROW('Water Data'!I68)),NA())</f>
        <v>#N/A</v>
      </c>
      <c r="V74" s="98" t="e">
        <f ca="true">+IF(AND(ISNUMBER(OFFSET('Sanitation Data'!$D$4,0,10*ROW('Sanitation Data'!D68))),'Data Summary'!CK74="Yes"),100-OFFSET('Sanitation Data'!$D$4,0,10*ROW('Sanitation Data'!D68)),NA())</f>
        <v>#N/A</v>
      </c>
      <c r="W74" s="98" t="e">
        <f ca="true">+IF(AND(ISNUMBER(OFFSET('Sanitation Data'!$D$6,0,10*ROW('Sanitation Data'!D68))),'Data Summary'!CL74="Yes"),OFFSET('Sanitation Data'!$D$6,0,10*ROW('Sanitation Data'!D68)),NA())</f>
        <v>#N/A</v>
      </c>
      <c r="X74" s="98" t="e">
        <f ca="true">+IF(AND(ISNUMBER(OFFSET('Sanitation Data'!$D$10,0,10*ROW('Sanitation Data'!D68))),'Data Summary'!CM74="Yes"),OFFSET('Sanitation Data'!$D$10,0,10*ROW('Sanitation Data'!D68)),NA())</f>
        <v>#N/A</v>
      </c>
      <c r="Y74" s="98" t="e">
        <f ca="true">+IF(AND(ISNUMBER(OFFSET('Sanitation Data'!$D$11,0,10*ROW('Sanitation Data'!D68))),'Data Summary'!CN74="Yes"),OFFSET('Sanitation Data'!$D$11,0,10*ROW('Sanitation Data'!D68)),NA())</f>
        <v>#N/A</v>
      </c>
      <c r="Z74" s="98" t="e">
        <f ca="true">+IF(AND(ISNUMBER(OFFSET('Sanitation Data'!$D$12,0,10*ROW('Sanitation Data'!D68))),'Data Summary'!CO74="Yes"),OFFSET('Sanitation Data'!$D$12,0,10*ROW('Sanitation Data'!D68)),NA())</f>
        <v>#N/A</v>
      </c>
      <c r="AA74" s="98" t="e">
        <f ca="true">+IF(AND(ISNUMBER(OFFSET('Sanitation Data'!$E$4,0,10*ROW('Sanitation Data'!E68))),'Data Summary'!CP74="Yes"),100-OFFSET('Sanitation Data'!$E$4,0,10*ROW('Sanitation Data'!E68)),NA())</f>
        <v>#N/A</v>
      </c>
      <c r="AB74" s="98" t="e">
        <f ca="true">+IF(AND(ISNUMBER(OFFSET('Sanitation Data'!$E$6,0,10*ROW('Sanitation Data'!E68))),'Data Summary'!CQ74="Yes"),OFFSET('Sanitation Data'!$E$6,0,10*ROW('Sanitation Data'!E68)),NA())</f>
        <v>#N/A</v>
      </c>
      <c r="AC74" s="98" t="e">
        <f ca="true">+IF(AND(ISNUMBER(OFFSET('Sanitation Data'!$E$10,0,10*ROW('Sanitation Data'!E68))),'Data Summary'!CR74="Yes"),OFFSET('Sanitation Data'!$E$10,0,10*ROW('Sanitation Data'!E68)),NA())</f>
        <v>#N/A</v>
      </c>
      <c r="AD74" s="98" t="e">
        <f ca="true">+IF(AND(ISNUMBER(OFFSET('Sanitation Data'!$E$11,0,10*ROW('Sanitation Data'!E68))),'Data Summary'!CS74="Yes"),OFFSET('Sanitation Data'!$E$11,0,10*ROW('Sanitation Data'!E68)),NA())</f>
        <v>#N/A</v>
      </c>
      <c r="AE74" s="98" t="e">
        <f ca="true">+IF(AND(ISNUMBER(OFFSET('Sanitation Data'!$E$12,0,10*ROW('Sanitation Data'!E68))),'Data Summary'!CT74="Yes"),OFFSET('Sanitation Data'!$E$12,0,10*ROW('Sanitation Data'!E68)),NA())</f>
        <v>#N/A</v>
      </c>
      <c r="AF74" s="98" t="e">
        <f ca="true">+IF(AND(ISNUMBER(OFFSET('Sanitation Data'!$F$4,0,10*ROW('Sanitation Data'!F68))),'Data Summary'!CU74="Yes"),100-OFFSET('Sanitation Data'!$F$4,0,10*ROW('Sanitation Data'!F68)),NA())</f>
        <v>#N/A</v>
      </c>
      <c r="AG74" s="98" t="e">
        <f ca="true">+IF(AND(ISNUMBER(OFFSET('Sanitation Data'!$F$6,0,10*ROW('Sanitation Data'!F68))),'Data Summary'!CV74="Yes"),OFFSET('Sanitation Data'!$F$6,0,10*ROW('Sanitation Data'!F68)),NA())</f>
        <v>#N/A</v>
      </c>
      <c r="AH74" s="98" t="e">
        <f ca="true">+IF(AND(ISNUMBER(OFFSET('Sanitation Data'!$F$10,0,10*ROW('Sanitation Data'!F68))),'Data Summary'!CW74="Yes"),OFFSET('Sanitation Data'!$F$10,0,10*ROW('Sanitation Data'!F68)),NA())</f>
        <v>#N/A</v>
      </c>
      <c r="AI74" s="98" t="e">
        <f ca="true">+IF(AND(ISNUMBER(OFFSET('Sanitation Data'!$F$11,0,10*ROW('Sanitation Data'!F68))),'Data Summary'!CX74="Yes"),OFFSET('Sanitation Data'!$F$11,0,10*ROW('Sanitation Data'!F68)),NA())</f>
        <v>#N/A</v>
      </c>
      <c r="AJ74" s="98" t="e">
        <f ca="true">+IF(AND(ISNUMBER(OFFSET('Sanitation Data'!$F$12,0,10*ROW('Sanitation Data'!F68))),'Data Summary'!CY74="Yes"),OFFSET('Sanitation Data'!$F$12,0,10*ROW('Sanitation Data'!F68)),NA())</f>
        <v>#N/A</v>
      </c>
      <c r="AK74" s="98" t="e">
        <f ca="true">+IF(AND(ISNUMBER(OFFSET('Sanitation Data'!$G$4,0,10*ROW('Sanitation Data'!G68))),'Data Summary'!CZ74="Yes"),100-OFFSET('Sanitation Data'!$G$4,0,10*ROW('Sanitation Data'!G68)),NA())</f>
        <v>#N/A</v>
      </c>
      <c r="AL74" s="98" t="e">
        <f ca="true">+IF(AND(ISNUMBER(OFFSET('Sanitation Data'!$G$6,0,10*ROW('Sanitation Data'!G68))),'Data Summary'!DA74="Yes"),OFFSET('Sanitation Data'!$G$6,0,10*ROW('Sanitation Data'!G68)),NA())</f>
        <v>#N/A</v>
      </c>
      <c r="AM74" s="98" t="e">
        <f ca="true">+IF(AND(ISNUMBER(OFFSET('Sanitation Data'!$G$10,0,10*ROW('Sanitation Data'!G68))),'Data Summary'!DB74="Yes"),OFFSET('Sanitation Data'!$G$10,0,10*ROW('Sanitation Data'!G68)),NA())</f>
        <v>#N/A</v>
      </c>
      <c r="AN74" s="98" t="e">
        <f ca="true">+IF(AND(ISNUMBER(OFFSET('Sanitation Data'!$G$11,0,10*ROW('Sanitation Data'!G68))),'Data Summary'!DC74="Yes"),OFFSET('Sanitation Data'!$G$11,0,10*ROW('Sanitation Data'!G68)),NA())</f>
        <v>#N/A</v>
      </c>
      <c r="AO74" s="98" t="e">
        <f ca="true">+IF(AND(ISNUMBER(OFFSET('Sanitation Data'!$G$12,0,10*ROW('Sanitation Data'!G68))),'Data Summary'!DD74="Yes"),OFFSET('Sanitation Data'!$G$12,0,10*ROW('Sanitation Data'!G68)),NA())</f>
        <v>#N/A</v>
      </c>
      <c r="AP74" s="98" t="e">
        <f ca="true">+IF(AND(ISNUMBER(OFFSET('Sanitation Data'!$H$4,0,10*ROW('Sanitation Data'!H68))),'Data Summary'!DE74="Yes"),100-OFFSET('Sanitation Data'!$H$4,0,10*ROW('Sanitation Data'!H68)),NA())</f>
        <v>#N/A</v>
      </c>
      <c r="AQ74" s="98" t="e">
        <f ca="true">+IF(AND(ISNUMBER(OFFSET('Sanitation Data'!$H$6,0,10*ROW('Sanitation Data'!H68))),'Data Summary'!DF74="Yes"),OFFSET('Sanitation Data'!$H$6,0,10*ROW('Sanitation Data'!H68)),NA())</f>
        <v>#N/A</v>
      </c>
      <c r="AR74" s="98" t="e">
        <f ca="true">+IF(AND(ISNUMBER(OFFSET('Sanitation Data'!$H$10,0,10*ROW('Sanitation Data'!H68))),'Data Summary'!DG74="Yes"),OFFSET('Sanitation Data'!$H$10,0,10*ROW('Sanitation Data'!H68)),NA())</f>
        <v>#N/A</v>
      </c>
      <c r="AS74" s="98" t="e">
        <f ca="true">+IF(AND(ISNUMBER(OFFSET('Sanitation Data'!$H$11,0,10*ROW('Sanitation Data'!H68))),'Data Summary'!DH74="Yes"),OFFSET('Sanitation Data'!$H$11,0,10*ROW('Sanitation Data'!H68)),NA())</f>
        <v>#N/A</v>
      </c>
      <c r="AT74" s="98" t="e">
        <f ca="true">+IF(AND(ISNUMBER(OFFSET('Sanitation Data'!$H$12,0,10*ROW('Sanitation Data'!H68))),'Data Summary'!DI74="Yes"),OFFSET('Sanitation Data'!$H$12,0,10*ROW('Sanitation Data'!H68)),NA())</f>
        <v>#N/A</v>
      </c>
      <c r="AU74" s="98" t="e">
        <f ca="true">+IF(AND(ISNUMBER(OFFSET('Sanitation Data'!$I$4,0,10*ROW('Sanitation Data'!I68))),'Data Summary'!DJ74="Yes"),100-OFFSET('Sanitation Data'!$I$4,0,10*ROW('Sanitation Data'!I68)),NA())</f>
        <v>#N/A</v>
      </c>
      <c r="AV74" s="98" t="e">
        <f ca="true">+IF(AND(ISNUMBER(OFFSET('Sanitation Data'!$I$6,0,10*ROW('Sanitation Data'!I68))),'Data Summary'!DK74="Yes"),OFFSET('Sanitation Data'!$I$6,0,10*ROW('Sanitation Data'!I68)),NA())</f>
        <v>#N/A</v>
      </c>
      <c r="AW74" s="98" t="e">
        <f ca="true">+IF(AND(ISNUMBER(OFFSET('Sanitation Data'!$I$10,0,10*ROW('Sanitation Data'!I68))),'Data Summary'!DL74="Yes"),OFFSET('Sanitation Data'!$I$10,0,10*ROW('Sanitation Data'!I68)),NA())</f>
        <v>#N/A</v>
      </c>
      <c r="AX74" s="98" t="e">
        <f ca="true">+IF(AND(ISNUMBER(OFFSET('Sanitation Data'!$I$11,0,10*ROW('Sanitation Data'!I68))),'Data Summary'!DM74="Yes"),OFFSET('Sanitation Data'!$I$11,0,10*ROW('Sanitation Data'!I68)),NA())</f>
        <v>#N/A</v>
      </c>
      <c r="AY74" s="98" t="e">
        <f ca="true">+IF(AND(ISNUMBER(OFFSET('Sanitation Data'!$I$12,0,10*ROW('Sanitation Data'!I68))),'Data Summary'!DN74="Yes"),OFFSET('Sanitation Data'!$I$12,0,10*ROW('Sanitation Data'!I68)),NA())</f>
        <v>#N/A</v>
      </c>
      <c r="AZ74" s="99" t="e">
        <f ca="true">+IF(AND(ISNUMBER(OFFSET('Hygiene Data'!$D$5,0,10*ROW('Hygiene Data'!D68))),'Data Summary'!DO74="Yes"),OFFSET('Hygiene Data'!$D$5,0,10*ROW('Hygiene Data'!D68)),NA())</f>
        <v>#N/A</v>
      </c>
      <c r="BA74" s="99" t="e">
        <f ca="true">+IF(AND(ISNUMBER(OFFSET('Hygiene Data'!$D$7,0,10*ROW('Hygiene Data'!D68))),'Data Summary'!DP74="Yes"),OFFSET('Hygiene Data'!$D$7,0,10*ROW('Hygiene Data'!D68)),NA())</f>
        <v>#N/A</v>
      </c>
      <c r="BB74" s="99" t="e">
        <f ca="true">+IF(AND(ISNUMBER(OFFSET('Hygiene Data'!$D$9,0,10*ROW('Hygiene Data'!D68))),'Data Summary'!DQ74="Yes"),OFFSET('Hygiene Data'!$D$9,0,10*ROW('Hygiene Data'!D68)),NA())</f>
        <v>#N/A</v>
      </c>
      <c r="BC74" s="99" t="e">
        <f ca="true">+IF(AND(ISNUMBER(OFFSET('Hygiene Data'!$E$5,0,10*ROW('Hygiene Data'!E68))),'Data Summary'!DR74="Yes"),OFFSET('Hygiene Data'!$E$5,0,10*ROW('Hygiene Data'!E68)),NA())</f>
        <v>#N/A</v>
      </c>
      <c r="BD74" s="99" t="e">
        <f ca="true">+IF(AND(ISNUMBER(OFFSET('Hygiene Data'!$E$7,0,10*ROW('Hygiene Data'!E68))),'Data Summary'!DS74="Yes"),OFFSET('Hygiene Data'!$E$7,0,10*ROW('Hygiene Data'!E68)),NA())</f>
        <v>#N/A</v>
      </c>
      <c r="BE74" s="99" t="e">
        <f ca="true">+IF(AND(ISNUMBER(OFFSET('Hygiene Data'!$E$9,0,10*ROW('Hygiene Data'!E68))),'Data Summary'!DT74="Yes"),OFFSET('Hygiene Data'!$E$9,0,10*ROW('Hygiene Data'!E68)),NA())</f>
        <v>#N/A</v>
      </c>
      <c r="BF74" s="99" t="e">
        <f ca="true">+IF(AND(ISNUMBER(OFFSET('Hygiene Data'!$F$5,0,10*ROW('Hygiene Data'!F68))),'Data Summary'!DU74="Yes"),OFFSET('Hygiene Data'!$F$5,0,10*ROW('Hygiene Data'!F68)),NA())</f>
        <v>#N/A</v>
      </c>
      <c r="BG74" s="99" t="e">
        <f ca="true">+IF(AND(ISNUMBER(OFFSET('Hygiene Data'!$F$7,0,10*ROW('Hygiene Data'!F68))),'Data Summary'!DV74="Yes"),OFFSET('Hygiene Data'!$F$7,0,10*ROW('Hygiene Data'!F68)),NA())</f>
        <v>#N/A</v>
      </c>
      <c r="BH74" s="99" t="e">
        <f ca="true">+IF(AND(ISNUMBER(OFFSET('Hygiene Data'!$F$9,0,10*ROW('Hygiene Data'!F68))),'Data Summary'!DW74="Yes"),OFFSET('Hygiene Data'!$F$9,0,10*ROW('Hygiene Data'!F68)),NA())</f>
        <v>#N/A</v>
      </c>
      <c r="BI74" s="99" t="e">
        <f ca="true">+IF(AND(ISNUMBER(OFFSET('Hygiene Data'!$G$5,0,10*ROW('Hygiene Data'!G68))),'Data Summary'!DX74="Yes"),OFFSET('Hygiene Data'!$G$5,0,10*ROW('Hygiene Data'!G68)),NA())</f>
        <v>#N/A</v>
      </c>
      <c r="BJ74" s="99" t="e">
        <f ca="true">+IF(AND(ISNUMBER(OFFSET('Hygiene Data'!$G$7,0,10*ROW('Hygiene Data'!G68))),'Data Summary'!DY74="Yes"),OFFSET('Hygiene Data'!$G$7,0,10*ROW('Hygiene Data'!G68)),NA())</f>
        <v>#N/A</v>
      </c>
      <c r="BK74" s="99" t="e">
        <f ca="true">+IF(AND(ISNUMBER(OFFSET('Hygiene Data'!$G$9,0,10*ROW('Hygiene Data'!G68))),'Data Summary'!DZ74="Yes"),OFFSET('Hygiene Data'!$G$9,0,10*ROW('Hygiene Data'!G68)),NA())</f>
        <v>#N/A</v>
      </c>
      <c r="BL74" s="99" t="e">
        <f ca="true">+IF(AND(ISNUMBER(OFFSET('Hygiene Data'!$H$5,0,10*ROW('Hygiene Data'!H68))),'Data Summary'!EA74="Yes"),OFFSET('Hygiene Data'!$H$5,0,10*ROW('Hygiene Data'!H68)),NA())</f>
        <v>#N/A</v>
      </c>
      <c r="BM74" s="99" t="e">
        <f ca="true">+IF(AND(ISNUMBER(OFFSET('Hygiene Data'!$H$7,0,10*ROW('Hygiene Data'!H68))),'Data Summary'!EB74="Yes"),OFFSET('Hygiene Data'!$H$7,0,10*ROW('Hygiene Data'!H68)),NA())</f>
        <v>#N/A</v>
      </c>
      <c r="BN74" s="99" t="e">
        <f ca="true">+IF(AND(ISNUMBER(OFFSET('Hygiene Data'!$H$9,0,10*ROW('Hygiene Data'!H68))),'Data Summary'!EC74="Yes"),OFFSET('Hygiene Data'!$H$9,0,10*ROW('Hygiene Data'!H68)),NA())</f>
        <v>#N/A</v>
      </c>
      <c r="BO74" s="99" t="e">
        <f ca="true">+IF(AND(ISNUMBER(OFFSET('Hygiene Data'!$I$5,0,10*ROW('Hygiene Data'!I68))),'Data Summary'!ED74="Yes"),OFFSET('Hygiene Data'!$I$5,0,10*ROW('Hygiene Data'!I68)),NA())</f>
        <v>#N/A</v>
      </c>
      <c r="BP74" s="99" t="e">
        <f ca="true">+IF(AND(ISNUMBER(OFFSET('Hygiene Data'!$I$7,0,10*ROW('Hygiene Data'!I68))),'Data Summary'!EE74="Yes"),OFFSET('Hygiene Data'!$I$7,0,10*ROW('Hygiene Data'!I68)),NA())</f>
        <v>#N/A</v>
      </c>
      <c r="BQ74" s="99" t="e">
        <f ca="true">+IF(AND(ISNUMBER(OFFSET('Hygiene Data'!$I$9,0,10*ROW('Hygiene Data'!I68))),'Data Summary'!EF74="Yes"),OFFSET('Hygiene Data'!$I$9,0,10*ROW('Hygiene Data'!I68)),NA())</f>
        <v>#N/A</v>
      </c>
    </row>
    <row xmlns:x14ac="http://schemas.microsoft.com/office/spreadsheetml/2009/9/ac" r="75" x14ac:dyDescent="0.2">
      <c r="A75" s="329" t="e">
        <f ca="true">+RIGHT('Data Summary'!A75,LEN('Data Summary'!A75)-9)</f>
        <v>#VALUE!</v>
      </c>
      <c r="B75" s="37" t="str">
        <f ca="true">+IF(ISTEXT('Data Summary'!B75),'Data Summary'!B75,"")</f>
        <v/>
      </c>
      <c r="C75" s="328" t="e">
        <f ca="true">+VALUE('Data Summary'!C75)</f>
        <v>#VALUE!</v>
      </c>
      <c r="D75" s="97" t="e">
        <f ca="true">+IF(AND(ISNUMBER(OFFSET('Water Data'!$D$4,0,10*ROW('Water Data'!D69))),'Data Summary'!BS75="Yes"),100-OFFSET('Water Data'!$D$4,0,10*ROW('Water Data'!D69)),NA())</f>
        <v>#N/A</v>
      </c>
      <c r="E75" s="97" t="e">
        <f ca="true">+IF(AND(ISNUMBER(OFFSET('Water Data'!$D$6,0,10*ROW('Water Data'!D69))),'Data Summary'!BT75="Yes"),OFFSET('Water Data'!$D$6,0,10*ROW('Water Data'!D69)),NA())</f>
        <v>#N/A</v>
      </c>
      <c r="F75" s="97" t="e">
        <f ca="true">+IF(AND(ISNUMBER(OFFSET('Water Data'!$D$9,0,10*ROW('Water Data'!D69))),'Data Summary'!BU75="Yes"),OFFSET('Water Data'!$D$9,0,10*ROW('Water Data'!D69)),NA())</f>
        <v>#N/A</v>
      </c>
      <c r="G75" s="97" t="e">
        <f ca="true">+IF(AND(ISNUMBER(OFFSET('Water Data'!$E$4,0,10*ROW('Water Data'!E69))),'Data Summary'!BV75="Yes"),100-OFFSET('Water Data'!$E$4,0,10*ROW('Water Data'!E69)),NA())</f>
        <v>#N/A</v>
      </c>
      <c r="H75" s="97" t="e">
        <f ca="true">+IF(AND(ISNUMBER(OFFSET('Water Data'!$E$6,0,10*ROW('Water Data'!E69))),'Data Summary'!BW75="Yes"),OFFSET('Water Data'!$E$6,0,10*ROW('Water Data'!E69)),NA())</f>
        <v>#N/A</v>
      </c>
      <c r="I75" s="97" t="e">
        <f ca="true">+IF(AND(ISNUMBER(OFFSET('Water Data'!$E$9,0,10*ROW('Water Data'!E69))),'Data Summary'!BX75="Yes"),OFFSET('Water Data'!$E$9,0,10*ROW('Water Data'!E69)),NA())</f>
        <v>#N/A</v>
      </c>
      <c r="J75" s="97" t="e">
        <f ca="true">+IF(AND(ISNUMBER(OFFSET('Water Data'!$F$4,0,10*ROW('Water Data'!F69))),'Data Summary'!BY75="Yes"),100-OFFSET('Water Data'!$F$4,0,10*ROW('Water Data'!F69)),NA())</f>
        <v>#N/A</v>
      </c>
      <c r="K75" s="97" t="e">
        <f ca="true">+IF(AND(ISNUMBER(OFFSET('Water Data'!$F$6,0,10*ROW('Water Data'!F69))),'Data Summary'!BZ75="Yes"),OFFSET('Water Data'!$F$6,0,10*ROW('Water Data'!F69)),NA())</f>
        <v>#N/A</v>
      </c>
      <c r="L75" s="97" t="e">
        <f ca="true">+IF(AND(ISNUMBER(OFFSET('Water Data'!$F$9,0,10*ROW('Water Data'!F69))),'Data Summary'!CA75="Yes"),OFFSET('Water Data'!$F$9,0,10*ROW('Water Data'!F69)),NA())</f>
        <v>#N/A</v>
      </c>
      <c r="M75" s="97" t="e">
        <f ca="true">+IF(AND(ISNUMBER(OFFSET('Water Data'!$G$4,0,10*ROW('Water Data'!G69))),'Data Summary'!CB75="Yes"),100-OFFSET('Water Data'!$G$4,0,10*ROW('Water Data'!G69)),NA())</f>
        <v>#N/A</v>
      </c>
      <c r="N75" s="97" t="e">
        <f ca="true">+IF(AND(ISNUMBER(OFFSET('Water Data'!$G$6,0,10*ROW('Water Data'!G69))),'Data Summary'!CC75="Yes"),OFFSET('Water Data'!$G$6,0,10*ROW('Water Data'!G69)),NA())</f>
        <v>#N/A</v>
      </c>
      <c r="O75" s="97" t="e">
        <f ca="true">+IF(AND(ISNUMBER(OFFSET('Water Data'!$G$9,0,10*ROW('Water Data'!G69))),'Data Summary'!CD75="Yes"),OFFSET('Water Data'!$G$9,0,10*ROW('Water Data'!G69)),NA())</f>
        <v>#N/A</v>
      </c>
      <c r="P75" s="97" t="e">
        <f ca="true">+IF(AND(ISNUMBER(OFFSET('Water Data'!$H$4,0,10*ROW('Water Data'!H69))),'Data Summary'!CE75="Yes"),100-OFFSET('Water Data'!$H$4,0,10*ROW('Water Data'!H69)),NA())</f>
        <v>#N/A</v>
      </c>
      <c r="Q75" s="97" t="e">
        <f ca="true">+IF(AND(ISNUMBER(OFFSET('Water Data'!$H$6,0,10*ROW('Water Data'!H69))),'Data Summary'!CF75="Yes"),OFFSET('Water Data'!$H$6,0,10*ROW('Water Data'!H69)),NA())</f>
        <v>#N/A</v>
      </c>
      <c r="R75" s="97" t="e">
        <f ca="true">+IF(AND(ISNUMBER(OFFSET('Water Data'!$H$9,0,10*ROW('Water Data'!H69))),'Data Summary'!CG75="Yes"),OFFSET('Water Data'!$H$9,0,10*ROW('Water Data'!H69)),NA())</f>
        <v>#N/A</v>
      </c>
      <c r="S75" s="97" t="e">
        <f ca="true">+IF(AND(ISNUMBER(OFFSET('Water Data'!$I$4,0,10*ROW('Water Data'!I69))),'Data Summary'!CH75="Yes"),100-OFFSET('Water Data'!$I$4,0,10*ROW('Water Data'!I69)),NA())</f>
        <v>#N/A</v>
      </c>
      <c r="T75" s="97" t="e">
        <f ca="true">+IF(AND(ISNUMBER(OFFSET('Water Data'!$I$6,0,10*ROW('Water Data'!I69))),'Data Summary'!CI75="Yes"),OFFSET('Water Data'!$I$6,0,10*ROW('Water Data'!I69)),NA())</f>
        <v>#N/A</v>
      </c>
      <c r="U75" s="97" t="e">
        <f ca="true">+IF(AND(ISNUMBER(OFFSET('Water Data'!$I$9,0,10*ROW('Water Data'!I69))),'Data Summary'!CJ75="Yes"),OFFSET('Water Data'!$I$9,0,10*ROW('Water Data'!I69)),NA())</f>
        <v>#N/A</v>
      </c>
      <c r="V75" s="98" t="e">
        <f ca="true">+IF(AND(ISNUMBER(OFFSET('Sanitation Data'!$D$4,0,10*ROW('Sanitation Data'!D69))),'Data Summary'!CK75="Yes"),100-OFFSET('Sanitation Data'!$D$4,0,10*ROW('Sanitation Data'!D69)),NA())</f>
        <v>#N/A</v>
      </c>
      <c r="W75" s="98" t="e">
        <f ca="true">+IF(AND(ISNUMBER(OFFSET('Sanitation Data'!$D$6,0,10*ROW('Sanitation Data'!D69))),'Data Summary'!CL75="Yes"),OFFSET('Sanitation Data'!$D$6,0,10*ROW('Sanitation Data'!D69)),NA())</f>
        <v>#N/A</v>
      </c>
      <c r="X75" s="98" t="e">
        <f ca="true">+IF(AND(ISNUMBER(OFFSET('Sanitation Data'!$D$10,0,10*ROW('Sanitation Data'!D69))),'Data Summary'!CM75="Yes"),OFFSET('Sanitation Data'!$D$10,0,10*ROW('Sanitation Data'!D69)),NA())</f>
        <v>#N/A</v>
      </c>
      <c r="Y75" s="98" t="e">
        <f ca="true">+IF(AND(ISNUMBER(OFFSET('Sanitation Data'!$D$11,0,10*ROW('Sanitation Data'!D69))),'Data Summary'!CN75="Yes"),OFFSET('Sanitation Data'!$D$11,0,10*ROW('Sanitation Data'!D69)),NA())</f>
        <v>#N/A</v>
      </c>
      <c r="Z75" s="98" t="e">
        <f ca="true">+IF(AND(ISNUMBER(OFFSET('Sanitation Data'!$D$12,0,10*ROW('Sanitation Data'!D69))),'Data Summary'!CO75="Yes"),OFFSET('Sanitation Data'!$D$12,0,10*ROW('Sanitation Data'!D69)),NA())</f>
        <v>#N/A</v>
      </c>
      <c r="AA75" s="98" t="e">
        <f ca="true">+IF(AND(ISNUMBER(OFFSET('Sanitation Data'!$E$4,0,10*ROW('Sanitation Data'!E69))),'Data Summary'!CP75="Yes"),100-OFFSET('Sanitation Data'!$E$4,0,10*ROW('Sanitation Data'!E69)),NA())</f>
        <v>#N/A</v>
      </c>
      <c r="AB75" s="98" t="e">
        <f ca="true">+IF(AND(ISNUMBER(OFFSET('Sanitation Data'!$E$6,0,10*ROW('Sanitation Data'!E69))),'Data Summary'!CQ75="Yes"),OFFSET('Sanitation Data'!$E$6,0,10*ROW('Sanitation Data'!E69)),NA())</f>
        <v>#N/A</v>
      </c>
      <c r="AC75" s="98" t="e">
        <f ca="true">+IF(AND(ISNUMBER(OFFSET('Sanitation Data'!$E$10,0,10*ROW('Sanitation Data'!E69))),'Data Summary'!CR75="Yes"),OFFSET('Sanitation Data'!$E$10,0,10*ROW('Sanitation Data'!E69)),NA())</f>
        <v>#N/A</v>
      </c>
      <c r="AD75" s="98" t="e">
        <f ca="true">+IF(AND(ISNUMBER(OFFSET('Sanitation Data'!$E$11,0,10*ROW('Sanitation Data'!E69))),'Data Summary'!CS75="Yes"),OFFSET('Sanitation Data'!$E$11,0,10*ROW('Sanitation Data'!E69)),NA())</f>
        <v>#N/A</v>
      </c>
      <c r="AE75" s="98" t="e">
        <f ca="true">+IF(AND(ISNUMBER(OFFSET('Sanitation Data'!$E$12,0,10*ROW('Sanitation Data'!E69))),'Data Summary'!CT75="Yes"),OFFSET('Sanitation Data'!$E$12,0,10*ROW('Sanitation Data'!E69)),NA())</f>
        <v>#N/A</v>
      </c>
      <c r="AF75" s="98" t="e">
        <f ca="true">+IF(AND(ISNUMBER(OFFSET('Sanitation Data'!$F$4,0,10*ROW('Sanitation Data'!F69))),'Data Summary'!CU75="Yes"),100-OFFSET('Sanitation Data'!$F$4,0,10*ROW('Sanitation Data'!F69)),NA())</f>
        <v>#N/A</v>
      </c>
      <c r="AG75" s="98" t="e">
        <f ca="true">+IF(AND(ISNUMBER(OFFSET('Sanitation Data'!$F$6,0,10*ROW('Sanitation Data'!F69))),'Data Summary'!CV75="Yes"),OFFSET('Sanitation Data'!$F$6,0,10*ROW('Sanitation Data'!F69)),NA())</f>
        <v>#N/A</v>
      </c>
      <c r="AH75" s="98" t="e">
        <f ca="true">+IF(AND(ISNUMBER(OFFSET('Sanitation Data'!$F$10,0,10*ROW('Sanitation Data'!F69))),'Data Summary'!CW75="Yes"),OFFSET('Sanitation Data'!$F$10,0,10*ROW('Sanitation Data'!F69)),NA())</f>
        <v>#N/A</v>
      </c>
      <c r="AI75" s="98" t="e">
        <f ca="true">+IF(AND(ISNUMBER(OFFSET('Sanitation Data'!$F$11,0,10*ROW('Sanitation Data'!F69))),'Data Summary'!CX75="Yes"),OFFSET('Sanitation Data'!$F$11,0,10*ROW('Sanitation Data'!F69)),NA())</f>
        <v>#N/A</v>
      </c>
      <c r="AJ75" s="98" t="e">
        <f ca="true">+IF(AND(ISNUMBER(OFFSET('Sanitation Data'!$F$12,0,10*ROW('Sanitation Data'!F69))),'Data Summary'!CY75="Yes"),OFFSET('Sanitation Data'!$F$12,0,10*ROW('Sanitation Data'!F69)),NA())</f>
        <v>#N/A</v>
      </c>
      <c r="AK75" s="98" t="e">
        <f ca="true">+IF(AND(ISNUMBER(OFFSET('Sanitation Data'!$G$4,0,10*ROW('Sanitation Data'!G69))),'Data Summary'!CZ75="Yes"),100-OFFSET('Sanitation Data'!$G$4,0,10*ROW('Sanitation Data'!G69)),NA())</f>
        <v>#N/A</v>
      </c>
      <c r="AL75" s="98" t="e">
        <f ca="true">+IF(AND(ISNUMBER(OFFSET('Sanitation Data'!$G$6,0,10*ROW('Sanitation Data'!G69))),'Data Summary'!DA75="Yes"),OFFSET('Sanitation Data'!$G$6,0,10*ROW('Sanitation Data'!G69)),NA())</f>
        <v>#N/A</v>
      </c>
      <c r="AM75" s="98" t="e">
        <f ca="true">+IF(AND(ISNUMBER(OFFSET('Sanitation Data'!$G$10,0,10*ROW('Sanitation Data'!G69))),'Data Summary'!DB75="Yes"),OFFSET('Sanitation Data'!$G$10,0,10*ROW('Sanitation Data'!G69)),NA())</f>
        <v>#N/A</v>
      </c>
      <c r="AN75" s="98" t="e">
        <f ca="true">+IF(AND(ISNUMBER(OFFSET('Sanitation Data'!$G$11,0,10*ROW('Sanitation Data'!G69))),'Data Summary'!DC75="Yes"),OFFSET('Sanitation Data'!$G$11,0,10*ROW('Sanitation Data'!G69)),NA())</f>
        <v>#N/A</v>
      </c>
      <c r="AO75" s="98" t="e">
        <f ca="true">+IF(AND(ISNUMBER(OFFSET('Sanitation Data'!$G$12,0,10*ROW('Sanitation Data'!G69))),'Data Summary'!DD75="Yes"),OFFSET('Sanitation Data'!$G$12,0,10*ROW('Sanitation Data'!G69)),NA())</f>
        <v>#N/A</v>
      </c>
      <c r="AP75" s="98" t="e">
        <f ca="true">+IF(AND(ISNUMBER(OFFSET('Sanitation Data'!$H$4,0,10*ROW('Sanitation Data'!H69))),'Data Summary'!DE75="Yes"),100-OFFSET('Sanitation Data'!$H$4,0,10*ROW('Sanitation Data'!H69)),NA())</f>
        <v>#N/A</v>
      </c>
      <c r="AQ75" s="98" t="e">
        <f ca="true">+IF(AND(ISNUMBER(OFFSET('Sanitation Data'!$H$6,0,10*ROW('Sanitation Data'!H69))),'Data Summary'!DF75="Yes"),OFFSET('Sanitation Data'!$H$6,0,10*ROW('Sanitation Data'!H69)),NA())</f>
        <v>#N/A</v>
      </c>
      <c r="AR75" s="98" t="e">
        <f ca="true">+IF(AND(ISNUMBER(OFFSET('Sanitation Data'!$H$10,0,10*ROW('Sanitation Data'!H69))),'Data Summary'!DG75="Yes"),OFFSET('Sanitation Data'!$H$10,0,10*ROW('Sanitation Data'!H69)),NA())</f>
        <v>#N/A</v>
      </c>
      <c r="AS75" s="98" t="e">
        <f ca="true">+IF(AND(ISNUMBER(OFFSET('Sanitation Data'!$H$11,0,10*ROW('Sanitation Data'!H69))),'Data Summary'!DH75="Yes"),OFFSET('Sanitation Data'!$H$11,0,10*ROW('Sanitation Data'!H69)),NA())</f>
        <v>#N/A</v>
      </c>
      <c r="AT75" s="98" t="e">
        <f ca="true">+IF(AND(ISNUMBER(OFFSET('Sanitation Data'!$H$12,0,10*ROW('Sanitation Data'!H69))),'Data Summary'!DI75="Yes"),OFFSET('Sanitation Data'!$H$12,0,10*ROW('Sanitation Data'!H69)),NA())</f>
        <v>#N/A</v>
      </c>
      <c r="AU75" s="98" t="e">
        <f ca="true">+IF(AND(ISNUMBER(OFFSET('Sanitation Data'!$I$4,0,10*ROW('Sanitation Data'!I69))),'Data Summary'!DJ75="Yes"),100-OFFSET('Sanitation Data'!$I$4,0,10*ROW('Sanitation Data'!I69)),NA())</f>
        <v>#N/A</v>
      </c>
      <c r="AV75" s="98" t="e">
        <f ca="true">+IF(AND(ISNUMBER(OFFSET('Sanitation Data'!$I$6,0,10*ROW('Sanitation Data'!I69))),'Data Summary'!DK75="Yes"),OFFSET('Sanitation Data'!$I$6,0,10*ROW('Sanitation Data'!I69)),NA())</f>
        <v>#N/A</v>
      </c>
      <c r="AW75" s="98" t="e">
        <f ca="true">+IF(AND(ISNUMBER(OFFSET('Sanitation Data'!$I$10,0,10*ROW('Sanitation Data'!I69))),'Data Summary'!DL75="Yes"),OFFSET('Sanitation Data'!$I$10,0,10*ROW('Sanitation Data'!I69)),NA())</f>
        <v>#N/A</v>
      </c>
      <c r="AX75" s="98" t="e">
        <f ca="true">+IF(AND(ISNUMBER(OFFSET('Sanitation Data'!$I$11,0,10*ROW('Sanitation Data'!I69))),'Data Summary'!DM75="Yes"),OFFSET('Sanitation Data'!$I$11,0,10*ROW('Sanitation Data'!I69)),NA())</f>
        <v>#N/A</v>
      </c>
      <c r="AY75" s="98" t="e">
        <f ca="true">+IF(AND(ISNUMBER(OFFSET('Sanitation Data'!$I$12,0,10*ROW('Sanitation Data'!I69))),'Data Summary'!DN75="Yes"),OFFSET('Sanitation Data'!$I$12,0,10*ROW('Sanitation Data'!I69)),NA())</f>
        <v>#N/A</v>
      </c>
      <c r="AZ75" s="99" t="e">
        <f ca="true">+IF(AND(ISNUMBER(OFFSET('Hygiene Data'!$D$5,0,10*ROW('Hygiene Data'!D69))),'Data Summary'!DO75="Yes"),OFFSET('Hygiene Data'!$D$5,0,10*ROW('Hygiene Data'!D69)),NA())</f>
        <v>#N/A</v>
      </c>
      <c r="BA75" s="99" t="e">
        <f ca="true">+IF(AND(ISNUMBER(OFFSET('Hygiene Data'!$D$7,0,10*ROW('Hygiene Data'!D69))),'Data Summary'!DP75="Yes"),OFFSET('Hygiene Data'!$D$7,0,10*ROW('Hygiene Data'!D69)),NA())</f>
        <v>#N/A</v>
      </c>
      <c r="BB75" s="99" t="e">
        <f ca="true">+IF(AND(ISNUMBER(OFFSET('Hygiene Data'!$D$9,0,10*ROW('Hygiene Data'!D69))),'Data Summary'!DQ75="Yes"),OFFSET('Hygiene Data'!$D$9,0,10*ROW('Hygiene Data'!D69)),NA())</f>
        <v>#N/A</v>
      </c>
      <c r="BC75" s="99" t="e">
        <f ca="true">+IF(AND(ISNUMBER(OFFSET('Hygiene Data'!$E$5,0,10*ROW('Hygiene Data'!E69))),'Data Summary'!DR75="Yes"),OFFSET('Hygiene Data'!$E$5,0,10*ROW('Hygiene Data'!E69)),NA())</f>
        <v>#N/A</v>
      </c>
      <c r="BD75" s="99" t="e">
        <f ca="true">+IF(AND(ISNUMBER(OFFSET('Hygiene Data'!$E$7,0,10*ROW('Hygiene Data'!E69))),'Data Summary'!DS75="Yes"),OFFSET('Hygiene Data'!$E$7,0,10*ROW('Hygiene Data'!E69)),NA())</f>
        <v>#N/A</v>
      </c>
      <c r="BE75" s="99" t="e">
        <f ca="true">+IF(AND(ISNUMBER(OFFSET('Hygiene Data'!$E$9,0,10*ROW('Hygiene Data'!E69))),'Data Summary'!DT75="Yes"),OFFSET('Hygiene Data'!$E$9,0,10*ROW('Hygiene Data'!E69)),NA())</f>
        <v>#N/A</v>
      </c>
      <c r="BF75" s="99" t="e">
        <f ca="true">+IF(AND(ISNUMBER(OFFSET('Hygiene Data'!$F$5,0,10*ROW('Hygiene Data'!F69))),'Data Summary'!DU75="Yes"),OFFSET('Hygiene Data'!$F$5,0,10*ROW('Hygiene Data'!F69)),NA())</f>
        <v>#N/A</v>
      </c>
      <c r="BG75" s="99" t="e">
        <f ca="true">+IF(AND(ISNUMBER(OFFSET('Hygiene Data'!$F$7,0,10*ROW('Hygiene Data'!F69))),'Data Summary'!DV75="Yes"),OFFSET('Hygiene Data'!$F$7,0,10*ROW('Hygiene Data'!F69)),NA())</f>
        <v>#N/A</v>
      </c>
      <c r="BH75" s="99" t="e">
        <f ca="true">+IF(AND(ISNUMBER(OFFSET('Hygiene Data'!$F$9,0,10*ROW('Hygiene Data'!F69))),'Data Summary'!DW75="Yes"),OFFSET('Hygiene Data'!$F$9,0,10*ROW('Hygiene Data'!F69)),NA())</f>
        <v>#N/A</v>
      </c>
      <c r="BI75" s="99" t="e">
        <f ca="true">+IF(AND(ISNUMBER(OFFSET('Hygiene Data'!$G$5,0,10*ROW('Hygiene Data'!G69))),'Data Summary'!DX75="Yes"),OFFSET('Hygiene Data'!$G$5,0,10*ROW('Hygiene Data'!G69)),NA())</f>
        <v>#N/A</v>
      </c>
      <c r="BJ75" s="99" t="e">
        <f ca="true">+IF(AND(ISNUMBER(OFFSET('Hygiene Data'!$G$7,0,10*ROW('Hygiene Data'!G69))),'Data Summary'!DY75="Yes"),OFFSET('Hygiene Data'!$G$7,0,10*ROW('Hygiene Data'!G69)),NA())</f>
        <v>#N/A</v>
      </c>
      <c r="BK75" s="99" t="e">
        <f ca="true">+IF(AND(ISNUMBER(OFFSET('Hygiene Data'!$G$9,0,10*ROW('Hygiene Data'!G69))),'Data Summary'!DZ75="Yes"),OFFSET('Hygiene Data'!$G$9,0,10*ROW('Hygiene Data'!G69)),NA())</f>
        <v>#N/A</v>
      </c>
      <c r="BL75" s="99" t="e">
        <f ca="true">+IF(AND(ISNUMBER(OFFSET('Hygiene Data'!$H$5,0,10*ROW('Hygiene Data'!H69))),'Data Summary'!EA75="Yes"),OFFSET('Hygiene Data'!$H$5,0,10*ROW('Hygiene Data'!H69)),NA())</f>
        <v>#N/A</v>
      </c>
      <c r="BM75" s="99" t="e">
        <f ca="true">+IF(AND(ISNUMBER(OFFSET('Hygiene Data'!$H$7,0,10*ROW('Hygiene Data'!H69))),'Data Summary'!EB75="Yes"),OFFSET('Hygiene Data'!$H$7,0,10*ROW('Hygiene Data'!H69)),NA())</f>
        <v>#N/A</v>
      </c>
      <c r="BN75" s="99" t="e">
        <f ca="true">+IF(AND(ISNUMBER(OFFSET('Hygiene Data'!$H$9,0,10*ROW('Hygiene Data'!H69))),'Data Summary'!EC75="Yes"),OFFSET('Hygiene Data'!$H$9,0,10*ROW('Hygiene Data'!H69)),NA())</f>
        <v>#N/A</v>
      </c>
      <c r="BO75" s="99" t="e">
        <f ca="true">+IF(AND(ISNUMBER(OFFSET('Hygiene Data'!$I$5,0,10*ROW('Hygiene Data'!I69))),'Data Summary'!ED75="Yes"),OFFSET('Hygiene Data'!$I$5,0,10*ROW('Hygiene Data'!I69)),NA())</f>
        <v>#N/A</v>
      </c>
      <c r="BP75" s="99" t="e">
        <f ca="true">+IF(AND(ISNUMBER(OFFSET('Hygiene Data'!$I$7,0,10*ROW('Hygiene Data'!I69))),'Data Summary'!EE75="Yes"),OFFSET('Hygiene Data'!$I$7,0,10*ROW('Hygiene Data'!I69)),NA())</f>
        <v>#N/A</v>
      </c>
      <c r="BQ75" s="99" t="e">
        <f ca="true">+IF(AND(ISNUMBER(OFFSET('Hygiene Data'!$I$9,0,10*ROW('Hygiene Data'!I69))),'Data Summary'!EF75="Yes"),OFFSET('Hygiene Data'!$I$9,0,10*ROW('Hygiene Data'!I69)),NA())</f>
        <v>#N/A</v>
      </c>
    </row>
    <row xmlns:x14ac="http://schemas.microsoft.com/office/spreadsheetml/2009/9/ac" r="76" x14ac:dyDescent="0.2">
      <c r="A76" s="329" t="e">
        <f ca="true">+RIGHT('Data Summary'!A76,LEN('Data Summary'!A76)-9)</f>
        <v>#VALUE!</v>
      </c>
      <c r="B76" s="37" t="str">
        <f ca="true">+IF(ISTEXT('Data Summary'!B76),'Data Summary'!B76,"")</f>
        <v/>
      </c>
      <c r="C76" s="328" t="e">
        <f ca="true">+VALUE('Data Summary'!C76)</f>
        <v>#VALUE!</v>
      </c>
      <c r="D76" s="97" t="e">
        <f ca="true">+IF(AND(ISNUMBER(OFFSET('Water Data'!$D$4,0,10*ROW('Water Data'!D70))),'Data Summary'!BS76="Yes"),100-OFFSET('Water Data'!$D$4,0,10*ROW('Water Data'!D70)),NA())</f>
        <v>#N/A</v>
      </c>
      <c r="E76" s="97" t="e">
        <f ca="true">+IF(AND(ISNUMBER(OFFSET('Water Data'!$D$6,0,10*ROW('Water Data'!D70))),'Data Summary'!BT76="Yes"),OFFSET('Water Data'!$D$6,0,10*ROW('Water Data'!D70)),NA())</f>
        <v>#N/A</v>
      </c>
      <c r="F76" s="97" t="e">
        <f ca="true">+IF(AND(ISNUMBER(OFFSET('Water Data'!$D$9,0,10*ROW('Water Data'!D70))),'Data Summary'!BU76="Yes"),OFFSET('Water Data'!$D$9,0,10*ROW('Water Data'!D70)),NA())</f>
        <v>#N/A</v>
      </c>
      <c r="G76" s="97" t="e">
        <f ca="true">+IF(AND(ISNUMBER(OFFSET('Water Data'!$E$4,0,10*ROW('Water Data'!E70))),'Data Summary'!BV76="Yes"),100-OFFSET('Water Data'!$E$4,0,10*ROW('Water Data'!E70)),NA())</f>
        <v>#N/A</v>
      </c>
      <c r="H76" s="97" t="e">
        <f ca="true">+IF(AND(ISNUMBER(OFFSET('Water Data'!$E$6,0,10*ROW('Water Data'!E70))),'Data Summary'!BW76="Yes"),OFFSET('Water Data'!$E$6,0,10*ROW('Water Data'!E70)),NA())</f>
        <v>#N/A</v>
      </c>
      <c r="I76" s="97" t="e">
        <f ca="true">+IF(AND(ISNUMBER(OFFSET('Water Data'!$E$9,0,10*ROW('Water Data'!E70))),'Data Summary'!BX76="Yes"),OFFSET('Water Data'!$E$9,0,10*ROW('Water Data'!E70)),NA())</f>
        <v>#N/A</v>
      </c>
      <c r="J76" s="97" t="e">
        <f ca="true">+IF(AND(ISNUMBER(OFFSET('Water Data'!$F$4,0,10*ROW('Water Data'!F70))),'Data Summary'!BY76="Yes"),100-OFFSET('Water Data'!$F$4,0,10*ROW('Water Data'!F70)),NA())</f>
        <v>#N/A</v>
      </c>
      <c r="K76" s="97" t="e">
        <f ca="true">+IF(AND(ISNUMBER(OFFSET('Water Data'!$F$6,0,10*ROW('Water Data'!F70))),'Data Summary'!BZ76="Yes"),OFFSET('Water Data'!$F$6,0,10*ROW('Water Data'!F70)),NA())</f>
        <v>#N/A</v>
      </c>
      <c r="L76" s="97" t="e">
        <f ca="true">+IF(AND(ISNUMBER(OFFSET('Water Data'!$F$9,0,10*ROW('Water Data'!F70))),'Data Summary'!CA76="Yes"),OFFSET('Water Data'!$F$9,0,10*ROW('Water Data'!F70)),NA())</f>
        <v>#N/A</v>
      </c>
      <c r="M76" s="97" t="e">
        <f ca="true">+IF(AND(ISNUMBER(OFFSET('Water Data'!$G$4,0,10*ROW('Water Data'!G70))),'Data Summary'!CB76="Yes"),100-OFFSET('Water Data'!$G$4,0,10*ROW('Water Data'!G70)),NA())</f>
        <v>#N/A</v>
      </c>
      <c r="N76" s="97" t="e">
        <f ca="true">+IF(AND(ISNUMBER(OFFSET('Water Data'!$G$6,0,10*ROW('Water Data'!G70))),'Data Summary'!CC76="Yes"),OFFSET('Water Data'!$G$6,0,10*ROW('Water Data'!G70)),NA())</f>
        <v>#N/A</v>
      </c>
      <c r="O76" s="97" t="e">
        <f ca="true">+IF(AND(ISNUMBER(OFFSET('Water Data'!$G$9,0,10*ROW('Water Data'!G70))),'Data Summary'!CD76="Yes"),OFFSET('Water Data'!$G$9,0,10*ROW('Water Data'!G70)),NA())</f>
        <v>#N/A</v>
      </c>
      <c r="P76" s="97" t="e">
        <f ca="true">+IF(AND(ISNUMBER(OFFSET('Water Data'!$H$4,0,10*ROW('Water Data'!H70))),'Data Summary'!CE76="Yes"),100-OFFSET('Water Data'!$H$4,0,10*ROW('Water Data'!H70)),NA())</f>
        <v>#N/A</v>
      </c>
      <c r="Q76" s="97" t="e">
        <f ca="true">+IF(AND(ISNUMBER(OFFSET('Water Data'!$H$6,0,10*ROW('Water Data'!H70))),'Data Summary'!CF76="Yes"),OFFSET('Water Data'!$H$6,0,10*ROW('Water Data'!H70)),NA())</f>
        <v>#N/A</v>
      </c>
      <c r="R76" s="97" t="e">
        <f ca="true">+IF(AND(ISNUMBER(OFFSET('Water Data'!$H$9,0,10*ROW('Water Data'!H70))),'Data Summary'!CG76="Yes"),OFFSET('Water Data'!$H$9,0,10*ROW('Water Data'!H70)),NA())</f>
        <v>#N/A</v>
      </c>
      <c r="S76" s="97" t="e">
        <f ca="true">+IF(AND(ISNUMBER(OFFSET('Water Data'!$I$4,0,10*ROW('Water Data'!I70))),'Data Summary'!CH76="Yes"),100-OFFSET('Water Data'!$I$4,0,10*ROW('Water Data'!I70)),NA())</f>
        <v>#N/A</v>
      </c>
      <c r="T76" s="97" t="e">
        <f ca="true">+IF(AND(ISNUMBER(OFFSET('Water Data'!$I$6,0,10*ROW('Water Data'!I70))),'Data Summary'!CI76="Yes"),OFFSET('Water Data'!$I$6,0,10*ROW('Water Data'!I70)),NA())</f>
        <v>#N/A</v>
      </c>
      <c r="U76" s="97" t="e">
        <f ca="true">+IF(AND(ISNUMBER(OFFSET('Water Data'!$I$9,0,10*ROW('Water Data'!I70))),'Data Summary'!CJ76="Yes"),OFFSET('Water Data'!$I$9,0,10*ROW('Water Data'!I70)),NA())</f>
        <v>#N/A</v>
      </c>
      <c r="V76" s="98" t="e">
        <f ca="true">+IF(AND(ISNUMBER(OFFSET('Sanitation Data'!$D$4,0,10*ROW('Sanitation Data'!D70))),'Data Summary'!CK76="Yes"),100-OFFSET('Sanitation Data'!$D$4,0,10*ROW('Sanitation Data'!D70)),NA())</f>
        <v>#N/A</v>
      </c>
      <c r="W76" s="98" t="e">
        <f ca="true">+IF(AND(ISNUMBER(OFFSET('Sanitation Data'!$D$6,0,10*ROW('Sanitation Data'!D70))),'Data Summary'!CL76="Yes"),OFFSET('Sanitation Data'!$D$6,0,10*ROW('Sanitation Data'!D70)),NA())</f>
        <v>#N/A</v>
      </c>
      <c r="X76" s="98" t="e">
        <f ca="true">+IF(AND(ISNUMBER(OFFSET('Sanitation Data'!$D$10,0,10*ROW('Sanitation Data'!D70))),'Data Summary'!CM76="Yes"),OFFSET('Sanitation Data'!$D$10,0,10*ROW('Sanitation Data'!D70)),NA())</f>
        <v>#N/A</v>
      </c>
      <c r="Y76" s="98" t="e">
        <f ca="true">+IF(AND(ISNUMBER(OFFSET('Sanitation Data'!$D$11,0,10*ROW('Sanitation Data'!D70))),'Data Summary'!CN76="Yes"),OFFSET('Sanitation Data'!$D$11,0,10*ROW('Sanitation Data'!D70)),NA())</f>
        <v>#N/A</v>
      </c>
      <c r="Z76" s="98" t="e">
        <f ca="true">+IF(AND(ISNUMBER(OFFSET('Sanitation Data'!$D$12,0,10*ROW('Sanitation Data'!D70))),'Data Summary'!CO76="Yes"),OFFSET('Sanitation Data'!$D$12,0,10*ROW('Sanitation Data'!D70)),NA())</f>
        <v>#N/A</v>
      </c>
      <c r="AA76" s="98" t="e">
        <f ca="true">+IF(AND(ISNUMBER(OFFSET('Sanitation Data'!$E$4,0,10*ROW('Sanitation Data'!E70))),'Data Summary'!CP76="Yes"),100-OFFSET('Sanitation Data'!$E$4,0,10*ROW('Sanitation Data'!E70)),NA())</f>
        <v>#N/A</v>
      </c>
      <c r="AB76" s="98" t="e">
        <f ca="true">+IF(AND(ISNUMBER(OFFSET('Sanitation Data'!$E$6,0,10*ROW('Sanitation Data'!E70))),'Data Summary'!CQ76="Yes"),OFFSET('Sanitation Data'!$E$6,0,10*ROW('Sanitation Data'!E70)),NA())</f>
        <v>#N/A</v>
      </c>
      <c r="AC76" s="98" t="e">
        <f ca="true">+IF(AND(ISNUMBER(OFFSET('Sanitation Data'!$E$10,0,10*ROW('Sanitation Data'!E70))),'Data Summary'!CR76="Yes"),OFFSET('Sanitation Data'!$E$10,0,10*ROW('Sanitation Data'!E70)),NA())</f>
        <v>#N/A</v>
      </c>
      <c r="AD76" s="98" t="e">
        <f ca="true">+IF(AND(ISNUMBER(OFFSET('Sanitation Data'!$E$11,0,10*ROW('Sanitation Data'!E70))),'Data Summary'!CS76="Yes"),OFFSET('Sanitation Data'!$E$11,0,10*ROW('Sanitation Data'!E70)),NA())</f>
        <v>#N/A</v>
      </c>
      <c r="AE76" s="98" t="e">
        <f ca="true">+IF(AND(ISNUMBER(OFFSET('Sanitation Data'!$E$12,0,10*ROW('Sanitation Data'!E70))),'Data Summary'!CT76="Yes"),OFFSET('Sanitation Data'!$E$12,0,10*ROW('Sanitation Data'!E70)),NA())</f>
        <v>#N/A</v>
      </c>
      <c r="AF76" s="98" t="e">
        <f ca="true">+IF(AND(ISNUMBER(OFFSET('Sanitation Data'!$F$4,0,10*ROW('Sanitation Data'!F70))),'Data Summary'!CU76="Yes"),100-OFFSET('Sanitation Data'!$F$4,0,10*ROW('Sanitation Data'!F70)),NA())</f>
        <v>#N/A</v>
      </c>
      <c r="AG76" s="98" t="e">
        <f ca="true">+IF(AND(ISNUMBER(OFFSET('Sanitation Data'!$F$6,0,10*ROW('Sanitation Data'!F70))),'Data Summary'!CV76="Yes"),OFFSET('Sanitation Data'!$F$6,0,10*ROW('Sanitation Data'!F70)),NA())</f>
        <v>#N/A</v>
      </c>
      <c r="AH76" s="98" t="e">
        <f ca="true">+IF(AND(ISNUMBER(OFFSET('Sanitation Data'!$F$10,0,10*ROW('Sanitation Data'!F70))),'Data Summary'!CW76="Yes"),OFFSET('Sanitation Data'!$F$10,0,10*ROW('Sanitation Data'!F70)),NA())</f>
        <v>#N/A</v>
      </c>
      <c r="AI76" s="98" t="e">
        <f ca="true">+IF(AND(ISNUMBER(OFFSET('Sanitation Data'!$F$11,0,10*ROW('Sanitation Data'!F70))),'Data Summary'!CX76="Yes"),OFFSET('Sanitation Data'!$F$11,0,10*ROW('Sanitation Data'!F70)),NA())</f>
        <v>#N/A</v>
      </c>
      <c r="AJ76" s="98" t="e">
        <f ca="true">+IF(AND(ISNUMBER(OFFSET('Sanitation Data'!$F$12,0,10*ROW('Sanitation Data'!F70))),'Data Summary'!CY76="Yes"),OFFSET('Sanitation Data'!$F$12,0,10*ROW('Sanitation Data'!F70)),NA())</f>
        <v>#N/A</v>
      </c>
      <c r="AK76" s="98" t="e">
        <f ca="true">+IF(AND(ISNUMBER(OFFSET('Sanitation Data'!$G$4,0,10*ROW('Sanitation Data'!G70))),'Data Summary'!CZ76="Yes"),100-OFFSET('Sanitation Data'!$G$4,0,10*ROW('Sanitation Data'!G70)),NA())</f>
        <v>#N/A</v>
      </c>
      <c r="AL76" s="98" t="e">
        <f ca="true">+IF(AND(ISNUMBER(OFFSET('Sanitation Data'!$G$6,0,10*ROW('Sanitation Data'!G70))),'Data Summary'!DA76="Yes"),OFFSET('Sanitation Data'!$G$6,0,10*ROW('Sanitation Data'!G70)),NA())</f>
        <v>#N/A</v>
      </c>
      <c r="AM76" s="98" t="e">
        <f ca="true">+IF(AND(ISNUMBER(OFFSET('Sanitation Data'!$G$10,0,10*ROW('Sanitation Data'!G70))),'Data Summary'!DB76="Yes"),OFFSET('Sanitation Data'!$G$10,0,10*ROW('Sanitation Data'!G70)),NA())</f>
        <v>#N/A</v>
      </c>
      <c r="AN76" s="98" t="e">
        <f ca="true">+IF(AND(ISNUMBER(OFFSET('Sanitation Data'!$G$11,0,10*ROW('Sanitation Data'!G70))),'Data Summary'!DC76="Yes"),OFFSET('Sanitation Data'!$G$11,0,10*ROW('Sanitation Data'!G70)),NA())</f>
        <v>#N/A</v>
      </c>
      <c r="AO76" s="98" t="e">
        <f ca="true">+IF(AND(ISNUMBER(OFFSET('Sanitation Data'!$G$12,0,10*ROW('Sanitation Data'!G70))),'Data Summary'!DD76="Yes"),OFFSET('Sanitation Data'!$G$12,0,10*ROW('Sanitation Data'!G70)),NA())</f>
        <v>#N/A</v>
      </c>
      <c r="AP76" s="98" t="e">
        <f ca="true">+IF(AND(ISNUMBER(OFFSET('Sanitation Data'!$H$4,0,10*ROW('Sanitation Data'!H70))),'Data Summary'!DE76="Yes"),100-OFFSET('Sanitation Data'!$H$4,0,10*ROW('Sanitation Data'!H70)),NA())</f>
        <v>#N/A</v>
      </c>
      <c r="AQ76" s="98" t="e">
        <f ca="true">+IF(AND(ISNUMBER(OFFSET('Sanitation Data'!$H$6,0,10*ROW('Sanitation Data'!H70))),'Data Summary'!DF76="Yes"),OFFSET('Sanitation Data'!$H$6,0,10*ROW('Sanitation Data'!H70)),NA())</f>
        <v>#N/A</v>
      </c>
      <c r="AR76" s="98" t="e">
        <f ca="true">+IF(AND(ISNUMBER(OFFSET('Sanitation Data'!$H$10,0,10*ROW('Sanitation Data'!H70))),'Data Summary'!DG76="Yes"),OFFSET('Sanitation Data'!$H$10,0,10*ROW('Sanitation Data'!H70)),NA())</f>
        <v>#N/A</v>
      </c>
      <c r="AS76" s="98" t="e">
        <f ca="true">+IF(AND(ISNUMBER(OFFSET('Sanitation Data'!$H$11,0,10*ROW('Sanitation Data'!H70))),'Data Summary'!DH76="Yes"),OFFSET('Sanitation Data'!$H$11,0,10*ROW('Sanitation Data'!H70)),NA())</f>
        <v>#N/A</v>
      </c>
      <c r="AT76" s="98" t="e">
        <f ca="true">+IF(AND(ISNUMBER(OFFSET('Sanitation Data'!$H$12,0,10*ROW('Sanitation Data'!H70))),'Data Summary'!DI76="Yes"),OFFSET('Sanitation Data'!$H$12,0,10*ROW('Sanitation Data'!H70)),NA())</f>
        <v>#N/A</v>
      </c>
      <c r="AU76" s="98" t="e">
        <f ca="true">+IF(AND(ISNUMBER(OFFSET('Sanitation Data'!$I$4,0,10*ROW('Sanitation Data'!I70))),'Data Summary'!DJ76="Yes"),100-OFFSET('Sanitation Data'!$I$4,0,10*ROW('Sanitation Data'!I70)),NA())</f>
        <v>#N/A</v>
      </c>
      <c r="AV76" s="98" t="e">
        <f ca="true">+IF(AND(ISNUMBER(OFFSET('Sanitation Data'!$I$6,0,10*ROW('Sanitation Data'!I70))),'Data Summary'!DK76="Yes"),OFFSET('Sanitation Data'!$I$6,0,10*ROW('Sanitation Data'!I70)),NA())</f>
        <v>#N/A</v>
      </c>
      <c r="AW76" s="98" t="e">
        <f ca="true">+IF(AND(ISNUMBER(OFFSET('Sanitation Data'!$I$10,0,10*ROW('Sanitation Data'!I70))),'Data Summary'!DL76="Yes"),OFFSET('Sanitation Data'!$I$10,0,10*ROW('Sanitation Data'!I70)),NA())</f>
        <v>#N/A</v>
      </c>
      <c r="AX76" s="98" t="e">
        <f ca="true">+IF(AND(ISNUMBER(OFFSET('Sanitation Data'!$I$11,0,10*ROW('Sanitation Data'!I70))),'Data Summary'!DM76="Yes"),OFFSET('Sanitation Data'!$I$11,0,10*ROW('Sanitation Data'!I70)),NA())</f>
        <v>#N/A</v>
      </c>
      <c r="AY76" s="98" t="e">
        <f ca="true">+IF(AND(ISNUMBER(OFFSET('Sanitation Data'!$I$12,0,10*ROW('Sanitation Data'!I70))),'Data Summary'!DN76="Yes"),OFFSET('Sanitation Data'!$I$12,0,10*ROW('Sanitation Data'!I70)),NA())</f>
        <v>#N/A</v>
      </c>
      <c r="AZ76" s="99" t="e">
        <f ca="true">+IF(AND(ISNUMBER(OFFSET('Hygiene Data'!$D$5,0,10*ROW('Hygiene Data'!D70))),'Data Summary'!DO76="Yes"),OFFSET('Hygiene Data'!$D$5,0,10*ROW('Hygiene Data'!D70)),NA())</f>
        <v>#N/A</v>
      </c>
      <c r="BA76" s="99" t="e">
        <f ca="true">+IF(AND(ISNUMBER(OFFSET('Hygiene Data'!$D$7,0,10*ROW('Hygiene Data'!D70))),'Data Summary'!DP76="Yes"),OFFSET('Hygiene Data'!$D$7,0,10*ROW('Hygiene Data'!D70)),NA())</f>
        <v>#N/A</v>
      </c>
      <c r="BB76" s="99" t="e">
        <f ca="true">+IF(AND(ISNUMBER(OFFSET('Hygiene Data'!$D$9,0,10*ROW('Hygiene Data'!D70))),'Data Summary'!DQ76="Yes"),OFFSET('Hygiene Data'!$D$9,0,10*ROW('Hygiene Data'!D70)),NA())</f>
        <v>#N/A</v>
      </c>
      <c r="BC76" s="99" t="e">
        <f ca="true">+IF(AND(ISNUMBER(OFFSET('Hygiene Data'!$E$5,0,10*ROW('Hygiene Data'!E70))),'Data Summary'!DR76="Yes"),OFFSET('Hygiene Data'!$E$5,0,10*ROW('Hygiene Data'!E70)),NA())</f>
        <v>#N/A</v>
      </c>
      <c r="BD76" s="99" t="e">
        <f ca="true">+IF(AND(ISNUMBER(OFFSET('Hygiene Data'!$E$7,0,10*ROW('Hygiene Data'!E70))),'Data Summary'!DS76="Yes"),OFFSET('Hygiene Data'!$E$7,0,10*ROW('Hygiene Data'!E70)),NA())</f>
        <v>#N/A</v>
      </c>
      <c r="BE76" s="99" t="e">
        <f ca="true">+IF(AND(ISNUMBER(OFFSET('Hygiene Data'!$E$9,0,10*ROW('Hygiene Data'!E70))),'Data Summary'!DT76="Yes"),OFFSET('Hygiene Data'!$E$9,0,10*ROW('Hygiene Data'!E70)),NA())</f>
        <v>#N/A</v>
      </c>
      <c r="BF76" s="99" t="e">
        <f ca="true">+IF(AND(ISNUMBER(OFFSET('Hygiene Data'!$F$5,0,10*ROW('Hygiene Data'!F70))),'Data Summary'!DU76="Yes"),OFFSET('Hygiene Data'!$F$5,0,10*ROW('Hygiene Data'!F70)),NA())</f>
        <v>#N/A</v>
      </c>
      <c r="BG76" s="99" t="e">
        <f ca="true">+IF(AND(ISNUMBER(OFFSET('Hygiene Data'!$F$7,0,10*ROW('Hygiene Data'!F70))),'Data Summary'!DV76="Yes"),OFFSET('Hygiene Data'!$F$7,0,10*ROW('Hygiene Data'!F70)),NA())</f>
        <v>#N/A</v>
      </c>
      <c r="BH76" s="99" t="e">
        <f ca="true">+IF(AND(ISNUMBER(OFFSET('Hygiene Data'!$F$9,0,10*ROW('Hygiene Data'!F70))),'Data Summary'!DW76="Yes"),OFFSET('Hygiene Data'!$F$9,0,10*ROW('Hygiene Data'!F70)),NA())</f>
        <v>#N/A</v>
      </c>
      <c r="BI76" s="99" t="e">
        <f ca="true">+IF(AND(ISNUMBER(OFFSET('Hygiene Data'!$G$5,0,10*ROW('Hygiene Data'!G70))),'Data Summary'!DX76="Yes"),OFFSET('Hygiene Data'!$G$5,0,10*ROW('Hygiene Data'!G70)),NA())</f>
        <v>#N/A</v>
      </c>
      <c r="BJ76" s="99" t="e">
        <f ca="true">+IF(AND(ISNUMBER(OFFSET('Hygiene Data'!$G$7,0,10*ROW('Hygiene Data'!G70))),'Data Summary'!DY76="Yes"),OFFSET('Hygiene Data'!$G$7,0,10*ROW('Hygiene Data'!G70)),NA())</f>
        <v>#N/A</v>
      </c>
      <c r="BK76" s="99" t="e">
        <f ca="true">+IF(AND(ISNUMBER(OFFSET('Hygiene Data'!$G$9,0,10*ROW('Hygiene Data'!G70))),'Data Summary'!DZ76="Yes"),OFFSET('Hygiene Data'!$G$9,0,10*ROW('Hygiene Data'!G70)),NA())</f>
        <v>#N/A</v>
      </c>
      <c r="BL76" s="99" t="e">
        <f ca="true">+IF(AND(ISNUMBER(OFFSET('Hygiene Data'!$H$5,0,10*ROW('Hygiene Data'!H70))),'Data Summary'!EA76="Yes"),OFFSET('Hygiene Data'!$H$5,0,10*ROW('Hygiene Data'!H70)),NA())</f>
        <v>#N/A</v>
      </c>
      <c r="BM76" s="99" t="e">
        <f ca="true">+IF(AND(ISNUMBER(OFFSET('Hygiene Data'!$H$7,0,10*ROW('Hygiene Data'!H70))),'Data Summary'!EB76="Yes"),OFFSET('Hygiene Data'!$H$7,0,10*ROW('Hygiene Data'!H70)),NA())</f>
        <v>#N/A</v>
      </c>
      <c r="BN76" s="99" t="e">
        <f ca="true">+IF(AND(ISNUMBER(OFFSET('Hygiene Data'!$H$9,0,10*ROW('Hygiene Data'!H70))),'Data Summary'!EC76="Yes"),OFFSET('Hygiene Data'!$H$9,0,10*ROW('Hygiene Data'!H70)),NA())</f>
        <v>#N/A</v>
      </c>
      <c r="BO76" s="99" t="e">
        <f ca="true">+IF(AND(ISNUMBER(OFFSET('Hygiene Data'!$I$5,0,10*ROW('Hygiene Data'!I70))),'Data Summary'!ED76="Yes"),OFFSET('Hygiene Data'!$I$5,0,10*ROW('Hygiene Data'!I70)),NA())</f>
        <v>#N/A</v>
      </c>
      <c r="BP76" s="99" t="e">
        <f ca="true">+IF(AND(ISNUMBER(OFFSET('Hygiene Data'!$I$7,0,10*ROW('Hygiene Data'!I70))),'Data Summary'!EE76="Yes"),OFFSET('Hygiene Data'!$I$7,0,10*ROW('Hygiene Data'!I70)),NA())</f>
        <v>#N/A</v>
      </c>
      <c r="BQ76" s="99" t="e">
        <f ca="true">+IF(AND(ISNUMBER(OFFSET('Hygiene Data'!$I$9,0,10*ROW('Hygiene Data'!I70))),'Data Summary'!EF76="Yes"),OFFSET('Hygiene Data'!$I$9,0,10*ROW('Hygiene Data'!I70)),NA())</f>
        <v>#N/A</v>
      </c>
    </row>
    <row xmlns:x14ac="http://schemas.microsoft.com/office/spreadsheetml/2009/9/ac" r="77" x14ac:dyDescent="0.2">
      <c r="A77" s="329" t="e">
        <f ca="true">+RIGHT('Data Summary'!A77,LEN('Data Summary'!A77)-9)</f>
        <v>#VALUE!</v>
      </c>
      <c r="B77" s="37" t="str">
        <f ca="true">+IF(ISTEXT('Data Summary'!B77),'Data Summary'!B77,"")</f>
        <v/>
      </c>
      <c r="C77" s="328" t="e">
        <f ca="true">+VALUE('Data Summary'!C77)</f>
        <v>#VALUE!</v>
      </c>
      <c r="D77" s="97" t="e">
        <f ca="true">+IF(AND(ISNUMBER(OFFSET('Water Data'!$D$4,0,10*ROW('Water Data'!D71))),'Data Summary'!BS77="Yes"),100-OFFSET('Water Data'!$D$4,0,10*ROW('Water Data'!D71)),NA())</f>
        <v>#N/A</v>
      </c>
      <c r="E77" s="97" t="e">
        <f ca="true">+IF(AND(ISNUMBER(OFFSET('Water Data'!$D$6,0,10*ROW('Water Data'!D71))),'Data Summary'!BT77="Yes"),OFFSET('Water Data'!$D$6,0,10*ROW('Water Data'!D71)),NA())</f>
        <v>#N/A</v>
      </c>
      <c r="F77" s="97" t="e">
        <f ca="true">+IF(AND(ISNUMBER(OFFSET('Water Data'!$D$9,0,10*ROW('Water Data'!D71))),'Data Summary'!BU77="Yes"),OFFSET('Water Data'!$D$9,0,10*ROW('Water Data'!D71)),NA())</f>
        <v>#N/A</v>
      </c>
      <c r="G77" s="97" t="e">
        <f ca="true">+IF(AND(ISNUMBER(OFFSET('Water Data'!$E$4,0,10*ROW('Water Data'!E71))),'Data Summary'!BV77="Yes"),100-OFFSET('Water Data'!$E$4,0,10*ROW('Water Data'!E71)),NA())</f>
        <v>#N/A</v>
      </c>
      <c r="H77" s="97" t="e">
        <f ca="true">+IF(AND(ISNUMBER(OFFSET('Water Data'!$E$6,0,10*ROW('Water Data'!E71))),'Data Summary'!BW77="Yes"),OFFSET('Water Data'!$E$6,0,10*ROW('Water Data'!E71)),NA())</f>
        <v>#N/A</v>
      </c>
      <c r="I77" s="97" t="e">
        <f ca="true">+IF(AND(ISNUMBER(OFFSET('Water Data'!$E$9,0,10*ROW('Water Data'!E71))),'Data Summary'!BX77="Yes"),OFFSET('Water Data'!$E$9,0,10*ROW('Water Data'!E71)),NA())</f>
        <v>#N/A</v>
      </c>
      <c r="J77" s="97" t="e">
        <f ca="true">+IF(AND(ISNUMBER(OFFSET('Water Data'!$F$4,0,10*ROW('Water Data'!F71))),'Data Summary'!BY77="Yes"),100-OFFSET('Water Data'!$F$4,0,10*ROW('Water Data'!F71)),NA())</f>
        <v>#N/A</v>
      </c>
      <c r="K77" s="97" t="e">
        <f ca="true">+IF(AND(ISNUMBER(OFFSET('Water Data'!$F$6,0,10*ROW('Water Data'!F71))),'Data Summary'!BZ77="Yes"),OFFSET('Water Data'!$F$6,0,10*ROW('Water Data'!F71)),NA())</f>
        <v>#N/A</v>
      </c>
      <c r="L77" s="97" t="e">
        <f ca="true">+IF(AND(ISNUMBER(OFFSET('Water Data'!$F$9,0,10*ROW('Water Data'!F71))),'Data Summary'!CA77="Yes"),OFFSET('Water Data'!$F$9,0,10*ROW('Water Data'!F71)),NA())</f>
        <v>#N/A</v>
      </c>
      <c r="M77" s="97" t="e">
        <f ca="true">+IF(AND(ISNUMBER(OFFSET('Water Data'!$G$4,0,10*ROW('Water Data'!G71))),'Data Summary'!CB77="Yes"),100-OFFSET('Water Data'!$G$4,0,10*ROW('Water Data'!G71)),NA())</f>
        <v>#N/A</v>
      </c>
      <c r="N77" s="97" t="e">
        <f ca="true">+IF(AND(ISNUMBER(OFFSET('Water Data'!$G$6,0,10*ROW('Water Data'!G71))),'Data Summary'!CC77="Yes"),OFFSET('Water Data'!$G$6,0,10*ROW('Water Data'!G71)),NA())</f>
        <v>#N/A</v>
      </c>
      <c r="O77" s="97" t="e">
        <f ca="true">+IF(AND(ISNUMBER(OFFSET('Water Data'!$G$9,0,10*ROW('Water Data'!G71))),'Data Summary'!CD77="Yes"),OFFSET('Water Data'!$G$9,0,10*ROW('Water Data'!G71)),NA())</f>
        <v>#N/A</v>
      </c>
      <c r="P77" s="97" t="e">
        <f ca="true">+IF(AND(ISNUMBER(OFFSET('Water Data'!$H$4,0,10*ROW('Water Data'!H71))),'Data Summary'!CE77="Yes"),100-OFFSET('Water Data'!$H$4,0,10*ROW('Water Data'!H71)),NA())</f>
        <v>#N/A</v>
      </c>
      <c r="Q77" s="97" t="e">
        <f ca="true">+IF(AND(ISNUMBER(OFFSET('Water Data'!$H$6,0,10*ROW('Water Data'!H71))),'Data Summary'!CF77="Yes"),OFFSET('Water Data'!$H$6,0,10*ROW('Water Data'!H71)),NA())</f>
        <v>#N/A</v>
      </c>
      <c r="R77" s="97" t="e">
        <f ca="true">+IF(AND(ISNUMBER(OFFSET('Water Data'!$H$9,0,10*ROW('Water Data'!H71))),'Data Summary'!CG77="Yes"),OFFSET('Water Data'!$H$9,0,10*ROW('Water Data'!H71)),NA())</f>
        <v>#N/A</v>
      </c>
      <c r="S77" s="97" t="e">
        <f ca="true">+IF(AND(ISNUMBER(OFFSET('Water Data'!$I$4,0,10*ROW('Water Data'!I71))),'Data Summary'!CH77="Yes"),100-OFFSET('Water Data'!$I$4,0,10*ROW('Water Data'!I71)),NA())</f>
        <v>#N/A</v>
      </c>
      <c r="T77" s="97" t="e">
        <f ca="true">+IF(AND(ISNUMBER(OFFSET('Water Data'!$I$6,0,10*ROW('Water Data'!I71))),'Data Summary'!CI77="Yes"),OFFSET('Water Data'!$I$6,0,10*ROW('Water Data'!I71)),NA())</f>
        <v>#N/A</v>
      </c>
      <c r="U77" s="97" t="e">
        <f ca="true">+IF(AND(ISNUMBER(OFFSET('Water Data'!$I$9,0,10*ROW('Water Data'!I71))),'Data Summary'!CJ77="Yes"),OFFSET('Water Data'!$I$9,0,10*ROW('Water Data'!I71)),NA())</f>
        <v>#N/A</v>
      </c>
      <c r="V77" s="98" t="e">
        <f ca="true">+IF(AND(ISNUMBER(OFFSET('Sanitation Data'!$D$4,0,10*ROW('Sanitation Data'!D71))),'Data Summary'!CK77="Yes"),100-OFFSET('Sanitation Data'!$D$4,0,10*ROW('Sanitation Data'!D71)),NA())</f>
        <v>#N/A</v>
      </c>
      <c r="W77" s="98" t="e">
        <f ca="true">+IF(AND(ISNUMBER(OFFSET('Sanitation Data'!$D$6,0,10*ROW('Sanitation Data'!D71))),'Data Summary'!CL77="Yes"),OFFSET('Sanitation Data'!$D$6,0,10*ROW('Sanitation Data'!D71)),NA())</f>
        <v>#N/A</v>
      </c>
      <c r="X77" s="98" t="e">
        <f ca="true">+IF(AND(ISNUMBER(OFFSET('Sanitation Data'!$D$10,0,10*ROW('Sanitation Data'!D71))),'Data Summary'!CM77="Yes"),OFFSET('Sanitation Data'!$D$10,0,10*ROW('Sanitation Data'!D71)),NA())</f>
        <v>#N/A</v>
      </c>
      <c r="Y77" s="98" t="e">
        <f ca="true">+IF(AND(ISNUMBER(OFFSET('Sanitation Data'!$D$11,0,10*ROW('Sanitation Data'!D71))),'Data Summary'!CN77="Yes"),OFFSET('Sanitation Data'!$D$11,0,10*ROW('Sanitation Data'!D71)),NA())</f>
        <v>#N/A</v>
      </c>
      <c r="Z77" s="98" t="e">
        <f ca="true">+IF(AND(ISNUMBER(OFFSET('Sanitation Data'!$D$12,0,10*ROW('Sanitation Data'!D71))),'Data Summary'!CO77="Yes"),OFFSET('Sanitation Data'!$D$12,0,10*ROW('Sanitation Data'!D71)),NA())</f>
        <v>#N/A</v>
      </c>
      <c r="AA77" s="98" t="e">
        <f ca="true">+IF(AND(ISNUMBER(OFFSET('Sanitation Data'!$E$4,0,10*ROW('Sanitation Data'!E71))),'Data Summary'!CP77="Yes"),100-OFFSET('Sanitation Data'!$E$4,0,10*ROW('Sanitation Data'!E71)),NA())</f>
        <v>#N/A</v>
      </c>
      <c r="AB77" s="98" t="e">
        <f ca="true">+IF(AND(ISNUMBER(OFFSET('Sanitation Data'!$E$6,0,10*ROW('Sanitation Data'!E71))),'Data Summary'!CQ77="Yes"),OFFSET('Sanitation Data'!$E$6,0,10*ROW('Sanitation Data'!E71)),NA())</f>
        <v>#N/A</v>
      </c>
      <c r="AC77" s="98" t="e">
        <f ca="true">+IF(AND(ISNUMBER(OFFSET('Sanitation Data'!$E$10,0,10*ROW('Sanitation Data'!E71))),'Data Summary'!CR77="Yes"),OFFSET('Sanitation Data'!$E$10,0,10*ROW('Sanitation Data'!E71)),NA())</f>
        <v>#N/A</v>
      </c>
      <c r="AD77" s="98" t="e">
        <f ca="true">+IF(AND(ISNUMBER(OFFSET('Sanitation Data'!$E$11,0,10*ROW('Sanitation Data'!E71))),'Data Summary'!CS77="Yes"),OFFSET('Sanitation Data'!$E$11,0,10*ROW('Sanitation Data'!E71)),NA())</f>
        <v>#N/A</v>
      </c>
      <c r="AE77" s="98" t="e">
        <f ca="true">+IF(AND(ISNUMBER(OFFSET('Sanitation Data'!$E$12,0,10*ROW('Sanitation Data'!E71))),'Data Summary'!CT77="Yes"),OFFSET('Sanitation Data'!$E$12,0,10*ROW('Sanitation Data'!E71)),NA())</f>
        <v>#N/A</v>
      </c>
      <c r="AF77" s="98" t="e">
        <f ca="true">+IF(AND(ISNUMBER(OFFSET('Sanitation Data'!$F$4,0,10*ROW('Sanitation Data'!F71))),'Data Summary'!CU77="Yes"),100-OFFSET('Sanitation Data'!$F$4,0,10*ROW('Sanitation Data'!F71)),NA())</f>
        <v>#N/A</v>
      </c>
      <c r="AG77" s="98" t="e">
        <f ca="true">+IF(AND(ISNUMBER(OFFSET('Sanitation Data'!$F$6,0,10*ROW('Sanitation Data'!F71))),'Data Summary'!CV77="Yes"),OFFSET('Sanitation Data'!$F$6,0,10*ROW('Sanitation Data'!F71)),NA())</f>
        <v>#N/A</v>
      </c>
      <c r="AH77" s="98" t="e">
        <f ca="true">+IF(AND(ISNUMBER(OFFSET('Sanitation Data'!$F$10,0,10*ROW('Sanitation Data'!F71))),'Data Summary'!CW77="Yes"),OFFSET('Sanitation Data'!$F$10,0,10*ROW('Sanitation Data'!F71)),NA())</f>
        <v>#N/A</v>
      </c>
      <c r="AI77" s="98" t="e">
        <f ca="true">+IF(AND(ISNUMBER(OFFSET('Sanitation Data'!$F$11,0,10*ROW('Sanitation Data'!F71))),'Data Summary'!CX77="Yes"),OFFSET('Sanitation Data'!$F$11,0,10*ROW('Sanitation Data'!F71)),NA())</f>
        <v>#N/A</v>
      </c>
      <c r="AJ77" s="98" t="e">
        <f ca="true">+IF(AND(ISNUMBER(OFFSET('Sanitation Data'!$F$12,0,10*ROW('Sanitation Data'!F71))),'Data Summary'!CY77="Yes"),OFFSET('Sanitation Data'!$F$12,0,10*ROW('Sanitation Data'!F71)),NA())</f>
        <v>#N/A</v>
      </c>
      <c r="AK77" s="98" t="e">
        <f ca="true">+IF(AND(ISNUMBER(OFFSET('Sanitation Data'!$G$4,0,10*ROW('Sanitation Data'!G71))),'Data Summary'!CZ77="Yes"),100-OFFSET('Sanitation Data'!$G$4,0,10*ROW('Sanitation Data'!G71)),NA())</f>
        <v>#N/A</v>
      </c>
      <c r="AL77" s="98" t="e">
        <f ca="true">+IF(AND(ISNUMBER(OFFSET('Sanitation Data'!$G$6,0,10*ROW('Sanitation Data'!G71))),'Data Summary'!DA77="Yes"),OFFSET('Sanitation Data'!$G$6,0,10*ROW('Sanitation Data'!G71)),NA())</f>
        <v>#N/A</v>
      </c>
      <c r="AM77" s="98" t="e">
        <f ca="true">+IF(AND(ISNUMBER(OFFSET('Sanitation Data'!$G$10,0,10*ROW('Sanitation Data'!G71))),'Data Summary'!DB77="Yes"),OFFSET('Sanitation Data'!$G$10,0,10*ROW('Sanitation Data'!G71)),NA())</f>
        <v>#N/A</v>
      </c>
      <c r="AN77" s="98" t="e">
        <f ca="true">+IF(AND(ISNUMBER(OFFSET('Sanitation Data'!$G$11,0,10*ROW('Sanitation Data'!G71))),'Data Summary'!DC77="Yes"),OFFSET('Sanitation Data'!$G$11,0,10*ROW('Sanitation Data'!G71)),NA())</f>
        <v>#N/A</v>
      </c>
      <c r="AO77" s="98" t="e">
        <f ca="true">+IF(AND(ISNUMBER(OFFSET('Sanitation Data'!$G$12,0,10*ROW('Sanitation Data'!G71))),'Data Summary'!DD77="Yes"),OFFSET('Sanitation Data'!$G$12,0,10*ROW('Sanitation Data'!G71)),NA())</f>
        <v>#N/A</v>
      </c>
      <c r="AP77" s="98" t="e">
        <f ca="true">+IF(AND(ISNUMBER(OFFSET('Sanitation Data'!$H$4,0,10*ROW('Sanitation Data'!H71))),'Data Summary'!DE77="Yes"),100-OFFSET('Sanitation Data'!$H$4,0,10*ROW('Sanitation Data'!H71)),NA())</f>
        <v>#N/A</v>
      </c>
      <c r="AQ77" s="98" t="e">
        <f ca="true">+IF(AND(ISNUMBER(OFFSET('Sanitation Data'!$H$6,0,10*ROW('Sanitation Data'!H71))),'Data Summary'!DF77="Yes"),OFFSET('Sanitation Data'!$H$6,0,10*ROW('Sanitation Data'!H71)),NA())</f>
        <v>#N/A</v>
      </c>
      <c r="AR77" s="98" t="e">
        <f ca="true">+IF(AND(ISNUMBER(OFFSET('Sanitation Data'!$H$10,0,10*ROW('Sanitation Data'!H71))),'Data Summary'!DG77="Yes"),OFFSET('Sanitation Data'!$H$10,0,10*ROW('Sanitation Data'!H71)),NA())</f>
        <v>#N/A</v>
      </c>
      <c r="AS77" s="98" t="e">
        <f ca="true">+IF(AND(ISNUMBER(OFFSET('Sanitation Data'!$H$11,0,10*ROW('Sanitation Data'!H71))),'Data Summary'!DH77="Yes"),OFFSET('Sanitation Data'!$H$11,0,10*ROW('Sanitation Data'!H71)),NA())</f>
        <v>#N/A</v>
      </c>
      <c r="AT77" s="98" t="e">
        <f ca="true">+IF(AND(ISNUMBER(OFFSET('Sanitation Data'!$H$12,0,10*ROW('Sanitation Data'!H71))),'Data Summary'!DI77="Yes"),OFFSET('Sanitation Data'!$H$12,0,10*ROW('Sanitation Data'!H71)),NA())</f>
        <v>#N/A</v>
      </c>
      <c r="AU77" s="98" t="e">
        <f ca="true">+IF(AND(ISNUMBER(OFFSET('Sanitation Data'!$I$4,0,10*ROW('Sanitation Data'!I71))),'Data Summary'!DJ77="Yes"),100-OFFSET('Sanitation Data'!$I$4,0,10*ROW('Sanitation Data'!I71)),NA())</f>
        <v>#N/A</v>
      </c>
      <c r="AV77" s="98" t="e">
        <f ca="true">+IF(AND(ISNUMBER(OFFSET('Sanitation Data'!$I$6,0,10*ROW('Sanitation Data'!I71))),'Data Summary'!DK77="Yes"),OFFSET('Sanitation Data'!$I$6,0,10*ROW('Sanitation Data'!I71)),NA())</f>
        <v>#N/A</v>
      </c>
      <c r="AW77" s="98" t="e">
        <f ca="true">+IF(AND(ISNUMBER(OFFSET('Sanitation Data'!$I$10,0,10*ROW('Sanitation Data'!I71))),'Data Summary'!DL77="Yes"),OFFSET('Sanitation Data'!$I$10,0,10*ROW('Sanitation Data'!I71)),NA())</f>
        <v>#N/A</v>
      </c>
      <c r="AX77" s="98" t="e">
        <f ca="true">+IF(AND(ISNUMBER(OFFSET('Sanitation Data'!$I$11,0,10*ROW('Sanitation Data'!I71))),'Data Summary'!DM77="Yes"),OFFSET('Sanitation Data'!$I$11,0,10*ROW('Sanitation Data'!I71)),NA())</f>
        <v>#N/A</v>
      </c>
      <c r="AY77" s="98" t="e">
        <f ca="true">+IF(AND(ISNUMBER(OFFSET('Sanitation Data'!$I$12,0,10*ROW('Sanitation Data'!I71))),'Data Summary'!DN77="Yes"),OFFSET('Sanitation Data'!$I$12,0,10*ROW('Sanitation Data'!I71)),NA())</f>
        <v>#N/A</v>
      </c>
      <c r="AZ77" s="99" t="e">
        <f ca="true">+IF(AND(ISNUMBER(OFFSET('Hygiene Data'!$D$5,0,10*ROW('Hygiene Data'!D71))),'Data Summary'!DO77="Yes"),OFFSET('Hygiene Data'!$D$5,0,10*ROW('Hygiene Data'!D71)),NA())</f>
        <v>#N/A</v>
      </c>
      <c r="BA77" s="99" t="e">
        <f ca="true">+IF(AND(ISNUMBER(OFFSET('Hygiene Data'!$D$7,0,10*ROW('Hygiene Data'!D71))),'Data Summary'!DP77="Yes"),OFFSET('Hygiene Data'!$D$7,0,10*ROW('Hygiene Data'!D71)),NA())</f>
        <v>#N/A</v>
      </c>
      <c r="BB77" s="99" t="e">
        <f ca="true">+IF(AND(ISNUMBER(OFFSET('Hygiene Data'!$D$9,0,10*ROW('Hygiene Data'!D71))),'Data Summary'!DQ77="Yes"),OFFSET('Hygiene Data'!$D$9,0,10*ROW('Hygiene Data'!D71)),NA())</f>
        <v>#N/A</v>
      </c>
      <c r="BC77" s="99" t="e">
        <f ca="true">+IF(AND(ISNUMBER(OFFSET('Hygiene Data'!$E$5,0,10*ROW('Hygiene Data'!E71))),'Data Summary'!DR77="Yes"),OFFSET('Hygiene Data'!$E$5,0,10*ROW('Hygiene Data'!E71)),NA())</f>
        <v>#N/A</v>
      </c>
      <c r="BD77" s="99" t="e">
        <f ca="true">+IF(AND(ISNUMBER(OFFSET('Hygiene Data'!$E$7,0,10*ROW('Hygiene Data'!E71))),'Data Summary'!DS77="Yes"),OFFSET('Hygiene Data'!$E$7,0,10*ROW('Hygiene Data'!E71)),NA())</f>
        <v>#N/A</v>
      </c>
      <c r="BE77" s="99" t="e">
        <f ca="true">+IF(AND(ISNUMBER(OFFSET('Hygiene Data'!$E$9,0,10*ROW('Hygiene Data'!E71))),'Data Summary'!DT77="Yes"),OFFSET('Hygiene Data'!$E$9,0,10*ROW('Hygiene Data'!E71)),NA())</f>
        <v>#N/A</v>
      </c>
      <c r="BF77" s="99" t="e">
        <f ca="true">+IF(AND(ISNUMBER(OFFSET('Hygiene Data'!$F$5,0,10*ROW('Hygiene Data'!F71))),'Data Summary'!DU77="Yes"),OFFSET('Hygiene Data'!$F$5,0,10*ROW('Hygiene Data'!F71)),NA())</f>
        <v>#N/A</v>
      </c>
      <c r="BG77" s="99" t="e">
        <f ca="true">+IF(AND(ISNUMBER(OFFSET('Hygiene Data'!$F$7,0,10*ROW('Hygiene Data'!F71))),'Data Summary'!DV77="Yes"),OFFSET('Hygiene Data'!$F$7,0,10*ROW('Hygiene Data'!F71)),NA())</f>
        <v>#N/A</v>
      </c>
      <c r="BH77" s="99" t="e">
        <f ca="true">+IF(AND(ISNUMBER(OFFSET('Hygiene Data'!$F$9,0,10*ROW('Hygiene Data'!F71))),'Data Summary'!DW77="Yes"),OFFSET('Hygiene Data'!$F$9,0,10*ROW('Hygiene Data'!F71)),NA())</f>
        <v>#N/A</v>
      </c>
      <c r="BI77" s="99" t="e">
        <f ca="true">+IF(AND(ISNUMBER(OFFSET('Hygiene Data'!$G$5,0,10*ROW('Hygiene Data'!G71))),'Data Summary'!DX77="Yes"),OFFSET('Hygiene Data'!$G$5,0,10*ROW('Hygiene Data'!G71)),NA())</f>
        <v>#N/A</v>
      </c>
      <c r="BJ77" s="99" t="e">
        <f ca="true">+IF(AND(ISNUMBER(OFFSET('Hygiene Data'!$G$7,0,10*ROW('Hygiene Data'!G71))),'Data Summary'!DY77="Yes"),OFFSET('Hygiene Data'!$G$7,0,10*ROW('Hygiene Data'!G71)),NA())</f>
        <v>#N/A</v>
      </c>
      <c r="BK77" s="99" t="e">
        <f ca="true">+IF(AND(ISNUMBER(OFFSET('Hygiene Data'!$G$9,0,10*ROW('Hygiene Data'!G71))),'Data Summary'!DZ77="Yes"),OFFSET('Hygiene Data'!$G$9,0,10*ROW('Hygiene Data'!G71)),NA())</f>
        <v>#N/A</v>
      </c>
      <c r="BL77" s="99" t="e">
        <f ca="true">+IF(AND(ISNUMBER(OFFSET('Hygiene Data'!$H$5,0,10*ROW('Hygiene Data'!H71))),'Data Summary'!EA77="Yes"),OFFSET('Hygiene Data'!$H$5,0,10*ROW('Hygiene Data'!H71)),NA())</f>
        <v>#N/A</v>
      </c>
      <c r="BM77" s="99" t="e">
        <f ca="true">+IF(AND(ISNUMBER(OFFSET('Hygiene Data'!$H$7,0,10*ROW('Hygiene Data'!H71))),'Data Summary'!EB77="Yes"),OFFSET('Hygiene Data'!$H$7,0,10*ROW('Hygiene Data'!H71)),NA())</f>
        <v>#N/A</v>
      </c>
      <c r="BN77" s="99" t="e">
        <f ca="true">+IF(AND(ISNUMBER(OFFSET('Hygiene Data'!$H$9,0,10*ROW('Hygiene Data'!H71))),'Data Summary'!EC77="Yes"),OFFSET('Hygiene Data'!$H$9,0,10*ROW('Hygiene Data'!H71)),NA())</f>
        <v>#N/A</v>
      </c>
      <c r="BO77" s="99" t="e">
        <f ca="true">+IF(AND(ISNUMBER(OFFSET('Hygiene Data'!$I$5,0,10*ROW('Hygiene Data'!I71))),'Data Summary'!ED77="Yes"),OFFSET('Hygiene Data'!$I$5,0,10*ROW('Hygiene Data'!I71)),NA())</f>
        <v>#N/A</v>
      </c>
      <c r="BP77" s="99" t="e">
        <f ca="true">+IF(AND(ISNUMBER(OFFSET('Hygiene Data'!$I$7,0,10*ROW('Hygiene Data'!I71))),'Data Summary'!EE77="Yes"),OFFSET('Hygiene Data'!$I$7,0,10*ROW('Hygiene Data'!I71)),NA())</f>
        <v>#N/A</v>
      </c>
      <c r="BQ77" s="99" t="e">
        <f ca="true">+IF(AND(ISNUMBER(OFFSET('Hygiene Data'!$I$9,0,10*ROW('Hygiene Data'!I71))),'Data Summary'!EF77="Yes"),OFFSET('Hygiene Data'!$I$9,0,10*ROW('Hygiene Data'!I71)),NA())</f>
        <v>#N/A</v>
      </c>
    </row>
    <row xmlns:x14ac="http://schemas.microsoft.com/office/spreadsheetml/2009/9/ac" r="78" x14ac:dyDescent="0.2">
      <c r="A78" s="329" t="e">
        <f ca="true">+RIGHT('Data Summary'!A78,LEN('Data Summary'!A78)-9)</f>
        <v>#VALUE!</v>
      </c>
      <c r="B78" s="37" t="str">
        <f ca="true">+IF(ISTEXT('Data Summary'!B78),'Data Summary'!B78,"")</f>
        <v/>
      </c>
      <c r="C78" s="328" t="e">
        <f ca="true">+VALUE('Data Summary'!C78)</f>
        <v>#VALUE!</v>
      </c>
      <c r="D78" s="97" t="e">
        <f ca="true">+IF(AND(ISNUMBER(OFFSET('Water Data'!$D$4,0,10*ROW('Water Data'!D72))),'Data Summary'!BS78="Yes"),100-OFFSET('Water Data'!$D$4,0,10*ROW('Water Data'!D72)),NA())</f>
        <v>#N/A</v>
      </c>
      <c r="E78" s="97" t="e">
        <f ca="true">+IF(AND(ISNUMBER(OFFSET('Water Data'!$D$6,0,10*ROW('Water Data'!D72))),'Data Summary'!BT78="Yes"),OFFSET('Water Data'!$D$6,0,10*ROW('Water Data'!D72)),NA())</f>
        <v>#N/A</v>
      </c>
      <c r="F78" s="97" t="e">
        <f ca="true">+IF(AND(ISNUMBER(OFFSET('Water Data'!$D$9,0,10*ROW('Water Data'!D72))),'Data Summary'!BU78="Yes"),OFFSET('Water Data'!$D$9,0,10*ROW('Water Data'!D72)),NA())</f>
        <v>#N/A</v>
      </c>
      <c r="G78" s="97" t="e">
        <f ca="true">+IF(AND(ISNUMBER(OFFSET('Water Data'!$E$4,0,10*ROW('Water Data'!E72))),'Data Summary'!BV78="Yes"),100-OFFSET('Water Data'!$E$4,0,10*ROW('Water Data'!E72)),NA())</f>
        <v>#N/A</v>
      </c>
      <c r="H78" s="97" t="e">
        <f ca="true">+IF(AND(ISNUMBER(OFFSET('Water Data'!$E$6,0,10*ROW('Water Data'!E72))),'Data Summary'!BW78="Yes"),OFFSET('Water Data'!$E$6,0,10*ROW('Water Data'!E72)),NA())</f>
        <v>#N/A</v>
      </c>
      <c r="I78" s="97" t="e">
        <f ca="true">+IF(AND(ISNUMBER(OFFSET('Water Data'!$E$9,0,10*ROW('Water Data'!E72))),'Data Summary'!BX78="Yes"),OFFSET('Water Data'!$E$9,0,10*ROW('Water Data'!E72)),NA())</f>
        <v>#N/A</v>
      </c>
      <c r="J78" s="97" t="e">
        <f ca="true">+IF(AND(ISNUMBER(OFFSET('Water Data'!$F$4,0,10*ROW('Water Data'!F72))),'Data Summary'!BY78="Yes"),100-OFFSET('Water Data'!$F$4,0,10*ROW('Water Data'!F72)),NA())</f>
        <v>#N/A</v>
      </c>
      <c r="K78" s="97" t="e">
        <f ca="true">+IF(AND(ISNUMBER(OFFSET('Water Data'!$F$6,0,10*ROW('Water Data'!F72))),'Data Summary'!BZ78="Yes"),OFFSET('Water Data'!$F$6,0,10*ROW('Water Data'!F72)),NA())</f>
        <v>#N/A</v>
      </c>
      <c r="L78" s="97" t="e">
        <f ca="true">+IF(AND(ISNUMBER(OFFSET('Water Data'!$F$9,0,10*ROW('Water Data'!F72))),'Data Summary'!CA78="Yes"),OFFSET('Water Data'!$F$9,0,10*ROW('Water Data'!F72)),NA())</f>
        <v>#N/A</v>
      </c>
      <c r="M78" s="97" t="e">
        <f ca="true">+IF(AND(ISNUMBER(OFFSET('Water Data'!$G$4,0,10*ROW('Water Data'!G72))),'Data Summary'!CB78="Yes"),100-OFFSET('Water Data'!$G$4,0,10*ROW('Water Data'!G72)),NA())</f>
        <v>#N/A</v>
      </c>
      <c r="N78" s="97" t="e">
        <f ca="true">+IF(AND(ISNUMBER(OFFSET('Water Data'!$G$6,0,10*ROW('Water Data'!G72))),'Data Summary'!CC78="Yes"),OFFSET('Water Data'!$G$6,0,10*ROW('Water Data'!G72)),NA())</f>
        <v>#N/A</v>
      </c>
      <c r="O78" s="97" t="e">
        <f ca="true">+IF(AND(ISNUMBER(OFFSET('Water Data'!$G$9,0,10*ROW('Water Data'!G72))),'Data Summary'!CD78="Yes"),OFFSET('Water Data'!$G$9,0,10*ROW('Water Data'!G72)),NA())</f>
        <v>#N/A</v>
      </c>
      <c r="P78" s="97" t="e">
        <f ca="true">+IF(AND(ISNUMBER(OFFSET('Water Data'!$H$4,0,10*ROW('Water Data'!H72))),'Data Summary'!CE78="Yes"),100-OFFSET('Water Data'!$H$4,0,10*ROW('Water Data'!H72)),NA())</f>
        <v>#N/A</v>
      </c>
      <c r="Q78" s="97" t="e">
        <f ca="true">+IF(AND(ISNUMBER(OFFSET('Water Data'!$H$6,0,10*ROW('Water Data'!H72))),'Data Summary'!CF78="Yes"),OFFSET('Water Data'!$H$6,0,10*ROW('Water Data'!H72)),NA())</f>
        <v>#N/A</v>
      </c>
      <c r="R78" s="97" t="e">
        <f ca="true">+IF(AND(ISNUMBER(OFFSET('Water Data'!$H$9,0,10*ROW('Water Data'!H72))),'Data Summary'!CG78="Yes"),OFFSET('Water Data'!$H$9,0,10*ROW('Water Data'!H72)),NA())</f>
        <v>#N/A</v>
      </c>
      <c r="S78" s="97" t="e">
        <f ca="true">+IF(AND(ISNUMBER(OFFSET('Water Data'!$I$4,0,10*ROW('Water Data'!I72))),'Data Summary'!CH78="Yes"),100-OFFSET('Water Data'!$I$4,0,10*ROW('Water Data'!I72)),NA())</f>
        <v>#N/A</v>
      </c>
      <c r="T78" s="97" t="e">
        <f ca="true">+IF(AND(ISNUMBER(OFFSET('Water Data'!$I$6,0,10*ROW('Water Data'!I72))),'Data Summary'!CI78="Yes"),OFFSET('Water Data'!$I$6,0,10*ROW('Water Data'!I72)),NA())</f>
        <v>#N/A</v>
      </c>
      <c r="U78" s="97" t="e">
        <f ca="true">+IF(AND(ISNUMBER(OFFSET('Water Data'!$I$9,0,10*ROW('Water Data'!I72))),'Data Summary'!CJ78="Yes"),OFFSET('Water Data'!$I$9,0,10*ROW('Water Data'!I72)),NA())</f>
        <v>#N/A</v>
      </c>
      <c r="V78" s="98" t="e">
        <f ca="true">+IF(AND(ISNUMBER(OFFSET('Sanitation Data'!$D$4,0,10*ROW('Sanitation Data'!D72))),'Data Summary'!CK78="Yes"),100-OFFSET('Sanitation Data'!$D$4,0,10*ROW('Sanitation Data'!D72)),NA())</f>
        <v>#N/A</v>
      </c>
      <c r="W78" s="98" t="e">
        <f ca="true">+IF(AND(ISNUMBER(OFFSET('Sanitation Data'!$D$6,0,10*ROW('Sanitation Data'!D72))),'Data Summary'!CL78="Yes"),OFFSET('Sanitation Data'!$D$6,0,10*ROW('Sanitation Data'!D72)),NA())</f>
        <v>#N/A</v>
      </c>
      <c r="X78" s="98" t="e">
        <f ca="true">+IF(AND(ISNUMBER(OFFSET('Sanitation Data'!$D$10,0,10*ROW('Sanitation Data'!D72))),'Data Summary'!CM78="Yes"),OFFSET('Sanitation Data'!$D$10,0,10*ROW('Sanitation Data'!D72)),NA())</f>
        <v>#N/A</v>
      </c>
      <c r="Y78" s="98" t="e">
        <f ca="true">+IF(AND(ISNUMBER(OFFSET('Sanitation Data'!$D$11,0,10*ROW('Sanitation Data'!D72))),'Data Summary'!CN78="Yes"),OFFSET('Sanitation Data'!$D$11,0,10*ROW('Sanitation Data'!D72)),NA())</f>
        <v>#N/A</v>
      </c>
      <c r="Z78" s="98" t="e">
        <f ca="true">+IF(AND(ISNUMBER(OFFSET('Sanitation Data'!$D$12,0,10*ROW('Sanitation Data'!D72))),'Data Summary'!CO78="Yes"),OFFSET('Sanitation Data'!$D$12,0,10*ROW('Sanitation Data'!D72)),NA())</f>
        <v>#N/A</v>
      </c>
      <c r="AA78" s="98" t="e">
        <f ca="true">+IF(AND(ISNUMBER(OFFSET('Sanitation Data'!$E$4,0,10*ROW('Sanitation Data'!E72))),'Data Summary'!CP78="Yes"),100-OFFSET('Sanitation Data'!$E$4,0,10*ROW('Sanitation Data'!E72)),NA())</f>
        <v>#N/A</v>
      </c>
      <c r="AB78" s="98" t="e">
        <f ca="true">+IF(AND(ISNUMBER(OFFSET('Sanitation Data'!$E$6,0,10*ROW('Sanitation Data'!E72))),'Data Summary'!CQ78="Yes"),OFFSET('Sanitation Data'!$E$6,0,10*ROW('Sanitation Data'!E72)),NA())</f>
        <v>#N/A</v>
      </c>
      <c r="AC78" s="98" t="e">
        <f ca="true">+IF(AND(ISNUMBER(OFFSET('Sanitation Data'!$E$10,0,10*ROW('Sanitation Data'!E72))),'Data Summary'!CR78="Yes"),OFFSET('Sanitation Data'!$E$10,0,10*ROW('Sanitation Data'!E72)),NA())</f>
        <v>#N/A</v>
      </c>
      <c r="AD78" s="98" t="e">
        <f ca="true">+IF(AND(ISNUMBER(OFFSET('Sanitation Data'!$E$11,0,10*ROW('Sanitation Data'!E72))),'Data Summary'!CS78="Yes"),OFFSET('Sanitation Data'!$E$11,0,10*ROW('Sanitation Data'!E72)),NA())</f>
        <v>#N/A</v>
      </c>
      <c r="AE78" s="98" t="e">
        <f ca="true">+IF(AND(ISNUMBER(OFFSET('Sanitation Data'!$E$12,0,10*ROW('Sanitation Data'!E72))),'Data Summary'!CT78="Yes"),OFFSET('Sanitation Data'!$E$12,0,10*ROW('Sanitation Data'!E72)),NA())</f>
        <v>#N/A</v>
      </c>
      <c r="AF78" s="98" t="e">
        <f ca="true">+IF(AND(ISNUMBER(OFFSET('Sanitation Data'!$F$4,0,10*ROW('Sanitation Data'!F72))),'Data Summary'!CU78="Yes"),100-OFFSET('Sanitation Data'!$F$4,0,10*ROW('Sanitation Data'!F72)),NA())</f>
        <v>#N/A</v>
      </c>
      <c r="AG78" s="98" t="e">
        <f ca="true">+IF(AND(ISNUMBER(OFFSET('Sanitation Data'!$F$6,0,10*ROW('Sanitation Data'!F72))),'Data Summary'!CV78="Yes"),OFFSET('Sanitation Data'!$F$6,0,10*ROW('Sanitation Data'!F72)),NA())</f>
        <v>#N/A</v>
      </c>
      <c r="AH78" s="98" t="e">
        <f ca="true">+IF(AND(ISNUMBER(OFFSET('Sanitation Data'!$F$10,0,10*ROW('Sanitation Data'!F72))),'Data Summary'!CW78="Yes"),OFFSET('Sanitation Data'!$F$10,0,10*ROW('Sanitation Data'!F72)),NA())</f>
        <v>#N/A</v>
      </c>
      <c r="AI78" s="98" t="e">
        <f ca="true">+IF(AND(ISNUMBER(OFFSET('Sanitation Data'!$F$11,0,10*ROW('Sanitation Data'!F72))),'Data Summary'!CX78="Yes"),OFFSET('Sanitation Data'!$F$11,0,10*ROW('Sanitation Data'!F72)),NA())</f>
        <v>#N/A</v>
      </c>
      <c r="AJ78" s="98" t="e">
        <f ca="true">+IF(AND(ISNUMBER(OFFSET('Sanitation Data'!$F$12,0,10*ROW('Sanitation Data'!F72))),'Data Summary'!CY78="Yes"),OFFSET('Sanitation Data'!$F$12,0,10*ROW('Sanitation Data'!F72)),NA())</f>
        <v>#N/A</v>
      </c>
      <c r="AK78" s="98" t="e">
        <f ca="true">+IF(AND(ISNUMBER(OFFSET('Sanitation Data'!$G$4,0,10*ROW('Sanitation Data'!G72))),'Data Summary'!CZ78="Yes"),100-OFFSET('Sanitation Data'!$G$4,0,10*ROW('Sanitation Data'!G72)),NA())</f>
        <v>#N/A</v>
      </c>
      <c r="AL78" s="98" t="e">
        <f ca="true">+IF(AND(ISNUMBER(OFFSET('Sanitation Data'!$G$6,0,10*ROW('Sanitation Data'!G72))),'Data Summary'!DA78="Yes"),OFFSET('Sanitation Data'!$G$6,0,10*ROW('Sanitation Data'!G72)),NA())</f>
        <v>#N/A</v>
      </c>
      <c r="AM78" s="98" t="e">
        <f ca="true">+IF(AND(ISNUMBER(OFFSET('Sanitation Data'!$G$10,0,10*ROW('Sanitation Data'!G72))),'Data Summary'!DB78="Yes"),OFFSET('Sanitation Data'!$G$10,0,10*ROW('Sanitation Data'!G72)),NA())</f>
        <v>#N/A</v>
      </c>
      <c r="AN78" s="98" t="e">
        <f ca="true">+IF(AND(ISNUMBER(OFFSET('Sanitation Data'!$G$11,0,10*ROW('Sanitation Data'!G72))),'Data Summary'!DC78="Yes"),OFFSET('Sanitation Data'!$G$11,0,10*ROW('Sanitation Data'!G72)),NA())</f>
        <v>#N/A</v>
      </c>
      <c r="AO78" s="98" t="e">
        <f ca="true">+IF(AND(ISNUMBER(OFFSET('Sanitation Data'!$G$12,0,10*ROW('Sanitation Data'!G72))),'Data Summary'!DD78="Yes"),OFFSET('Sanitation Data'!$G$12,0,10*ROW('Sanitation Data'!G72)),NA())</f>
        <v>#N/A</v>
      </c>
      <c r="AP78" s="98" t="e">
        <f ca="true">+IF(AND(ISNUMBER(OFFSET('Sanitation Data'!$H$4,0,10*ROW('Sanitation Data'!H72))),'Data Summary'!DE78="Yes"),100-OFFSET('Sanitation Data'!$H$4,0,10*ROW('Sanitation Data'!H72)),NA())</f>
        <v>#N/A</v>
      </c>
      <c r="AQ78" s="98" t="e">
        <f ca="true">+IF(AND(ISNUMBER(OFFSET('Sanitation Data'!$H$6,0,10*ROW('Sanitation Data'!H72))),'Data Summary'!DF78="Yes"),OFFSET('Sanitation Data'!$H$6,0,10*ROW('Sanitation Data'!H72)),NA())</f>
        <v>#N/A</v>
      </c>
      <c r="AR78" s="98" t="e">
        <f ca="true">+IF(AND(ISNUMBER(OFFSET('Sanitation Data'!$H$10,0,10*ROW('Sanitation Data'!H72))),'Data Summary'!DG78="Yes"),OFFSET('Sanitation Data'!$H$10,0,10*ROW('Sanitation Data'!H72)),NA())</f>
        <v>#N/A</v>
      </c>
      <c r="AS78" s="98" t="e">
        <f ca="true">+IF(AND(ISNUMBER(OFFSET('Sanitation Data'!$H$11,0,10*ROW('Sanitation Data'!H72))),'Data Summary'!DH78="Yes"),OFFSET('Sanitation Data'!$H$11,0,10*ROW('Sanitation Data'!H72)),NA())</f>
        <v>#N/A</v>
      </c>
      <c r="AT78" s="98" t="e">
        <f ca="true">+IF(AND(ISNUMBER(OFFSET('Sanitation Data'!$H$12,0,10*ROW('Sanitation Data'!H72))),'Data Summary'!DI78="Yes"),OFFSET('Sanitation Data'!$H$12,0,10*ROW('Sanitation Data'!H72)),NA())</f>
        <v>#N/A</v>
      </c>
      <c r="AU78" s="98" t="e">
        <f ca="true">+IF(AND(ISNUMBER(OFFSET('Sanitation Data'!$I$4,0,10*ROW('Sanitation Data'!I72))),'Data Summary'!DJ78="Yes"),100-OFFSET('Sanitation Data'!$I$4,0,10*ROW('Sanitation Data'!I72)),NA())</f>
        <v>#N/A</v>
      </c>
      <c r="AV78" s="98" t="e">
        <f ca="true">+IF(AND(ISNUMBER(OFFSET('Sanitation Data'!$I$6,0,10*ROW('Sanitation Data'!I72))),'Data Summary'!DK78="Yes"),OFFSET('Sanitation Data'!$I$6,0,10*ROW('Sanitation Data'!I72)),NA())</f>
        <v>#N/A</v>
      </c>
      <c r="AW78" s="98" t="e">
        <f ca="true">+IF(AND(ISNUMBER(OFFSET('Sanitation Data'!$I$10,0,10*ROW('Sanitation Data'!I72))),'Data Summary'!DL78="Yes"),OFFSET('Sanitation Data'!$I$10,0,10*ROW('Sanitation Data'!I72)),NA())</f>
        <v>#N/A</v>
      </c>
      <c r="AX78" s="98" t="e">
        <f ca="true">+IF(AND(ISNUMBER(OFFSET('Sanitation Data'!$I$11,0,10*ROW('Sanitation Data'!I72))),'Data Summary'!DM78="Yes"),OFFSET('Sanitation Data'!$I$11,0,10*ROW('Sanitation Data'!I72)),NA())</f>
        <v>#N/A</v>
      </c>
      <c r="AY78" s="98" t="e">
        <f ca="true">+IF(AND(ISNUMBER(OFFSET('Sanitation Data'!$I$12,0,10*ROW('Sanitation Data'!I72))),'Data Summary'!DN78="Yes"),OFFSET('Sanitation Data'!$I$12,0,10*ROW('Sanitation Data'!I72)),NA())</f>
        <v>#N/A</v>
      </c>
      <c r="AZ78" s="99" t="e">
        <f ca="true">+IF(AND(ISNUMBER(OFFSET('Hygiene Data'!$D$5,0,10*ROW('Hygiene Data'!D72))),'Data Summary'!DO78="Yes"),OFFSET('Hygiene Data'!$D$5,0,10*ROW('Hygiene Data'!D72)),NA())</f>
        <v>#N/A</v>
      </c>
      <c r="BA78" s="99" t="e">
        <f ca="true">+IF(AND(ISNUMBER(OFFSET('Hygiene Data'!$D$7,0,10*ROW('Hygiene Data'!D72))),'Data Summary'!DP78="Yes"),OFFSET('Hygiene Data'!$D$7,0,10*ROW('Hygiene Data'!D72)),NA())</f>
        <v>#N/A</v>
      </c>
      <c r="BB78" s="99" t="e">
        <f ca="true">+IF(AND(ISNUMBER(OFFSET('Hygiene Data'!$D$9,0,10*ROW('Hygiene Data'!D72))),'Data Summary'!DQ78="Yes"),OFFSET('Hygiene Data'!$D$9,0,10*ROW('Hygiene Data'!D72)),NA())</f>
        <v>#N/A</v>
      </c>
      <c r="BC78" s="99" t="e">
        <f ca="true">+IF(AND(ISNUMBER(OFFSET('Hygiene Data'!$E$5,0,10*ROW('Hygiene Data'!E72))),'Data Summary'!DR78="Yes"),OFFSET('Hygiene Data'!$E$5,0,10*ROW('Hygiene Data'!E72)),NA())</f>
        <v>#N/A</v>
      </c>
      <c r="BD78" s="99" t="e">
        <f ca="true">+IF(AND(ISNUMBER(OFFSET('Hygiene Data'!$E$7,0,10*ROW('Hygiene Data'!E72))),'Data Summary'!DS78="Yes"),OFFSET('Hygiene Data'!$E$7,0,10*ROW('Hygiene Data'!E72)),NA())</f>
        <v>#N/A</v>
      </c>
      <c r="BE78" s="99" t="e">
        <f ca="true">+IF(AND(ISNUMBER(OFFSET('Hygiene Data'!$E$9,0,10*ROW('Hygiene Data'!E72))),'Data Summary'!DT78="Yes"),OFFSET('Hygiene Data'!$E$9,0,10*ROW('Hygiene Data'!E72)),NA())</f>
        <v>#N/A</v>
      </c>
      <c r="BF78" s="99" t="e">
        <f ca="true">+IF(AND(ISNUMBER(OFFSET('Hygiene Data'!$F$5,0,10*ROW('Hygiene Data'!F72))),'Data Summary'!DU78="Yes"),OFFSET('Hygiene Data'!$F$5,0,10*ROW('Hygiene Data'!F72)),NA())</f>
        <v>#N/A</v>
      </c>
      <c r="BG78" s="99" t="e">
        <f ca="true">+IF(AND(ISNUMBER(OFFSET('Hygiene Data'!$F$7,0,10*ROW('Hygiene Data'!F72))),'Data Summary'!DV78="Yes"),OFFSET('Hygiene Data'!$F$7,0,10*ROW('Hygiene Data'!F72)),NA())</f>
        <v>#N/A</v>
      </c>
      <c r="BH78" s="99" t="e">
        <f ca="true">+IF(AND(ISNUMBER(OFFSET('Hygiene Data'!$F$9,0,10*ROW('Hygiene Data'!F72))),'Data Summary'!DW78="Yes"),OFFSET('Hygiene Data'!$F$9,0,10*ROW('Hygiene Data'!F72)),NA())</f>
        <v>#N/A</v>
      </c>
      <c r="BI78" s="99" t="e">
        <f ca="true">+IF(AND(ISNUMBER(OFFSET('Hygiene Data'!$G$5,0,10*ROW('Hygiene Data'!G72))),'Data Summary'!DX78="Yes"),OFFSET('Hygiene Data'!$G$5,0,10*ROW('Hygiene Data'!G72)),NA())</f>
        <v>#N/A</v>
      </c>
      <c r="BJ78" s="99" t="e">
        <f ca="true">+IF(AND(ISNUMBER(OFFSET('Hygiene Data'!$G$7,0,10*ROW('Hygiene Data'!G72))),'Data Summary'!DY78="Yes"),OFFSET('Hygiene Data'!$G$7,0,10*ROW('Hygiene Data'!G72)),NA())</f>
        <v>#N/A</v>
      </c>
      <c r="BK78" s="99" t="e">
        <f ca="true">+IF(AND(ISNUMBER(OFFSET('Hygiene Data'!$G$9,0,10*ROW('Hygiene Data'!G72))),'Data Summary'!DZ78="Yes"),OFFSET('Hygiene Data'!$G$9,0,10*ROW('Hygiene Data'!G72)),NA())</f>
        <v>#N/A</v>
      </c>
      <c r="BL78" s="99" t="e">
        <f ca="true">+IF(AND(ISNUMBER(OFFSET('Hygiene Data'!$H$5,0,10*ROW('Hygiene Data'!H72))),'Data Summary'!EA78="Yes"),OFFSET('Hygiene Data'!$H$5,0,10*ROW('Hygiene Data'!H72)),NA())</f>
        <v>#N/A</v>
      </c>
      <c r="BM78" s="99" t="e">
        <f ca="true">+IF(AND(ISNUMBER(OFFSET('Hygiene Data'!$H$7,0,10*ROW('Hygiene Data'!H72))),'Data Summary'!EB78="Yes"),OFFSET('Hygiene Data'!$H$7,0,10*ROW('Hygiene Data'!H72)),NA())</f>
        <v>#N/A</v>
      </c>
      <c r="BN78" s="99" t="e">
        <f ca="true">+IF(AND(ISNUMBER(OFFSET('Hygiene Data'!$H$9,0,10*ROW('Hygiene Data'!H72))),'Data Summary'!EC78="Yes"),OFFSET('Hygiene Data'!$H$9,0,10*ROW('Hygiene Data'!H72)),NA())</f>
        <v>#N/A</v>
      </c>
      <c r="BO78" s="99" t="e">
        <f ca="true">+IF(AND(ISNUMBER(OFFSET('Hygiene Data'!$I$5,0,10*ROW('Hygiene Data'!I72))),'Data Summary'!ED78="Yes"),OFFSET('Hygiene Data'!$I$5,0,10*ROW('Hygiene Data'!I72)),NA())</f>
        <v>#N/A</v>
      </c>
      <c r="BP78" s="99" t="e">
        <f ca="true">+IF(AND(ISNUMBER(OFFSET('Hygiene Data'!$I$7,0,10*ROW('Hygiene Data'!I72))),'Data Summary'!EE78="Yes"),OFFSET('Hygiene Data'!$I$7,0,10*ROW('Hygiene Data'!I72)),NA())</f>
        <v>#N/A</v>
      </c>
      <c r="BQ78" s="99" t="e">
        <f ca="true">+IF(AND(ISNUMBER(OFFSET('Hygiene Data'!$I$9,0,10*ROW('Hygiene Data'!I72))),'Data Summary'!EF78="Yes"),OFFSET('Hygiene Data'!$I$9,0,10*ROW('Hygiene Data'!I72)),NA())</f>
        <v>#N/A</v>
      </c>
    </row>
    <row xmlns:x14ac="http://schemas.microsoft.com/office/spreadsheetml/2009/9/ac" r="79" x14ac:dyDescent="0.2">
      <c r="A79" s="329" t="e">
        <f ca="true">+RIGHT('Data Summary'!A79,LEN('Data Summary'!A79)-9)</f>
        <v>#VALUE!</v>
      </c>
      <c r="B79" s="37" t="str">
        <f ca="true">+IF(ISTEXT('Data Summary'!B79),'Data Summary'!B79,"")</f>
        <v/>
      </c>
      <c r="C79" s="328" t="e">
        <f ca="true">+VALUE('Data Summary'!C79)</f>
        <v>#VALUE!</v>
      </c>
      <c r="D79" s="97" t="e">
        <f ca="true">+IF(AND(ISNUMBER(OFFSET('Water Data'!$D$4,0,10*ROW('Water Data'!D73))),'Data Summary'!BS79="Yes"),100-OFFSET('Water Data'!$D$4,0,10*ROW('Water Data'!D73)),NA())</f>
        <v>#N/A</v>
      </c>
      <c r="E79" s="97" t="e">
        <f ca="true">+IF(AND(ISNUMBER(OFFSET('Water Data'!$D$6,0,10*ROW('Water Data'!D73))),'Data Summary'!BT79="Yes"),OFFSET('Water Data'!$D$6,0,10*ROW('Water Data'!D73)),NA())</f>
        <v>#N/A</v>
      </c>
      <c r="F79" s="97" t="e">
        <f ca="true">+IF(AND(ISNUMBER(OFFSET('Water Data'!$D$9,0,10*ROW('Water Data'!D73))),'Data Summary'!BU79="Yes"),OFFSET('Water Data'!$D$9,0,10*ROW('Water Data'!D73)),NA())</f>
        <v>#N/A</v>
      </c>
      <c r="G79" s="97" t="e">
        <f ca="true">+IF(AND(ISNUMBER(OFFSET('Water Data'!$E$4,0,10*ROW('Water Data'!E73))),'Data Summary'!BV79="Yes"),100-OFFSET('Water Data'!$E$4,0,10*ROW('Water Data'!E73)),NA())</f>
        <v>#N/A</v>
      </c>
      <c r="H79" s="97" t="e">
        <f ca="true">+IF(AND(ISNUMBER(OFFSET('Water Data'!$E$6,0,10*ROW('Water Data'!E73))),'Data Summary'!BW79="Yes"),OFFSET('Water Data'!$E$6,0,10*ROW('Water Data'!E73)),NA())</f>
        <v>#N/A</v>
      </c>
      <c r="I79" s="97" t="e">
        <f ca="true">+IF(AND(ISNUMBER(OFFSET('Water Data'!$E$9,0,10*ROW('Water Data'!E73))),'Data Summary'!BX79="Yes"),OFFSET('Water Data'!$E$9,0,10*ROW('Water Data'!E73)),NA())</f>
        <v>#N/A</v>
      </c>
      <c r="J79" s="97" t="e">
        <f ca="true">+IF(AND(ISNUMBER(OFFSET('Water Data'!$F$4,0,10*ROW('Water Data'!F73))),'Data Summary'!BY79="Yes"),100-OFFSET('Water Data'!$F$4,0,10*ROW('Water Data'!F73)),NA())</f>
        <v>#N/A</v>
      </c>
      <c r="K79" s="97" t="e">
        <f ca="true">+IF(AND(ISNUMBER(OFFSET('Water Data'!$F$6,0,10*ROW('Water Data'!F73))),'Data Summary'!BZ79="Yes"),OFFSET('Water Data'!$F$6,0,10*ROW('Water Data'!F73)),NA())</f>
        <v>#N/A</v>
      </c>
      <c r="L79" s="97" t="e">
        <f ca="true">+IF(AND(ISNUMBER(OFFSET('Water Data'!$F$9,0,10*ROW('Water Data'!F73))),'Data Summary'!CA79="Yes"),OFFSET('Water Data'!$F$9,0,10*ROW('Water Data'!F73)),NA())</f>
        <v>#N/A</v>
      </c>
      <c r="M79" s="97" t="e">
        <f ca="true">+IF(AND(ISNUMBER(OFFSET('Water Data'!$G$4,0,10*ROW('Water Data'!G73))),'Data Summary'!CB79="Yes"),100-OFFSET('Water Data'!$G$4,0,10*ROW('Water Data'!G73)),NA())</f>
        <v>#N/A</v>
      </c>
      <c r="N79" s="97" t="e">
        <f ca="true">+IF(AND(ISNUMBER(OFFSET('Water Data'!$G$6,0,10*ROW('Water Data'!G73))),'Data Summary'!CC79="Yes"),OFFSET('Water Data'!$G$6,0,10*ROW('Water Data'!G73)),NA())</f>
        <v>#N/A</v>
      </c>
      <c r="O79" s="97" t="e">
        <f ca="true">+IF(AND(ISNUMBER(OFFSET('Water Data'!$G$9,0,10*ROW('Water Data'!G73))),'Data Summary'!CD79="Yes"),OFFSET('Water Data'!$G$9,0,10*ROW('Water Data'!G73)),NA())</f>
        <v>#N/A</v>
      </c>
      <c r="P79" s="97" t="e">
        <f ca="true">+IF(AND(ISNUMBER(OFFSET('Water Data'!$H$4,0,10*ROW('Water Data'!H73))),'Data Summary'!CE79="Yes"),100-OFFSET('Water Data'!$H$4,0,10*ROW('Water Data'!H73)),NA())</f>
        <v>#N/A</v>
      </c>
      <c r="Q79" s="97" t="e">
        <f ca="true">+IF(AND(ISNUMBER(OFFSET('Water Data'!$H$6,0,10*ROW('Water Data'!H73))),'Data Summary'!CF79="Yes"),OFFSET('Water Data'!$H$6,0,10*ROW('Water Data'!H73)),NA())</f>
        <v>#N/A</v>
      </c>
      <c r="R79" s="97" t="e">
        <f ca="true">+IF(AND(ISNUMBER(OFFSET('Water Data'!$H$9,0,10*ROW('Water Data'!H73))),'Data Summary'!CG79="Yes"),OFFSET('Water Data'!$H$9,0,10*ROW('Water Data'!H73)),NA())</f>
        <v>#N/A</v>
      </c>
      <c r="S79" s="97" t="e">
        <f ca="true">+IF(AND(ISNUMBER(OFFSET('Water Data'!$I$4,0,10*ROW('Water Data'!I73))),'Data Summary'!CH79="Yes"),100-OFFSET('Water Data'!$I$4,0,10*ROW('Water Data'!I73)),NA())</f>
        <v>#N/A</v>
      </c>
      <c r="T79" s="97" t="e">
        <f ca="true">+IF(AND(ISNUMBER(OFFSET('Water Data'!$I$6,0,10*ROW('Water Data'!I73))),'Data Summary'!CI79="Yes"),OFFSET('Water Data'!$I$6,0,10*ROW('Water Data'!I73)),NA())</f>
        <v>#N/A</v>
      </c>
      <c r="U79" s="97" t="e">
        <f ca="true">+IF(AND(ISNUMBER(OFFSET('Water Data'!$I$9,0,10*ROW('Water Data'!I73))),'Data Summary'!CJ79="Yes"),OFFSET('Water Data'!$I$9,0,10*ROW('Water Data'!I73)),NA())</f>
        <v>#N/A</v>
      </c>
      <c r="V79" s="98" t="e">
        <f ca="true">+IF(AND(ISNUMBER(OFFSET('Sanitation Data'!$D$4,0,10*ROW('Sanitation Data'!D73))),'Data Summary'!CK79="Yes"),100-OFFSET('Sanitation Data'!$D$4,0,10*ROW('Sanitation Data'!D73)),NA())</f>
        <v>#N/A</v>
      </c>
      <c r="W79" s="98" t="e">
        <f ca="true">+IF(AND(ISNUMBER(OFFSET('Sanitation Data'!$D$6,0,10*ROW('Sanitation Data'!D73))),'Data Summary'!CL79="Yes"),OFFSET('Sanitation Data'!$D$6,0,10*ROW('Sanitation Data'!D73)),NA())</f>
        <v>#N/A</v>
      </c>
      <c r="X79" s="98" t="e">
        <f ca="true">+IF(AND(ISNUMBER(OFFSET('Sanitation Data'!$D$10,0,10*ROW('Sanitation Data'!D73))),'Data Summary'!CM79="Yes"),OFFSET('Sanitation Data'!$D$10,0,10*ROW('Sanitation Data'!D73)),NA())</f>
        <v>#N/A</v>
      </c>
      <c r="Y79" s="98" t="e">
        <f ca="true">+IF(AND(ISNUMBER(OFFSET('Sanitation Data'!$D$11,0,10*ROW('Sanitation Data'!D73))),'Data Summary'!CN79="Yes"),OFFSET('Sanitation Data'!$D$11,0,10*ROW('Sanitation Data'!D73)),NA())</f>
        <v>#N/A</v>
      </c>
      <c r="Z79" s="98" t="e">
        <f ca="true">+IF(AND(ISNUMBER(OFFSET('Sanitation Data'!$D$12,0,10*ROW('Sanitation Data'!D73))),'Data Summary'!CO79="Yes"),OFFSET('Sanitation Data'!$D$12,0,10*ROW('Sanitation Data'!D73)),NA())</f>
        <v>#N/A</v>
      </c>
      <c r="AA79" s="98" t="e">
        <f ca="true">+IF(AND(ISNUMBER(OFFSET('Sanitation Data'!$E$4,0,10*ROW('Sanitation Data'!E73))),'Data Summary'!CP79="Yes"),100-OFFSET('Sanitation Data'!$E$4,0,10*ROW('Sanitation Data'!E73)),NA())</f>
        <v>#N/A</v>
      </c>
      <c r="AB79" s="98" t="e">
        <f ca="true">+IF(AND(ISNUMBER(OFFSET('Sanitation Data'!$E$6,0,10*ROW('Sanitation Data'!E73))),'Data Summary'!CQ79="Yes"),OFFSET('Sanitation Data'!$E$6,0,10*ROW('Sanitation Data'!E73)),NA())</f>
        <v>#N/A</v>
      </c>
      <c r="AC79" s="98" t="e">
        <f ca="true">+IF(AND(ISNUMBER(OFFSET('Sanitation Data'!$E$10,0,10*ROW('Sanitation Data'!E73))),'Data Summary'!CR79="Yes"),OFFSET('Sanitation Data'!$E$10,0,10*ROW('Sanitation Data'!E73)),NA())</f>
        <v>#N/A</v>
      </c>
      <c r="AD79" s="98" t="e">
        <f ca="true">+IF(AND(ISNUMBER(OFFSET('Sanitation Data'!$E$11,0,10*ROW('Sanitation Data'!E73))),'Data Summary'!CS79="Yes"),OFFSET('Sanitation Data'!$E$11,0,10*ROW('Sanitation Data'!E73)),NA())</f>
        <v>#N/A</v>
      </c>
      <c r="AE79" s="98" t="e">
        <f ca="true">+IF(AND(ISNUMBER(OFFSET('Sanitation Data'!$E$12,0,10*ROW('Sanitation Data'!E73))),'Data Summary'!CT79="Yes"),OFFSET('Sanitation Data'!$E$12,0,10*ROW('Sanitation Data'!E73)),NA())</f>
        <v>#N/A</v>
      </c>
      <c r="AF79" s="98" t="e">
        <f ca="true">+IF(AND(ISNUMBER(OFFSET('Sanitation Data'!$F$4,0,10*ROW('Sanitation Data'!F73))),'Data Summary'!CU79="Yes"),100-OFFSET('Sanitation Data'!$F$4,0,10*ROW('Sanitation Data'!F73)),NA())</f>
        <v>#N/A</v>
      </c>
      <c r="AG79" s="98" t="e">
        <f ca="true">+IF(AND(ISNUMBER(OFFSET('Sanitation Data'!$F$6,0,10*ROW('Sanitation Data'!F73))),'Data Summary'!CV79="Yes"),OFFSET('Sanitation Data'!$F$6,0,10*ROW('Sanitation Data'!F73)),NA())</f>
        <v>#N/A</v>
      </c>
      <c r="AH79" s="98" t="e">
        <f ca="true">+IF(AND(ISNUMBER(OFFSET('Sanitation Data'!$F$10,0,10*ROW('Sanitation Data'!F73))),'Data Summary'!CW79="Yes"),OFFSET('Sanitation Data'!$F$10,0,10*ROW('Sanitation Data'!F73)),NA())</f>
        <v>#N/A</v>
      </c>
      <c r="AI79" s="98" t="e">
        <f ca="true">+IF(AND(ISNUMBER(OFFSET('Sanitation Data'!$F$11,0,10*ROW('Sanitation Data'!F73))),'Data Summary'!CX79="Yes"),OFFSET('Sanitation Data'!$F$11,0,10*ROW('Sanitation Data'!F73)),NA())</f>
        <v>#N/A</v>
      </c>
      <c r="AJ79" s="98" t="e">
        <f ca="true">+IF(AND(ISNUMBER(OFFSET('Sanitation Data'!$F$12,0,10*ROW('Sanitation Data'!F73))),'Data Summary'!CY79="Yes"),OFFSET('Sanitation Data'!$F$12,0,10*ROW('Sanitation Data'!F73)),NA())</f>
        <v>#N/A</v>
      </c>
      <c r="AK79" s="98" t="e">
        <f ca="true">+IF(AND(ISNUMBER(OFFSET('Sanitation Data'!$G$4,0,10*ROW('Sanitation Data'!G73))),'Data Summary'!CZ79="Yes"),100-OFFSET('Sanitation Data'!$G$4,0,10*ROW('Sanitation Data'!G73)),NA())</f>
        <v>#N/A</v>
      </c>
      <c r="AL79" s="98" t="e">
        <f ca="true">+IF(AND(ISNUMBER(OFFSET('Sanitation Data'!$G$6,0,10*ROW('Sanitation Data'!G73))),'Data Summary'!DA79="Yes"),OFFSET('Sanitation Data'!$G$6,0,10*ROW('Sanitation Data'!G73)),NA())</f>
        <v>#N/A</v>
      </c>
      <c r="AM79" s="98" t="e">
        <f ca="true">+IF(AND(ISNUMBER(OFFSET('Sanitation Data'!$G$10,0,10*ROW('Sanitation Data'!G73))),'Data Summary'!DB79="Yes"),OFFSET('Sanitation Data'!$G$10,0,10*ROW('Sanitation Data'!G73)),NA())</f>
        <v>#N/A</v>
      </c>
      <c r="AN79" s="98" t="e">
        <f ca="true">+IF(AND(ISNUMBER(OFFSET('Sanitation Data'!$G$11,0,10*ROW('Sanitation Data'!G73))),'Data Summary'!DC79="Yes"),OFFSET('Sanitation Data'!$G$11,0,10*ROW('Sanitation Data'!G73)),NA())</f>
        <v>#N/A</v>
      </c>
      <c r="AO79" s="98" t="e">
        <f ca="true">+IF(AND(ISNUMBER(OFFSET('Sanitation Data'!$G$12,0,10*ROW('Sanitation Data'!G73))),'Data Summary'!DD79="Yes"),OFFSET('Sanitation Data'!$G$12,0,10*ROW('Sanitation Data'!G73)),NA())</f>
        <v>#N/A</v>
      </c>
      <c r="AP79" s="98" t="e">
        <f ca="true">+IF(AND(ISNUMBER(OFFSET('Sanitation Data'!$H$4,0,10*ROW('Sanitation Data'!H73))),'Data Summary'!DE79="Yes"),100-OFFSET('Sanitation Data'!$H$4,0,10*ROW('Sanitation Data'!H73)),NA())</f>
        <v>#N/A</v>
      </c>
      <c r="AQ79" s="98" t="e">
        <f ca="true">+IF(AND(ISNUMBER(OFFSET('Sanitation Data'!$H$6,0,10*ROW('Sanitation Data'!H73))),'Data Summary'!DF79="Yes"),OFFSET('Sanitation Data'!$H$6,0,10*ROW('Sanitation Data'!H73)),NA())</f>
        <v>#N/A</v>
      </c>
      <c r="AR79" s="98" t="e">
        <f ca="true">+IF(AND(ISNUMBER(OFFSET('Sanitation Data'!$H$10,0,10*ROW('Sanitation Data'!H73))),'Data Summary'!DG79="Yes"),OFFSET('Sanitation Data'!$H$10,0,10*ROW('Sanitation Data'!H73)),NA())</f>
        <v>#N/A</v>
      </c>
      <c r="AS79" s="98" t="e">
        <f ca="true">+IF(AND(ISNUMBER(OFFSET('Sanitation Data'!$H$11,0,10*ROW('Sanitation Data'!H73))),'Data Summary'!DH79="Yes"),OFFSET('Sanitation Data'!$H$11,0,10*ROW('Sanitation Data'!H73)),NA())</f>
        <v>#N/A</v>
      </c>
      <c r="AT79" s="98" t="e">
        <f ca="true">+IF(AND(ISNUMBER(OFFSET('Sanitation Data'!$H$12,0,10*ROW('Sanitation Data'!H73))),'Data Summary'!DI79="Yes"),OFFSET('Sanitation Data'!$H$12,0,10*ROW('Sanitation Data'!H73)),NA())</f>
        <v>#N/A</v>
      </c>
      <c r="AU79" s="98" t="e">
        <f ca="true">+IF(AND(ISNUMBER(OFFSET('Sanitation Data'!$I$4,0,10*ROW('Sanitation Data'!I73))),'Data Summary'!DJ79="Yes"),100-OFFSET('Sanitation Data'!$I$4,0,10*ROW('Sanitation Data'!I73)),NA())</f>
        <v>#N/A</v>
      </c>
      <c r="AV79" s="98" t="e">
        <f ca="true">+IF(AND(ISNUMBER(OFFSET('Sanitation Data'!$I$6,0,10*ROW('Sanitation Data'!I73))),'Data Summary'!DK79="Yes"),OFFSET('Sanitation Data'!$I$6,0,10*ROW('Sanitation Data'!I73)),NA())</f>
        <v>#N/A</v>
      </c>
      <c r="AW79" s="98" t="e">
        <f ca="true">+IF(AND(ISNUMBER(OFFSET('Sanitation Data'!$I$10,0,10*ROW('Sanitation Data'!I73))),'Data Summary'!DL79="Yes"),OFFSET('Sanitation Data'!$I$10,0,10*ROW('Sanitation Data'!I73)),NA())</f>
        <v>#N/A</v>
      </c>
      <c r="AX79" s="98" t="e">
        <f ca="true">+IF(AND(ISNUMBER(OFFSET('Sanitation Data'!$I$11,0,10*ROW('Sanitation Data'!I73))),'Data Summary'!DM79="Yes"),OFFSET('Sanitation Data'!$I$11,0,10*ROW('Sanitation Data'!I73)),NA())</f>
        <v>#N/A</v>
      </c>
      <c r="AY79" s="98" t="e">
        <f ca="true">+IF(AND(ISNUMBER(OFFSET('Sanitation Data'!$I$12,0,10*ROW('Sanitation Data'!I73))),'Data Summary'!DN79="Yes"),OFFSET('Sanitation Data'!$I$12,0,10*ROW('Sanitation Data'!I73)),NA())</f>
        <v>#N/A</v>
      </c>
      <c r="AZ79" s="99" t="e">
        <f ca="true">+IF(AND(ISNUMBER(OFFSET('Hygiene Data'!$D$5,0,10*ROW('Hygiene Data'!D73))),'Data Summary'!DO79="Yes"),OFFSET('Hygiene Data'!$D$5,0,10*ROW('Hygiene Data'!D73)),NA())</f>
        <v>#N/A</v>
      </c>
      <c r="BA79" s="99" t="e">
        <f ca="true">+IF(AND(ISNUMBER(OFFSET('Hygiene Data'!$D$7,0,10*ROW('Hygiene Data'!D73))),'Data Summary'!DP79="Yes"),OFFSET('Hygiene Data'!$D$7,0,10*ROW('Hygiene Data'!D73)),NA())</f>
        <v>#N/A</v>
      </c>
      <c r="BB79" s="99" t="e">
        <f ca="true">+IF(AND(ISNUMBER(OFFSET('Hygiene Data'!$D$9,0,10*ROW('Hygiene Data'!D73))),'Data Summary'!DQ79="Yes"),OFFSET('Hygiene Data'!$D$9,0,10*ROW('Hygiene Data'!D73)),NA())</f>
        <v>#N/A</v>
      </c>
      <c r="BC79" s="99" t="e">
        <f ca="true">+IF(AND(ISNUMBER(OFFSET('Hygiene Data'!$E$5,0,10*ROW('Hygiene Data'!E73))),'Data Summary'!DR79="Yes"),OFFSET('Hygiene Data'!$E$5,0,10*ROW('Hygiene Data'!E73)),NA())</f>
        <v>#N/A</v>
      </c>
      <c r="BD79" s="99" t="e">
        <f ca="true">+IF(AND(ISNUMBER(OFFSET('Hygiene Data'!$E$7,0,10*ROW('Hygiene Data'!E73))),'Data Summary'!DS79="Yes"),OFFSET('Hygiene Data'!$E$7,0,10*ROW('Hygiene Data'!E73)),NA())</f>
        <v>#N/A</v>
      </c>
      <c r="BE79" s="99" t="e">
        <f ca="true">+IF(AND(ISNUMBER(OFFSET('Hygiene Data'!$E$9,0,10*ROW('Hygiene Data'!E73))),'Data Summary'!DT79="Yes"),OFFSET('Hygiene Data'!$E$9,0,10*ROW('Hygiene Data'!E73)),NA())</f>
        <v>#N/A</v>
      </c>
      <c r="BF79" s="99" t="e">
        <f ca="true">+IF(AND(ISNUMBER(OFFSET('Hygiene Data'!$F$5,0,10*ROW('Hygiene Data'!F73))),'Data Summary'!DU79="Yes"),OFFSET('Hygiene Data'!$F$5,0,10*ROW('Hygiene Data'!F73)),NA())</f>
        <v>#N/A</v>
      </c>
      <c r="BG79" s="99" t="e">
        <f ca="true">+IF(AND(ISNUMBER(OFFSET('Hygiene Data'!$F$7,0,10*ROW('Hygiene Data'!F73))),'Data Summary'!DV79="Yes"),OFFSET('Hygiene Data'!$F$7,0,10*ROW('Hygiene Data'!F73)),NA())</f>
        <v>#N/A</v>
      </c>
      <c r="BH79" s="99" t="e">
        <f ca="true">+IF(AND(ISNUMBER(OFFSET('Hygiene Data'!$F$9,0,10*ROW('Hygiene Data'!F73))),'Data Summary'!DW79="Yes"),OFFSET('Hygiene Data'!$F$9,0,10*ROW('Hygiene Data'!F73)),NA())</f>
        <v>#N/A</v>
      </c>
      <c r="BI79" s="99" t="e">
        <f ca="true">+IF(AND(ISNUMBER(OFFSET('Hygiene Data'!$G$5,0,10*ROW('Hygiene Data'!G73))),'Data Summary'!DX79="Yes"),OFFSET('Hygiene Data'!$G$5,0,10*ROW('Hygiene Data'!G73)),NA())</f>
        <v>#N/A</v>
      </c>
      <c r="BJ79" s="99" t="e">
        <f ca="true">+IF(AND(ISNUMBER(OFFSET('Hygiene Data'!$G$7,0,10*ROW('Hygiene Data'!G73))),'Data Summary'!DY79="Yes"),OFFSET('Hygiene Data'!$G$7,0,10*ROW('Hygiene Data'!G73)),NA())</f>
        <v>#N/A</v>
      </c>
      <c r="BK79" s="99" t="e">
        <f ca="true">+IF(AND(ISNUMBER(OFFSET('Hygiene Data'!$G$9,0,10*ROW('Hygiene Data'!G73))),'Data Summary'!DZ79="Yes"),OFFSET('Hygiene Data'!$G$9,0,10*ROW('Hygiene Data'!G73)),NA())</f>
        <v>#N/A</v>
      </c>
      <c r="BL79" s="99" t="e">
        <f ca="true">+IF(AND(ISNUMBER(OFFSET('Hygiene Data'!$H$5,0,10*ROW('Hygiene Data'!H73))),'Data Summary'!EA79="Yes"),OFFSET('Hygiene Data'!$H$5,0,10*ROW('Hygiene Data'!H73)),NA())</f>
        <v>#N/A</v>
      </c>
      <c r="BM79" s="99" t="e">
        <f ca="true">+IF(AND(ISNUMBER(OFFSET('Hygiene Data'!$H$7,0,10*ROW('Hygiene Data'!H73))),'Data Summary'!EB79="Yes"),OFFSET('Hygiene Data'!$H$7,0,10*ROW('Hygiene Data'!H73)),NA())</f>
        <v>#N/A</v>
      </c>
      <c r="BN79" s="99" t="e">
        <f ca="true">+IF(AND(ISNUMBER(OFFSET('Hygiene Data'!$H$9,0,10*ROW('Hygiene Data'!H73))),'Data Summary'!EC79="Yes"),OFFSET('Hygiene Data'!$H$9,0,10*ROW('Hygiene Data'!H73)),NA())</f>
        <v>#N/A</v>
      </c>
      <c r="BO79" s="99" t="e">
        <f ca="true">+IF(AND(ISNUMBER(OFFSET('Hygiene Data'!$I$5,0,10*ROW('Hygiene Data'!I73))),'Data Summary'!ED79="Yes"),OFFSET('Hygiene Data'!$I$5,0,10*ROW('Hygiene Data'!I73)),NA())</f>
        <v>#N/A</v>
      </c>
      <c r="BP79" s="99" t="e">
        <f ca="true">+IF(AND(ISNUMBER(OFFSET('Hygiene Data'!$I$7,0,10*ROW('Hygiene Data'!I73))),'Data Summary'!EE79="Yes"),OFFSET('Hygiene Data'!$I$7,0,10*ROW('Hygiene Data'!I73)),NA())</f>
        <v>#N/A</v>
      </c>
      <c r="BQ79" s="99" t="e">
        <f ca="true">+IF(AND(ISNUMBER(OFFSET('Hygiene Data'!$I$9,0,10*ROW('Hygiene Data'!I73))),'Data Summary'!EF79="Yes"),OFFSET('Hygiene Data'!$I$9,0,10*ROW('Hygiene Data'!I73)),NA())</f>
        <v>#N/A</v>
      </c>
    </row>
    <row xmlns:x14ac="http://schemas.microsoft.com/office/spreadsheetml/2009/9/ac" r="80" x14ac:dyDescent="0.2">
      <c r="A80" s="329" t="e">
        <f ca="true">+RIGHT('Data Summary'!A80,LEN('Data Summary'!A80)-9)</f>
        <v>#VALUE!</v>
      </c>
      <c r="B80" s="37" t="str">
        <f ca="true">+IF(ISTEXT('Data Summary'!B80),'Data Summary'!B80,"")</f>
        <v/>
      </c>
      <c r="C80" s="328" t="e">
        <f ca="true">+VALUE('Data Summary'!C80)</f>
        <v>#VALUE!</v>
      </c>
      <c r="D80" s="97" t="e">
        <f ca="true">+IF(AND(ISNUMBER(OFFSET('Water Data'!$D$4,0,10*ROW('Water Data'!D74))),'Data Summary'!BS80="Yes"),100-OFFSET('Water Data'!$D$4,0,10*ROW('Water Data'!D74)),NA())</f>
        <v>#N/A</v>
      </c>
      <c r="E80" s="97" t="e">
        <f ca="true">+IF(AND(ISNUMBER(OFFSET('Water Data'!$D$6,0,10*ROW('Water Data'!D74))),'Data Summary'!BT80="Yes"),OFFSET('Water Data'!$D$6,0,10*ROW('Water Data'!D74)),NA())</f>
        <v>#N/A</v>
      </c>
      <c r="F80" s="97" t="e">
        <f ca="true">+IF(AND(ISNUMBER(OFFSET('Water Data'!$D$9,0,10*ROW('Water Data'!D74))),'Data Summary'!BU80="Yes"),OFFSET('Water Data'!$D$9,0,10*ROW('Water Data'!D74)),NA())</f>
        <v>#N/A</v>
      </c>
      <c r="G80" s="97" t="e">
        <f ca="true">+IF(AND(ISNUMBER(OFFSET('Water Data'!$E$4,0,10*ROW('Water Data'!E74))),'Data Summary'!BV80="Yes"),100-OFFSET('Water Data'!$E$4,0,10*ROW('Water Data'!E74)),NA())</f>
        <v>#N/A</v>
      </c>
      <c r="H80" s="97" t="e">
        <f ca="true">+IF(AND(ISNUMBER(OFFSET('Water Data'!$E$6,0,10*ROW('Water Data'!E74))),'Data Summary'!BW80="Yes"),OFFSET('Water Data'!$E$6,0,10*ROW('Water Data'!E74)),NA())</f>
        <v>#N/A</v>
      </c>
      <c r="I80" s="97" t="e">
        <f ca="true">+IF(AND(ISNUMBER(OFFSET('Water Data'!$E$9,0,10*ROW('Water Data'!E74))),'Data Summary'!BX80="Yes"),OFFSET('Water Data'!$E$9,0,10*ROW('Water Data'!E74)),NA())</f>
        <v>#N/A</v>
      </c>
      <c r="J80" s="97" t="e">
        <f ca="true">+IF(AND(ISNUMBER(OFFSET('Water Data'!$F$4,0,10*ROW('Water Data'!F74))),'Data Summary'!BY80="Yes"),100-OFFSET('Water Data'!$F$4,0,10*ROW('Water Data'!F74)),NA())</f>
        <v>#N/A</v>
      </c>
      <c r="K80" s="97" t="e">
        <f ca="true">+IF(AND(ISNUMBER(OFFSET('Water Data'!$F$6,0,10*ROW('Water Data'!F74))),'Data Summary'!BZ80="Yes"),OFFSET('Water Data'!$F$6,0,10*ROW('Water Data'!F74)),NA())</f>
        <v>#N/A</v>
      </c>
      <c r="L80" s="97" t="e">
        <f ca="true">+IF(AND(ISNUMBER(OFFSET('Water Data'!$F$9,0,10*ROW('Water Data'!F74))),'Data Summary'!CA80="Yes"),OFFSET('Water Data'!$F$9,0,10*ROW('Water Data'!F74)),NA())</f>
        <v>#N/A</v>
      </c>
      <c r="M80" s="97" t="e">
        <f ca="true">+IF(AND(ISNUMBER(OFFSET('Water Data'!$G$4,0,10*ROW('Water Data'!G74))),'Data Summary'!CB80="Yes"),100-OFFSET('Water Data'!$G$4,0,10*ROW('Water Data'!G74)),NA())</f>
        <v>#N/A</v>
      </c>
      <c r="N80" s="97" t="e">
        <f ca="true">+IF(AND(ISNUMBER(OFFSET('Water Data'!$G$6,0,10*ROW('Water Data'!G74))),'Data Summary'!CC80="Yes"),OFFSET('Water Data'!$G$6,0,10*ROW('Water Data'!G74)),NA())</f>
        <v>#N/A</v>
      </c>
      <c r="O80" s="97" t="e">
        <f ca="true">+IF(AND(ISNUMBER(OFFSET('Water Data'!$G$9,0,10*ROW('Water Data'!G74))),'Data Summary'!CD80="Yes"),OFFSET('Water Data'!$G$9,0,10*ROW('Water Data'!G74)),NA())</f>
        <v>#N/A</v>
      </c>
      <c r="P80" s="97" t="e">
        <f ca="true">+IF(AND(ISNUMBER(OFFSET('Water Data'!$H$4,0,10*ROW('Water Data'!H74))),'Data Summary'!CE80="Yes"),100-OFFSET('Water Data'!$H$4,0,10*ROW('Water Data'!H74)),NA())</f>
        <v>#N/A</v>
      </c>
      <c r="Q80" s="97" t="e">
        <f ca="true">+IF(AND(ISNUMBER(OFFSET('Water Data'!$H$6,0,10*ROW('Water Data'!H74))),'Data Summary'!CF80="Yes"),OFFSET('Water Data'!$H$6,0,10*ROW('Water Data'!H74)),NA())</f>
        <v>#N/A</v>
      </c>
      <c r="R80" s="97" t="e">
        <f ca="true">+IF(AND(ISNUMBER(OFFSET('Water Data'!$H$9,0,10*ROW('Water Data'!H74))),'Data Summary'!CG80="Yes"),OFFSET('Water Data'!$H$9,0,10*ROW('Water Data'!H74)),NA())</f>
        <v>#N/A</v>
      </c>
      <c r="S80" s="97" t="e">
        <f ca="true">+IF(AND(ISNUMBER(OFFSET('Water Data'!$I$4,0,10*ROW('Water Data'!I74))),'Data Summary'!CH80="Yes"),100-OFFSET('Water Data'!$I$4,0,10*ROW('Water Data'!I74)),NA())</f>
        <v>#N/A</v>
      </c>
      <c r="T80" s="97" t="e">
        <f ca="true">+IF(AND(ISNUMBER(OFFSET('Water Data'!$I$6,0,10*ROW('Water Data'!I74))),'Data Summary'!CI80="Yes"),OFFSET('Water Data'!$I$6,0,10*ROW('Water Data'!I74)),NA())</f>
        <v>#N/A</v>
      </c>
      <c r="U80" s="97" t="e">
        <f ca="true">+IF(AND(ISNUMBER(OFFSET('Water Data'!$I$9,0,10*ROW('Water Data'!I74))),'Data Summary'!CJ80="Yes"),OFFSET('Water Data'!$I$9,0,10*ROW('Water Data'!I74)),NA())</f>
        <v>#N/A</v>
      </c>
      <c r="V80" s="98" t="e">
        <f ca="true">+IF(AND(ISNUMBER(OFFSET('Sanitation Data'!$D$4,0,10*ROW('Sanitation Data'!D74))),'Data Summary'!CK80="Yes"),100-OFFSET('Sanitation Data'!$D$4,0,10*ROW('Sanitation Data'!D74)),NA())</f>
        <v>#N/A</v>
      </c>
      <c r="W80" s="98" t="e">
        <f ca="true">+IF(AND(ISNUMBER(OFFSET('Sanitation Data'!$D$6,0,10*ROW('Sanitation Data'!D74))),'Data Summary'!CL80="Yes"),OFFSET('Sanitation Data'!$D$6,0,10*ROW('Sanitation Data'!D74)),NA())</f>
        <v>#N/A</v>
      </c>
      <c r="X80" s="98" t="e">
        <f ca="true">+IF(AND(ISNUMBER(OFFSET('Sanitation Data'!$D$10,0,10*ROW('Sanitation Data'!D74))),'Data Summary'!CM80="Yes"),OFFSET('Sanitation Data'!$D$10,0,10*ROW('Sanitation Data'!D74)),NA())</f>
        <v>#N/A</v>
      </c>
      <c r="Y80" s="98" t="e">
        <f ca="true">+IF(AND(ISNUMBER(OFFSET('Sanitation Data'!$D$11,0,10*ROW('Sanitation Data'!D74))),'Data Summary'!CN80="Yes"),OFFSET('Sanitation Data'!$D$11,0,10*ROW('Sanitation Data'!D74)),NA())</f>
        <v>#N/A</v>
      </c>
      <c r="Z80" s="98" t="e">
        <f ca="true">+IF(AND(ISNUMBER(OFFSET('Sanitation Data'!$D$12,0,10*ROW('Sanitation Data'!D74))),'Data Summary'!CO80="Yes"),OFFSET('Sanitation Data'!$D$12,0,10*ROW('Sanitation Data'!D74)),NA())</f>
        <v>#N/A</v>
      </c>
      <c r="AA80" s="98" t="e">
        <f ca="true">+IF(AND(ISNUMBER(OFFSET('Sanitation Data'!$E$4,0,10*ROW('Sanitation Data'!E74))),'Data Summary'!CP80="Yes"),100-OFFSET('Sanitation Data'!$E$4,0,10*ROW('Sanitation Data'!E74)),NA())</f>
        <v>#N/A</v>
      </c>
      <c r="AB80" s="98" t="e">
        <f ca="true">+IF(AND(ISNUMBER(OFFSET('Sanitation Data'!$E$6,0,10*ROW('Sanitation Data'!E74))),'Data Summary'!CQ80="Yes"),OFFSET('Sanitation Data'!$E$6,0,10*ROW('Sanitation Data'!E74)),NA())</f>
        <v>#N/A</v>
      </c>
      <c r="AC80" s="98" t="e">
        <f ca="true">+IF(AND(ISNUMBER(OFFSET('Sanitation Data'!$E$10,0,10*ROW('Sanitation Data'!E74))),'Data Summary'!CR80="Yes"),OFFSET('Sanitation Data'!$E$10,0,10*ROW('Sanitation Data'!E74)),NA())</f>
        <v>#N/A</v>
      </c>
      <c r="AD80" s="98" t="e">
        <f ca="true">+IF(AND(ISNUMBER(OFFSET('Sanitation Data'!$E$11,0,10*ROW('Sanitation Data'!E74))),'Data Summary'!CS80="Yes"),OFFSET('Sanitation Data'!$E$11,0,10*ROW('Sanitation Data'!E74)),NA())</f>
        <v>#N/A</v>
      </c>
      <c r="AE80" s="98" t="e">
        <f ca="true">+IF(AND(ISNUMBER(OFFSET('Sanitation Data'!$E$12,0,10*ROW('Sanitation Data'!E74))),'Data Summary'!CT80="Yes"),OFFSET('Sanitation Data'!$E$12,0,10*ROW('Sanitation Data'!E74)),NA())</f>
        <v>#N/A</v>
      </c>
      <c r="AF80" s="98" t="e">
        <f ca="true">+IF(AND(ISNUMBER(OFFSET('Sanitation Data'!$F$4,0,10*ROW('Sanitation Data'!F74))),'Data Summary'!CU80="Yes"),100-OFFSET('Sanitation Data'!$F$4,0,10*ROW('Sanitation Data'!F74)),NA())</f>
        <v>#N/A</v>
      </c>
      <c r="AG80" s="98" t="e">
        <f ca="true">+IF(AND(ISNUMBER(OFFSET('Sanitation Data'!$F$6,0,10*ROW('Sanitation Data'!F74))),'Data Summary'!CV80="Yes"),OFFSET('Sanitation Data'!$F$6,0,10*ROW('Sanitation Data'!F74)),NA())</f>
        <v>#N/A</v>
      </c>
      <c r="AH80" s="98" t="e">
        <f ca="true">+IF(AND(ISNUMBER(OFFSET('Sanitation Data'!$F$10,0,10*ROW('Sanitation Data'!F74))),'Data Summary'!CW80="Yes"),OFFSET('Sanitation Data'!$F$10,0,10*ROW('Sanitation Data'!F74)),NA())</f>
        <v>#N/A</v>
      </c>
      <c r="AI80" s="98" t="e">
        <f ca="true">+IF(AND(ISNUMBER(OFFSET('Sanitation Data'!$F$11,0,10*ROW('Sanitation Data'!F74))),'Data Summary'!CX80="Yes"),OFFSET('Sanitation Data'!$F$11,0,10*ROW('Sanitation Data'!F74)),NA())</f>
        <v>#N/A</v>
      </c>
      <c r="AJ80" s="98" t="e">
        <f ca="true">+IF(AND(ISNUMBER(OFFSET('Sanitation Data'!$F$12,0,10*ROW('Sanitation Data'!F74))),'Data Summary'!CY80="Yes"),OFFSET('Sanitation Data'!$F$12,0,10*ROW('Sanitation Data'!F74)),NA())</f>
        <v>#N/A</v>
      </c>
      <c r="AK80" s="98" t="e">
        <f ca="true">+IF(AND(ISNUMBER(OFFSET('Sanitation Data'!$G$4,0,10*ROW('Sanitation Data'!G74))),'Data Summary'!CZ80="Yes"),100-OFFSET('Sanitation Data'!$G$4,0,10*ROW('Sanitation Data'!G74)),NA())</f>
        <v>#N/A</v>
      </c>
      <c r="AL80" s="98" t="e">
        <f ca="true">+IF(AND(ISNUMBER(OFFSET('Sanitation Data'!$G$6,0,10*ROW('Sanitation Data'!G74))),'Data Summary'!DA80="Yes"),OFFSET('Sanitation Data'!$G$6,0,10*ROW('Sanitation Data'!G74)),NA())</f>
        <v>#N/A</v>
      </c>
      <c r="AM80" s="98" t="e">
        <f ca="true">+IF(AND(ISNUMBER(OFFSET('Sanitation Data'!$G$10,0,10*ROW('Sanitation Data'!G74))),'Data Summary'!DB80="Yes"),OFFSET('Sanitation Data'!$G$10,0,10*ROW('Sanitation Data'!G74)),NA())</f>
        <v>#N/A</v>
      </c>
      <c r="AN80" s="98" t="e">
        <f ca="true">+IF(AND(ISNUMBER(OFFSET('Sanitation Data'!$G$11,0,10*ROW('Sanitation Data'!G74))),'Data Summary'!DC80="Yes"),OFFSET('Sanitation Data'!$G$11,0,10*ROW('Sanitation Data'!G74)),NA())</f>
        <v>#N/A</v>
      </c>
      <c r="AO80" s="98" t="e">
        <f ca="true">+IF(AND(ISNUMBER(OFFSET('Sanitation Data'!$G$12,0,10*ROW('Sanitation Data'!G74))),'Data Summary'!DD80="Yes"),OFFSET('Sanitation Data'!$G$12,0,10*ROW('Sanitation Data'!G74)),NA())</f>
        <v>#N/A</v>
      </c>
      <c r="AP80" s="98" t="e">
        <f ca="true">+IF(AND(ISNUMBER(OFFSET('Sanitation Data'!$H$4,0,10*ROW('Sanitation Data'!H74))),'Data Summary'!DE80="Yes"),100-OFFSET('Sanitation Data'!$H$4,0,10*ROW('Sanitation Data'!H74)),NA())</f>
        <v>#N/A</v>
      </c>
      <c r="AQ80" s="98" t="e">
        <f ca="true">+IF(AND(ISNUMBER(OFFSET('Sanitation Data'!$H$6,0,10*ROW('Sanitation Data'!H74))),'Data Summary'!DF80="Yes"),OFFSET('Sanitation Data'!$H$6,0,10*ROW('Sanitation Data'!H74)),NA())</f>
        <v>#N/A</v>
      </c>
      <c r="AR80" s="98" t="e">
        <f ca="true">+IF(AND(ISNUMBER(OFFSET('Sanitation Data'!$H$10,0,10*ROW('Sanitation Data'!H74))),'Data Summary'!DG80="Yes"),OFFSET('Sanitation Data'!$H$10,0,10*ROW('Sanitation Data'!H74)),NA())</f>
        <v>#N/A</v>
      </c>
      <c r="AS80" s="98" t="e">
        <f ca="true">+IF(AND(ISNUMBER(OFFSET('Sanitation Data'!$H$11,0,10*ROW('Sanitation Data'!H74))),'Data Summary'!DH80="Yes"),OFFSET('Sanitation Data'!$H$11,0,10*ROW('Sanitation Data'!H74)),NA())</f>
        <v>#N/A</v>
      </c>
      <c r="AT80" s="98" t="e">
        <f ca="true">+IF(AND(ISNUMBER(OFFSET('Sanitation Data'!$H$12,0,10*ROW('Sanitation Data'!H74))),'Data Summary'!DI80="Yes"),OFFSET('Sanitation Data'!$H$12,0,10*ROW('Sanitation Data'!H74)),NA())</f>
        <v>#N/A</v>
      </c>
      <c r="AU80" s="98" t="e">
        <f ca="true">+IF(AND(ISNUMBER(OFFSET('Sanitation Data'!$I$4,0,10*ROW('Sanitation Data'!I74))),'Data Summary'!DJ80="Yes"),100-OFFSET('Sanitation Data'!$I$4,0,10*ROW('Sanitation Data'!I74)),NA())</f>
        <v>#N/A</v>
      </c>
      <c r="AV80" s="98" t="e">
        <f ca="true">+IF(AND(ISNUMBER(OFFSET('Sanitation Data'!$I$6,0,10*ROW('Sanitation Data'!I74))),'Data Summary'!DK80="Yes"),OFFSET('Sanitation Data'!$I$6,0,10*ROW('Sanitation Data'!I74)),NA())</f>
        <v>#N/A</v>
      </c>
      <c r="AW80" s="98" t="e">
        <f ca="true">+IF(AND(ISNUMBER(OFFSET('Sanitation Data'!$I$10,0,10*ROW('Sanitation Data'!I74))),'Data Summary'!DL80="Yes"),OFFSET('Sanitation Data'!$I$10,0,10*ROW('Sanitation Data'!I74)),NA())</f>
        <v>#N/A</v>
      </c>
      <c r="AX80" s="98" t="e">
        <f ca="true">+IF(AND(ISNUMBER(OFFSET('Sanitation Data'!$I$11,0,10*ROW('Sanitation Data'!I74))),'Data Summary'!DM80="Yes"),OFFSET('Sanitation Data'!$I$11,0,10*ROW('Sanitation Data'!I74)),NA())</f>
        <v>#N/A</v>
      </c>
      <c r="AY80" s="98" t="e">
        <f ca="true">+IF(AND(ISNUMBER(OFFSET('Sanitation Data'!$I$12,0,10*ROW('Sanitation Data'!I74))),'Data Summary'!DN80="Yes"),OFFSET('Sanitation Data'!$I$12,0,10*ROW('Sanitation Data'!I74)),NA())</f>
        <v>#N/A</v>
      </c>
      <c r="AZ80" s="99" t="e">
        <f ca="true">+IF(AND(ISNUMBER(OFFSET('Hygiene Data'!$D$5,0,10*ROW('Hygiene Data'!D74))),'Data Summary'!DO80="Yes"),OFFSET('Hygiene Data'!$D$5,0,10*ROW('Hygiene Data'!D74)),NA())</f>
        <v>#N/A</v>
      </c>
      <c r="BA80" s="99" t="e">
        <f ca="true">+IF(AND(ISNUMBER(OFFSET('Hygiene Data'!$D$7,0,10*ROW('Hygiene Data'!D74))),'Data Summary'!DP80="Yes"),OFFSET('Hygiene Data'!$D$7,0,10*ROW('Hygiene Data'!D74)),NA())</f>
        <v>#N/A</v>
      </c>
      <c r="BB80" s="99" t="e">
        <f ca="true">+IF(AND(ISNUMBER(OFFSET('Hygiene Data'!$D$9,0,10*ROW('Hygiene Data'!D74))),'Data Summary'!DQ80="Yes"),OFFSET('Hygiene Data'!$D$9,0,10*ROW('Hygiene Data'!D74)),NA())</f>
        <v>#N/A</v>
      </c>
      <c r="BC80" s="99" t="e">
        <f ca="true">+IF(AND(ISNUMBER(OFFSET('Hygiene Data'!$E$5,0,10*ROW('Hygiene Data'!E74))),'Data Summary'!DR80="Yes"),OFFSET('Hygiene Data'!$E$5,0,10*ROW('Hygiene Data'!E74)),NA())</f>
        <v>#N/A</v>
      </c>
      <c r="BD80" s="99" t="e">
        <f ca="true">+IF(AND(ISNUMBER(OFFSET('Hygiene Data'!$E$7,0,10*ROW('Hygiene Data'!E74))),'Data Summary'!DS80="Yes"),OFFSET('Hygiene Data'!$E$7,0,10*ROW('Hygiene Data'!E74)),NA())</f>
        <v>#N/A</v>
      </c>
      <c r="BE80" s="99" t="e">
        <f ca="true">+IF(AND(ISNUMBER(OFFSET('Hygiene Data'!$E$9,0,10*ROW('Hygiene Data'!E74))),'Data Summary'!DT80="Yes"),OFFSET('Hygiene Data'!$E$9,0,10*ROW('Hygiene Data'!E74)),NA())</f>
        <v>#N/A</v>
      </c>
      <c r="BF80" s="99" t="e">
        <f ca="true">+IF(AND(ISNUMBER(OFFSET('Hygiene Data'!$F$5,0,10*ROW('Hygiene Data'!F74))),'Data Summary'!DU80="Yes"),OFFSET('Hygiene Data'!$F$5,0,10*ROW('Hygiene Data'!F74)),NA())</f>
        <v>#N/A</v>
      </c>
      <c r="BG80" s="99" t="e">
        <f ca="true">+IF(AND(ISNUMBER(OFFSET('Hygiene Data'!$F$7,0,10*ROW('Hygiene Data'!F74))),'Data Summary'!DV80="Yes"),OFFSET('Hygiene Data'!$F$7,0,10*ROW('Hygiene Data'!F74)),NA())</f>
        <v>#N/A</v>
      </c>
      <c r="BH80" s="99" t="e">
        <f ca="true">+IF(AND(ISNUMBER(OFFSET('Hygiene Data'!$F$9,0,10*ROW('Hygiene Data'!F74))),'Data Summary'!DW80="Yes"),OFFSET('Hygiene Data'!$F$9,0,10*ROW('Hygiene Data'!F74)),NA())</f>
        <v>#N/A</v>
      </c>
      <c r="BI80" s="99" t="e">
        <f ca="true">+IF(AND(ISNUMBER(OFFSET('Hygiene Data'!$G$5,0,10*ROW('Hygiene Data'!G74))),'Data Summary'!DX80="Yes"),OFFSET('Hygiene Data'!$G$5,0,10*ROW('Hygiene Data'!G74)),NA())</f>
        <v>#N/A</v>
      </c>
      <c r="BJ80" s="99" t="e">
        <f ca="true">+IF(AND(ISNUMBER(OFFSET('Hygiene Data'!$G$7,0,10*ROW('Hygiene Data'!G74))),'Data Summary'!DY80="Yes"),OFFSET('Hygiene Data'!$G$7,0,10*ROW('Hygiene Data'!G74)),NA())</f>
        <v>#N/A</v>
      </c>
      <c r="BK80" s="99" t="e">
        <f ca="true">+IF(AND(ISNUMBER(OFFSET('Hygiene Data'!$G$9,0,10*ROW('Hygiene Data'!G74))),'Data Summary'!DZ80="Yes"),OFFSET('Hygiene Data'!$G$9,0,10*ROW('Hygiene Data'!G74)),NA())</f>
        <v>#N/A</v>
      </c>
      <c r="BL80" s="99" t="e">
        <f ca="true">+IF(AND(ISNUMBER(OFFSET('Hygiene Data'!$H$5,0,10*ROW('Hygiene Data'!H74))),'Data Summary'!EA80="Yes"),OFFSET('Hygiene Data'!$H$5,0,10*ROW('Hygiene Data'!H74)),NA())</f>
        <v>#N/A</v>
      </c>
      <c r="BM80" s="99" t="e">
        <f ca="true">+IF(AND(ISNUMBER(OFFSET('Hygiene Data'!$H$7,0,10*ROW('Hygiene Data'!H74))),'Data Summary'!EB80="Yes"),OFFSET('Hygiene Data'!$H$7,0,10*ROW('Hygiene Data'!H74)),NA())</f>
        <v>#N/A</v>
      </c>
      <c r="BN80" s="99" t="e">
        <f ca="true">+IF(AND(ISNUMBER(OFFSET('Hygiene Data'!$H$9,0,10*ROW('Hygiene Data'!H74))),'Data Summary'!EC80="Yes"),OFFSET('Hygiene Data'!$H$9,0,10*ROW('Hygiene Data'!H74)),NA())</f>
        <v>#N/A</v>
      </c>
      <c r="BO80" s="99" t="e">
        <f ca="true">+IF(AND(ISNUMBER(OFFSET('Hygiene Data'!$I$5,0,10*ROW('Hygiene Data'!I74))),'Data Summary'!ED80="Yes"),OFFSET('Hygiene Data'!$I$5,0,10*ROW('Hygiene Data'!I74)),NA())</f>
        <v>#N/A</v>
      </c>
      <c r="BP80" s="99" t="e">
        <f ca="true">+IF(AND(ISNUMBER(OFFSET('Hygiene Data'!$I$7,0,10*ROW('Hygiene Data'!I74))),'Data Summary'!EE80="Yes"),OFFSET('Hygiene Data'!$I$7,0,10*ROW('Hygiene Data'!I74)),NA())</f>
        <v>#N/A</v>
      </c>
      <c r="BQ80" s="99" t="e">
        <f ca="true">+IF(AND(ISNUMBER(OFFSET('Hygiene Data'!$I$9,0,10*ROW('Hygiene Data'!I74))),'Data Summary'!EF80="Yes"),OFFSET('Hygiene Data'!$I$9,0,10*ROW('Hygiene Data'!I74)),NA())</f>
        <v>#N/A</v>
      </c>
    </row>
    <row xmlns:x14ac="http://schemas.microsoft.com/office/spreadsheetml/2009/9/ac" r="81" x14ac:dyDescent="0.2">
      <c r="A81" s="329" t="e">
        <f ca="true">+RIGHT('Data Summary'!A81,LEN('Data Summary'!A81)-9)</f>
        <v>#VALUE!</v>
      </c>
      <c r="B81" s="37" t="str">
        <f ca="true">+IF(ISTEXT('Data Summary'!B81),'Data Summary'!B81,"")</f>
        <v/>
      </c>
      <c r="C81" s="328" t="e">
        <f ca="true">+VALUE('Data Summary'!C81)</f>
        <v>#VALUE!</v>
      </c>
      <c r="D81" s="97" t="e">
        <f ca="true">+IF(AND(ISNUMBER(OFFSET('Water Data'!$D$4,0,10*ROW('Water Data'!D75))),'Data Summary'!BS81="Yes"),100-OFFSET('Water Data'!$D$4,0,10*ROW('Water Data'!D75)),NA())</f>
        <v>#N/A</v>
      </c>
      <c r="E81" s="97" t="e">
        <f ca="true">+IF(AND(ISNUMBER(OFFSET('Water Data'!$D$6,0,10*ROW('Water Data'!D75))),'Data Summary'!BT81="Yes"),OFFSET('Water Data'!$D$6,0,10*ROW('Water Data'!D75)),NA())</f>
        <v>#N/A</v>
      </c>
      <c r="F81" s="97" t="e">
        <f ca="true">+IF(AND(ISNUMBER(OFFSET('Water Data'!$D$9,0,10*ROW('Water Data'!D75))),'Data Summary'!BU81="Yes"),OFFSET('Water Data'!$D$9,0,10*ROW('Water Data'!D75)),NA())</f>
        <v>#N/A</v>
      </c>
      <c r="G81" s="97" t="e">
        <f ca="true">+IF(AND(ISNUMBER(OFFSET('Water Data'!$E$4,0,10*ROW('Water Data'!E75))),'Data Summary'!BV81="Yes"),100-OFFSET('Water Data'!$E$4,0,10*ROW('Water Data'!E75)),NA())</f>
        <v>#N/A</v>
      </c>
      <c r="H81" s="97" t="e">
        <f ca="true">+IF(AND(ISNUMBER(OFFSET('Water Data'!$E$6,0,10*ROW('Water Data'!E75))),'Data Summary'!BW81="Yes"),OFFSET('Water Data'!$E$6,0,10*ROW('Water Data'!E75)),NA())</f>
        <v>#N/A</v>
      </c>
      <c r="I81" s="97" t="e">
        <f ca="true">+IF(AND(ISNUMBER(OFFSET('Water Data'!$E$9,0,10*ROW('Water Data'!E75))),'Data Summary'!BX81="Yes"),OFFSET('Water Data'!$E$9,0,10*ROW('Water Data'!E75)),NA())</f>
        <v>#N/A</v>
      </c>
      <c r="J81" s="97" t="e">
        <f ca="true">+IF(AND(ISNUMBER(OFFSET('Water Data'!$F$4,0,10*ROW('Water Data'!F75))),'Data Summary'!BY81="Yes"),100-OFFSET('Water Data'!$F$4,0,10*ROW('Water Data'!F75)),NA())</f>
        <v>#N/A</v>
      </c>
      <c r="K81" s="97" t="e">
        <f ca="true">+IF(AND(ISNUMBER(OFFSET('Water Data'!$F$6,0,10*ROW('Water Data'!F75))),'Data Summary'!BZ81="Yes"),OFFSET('Water Data'!$F$6,0,10*ROW('Water Data'!F75)),NA())</f>
        <v>#N/A</v>
      </c>
      <c r="L81" s="97" t="e">
        <f ca="true">+IF(AND(ISNUMBER(OFFSET('Water Data'!$F$9,0,10*ROW('Water Data'!F75))),'Data Summary'!CA81="Yes"),OFFSET('Water Data'!$F$9,0,10*ROW('Water Data'!F75)),NA())</f>
        <v>#N/A</v>
      </c>
      <c r="M81" s="97" t="e">
        <f ca="true">+IF(AND(ISNUMBER(OFFSET('Water Data'!$G$4,0,10*ROW('Water Data'!G75))),'Data Summary'!CB81="Yes"),100-OFFSET('Water Data'!$G$4,0,10*ROW('Water Data'!G75)),NA())</f>
        <v>#N/A</v>
      </c>
      <c r="N81" s="97" t="e">
        <f ca="true">+IF(AND(ISNUMBER(OFFSET('Water Data'!$G$6,0,10*ROW('Water Data'!G75))),'Data Summary'!CC81="Yes"),OFFSET('Water Data'!$G$6,0,10*ROW('Water Data'!G75)),NA())</f>
        <v>#N/A</v>
      </c>
      <c r="O81" s="97" t="e">
        <f ca="true">+IF(AND(ISNUMBER(OFFSET('Water Data'!$G$9,0,10*ROW('Water Data'!G75))),'Data Summary'!CD81="Yes"),OFFSET('Water Data'!$G$9,0,10*ROW('Water Data'!G75)),NA())</f>
        <v>#N/A</v>
      </c>
      <c r="P81" s="97" t="e">
        <f ca="true">+IF(AND(ISNUMBER(OFFSET('Water Data'!$H$4,0,10*ROW('Water Data'!H75))),'Data Summary'!CE81="Yes"),100-OFFSET('Water Data'!$H$4,0,10*ROW('Water Data'!H75)),NA())</f>
        <v>#N/A</v>
      </c>
      <c r="Q81" s="97" t="e">
        <f ca="true">+IF(AND(ISNUMBER(OFFSET('Water Data'!$H$6,0,10*ROW('Water Data'!H75))),'Data Summary'!CF81="Yes"),OFFSET('Water Data'!$H$6,0,10*ROW('Water Data'!H75)),NA())</f>
        <v>#N/A</v>
      </c>
      <c r="R81" s="97" t="e">
        <f ca="true">+IF(AND(ISNUMBER(OFFSET('Water Data'!$H$9,0,10*ROW('Water Data'!H75))),'Data Summary'!CG81="Yes"),OFFSET('Water Data'!$H$9,0,10*ROW('Water Data'!H75)),NA())</f>
        <v>#N/A</v>
      </c>
      <c r="S81" s="97" t="e">
        <f ca="true">+IF(AND(ISNUMBER(OFFSET('Water Data'!$I$4,0,10*ROW('Water Data'!I75))),'Data Summary'!CH81="Yes"),100-OFFSET('Water Data'!$I$4,0,10*ROW('Water Data'!I75)),NA())</f>
        <v>#N/A</v>
      </c>
      <c r="T81" s="97" t="e">
        <f ca="true">+IF(AND(ISNUMBER(OFFSET('Water Data'!$I$6,0,10*ROW('Water Data'!I75))),'Data Summary'!CI81="Yes"),OFFSET('Water Data'!$I$6,0,10*ROW('Water Data'!I75)),NA())</f>
        <v>#N/A</v>
      </c>
      <c r="U81" s="97" t="e">
        <f ca="true">+IF(AND(ISNUMBER(OFFSET('Water Data'!$I$9,0,10*ROW('Water Data'!I75))),'Data Summary'!CJ81="Yes"),OFFSET('Water Data'!$I$9,0,10*ROW('Water Data'!I75)),NA())</f>
        <v>#N/A</v>
      </c>
      <c r="V81" s="98" t="e">
        <f ca="true">+IF(AND(ISNUMBER(OFFSET('Sanitation Data'!$D$4,0,10*ROW('Sanitation Data'!D75))),'Data Summary'!CK81="Yes"),100-OFFSET('Sanitation Data'!$D$4,0,10*ROW('Sanitation Data'!D75)),NA())</f>
        <v>#N/A</v>
      </c>
      <c r="W81" s="98" t="e">
        <f ca="true">+IF(AND(ISNUMBER(OFFSET('Sanitation Data'!$D$6,0,10*ROW('Sanitation Data'!D75))),'Data Summary'!CL81="Yes"),OFFSET('Sanitation Data'!$D$6,0,10*ROW('Sanitation Data'!D75)),NA())</f>
        <v>#N/A</v>
      </c>
      <c r="X81" s="98" t="e">
        <f ca="true">+IF(AND(ISNUMBER(OFFSET('Sanitation Data'!$D$10,0,10*ROW('Sanitation Data'!D75))),'Data Summary'!CM81="Yes"),OFFSET('Sanitation Data'!$D$10,0,10*ROW('Sanitation Data'!D75)),NA())</f>
        <v>#N/A</v>
      </c>
      <c r="Y81" s="98" t="e">
        <f ca="true">+IF(AND(ISNUMBER(OFFSET('Sanitation Data'!$D$11,0,10*ROW('Sanitation Data'!D75))),'Data Summary'!CN81="Yes"),OFFSET('Sanitation Data'!$D$11,0,10*ROW('Sanitation Data'!D75)),NA())</f>
        <v>#N/A</v>
      </c>
      <c r="Z81" s="98" t="e">
        <f ca="true">+IF(AND(ISNUMBER(OFFSET('Sanitation Data'!$D$12,0,10*ROW('Sanitation Data'!D75))),'Data Summary'!CO81="Yes"),OFFSET('Sanitation Data'!$D$12,0,10*ROW('Sanitation Data'!D75)),NA())</f>
        <v>#N/A</v>
      </c>
      <c r="AA81" s="98" t="e">
        <f ca="true">+IF(AND(ISNUMBER(OFFSET('Sanitation Data'!$E$4,0,10*ROW('Sanitation Data'!E75))),'Data Summary'!CP81="Yes"),100-OFFSET('Sanitation Data'!$E$4,0,10*ROW('Sanitation Data'!E75)),NA())</f>
        <v>#N/A</v>
      </c>
      <c r="AB81" s="98" t="e">
        <f ca="true">+IF(AND(ISNUMBER(OFFSET('Sanitation Data'!$E$6,0,10*ROW('Sanitation Data'!E75))),'Data Summary'!CQ81="Yes"),OFFSET('Sanitation Data'!$E$6,0,10*ROW('Sanitation Data'!E75)),NA())</f>
        <v>#N/A</v>
      </c>
      <c r="AC81" s="98" t="e">
        <f ca="true">+IF(AND(ISNUMBER(OFFSET('Sanitation Data'!$E$10,0,10*ROW('Sanitation Data'!E75))),'Data Summary'!CR81="Yes"),OFFSET('Sanitation Data'!$E$10,0,10*ROW('Sanitation Data'!E75)),NA())</f>
        <v>#N/A</v>
      </c>
      <c r="AD81" s="98" t="e">
        <f ca="true">+IF(AND(ISNUMBER(OFFSET('Sanitation Data'!$E$11,0,10*ROW('Sanitation Data'!E75))),'Data Summary'!CS81="Yes"),OFFSET('Sanitation Data'!$E$11,0,10*ROW('Sanitation Data'!E75)),NA())</f>
        <v>#N/A</v>
      </c>
      <c r="AE81" s="98" t="e">
        <f ca="true">+IF(AND(ISNUMBER(OFFSET('Sanitation Data'!$E$12,0,10*ROW('Sanitation Data'!E75))),'Data Summary'!CT81="Yes"),OFFSET('Sanitation Data'!$E$12,0,10*ROW('Sanitation Data'!E75)),NA())</f>
        <v>#N/A</v>
      </c>
      <c r="AF81" s="98" t="e">
        <f ca="true">+IF(AND(ISNUMBER(OFFSET('Sanitation Data'!$F$4,0,10*ROW('Sanitation Data'!F75))),'Data Summary'!CU81="Yes"),100-OFFSET('Sanitation Data'!$F$4,0,10*ROW('Sanitation Data'!F75)),NA())</f>
        <v>#N/A</v>
      </c>
      <c r="AG81" s="98" t="e">
        <f ca="true">+IF(AND(ISNUMBER(OFFSET('Sanitation Data'!$F$6,0,10*ROW('Sanitation Data'!F75))),'Data Summary'!CV81="Yes"),OFFSET('Sanitation Data'!$F$6,0,10*ROW('Sanitation Data'!F75)),NA())</f>
        <v>#N/A</v>
      </c>
      <c r="AH81" s="98" t="e">
        <f ca="true">+IF(AND(ISNUMBER(OFFSET('Sanitation Data'!$F$10,0,10*ROW('Sanitation Data'!F75))),'Data Summary'!CW81="Yes"),OFFSET('Sanitation Data'!$F$10,0,10*ROW('Sanitation Data'!F75)),NA())</f>
        <v>#N/A</v>
      </c>
      <c r="AI81" s="98" t="e">
        <f ca="true">+IF(AND(ISNUMBER(OFFSET('Sanitation Data'!$F$11,0,10*ROW('Sanitation Data'!F75))),'Data Summary'!CX81="Yes"),OFFSET('Sanitation Data'!$F$11,0,10*ROW('Sanitation Data'!F75)),NA())</f>
        <v>#N/A</v>
      </c>
      <c r="AJ81" s="98" t="e">
        <f ca="true">+IF(AND(ISNUMBER(OFFSET('Sanitation Data'!$F$12,0,10*ROW('Sanitation Data'!F75))),'Data Summary'!CY81="Yes"),OFFSET('Sanitation Data'!$F$12,0,10*ROW('Sanitation Data'!F75)),NA())</f>
        <v>#N/A</v>
      </c>
      <c r="AK81" s="98" t="e">
        <f ca="true">+IF(AND(ISNUMBER(OFFSET('Sanitation Data'!$G$4,0,10*ROW('Sanitation Data'!G75))),'Data Summary'!CZ81="Yes"),100-OFFSET('Sanitation Data'!$G$4,0,10*ROW('Sanitation Data'!G75)),NA())</f>
        <v>#N/A</v>
      </c>
      <c r="AL81" s="98" t="e">
        <f ca="true">+IF(AND(ISNUMBER(OFFSET('Sanitation Data'!$G$6,0,10*ROW('Sanitation Data'!G75))),'Data Summary'!DA81="Yes"),OFFSET('Sanitation Data'!$G$6,0,10*ROW('Sanitation Data'!G75)),NA())</f>
        <v>#N/A</v>
      </c>
      <c r="AM81" s="98" t="e">
        <f ca="true">+IF(AND(ISNUMBER(OFFSET('Sanitation Data'!$G$10,0,10*ROW('Sanitation Data'!G75))),'Data Summary'!DB81="Yes"),OFFSET('Sanitation Data'!$G$10,0,10*ROW('Sanitation Data'!G75)),NA())</f>
        <v>#N/A</v>
      </c>
      <c r="AN81" s="98" t="e">
        <f ca="true">+IF(AND(ISNUMBER(OFFSET('Sanitation Data'!$G$11,0,10*ROW('Sanitation Data'!G75))),'Data Summary'!DC81="Yes"),OFFSET('Sanitation Data'!$G$11,0,10*ROW('Sanitation Data'!G75)),NA())</f>
        <v>#N/A</v>
      </c>
      <c r="AO81" s="98" t="e">
        <f ca="true">+IF(AND(ISNUMBER(OFFSET('Sanitation Data'!$G$12,0,10*ROW('Sanitation Data'!G75))),'Data Summary'!DD81="Yes"),OFFSET('Sanitation Data'!$G$12,0,10*ROW('Sanitation Data'!G75)),NA())</f>
        <v>#N/A</v>
      </c>
      <c r="AP81" s="98" t="e">
        <f ca="true">+IF(AND(ISNUMBER(OFFSET('Sanitation Data'!$H$4,0,10*ROW('Sanitation Data'!H75))),'Data Summary'!DE81="Yes"),100-OFFSET('Sanitation Data'!$H$4,0,10*ROW('Sanitation Data'!H75)),NA())</f>
        <v>#N/A</v>
      </c>
      <c r="AQ81" s="98" t="e">
        <f ca="true">+IF(AND(ISNUMBER(OFFSET('Sanitation Data'!$H$6,0,10*ROW('Sanitation Data'!H75))),'Data Summary'!DF81="Yes"),OFFSET('Sanitation Data'!$H$6,0,10*ROW('Sanitation Data'!H75)),NA())</f>
        <v>#N/A</v>
      </c>
      <c r="AR81" s="98" t="e">
        <f ca="true">+IF(AND(ISNUMBER(OFFSET('Sanitation Data'!$H$10,0,10*ROW('Sanitation Data'!H75))),'Data Summary'!DG81="Yes"),OFFSET('Sanitation Data'!$H$10,0,10*ROW('Sanitation Data'!H75)),NA())</f>
        <v>#N/A</v>
      </c>
      <c r="AS81" s="98" t="e">
        <f ca="true">+IF(AND(ISNUMBER(OFFSET('Sanitation Data'!$H$11,0,10*ROW('Sanitation Data'!H75))),'Data Summary'!DH81="Yes"),OFFSET('Sanitation Data'!$H$11,0,10*ROW('Sanitation Data'!H75)),NA())</f>
        <v>#N/A</v>
      </c>
      <c r="AT81" s="98" t="e">
        <f ca="true">+IF(AND(ISNUMBER(OFFSET('Sanitation Data'!$H$12,0,10*ROW('Sanitation Data'!H75))),'Data Summary'!DI81="Yes"),OFFSET('Sanitation Data'!$H$12,0,10*ROW('Sanitation Data'!H75)),NA())</f>
        <v>#N/A</v>
      </c>
      <c r="AU81" s="98" t="e">
        <f ca="true">+IF(AND(ISNUMBER(OFFSET('Sanitation Data'!$I$4,0,10*ROW('Sanitation Data'!I75))),'Data Summary'!DJ81="Yes"),100-OFFSET('Sanitation Data'!$I$4,0,10*ROW('Sanitation Data'!I75)),NA())</f>
        <v>#N/A</v>
      </c>
      <c r="AV81" s="98" t="e">
        <f ca="true">+IF(AND(ISNUMBER(OFFSET('Sanitation Data'!$I$6,0,10*ROW('Sanitation Data'!I75))),'Data Summary'!DK81="Yes"),OFFSET('Sanitation Data'!$I$6,0,10*ROW('Sanitation Data'!I75)),NA())</f>
        <v>#N/A</v>
      </c>
      <c r="AW81" s="98" t="e">
        <f ca="true">+IF(AND(ISNUMBER(OFFSET('Sanitation Data'!$I$10,0,10*ROW('Sanitation Data'!I75))),'Data Summary'!DL81="Yes"),OFFSET('Sanitation Data'!$I$10,0,10*ROW('Sanitation Data'!I75)),NA())</f>
        <v>#N/A</v>
      </c>
      <c r="AX81" s="98" t="e">
        <f ca="true">+IF(AND(ISNUMBER(OFFSET('Sanitation Data'!$I$11,0,10*ROW('Sanitation Data'!I75))),'Data Summary'!DM81="Yes"),OFFSET('Sanitation Data'!$I$11,0,10*ROW('Sanitation Data'!I75)),NA())</f>
        <v>#N/A</v>
      </c>
      <c r="AY81" s="98" t="e">
        <f ca="true">+IF(AND(ISNUMBER(OFFSET('Sanitation Data'!$I$12,0,10*ROW('Sanitation Data'!I75))),'Data Summary'!DN81="Yes"),OFFSET('Sanitation Data'!$I$12,0,10*ROW('Sanitation Data'!I75)),NA())</f>
        <v>#N/A</v>
      </c>
      <c r="AZ81" s="99" t="e">
        <f ca="true">+IF(AND(ISNUMBER(OFFSET('Hygiene Data'!$D$5,0,10*ROW('Hygiene Data'!D75))),'Data Summary'!DO81="Yes"),OFFSET('Hygiene Data'!$D$5,0,10*ROW('Hygiene Data'!D75)),NA())</f>
        <v>#N/A</v>
      </c>
      <c r="BA81" s="99" t="e">
        <f ca="true">+IF(AND(ISNUMBER(OFFSET('Hygiene Data'!$D$7,0,10*ROW('Hygiene Data'!D75))),'Data Summary'!DP81="Yes"),OFFSET('Hygiene Data'!$D$7,0,10*ROW('Hygiene Data'!D75)),NA())</f>
        <v>#N/A</v>
      </c>
      <c r="BB81" s="99" t="e">
        <f ca="true">+IF(AND(ISNUMBER(OFFSET('Hygiene Data'!$D$9,0,10*ROW('Hygiene Data'!D75))),'Data Summary'!DQ81="Yes"),OFFSET('Hygiene Data'!$D$9,0,10*ROW('Hygiene Data'!D75)),NA())</f>
        <v>#N/A</v>
      </c>
      <c r="BC81" s="99" t="e">
        <f ca="true">+IF(AND(ISNUMBER(OFFSET('Hygiene Data'!$E$5,0,10*ROW('Hygiene Data'!E75))),'Data Summary'!DR81="Yes"),OFFSET('Hygiene Data'!$E$5,0,10*ROW('Hygiene Data'!E75)),NA())</f>
        <v>#N/A</v>
      </c>
      <c r="BD81" s="99" t="e">
        <f ca="true">+IF(AND(ISNUMBER(OFFSET('Hygiene Data'!$E$7,0,10*ROW('Hygiene Data'!E75))),'Data Summary'!DS81="Yes"),OFFSET('Hygiene Data'!$E$7,0,10*ROW('Hygiene Data'!E75)),NA())</f>
        <v>#N/A</v>
      </c>
      <c r="BE81" s="99" t="e">
        <f ca="true">+IF(AND(ISNUMBER(OFFSET('Hygiene Data'!$E$9,0,10*ROW('Hygiene Data'!E75))),'Data Summary'!DT81="Yes"),OFFSET('Hygiene Data'!$E$9,0,10*ROW('Hygiene Data'!E75)),NA())</f>
        <v>#N/A</v>
      </c>
      <c r="BF81" s="99" t="e">
        <f ca="true">+IF(AND(ISNUMBER(OFFSET('Hygiene Data'!$F$5,0,10*ROW('Hygiene Data'!F75))),'Data Summary'!DU81="Yes"),OFFSET('Hygiene Data'!$F$5,0,10*ROW('Hygiene Data'!F75)),NA())</f>
        <v>#N/A</v>
      </c>
      <c r="BG81" s="99" t="e">
        <f ca="true">+IF(AND(ISNUMBER(OFFSET('Hygiene Data'!$F$7,0,10*ROW('Hygiene Data'!F75))),'Data Summary'!DV81="Yes"),OFFSET('Hygiene Data'!$F$7,0,10*ROW('Hygiene Data'!F75)),NA())</f>
        <v>#N/A</v>
      </c>
      <c r="BH81" s="99" t="e">
        <f ca="true">+IF(AND(ISNUMBER(OFFSET('Hygiene Data'!$F$9,0,10*ROW('Hygiene Data'!F75))),'Data Summary'!DW81="Yes"),OFFSET('Hygiene Data'!$F$9,0,10*ROW('Hygiene Data'!F75)),NA())</f>
        <v>#N/A</v>
      </c>
      <c r="BI81" s="99" t="e">
        <f ca="true">+IF(AND(ISNUMBER(OFFSET('Hygiene Data'!$G$5,0,10*ROW('Hygiene Data'!G75))),'Data Summary'!DX81="Yes"),OFFSET('Hygiene Data'!$G$5,0,10*ROW('Hygiene Data'!G75)),NA())</f>
        <v>#N/A</v>
      </c>
      <c r="BJ81" s="99" t="e">
        <f ca="true">+IF(AND(ISNUMBER(OFFSET('Hygiene Data'!$G$7,0,10*ROW('Hygiene Data'!G75))),'Data Summary'!DY81="Yes"),OFFSET('Hygiene Data'!$G$7,0,10*ROW('Hygiene Data'!G75)),NA())</f>
        <v>#N/A</v>
      </c>
      <c r="BK81" s="99" t="e">
        <f ca="true">+IF(AND(ISNUMBER(OFFSET('Hygiene Data'!$G$9,0,10*ROW('Hygiene Data'!G75))),'Data Summary'!DZ81="Yes"),OFFSET('Hygiene Data'!$G$9,0,10*ROW('Hygiene Data'!G75)),NA())</f>
        <v>#N/A</v>
      </c>
      <c r="BL81" s="99" t="e">
        <f ca="true">+IF(AND(ISNUMBER(OFFSET('Hygiene Data'!$H$5,0,10*ROW('Hygiene Data'!H75))),'Data Summary'!EA81="Yes"),OFFSET('Hygiene Data'!$H$5,0,10*ROW('Hygiene Data'!H75)),NA())</f>
        <v>#N/A</v>
      </c>
      <c r="BM81" s="99" t="e">
        <f ca="true">+IF(AND(ISNUMBER(OFFSET('Hygiene Data'!$H$7,0,10*ROW('Hygiene Data'!H75))),'Data Summary'!EB81="Yes"),OFFSET('Hygiene Data'!$H$7,0,10*ROW('Hygiene Data'!H75)),NA())</f>
        <v>#N/A</v>
      </c>
      <c r="BN81" s="99" t="e">
        <f ca="true">+IF(AND(ISNUMBER(OFFSET('Hygiene Data'!$H$9,0,10*ROW('Hygiene Data'!H75))),'Data Summary'!EC81="Yes"),OFFSET('Hygiene Data'!$H$9,0,10*ROW('Hygiene Data'!H75)),NA())</f>
        <v>#N/A</v>
      </c>
      <c r="BO81" s="99" t="e">
        <f ca="true">+IF(AND(ISNUMBER(OFFSET('Hygiene Data'!$I$5,0,10*ROW('Hygiene Data'!I75))),'Data Summary'!ED81="Yes"),OFFSET('Hygiene Data'!$I$5,0,10*ROW('Hygiene Data'!I75)),NA())</f>
        <v>#N/A</v>
      </c>
      <c r="BP81" s="99" t="e">
        <f ca="true">+IF(AND(ISNUMBER(OFFSET('Hygiene Data'!$I$7,0,10*ROW('Hygiene Data'!I75))),'Data Summary'!EE81="Yes"),OFFSET('Hygiene Data'!$I$7,0,10*ROW('Hygiene Data'!I75)),NA())</f>
        <v>#N/A</v>
      </c>
      <c r="BQ81" s="99" t="e">
        <f ca="true">+IF(AND(ISNUMBER(OFFSET('Hygiene Data'!$I$9,0,10*ROW('Hygiene Data'!I75))),'Data Summary'!EF81="Yes"),OFFSET('Hygiene Data'!$I$9,0,10*ROW('Hygiene Data'!I75)),NA())</f>
        <v>#N/A</v>
      </c>
    </row>
    <row xmlns:x14ac="http://schemas.microsoft.com/office/spreadsheetml/2009/9/ac" r="82" x14ac:dyDescent="0.2">
      <c r="A82" s="329" t="e">
        <f ca="true">+RIGHT('Data Summary'!A82,LEN('Data Summary'!A82)-9)</f>
        <v>#VALUE!</v>
      </c>
      <c r="B82" s="37" t="str">
        <f ca="true">+IF(ISTEXT('Data Summary'!B82),'Data Summary'!B82,"")</f>
        <v/>
      </c>
      <c r="C82" s="328" t="e">
        <f ca="true">+VALUE('Data Summary'!C82)</f>
        <v>#VALUE!</v>
      </c>
      <c r="D82" s="97" t="e">
        <f ca="true">+IF(AND(ISNUMBER(OFFSET('Water Data'!$D$4,0,10*ROW('Water Data'!D76))),'Data Summary'!BS82="Yes"),100-OFFSET('Water Data'!$D$4,0,10*ROW('Water Data'!D76)),NA())</f>
        <v>#N/A</v>
      </c>
      <c r="E82" s="97" t="e">
        <f ca="true">+IF(AND(ISNUMBER(OFFSET('Water Data'!$D$6,0,10*ROW('Water Data'!D76))),'Data Summary'!BT82="Yes"),OFFSET('Water Data'!$D$6,0,10*ROW('Water Data'!D76)),NA())</f>
        <v>#N/A</v>
      </c>
      <c r="F82" s="97" t="e">
        <f ca="true">+IF(AND(ISNUMBER(OFFSET('Water Data'!$D$9,0,10*ROW('Water Data'!D76))),'Data Summary'!BU82="Yes"),OFFSET('Water Data'!$D$9,0,10*ROW('Water Data'!D76)),NA())</f>
        <v>#N/A</v>
      </c>
      <c r="G82" s="97" t="e">
        <f ca="true">+IF(AND(ISNUMBER(OFFSET('Water Data'!$E$4,0,10*ROW('Water Data'!E76))),'Data Summary'!BV82="Yes"),100-OFFSET('Water Data'!$E$4,0,10*ROW('Water Data'!E76)),NA())</f>
        <v>#N/A</v>
      </c>
      <c r="H82" s="97" t="e">
        <f ca="true">+IF(AND(ISNUMBER(OFFSET('Water Data'!$E$6,0,10*ROW('Water Data'!E76))),'Data Summary'!BW82="Yes"),OFFSET('Water Data'!$E$6,0,10*ROW('Water Data'!E76)),NA())</f>
        <v>#N/A</v>
      </c>
      <c r="I82" s="97" t="e">
        <f ca="true">+IF(AND(ISNUMBER(OFFSET('Water Data'!$E$9,0,10*ROW('Water Data'!E76))),'Data Summary'!BX82="Yes"),OFFSET('Water Data'!$E$9,0,10*ROW('Water Data'!E76)),NA())</f>
        <v>#N/A</v>
      </c>
      <c r="J82" s="97" t="e">
        <f ca="true">+IF(AND(ISNUMBER(OFFSET('Water Data'!$F$4,0,10*ROW('Water Data'!F76))),'Data Summary'!BY82="Yes"),100-OFFSET('Water Data'!$F$4,0,10*ROW('Water Data'!F76)),NA())</f>
        <v>#N/A</v>
      </c>
      <c r="K82" s="97" t="e">
        <f ca="true">+IF(AND(ISNUMBER(OFFSET('Water Data'!$F$6,0,10*ROW('Water Data'!F76))),'Data Summary'!BZ82="Yes"),OFFSET('Water Data'!$F$6,0,10*ROW('Water Data'!F76)),NA())</f>
        <v>#N/A</v>
      </c>
      <c r="L82" s="97" t="e">
        <f ca="true">+IF(AND(ISNUMBER(OFFSET('Water Data'!$F$9,0,10*ROW('Water Data'!F76))),'Data Summary'!CA82="Yes"),OFFSET('Water Data'!$F$9,0,10*ROW('Water Data'!F76)),NA())</f>
        <v>#N/A</v>
      </c>
      <c r="M82" s="97" t="e">
        <f ca="true">+IF(AND(ISNUMBER(OFFSET('Water Data'!$G$4,0,10*ROW('Water Data'!G76))),'Data Summary'!CB82="Yes"),100-OFFSET('Water Data'!$G$4,0,10*ROW('Water Data'!G76)),NA())</f>
        <v>#N/A</v>
      </c>
      <c r="N82" s="97" t="e">
        <f ca="true">+IF(AND(ISNUMBER(OFFSET('Water Data'!$G$6,0,10*ROW('Water Data'!G76))),'Data Summary'!CC82="Yes"),OFFSET('Water Data'!$G$6,0,10*ROW('Water Data'!G76)),NA())</f>
        <v>#N/A</v>
      </c>
      <c r="O82" s="97" t="e">
        <f ca="true">+IF(AND(ISNUMBER(OFFSET('Water Data'!$G$9,0,10*ROW('Water Data'!G76))),'Data Summary'!CD82="Yes"),OFFSET('Water Data'!$G$9,0,10*ROW('Water Data'!G76)),NA())</f>
        <v>#N/A</v>
      </c>
      <c r="P82" s="97" t="e">
        <f ca="true">+IF(AND(ISNUMBER(OFFSET('Water Data'!$H$4,0,10*ROW('Water Data'!H76))),'Data Summary'!CE82="Yes"),100-OFFSET('Water Data'!$H$4,0,10*ROW('Water Data'!H76)),NA())</f>
        <v>#N/A</v>
      </c>
      <c r="Q82" s="97" t="e">
        <f ca="true">+IF(AND(ISNUMBER(OFFSET('Water Data'!$H$6,0,10*ROW('Water Data'!H76))),'Data Summary'!CF82="Yes"),OFFSET('Water Data'!$H$6,0,10*ROW('Water Data'!H76)),NA())</f>
        <v>#N/A</v>
      </c>
      <c r="R82" s="97" t="e">
        <f ca="true">+IF(AND(ISNUMBER(OFFSET('Water Data'!$H$9,0,10*ROW('Water Data'!H76))),'Data Summary'!CG82="Yes"),OFFSET('Water Data'!$H$9,0,10*ROW('Water Data'!H76)),NA())</f>
        <v>#N/A</v>
      </c>
      <c r="S82" s="97" t="e">
        <f ca="true">+IF(AND(ISNUMBER(OFFSET('Water Data'!$I$4,0,10*ROW('Water Data'!I76))),'Data Summary'!CH82="Yes"),100-OFFSET('Water Data'!$I$4,0,10*ROW('Water Data'!I76)),NA())</f>
        <v>#N/A</v>
      </c>
      <c r="T82" s="97" t="e">
        <f ca="true">+IF(AND(ISNUMBER(OFFSET('Water Data'!$I$6,0,10*ROW('Water Data'!I76))),'Data Summary'!CI82="Yes"),OFFSET('Water Data'!$I$6,0,10*ROW('Water Data'!I76)),NA())</f>
        <v>#N/A</v>
      </c>
      <c r="U82" s="97" t="e">
        <f ca="true">+IF(AND(ISNUMBER(OFFSET('Water Data'!$I$9,0,10*ROW('Water Data'!I76))),'Data Summary'!CJ82="Yes"),OFFSET('Water Data'!$I$9,0,10*ROW('Water Data'!I76)),NA())</f>
        <v>#N/A</v>
      </c>
      <c r="V82" s="98" t="e">
        <f ca="true">+IF(AND(ISNUMBER(OFFSET('Sanitation Data'!$D$4,0,10*ROW('Sanitation Data'!D76))),'Data Summary'!CK82="Yes"),100-OFFSET('Sanitation Data'!$D$4,0,10*ROW('Sanitation Data'!D76)),NA())</f>
        <v>#N/A</v>
      </c>
      <c r="W82" s="98" t="e">
        <f ca="true">+IF(AND(ISNUMBER(OFFSET('Sanitation Data'!$D$6,0,10*ROW('Sanitation Data'!D76))),'Data Summary'!CL82="Yes"),OFFSET('Sanitation Data'!$D$6,0,10*ROW('Sanitation Data'!D76)),NA())</f>
        <v>#N/A</v>
      </c>
      <c r="X82" s="98" t="e">
        <f ca="true">+IF(AND(ISNUMBER(OFFSET('Sanitation Data'!$D$10,0,10*ROW('Sanitation Data'!D76))),'Data Summary'!CM82="Yes"),OFFSET('Sanitation Data'!$D$10,0,10*ROW('Sanitation Data'!D76)),NA())</f>
        <v>#N/A</v>
      </c>
      <c r="Y82" s="98" t="e">
        <f ca="true">+IF(AND(ISNUMBER(OFFSET('Sanitation Data'!$D$11,0,10*ROW('Sanitation Data'!D76))),'Data Summary'!CN82="Yes"),OFFSET('Sanitation Data'!$D$11,0,10*ROW('Sanitation Data'!D76)),NA())</f>
        <v>#N/A</v>
      </c>
      <c r="Z82" s="98" t="e">
        <f ca="true">+IF(AND(ISNUMBER(OFFSET('Sanitation Data'!$D$12,0,10*ROW('Sanitation Data'!D76))),'Data Summary'!CO82="Yes"),OFFSET('Sanitation Data'!$D$12,0,10*ROW('Sanitation Data'!D76)),NA())</f>
        <v>#N/A</v>
      </c>
      <c r="AA82" s="98" t="e">
        <f ca="true">+IF(AND(ISNUMBER(OFFSET('Sanitation Data'!$E$4,0,10*ROW('Sanitation Data'!E76))),'Data Summary'!CP82="Yes"),100-OFFSET('Sanitation Data'!$E$4,0,10*ROW('Sanitation Data'!E76)),NA())</f>
        <v>#N/A</v>
      </c>
      <c r="AB82" s="98" t="e">
        <f ca="true">+IF(AND(ISNUMBER(OFFSET('Sanitation Data'!$E$6,0,10*ROW('Sanitation Data'!E76))),'Data Summary'!CQ82="Yes"),OFFSET('Sanitation Data'!$E$6,0,10*ROW('Sanitation Data'!E76)),NA())</f>
        <v>#N/A</v>
      </c>
      <c r="AC82" s="98" t="e">
        <f ca="true">+IF(AND(ISNUMBER(OFFSET('Sanitation Data'!$E$10,0,10*ROW('Sanitation Data'!E76))),'Data Summary'!CR82="Yes"),OFFSET('Sanitation Data'!$E$10,0,10*ROW('Sanitation Data'!E76)),NA())</f>
        <v>#N/A</v>
      </c>
      <c r="AD82" s="98" t="e">
        <f ca="true">+IF(AND(ISNUMBER(OFFSET('Sanitation Data'!$E$11,0,10*ROW('Sanitation Data'!E76))),'Data Summary'!CS82="Yes"),OFFSET('Sanitation Data'!$E$11,0,10*ROW('Sanitation Data'!E76)),NA())</f>
        <v>#N/A</v>
      </c>
      <c r="AE82" s="98" t="e">
        <f ca="true">+IF(AND(ISNUMBER(OFFSET('Sanitation Data'!$E$12,0,10*ROW('Sanitation Data'!E76))),'Data Summary'!CT82="Yes"),OFFSET('Sanitation Data'!$E$12,0,10*ROW('Sanitation Data'!E76)),NA())</f>
        <v>#N/A</v>
      </c>
      <c r="AF82" s="98" t="e">
        <f ca="true">+IF(AND(ISNUMBER(OFFSET('Sanitation Data'!$F$4,0,10*ROW('Sanitation Data'!F76))),'Data Summary'!CU82="Yes"),100-OFFSET('Sanitation Data'!$F$4,0,10*ROW('Sanitation Data'!F76)),NA())</f>
        <v>#N/A</v>
      </c>
      <c r="AG82" s="98" t="e">
        <f ca="true">+IF(AND(ISNUMBER(OFFSET('Sanitation Data'!$F$6,0,10*ROW('Sanitation Data'!F76))),'Data Summary'!CV82="Yes"),OFFSET('Sanitation Data'!$F$6,0,10*ROW('Sanitation Data'!F76)),NA())</f>
        <v>#N/A</v>
      </c>
      <c r="AH82" s="98" t="e">
        <f ca="true">+IF(AND(ISNUMBER(OFFSET('Sanitation Data'!$F$10,0,10*ROW('Sanitation Data'!F76))),'Data Summary'!CW82="Yes"),OFFSET('Sanitation Data'!$F$10,0,10*ROW('Sanitation Data'!F76)),NA())</f>
        <v>#N/A</v>
      </c>
      <c r="AI82" s="98" t="e">
        <f ca="true">+IF(AND(ISNUMBER(OFFSET('Sanitation Data'!$F$11,0,10*ROW('Sanitation Data'!F76))),'Data Summary'!CX82="Yes"),OFFSET('Sanitation Data'!$F$11,0,10*ROW('Sanitation Data'!F76)),NA())</f>
        <v>#N/A</v>
      </c>
      <c r="AJ82" s="98" t="e">
        <f ca="true">+IF(AND(ISNUMBER(OFFSET('Sanitation Data'!$F$12,0,10*ROW('Sanitation Data'!F76))),'Data Summary'!CY82="Yes"),OFFSET('Sanitation Data'!$F$12,0,10*ROW('Sanitation Data'!F76)),NA())</f>
        <v>#N/A</v>
      </c>
      <c r="AK82" s="98" t="e">
        <f ca="true">+IF(AND(ISNUMBER(OFFSET('Sanitation Data'!$G$4,0,10*ROW('Sanitation Data'!G76))),'Data Summary'!CZ82="Yes"),100-OFFSET('Sanitation Data'!$G$4,0,10*ROW('Sanitation Data'!G76)),NA())</f>
        <v>#N/A</v>
      </c>
      <c r="AL82" s="98" t="e">
        <f ca="true">+IF(AND(ISNUMBER(OFFSET('Sanitation Data'!$G$6,0,10*ROW('Sanitation Data'!G76))),'Data Summary'!DA82="Yes"),OFFSET('Sanitation Data'!$G$6,0,10*ROW('Sanitation Data'!G76)),NA())</f>
        <v>#N/A</v>
      </c>
      <c r="AM82" s="98" t="e">
        <f ca="true">+IF(AND(ISNUMBER(OFFSET('Sanitation Data'!$G$10,0,10*ROW('Sanitation Data'!G76))),'Data Summary'!DB82="Yes"),OFFSET('Sanitation Data'!$G$10,0,10*ROW('Sanitation Data'!G76)),NA())</f>
        <v>#N/A</v>
      </c>
      <c r="AN82" s="98" t="e">
        <f ca="true">+IF(AND(ISNUMBER(OFFSET('Sanitation Data'!$G$11,0,10*ROW('Sanitation Data'!G76))),'Data Summary'!DC82="Yes"),OFFSET('Sanitation Data'!$G$11,0,10*ROW('Sanitation Data'!G76)),NA())</f>
        <v>#N/A</v>
      </c>
      <c r="AO82" s="98" t="e">
        <f ca="true">+IF(AND(ISNUMBER(OFFSET('Sanitation Data'!$G$12,0,10*ROW('Sanitation Data'!G76))),'Data Summary'!DD82="Yes"),OFFSET('Sanitation Data'!$G$12,0,10*ROW('Sanitation Data'!G76)),NA())</f>
        <v>#N/A</v>
      </c>
      <c r="AP82" s="98" t="e">
        <f ca="true">+IF(AND(ISNUMBER(OFFSET('Sanitation Data'!$H$4,0,10*ROW('Sanitation Data'!H76))),'Data Summary'!DE82="Yes"),100-OFFSET('Sanitation Data'!$H$4,0,10*ROW('Sanitation Data'!H76)),NA())</f>
        <v>#N/A</v>
      </c>
      <c r="AQ82" s="98" t="e">
        <f ca="true">+IF(AND(ISNUMBER(OFFSET('Sanitation Data'!$H$6,0,10*ROW('Sanitation Data'!H76))),'Data Summary'!DF82="Yes"),OFFSET('Sanitation Data'!$H$6,0,10*ROW('Sanitation Data'!H76)),NA())</f>
        <v>#N/A</v>
      </c>
      <c r="AR82" s="98" t="e">
        <f ca="true">+IF(AND(ISNUMBER(OFFSET('Sanitation Data'!$H$10,0,10*ROW('Sanitation Data'!H76))),'Data Summary'!DG82="Yes"),OFFSET('Sanitation Data'!$H$10,0,10*ROW('Sanitation Data'!H76)),NA())</f>
        <v>#N/A</v>
      </c>
      <c r="AS82" s="98" t="e">
        <f ca="true">+IF(AND(ISNUMBER(OFFSET('Sanitation Data'!$H$11,0,10*ROW('Sanitation Data'!H76))),'Data Summary'!DH82="Yes"),OFFSET('Sanitation Data'!$H$11,0,10*ROW('Sanitation Data'!H76)),NA())</f>
        <v>#N/A</v>
      </c>
      <c r="AT82" s="98" t="e">
        <f ca="true">+IF(AND(ISNUMBER(OFFSET('Sanitation Data'!$H$12,0,10*ROW('Sanitation Data'!H76))),'Data Summary'!DI82="Yes"),OFFSET('Sanitation Data'!$H$12,0,10*ROW('Sanitation Data'!H76)),NA())</f>
        <v>#N/A</v>
      </c>
      <c r="AU82" s="98" t="e">
        <f ca="true">+IF(AND(ISNUMBER(OFFSET('Sanitation Data'!$I$4,0,10*ROW('Sanitation Data'!I76))),'Data Summary'!DJ82="Yes"),100-OFFSET('Sanitation Data'!$I$4,0,10*ROW('Sanitation Data'!I76)),NA())</f>
        <v>#N/A</v>
      </c>
      <c r="AV82" s="98" t="e">
        <f ca="true">+IF(AND(ISNUMBER(OFFSET('Sanitation Data'!$I$6,0,10*ROW('Sanitation Data'!I76))),'Data Summary'!DK82="Yes"),OFFSET('Sanitation Data'!$I$6,0,10*ROW('Sanitation Data'!I76)),NA())</f>
        <v>#N/A</v>
      </c>
      <c r="AW82" s="98" t="e">
        <f ca="true">+IF(AND(ISNUMBER(OFFSET('Sanitation Data'!$I$10,0,10*ROW('Sanitation Data'!I76))),'Data Summary'!DL82="Yes"),OFFSET('Sanitation Data'!$I$10,0,10*ROW('Sanitation Data'!I76)),NA())</f>
        <v>#N/A</v>
      </c>
      <c r="AX82" s="98" t="e">
        <f ca="true">+IF(AND(ISNUMBER(OFFSET('Sanitation Data'!$I$11,0,10*ROW('Sanitation Data'!I76))),'Data Summary'!DM82="Yes"),OFFSET('Sanitation Data'!$I$11,0,10*ROW('Sanitation Data'!I76)),NA())</f>
        <v>#N/A</v>
      </c>
      <c r="AY82" s="98" t="e">
        <f ca="true">+IF(AND(ISNUMBER(OFFSET('Sanitation Data'!$I$12,0,10*ROW('Sanitation Data'!I76))),'Data Summary'!DN82="Yes"),OFFSET('Sanitation Data'!$I$12,0,10*ROW('Sanitation Data'!I76)),NA())</f>
        <v>#N/A</v>
      </c>
      <c r="AZ82" s="99" t="e">
        <f ca="true">+IF(AND(ISNUMBER(OFFSET('Hygiene Data'!$D$5,0,10*ROW('Hygiene Data'!D76))),'Data Summary'!DO82="Yes"),OFFSET('Hygiene Data'!$D$5,0,10*ROW('Hygiene Data'!D76)),NA())</f>
        <v>#N/A</v>
      </c>
      <c r="BA82" s="99" t="e">
        <f ca="true">+IF(AND(ISNUMBER(OFFSET('Hygiene Data'!$D$7,0,10*ROW('Hygiene Data'!D76))),'Data Summary'!DP82="Yes"),OFFSET('Hygiene Data'!$D$7,0,10*ROW('Hygiene Data'!D76)),NA())</f>
        <v>#N/A</v>
      </c>
      <c r="BB82" s="99" t="e">
        <f ca="true">+IF(AND(ISNUMBER(OFFSET('Hygiene Data'!$D$9,0,10*ROW('Hygiene Data'!D76))),'Data Summary'!DQ82="Yes"),OFFSET('Hygiene Data'!$D$9,0,10*ROW('Hygiene Data'!D76)),NA())</f>
        <v>#N/A</v>
      </c>
      <c r="BC82" s="99" t="e">
        <f ca="true">+IF(AND(ISNUMBER(OFFSET('Hygiene Data'!$E$5,0,10*ROW('Hygiene Data'!E76))),'Data Summary'!DR82="Yes"),OFFSET('Hygiene Data'!$E$5,0,10*ROW('Hygiene Data'!E76)),NA())</f>
        <v>#N/A</v>
      </c>
      <c r="BD82" s="99" t="e">
        <f ca="true">+IF(AND(ISNUMBER(OFFSET('Hygiene Data'!$E$7,0,10*ROW('Hygiene Data'!E76))),'Data Summary'!DS82="Yes"),OFFSET('Hygiene Data'!$E$7,0,10*ROW('Hygiene Data'!E76)),NA())</f>
        <v>#N/A</v>
      </c>
      <c r="BE82" s="99" t="e">
        <f ca="true">+IF(AND(ISNUMBER(OFFSET('Hygiene Data'!$E$9,0,10*ROW('Hygiene Data'!E76))),'Data Summary'!DT82="Yes"),OFFSET('Hygiene Data'!$E$9,0,10*ROW('Hygiene Data'!E76)),NA())</f>
        <v>#N/A</v>
      </c>
      <c r="BF82" s="99" t="e">
        <f ca="true">+IF(AND(ISNUMBER(OFFSET('Hygiene Data'!$F$5,0,10*ROW('Hygiene Data'!F76))),'Data Summary'!DU82="Yes"),OFFSET('Hygiene Data'!$F$5,0,10*ROW('Hygiene Data'!F76)),NA())</f>
        <v>#N/A</v>
      </c>
      <c r="BG82" s="99" t="e">
        <f ca="true">+IF(AND(ISNUMBER(OFFSET('Hygiene Data'!$F$7,0,10*ROW('Hygiene Data'!F76))),'Data Summary'!DV82="Yes"),OFFSET('Hygiene Data'!$F$7,0,10*ROW('Hygiene Data'!F76)),NA())</f>
        <v>#N/A</v>
      </c>
      <c r="BH82" s="99" t="e">
        <f ca="true">+IF(AND(ISNUMBER(OFFSET('Hygiene Data'!$F$9,0,10*ROW('Hygiene Data'!F76))),'Data Summary'!DW82="Yes"),OFFSET('Hygiene Data'!$F$9,0,10*ROW('Hygiene Data'!F76)),NA())</f>
        <v>#N/A</v>
      </c>
      <c r="BI82" s="99" t="e">
        <f ca="true">+IF(AND(ISNUMBER(OFFSET('Hygiene Data'!$G$5,0,10*ROW('Hygiene Data'!G76))),'Data Summary'!DX82="Yes"),OFFSET('Hygiene Data'!$G$5,0,10*ROW('Hygiene Data'!G76)),NA())</f>
        <v>#N/A</v>
      </c>
      <c r="BJ82" s="99" t="e">
        <f ca="true">+IF(AND(ISNUMBER(OFFSET('Hygiene Data'!$G$7,0,10*ROW('Hygiene Data'!G76))),'Data Summary'!DY82="Yes"),OFFSET('Hygiene Data'!$G$7,0,10*ROW('Hygiene Data'!G76)),NA())</f>
        <v>#N/A</v>
      </c>
      <c r="BK82" s="99" t="e">
        <f ca="true">+IF(AND(ISNUMBER(OFFSET('Hygiene Data'!$G$9,0,10*ROW('Hygiene Data'!G76))),'Data Summary'!DZ82="Yes"),OFFSET('Hygiene Data'!$G$9,0,10*ROW('Hygiene Data'!G76)),NA())</f>
        <v>#N/A</v>
      </c>
      <c r="BL82" s="99" t="e">
        <f ca="true">+IF(AND(ISNUMBER(OFFSET('Hygiene Data'!$H$5,0,10*ROW('Hygiene Data'!H76))),'Data Summary'!EA82="Yes"),OFFSET('Hygiene Data'!$H$5,0,10*ROW('Hygiene Data'!H76)),NA())</f>
        <v>#N/A</v>
      </c>
      <c r="BM82" s="99" t="e">
        <f ca="true">+IF(AND(ISNUMBER(OFFSET('Hygiene Data'!$H$7,0,10*ROW('Hygiene Data'!H76))),'Data Summary'!EB82="Yes"),OFFSET('Hygiene Data'!$H$7,0,10*ROW('Hygiene Data'!H76)),NA())</f>
        <v>#N/A</v>
      </c>
      <c r="BN82" s="99" t="e">
        <f ca="true">+IF(AND(ISNUMBER(OFFSET('Hygiene Data'!$H$9,0,10*ROW('Hygiene Data'!H76))),'Data Summary'!EC82="Yes"),OFFSET('Hygiene Data'!$H$9,0,10*ROW('Hygiene Data'!H76)),NA())</f>
        <v>#N/A</v>
      </c>
      <c r="BO82" s="99" t="e">
        <f ca="true">+IF(AND(ISNUMBER(OFFSET('Hygiene Data'!$I$5,0,10*ROW('Hygiene Data'!I76))),'Data Summary'!ED82="Yes"),OFFSET('Hygiene Data'!$I$5,0,10*ROW('Hygiene Data'!I76)),NA())</f>
        <v>#N/A</v>
      </c>
      <c r="BP82" s="99" t="e">
        <f ca="true">+IF(AND(ISNUMBER(OFFSET('Hygiene Data'!$I$7,0,10*ROW('Hygiene Data'!I76))),'Data Summary'!EE82="Yes"),OFFSET('Hygiene Data'!$I$7,0,10*ROW('Hygiene Data'!I76)),NA())</f>
        <v>#N/A</v>
      </c>
      <c r="BQ82" s="99" t="e">
        <f ca="true">+IF(AND(ISNUMBER(OFFSET('Hygiene Data'!$I$9,0,10*ROW('Hygiene Data'!I76))),'Data Summary'!EF82="Yes"),OFFSET('Hygiene Data'!$I$9,0,10*ROW('Hygiene Data'!I76)),NA())</f>
        <v>#N/A</v>
      </c>
    </row>
    <row xmlns:x14ac="http://schemas.microsoft.com/office/spreadsheetml/2009/9/ac" r="83" x14ac:dyDescent="0.2">
      <c r="A83" s="329" t="e">
        <f ca="true">+RIGHT('Data Summary'!A83,LEN('Data Summary'!A83)-9)</f>
        <v>#VALUE!</v>
      </c>
      <c r="B83" s="37" t="str">
        <f ca="true">+IF(ISTEXT('Data Summary'!B83),'Data Summary'!B83,"")</f>
        <v/>
      </c>
      <c r="C83" s="328" t="e">
        <f ca="true">+VALUE('Data Summary'!C83)</f>
        <v>#VALUE!</v>
      </c>
      <c r="D83" s="97" t="e">
        <f ca="true">+IF(AND(ISNUMBER(OFFSET('Water Data'!$D$4,0,10*ROW('Water Data'!D77))),'Data Summary'!BS83="Yes"),100-OFFSET('Water Data'!$D$4,0,10*ROW('Water Data'!D77)),NA())</f>
        <v>#N/A</v>
      </c>
      <c r="E83" s="97" t="e">
        <f ca="true">+IF(AND(ISNUMBER(OFFSET('Water Data'!$D$6,0,10*ROW('Water Data'!D77))),'Data Summary'!BT83="Yes"),OFFSET('Water Data'!$D$6,0,10*ROW('Water Data'!D77)),NA())</f>
        <v>#N/A</v>
      </c>
      <c r="F83" s="97" t="e">
        <f ca="true">+IF(AND(ISNUMBER(OFFSET('Water Data'!$D$9,0,10*ROW('Water Data'!D77))),'Data Summary'!BU83="Yes"),OFFSET('Water Data'!$D$9,0,10*ROW('Water Data'!D77)),NA())</f>
        <v>#N/A</v>
      </c>
      <c r="G83" s="97" t="e">
        <f ca="true">+IF(AND(ISNUMBER(OFFSET('Water Data'!$E$4,0,10*ROW('Water Data'!E77))),'Data Summary'!BV83="Yes"),100-OFFSET('Water Data'!$E$4,0,10*ROW('Water Data'!E77)),NA())</f>
        <v>#N/A</v>
      </c>
      <c r="H83" s="97" t="e">
        <f ca="true">+IF(AND(ISNUMBER(OFFSET('Water Data'!$E$6,0,10*ROW('Water Data'!E77))),'Data Summary'!BW83="Yes"),OFFSET('Water Data'!$E$6,0,10*ROW('Water Data'!E77)),NA())</f>
        <v>#N/A</v>
      </c>
      <c r="I83" s="97" t="e">
        <f ca="true">+IF(AND(ISNUMBER(OFFSET('Water Data'!$E$9,0,10*ROW('Water Data'!E77))),'Data Summary'!BX83="Yes"),OFFSET('Water Data'!$E$9,0,10*ROW('Water Data'!E77)),NA())</f>
        <v>#N/A</v>
      </c>
      <c r="J83" s="97" t="e">
        <f ca="true">+IF(AND(ISNUMBER(OFFSET('Water Data'!$F$4,0,10*ROW('Water Data'!F77))),'Data Summary'!BY83="Yes"),100-OFFSET('Water Data'!$F$4,0,10*ROW('Water Data'!F77)),NA())</f>
        <v>#N/A</v>
      </c>
      <c r="K83" s="97" t="e">
        <f ca="true">+IF(AND(ISNUMBER(OFFSET('Water Data'!$F$6,0,10*ROW('Water Data'!F77))),'Data Summary'!BZ83="Yes"),OFFSET('Water Data'!$F$6,0,10*ROW('Water Data'!F77)),NA())</f>
        <v>#N/A</v>
      </c>
      <c r="L83" s="97" t="e">
        <f ca="true">+IF(AND(ISNUMBER(OFFSET('Water Data'!$F$9,0,10*ROW('Water Data'!F77))),'Data Summary'!CA83="Yes"),OFFSET('Water Data'!$F$9,0,10*ROW('Water Data'!F77)),NA())</f>
        <v>#N/A</v>
      </c>
      <c r="M83" s="97" t="e">
        <f ca="true">+IF(AND(ISNUMBER(OFFSET('Water Data'!$G$4,0,10*ROW('Water Data'!G77))),'Data Summary'!CB83="Yes"),100-OFFSET('Water Data'!$G$4,0,10*ROW('Water Data'!G77)),NA())</f>
        <v>#N/A</v>
      </c>
      <c r="N83" s="97" t="e">
        <f ca="true">+IF(AND(ISNUMBER(OFFSET('Water Data'!$G$6,0,10*ROW('Water Data'!G77))),'Data Summary'!CC83="Yes"),OFFSET('Water Data'!$G$6,0,10*ROW('Water Data'!G77)),NA())</f>
        <v>#N/A</v>
      </c>
      <c r="O83" s="97" t="e">
        <f ca="true">+IF(AND(ISNUMBER(OFFSET('Water Data'!$G$9,0,10*ROW('Water Data'!G77))),'Data Summary'!CD83="Yes"),OFFSET('Water Data'!$G$9,0,10*ROW('Water Data'!G77)),NA())</f>
        <v>#N/A</v>
      </c>
      <c r="P83" s="97" t="e">
        <f ca="true">+IF(AND(ISNUMBER(OFFSET('Water Data'!$H$4,0,10*ROW('Water Data'!H77))),'Data Summary'!CE83="Yes"),100-OFFSET('Water Data'!$H$4,0,10*ROW('Water Data'!H77)),NA())</f>
        <v>#N/A</v>
      </c>
      <c r="Q83" s="97" t="e">
        <f ca="true">+IF(AND(ISNUMBER(OFFSET('Water Data'!$H$6,0,10*ROW('Water Data'!H77))),'Data Summary'!CF83="Yes"),OFFSET('Water Data'!$H$6,0,10*ROW('Water Data'!H77)),NA())</f>
        <v>#N/A</v>
      </c>
      <c r="R83" s="97" t="e">
        <f ca="true">+IF(AND(ISNUMBER(OFFSET('Water Data'!$H$9,0,10*ROW('Water Data'!H77))),'Data Summary'!CG83="Yes"),OFFSET('Water Data'!$H$9,0,10*ROW('Water Data'!H77)),NA())</f>
        <v>#N/A</v>
      </c>
      <c r="S83" s="97" t="e">
        <f ca="true">+IF(AND(ISNUMBER(OFFSET('Water Data'!$I$4,0,10*ROW('Water Data'!I77))),'Data Summary'!CH83="Yes"),100-OFFSET('Water Data'!$I$4,0,10*ROW('Water Data'!I77)),NA())</f>
        <v>#N/A</v>
      </c>
      <c r="T83" s="97" t="e">
        <f ca="true">+IF(AND(ISNUMBER(OFFSET('Water Data'!$I$6,0,10*ROW('Water Data'!I77))),'Data Summary'!CI83="Yes"),OFFSET('Water Data'!$I$6,0,10*ROW('Water Data'!I77)),NA())</f>
        <v>#N/A</v>
      </c>
      <c r="U83" s="97" t="e">
        <f ca="true">+IF(AND(ISNUMBER(OFFSET('Water Data'!$I$9,0,10*ROW('Water Data'!I77))),'Data Summary'!CJ83="Yes"),OFFSET('Water Data'!$I$9,0,10*ROW('Water Data'!I77)),NA())</f>
        <v>#N/A</v>
      </c>
      <c r="V83" s="98" t="e">
        <f ca="true">+IF(AND(ISNUMBER(OFFSET('Sanitation Data'!$D$4,0,10*ROW('Sanitation Data'!D77))),'Data Summary'!CK83="Yes"),100-OFFSET('Sanitation Data'!$D$4,0,10*ROW('Sanitation Data'!D77)),NA())</f>
        <v>#N/A</v>
      </c>
      <c r="W83" s="98" t="e">
        <f ca="true">+IF(AND(ISNUMBER(OFFSET('Sanitation Data'!$D$6,0,10*ROW('Sanitation Data'!D77))),'Data Summary'!CL83="Yes"),OFFSET('Sanitation Data'!$D$6,0,10*ROW('Sanitation Data'!D77)),NA())</f>
        <v>#N/A</v>
      </c>
      <c r="X83" s="98" t="e">
        <f ca="true">+IF(AND(ISNUMBER(OFFSET('Sanitation Data'!$D$10,0,10*ROW('Sanitation Data'!D77))),'Data Summary'!CM83="Yes"),OFFSET('Sanitation Data'!$D$10,0,10*ROW('Sanitation Data'!D77)),NA())</f>
        <v>#N/A</v>
      </c>
      <c r="Y83" s="98" t="e">
        <f ca="true">+IF(AND(ISNUMBER(OFFSET('Sanitation Data'!$D$11,0,10*ROW('Sanitation Data'!D77))),'Data Summary'!CN83="Yes"),OFFSET('Sanitation Data'!$D$11,0,10*ROW('Sanitation Data'!D77)),NA())</f>
        <v>#N/A</v>
      </c>
      <c r="Z83" s="98" t="e">
        <f ca="true">+IF(AND(ISNUMBER(OFFSET('Sanitation Data'!$D$12,0,10*ROW('Sanitation Data'!D77))),'Data Summary'!CO83="Yes"),OFFSET('Sanitation Data'!$D$12,0,10*ROW('Sanitation Data'!D77)),NA())</f>
        <v>#N/A</v>
      </c>
      <c r="AA83" s="98" t="e">
        <f ca="true">+IF(AND(ISNUMBER(OFFSET('Sanitation Data'!$E$4,0,10*ROW('Sanitation Data'!E77))),'Data Summary'!CP83="Yes"),100-OFFSET('Sanitation Data'!$E$4,0,10*ROW('Sanitation Data'!E77)),NA())</f>
        <v>#N/A</v>
      </c>
      <c r="AB83" s="98" t="e">
        <f ca="true">+IF(AND(ISNUMBER(OFFSET('Sanitation Data'!$E$6,0,10*ROW('Sanitation Data'!E77))),'Data Summary'!CQ83="Yes"),OFFSET('Sanitation Data'!$E$6,0,10*ROW('Sanitation Data'!E77)),NA())</f>
        <v>#N/A</v>
      </c>
      <c r="AC83" s="98" t="e">
        <f ca="true">+IF(AND(ISNUMBER(OFFSET('Sanitation Data'!$E$10,0,10*ROW('Sanitation Data'!E77))),'Data Summary'!CR83="Yes"),OFFSET('Sanitation Data'!$E$10,0,10*ROW('Sanitation Data'!E77)),NA())</f>
        <v>#N/A</v>
      </c>
      <c r="AD83" s="98" t="e">
        <f ca="true">+IF(AND(ISNUMBER(OFFSET('Sanitation Data'!$E$11,0,10*ROW('Sanitation Data'!E77))),'Data Summary'!CS83="Yes"),OFFSET('Sanitation Data'!$E$11,0,10*ROW('Sanitation Data'!E77)),NA())</f>
        <v>#N/A</v>
      </c>
      <c r="AE83" s="98" t="e">
        <f ca="true">+IF(AND(ISNUMBER(OFFSET('Sanitation Data'!$E$12,0,10*ROW('Sanitation Data'!E77))),'Data Summary'!CT83="Yes"),OFFSET('Sanitation Data'!$E$12,0,10*ROW('Sanitation Data'!E77)),NA())</f>
        <v>#N/A</v>
      </c>
      <c r="AF83" s="98" t="e">
        <f ca="true">+IF(AND(ISNUMBER(OFFSET('Sanitation Data'!$F$4,0,10*ROW('Sanitation Data'!F77))),'Data Summary'!CU83="Yes"),100-OFFSET('Sanitation Data'!$F$4,0,10*ROW('Sanitation Data'!F77)),NA())</f>
        <v>#N/A</v>
      </c>
      <c r="AG83" s="98" t="e">
        <f ca="true">+IF(AND(ISNUMBER(OFFSET('Sanitation Data'!$F$6,0,10*ROW('Sanitation Data'!F77))),'Data Summary'!CV83="Yes"),OFFSET('Sanitation Data'!$F$6,0,10*ROW('Sanitation Data'!F77)),NA())</f>
        <v>#N/A</v>
      </c>
      <c r="AH83" s="98" t="e">
        <f ca="true">+IF(AND(ISNUMBER(OFFSET('Sanitation Data'!$F$10,0,10*ROW('Sanitation Data'!F77))),'Data Summary'!CW83="Yes"),OFFSET('Sanitation Data'!$F$10,0,10*ROW('Sanitation Data'!F77)),NA())</f>
        <v>#N/A</v>
      </c>
      <c r="AI83" s="98" t="e">
        <f ca="true">+IF(AND(ISNUMBER(OFFSET('Sanitation Data'!$F$11,0,10*ROW('Sanitation Data'!F77))),'Data Summary'!CX83="Yes"),OFFSET('Sanitation Data'!$F$11,0,10*ROW('Sanitation Data'!F77)),NA())</f>
        <v>#N/A</v>
      </c>
      <c r="AJ83" s="98" t="e">
        <f ca="true">+IF(AND(ISNUMBER(OFFSET('Sanitation Data'!$F$12,0,10*ROW('Sanitation Data'!F77))),'Data Summary'!CY83="Yes"),OFFSET('Sanitation Data'!$F$12,0,10*ROW('Sanitation Data'!F77)),NA())</f>
        <v>#N/A</v>
      </c>
      <c r="AK83" s="98" t="e">
        <f ca="true">+IF(AND(ISNUMBER(OFFSET('Sanitation Data'!$G$4,0,10*ROW('Sanitation Data'!G77))),'Data Summary'!CZ83="Yes"),100-OFFSET('Sanitation Data'!$G$4,0,10*ROW('Sanitation Data'!G77)),NA())</f>
        <v>#N/A</v>
      </c>
      <c r="AL83" s="98" t="e">
        <f ca="true">+IF(AND(ISNUMBER(OFFSET('Sanitation Data'!$G$6,0,10*ROW('Sanitation Data'!G77))),'Data Summary'!DA83="Yes"),OFFSET('Sanitation Data'!$G$6,0,10*ROW('Sanitation Data'!G77)),NA())</f>
        <v>#N/A</v>
      </c>
      <c r="AM83" s="98" t="e">
        <f ca="true">+IF(AND(ISNUMBER(OFFSET('Sanitation Data'!$G$10,0,10*ROW('Sanitation Data'!G77))),'Data Summary'!DB83="Yes"),OFFSET('Sanitation Data'!$G$10,0,10*ROW('Sanitation Data'!G77)),NA())</f>
        <v>#N/A</v>
      </c>
      <c r="AN83" s="98" t="e">
        <f ca="true">+IF(AND(ISNUMBER(OFFSET('Sanitation Data'!$G$11,0,10*ROW('Sanitation Data'!G77))),'Data Summary'!DC83="Yes"),OFFSET('Sanitation Data'!$G$11,0,10*ROW('Sanitation Data'!G77)),NA())</f>
        <v>#N/A</v>
      </c>
      <c r="AO83" s="98" t="e">
        <f ca="true">+IF(AND(ISNUMBER(OFFSET('Sanitation Data'!$G$12,0,10*ROW('Sanitation Data'!G77))),'Data Summary'!DD83="Yes"),OFFSET('Sanitation Data'!$G$12,0,10*ROW('Sanitation Data'!G77)),NA())</f>
        <v>#N/A</v>
      </c>
      <c r="AP83" s="98" t="e">
        <f ca="true">+IF(AND(ISNUMBER(OFFSET('Sanitation Data'!$H$4,0,10*ROW('Sanitation Data'!H77))),'Data Summary'!DE83="Yes"),100-OFFSET('Sanitation Data'!$H$4,0,10*ROW('Sanitation Data'!H77)),NA())</f>
        <v>#N/A</v>
      </c>
      <c r="AQ83" s="98" t="e">
        <f ca="true">+IF(AND(ISNUMBER(OFFSET('Sanitation Data'!$H$6,0,10*ROW('Sanitation Data'!H77))),'Data Summary'!DF83="Yes"),OFFSET('Sanitation Data'!$H$6,0,10*ROW('Sanitation Data'!H77)),NA())</f>
        <v>#N/A</v>
      </c>
      <c r="AR83" s="98" t="e">
        <f ca="true">+IF(AND(ISNUMBER(OFFSET('Sanitation Data'!$H$10,0,10*ROW('Sanitation Data'!H77))),'Data Summary'!DG83="Yes"),OFFSET('Sanitation Data'!$H$10,0,10*ROW('Sanitation Data'!H77)),NA())</f>
        <v>#N/A</v>
      </c>
      <c r="AS83" s="98" t="e">
        <f ca="true">+IF(AND(ISNUMBER(OFFSET('Sanitation Data'!$H$11,0,10*ROW('Sanitation Data'!H77))),'Data Summary'!DH83="Yes"),OFFSET('Sanitation Data'!$H$11,0,10*ROW('Sanitation Data'!H77)),NA())</f>
        <v>#N/A</v>
      </c>
      <c r="AT83" s="98" t="e">
        <f ca="true">+IF(AND(ISNUMBER(OFFSET('Sanitation Data'!$H$12,0,10*ROW('Sanitation Data'!H77))),'Data Summary'!DI83="Yes"),OFFSET('Sanitation Data'!$H$12,0,10*ROW('Sanitation Data'!H77)),NA())</f>
        <v>#N/A</v>
      </c>
      <c r="AU83" s="98" t="e">
        <f ca="true">+IF(AND(ISNUMBER(OFFSET('Sanitation Data'!$I$4,0,10*ROW('Sanitation Data'!I77))),'Data Summary'!DJ83="Yes"),100-OFFSET('Sanitation Data'!$I$4,0,10*ROW('Sanitation Data'!I77)),NA())</f>
        <v>#N/A</v>
      </c>
      <c r="AV83" s="98" t="e">
        <f ca="true">+IF(AND(ISNUMBER(OFFSET('Sanitation Data'!$I$6,0,10*ROW('Sanitation Data'!I77))),'Data Summary'!DK83="Yes"),OFFSET('Sanitation Data'!$I$6,0,10*ROW('Sanitation Data'!I77)),NA())</f>
        <v>#N/A</v>
      </c>
      <c r="AW83" s="98" t="e">
        <f ca="true">+IF(AND(ISNUMBER(OFFSET('Sanitation Data'!$I$10,0,10*ROW('Sanitation Data'!I77))),'Data Summary'!DL83="Yes"),OFFSET('Sanitation Data'!$I$10,0,10*ROW('Sanitation Data'!I77)),NA())</f>
        <v>#N/A</v>
      </c>
      <c r="AX83" s="98" t="e">
        <f ca="true">+IF(AND(ISNUMBER(OFFSET('Sanitation Data'!$I$11,0,10*ROW('Sanitation Data'!I77))),'Data Summary'!DM83="Yes"),OFFSET('Sanitation Data'!$I$11,0,10*ROW('Sanitation Data'!I77)),NA())</f>
        <v>#N/A</v>
      </c>
      <c r="AY83" s="98" t="e">
        <f ca="true">+IF(AND(ISNUMBER(OFFSET('Sanitation Data'!$I$12,0,10*ROW('Sanitation Data'!I77))),'Data Summary'!DN83="Yes"),OFFSET('Sanitation Data'!$I$12,0,10*ROW('Sanitation Data'!I77)),NA())</f>
        <v>#N/A</v>
      </c>
      <c r="AZ83" s="99" t="e">
        <f ca="true">+IF(AND(ISNUMBER(OFFSET('Hygiene Data'!$D$5,0,10*ROW('Hygiene Data'!D77))),'Data Summary'!DO83="Yes"),OFFSET('Hygiene Data'!$D$5,0,10*ROW('Hygiene Data'!D77)),NA())</f>
        <v>#N/A</v>
      </c>
      <c r="BA83" s="99" t="e">
        <f ca="true">+IF(AND(ISNUMBER(OFFSET('Hygiene Data'!$D$7,0,10*ROW('Hygiene Data'!D77))),'Data Summary'!DP83="Yes"),OFFSET('Hygiene Data'!$D$7,0,10*ROW('Hygiene Data'!D77)),NA())</f>
        <v>#N/A</v>
      </c>
      <c r="BB83" s="99" t="e">
        <f ca="true">+IF(AND(ISNUMBER(OFFSET('Hygiene Data'!$D$9,0,10*ROW('Hygiene Data'!D77))),'Data Summary'!DQ83="Yes"),OFFSET('Hygiene Data'!$D$9,0,10*ROW('Hygiene Data'!D77)),NA())</f>
        <v>#N/A</v>
      </c>
      <c r="BC83" s="99" t="e">
        <f ca="true">+IF(AND(ISNUMBER(OFFSET('Hygiene Data'!$E$5,0,10*ROW('Hygiene Data'!E77))),'Data Summary'!DR83="Yes"),OFFSET('Hygiene Data'!$E$5,0,10*ROW('Hygiene Data'!E77)),NA())</f>
        <v>#N/A</v>
      </c>
      <c r="BD83" s="99" t="e">
        <f ca="true">+IF(AND(ISNUMBER(OFFSET('Hygiene Data'!$E$7,0,10*ROW('Hygiene Data'!E77))),'Data Summary'!DS83="Yes"),OFFSET('Hygiene Data'!$E$7,0,10*ROW('Hygiene Data'!E77)),NA())</f>
        <v>#N/A</v>
      </c>
      <c r="BE83" s="99" t="e">
        <f ca="true">+IF(AND(ISNUMBER(OFFSET('Hygiene Data'!$E$9,0,10*ROW('Hygiene Data'!E77))),'Data Summary'!DT83="Yes"),OFFSET('Hygiene Data'!$E$9,0,10*ROW('Hygiene Data'!E77)),NA())</f>
        <v>#N/A</v>
      </c>
      <c r="BF83" s="99" t="e">
        <f ca="true">+IF(AND(ISNUMBER(OFFSET('Hygiene Data'!$F$5,0,10*ROW('Hygiene Data'!F77))),'Data Summary'!DU83="Yes"),OFFSET('Hygiene Data'!$F$5,0,10*ROW('Hygiene Data'!F77)),NA())</f>
        <v>#N/A</v>
      </c>
      <c r="BG83" s="99" t="e">
        <f ca="true">+IF(AND(ISNUMBER(OFFSET('Hygiene Data'!$F$7,0,10*ROW('Hygiene Data'!F77))),'Data Summary'!DV83="Yes"),OFFSET('Hygiene Data'!$F$7,0,10*ROW('Hygiene Data'!F77)),NA())</f>
        <v>#N/A</v>
      </c>
      <c r="BH83" s="99" t="e">
        <f ca="true">+IF(AND(ISNUMBER(OFFSET('Hygiene Data'!$F$9,0,10*ROW('Hygiene Data'!F77))),'Data Summary'!DW83="Yes"),OFFSET('Hygiene Data'!$F$9,0,10*ROW('Hygiene Data'!F77)),NA())</f>
        <v>#N/A</v>
      </c>
      <c r="BI83" s="99" t="e">
        <f ca="true">+IF(AND(ISNUMBER(OFFSET('Hygiene Data'!$G$5,0,10*ROW('Hygiene Data'!G77))),'Data Summary'!DX83="Yes"),OFFSET('Hygiene Data'!$G$5,0,10*ROW('Hygiene Data'!G77)),NA())</f>
        <v>#N/A</v>
      </c>
      <c r="BJ83" s="99" t="e">
        <f ca="true">+IF(AND(ISNUMBER(OFFSET('Hygiene Data'!$G$7,0,10*ROW('Hygiene Data'!G77))),'Data Summary'!DY83="Yes"),OFFSET('Hygiene Data'!$G$7,0,10*ROW('Hygiene Data'!G77)),NA())</f>
        <v>#N/A</v>
      </c>
      <c r="BK83" s="99" t="e">
        <f ca="true">+IF(AND(ISNUMBER(OFFSET('Hygiene Data'!$G$9,0,10*ROW('Hygiene Data'!G77))),'Data Summary'!DZ83="Yes"),OFFSET('Hygiene Data'!$G$9,0,10*ROW('Hygiene Data'!G77)),NA())</f>
        <v>#N/A</v>
      </c>
      <c r="BL83" s="99" t="e">
        <f ca="true">+IF(AND(ISNUMBER(OFFSET('Hygiene Data'!$H$5,0,10*ROW('Hygiene Data'!H77))),'Data Summary'!EA83="Yes"),OFFSET('Hygiene Data'!$H$5,0,10*ROW('Hygiene Data'!H77)),NA())</f>
        <v>#N/A</v>
      </c>
      <c r="BM83" s="99" t="e">
        <f ca="true">+IF(AND(ISNUMBER(OFFSET('Hygiene Data'!$H$7,0,10*ROW('Hygiene Data'!H77))),'Data Summary'!EB83="Yes"),OFFSET('Hygiene Data'!$H$7,0,10*ROW('Hygiene Data'!H77)),NA())</f>
        <v>#N/A</v>
      </c>
      <c r="BN83" s="99" t="e">
        <f ca="true">+IF(AND(ISNUMBER(OFFSET('Hygiene Data'!$H$9,0,10*ROW('Hygiene Data'!H77))),'Data Summary'!EC83="Yes"),OFFSET('Hygiene Data'!$H$9,0,10*ROW('Hygiene Data'!H77)),NA())</f>
        <v>#N/A</v>
      </c>
      <c r="BO83" s="99" t="e">
        <f ca="true">+IF(AND(ISNUMBER(OFFSET('Hygiene Data'!$I$5,0,10*ROW('Hygiene Data'!I77))),'Data Summary'!ED83="Yes"),OFFSET('Hygiene Data'!$I$5,0,10*ROW('Hygiene Data'!I77)),NA())</f>
        <v>#N/A</v>
      </c>
      <c r="BP83" s="99" t="e">
        <f ca="true">+IF(AND(ISNUMBER(OFFSET('Hygiene Data'!$I$7,0,10*ROW('Hygiene Data'!I77))),'Data Summary'!EE83="Yes"),OFFSET('Hygiene Data'!$I$7,0,10*ROW('Hygiene Data'!I77)),NA())</f>
        <v>#N/A</v>
      </c>
      <c r="BQ83" s="99" t="e">
        <f ca="true">+IF(AND(ISNUMBER(OFFSET('Hygiene Data'!$I$9,0,10*ROW('Hygiene Data'!I77))),'Data Summary'!EF83="Yes"),OFFSET('Hygiene Data'!$I$9,0,10*ROW('Hygiene Data'!I77)),NA())</f>
        <v>#N/A</v>
      </c>
    </row>
    <row xmlns:x14ac="http://schemas.microsoft.com/office/spreadsheetml/2009/9/ac" r="84" x14ac:dyDescent="0.2">
      <c r="A84" s="329" t="e">
        <f ca="true">+RIGHT('Data Summary'!A84,LEN('Data Summary'!A84)-9)</f>
        <v>#VALUE!</v>
      </c>
      <c r="B84" s="37" t="str">
        <f ca="true">+IF(ISTEXT('Data Summary'!B84),'Data Summary'!B84,"")</f>
        <v/>
      </c>
      <c r="C84" s="328" t="e">
        <f ca="true">+VALUE('Data Summary'!C84)</f>
        <v>#VALUE!</v>
      </c>
      <c r="D84" s="97" t="e">
        <f ca="true">+IF(AND(ISNUMBER(OFFSET('Water Data'!$D$4,0,10*ROW('Water Data'!D78))),'Data Summary'!BS84="Yes"),100-OFFSET('Water Data'!$D$4,0,10*ROW('Water Data'!D78)),NA())</f>
        <v>#N/A</v>
      </c>
      <c r="E84" s="97" t="e">
        <f ca="true">+IF(AND(ISNUMBER(OFFSET('Water Data'!$D$6,0,10*ROW('Water Data'!D78))),'Data Summary'!BT84="Yes"),OFFSET('Water Data'!$D$6,0,10*ROW('Water Data'!D78)),NA())</f>
        <v>#N/A</v>
      </c>
      <c r="F84" s="97" t="e">
        <f ca="true">+IF(AND(ISNUMBER(OFFSET('Water Data'!$D$9,0,10*ROW('Water Data'!D78))),'Data Summary'!BU84="Yes"),OFFSET('Water Data'!$D$9,0,10*ROW('Water Data'!D78)),NA())</f>
        <v>#N/A</v>
      </c>
      <c r="G84" s="97" t="e">
        <f ca="true">+IF(AND(ISNUMBER(OFFSET('Water Data'!$E$4,0,10*ROW('Water Data'!E78))),'Data Summary'!BV84="Yes"),100-OFFSET('Water Data'!$E$4,0,10*ROW('Water Data'!E78)),NA())</f>
        <v>#N/A</v>
      </c>
      <c r="H84" s="97" t="e">
        <f ca="true">+IF(AND(ISNUMBER(OFFSET('Water Data'!$E$6,0,10*ROW('Water Data'!E78))),'Data Summary'!BW84="Yes"),OFFSET('Water Data'!$E$6,0,10*ROW('Water Data'!E78)),NA())</f>
        <v>#N/A</v>
      </c>
      <c r="I84" s="97" t="e">
        <f ca="true">+IF(AND(ISNUMBER(OFFSET('Water Data'!$E$9,0,10*ROW('Water Data'!E78))),'Data Summary'!BX84="Yes"),OFFSET('Water Data'!$E$9,0,10*ROW('Water Data'!E78)),NA())</f>
        <v>#N/A</v>
      </c>
      <c r="J84" s="97" t="e">
        <f ca="true">+IF(AND(ISNUMBER(OFFSET('Water Data'!$F$4,0,10*ROW('Water Data'!F78))),'Data Summary'!BY84="Yes"),100-OFFSET('Water Data'!$F$4,0,10*ROW('Water Data'!F78)),NA())</f>
        <v>#N/A</v>
      </c>
      <c r="K84" s="97" t="e">
        <f ca="true">+IF(AND(ISNUMBER(OFFSET('Water Data'!$F$6,0,10*ROW('Water Data'!F78))),'Data Summary'!BZ84="Yes"),OFFSET('Water Data'!$F$6,0,10*ROW('Water Data'!F78)),NA())</f>
        <v>#N/A</v>
      </c>
      <c r="L84" s="97" t="e">
        <f ca="true">+IF(AND(ISNUMBER(OFFSET('Water Data'!$F$9,0,10*ROW('Water Data'!F78))),'Data Summary'!CA84="Yes"),OFFSET('Water Data'!$F$9,0,10*ROW('Water Data'!F78)),NA())</f>
        <v>#N/A</v>
      </c>
      <c r="M84" s="97" t="e">
        <f ca="true">+IF(AND(ISNUMBER(OFFSET('Water Data'!$G$4,0,10*ROW('Water Data'!G78))),'Data Summary'!CB84="Yes"),100-OFFSET('Water Data'!$G$4,0,10*ROW('Water Data'!G78)),NA())</f>
        <v>#N/A</v>
      </c>
      <c r="N84" s="97" t="e">
        <f ca="true">+IF(AND(ISNUMBER(OFFSET('Water Data'!$G$6,0,10*ROW('Water Data'!G78))),'Data Summary'!CC84="Yes"),OFFSET('Water Data'!$G$6,0,10*ROW('Water Data'!G78)),NA())</f>
        <v>#N/A</v>
      </c>
      <c r="O84" s="97" t="e">
        <f ca="true">+IF(AND(ISNUMBER(OFFSET('Water Data'!$G$9,0,10*ROW('Water Data'!G78))),'Data Summary'!CD84="Yes"),OFFSET('Water Data'!$G$9,0,10*ROW('Water Data'!G78)),NA())</f>
        <v>#N/A</v>
      </c>
      <c r="P84" s="97" t="e">
        <f ca="true">+IF(AND(ISNUMBER(OFFSET('Water Data'!$H$4,0,10*ROW('Water Data'!H78))),'Data Summary'!CE84="Yes"),100-OFFSET('Water Data'!$H$4,0,10*ROW('Water Data'!H78)),NA())</f>
        <v>#N/A</v>
      </c>
      <c r="Q84" s="97" t="e">
        <f ca="true">+IF(AND(ISNUMBER(OFFSET('Water Data'!$H$6,0,10*ROW('Water Data'!H78))),'Data Summary'!CF84="Yes"),OFFSET('Water Data'!$H$6,0,10*ROW('Water Data'!H78)),NA())</f>
        <v>#N/A</v>
      </c>
      <c r="R84" s="97" t="e">
        <f ca="true">+IF(AND(ISNUMBER(OFFSET('Water Data'!$H$9,0,10*ROW('Water Data'!H78))),'Data Summary'!CG84="Yes"),OFFSET('Water Data'!$H$9,0,10*ROW('Water Data'!H78)),NA())</f>
        <v>#N/A</v>
      </c>
      <c r="S84" s="97" t="e">
        <f ca="true">+IF(AND(ISNUMBER(OFFSET('Water Data'!$I$4,0,10*ROW('Water Data'!I78))),'Data Summary'!CH84="Yes"),100-OFFSET('Water Data'!$I$4,0,10*ROW('Water Data'!I78)),NA())</f>
        <v>#N/A</v>
      </c>
      <c r="T84" s="97" t="e">
        <f ca="true">+IF(AND(ISNUMBER(OFFSET('Water Data'!$I$6,0,10*ROW('Water Data'!I78))),'Data Summary'!CI84="Yes"),OFFSET('Water Data'!$I$6,0,10*ROW('Water Data'!I78)),NA())</f>
        <v>#N/A</v>
      </c>
      <c r="U84" s="97" t="e">
        <f ca="true">+IF(AND(ISNUMBER(OFFSET('Water Data'!$I$9,0,10*ROW('Water Data'!I78))),'Data Summary'!CJ84="Yes"),OFFSET('Water Data'!$I$9,0,10*ROW('Water Data'!I78)),NA())</f>
        <v>#N/A</v>
      </c>
      <c r="V84" s="98" t="e">
        <f ca="true">+IF(AND(ISNUMBER(OFFSET('Sanitation Data'!$D$4,0,10*ROW('Sanitation Data'!D78))),'Data Summary'!CK84="Yes"),100-OFFSET('Sanitation Data'!$D$4,0,10*ROW('Sanitation Data'!D78)),NA())</f>
        <v>#N/A</v>
      </c>
      <c r="W84" s="98" t="e">
        <f ca="true">+IF(AND(ISNUMBER(OFFSET('Sanitation Data'!$D$6,0,10*ROW('Sanitation Data'!D78))),'Data Summary'!CL84="Yes"),OFFSET('Sanitation Data'!$D$6,0,10*ROW('Sanitation Data'!D78)),NA())</f>
        <v>#N/A</v>
      </c>
      <c r="X84" s="98" t="e">
        <f ca="true">+IF(AND(ISNUMBER(OFFSET('Sanitation Data'!$D$10,0,10*ROW('Sanitation Data'!D78))),'Data Summary'!CM84="Yes"),OFFSET('Sanitation Data'!$D$10,0,10*ROW('Sanitation Data'!D78)),NA())</f>
        <v>#N/A</v>
      </c>
      <c r="Y84" s="98" t="e">
        <f ca="true">+IF(AND(ISNUMBER(OFFSET('Sanitation Data'!$D$11,0,10*ROW('Sanitation Data'!D78))),'Data Summary'!CN84="Yes"),OFFSET('Sanitation Data'!$D$11,0,10*ROW('Sanitation Data'!D78)),NA())</f>
        <v>#N/A</v>
      </c>
      <c r="Z84" s="98" t="e">
        <f ca="true">+IF(AND(ISNUMBER(OFFSET('Sanitation Data'!$D$12,0,10*ROW('Sanitation Data'!D78))),'Data Summary'!CO84="Yes"),OFFSET('Sanitation Data'!$D$12,0,10*ROW('Sanitation Data'!D78)),NA())</f>
        <v>#N/A</v>
      </c>
      <c r="AA84" s="98" t="e">
        <f ca="true">+IF(AND(ISNUMBER(OFFSET('Sanitation Data'!$E$4,0,10*ROW('Sanitation Data'!E78))),'Data Summary'!CP84="Yes"),100-OFFSET('Sanitation Data'!$E$4,0,10*ROW('Sanitation Data'!E78)),NA())</f>
        <v>#N/A</v>
      </c>
      <c r="AB84" s="98" t="e">
        <f ca="true">+IF(AND(ISNUMBER(OFFSET('Sanitation Data'!$E$6,0,10*ROW('Sanitation Data'!E78))),'Data Summary'!CQ84="Yes"),OFFSET('Sanitation Data'!$E$6,0,10*ROW('Sanitation Data'!E78)),NA())</f>
        <v>#N/A</v>
      </c>
      <c r="AC84" s="98" t="e">
        <f ca="true">+IF(AND(ISNUMBER(OFFSET('Sanitation Data'!$E$10,0,10*ROW('Sanitation Data'!E78))),'Data Summary'!CR84="Yes"),OFFSET('Sanitation Data'!$E$10,0,10*ROW('Sanitation Data'!E78)),NA())</f>
        <v>#N/A</v>
      </c>
      <c r="AD84" s="98" t="e">
        <f ca="true">+IF(AND(ISNUMBER(OFFSET('Sanitation Data'!$E$11,0,10*ROW('Sanitation Data'!E78))),'Data Summary'!CS84="Yes"),OFFSET('Sanitation Data'!$E$11,0,10*ROW('Sanitation Data'!E78)),NA())</f>
        <v>#N/A</v>
      </c>
      <c r="AE84" s="98" t="e">
        <f ca="true">+IF(AND(ISNUMBER(OFFSET('Sanitation Data'!$E$12,0,10*ROW('Sanitation Data'!E78))),'Data Summary'!CT84="Yes"),OFFSET('Sanitation Data'!$E$12,0,10*ROW('Sanitation Data'!E78)),NA())</f>
        <v>#N/A</v>
      </c>
      <c r="AF84" s="98" t="e">
        <f ca="true">+IF(AND(ISNUMBER(OFFSET('Sanitation Data'!$F$4,0,10*ROW('Sanitation Data'!F78))),'Data Summary'!CU84="Yes"),100-OFFSET('Sanitation Data'!$F$4,0,10*ROW('Sanitation Data'!F78)),NA())</f>
        <v>#N/A</v>
      </c>
      <c r="AG84" s="98" t="e">
        <f ca="true">+IF(AND(ISNUMBER(OFFSET('Sanitation Data'!$F$6,0,10*ROW('Sanitation Data'!F78))),'Data Summary'!CV84="Yes"),OFFSET('Sanitation Data'!$F$6,0,10*ROW('Sanitation Data'!F78)),NA())</f>
        <v>#N/A</v>
      </c>
      <c r="AH84" s="98" t="e">
        <f ca="true">+IF(AND(ISNUMBER(OFFSET('Sanitation Data'!$F$10,0,10*ROW('Sanitation Data'!F78))),'Data Summary'!CW84="Yes"),OFFSET('Sanitation Data'!$F$10,0,10*ROW('Sanitation Data'!F78)),NA())</f>
        <v>#N/A</v>
      </c>
      <c r="AI84" s="98" t="e">
        <f ca="true">+IF(AND(ISNUMBER(OFFSET('Sanitation Data'!$F$11,0,10*ROW('Sanitation Data'!F78))),'Data Summary'!CX84="Yes"),OFFSET('Sanitation Data'!$F$11,0,10*ROW('Sanitation Data'!F78)),NA())</f>
        <v>#N/A</v>
      </c>
      <c r="AJ84" s="98" t="e">
        <f ca="true">+IF(AND(ISNUMBER(OFFSET('Sanitation Data'!$F$12,0,10*ROW('Sanitation Data'!F78))),'Data Summary'!CY84="Yes"),OFFSET('Sanitation Data'!$F$12,0,10*ROW('Sanitation Data'!F78)),NA())</f>
        <v>#N/A</v>
      </c>
      <c r="AK84" s="98" t="e">
        <f ca="true">+IF(AND(ISNUMBER(OFFSET('Sanitation Data'!$G$4,0,10*ROW('Sanitation Data'!G78))),'Data Summary'!CZ84="Yes"),100-OFFSET('Sanitation Data'!$G$4,0,10*ROW('Sanitation Data'!G78)),NA())</f>
        <v>#N/A</v>
      </c>
      <c r="AL84" s="98" t="e">
        <f ca="true">+IF(AND(ISNUMBER(OFFSET('Sanitation Data'!$G$6,0,10*ROW('Sanitation Data'!G78))),'Data Summary'!DA84="Yes"),OFFSET('Sanitation Data'!$G$6,0,10*ROW('Sanitation Data'!G78)),NA())</f>
        <v>#N/A</v>
      </c>
      <c r="AM84" s="98" t="e">
        <f ca="true">+IF(AND(ISNUMBER(OFFSET('Sanitation Data'!$G$10,0,10*ROW('Sanitation Data'!G78))),'Data Summary'!DB84="Yes"),OFFSET('Sanitation Data'!$G$10,0,10*ROW('Sanitation Data'!G78)),NA())</f>
        <v>#N/A</v>
      </c>
      <c r="AN84" s="98" t="e">
        <f ca="true">+IF(AND(ISNUMBER(OFFSET('Sanitation Data'!$G$11,0,10*ROW('Sanitation Data'!G78))),'Data Summary'!DC84="Yes"),OFFSET('Sanitation Data'!$G$11,0,10*ROW('Sanitation Data'!G78)),NA())</f>
        <v>#N/A</v>
      </c>
      <c r="AO84" s="98" t="e">
        <f ca="true">+IF(AND(ISNUMBER(OFFSET('Sanitation Data'!$G$12,0,10*ROW('Sanitation Data'!G78))),'Data Summary'!DD84="Yes"),OFFSET('Sanitation Data'!$G$12,0,10*ROW('Sanitation Data'!G78)),NA())</f>
        <v>#N/A</v>
      </c>
      <c r="AP84" s="98" t="e">
        <f ca="true">+IF(AND(ISNUMBER(OFFSET('Sanitation Data'!$H$4,0,10*ROW('Sanitation Data'!H78))),'Data Summary'!DE84="Yes"),100-OFFSET('Sanitation Data'!$H$4,0,10*ROW('Sanitation Data'!H78)),NA())</f>
        <v>#N/A</v>
      </c>
      <c r="AQ84" s="98" t="e">
        <f ca="true">+IF(AND(ISNUMBER(OFFSET('Sanitation Data'!$H$6,0,10*ROW('Sanitation Data'!H78))),'Data Summary'!DF84="Yes"),OFFSET('Sanitation Data'!$H$6,0,10*ROW('Sanitation Data'!H78)),NA())</f>
        <v>#N/A</v>
      </c>
      <c r="AR84" s="98" t="e">
        <f ca="true">+IF(AND(ISNUMBER(OFFSET('Sanitation Data'!$H$10,0,10*ROW('Sanitation Data'!H78))),'Data Summary'!DG84="Yes"),OFFSET('Sanitation Data'!$H$10,0,10*ROW('Sanitation Data'!H78)),NA())</f>
        <v>#N/A</v>
      </c>
      <c r="AS84" s="98" t="e">
        <f ca="true">+IF(AND(ISNUMBER(OFFSET('Sanitation Data'!$H$11,0,10*ROW('Sanitation Data'!H78))),'Data Summary'!DH84="Yes"),OFFSET('Sanitation Data'!$H$11,0,10*ROW('Sanitation Data'!H78)),NA())</f>
        <v>#N/A</v>
      </c>
      <c r="AT84" s="98" t="e">
        <f ca="true">+IF(AND(ISNUMBER(OFFSET('Sanitation Data'!$H$12,0,10*ROW('Sanitation Data'!H78))),'Data Summary'!DI84="Yes"),OFFSET('Sanitation Data'!$H$12,0,10*ROW('Sanitation Data'!H78)),NA())</f>
        <v>#N/A</v>
      </c>
      <c r="AU84" s="98" t="e">
        <f ca="true">+IF(AND(ISNUMBER(OFFSET('Sanitation Data'!$I$4,0,10*ROW('Sanitation Data'!I78))),'Data Summary'!DJ84="Yes"),100-OFFSET('Sanitation Data'!$I$4,0,10*ROW('Sanitation Data'!I78)),NA())</f>
        <v>#N/A</v>
      </c>
      <c r="AV84" s="98" t="e">
        <f ca="true">+IF(AND(ISNUMBER(OFFSET('Sanitation Data'!$I$6,0,10*ROW('Sanitation Data'!I78))),'Data Summary'!DK84="Yes"),OFFSET('Sanitation Data'!$I$6,0,10*ROW('Sanitation Data'!I78)),NA())</f>
        <v>#N/A</v>
      </c>
      <c r="AW84" s="98" t="e">
        <f ca="true">+IF(AND(ISNUMBER(OFFSET('Sanitation Data'!$I$10,0,10*ROW('Sanitation Data'!I78))),'Data Summary'!DL84="Yes"),OFFSET('Sanitation Data'!$I$10,0,10*ROW('Sanitation Data'!I78)),NA())</f>
        <v>#N/A</v>
      </c>
      <c r="AX84" s="98" t="e">
        <f ca="true">+IF(AND(ISNUMBER(OFFSET('Sanitation Data'!$I$11,0,10*ROW('Sanitation Data'!I78))),'Data Summary'!DM84="Yes"),OFFSET('Sanitation Data'!$I$11,0,10*ROW('Sanitation Data'!I78)),NA())</f>
        <v>#N/A</v>
      </c>
      <c r="AY84" s="98" t="e">
        <f ca="true">+IF(AND(ISNUMBER(OFFSET('Sanitation Data'!$I$12,0,10*ROW('Sanitation Data'!I78))),'Data Summary'!DN84="Yes"),OFFSET('Sanitation Data'!$I$12,0,10*ROW('Sanitation Data'!I78)),NA())</f>
        <v>#N/A</v>
      </c>
      <c r="AZ84" s="99" t="e">
        <f ca="true">+IF(AND(ISNUMBER(OFFSET('Hygiene Data'!$D$5,0,10*ROW('Hygiene Data'!D78))),'Data Summary'!DO84="Yes"),OFFSET('Hygiene Data'!$D$5,0,10*ROW('Hygiene Data'!D78)),NA())</f>
        <v>#N/A</v>
      </c>
      <c r="BA84" s="99" t="e">
        <f ca="true">+IF(AND(ISNUMBER(OFFSET('Hygiene Data'!$D$7,0,10*ROW('Hygiene Data'!D78))),'Data Summary'!DP84="Yes"),OFFSET('Hygiene Data'!$D$7,0,10*ROW('Hygiene Data'!D78)),NA())</f>
        <v>#N/A</v>
      </c>
      <c r="BB84" s="99" t="e">
        <f ca="true">+IF(AND(ISNUMBER(OFFSET('Hygiene Data'!$D$9,0,10*ROW('Hygiene Data'!D78))),'Data Summary'!DQ84="Yes"),OFFSET('Hygiene Data'!$D$9,0,10*ROW('Hygiene Data'!D78)),NA())</f>
        <v>#N/A</v>
      </c>
      <c r="BC84" s="99" t="e">
        <f ca="true">+IF(AND(ISNUMBER(OFFSET('Hygiene Data'!$E$5,0,10*ROW('Hygiene Data'!E78))),'Data Summary'!DR84="Yes"),OFFSET('Hygiene Data'!$E$5,0,10*ROW('Hygiene Data'!E78)),NA())</f>
        <v>#N/A</v>
      </c>
      <c r="BD84" s="99" t="e">
        <f ca="true">+IF(AND(ISNUMBER(OFFSET('Hygiene Data'!$E$7,0,10*ROW('Hygiene Data'!E78))),'Data Summary'!DS84="Yes"),OFFSET('Hygiene Data'!$E$7,0,10*ROW('Hygiene Data'!E78)),NA())</f>
        <v>#N/A</v>
      </c>
      <c r="BE84" s="99" t="e">
        <f ca="true">+IF(AND(ISNUMBER(OFFSET('Hygiene Data'!$E$9,0,10*ROW('Hygiene Data'!E78))),'Data Summary'!DT84="Yes"),OFFSET('Hygiene Data'!$E$9,0,10*ROW('Hygiene Data'!E78)),NA())</f>
        <v>#N/A</v>
      </c>
      <c r="BF84" s="99" t="e">
        <f ca="true">+IF(AND(ISNUMBER(OFFSET('Hygiene Data'!$F$5,0,10*ROW('Hygiene Data'!F78))),'Data Summary'!DU84="Yes"),OFFSET('Hygiene Data'!$F$5,0,10*ROW('Hygiene Data'!F78)),NA())</f>
        <v>#N/A</v>
      </c>
      <c r="BG84" s="99" t="e">
        <f ca="true">+IF(AND(ISNUMBER(OFFSET('Hygiene Data'!$F$7,0,10*ROW('Hygiene Data'!F78))),'Data Summary'!DV84="Yes"),OFFSET('Hygiene Data'!$F$7,0,10*ROW('Hygiene Data'!F78)),NA())</f>
        <v>#N/A</v>
      </c>
      <c r="BH84" s="99" t="e">
        <f ca="true">+IF(AND(ISNUMBER(OFFSET('Hygiene Data'!$F$9,0,10*ROW('Hygiene Data'!F78))),'Data Summary'!DW84="Yes"),OFFSET('Hygiene Data'!$F$9,0,10*ROW('Hygiene Data'!F78)),NA())</f>
        <v>#N/A</v>
      </c>
      <c r="BI84" s="99" t="e">
        <f ca="true">+IF(AND(ISNUMBER(OFFSET('Hygiene Data'!$G$5,0,10*ROW('Hygiene Data'!G78))),'Data Summary'!DX84="Yes"),OFFSET('Hygiene Data'!$G$5,0,10*ROW('Hygiene Data'!G78)),NA())</f>
        <v>#N/A</v>
      </c>
      <c r="BJ84" s="99" t="e">
        <f ca="true">+IF(AND(ISNUMBER(OFFSET('Hygiene Data'!$G$7,0,10*ROW('Hygiene Data'!G78))),'Data Summary'!DY84="Yes"),OFFSET('Hygiene Data'!$G$7,0,10*ROW('Hygiene Data'!G78)),NA())</f>
        <v>#N/A</v>
      </c>
      <c r="BK84" s="99" t="e">
        <f ca="true">+IF(AND(ISNUMBER(OFFSET('Hygiene Data'!$G$9,0,10*ROW('Hygiene Data'!G78))),'Data Summary'!DZ84="Yes"),OFFSET('Hygiene Data'!$G$9,0,10*ROW('Hygiene Data'!G78)),NA())</f>
        <v>#N/A</v>
      </c>
      <c r="BL84" s="99" t="e">
        <f ca="true">+IF(AND(ISNUMBER(OFFSET('Hygiene Data'!$H$5,0,10*ROW('Hygiene Data'!H78))),'Data Summary'!EA84="Yes"),OFFSET('Hygiene Data'!$H$5,0,10*ROW('Hygiene Data'!H78)),NA())</f>
        <v>#N/A</v>
      </c>
      <c r="BM84" s="99" t="e">
        <f ca="true">+IF(AND(ISNUMBER(OFFSET('Hygiene Data'!$H$7,0,10*ROW('Hygiene Data'!H78))),'Data Summary'!EB84="Yes"),OFFSET('Hygiene Data'!$H$7,0,10*ROW('Hygiene Data'!H78)),NA())</f>
        <v>#N/A</v>
      </c>
      <c r="BN84" s="99" t="e">
        <f ca="true">+IF(AND(ISNUMBER(OFFSET('Hygiene Data'!$H$9,0,10*ROW('Hygiene Data'!H78))),'Data Summary'!EC84="Yes"),OFFSET('Hygiene Data'!$H$9,0,10*ROW('Hygiene Data'!H78)),NA())</f>
        <v>#N/A</v>
      </c>
      <c r="BO84" s="99" t="e">
        <f ca="true">+IF(AND(ISNUMBER(OFFSET('Hygiene Data'!$I$5,0,10*ROW('Hygiene Data'!I78))),'Data Summary'!ED84="Yes"),OFFSET('Hygiene Data'!$I$5,0,10*ROW('Hygiene Data'!I78)),NA())</f>
        <v>#N/A</v>
      </c>
      <c r="BP84" s="99" t="e">
        <f ca="true">+IF(AND(ISNUMBER(OFFSET('Hygiene Data'!$I$7,0,10*ROW('Hygiene Data'!I78))),'Data Summary'!EE84="Yes"),OFFSET('Hygiene Data'!$I$7,0,10*ROW('Hygiene Data'!I78)),NA())</f>
        <v>#N/A</v>
      </c>
      <c r="BQ84" s="99" t="e">
        <f ca="true">+IF(AND(ISNUMBER(OFFSET('Hygiene Data'!$I$9,0,10*ROW('Hygiene Data'!I78))),'Data Summary'!EF84="Yes"),OFFSET('Hygiene Data'!$I$9,0,10*ROW('Hygiene Data'!I78)),NA())</f>
        <v>#N/A</v>
      </c>
    </row>
    <row xmlns:x14ac="http://schemas.microsoft.com/office/spreadsheetml/2009/9/ac" r="85" x14ac:dyDescent="0.2">
      <c r="A85" s="329" t="e">
        <f ca="true">+RIGHT('Data Summary'!A85,LEN('Data Summary'!A85)-9)</f>
        <v>#VALUE!</v>
      </c>
      <c r="B85" s="37" t="str">
        <f ca="true">+IF(ISTEXT('Data Summary'!B85),'Data Summary'!B85,"")</f>
        <v/>
      </c>
      <c r="C85" s="328" t="e">
        <f ca="true">+VALUE('Data Summary'!C85)</f>
        <v>#VALUE!</v>
      </c>
      <c r="D85" s="97" t="e">
        <f ca="true">+IF(AND(ISNUMBER(OFFSET('Water Data'!$D$4,0,10*ROW('Water Data'!D79))),'Data Summary'!BS85="Yes"),100-OFFSET('Water Data'!$D$4,0,10*ROW('Water Data'!D79)),NA())</f>
        <v>#N/A</v>
      </c>
      <c r="E85" s="97" t="e">
        <f ca="true">+IF(AND(ISNUMBER(OFFSET('Water Data'!$D$6,0,10*ROW('Water Data'!D79))),'Data Summary'!BT85="Yes"),OFFSET('Water Data'!$D$6,0,10*ROW('Water Data'!D79)),NA())</f>
        <v>#N/A</v>
      </c>
      <c r="F85" s="97" t="e">
        <f ca="true">+IF(AND(ISNUMBER(OFFSET('Water Data'!$D$9,0,10*ROW('Water Data'!D79))),'Data Summary'!BU85="Yes"),OFFSET('Water Data'!$D$9,0,10*ROW('Water Data'!D79)),NA())</f>
        <v>#N/A</v>
      </c>
      <c r="G85" s="97" t="e">
        <f ca="true">+IF(AND(ISNUMBER(OFFSET('Water Data'!$E$4,0,10*ROW('Water Data'!E79))),'Data Summary'!BV85="Yes"),100-OFFSET('Water Data'!$E$4,0,10*ROW('Water Data'!E79)),NA())</f>
        <v>#N/A</v>
      </c>
      <c r="H85" s="97" t="e">
        <f ca="true">+IF(AND(ISNUMBER(OFFSET('Water Data'!$E$6,0,10*ROW('Water Data'!E79))),'Data Summary'!BW85="Yes"),OFFSET('Water Data'!$E$6,0,10*ROW('Water Data'!E79)),NA())</f>
        <v>#N/A</v>
      </c>
      <c r="I85" s="97" t="e">
        <f ca="true">+IF(AND(ISNUMBER(OFFSET('Water Data'!$E$9,0,10*ROW('Water Data'!E79))),'Data Summary'!BX85="Yes"),OFFSET('Water Data'!$E$9,0,10*ROW('Water Data'!E79)),NA())</f>
        <v>#N/A</v>
      </c>
      <c r="J85" s="97" t="e">
        <f ca="true">+IF(AND(ISNUMBER(OFFSET('Water Data'!$F$4,0,10*ROW('Water Data'!F79))),'Data Summary'!BY85="Yes"),100-OFFSET('Water Data'!$F$4,0,10*ROW('Water Data'!F79)),NA())</f>
        <v>#N/A</v>
      </c>
      <c r="K85" s="97" t="e">
        <f ca="true">+IF(AND(ISNUMBER(OFFSET('Water Data'!$F$6,0,10*ROW('Water Data'!F79))),'Data Summary'!BZ85="Yes"),OFFSET('Water Data'!$F$6,0,10*ROW('Water Data'!F79)),NA())</f>
        <v>#N/A</v>
      </c>
      <c r="L85" s="97" t="e">
        <f ca="true">+IF(AND(ISNUMBER(OFFSET('Water Data'!$F$9,0,10*ROW('Water Data'!F79))),'Data Summary'!CA85="Yes"),OFFSET('Water Data'!$F$9,0,10*ROW('Water Data'!F79)),NA())</f>
        <v>#N/A</v>
      </c>
      <c r="M85" s="97" t="e">
        <f ca="true">+IF(AND(ISNUMBER(OFFSET('Water Data'!$G$4,0,10*ROW('Water Data'!G79))),'Data Summary'!CB85="Yes"),100-OFFSET('Water Data'!$G$4,0,10*ROW('Water Data'!G79)),NA())</f>
        <v>#N/A</v>
      </c>
      <c r="N85" s="97" t="e">
        <f ca="true">+IF(AND(ISNUMBER(OFFSET('Water Data'!$G$6,0,10*ROW('Water Data'!G79))),'Data Summary'!CC85="Yes"),OFFSET('Water Data'!$G$6,0,10*ROW('Water Data'!G79)),NA())</f>
        <v>#N/A</v>
      </c>
      <c r="O85" s="97" t="e">
        <f ca="true">+IF(AND(ISNUMBER(OFFSET('Water Data'!$G$9,0,10*ROW('Water Data'!G79))),'Data Summary'!CD85="Yes"),OFFSET('Water Data'!$G$9,0,10*ROW('Water Data'!G79)),NA())</f>
        <v>#N/A</v>
      </c>
      <c r="P85" s="97" t="e">
        <f ca="true">+IF(AND(ISNUMBER(OFFSET('Water Data'!$H$4,0,10*ROW('Water Data'!H79))),'Data Summary'!CE85="Yes"),100-OFFSET('Water Data'!$H$4,0,10*ROW('Water Data'!H79)),NA())</f>
        <v>#N/A</v>
      </c>
      <c r="Q85" s="97" t="e">
        <f ca="true">+IF(AND(ISNUMBER(OFFSET('Water Data'!$H$6,0,10*ROW('Water Data'!H79))),'Data Summary'!CF85="Yes"),OFFSET('Water Data'!$H$6,0,10*ROW('Water Data'!H79)),NA())</f>
        <v>#N/A</v>
      </c>
      <c r="R85" s="97" t="e">
        <f ca="true">+IF(AND(ISNUMBER(OFFSET('Water Data'!$H$9,0,10*ROW('Water Data'!H79))),'Data Summary'!CG85="Yes"),OFFSET('Water Data'!$H$9,0,10*ROW('Water Data'!H79)),NA())</f>
        <v>#N/A</v>
      </c>
      <c r="S85" s="97" t="e">
        <f ca="true">+IF(AND(ISNUMBER(OFFSET('Water Data'!$I$4,0,10*ROW('Water Data'!I79))),'Data Summary'!CH85="Yes"),100-OFFSET('Water Data'!$I$4,0,10*ROW('Water Data'!I79)),NA())</f>
        <v>#N/A</v>
      </c>
      <c r="T85" s="97" t="e">
        <f ca="true">+IF(AND(ISNUMBER(OFFSET('Water Data'!$I$6,0,10*ROW('Water Data'!I79))),'Data Summary'!CI85="Yes"),OFFSET('Water Data'!$I$6,0,10*ROW('Water Data'!I79)),NA())</f>
        <v>#N/A</v>
      </c>
      <c r="U85" s="97" t="e">
        <f ca="true">+IF(AND(ISNUMBER(OFFSET('Water Data'!$I$9,0,10*ROW('Water Data'!I79))),'Data Summary'!CJ85="Yes"),OFFSET('Water Data'!$I$9,0,10*ROW('Water Data'!I79)),NA())</f>
        <v>#N/A</v>
      </c>
      <c r="V85" s="98" t="e">
        <f ca="true">+IF(AND(ISNUMBER(OFFSET('Sanitation Data'!$D$4,0,10*ROW('Sanitation Data'!D79))),'Data Summary'!CK85="Yes"),100-OFFSET('Sanitation Data'!$D$4,0,10*ROW('Sanitation Data'!D79)),NA())</f>
        <v>#N/A</v>
      </c>
      <c r="W85" s="98" t="e">
        <f ca="true">+IF(AND(ISNUMBER(OFFSET('Sanitation Data'!$D$6,0,10*ROW('Sanitation Data'!D79))),'Data Summary'!CL85="Yes"),OFFSET('Sanitation Data'!$D$6,0,10*ROW('Sanitation Data'!D79)),NA())</f>
        <v>#N/A</v>
      </c>
      <c r="X85" s="98" t="e">
        <f ca="true">+IF(AND(ISNUMBER(OFFSET('Sanitation Data'!$D$10,0,10*ROW('Sanitation Data'!D79))),'Data Summary'!CM85="Yes"),OFFSET('Sanitation Data'!$D$10,0,10*ROW('Sanitation Data'!D79)),NA())</f>
        <v>#N/A</v>
      </c>
      <c r="Y85" s="98" t="e">
        <f ca="true">+IF(AND(ISNUMBER(OFFSET('Sanitation Data'!$D$11,0,10*ROW('Sanitation Data'!D79))),'Data Summary'!CN85="Yes"),OFFSET('Sanitation Data'!$D$11,0,10*ROW('Sanitation Data'!D79)),NA())</f>
        <v>#N/A</v>
      </c>
      <c r="Z85" s="98" t="e">
        <f ca="true">+IF(AND(ISNUMBER(OFFSET('Sanitation Data'!$D$12,0,10*ROW('Sanitation Data'!D79))),'Data Summary'!CO85="Yes"),OFFSET('Sanitation Data'!$D$12,0,10*ROW('Sanitation Data'!D79)),NA())</f>
        <v>#N/A</v>
      </c>
      <c r="AA85" s="98" t="e">
        <f ca="true">+IF(AND(ISNUMBER(OFFSET('Sanitation Data'!$E$4,0,10*ROW('Sanitation Data'!E79))),'Data Summary'!CP85="Yes"),100-OFFSET('Sanitation Data'!$E$4,0,10*ROW('Sanitation Data'!E79)),NA())</f>
        <v>#N/A</v>
      </c>
      <c r="AB85" s="98" t="e">
        <f ca="true">+IF(AND(ISNUMBER(OFFSET('Sanitation Data'!$E$6,0,10*ROW('Sanitation Data'!E79))),'Data Summary'!CQ85="Yes"),OFFSET('Sanitation Data'!$E$6,0,10*ROW('Sanitation Data'!E79)),NA())</f>
        <v>#N/A</v>
      </c>
      <c r="AC85" s="98" t="e">
        <f ca="true">+IF(AND(ISNUMBER(OFFSET('Sanitation Data'!$E$10,0,10*ROW('Sanitation Data'!E79))),'Data Summary'!CR85="Yes"),OFFSET('Sanitation Data'!$E$10,0,10*ROW('Sanitation Data'!E79)),NA())</f>
        <v>#N/A</v>
      </c>
      <c r="AD85" s="98" t="e">
        <f ca="true">+IF(AND(ISNUMBER(OFFSET('Sanitation Data'!$E$11,0,10*ROW('Sanitation Data'!E79))),'Data Summary'!CS85="Yes"),OFFSET('Sanitation Data'!$E$11,0,10*ROW('Sanitation Data'!E79)),NA())</f>
        <v>#N/A</v>
      </c>
      <c r="AE85" s="98" t="e">
        <f ca="true">+IF(AND(ISNUMBER(OFFSET('Sanitation Data'!$E$12,0,10*ROW('Sanitation Data'!E79))),'Data Summary'!CT85="Yes"),OFFSET('Sanitation Data'!$E$12,0,10*ROW('Sanitation Data'!E79)),NA())</f>
        <v>#N/A</v>
      </c>
      <c r="AF85" s="98" t="e">
        <f ca="true">+IF(AND(ISNUMBER(OFFSET('Sanitation Data'!$F$4,0,10*ROW('Sanitation Data'!F79))),'Data Summary'!CU85="Yes"),100-OFFSET('Sanitation Data'!$F$4,0,10*ROW('Sanitation Data'!F79)),NA())</f>
        <v>#N/A</v>
      </c>
      <c r="AG85" s="98" t="e">
        <f ca="true">+IF(AND(ISNUMBER(OFFSET('Sanitation Data'!$F$6,0,10*ROW('Sanitation Data'!F79))),'Data Summary'!CV85="Yes"),OFFSET('Sanitation Data'!$F$6,0,10*ROW('Sanitation Data'!F79)),NA())</f>
        <v>#N/A</v>
      </c>
      <c r="AH85" s="98" t="e">
        <f ca="true">+IF(AND(ISNUMBER(OFFSET('Sanitation Data'!$F$10,0,10*ROW('Sanitation Data'!F79))),'Data Summary'!CW85="Yes"),OFFSET('Sanitation Data'!$F$10,0,10*ROW('Sanitation Data'!F79)),NA())</f>
        <v>#N/A</v>
      </c>
      <c r="AI85" s="98" t="e">
        <f ca="true">+IF(AND(ISNUMBER(OFFSET('Sanitation Data'!$F$11,0,10*ROW('Sanitation Data'!F79))),'Data Summary'!CX85="Yes"),OFFSET('Sanitation Data'!$F$11,0,10*ROW('Sanitation Data'!F79)),NA())</f>
        <v>#N/A</v>
      </c>
      <c r="AJ85" s="98" t="e">
        <f ca="true">+IF(AND(ISNUMBER(OFFSET('Sanitation Data'!$F$12,0,10*ROW('Sanitation Data'!F79))),'Data Summary'!CY85="Yes"),OFFSET('Sanitation Data'!$F$12,0,10*ROW('Sanitation Data'!F79)),NA())</f>
        <v>#N/A</v>
      </c>
      <c r="AK85" s="98" t="e">
        <f ca="true">+IF(AND(ISNUMBER(OFFSET('Sanitation Data'!$G$4,0,10*ROW('Sanitation Data'!G79))),'Data Summary'!CZ85="Yes"),100-OFFSET('Sanitation Data'!$G$4,0,10*ROW('Sanitation Data'!G79)),NA())</f>
        <v>#N/A</v>
      </c>
      <c r="AL85" s="98" t="e">
        <f ca="true">+IF(AND(ISNUMBER(OFFSET('Sanitation Data'!$G$6,0,10*ROW('Sanitation Data'!G79))),'Data Summary'!DA85="Yes"),OFFSET('Sanitation Data'!$G$6,0,10*ROW('Sanitation Data'!G79)),NA())</f>
        <v>#N/A</v>
      </c>
      <c r="AM85" s="98" t="e">
        <f ca="true">+IF(AND(ISNUMBER(OFFSET('Sanitation Data'!$G$10,0,10*ROW('Sanitation Data'!G79))),'Data Summary'!DB85="Yes"),OFFSET('Sanitation Data'!$G$10,0,10*ROW('Sanitation Data'!G79)),NA())</f>
        <v>#N/A</v>
      </c>
      <c r="AN85" s="98" t="e">
        <f ca="true">+IF(AND(ISNUMBER(OFFSET('Sanitation Data'!$G$11,0,10*ROW('Sanitation Data'!G79))),'Data Summary'!DC85="Yes"),OFFSET('Sanitation Data'!$G$11,0,10*ROW('Sanitation Data'!G79)),NA())</f>
        <v>#N/A</v>
      </c>
      <c r="AO85" s="98" t="e">
        <f ca="true">+IF(AND(ISNUMBER(OFFSET('Sanitation Data'!$G$12,0,10*ROW('Sanitation Data'!G79))),'Data Summary'!DD85="Yes"),OFFSET('Sanitation Data'!$G$12,0,10*ROW('Sanitation Data'!G79)),NA())</f>
        <v>#N/A</v>
      </c>
      <c r="AP85" s="98" t="e">
        <f ca="true">+IF(AND(ISNUMBER(OFFSET('Sanitation Data'!$H$4,0,10*ROW('Sanitation Data'!H79))),'Data Summary'!DE85="Yes"),100-OFFSET('Sanitation Data'!$H$4,0,10*ROW('Sanitation Data'!H79)),NA())</f>
        <v>#N/A</v>
      </c>
      <c r="AQ85" s="98" t="e">
        <f ca="true">+IF(AND(ISNUMBER(OFFSET('Sanitation Data'!$H$6,0,10*ROW('Sanitation Data'!H79))),'Data Summary'!DF85="Yes"),OFFSET('Sanitation Data'!$H$6,0,10*ROW('Sanitation Data'!H79)),NA())</f>
        <v>#N/A</v>
      </c>
      <c r="AR85" s="98" t="e">
        <f ca="true">+IF(AND(ISNUMBER(OFFSET('Sanitation Data'!$H$10,0,10*ROW('Sanitation Data'!H79))),'Data Summary'!DG85="Yes"),OFFSET('Sanitation Data'!$H$10,0,10*ROW('Sanitation Data'!H79)),NA())</f>
        <v>#N/A</v>
      </c>
      <c r="AS85" s="98" t="e">
        <f ca="true">+IF(AND(ISNUMBER(OFFSET('Sanitation Data'!$H$11,0,10*ROW('Sanitation Data'!H79))),'Data Summary'!DH85="Yes"),OFFSET('Sanitation Data'!$H$11,0,10*ROW('Sanitation Data'!H79)),NA())</f>
        <v>#N/A</v>
      </c>
      <c r="AT85" s="98" t="e">
        <f ca="true">+IF(AND(ISNUMBER(OFFSET('Sanitation Data'!$H$12,0,10*ROW('Sanitation Data'!H79))),'Data Summary'!DI85="Yes"),OFFSET('Sanitation Data'!$H$12,0,10*ROW('Sanitation Data'!H79)),NA())</f>
        <v>#N/A</v>
      </c>
      <c r="AU85" s="98" t="e">
        <f ca="true">+IF(AND(ISNUMBER(OFFSET('Sanitation Data'!$I$4,0,10*ROW('Sanitation Data'!I79))),'Data Summary'!DJ85="Yes"),100-OFFSET('Sanitation Data'!$I$4,0,10*ROW('Sanitation Data'!I79)),NA())</f>
        <v>#N/A</v>
      </c>
      <c r="AV85" s="98" t="e">
        <f ca="true">+IF(AND(ISNUMBER(OFFSET('Sanitation Data'!$I$6,0,10*ROW('Sanitation Data'!I79))),'Data Summary'!DK85="Yes"),OFFSET('Sanitation Data'!$I$6,0,10*ROW('Sanitation Data'!I79)),NA())</f>
        <v>#N/A</v>
      </c>
      <c r="AW85" s="98" t="e">
        <f ca="true">+IF(AND(ISNUMBER(OFFSET('Sanitation Data'!$I$10,0,10*ROW('Sanitation Data'!I79))),'Data Summary'!DL85="Yes"),OFFSET('Sanitation Data'!$I$10,0,10*ROW('Sanitation Data'!I79)),NA())</f>
        <v>#N/A</v>
      </c>
      <c r="AX85" s="98" t="e">
        <f ca="true">+IF(AND(ISNUMBER(OFFSET('Sanitation Data'!$I$11,0,10*ROW('Sanitation Data'!I79))),'Data Summary'!DM85="Yes"),OFFSET('Sanitation Data'!$I$11,0,10*ROW('Sanitation Data'!I79)),NA())</f>
        <v>#N/A</v>
      </c>
      <c r="AY85" s="98" t="e">
        <f ca="true">+IF(AND(ISNUMBER(OFFSET('Sanitation Data'!$I$12,0,10*ROW('Sanitation Data'!I79))),'Data Summary'!DN85="Yes"),OFFSET('Sanitation Data'!$I$12,0,10*ROW('Sanitation Data'!I79)),NA())</f>
        <v>#N/A</v>
      </c>
      <c r="AZ85" s="99" t="e">
        <f ca="true">+IF(AND(ISNUMBER(OFFSET('Hygiene Data'!$D$5,0,10*ROW('Hygiene Data'!D79))),'Data Summary'!DO85="Yes"),OFFSET('Hygiene Data'!$D$5,0,10*ROW('Hygiene Data'!D79)),NA())</f>
        <v>#N/A</v>
      </c>
      <c r="BA85" s="99" t="e">
        <f ca="true">+IF(AND(ISNUMBER(OFFSET('Hygiene Data'!$D$7,0,10*ROW('Hygiene Data'!D79))),'Data Summary'!DP85="Yes"),OFFSET('Hygiene Data'!$D$7,0,10*ROW('Hygiene Data'!D79)),NA())</f>
        <v>#N/A</v>
      </c>
      <c r="BB85" s="99" t="e">
        <f ca="true">+IF(AND(ISNUMBER(OFFSET('Hygiene Data'!$D$9,0,10*ROW('Hygiene Data'!D79))),'Data Summary'!DQ85="Yes"),OFFSET('Hygiene Data'!$D$9,0,10*ROW('Hygiene Data'!D79)),NA())</f>
        <v>#N/A</v>
      </c>
      <c r="BC85" s="99" t="e">
        <f ca="true">+IF(AND(ISNUMBER(OFFSET('Hygiene Data'!$E$5,0,10*ROW('Hygiene Data'!E79))),'Data Summary'!DR85="Yes"),OFFSET('Hygiene Data'!$E$5,0,10*ROW('Hygiene Data'!E79)),NA())</f>
        <v>#N/A</v>
      </c>
      <c r="BD85" s="99" t="e">
        <f ca="true">+IF(AND(ISNUMBER(OFFSET('Hygiene Data'!$E$7,0,10*ROW('Hygiene Data'!E79))),'Data Summary'!DS85="Yes"),OFFSET('Hygiene Data'!$E$7,0,10*ROW('Hygiene Data'!E79)),NA())</f>
        <v>#N/A</v>
      </c>
      <c r="BE85" s="99" t="e">
        <f ca="true">+IF(AND(ISNUMBER(OFFSET('Hygiene Data'!$E$9,0,10*ROW('Hygiene Data'!E79))),'Data Summary'!DT85="Yes"),OFFSET('Hygiene Data'!$E$9,0,10*ROW('Hygiene Data'!E79)),NA())</f>
        <v>#N/A</v>
      </c>
      <c r="BF85" s="99" t="e">
        <f ca="true">+IF(AND(ISNUMBER(OFFSET('Hygiene Data'!$F$5,0,10*ROW('Hygiene Data'!F79))),'Data Summary'!DU85="Yes"),OFFSET('Hygiene Data'!$F$5,0,10*ROW('Hygiene Data'!F79)),NA())</f>
        <v>#N/A</v>
      </c>
      <c r="BG85" s="99" t="e">
        <f ca="true">+IF(AND(ISNUMBER(OFFSET('Hygiene Data'!$F$7,0,10*ROW('Hygiene Data'!F79))),'Data Summary'!DV85="Yes"),OFFSET('Hygiene Data'!$F$7,0,10*ROW('Hygiene Data'!F79)),NA())</f>
        <v>#N/A</v>
      </c>
      <c r="BH85" s="99" t="e">
        <f ca="true">+IF(AND(ISNUMBER(OFFSET('Hygiene Data'!$F$9,0,10*ROW('Hygiene Data'!F79))),'Data Summary'!DW85="Yes"),OFFSET('Hygiene Data'!$F$9,0,10*ROW('Hygiene Data'!F79)),NA())</f>
        <v>#N/A</v>
      </c>
      <c r="BI85" s="99" t="e">
        <f ca="true">+IF(AND(ISNUMBER(OFFSET('Hygiene Data'!$G$5,0,10*ROW('Hygiene Data'!G79))),'Data Summary'!DX85="Yes"),OFFSET('Hygiene Data'!$G$5,0,10*ROW('Hygiene Data'!G79)),NA())</f>
        <v>#N/A</v>
      </c>
      <c r="BJ85" s="99" t="e">
        <f ca="true">+IF(AND(ISNUMBER(OFFSET('Hygiene Data'!$G$7,0,10*ROW('Hygiene Data'!G79))),'Data Summary'!DY85="Yes"),OFFSET('Hygiene Data'!$G$7,0,10*ROW('Hygiene Data'!G79)),NA())</f>
        <v>#N/A</v>
      </c>
      <c r="BK85" s="99" t="e">
        <f ca="true">+IF(AND(ISNUMBER(OFFSET('Hygiene Data'!$G$9,0,10*ROW('Hygiene Data'!G79))),'Data Summary'!DZ85="Yes"),OFFSET('Hygiene Data'!$G$9,0,10*ROW('Hygiene Data'!G79)),NA())</f>
        <v>#N/A</v>
      </c>
      <c r="BL85" s="99" t="e">
        <f ca="true">+IF(AND(ISNUMBER(OFFSET('Hygiene Data'!$H$5,0,10*ROW('Hygiene Data'!H79))),'Data Summary'!EA85="Yes"),OFFSET('Hygiene Data'!$H$5,0,10*ROW('Hygiene Data'!H79)),NA())</f>
        <v>#N/A</v>
      </c>
      <c r="BM85" s="99" t="e">
        <f ca="true">+IF(AND(ISNUMBER(OFFSET('Hygiene Data'!$H$7,0,10*ROW('Hygiene Data'!H79))),'Data Summary'!EB85="Yes"),OFFSET('Hygiene Data'!$H$7,0,10*ROW('Hygiene Data'!H79)),NA())</f>
        <v>#N/A</v>
      </c>
      <c r="BN85" s="99" t="e">
        <f ca="true">+IF(AND(ISNUMBER(OFFSET('Hygiene Data'!$H$9,0,10*ROW('Hygiene Data'!H79))),'Data Summary'!EC85="Yes"),OFFSET('Hygiene Data'!$H$9,0,10*ROW('Hygiene Data'!H79)),NA())</f>
        <v>#N/A</v>
      </c>
      <c r="BO85" s="99" t="e">
        <f ca="true">+IF(AND(ISNUMBER(OFFSET('Hygiene Data'!$I$5,0,10*ROW('Hygiene Data'!I79))),'Data Summary'!ED85="Yes"),OFFSET('Hygiene Data'!$I$5,0,10*ROW('Hygiene Data'!I79)),NA())</f>
        <v>#N/A</v>
      </c>
      <c r="BP85" s="99" t="e">
        <f ca="true">+IF(AND(ISNUMBER(OFFSET('Hygiene Data'!$I$7,0,10*ROW('Hygiene Data'!I79))),'Data Summary'!EE85="Yes"),OFFSET('Hygiene Data'!$I$7,0,10*ROW('Hygiene Data'!I79)),NA())</f>
        <v>#N/A</v>
      </c>
      <c r="BQ85" s="99" t="e">
        <f ca="true">+IF(AND(ISNUMBER(OFFSET('Hygiene Data'!$I$9,0,10*ROW('Hygiene Data'!I79))),'Data Summary'!EF85="Yes"),OFFSET('Hygiene Data'!$I$9,0,10*ROW('Hygiene Data'!I79)),NA())</f>
        <v>#N/A</v>
      </c>
    </row>
    <row xmlns:x14ac="http://schemas.microsoft.com/office/spreadsheetml/2009/9/ac" r="86" x14ac:dyDescent="0.2">
      <c r="A86" s="329" t="e">
        <f ca="true">+RIGHT('Data Summary'!A86,LEN('Data Summary'!A86)-9)</f>
        <v>#VALUE!</v>
      </c>
      <c r="B86" s="37" t="str">
        <f ca="true">+IF(ISTEXT('Data Summary'!B86),'Data Summary'!B86,"")</f>
        <v/>
      </c>
      <c r="C86" s="328" t="e">
        <f ca="true">+VALUE('Data Summary'!C86)</f>
        <v>#VALUE!</v>
      </c>
      <c r="D86" s="97" t="e">
        <f ca="true">+IF(AND(ISNUMBER(OFFSET('Water Data'!$D$4,0,10*ROW('Water Data'!D80))),'Data Summary'!BS86="Yes"),100-OFFSET('Water Data'!$D$4,0,10*ROW('Water Data'!D80)),NA())</f>
        <v>#N/A</v>
      </c>
      <c r="E86" s="97" t="e">
        <f ca="true">+IF(AND(ISNUMBER(OFFSET('Water Data'!$D$6,0,10*ROW('Water Data'!D80))),'Data Summary'!BT86="Yes"),OFFSET('Water Data'!$D$6,0,10*ROW('Water Data'!D80)),NA())</f>
        <v>#N/A</v>
      </c>
      <c r="F86" s="97" t="e">
        <f ca="true">+IF(AND(ISNUMBER(OFFSET('Water Data'!$D$9,0,10*ROW('Water Data'!D80))),'Data Summary'!BU86="Yes"),OFFSET('Water Data'!$D$9,0,10*ROW('Water Data'!D80)),NA())</f>
        <v>#N/A</v>
      </c>
      <c r="G86" s="97" t="e">
        <f ca="true">+IF(AND(ISNUMBER(OFFSET('Water Data'!$E$4,0,10*ROW('Water Data'!E80))),'Data Summary'!BV86="Yes"),100-OFFSET('Water Data'!$E$4,0,10*ROW('Water Data'!E80)),NA())</f>
        <v>#N/A</v>
      </c>
      <c r="H86" s="97" t="e">
        <f ca="true">+IF(AND(ISNUMBER(OFFSET('Water Data'!$E$6,0,10*ROW('Water Data'!E80))),'Data Summary'!BW86="Yes"),OFFSET('Water Data'!$E$6,0,10*ROW('Water Data'!E80)),NA())</f>
        <v>#N/A</v>
      </c>
      <c r="I86" s="97" t="e">
        <f ca="true">+IF(AND(ISNUMBER(OFFSET('Water Data'!$E$9,0,10*ROW('Water Data'!E80))),'Data Summary'!BX86="Yes"),OFFSET('Water Data'!$E$9,0,10*ROW('Water Data'!E80)),NA())</f>
        <v>#N/A</v>
      </c>
      <c r="J86" s="97" t="e">
        <f ca="true">+IF(AND(ISNUMBER(OFFSET('Water Data'!$F$4,0,10*ROW('Water Data'!F80))),'Data Summary'!BY86="Yes"),100-OFFSET('Water Data'!$F$4,0,10*ROW('Water Data'!F80)),NA())</f>
        <v>#N/A</v>
      </c>
      <c r="K86" s="97" t="e">
        <f ca="true">+IF(AND(ISNUMBER(OFFSET('Water Data'!$F$6,0,10*ROW('Water Data'!F80))),'Data Summary'!BZ86="Yes"),OFFSET('Water Data'!$F$6,0,10*ROW('Water Data'!F80)),NA())</f>
        <v>#N/A</v>
      </c>
      <c r="L86" s="97" t="e">
        <f ca="true">+IF(AND(ISNUMBER(OFFSET('Water Data'!$F$9,0,10*ROW('Water Data'!F80))),'Data Summary'!CA86="Yes"),OFFSET('Water Data'!$F$9,0,10*ROW('Water Data'!F80)),NA())</f>
        <v>#N/A</v>
      </c>
      <c r="M86" s="97" t="e">
        <f ca="true">+IF(AND(ISNUMBER(OFFSET('Water Data'!$G$4,0,10*ROW('Water Data'!G80))),'Data Summary'!CB86="Yes"),100-OFFSET('Water Data'!$G$4,0,10*ROW('Water Data'!G80)),NA())</f>
        <v>#N/A</v>
      </c>
      <c r="N86" s="97" t="e">
        <f ca="true">+IF(AND(ISNUMBER(OFFSET('Water Data'!$G$6,0,10*ROW('Water Data'!G80))),'Data Summary'!CC86="Yes"),OFFSET('Water Data'!$G$6,0,10*ROW('Water Data'!G80)),NA())</f>
        <v>#N/A</v>
      </c>
      <c r="O86" s="97" t="e">
        <f ca="true">+IF(AND(ISNUMBER(OFFSET('Water Data'!$G$9,0,10*ROW('Water Data'!G80))),'Data Summary'!CD86="Yes"),OFFSET('Water Data'!$G$9,0,10*ROW('Water Data'!G80)),NA())</f>
        <v>#N/A</v>
      </c>
      <c r="P86" s="97" t="e">
        <f ca="true">+IF(AND(ISNUMBER(OFFSET('Water Data'!$H$4,0,10*ROW('Water Data'!H80))),'Data Summary'!CE86="Yes"),100-OFFSET('Water Data'!$H$4,0,10*ROW('Water Data'!H80)),NA())</f>
        <v>#N/A</v>
      </c>
      <c r="Q86" s="97" t="e">
        <f ca="true">+IF(AND(ISNUMBER(OFFSET('Water Data'!$H$6,0,10*ROW('Water Data'!H80))),'Data Summary'!CF86="Yes"),OFFSET('Water Data'!$H$6,0,10*ROW('Water Data'!H80)),NA())</f>
        <v>#N/A</v>
      </c>
      <c r="R86" s="97" t="e">
        <f ca="true">+IF(AND(ISNUMBER(OFFSET('Water Data'!$H$9,0,10*ROW('Water Data'!H80))),'Data Summary'!CG86="Yes"),OFFSET('Water Data'!$H$9,0,10*ROW('Water Data'!H80)),NA())</f>
        <v>#N/A</v>
      </c>
      <c r="S86" s="97" t="e">
        <f ca="true">+IF(AND(ISNUMBER(OFFSET('Water Data'!$I$4,0,10*ROW('Water Data'!I80))),'Data Summary'!CH86="Yes"),100-OFFSET('Water Data'!$I$4,0,10*ROW('Water Data'!I80)),NA())</f>
        <v>#N/A</v>
      </c>
      <c r="T86" s="97" t="e">
        <f ca="true">+IF(AND(ISNUMBER(OFFSET('Water Data'!$I$6,0,10*ROW('Water Data'!I80))),'Data Summary'!CI86="Yes"),OFFSET('Water Data'!$I$6,0,10*ROW('Water Data'!I80)),NA())</f>
        <v>#N/A</v>
      </c>
      <c r="U86" s="97" t="e">
        <f ca="true">+IF(AND(ISNUMBER(OFFSET('Water Data'!$I$9,0,10*ROW('Water Data'!I80))),'Data Summary'!CJ86="Yes"),OFFSET('Water Data'!$I$9,0,10*ROW('Water Data'!I80)),NA())</f>
        <v>#N/A</v>
      </c>
      <c r="V86" s="98" t="e">
        <f ca="true">+IF(AND(ISNUMBER(OFFSET('Sanitation Data'!$D$4,0,10*ROW('Sanitation Data'!D80))),'Data Summary'!CK86="Yes"),100-OFFSET('Sanitation Data'!$D$4,0,10*ROW('Sanitation Data'!D80)),NA())</f>
        <v>#N/A</v>
      </c>
      <c r="W86" s="98" t="e">
        <f ca="true">+IF(AND(ISNUMBER(OFFSET('Sanitation Data'!$D$6,0,10*ROW('Sanitation Data'!D80))),'Data Summary'!CL86="Yes"),OFFSET('Sanitation Data'!$D$6,0,10*ROW('Sanitation Data'!D80)),NA())</f>
        <v>#N/A</v>
      </c>
      <c r="X86" s="98" t="e">
        <f ca="true">+IF(AND(ISNUMBER(OFFSET('Sanitation Data'!$D$10,0,10*ROW('Sanitation Data'!D80))),'Data Summary'!CM86="Yes"),OFFSET('Sanitation Data'!$D$10,0,10*ROW('Sanitation Data'!D80)),NA())</f>
        <v>#N/A</v>
      </c>
      <c r="Y86" s="98" t="e">
        <f ca="true">+IF(AND(ISNUMBER(OFFSET('Sanitation Data'!$D$11,0,10*ROW('Sanitation Data'!D80))),'Data Summary'!CN86="Yes"),OFFSET('Sanitation Data'!$D$11,0,10*ROW('Sanitation Data'!D80)),NA())</f>
        <v>#N/A</v>
      </c>
      <c r="Z86" s="98" t="e">
        <f ca="true">+IF(AND(ISNUMBER(OFFSET('Sanitation Data'!$D$12,0,10*ROW('Sanitation Data'!D80))),'Data Summary'!CO86="Yes"),OFFSET('Sanitation Data'!$D$12,0,10*ROW('Sanitation Data'!D80)),NA())</f>
        <v>#N/A</v>
      </c>
      <c r="AA86" s="98" t="e">
        <f ca="true">+IF(AND(ISNUMBER(OFFSET('Sanitation Data'!$E$4,0,10*ROW('Sanitation Data'!E80))),'Data Summary'!CP86="Yes"),100-OFFSET('Sanitation Data'!$E$4,0,10*ROW('Sanitation Data'!E80)),NA())</f>
        <v>#N/A</v>
      </c>
      <c r="AB86" s="98" t="e">
        <f ca="true">+IF(AND(ISNUMBER(OFFSET('Sanitation Data'!$E$6,0,10*ROW('Sanitation Data'!E80))),'Data Summary'!CQ86="Yes"),OFFSET('Sanitation Data'!$E$6,0,10*ROW('Sanitation Data'!E80)),NA())</f>
        <v>#N/A</v>
      </c>
      <c r="AC86" s="98" t="e">
        <f ca="true">+IF(AND(ISNUMBER(OFFSET('Sanitation Data'!$E$10,0,10*ROW('Sanitation Data'!E80))),'Data Summary'!CR86="Yes"),OFFSET('Sanitation Data'!$E$10,0,10*ROW('Sanitation Data'!E80)),NA())</f>
        <v>#N/A</v>
      </c>
      <c r="AD86" s="98" t="e">
        <f ca="true">+IF(AND(ISNUMBER(OFFSET('Sanitation Data'!$E$11,0,10*ROW('Sanitation Data'!E80))),'Data Summary'!CS86="Yes"),OFFSET('Sanitation Data'!$E$11,0,10*ROW('Sanitation Data'!E80)),NA())</f>
        <v>#N/A</v>
      </c>
      <c r="AE86" s="98" t="e">
        <f ca="true">+IF(AND(ISNUMBER(OFFSET('Sanitation Data'!$E$12,0,10*ROW('Sanitation Data'!E80))),'Data Summary'!CT86="Yes"),OFFSET('Sanitation Data'!$E$12,0,10*ROW('Sanitation Data'!E80)),NA())</f>
        <v>#N/A</v>
      </c>
      <c r="AF86" s="98" t="e">
        <f ca="true">+IF(AND(ISNUMBER(OFFSET('Sanitation Data'!$F$4,0,10*ROW('Sanitation Data'!F80))),'Data Summary'!CU86="Yes"),100-OFFSET('Sanitation Data'!$F$4,0,10*ROW('Sanitation Data'!F80)),NA())</f>
        <v>#N/A</v>
      </c>
      <c r="AG86" s="98" t="e">
        <f ca="true">+IF(AND(ISNUMBER(OFFSET('Sanitation Data'!$F$6,0,10*ROW('Sanitation Data'!F80))),'Data Summary'!CV86="Yes"),OFFSET('Sanitation Data'!$F$6,0,10*ROW('Sanitation Data'!F80)),NA())</f>
        <v>#N/A</v>
      </c>
      <c r="AH86" s="98" t="e">
        <f ca="true">+IF(AND(ISNUMBER(OFFSET('Sanitation Data'!$F$10,0,10*ROW('Sanitation Data'!F80))),'Data Summary'!CW86="Yes"),OFFSET('Sanitation Data'!$F$10,0,10*ROW('Sanitation Data'!F80)),NA())</f>
        <v>#N/A</v>
      </c>
      <c r="AI86" s="98" t="e">
        <f ca="true">+IF(AND(ISNUMBER(OFFSET('Sanitation Data'!$F$11,0,10*ROW('Sanitation Data'!F80))),'Data Summary'!CX86="Yes"),OFFSET('Sanitation Data'!$F$11,0,10*ROW('Sanitation Data'!F80)),NA())</f>
        <v>#N/A</v>
      </c>
      <c r="AJ86" s="98" t="e">
        <f ca="true">+IF(AND(ISNUMBER(OFFSET('Sanitation Data'!$F$12,0,10*ROW('Sanitation Data'!F80))),'Data Summary'!CY86="Yes"),OFFSET('Sanitation Data'!$F$12,0,10*ROW('Sanitation Data'!F80)),NA())</f>
        <v>#N/A</v>
      </c>
      <c r="AK86" s="98" t="e">
        <f ca="true">+IF(AND(ISNUMBER(OFFSET('Sanitation Data'!$G$4,0,10*ROW('Sanitation Data'!G80))),'Data Summary'!CZ86="Yes"),100-OFFSET('Sanitation Data'!$G$4,0,10*ROW('Sanitation Data'!G80)),NA())</f>
        <v>#N/A</v>
      </c>
      <c r="AL86" s="98" t="e">
        <f ca="true">+IF(AND(ISNUMBER(OFFSET('Sanitation Data'!$G$6,0,10*ROW('Sanitation Data'!G80))),'Data Summary'!DA86="Yes"),OFFSET('Sanitation Data'!$G$6,0,10*ROW('Sanitation Data'!G80)),NA())</f>
        <v>#N/A</v>
      </c>
      <c r="AM86" s="98" t="e">
        <f ca="true">+IF(AND(ISNUMBER(OFFSET('Sanitation Data'!$G$10,0,10*ROW('Sanitation Data'!G80))),'Data Summary'!DB86="Yes"),OFFSET('Sanitation Data'!$G$10,0,10*ROW('Sanitation Data'!G80)),NA())</f>
        <v>#N/A</v>
      </c>
      <c r="AN86" s="98" t="e">
        <f ca="true">+IF(AND(ISNUMBER(OFFSET('Sanitation Data'!$G$11,0,10*ROW('Sanitation Data'!G80))),'Data Summary'!DC86="Yes"),OFFSET('Sanitation Data'!$G$11,0,10*ROW('Sanitation Data'!G80)),NA())</f>
        <v>#N/A</v>
      </c>
      <c r="AO86" s="98" t="e">
        <f ca="true">+IF(AND(ISNUMBER(OFFSET('Sanitation Data'!$G$12,0,10*ROW('Sanitation Data'!G80))),'Data Summary'!DD86="Yes"),OFFSET('Sanitation Data'!$G$12,0,10*ROW('Sanitation Data'!G80)),NA())</f>
        <v>#N/A</v>
      </c>
      <c r="AP86" s="98" t="e">
        <f ca="true">+IF(AND(ISNUMBER(OFFSET('Sanitation Data'!$H$4,0,10*ROW('Sanitation Data'!H80))),'Data Summary'!DE86="Yes"),100-OFFSET('Sanitation Data'!$H$4,0,10*ROW('Sanitation Data'!H80)),NA())</f>
        <v>#N/A</v>
      </c>
      <c r="AQ86" s="98" t="e">
        <f ca="true">+IF(AND(ISNUMBER(OFFSET('Sanitation Data'!$H$6,0,10*ROW('Sanitation Data'!H80))),'Data Summary'!DF86="Yes"),OFFSET('Sanitation Data'!$H$6,0,10*ROW('Sanitation Data'!H80)),NA())</f>
        <v>#N/A</v>
      </c>
      <c r="AR86" s="98" t="e">
        <f ca="true">+IF(AND(ISNUMBER(OFFSET('Sanitation Data'!$H$10,0,10*ROW('Sanitation Data'!H80))),'Data Summary'!DG86="Yes"),OFFSET('Sanitation Data'!$H$10,0,10*ROW('Sanitation Data'!H80)),NA())</f>
        <v>#N/A</v>
      </c>
      <c r="AS86" s="98" t="e">
        <f ca="true">+IF(AND(ISNUMBER(OFFSET('Sanitation Data'!$H$11,0,10*ROW('Sanitation Data'!H80))),'Data Summary'!DH86="Yes"),OFFSET('Sanitation Data'!$H$11,0,10*ROW('Sanitation Data'!H80)),NA())</f>
        <v>#N/A</v>
      </c>
      <c r="AT86" s="98" t="e">
        <f ca="true">+IF(AND(ISNUMBER(OFFSET('Sanitation Data'!$H$12,0,10*ROW('Sanitation Data'!H80))),'Data Summary'!DI86="Yes"),OFFSET('Sanitation Data'!$H$12,0,10*ROW('Sanitation Data'!H80)),NA())</f>
        <v>#N/A</v>
      </c>
      <c r="AU86" s="98" t="e">
        <f ca="true">+IF(AND(ISNUMBER(OFFSET('Sanitation Data'!$I$4,0,10*ROW('Sanitation Data'!I80))),'Data Summary'!DJ86="Yes"),100-OFFSET('Sanitation Data'!$I$4,0,10*ROW('Sanitation Data'!I80)),NA())</f>
        <v>#N/A</v>
      </c>
      <c r="AV86" s="98" t="e">
        <f ca="true">+IF(AND(ISNUMBER(OFFSET('Sanitation Data'!$I$6,0,10*ROW('Sanitation Data'!I80))),'Data Summary'!DK86="Yes"),OFFSET('Sanitation Data'!$I$6,0,10*ROW('Sanitation Data'!I80)),NA())</f>
        <v>#N/A</v>
      </c>
      <c r="AW86" s="98" t="e">
        <f ca="true">+IF(AND(ISNUMBER(OFFSET('Sanitation Data'!$I$10,0,10*ROW('Sanitation Data'!I80))),'Data Summary'!DL86="Yes"),OFFSET('Sanitation Data'!$I$10,0,10*ROW('Sanitation Data'!I80)),NA())</f>
        <v>#N/A</v>
      </c>
      <c r="AX86" s="98" t="e">
        <f ca="true">+IF(AND(ISNUMBER(OFFSET('Sanitation Data'!$I$11,0,10*ROW('Sanitation Data'!I80))),'Data Summary'!DM86="Yes"),OFFSET('Sanitation Data'!$I$11,0,10*ROW('Sanitation Data'!I80)),NA())</f>
        <v>#N/A</v>
      </c>
      <c r="AY86" s="98" t="e">
        <f ca="true">+IF(AND(ISNUMBER(OFFSET('Sanitation Data'!$I$12,0,10*ROW('Sanitation Data'!I80))),'Data Summary'!DN86="Yes"),OFFSET('Sanitation Data'!$I$12,0,10*ROW('Sanitation Data'!I80)),NA())</f>
        <v>#N/A</v>
      </c>
      <c r="AZ86" s="99" t="e">
        <f ca="true">+IF(AND(ISNUMBER(OFFSET('Hygiene Data'!$D$5,0,10*ROW('Hygiene Data'!D80))),'Data Summary'!DO86="Yes"),OFFSET('Hygiene Data'!$D$5,0,10*ROW('Hygiene Data'!D80)),NA())</f>
        <v>#N/A</v>
      </c>
      <c r="BA86" s="99" t="e">
        <f ca="true">+IF(AND(ISNUMBER(OFFSET('Hygiene Data'!$D$7,0,10*ROW('Hygiene Data'!D80))),'Data Summary'!DP86="Yes"),OFFSET('Hygiene Data'!$D$7,0,10*ROW('Hygiene Data'!D80)),NA())</f>
        <v>#N/A</v>
      </c>
      <c r="BB86" s="99" t="e">
        <f ca="true">+IF(AND(ISNUMBER(OFFSET('Hygiene Data'!$D$9,0,10*ROW('Hygiene Data'!D80))),'Data Summary'!DQ86="Yes"),OFFSET('Hygiene Data'!$D$9,0,10*ROW('Hygiene Data'!D80)),NA())</f>
        <v>#N/A</v>
      </c>
      <c r="BC86" s="99" t="e">
        <f ca="true">+IF(AND(ISNUMBER(OFFSET('Hygiene Data'!$E$5,0,10*ROW('Hygiene Data'!E80))),'Data Summary'!DR86="Yes"),OFFSET('Hygiene Data'!$E$5,0,10*ROW('Hygiene Data'!E80)),NA())</f>
        <v>#N/A</v>
      </c>
      <c r="BD86" s="99" t="e">
        <f ca="true">+IF(AND(ISNUMBER(OFFSET('Hygiene Data'!$E$7,0,10*ROW('Hygiene Data'!E80))),'Data Summary'!DS86="Yes"),OFFSET('Hygiene Data'!$E$7,0,10*ROW('Hygiene Data'!E80)),NA())</f>
        <v>#N/A</v>
      </c>
      <c r="BE86" s="99" t="e">
        <f ca="true">+IF(AND(ISNUMBER(OFFSET('Hygiene Data'!$E$9,0,10*ROW('Hygiene Data'!E80))),'Data Summary'!DT86="Yes"),OFFSET('Hygiene Data'!$E$9,0,10*ROW('Hygiene Data'!E80)),NA())</f>
        <v>#N/A</v>
      </c>
      <c r="BF86" s="99" t="e">
        <f ca="true">+IF(AND(ISNUMBER(OFFSET('Hygiene Data'!$F$5,0,10*ROW('Hygiene Data'!F80))),'Data Summary'!DU86="Yes"),OFFSET('Hygiene Data'!$F$5,0,10*ROW('Hygiene Data'!F80)),NA())</f>
        <v>#N/A</v>
      </c>
      <c r="BG86" s="99" t="e">
        <f ca="true">+IF(AND(ISNUMBER(OFFSET('Hygiene Data'!$F$7,0,10*ROW('Hygiene Data'!F80))),'Data Summary'!DV86="Yes"),OFFSET('Hygiene Data'!$F$7,0,10*ROW('Hygiene Data'!F80)),NA())</f>
        <v>#N/A</v>
      </c>
      <c r="BH86" s="99" t="e">
        <f ca="true">+IF(AND(ISNUMBER(OFFSET('Hygiene Data'!$F$9,0,10*ROW('Hygiene Data'!F80))),'Data Summary'!DW86="Yes"),OFFSET('Hygiene Data'!$F$9,0,10*ROW('Hygiene Data'!F80)),NA())</f>
        <v>#N/A</v>
      </c>
      <c r="BI86" s="99" t="e">
        <f ca="true">+IF(AND(ISNUMBER(OFFSET('Hygiene Data'!$G$5,0,10*ROW('Hygiene Data'!G80))),'Data Summary'!DX86="Yes"),OFFSET('Hygiene Data'!$G$5,0,10*ROW('Hygiene Data'!G80)),NA())</f>
        <v>#N/A</v>
      </c>
      <c r="BJ86" s="99" t="e">
        <f ca="true">+IF(AND(ISNUMBER(OFFSET('Hygiene Data'!$G$7,0,10*ROW('Hygiene Data'!G80))),'Data Summary'!DY86="Yes"),OFFSET('Hygiene Data'!$G$7,0,10*ROW('Hygiene Data'!G80)),NA())</f>
        <v>#N/A</v>
      </c>
      <c r="BK86" s="99" t="e">
        <f ca="true">+IF(AND(ISNUMBER(OFFSET('Hygiene Data'!$G$9,0,10*ROW('Hygiene Data'!G80))),'Data Summary'!DZ86="Yes"),OFFSET('Hygiene Data'!$G$9,0,10*ROW('Hygiene Data'!G80)),NA())</f>
        <v>#N/A</v>
      </c>
      <c r="BL86" s="99" t="e">
        <f ca="true">+IF(AND(ISNUMBER(OFFSET('Hygiene Data'!$H$5,0,10*ROW('Hygiene Data'!H80))),'Data Summary'!EA86="Yes"),OFFSET('Hygiene Data'!$H$5,0,10*ROW('Hygiene Data'!H80)),NA())</f>
        <v>#N/A</v>
      </c>
      <c r="BM86" s="99" t="e">
        <f ca="true">+IF(AND(ISNUMBER(OFFSET('Hygiene Data'!$H$7,0,10*ROW('Hygiene Data'!H80))),'Data Summary'!EB86="Yes"),OFFSET('Hygiene Data'!$H$7,0,10*ROW('Hygiene Data'!H80)),NA())</f>
        <v>#N/A</v>
      </c>
      <c r="BN86" s="99" t="e">
        <f ca="true">+IF(AND(ISNUMBER(OFFSET('Hygiene Data'!$H$9,0,10*ROW('Hygiene Data'!H80))),'Data Summary'!EC86="Yes"),OFFSET('Hygiene Data'!$H$9,0,10*ROW('Hygiene Data'!H80)),NA())</f>
        <v>#N/A</v>
      </c>
      <c r="BO86" s="99" t="e">
        <f ca="true">+IF(AND(ISNUMBER(OFFSET('Hygiene Data'!$I$5,0,10*ROW('Hygiene Data'!I80))),'Data Summary'!ED86="Yes"),OFFSET('Hygiene Data'!$I$5,0,10*ROW('Hygiene Data'!I80)),NA())</f>
        <v>#N/A</v>
      </c>
      <c r="BP86" s="99" t="e">
        <f ca="true">+IF(AND(ISNUMBER(OFFSET('Hygiene Data'!$I$7,0,10*ROW('Hygiene Data'!I80))),'Data Summary'!EE86="Yes"),OFFSET('Hygiene Data'!$I$7,0,10*ROW('Hygiene Data'!I80)),NA())</f>
        <v>#N/A</v>
      </c>
      <c r="BQ86" s="99" t="e">
        <f ca="true">+IF(AND(ISNUMBER(OFFSET('Hygiene Data'!$I$9,0,10*ROW('Hygiene Data'!I80))),'Data Summary'!EF86="Yes"),OFFSET('Hygiene Data'!$I$9,0,10*ROW('Hygiene Data'!I80)),NA())</f>
        <v>#N/A</v>
      </c>
    </row>
    <row xmlns:x14ac="http://schemas.microsoft.com/office/spreadsheetml/2009/9/ac" r="87" x14ac:dyDescent="0.2">
      <c r="A87" s="329" t="e">
        <f ca="true">+RIGHT('Data Summary'!A87,LEN('Data Summary'!A87)-9)</f>
        <v>#VALUE!</v>
      </c>
      <c r="B87" s="37" t="str">
        <f ca="true">+IF(ISTEXT('Data Summary'!B87),'Data Summary'!B87,"")</f>
        <v/>
      </c>
      <c r="C87" s="328" t="e">
        <f ca="true">+VALUE('Data Summary'!C87)</f>
        <v>#VALUE!</v>
      </c>
      <c r="D87" s="97" t="e">
        <f ca="true">+IF(AND(ISNUMBER(OFFSET('Water Data'!$D$4,0,10*ROW('Water Data'!D81))),'Data Summary'!BS87="Yes"),100-OFFSET('Water Data'!$D$4,0,10*ROW('Water Data'!D81)),NA())</f>
        <v>#N/A</v>
      </c>
      <c r="E87" s="97" t="e">
        <f ca="true">+IF(AND(ISNUMBER(OFFSET('Water Data'!$D$6,0,10*ROW('Water Data'!D81))),'Data Summary'!BT87="Yes"),OFFSET('Water Data'!$D$6,0,10*ROW('Water Data'!D81)),NA())</f>
        <v>#N/A</v>
      </c>
      <c r="F87" s="97" t="e">
        <f ca="true">+IF(AND(ISNUMBER(OFFSET('Water Data'!$D$9,0,10*ROW('Water Data'!D81))),'Data Summary'!BU87="Yes"),OFFSET('Water Data'!$D$9,0,10*ROW('Water Data'!D81)),NA())</f>
        <v>#N/A</v>
      </c>
      <c r="G87" s="97" t="e">
        <f ca="true">+IF(AND(ISNUMBER(OFFSET('Water Data'!$E$4,0,10*ROW('Water Data'!E81))),'Data Summary'!BV87="Yes"),100-OFFSET('Water Data'!$E$4,0,10*ROW('Water Data'!E81)),NA())</f>
        <v>#N/A</v>
      </c>
      <c r="H87" s="97" t="e">
        <f ca="true">+IF(AND(ISNUMBER(OFFSET('Water Data'!$E$6,0,10*ROW('Water Data'!E81))),'Data Summary'!BW87="Yes"),OFFSET('Water Data'!$E$6,0,10*ROW('Water Data'!E81)),NA())</f>
        <v>#N/A</v>
      </c>
      <c r="I87" s="97" t="e">
        <f ca="true">+IF(AND(ISNUMBER(OFFSET('Water Data'!$E$9,0,10*ROW('Water Data'!E81))),'Data Summary'!BX87="Yes"),OFFSET('Water Data'!$E$9,0,10*ROW('Water Data'!E81)),NA())</f>
        <v>#N/A</v>
      </c>
      <c r="J87" s="97" t="e">
        <f ca="true">+IF(AND(ISNUMBER(OFFSET('Water Data'!$F$4,0,10*ROW('Water Data'!F81))),'Data Summary'!BY87="Yes"),100-OFFSET('Water Data'!$F$4,0,10*ROW('Water Data'!F81)),NA())</f>
        <v>#N/A</v>
      </c>
      <c r="K87" s="97" t="e">
        <f ca="true">+IF(AND(ISNUMBER(OFFSET('Water Data'!$F$6,0,10*ROW('Water Data'!F81))),'Data Summary'!BZ87="Yes"),OFFSET('Water Data'!$F$6,0,10*ROW('Water Data'!F81)),NA())</f>
        <v>#N/A</v>
      </c>
      <c r="L87" s="97" t="e">
        <f ca="true">+IF(AND(ISNUMBER(OFFSET('Water Data'!$F$9,0,10*ROW('Water Data'!F81))),'Data Summary'!CA87="Yes"),OFFSET('Water Data'!$F$9,0,10*ROW('Water Data'!F81)),NA())</f>
        <v>#N/A</v>
      </c>
      <c r="M87" s="97" t="e">
        <f ca="true">+IF(AND(ISNUMBER(OFFSET('Water Data'!$G$4,0,10*ROW('Water Data'!G81))),'Data Summary'!CB87="Yes"),100-OFFSET('Water Data'!$G$4,0,10*ROW('Water Data'!G81)),NA())</f>
        <v>#N/A</v>
      </c>
      <c r="N87" s="97" t="e">
        <f ca="true">+IF(AND(ISNUMBER(OFFSET('Water Data'!$G$6,0,10*ROW('Water Data'!G81))),'Data Summary'!CC87="Yes"),OFFSET('Water Data'!$G$6,0,10*ROW('Water Data'!G81)),NA())</f>
        <v>#N/A</v>
      </c>
      <c r="O87" s="97" t="e">
        <f ca="true">+IF(AND(ISNUMBER(OFFSET('Water Data'!$G$9,0,10*ROW('Water Data'!G81))),'Data Summary'!CD87="Yes"),OFFSET('Water Data'!$G$9,0,10*ROW('Water Data'!G81)),NA())</f>
        <v>#N/A</v>
      </c>
      <c r="P87" s="97" t="e">
        <f ca="true">+IF(AND(ISNUMBER(OFFSET('Water Data'!$H$4,0,10*ROW('Water Data'!H81))),'Data Summary'!CE87="Yes"),100-OFFSET('Water Data'!$H$4,0,10*ROW('Water Data'!H81)),NA())</f>
        <v>#N/A</v>
      </c>
      <c r="Q87" s="97" t="e">
        <f ca="true">+IF(AND(ISNUMBER(OFFSET('Water Data'!$H$6,0,10*ROW('Water Data'!H81))),'Data Summary'!CF87="Yes"),OFFSET('Water Data'!$H$6,0,10*ROW('Water Data'!H81)),NA())</f>
        <v>#N/A</v>
      </c>
      <c r="R87" s="97" t="e">
        <f ca="true">+IF(AND(ISNUMBER(OFFSET('Water Data'!$H$9,0,10*ROW('Water Data'!H81))),'Data Summary'!CG87="Yes"),OFFSET('Water Data'!$H$9,0,10*ROW('Water Data'!H81)),NA())</f>
        <v>#N/A</v>
      </c>
      <c r="S87" s="97" t="e">
        <f ca="true">+IF(AND(ISNUMBER(OFFSET('Water Data'!$I$4,0,10*ROW('Water Data'!I81))),'Data Summary'!CH87="Yes"),100-OFFSET('Water Data'!$I$4,0,10*ROW('Water Data'!I81)),NA())</f>
        <v>#N/A</v>
      </c>
      <c r="T87" s="97" t="e">
        <f ca="true">+IF(AND(ISNUMBER(OFFSET('Water Data'!$I$6,0,10*ROW('Water Data'!I81))),'Data Summary'!CI87="Yes"),OFFSET('Water Data'!$I$6,0,10*ROW('Water Data'!I81)),NA())</f>
        <v>#N/A</v>
      </c>
      <c r="U87" s="97" t="e">
        <f ca="true">+IF(AND(ISNUMBER(OFFSET('Water Data'!$I$9,0,10*ROW('Water Data'!I81))),'Data Summary'!CJ87="Yes"),OFFSET('Water Data'!$I$9,0,10*ROW('Water Data'!I81)),NA())</f>
        <v>#N/A</v>
      </c>
      <c r="V87" s="98" t="e">
        <f ca="true">+IF(AND(ISNUMBER(OFFSET('Sanitation Data'!$D$4,0,10*ROW('Sanitation Data'!D81))),'Data Summary'!CK87="Yes"),100-OFFSET('Sanitation Data'!$D$4,0,10*ROW('Sanitation Data'!D81)),NA())</f>
        <v>#N/A</v>
      </c>
      <c r="W87" s="98" t="e">
        <f ca="true">+IF(AND(ISNUMBER(OFFSET('Sanitation Data'!$D$6,0,10*ROW('Sanitation Data'!D81))),'Data Summary'!CL87="Yes"),OFFSET('Sanitation Data'!$D$6,0,10*ROW('Sanitation Data'!D81)),NA())</f>
        <v>#N/A</v>
      </c>
      <c r="X87" s="98" t="e">
        <f ca="true">+IF(AND(ISNUMBER(OFFSET('Sanitation Data'!$D$10,0,10*ROW('Sanitation Data'!D81))),'Data Summary'!CM87="Yes"),OFFSET('Sanitation Data'!$D$10,0,10*ROW('Sanitation Data'!D81)),NA())</f>
        <v>#N/A</v>
      </c>
      <c r="Y87" s="98" t="e">
        <f ca="true">+IF(AND(ISNUMBER(OFFSET('Sanitation Data'!$D$11,0,10*ROW('Sanitation Data'!D81))),'Data Summary'!CN87="Yes"),OFFSET('Sanitation Data'!$D$11,0,10*ROW('Sanitation Data'!D81)),NA())</f>
        <v>#N/A</v>
      </c>
      <c r="Z87" s="98" t="e">
        <f ca="true">+IF(AND(ISNUMBER(OFFSET('Sanitation Data'!$D$12,0,10*ROW('Sanitation Data'!D81))),'Data Summary'!CO87="Yes"),OFFSET('Sanitation Data'!$D$12,0,10*ROW('Sanitation Data'!D81)),NA())</f>
        <v>#N/A</v>
      </c>
      <c r="AA87" s="98" t="e">
        <f ca="true">+IF(AND(ISNUMBER(OFFSET('Sanitation Data'!$E$4,0,10*ROW('Sanitation Data'!E81))),'Data Summary'!CP87="Yes"),100-OFFSET('Sanitation Data'!$E$4,0,10*ROW('Sanitation Data'!E81)),NA())</f>
        <v>#N/A</v>
      </c>
      <c r="AB87" s="98" t="e">
        <f ca="true">+IF(AND(ISNUMBER(OFFSET('Sanitation Data'!$E$6,0,10*ROW('Sanitation Data'!E81))),'Data Summary'!CQ87="Yes"),OFFSET('Sanitation Data'!$E$6,0,10*ROW('Sanitation Data'!E81)),NA())</f>
        <v>#N/A</v>
      </c>
      <c r="AC87" s="98" t="e">
        <f ca="true">+IF(AND(ISNUMBER(OFFSET('Sanitation Data'!$E$10,0,10*ROW('Sanitation Data'!E81))),'Data Summary'!CR87="Yes"),OFFSET('Sanitation Data'!$E$10,0,10*ROW('Sanitation Data'!E81)),NA())</f>
        <v>#N/A</v>
      </c>
      <c r="AD87" s="98" t="e">
        <f ca="true">+IF(AND(ISNUMBER(OFFSET('Sanitation Data'!$E$11,0,10*ROW('Sanitation Data'!E81))),'Data Summary'!CS87="Yes"),OFFSET('Sanitation Data'!$E$11,0,10*ROW('Sanitation Data'!E81)),NA())</f>
        <v>#N/A</v>
      </c>
      <c r="AE87" s="98" t="e">
        <f ca="true">+IF(AND(ISNUMBER(OFFSET('Sanitation Data'!$E$12,0,10*ROW('Sanitation Data'!E81))),'Data Summary'!CT87="Yes"),OFFSET('Sanitation Data'!$E$12,0,10*ROW('Sanitation Data'!E81)),NA())</f>
        <v>#N/A</v>
      </c>
      <c r="AF87" s="98" t="e">
        <f ca="true">+IF(AND(ISNUMBER(OFFSET('Sanitation Data'!$F$4,0,10*ROW('Sanitation Data'!F81))),'Data Summary'!CU87="Yes"),100-OFFSET('Sanitation Data'!$F$4,0,10*ROW('Sanitation Data'!F81)),NA())</f>
        <v>#N/A</v>
      </c>
      <c r="AG87" s="98" t="e">
        <f ca="true">+IF(AND(ISNUMBER(OFFSET('Sanitation Data'!$F$6,0,10*ROW('Sanitation Data'!F81))),'Data Summary'!CV87="Yes"),OFFSET('Sanitation Data'!$F$6,0,10*ROW('Sanitation Data'!F81)),NA())</f>
        <v>#N/A</v>
      </c>
      <c r="AH87" s="98" t="e">
        <f ca="true">+IF(AND(ISNUMBER(OFFSET('Sanitation Data'!$F$10,0,10*ROW('Sanitation Data'!F81))),'Data Summary'!CW87="Yes"),OFFSET('Sanitation Data'!$F$10,0,10*ROW('Sanitation Data'!F81)),NA())</f>
        <v>#N/A</v>
      </c>
      <c r="AI87" s="98" t="e">
        <f ca="true">+IF(AND(ISNUMBER(OFFSET('Sanitation Data'!$F$11,0,10*ROW('Sanitation Data'!F81))),'Data Summary'!CX87="Yes"),OFFSET('Sanitation Data'!$F$11,0,10*ROW('Sanitation Data'!F81)),NA())</f>
        <v>#N/A</v>
      </c>
      <c r="AJ87" s="98" t="e">
        <f ca="true">+IF(AND(ISNUMBER(OFFSET('Sanitation Data'!$F$12,0,10*ROW('Sanitation Data'!F81))),'Data Summary'!CY87="Yes"),OFFSET('Sanitation Data'!$F$12,0,10*ROW('Sanitation Data'!F81)),NA())</f>
        <v>#N/A</v>
      </c>
      <c r="AK87" s="98" t="e">
        <f ca="true">+IF(AND(ISNUMBER(OFFSET('Sanitation Data'!$G$4,0,10*ROW('Sanitation Data'!G81))),'Data Summary'!CZ87="Yes"),100-OFFSET('Sanitation Data'!$G$4,0,10*ROW('Sanitation Data'!G81)),NA())</f>
        <v>#N/A</v>
      </c>
      <c r="AL87" s="98" t="e">
        <f ca="true">+IF(AND(ISNUMBER(OFFSET('Sanitation Data'!$G$6,0,10*ROW('Sanitation Data'!G81))),'Data Summary'!DA87="Yes"),OFFSET('Sanitation Data'!$G$6,0,10*ROW('Sanitation Data'!G81)),NA())</f>
        <v>#N/A</v>
      </c>
      <c r="AM87" s="98" t="e">
        <f ca="true">+IF(AND(ISNUMBER(OFFSET('Sanitation Data'!$G$10,0,10*ROW('Sanitation Data'!G81))),'Data Summary'!DB87="Yes"),OFFSET('Sanitation Data'!$G$10,0,10*ROW('Sanitation Data'!G81)),NA())</f>
        <v>#N/A</v>
      </c>
      <c r="AN87" s="98" t="e">
        <f ca="true">+IF(AND(ISNUMBER(OFFSET('Sanitation Data'!$G$11,0,10*ROW('Sanitation Data'!G81))),'Data Summary'!DC87="Yes"),OFFSET('Sanitation Data'!$G$11,0,10*ROW('Sanitation Data'!G81)),NA())</f>
        <v>#N/A</v>
      </c>
      <c r="AO87" s="98" t="e">
        <f ca="true">+IF(AND(ISNUMBER(OFFSET('Sanitation Data'!$G$12,0,10*ROW('Sanitation Data'!G81))),'Data Summary'!DD87="Yes"),OFFSET('Sanitation Data'!$G$12,0,10*ROW('Sanitation Data'!G81)),NA())</f>
        <v>#N/A</v>
      </c>
      <c r="AP87" s="98" t="e">
        <f ca="true">+IF(AND(ISNUMBER(OFFSET('Sanitation Data'!$H$4,0,10*ROW('Sanitation Data'!H81))),'Data Summary'!DE87="Yes"),100-OFFSET('Sanitation Data'!$H$4,0,10*ROW('Sanitation Data'!H81)),NA())</f>
        <v>#N/A</v>
      </c>
      <c r="AQ87" s="98" t="e">
        <f ca="true">+IF(AND(ISNUMBER(OFFSET('Sanitation Data'!$H$6,0,10*ROW('Sanitation Data'!H81))),'Data Summary'!DF87="Yes"),OFFSET('Sanitation Data'!$H$6,0,10*ROW('Sanitation Data'!H81)),NA())</f>
        <v>#N/A</v>
      </c>
      <c r="AR87" s="98" t="e">
        <f ca="true">+IF(AND(ISNUMBER(OFFSET('Sanitation Data'!$H$10,0,10*ROW('Sanitation Data'!H81))),'Data Summary'!DG87="Yes"),OFFSET('Sanitation Data'!$H$10,0,10*ROW('Sanitation Data'!H81)),NA())</f>
        <v>#N/A</v>
      </c>
      <c r="AS87" s="98" t="e">
        <f ca="true">+IF(AND(ISNUMBER(OFFSET('Sanitation Data'!$H$11,0,10*ROW('Sanitation Data'!H81))),'Data Summary'!DH87="Yes"),OFFSET('Sanitation Data'!$H$11,0,10*ROW('Sanitation Data'!H81)),NA())</f>
        <v>#N/A</v>
      </c>
      <c r="AT87" s="98" t="e">
        <f ca="true">+IF(AND(ISNUMBER(OFFSET('Sanitation Data'!$H$12,0,10*ROW('Sanitation Data'!H81))),'Data Summary'!DI87="Yes"),OFFSET('Sanitation Data'!$H$12,0,10*ROW('Sanitation Data'!H81)),NA())</f>
        <v>#N/A</v>
      </c>
      <c r="AU87" s="98" t="e">
        <f ca="true">+IF(AND(ISNUMBER(OFFSET('Sanitation Data'!$I$4,0,10*ROW('Sanitation Data'!I81))),'Data Summary'!DJ87="Yes"),100-OFFSET('Sanitation Data'!$I$4,0,10*ROW('Sanitation Data'!I81)),NA())</f>
        <v>#N/A</v>
      </c>
      <c r="AV87" s="98" t="e">
        <f ca="true">+IF(AND(ISNUMBER(OFFSET('Sanitation Data'!$I$6,0,10*ROW('Sanitation Data'!I81))),'Data Summary'!DK87="Yes"),OFFSET('Sanitation Data'!$I$6,0,10*ROW('Sanitation Data'!I81)),NA())</f>
        <v>#N/A</v>
      </c>
      <c r="AW87" s="98" t="e">
        <f ca="true">+IF(AND(ISNUMBER(OFFSET('Sanitation Data'!$I$10,0,10*ROW('Sanitation Data'!I81))),'Data Summary'!DL87="Yes"),OFFSET('Sanitation Data'!$I$10,0,10*ROW('Sanitation Data'!I81)),NA())</f>
        <v>#N/A</v>
      </c>
      <c r="AX87" s="98" t="e">
        <f ca="true">+IF(AND(ISNUMBER(OFFSET('Sanitation Data'!$I$11,0,10*ROW('Sanitation Data'!I81))),'Data Summary'!DM87="Yes"),OFFSET('Sanitation Data'!$I$11,0,10*ROW('Sanitation Data'!I81)),NA())</f>
        <v>#N/A</v>
      </c>
      <c r="AY87" s="98" t="e">
        <f ca="true">+IF(AND(ISNUMBER(OFFSET('Sanitation Data'!$I$12,0,10*ROW('Sanitation Data'!I81))),'Data Summary'!DN87="Yes"),OFFSET('Sanitation Data'!$I$12,0,10*ROW('Sanitation Data'!I81)),NA())</f>
        <v>#N/A</v>
      </c>
      <c r="AZ87" s="99" t="e">
        <f ca="true">+IF(AND(ISNUMBER(OFFSET('Hygiene Data'!$D$5,0,10*ROW('Hygiene Data'!D81))),'Data Summary'!DO87="Yes"),OFFSET('Hygiene Data'!$D$5,0,10*ROW('Hygiene Data'!D81)),NA())</f>
        <v>#N/A</v>
      </c>
      <c r="BA87" s="99" t="e">
        <f ca="true">+IF(AND(ISNUMBER(OFFSET('Hygiene Data'!$D$7,0,10*ROW('Hygiene Data'!D81))),'Data Summary'!DP87="Yes"),OFFSET('Hygiene Data'!$D$7,0,10*ROW('Hygiene Data'!D81)),NA())</f>
        <v>#N/A</v>
      </c>
      <c r="BB87" s="99" t="e">
        <f ca="true">+IF(AND(ISNUMBER(OFFSET('Hygiene Data'!$D$9,0,10*ROW('Hygiene Data'!D81))),'Data Summary'!DQ87="Yes"),OFFSET('Hygiene Data'!$D$9,0,10*ROW('Hygiene Data'!D81)),NA())</f>
        <v>#N/A</v>
      </c>
      <c r="BC87" s="99" t="e">
        <f ca="true">+IF(AND(ISNUMBER(OFFSET('Hygiene Data'!$E$5,0,10*ROW('Hygiene Data'!E81))),'Data Summary'!DR87="Yes"),OFFSET('Hygiene Data'!$E$5,0,10*ROW('Hygiene Data'!E81)),NA())</f>
        <v>#N/A</v>
      </c>
      <c r="BD87" s="99" t="e">
        <f ca="true">+IF(AND(ISNUMBER(OFFSET('Hygiene Data'!$E$7,0,10*ROW('Hygiene Data'!E81))),'Data Summary'!DS87="Yes"),OFFSET('Hygiene Data'!$E$7,0,10*ROW('Hygiene Data'!E81)),NA())</f>
        <v>#N/A</v>
      </c>
      <c r="BE87" s="99" t="e">
        <f ca="true">+IF(AND(ISNUMBER(OFFSET('Hygiene Data'!$E$9,0,10*ROW('Hygiene Data'!E81))),'Data Summary'!DT87="Yes"),OFFSET('Hygiene Data'!$E$9,0,10*ROW('Hygiene Data'!E81)),NA())</f>
        <v>#N/A</v>
      </c>
      <c r="BF87" s="99" t="e">
        <f ca="true">+IF(AND(ISNUMBER(OFFSET('Hygiene Data'!$F$5,0,10*ROW('Hygiene Data'!F81))),'Data Summary'!DU87="Yes"),OFFSET('Hygiene Data'!$F$5,0,10*ROW('Hygiene Data'!F81)),NA())</f>
        <v>#N/A</v>
      </c>
      <c r="BG87" s="99" t="e">
        <f ca="true">+IF(AND(ISNUMBER(OFFSET('Hygiene Data'!$F$7,0,10*ROW('Hygiene Data'!F81))),'Data Summary'!DV87="Yes"),OFFSET('Hygiene Data'!$F$7,0,10*ROW('Hygiene Data'!F81)),NA())</f>
        <v>#N/A</v>
      </c>
      <c r="BH87" s="99" t="e">
        <f ca="true">+IF(AND(ISNUMBER(OFFSET('Hygiene Data'!$F$9,0,10*ROW('Hygiene Data'!F81))),'Data Summary'!DW87="Yes"),OFFSET('Hygiene Data'!$F$9,0,10*ROW('Hygiene Data'!F81)),NA())</f>
        <v>#N/A</v>
      </c>
      <c r="BI87" s="99" t="e">
        <f ca="true">+IF(AND(ISNUMBER(OFFSET('Hygiene Data'!$G$5,0,10*ROW('Hygiene Data'!G81))),'Data Summary'!DX87="Yes"),OFFSET('Hygiene Data'!$G$5,0,10*ROW('Hygiene Data'!G81)),NA())</f>
        <v>#N/A</v>
      </c>
      <c r="BJ87" s="99" t="e">
        <f ca="true">+IF(AND(ISNUMBER(OFFSET('Hygiene Data'!$G$7,0,10*ROW('Hygiene Data'!G81))),'Data Summary'!DY87="Yes"),OFFSET('Hygiene Data'!$G$7,0,10*ROW('Hygiene Data'!G81)),NA())</f>
        <v>#N/A</v>
      </c>
      <c r="BK87" s="99" t="e">
        <f ca="true">+IF(AND(ISNUMBER(OFFSET('Hygiene Data'!$G$9,0,10*ROW('Hygiene Data'!G81))),'Data Summary'!DZ87="Yes"),OFFSET('Hygiene Data'!$G$9,0,10*ROW('Hygiene Data'!G81)),NA())</f>
        <v>#N/A</v>
      </c>
      <c r="BL87" s="99" t="e">
        <f ca="true">+IF(AND(ISNUMBER(OFFSET('Hygiene Data'!$H$5,0,10*ROW('Hygiene Data'!H81))),'Data Summary'!EA87="Yes"),OFFSET('Hygiene Data'!$H$5,0,10*ROW('Hygiene Data'!H81)),NA())</f>
        <v>#N/A</v>
      </c>
      <c r="BM87" s="99" t="e">
        <f ca="true">+IF(AND(ISNUMBER(OFFSET('Hygiene Data'!$H$7,0,10*ROW('Hygiene Data'!H81))),'Data Summary'!EB87="Yes"),OFFSET('Hygiene Data'!$H$7,0,10*ROW('Hygiene Data'!H81)),NA())</f>
        <v>#N/A</v>
      </c>
      <c r="BN87" s="99" t="e">
        <f ca="true">+IF(AND(ISNUMBER(OFFSET('Hygiene Data'!$H$9,0,10*ROW('Hygiene Data'!H81))),'Data Summary'!EC87="Yes"),OFFSET('Hygiene Data'!$H$9,0,10*ROW('Hygiene Data'!H81)),NA())</f>
        <v>#N/A</v>
      </c>
      <c r="BO87" s="99" t="e">
        <f ca="true">+IF(AND(ISNUMBER(OFFSET('Hygiene Data'!$I$5,0,10*ROW('Hygiene Data'!I81))),'Data Summary'!ED87="Yes"),OFFSET('Hygiene Data'!$I$5,0,10*ROW('Hygiene Data'!I81)),NA())</f>
        <v>#N/A</v>
      </c>
      <c r="BP87" s="99" t="e">
        <f ca="true">+IF(AND(ISNUMBER(OFFSET('Hygiene Data'!$I$7,0,10*ROW('Hygiene Data'!I81))),'Data Summary'!EE87="Yes"),OFFSET('Hygiene Data'!$I$7,0,10*ROW('Hygiene Data'!I81)),NA())</f>
        <v>#N/A</v>
      </c>
      <c r="BQ87" s="99" t="e">
        <f ca="true">+IF(AND(ISNUMBER(OFFSET('Hygiene Data'!$I$9,0,10*ROW('Hygiene Data'!I81))),'Data Summary'!EF87="Yes"),OFFSET('Hygiene Data'!$I$9,0,10*ROW('Hygiene Data'!I81)),NA())</f>
        <v>#N/A</v>
      </c>
    </row>
    <row xmlns:x14ac="http://schemas.microsoft.com/office/spreadsheetml/2009/9/ac" r="88" x14ac:dyDescent="0.2">
      <c r="A88" s="329" t="e">
        <f ca="true">+RIGHT('Data Summary'!A88,LEN('Data Summary'!A88)-9)</f>
        <v>#VALUE!</v>
      </c>
      <c r="B88" s="37" t="str">
        <f ca="true">+IF(ISTEXT('Data Summary'!B88),'Data Summary'!B88,"")</f>
        <v/>
      </c>
      <c r="C88" s="328" t="e">
        <f ca="true">+VALUE('Data Summary'!C88)</f>
        <v>#VALUE!</v>
      </c>
      <c r="D88" s="97" t="e">
        <f ca="true">+IF(AND(ISNUMBER(OFFSET('Water Data'!$D$4,0,10*ROW('Water Data'!D82))),'Data Summary'!BS88="Yes"),100-OFFSET('Water Data'!$D$4,0,10*ROW('Water Data'!D82)),NA())</f>
        <v>#N/A</v>
      </c>
      <c r="E88" s="97" t="e">
        <f ca="true">+IF(AND(ISNUMBER(OFFSET('Water Data'!$D$6,0,10*ROW('Water Data'!D82))),'Data Summary'!BT88="Yes"),OFFSET('Water Data'!$D$6,0,10*ROW('Water Data'!D82)),NA())</f>
        <v>#N/A</v>
      </c>
      <c r="F88" s="97" t="e">
        <f ca="true">+IF(AND(ISNUMBER(OFFSET('Water Data'!$D$9,0,10*ROW('Water Data'!D82))),'Data Summary'!BU88="Yes"),OFFSET('Water Data'!$D$9,0,10*ROW('Water Data'!D82)),NA())</f>
        <v>#N/A</v>
      </c>
      <c r="G88" s="97" t="e">
        <f ca="true">+IF(AND(ISNUMBER(OFFSET('Water Data'!$E$4,0,10*ROW('Water Data'!E82))),'Data Summary'!BV88="Yes"),100-OFFSET('Water Data'!$E$4,0,10*ROW('Water Data'!E82)),NA())</f>
        <v>#N/A</v>
      </c>
      <c r="H88" s="97" t="e">
        <f ca="true">+IF(AND(ISNUMBER(OFFSET('Water Data'!$E$6,0,10*ROW('Water Data'!E82))),'Data Summary'!BW88="Yes"),OFFSET('Water Data'!$E$6,0,10*ROW('Water Data'!E82)),NA())</f>
        <v>#N/A</v>
      </c>
      <c r="I88" s="97" t="e">
        <f ca="true">+IF(AND(ISNUMBER(OFFSET('Water Data'!$E$9,0,10*ROW('Water Data'!E82))),'Data Summary'!BX88="Yes"),OFFSET('Water Data'!$E$9,0,10*ROW('Water Data'!E82)),NA())</f>
        <v>#N/A</v>
      </c>
      <c r="J88" s="97" t="e">
        <f ca="true">+IF(AND(ISNUMBER(OFFSET('Water Data'!$F$4,0,10*ROW('Water Data'!F82))),'Data Summary'!BY88="Yes"),100-OFFSET('Water Data'!$F$4,0,10*ROW('Water Data'!F82)),NA())</f>
        <v>#N/A</v>
      </c>
      <c r="K88" s="97" t="e">
        <f ca="true">+IF(AND(ISNUMBER(OFFSET('Water Data'!$F$6,0,10*ROW('Water Data'!F82))),'Data Summary'!BZ88="Yes"),OFFSET('Water Data'!$F$6,0,10*ROW('Water Data'!F82)),NA())</f>
        <v>#N/A</v>
      </c>
      <c r="L88" s="97" t="e">
        <f ca="true">+IF(AND(ISNUMBER(OFFSET('Water Data'!$F$9,0,10*ROW('Water Data'!F82))),'Data Summary'!CA88="Yes"),OFFSET('Water Data'!$F$9,0,10*ROW('Water Data'!F82)),NA())</f>
        <v>#N/A</v>
      </c>
      <c r="M88" s="97" t="e">
        <f ca="true">+IF(AND(ISNUMBER(OFFSET('Water Data'!$G$4,0,10*ROW('Water Data'!G82))),'Data Summary'!CB88="Yes"),100-OFFSET('Water Data'!$G$4,0,10*ROW('Water Data'!G82)),NA())</f>
        <v>#N/A</v>
      </c>
      <c r="N88" s="97" t="e">
        <f ca="true">+IF(AND(ISNUMBER(OFFSET('Water Data'!$G$6,0,10*ROW('Water Data'!G82))),'Data Summary'!CC88="Yes"),OFFSET('Water Data'!$G$6,0,10*ROW('Water Data'!G82)),NA())</f>
        <v>#N/A</v>
      </c>
      <c r="O88" s="97" t="e">
        <f ca="true">+IF(AND(ISNUMBER(OFFSET('Water Data'!$G$9,0,10*ROW('Water Data'!G82))),'Data Summary'!CD88="Yes"),OFFSET('Water Data'!$G$9,0,10*ROW('Water Data'!G82)),NA())</f>
        <v>#N/A</v>
      </c>
      <c r="P88" s="97" t="e">
        <f ca="true">+IF(AND(ISNUMBER(OFFSET('Water Data'!$H$4,0,10*ROW('Water Data'!H82))),'Data Summary'!CE88="Yes"),100-OFFSET('Water Data'!$H$4,0,10*ROW('Water Data'!H82)),NA())</f>
        <v>#N/A</v>
      </c>
      <c r="Q88" s="97" t="e">
        <f ca="true">+IF(AND(ISNUMBER(OFFSET('Water Data'!$H$6,0,10*ROW('Water Data'!H82))),'Data Summary'!CF88="Yes"),OFFSET('Water Data'!$H$6,0,10*ROW('Water Data'!H82)),NA())</f>
        <v>#N/A</v>
      </c>
      <c r="R88" s="97" t="e">
        <f ca="true">+IF(AND(ISNUMBER(OFFSET('Water Data'!$H$9,0,10*ROW('Water Data'!H82))),'Data Summary'!CG88="Yes"),OFFSET('Water Data'!$H$9,0,10*ROW('Water Data'!H82)),NA())</f>
        <v>#N/A</v>
      </c>
      <c r="S88" s="97" t="e">
        <f ca="true">+IF(AND(ISNUMBER(OFFSET('Water Data'!$I$4,0,10*ROW('Water Data'!I82))),'Data Summary'!CH88="Yes"),100-OFFSET('Water Data'!$I$4,0,10*ROW('Water Data'!I82)),NA())</f>
        <v>#N/A</v>
      </c>
      <c r="T88" s="97" t="e">
        <f ca="true">+IF(AND(ISNUMBER(OFFSET('Water Data'!$I$6,0,10*ROW('Water Data'!I82))),'Data Summary'!CI88="Yes"),OFFSET('Water Data'!$I$6,0,10*ROW('Water Data'!I82)),NA())</f>
        <v>#N/A</v>
      </c>
      <c r="U88" s="97" t="e">
        <f ca="true">+IF(AND(ISNUMBER(OFFSET('Water Data'!$I$9,0,10*ROW('Water Data'!I82))),'Data Summary'!CJ88="Yes"),OFFSET('Water Data'!$I$9,0,10*ROW('Water Data'!I82)),NA())</f>
        <v>#N/A</v>
      </c>
      <c r="V88" s="98" t="e">
        <f ca="true">+IF(AND(ISNUMBER(OFFSET('Sanitation Data'!$D$4,0,10*ROW('Sanitation Data'!D82))),'Data Summary'!CK88="Yes"),100-OFFSET('Sanitation Data'!$D$4,0,10*ROW('Sanitation Data'!D82)),NA())</f>
        <v>#N/A</v>
      </c>
      <c r="W88" s="98" t="e">
        <f ca="true">+IF(AND(ISNUMBER(OFFSET('Sanitation Data'!$D$6,0,10*ROW('Sanitation Data'!D82))),'Data Summary'!CL88="Yes"),OFFSET('Sanitation Data'!$D$6,0,10*ROW('Sanitation Data'!D82)),NA())</f>
        <v>#N/A</v>
      </c>
      <c r="X88" s="98" t="e">
        <f ca="true">+IF(AND(ISNUMBER(OFFSET('Sanitation Data'!$D$10,0,10*ROW('Sanitation Data'!D82))),'Data Summary'!CM88="Yes"),OFFSET('Sanitation Data'!$D$10,0,10*ROW('Sanitation Data'!D82)),NA())</f>
        <v>#N/A</v>
      </c>
      <c r="Y88" s="98" t="e">
        <f ca="true">+IF(AND(ISNUMBER(OFFSET('Sanitation Data'!$D$11,0,10*ROW('Sanitation Data'!D82))),'Data Summary'!CN88="Yes"),OFFSET('Sanitation Data'!$D$11,0,10*ROW('Sanitation Data'!D82)),NA())</f>
        <v>#N/A</v>
      </c>
      <c r="Z88" s="98" t="e">
        <f ca="true">+IF(AND(ISNUMBER(OFFSET('Sanitation Data'!$D$12,0,10*ROW('Sanitation Data'!D82))),'Data Summary'!CO88="Yes"),OFFSET('Sanitation Data'!$D$12,0,10*ROW('Sanitation Data'!D82)),NA())</f>
        <v>#N/A</v>
      </c>
      <c r="AA88" s="98" t="e">
        <f ca="true">+IF(AND(ISNUMBER(OFFSET('Sanitation Data'!$E$4,0,10*ROW('Sanitation Data'!E82))),'Data Summary'!CP88="Yes"),100-OFFSET('Sanitation Data'!$E$4,0,10*ROW('Sanitation Data'!E82)),NA())</f>
        <v>#N/A</v>
      </c>
      <c r="AB88" s="98" t="e">
        <f ca="true">+IF(AND(ISNUMBER(OFFSET('Sanitation Data'!$E$6,0,10*ROW('Sanitation Data'!E82))),'Data Summary'!CQ88="Yes"),OFFSET('Sanitation Data'!$E$6,0,10*ROW('Sanitation Data'!E82)),NA())</f>
        <v>#N/A</v>
      </c>
      <c r="AC88" s="98" t="e">
        <f ca="true">+IF(AND(ISNUMBER(OFFSET('Sanitation Data'!$E$10,0,10*ROW('Sanitation Data'!E82))),'Data Summary'!CR88="Yes"),OFFSET('Sanitation Data'!$E$10,0,10*ROW('Sanitation Data'!E82)),NA())</f>
        <v>#N/A</v>
      </c>
      <c r="AD88" s="98" t="e">
        <f ca="true">+IF(AND(ISNUMBER(OFFSET('Sanitation Data'!$E$11,0,10*ROW('Sanitation Data'!E82))),'Data Summary'!CS88="Yes"),OFFSET('Sanitation Data'!$E$11,0,10*ROW('Sanitation Data'!E82)),NA())</f>
        <v>#N/A</v>
      </c>
      <c r="AE88" s="98" t="e">
        <f ca="true">+IF(AND(ISNUMBER(OFFSET('Sanitation Data'!$E$12,0,10*ROW('Sanitation Data'!E82))),'Data Summary'!CT88="Yes"),OFFSET('Sanitation Data'!$E$12,0,10*ROW('Sanitation Data'!E82)),NA())</f>
        <v>#N/A</v>
      </c>
      <c r="AF88" s="98" t="e">
        <f ca="true">+IF(AND(ISNUMBER(OFFSET('Sanitation Data'!$F$4,0,10*ROW('Sanitation Data'!F82))),'Data Summary'!CU88="Yes"),100-OFFSET('Sanitation Data'!$F$4,0,10*ROW('Sanitation Data'!F82)),NA())</f>
        <v>#N/A</v>
      </c>
      <c r="AG88" s="98" t="e">
        <f ca="true">+IF(AND(ISNUMBER(OFFSET('Sanitation Data'!$F$6,0,10*ROW('Sanitation Data'!F82))),'Data Summary'!CV88="Yes"),OFFSET('Sanitation Data'!$F$6,0,10*ROW('Sanitation Data'!F82)),NA())</f>
        <v>#N/A</v>
      </c>
      <c r="AH88" s="98" t="e">
        <f ca="true">+IF(AND(ISNUMBER(OFFSET('Sanitation Data'!$F$10,0,10*ROW('Sanitation Data'!F82))),'Data Summary'!CW88="Yes"),OFFSET('Sanitation Data'!$F$10,0,10*ROW('Sanitation Data'!F82)),NA())</f>
        <v>#N/A</v>
      </c>
      <c r="AI88" s="98" t="e">
        <f ca="true">+IF(AND(ISNUMBER(OFFSET('Sanitation Data'!$F$11,0,10*ROW('Sanitation Data'!F82))),'Data Summary'!CX88="Yes"),OFFSET('Sanitation Data'!$F$11,0,10*ROW('Sanitation Data'!F82)),NA())</f>
        <v>#N/A</v>
      </c>
      <c r="AJ88" s="98" t="e">
        <f ca="true">+IF(AND(ISNUMBER(OFFSET('Sanitation Data'!$F$12,0,10*ROW('Sanitation Data'!F82))),'Data Summary'!CY88="Yes"),OFFSET('Sanitation Data'!$F$12,0,10*ROW('Sanitation Data'!F82)),NA())</f>
        <v>#N/A</v>
      </c>
      <c r="AK88" s="98" t="e">
        <f ca="true">+IF(AND(ISNUMBER(OFFSET('Sanitation Data'!$G$4,0,10*ROW('Sanitation Data'!G82))),'Data Summary'!CZ88="Yes"),100-OFFSET('Sanitation Data'!$G$4,0,10*ROW('Sanitation Data'!G82)),NA())</f>
        <v>#N/A</v>
      </c>
      <c r="AL88" s="98" t="e">
        <f ca="true">+IF(AND(ISNUMBER(OFFSET('Sanitation Data'!$G$6,0,10*ROW('Sanitation Data'!G82))),'Data Summary'!DA88="Yes"),OFFSET('Sanitation Data'!$G$6,0,10*ROW('Sanitation Data'!G82)),NA())</f>
        <v>#N/A</v>
      </c>
      <c r="AM88" s="98" t="e">
        <f ca="true">+IF(AND(ISNUMBER(OFFSET('Sanitation Data'!$G$10,0,10*ROW('Sanitation Data'!G82))),'Data Summary'!DB88="Yes"),OFFSET('Sanitation Data'!$G$10,0,10*ROW('Sanitation Data'!G82)),NA())</f>
        <v>#N/A</v>
      </c>
      <c r="AN88" s="98" t="e">
        <f ca="true">+IF(AND(ISNUMBER(OFFSET('Sanitation Data'!$G$11,0,10*ROW('Sanitation Data'!G82))),'Data Summary'!DC88="Yes"),OFFSET('Sanitation Data'!$G$11,0,10*ROW('Sanitation Data'!G82)),NA())</f>
        <v>#N/A</v>
      </c>
      <c r="AO88" s="98" t="e">
        <f ca="true">+IF(AND(ISNUMBER(OFFSET('Sanitation Data'!$G$12,0,10*ROW('Sanitation Data'!G82))),'Data Summary'!DD88="Yes"),OFFSET('Sanitation Data'!$G$12,0,10*ROW('Sanitation Data'!G82)),NA())</f>
        <v>#N/A</v>
      </c>
      <c r="AP88" s="98" t="e">
        <f ca="true">+IF(AND(ISNUMBER(OFFSET('Sanitation Data'!$H$4,0,10*ROW('Sanitation Data'!H82))),'Data Summary'!DE88="Yes"),100-OFFSET('Sanitation Data'!$H$4,0,10*ROW('Sanitation Data'!H82)),NA())</f>
        <v>#N/A</v>
      </c>
      <c r="AQ88" s="98" t="e">
        <f ca="true">+IF(AND(ISNUMBER(OFFSET('Sanitation Data'!$H$6,0,10*ROW('Sanitation Data'!H82))),'Data Summary'!DF88="Yes"),OFFSET('Sanitation Data'!$H$6,0,10*ROW('Sanitation Data'!H82)),NA())</f>
        <v>#N/A</v>
      </c>
      <c r="AR88" s="98" t="e">
        <f ca="true">+IF(AND(ISNUMBER(OFFSET('Sanitation Data'!$H$10,0,10*ROW('Sanitation Data'!H82))),'Data Summary'!DG88="Yes"),OFFSET('Sanitation Data'!$H$10,0,10*ROW('Sanitation Data'!H82)),NA())</f>
        <v>#N/A</v>
      </c>
      <c r="AS88" s="98" t="e">
        <f ca="true">+IF(AND(ISNUMBER(OFFSET('Sanitation Data'!$H$11,0,10*ROW('Sanitation Data'!H82))),'Data Summary'!DH88="Yes"),OFFSET('Sanitation Data'!$H$11,0,10*ROW('Sanitation Data'!H82)),NA())</f>
        <v>#N/A</v>
      </c>
      <c r="AT88" s="98" t="e">
        <f ca="true">+IF(AND(ISNUMBER(OFFSET('Sanitation Data'!$H$12,0,10*ROW('Sanitation Data'!H82))),'Data Summary'!DI88="Yes"),OFFSET('Sanitation Data'!$H$12,0,10*ROW('Sanitation Data'!H82)),NA())</f>
        <v>#N/A</v>
      </c>
      <c r="AU88" s="98" t="e">
        <f ca="true">+IF(AND(ISNUMBER(OFFSET('Sanitation Data'!$I$4,0,10*ROW('Sanitation Data'!I82))),'Data Summary'!DJ88="Yes"),100-OFFSET('Sanitation Data'!$I$4,0,10*ROW('Sanitation Data'!I82)),NA())</f>
        <v>#N/A</v>
      </c>
      <c r="AV88" s="98" t="e">
        <f ca="true">+IF(AND(ISNUMBER(OFFSET('Sanitation Data'!$I$6,0,10*ROW('Sanitation Data'!I82))),'Data Summary'!DK88="Yes"),OFFSET('Sanitation Data'!$I$6,0,10*ROW('Sanitation Data'!I82)),NA())</f>
        <v>#N/A</v>
      </c>
      <c r="AW88" s="98" t="e">
        <f ca="true">+IF(AND(ISNUMBER(OFFSET('Sanitation Data'!$I$10,0,10*ROW('Sanitation Data'!I82))),'Data Summary'!DL88="Yes"),OFFSET('Sanitation Data'!$I$10,0,10*ROW('Sanitation Data'!I82)),NA())</f>
        <v>#N/A</v>
      </c>
      <c r="AX88" s="98" t="e">
        <f ca="true">+IF(AND(ISNUMBER(OFFSET('Sanitation Data'!$I$11,0,10*ROW('Sanitation Data'!I82))),'Data Summary'!DM88="Yes"),OFFSET('Sanitation Data'!$I$11,0,10*ROW('Sanitation Data'!I82)),NA())</f>
        <v>#N/A</v>
      </c>
      <c r="AY88" s="98" t="e">
        <f ca="true">+IF(AND(ISNUMBER(OFFSET('Sanitation Data'!$I$12,0,10*ROW('Sanitation Data'!I82))),'Data Summary'!DN88="Yes"),OFFSET('Sanitation Data'!$I$12,0,10*ROW('Sanitation Data'!I82)),NA())</f>
        <v>#N/A</v>
      </c>
      <c r="AZ88" s="99" t="e">
        <f ca="true">+IF(AND(ISNUMBER(OFFSET('Hygiene Data'!$D$5,0,10*ROW('Hygiene Data'!D82))),'Data Summary'!DO88="Yes"),OFFSET('Hygiene Data'!$D$5,0,10*ROW('Hygiene Data'!D82)),NA())</f>
        <v>#N/A</v>
      </c>
      <c r="BA88" s="99" t="e">
        <f ca="true">+IF(AND(ISNUMBER(OFFSET('Hygiene Data'!$D$7,0,10*ROW('Hygiene Data'!D82))),'Data Summary'!DP88="Yes"),OFFSET('Hygiene Data'!$D$7,0,10*ROW('Hygiene Data'!D82)),NA())</f>
        <v>#N/A</v>
      </c>
      <c r="BB88" s="99" t="e">
        <f ca="true">+IF(AND(ISNUMBER(OFFSET('Hygiene Data'!$D$9,0,10*ROW('Hygiene Data'!D82))),'Data Summary'!DQ88="Yes"),OFFSET('Hygiene Data'!$D$9,0,10*ROW('Hygiene Data'!D82)),NA())</f>
        <v>#N/A</v>
      </c>
      <c r="BC88" s="99" t="e">
        <f ca="true">+IF(AND(ISNUMBER(OFFSET('Hygiene Data'!$E$5,0,10*ROW('Hygiene Data'!E82))),'Data Summary'!DR88="Yes"),OFFSET('Hygiene Data'!$E$5,0,10*ROW('Hygiene Data'!E82)),NA())</f>
        <v>#N/A</v>
      </c>
      <c r="BD88" s="99" t="e">
        <f ca="true">+IF(AND(ISNUMBER(OFFSET('Hygiene Data'!$E$7,0,10*ROW('Hygiene Data'!E82))),'Data Summary'!DS88="Yes"),OFFSET('Hygiene Data'!$E$7,0,10*ROW('Hygiene Data'!E82)),NA())</f>
        <v>#N/A</v>
      </c>
      <c r="BE88" s="99" t="e">
        <f ca="true">+IF(AND(ISNUMBER(OFFSET('Hygiene Data'!$E$9,0,10*ROW('Hygiene Data'!E82))),'Data Summary'!DT88="Yes"),OFFSET('Hygiene Data'!$E$9,0,10*ROW('Hygiene Data'!E82)),NA())</f>
        <v>#N/A</v>
      </c>
      <c r="BF88" s="99" t="e">
        <f ca="true">+IF(AND(ISNUMBER(OFFSET('Hygiene Data'!$F$5,0,10*ROW('Hygiene Data'!F82))),'Data Summary'!DU88="Yes"),OFFSET('Hygiene Data'!$F$5,0,10*ROW('Hygiene Data'!F82)),NA())</f>
        <v>#N/A</v>
      </c>
      <c r="BG88" s="99" t="e">
        <f ca="true">+IF(AND(ISNUMBER(OFFSET('Hygiene Data'!$F$7,0,10*ROW('Hygiene Data'!F82))),'Data Summary'!DV88="Yes"),OFFSET('Hygiene Data'!$F$7,0,10*ROW('Hygiene Data'!F82)),NA())</f>
        <v>#N/A</v>
      </c>
      <c r="BH88" s="99" t="e">
        <f ca="true">+IF(AND(ISNUMBER(OFFSET('Hygiene Data'!$F$9,0,10*ROW('Hygiene Data'!F82))),'Data Summary'!DW88="Yes"),OFFSET('Hygiene Data'!$F$9,0,10*ROW('Hygiene Data'!F82)),NA())</f>
        <v>#N/A</v>
      </c>
      <c r="BI88" s="99" t="e">
        <f ca="true">+IF(AND(ISNUMBER(OFFSET('Hygiene Data'!$G$5,0,10*ROW('Hygiene Data'!G82))),'Data Summary'!DX88="Yes"),OFFSET('Hygiene Data'!$G$5,0,10*ROW('Hygiene Data'!G82)),NA())</f>
        <v>#N/A</v>
      </c>
      <c r="BJ88" s="99" t="e">
        <f ca="true">+IF(AND(ISNUMBER(OFFSET('Hygiene Data'!$G$7,0,10*ROW('Hygiene Data'!G82))),'Data Summary'!DY88="Yes"),OFFSET('Hygiene Data'!$G$7,0,10*ROW('Hygiene Data'!G82)),NA())</f>
        <v>#N/A</v>
      </c>
      <c r="BK88" s="99" t="e">
        <f ca="true">+IF(AND(ISNUMBER(OFFSET('Hygiene Data'!$G$9,0,10*ROW('Hygiene Data'!G82))),'Data Summary'!DZ88="Yes"),OFFSET('Hygiene Data'!$G$9,0,10*ROW('Hygiene Data'!G82)),NA())</f>
        <v>#N/A</v>
      </c>
      <c r="BL88" s="99" t="e">
        <f ca="true">+IF(AND(ISNUMBER(OFFSET('Hygiene Data'!$H$5,0,10*ROW('Hygiene Data'!H82))),'Data Summary'!EA88="Yes"),OFFSET('Hygiene Data'!$H$5,0,10*ROW('Hygiene Data'!H82)),NA())</f>
        <v>#N/A</v>
      </c>
      <c r="BM88" s="99" t="e">
        <f ca="true">+IF(AND(ISNUMBER(OFFSET('Hygiene Data'!$H$7,0,10*ROW('Hygiene Data'!H82))),'Data Summary'!EB88="Yes"),OFFSET('Hygiene Data'!$H$7,0,10*ROW('Hygiene Data'!H82)),NA())</f>
        <v>#N/A</v>
      </c>
      <c r="BN88" s="99" t="e">
        <f ca="true">+IF(AND(ISNUMBER(OFFSET('Hygiene Data'!$H$9,0,10*ROW('Hygiene Data'!H82))),'Data Summary'!EC88="Yes"),OFFSET('Hygiene Data'!$H$9,0,10*ROW('Hygiene Data'!H82)),NA())</f>
        <v>#N/A</v>
      </c>
      <c r="BO88" s="99" t="e">
        <f ca="true">+IF(AND(ISNUMBER(OFFSET('Hygiene Data'!$I$5,0,10*ROW('Hygiene Data'!I82))),'Data Summary'!ED88="Yes"),OFFSET('Hygiene Data'!$I$5,0,10*ROW('Hygiene Data'!I82)),NA())</f>
        <v>#N/A</v>
      </c>
      <c r="BP88" s="99" t="e">
        <f ca="true">+IF(AND(ISNUMBER(OFFSET('Hygiene Data'!$I$7,0,10*ROW('Hygiene Data'!I82))),'Data Summary'!EE88="Yes"),OFFSET('Hygiene Data'!$I$7,0,10*ROW('Hygiene Data'!I82)),NA())</f>
        <v>#N/A</v>
      </c>
      <c r="BQ88" s="99" t="e">
        <f ca="true">+IF(AND(ISNUMBER(OFFSET('Hygiene Data'!$I$9,0,10*ROW('Hygiene Data'!I82))),'Data Summary'!EF88="Yes"),OFFSET('Hygiene Data'!$I$9,0,10*ROW('Hygiene Data'!I82)),NA())</f>
        <v>#N/A</v>
      </c>
    </row>
    <row xmlns:x14ac="http://schemas.microsoft.com/office/spreadsheetml/2009/9/ac" r="89" x14ac:dyDescent="0.2">
      <c r="A89" s="329" t="e">
        <f ca="true">+RIGHT('Data Summary'!A89,LEN('Data Summary'!A89)-9)</f>
        <v>#VALUE!</v>
      </c>
      <c r="B89" s="37" t="str">
        <f ca="true">+IF(ISTEXT('Data Summary'!B89),'Data Summary'!B89,"")</f>
        <v/>
      </c>
      <c r="C89" s="328" t="e">
        <f ca="true">+VALUE('Data Summary'!C89)</f>
        <v>#VALUE!</v>
      </c>
      <c r="D89" s="97" t="e">
        <f ca="true">+IF(AND(ISNUMBER(OFFSET('Water Data'!$D$4,0,10*ROW('Water Data'!D83))),'Data Summary'!BS89="Yes"),100-OFFSET('Water Data'!$D$4,0,10*ROW('Water Data'!D83)),NA())</f>
        <v>#N/A</v>
      </c>
      <c r="E89" s="97" t="e">
        <f ca="true">+IF(AND(ISNUMBER(OFFSET('Water Data'!$D$6,0,10*ROW('Water Data'!D83))),'Data Summary'!BT89="Yes"),OFFSET('Water Data'!$D$6,0,10*ROW('Water Data'!D83)),NA())</f>
        <v>#N/A</v>
      </c>
      <c r="F89" s="97" t="e">
        <f ca="true">+IF(AND(ISNUMBER(OFFSET('Water Data'!$D$9,0,10*ROW('Water Data'!D83))),'Data Summary'!BU89="Yes"),OFFSET('Water Data'!$D$9,0,10*ROW('Water Data'!D83)),NA())</f>
        <v>#N/A</v>
      </c>
      <c r="G89" s="97" t="e">
        <f ca="true">+IF(AND(ISNUMBER(OFFSET('Water Data'!$E$4,0,10*ROW('Water Data'!E83))),'Data Summary'!BV89="Yes"),100-OFFSET('Water Data'!$E$4,0,10*ROW('Water Data'!E83)),NA())</f>
        <v>#N/A</v>
      </c>
      <c r="H89" s="97" t="e">
        <f ca="true">+IF(AND(ISNUMBER(OFFSET('Water Data'!$E$6,0,10*ROW('Water Data'!E83))),'Data Summary'!BW89="Yes"),OFFSET('Water Data'!$E$6,0,10*ROW('Water Data'!E83)),NA())</f>
        <v>#N/A</v>
      </c>
      <c r="I89" s="97" t="e">
        <f ca="true">+IF(AND(ISNUMBER(OFFSET('Water Data'!$E$9,0,10*ROW('Water Data'!E83))),'Data Summary'!BX89="Yes"),OFFSET('Water Data'!$E$9,0,10*ROW('Water Data'!E83)),NA())</f>
        <v>#N/A</v>
      </c>
      <c r="J89" s="97" t="e">
        <f ca="true">+IF(AND(ISNUMBER(OFFSET('Water Data'!$F$4,0,10*ROW('Water Data'!F83))),'Data Summary'!BY89="Yes"),100-OFFSET('Water Data'!$F$4,0,10*ROW('Water Data'!F83)),NA())</f>
        <v>#N/A</v>
      </c>
      <c r="K89" s="97" t="e">
        <f ca="true">+IF(AND(ISNUMBER(OFFSET('Water Data'!$F$6,0,10*ROW('Water Data'!F83))),'Data Summary'!BZ89="Yes"),OFFSET('Water Data'!$F$6,0,10*ROW('Water Data'!F83)),NA())</f>
        <v>#N/A</v>
      </c>
      <c r="L89" s="97" t="e">
        <f ca="true">+IF(AND(ISNUMBER(OFFSET('Water Data'!$F$9,0,10*ROW('Water Data'!F83))),'Data Summary'!CA89="Yes"),OFFSET('Water Data'!$F$9,0,10*ROW('Water Data'!F83)),NA())</f>
        <v>#N/A</v>
      </c>
      <c r="M89" s="97" t="e">
        <f ca="true">+IF(AND(ISNUMBER(OFFSET('Water Data'!$G$4,0,10*ROW('Water Data'!G83))),'Data Summary'!CB89="Yes"),100-OFFSET('Water Data'!$G$4,0,10*ROW('Water Data'!G83)),NA())</f>
        <v>#N/A</v>
      </c>
      <c r="N89" s="97" t="e">
        <f ca="true">+IF(AND(ISNUMBER(OFFSET('Water Data'!$G$6,0,10*ROW('Water Data'!G83))),'Data Summary'!CC89="Yes"),OFFSET('Water Data'!$G$6,0,10*ROW('Water Data'!G83)),NA())</f>
        <v>#N/A</v>
      </c>
      <c r="O89" s="97" t="e">
        <f ca="true">+IF(AND(ISNUMBER(OFFSET('Water Data'!$G$9,0,10*ROW('Water Data'!G83))),'Data Summary'!CD89="Yes"),OFFSET('Water Data'!$G$9,0,10*ROW('Water Data'!G83)),NA())</f>
        <v>#N/A</v>
      </c>
      <c r="P89" s="97" t="e">
        <f ca="true">+IF(AND(ISNUMBER(OFFSET('Water Data'!$H$4,0,10*ROW('Water Data'!H83))),'Data Summary'!CE89="Yes"),100-OFFSET('Water Data'!$H$4,0,10*ROW('Water Data'!H83)),NA())</f>
        <v>#N/A</v>
      </c>
      <c r="Q89" s="97" t="e">
        <f ca="true">+IF(AND(ISNUMBER(OFFSET('Water Data'!$H$6,0,10*ROW('Water Data'!H83))),'Data Summary'!CF89="Yes"),OFFSET('Water Data'!$H$6,0,10*ROW('Water Data'!H83)),NA())</f>
        <v>#N/A</v>
      </c>
      <c r="R89" s="97" t="e">
        <f ca="true">+IF(AND(ISNUMBER(OFFSET('Water Data'!$H$9,0,10*ROW('Water Data'!H83))),'Data Summary'!CG89="Yes"),OFFSET('Water Data'!$H$9,0,10*ROW('Water Data'!H83)),NA())</f>
        <v>#N/A</v>
      </c>
      <c r="S89" s="97" t="e">
        <f ca="true">+IF(AND(ISNUMBER(OFFSET('Water Data'!$I$4,0,10*ROW('Water Data'!I83))),'Data Summary'!CH89="Yes"),100-OFFSET('Water Data'!$I$4,0,10*ROW('Water Data'!I83)),NA())</f>
        <v>#N/A</v>
      </c>
      <c r="T89" s="97" t="e">
        <f ca="true">+IF(AND(ISNUMBER(OFFSET('Water Data'!$I$6,0,10*ROW('Water Data'!I83))),'Data Summary'!CI89="Yes"),OFFSET('Water Data'!$I$6,0,10*ROW('Water Data'!I83)),NA())</f>
        <v>#N/A</v>
      </c>
      <c r="U89" s="97" t="e">
        <f ca="true">+IF(AND(ISNUMBER(OFFSET('Water Data'!$I$9,0,10*ROW('Water Data'!I83))),'Data Summary'!CJ89="Yes"),OFFSET('Water Data'!$I$9,0,10*ROW('Water Data'!I83)),NA())</f>
        <v>#N/A</v>
      </c>
      <c r="V89" s="98" t="e">
        <f ca="true">+IF(AND(ISNUMBER(OFFSET('Sanitation Data'!$D$4,0,10*ROW('Sanitation Data'!D83))),'Data Summary'!CK89="Yes"),100-OFFSET('Sanitation Data'!$D$4,0,10*ROW('Sanitation Data'!D83)),NA())</f>
        <v>#N/A</v>
      </c>
      <c r="W89" s="98" t="e">
        <f ca="true">+IF(AND(ISNUMBER(OFFSET('Sanitation Data'!$D$6,0,10*ROW('Sanitation Data'!D83))),'Data Summary'!CL89="Yes"),OFFSET('Sanitation Data'!$D$6,0,10*ROW('Sanitation Data'!D83)),NA())</f>
        <v>#N/A</v>
      </c>
      <c r="X89" s="98" t="e">
        <f ca="true">+IF(AND(ISNUMBER(OFFSET('Sanitation Data'!$D$10,0,10*ROW('Sanitation Data'!D83))),'Data Summary'!CM89="Yes"),OFFSET('Sanitation Data'!$D$10,0,10*ROW('Sanitation Data'!D83)),NA())</f>
        <v>#N/A</v>
      </c>
      <c r="Y89" s="98" t="e">
        <f ca="true">+IF(AND(ISNUMBER(OFFSET('Sanitation Data'!$D$11,0,10*ROW('Sanitation Data'!D83))),'Data Summary'!CN89="Yes"),OFFSET('Sanitation Data'!$D$11,0,10*ROW('Sanitation Data'!D83)),NA())</f>
        <v>#N/A</v>
      </c>
      <c r="Z89" s="98" t="e">
        <f ca="true">+IF(AND(ISNUMBER(OFFSET('Sanitation Data'!$D$12,0,10*ROW('Sanitation Data'!D83))),'Data Summary'!CO89="Yes"),OFFSET('Sanitation Data'!$D$12,0,10*ROW('Sanitation Data'!D83)),NA())</f>
        <v>#N/A</v>
      </c>
      <c r="AA89" s="98" t="e">
        <f ca="true">+IF(AND(ISNUMBER(OFFSET('Sanitation Data'!$E$4,0,10*ROW('Sanitation Data'!E83))),'Data Summary'!CP89="Yes"),100-OFFSET('Sanitation Data'!$E$4,0,10*ROW('Sanitation Data'!E83)),NA())</f>
        <v>#N/A</v>
      </c>
      <c r="AB89" s="98" t="e">
        <f ca="true">+IF(AND(ISNUMBER(OFFSET('Sanitation Data'!$E$6,0,10*ROW('Sanitation Data'!E83))),'Data Summary'!CQ89="Yes"),OFFSET('Sanitation Data'!$E$6,0,10*ROW('Sanitation Data'!E83)),NA())</f>
        <v>#N/A</v>
      </c>
      <c r="AC89" s="98" t="e">
        <f ca="true">+IF(AND(ISNUMBER(OFFSET('Sanitation Data'!$E$10,0,10*ROW('Sanitation Data'!E83))),'Data Summary'!CR89="Yes"),OFFSET('Sanitation Data'!$E$10,0,10*ROW('Sanitation Data'!E83)),NA())</f>
        <v>#N/A</v>
      </c>
      <c r="AD89" s="98" t="e">
        <f ca="true">+IF(AND(ISNUMBER(OFFSET('Sanitation Data'!$E$11,0,10*ROW('Sanitation Data'!E83))),'Data Summary'!CS89="Yes"),OFFSET('Sanitation Data'!$E$11,0,10*ROW('Sanitation Data'!E83)),NA())</f>
        <v>#N/A</v>
      </c>
      <c r="AE89" s="98" t="e">
        <f ca="true">+IF(AND(ISNUMBER(OFFSET('Sanitation Data'!$E$12,0,10*ROW('Sanitation Data'!E83))),'Data Summary'!CT89="Yes"),OFFSET('Sanitation Data'!$E$12,0,10*ROW('Sanitation Data'!E83)),NA())</f>
        <v>#N/A</v>
      </c>
      <c r="AF89" s="98" t="e">
        <f ca="true">+IF(AND(ISNUMBER(OFFSET('Sanitation Data'!$F$4,0,10*ROW('Sanitation Data'!F83))),'Data Summary'!CU89="Yes"),100-OFFSET('Sanitation Data'!$F$4,0,10*ROW('Sanitation Data'!F83)),NA())</f>
        <v>#N/A</v>
      </c>
      <c r="AG89" s="98" t="e">
        <f ca="true">+IF(AND(ISNUMBER(OFFSET('Sanitation Data'!$F$6,0,10*ROW('Sanitation Data'!F83))),'Data Summary'!CV89="Yes"),OFFSET('Sanitation Data'!$F$6,0,10*ROW('Sanitation Data'!F83)),NA())</f>
        <v>#N/A</v>
      </c>
      <c r="AH89" s="98" t="e">
        <f ca="true">+IF(AND(ISNUMBER(OFFSET('Sanitation Data'!$F$10,0,10*ROW('Sanitation Data'!F83))),'Data Summary'!CW89="Yes"),OFFSET('Sanitation Data'!$F$10,0,10*ROW('Sanitation Data'!F83)),NA())</f>
        <v>#N/A</v>
      </c>
      <c r="AI89" s="98" t="e">
        <f ca="true">+IF(AND(ISNUMBER(OFFSET('Sanitation Data'!$F$11,0,10*ROW('Sanitation Data'!F83))),'Data Summary'!CX89="Yes"),OFFSET('Sanitation Data'!$F$11,0,10*ROW('Sanitation Data'!F83)),NA())</f>
        <v>#N/A</v>
      </c>
      <c r="AJ89" s="98" t="e">
        <f ca="true">+IF(AND(ISNUMBER(OFFSET('Sanitation Data'!$F$12,0,10*ROW('Sanitation Data'!F83))),'Data Summary'!CY89="Yes"),OFFSET('Sanitation Data'!$F$12,0,10*ROW('Sanitation Data'!F83)),NA())</f>
        <v>#N/A</v>
      </c>
      <c r="AK89" s="98" t="e">
        <f ca="true">+IF(AND(ISNUMBER(OFFSET('Sanitation Data'!$G$4,0,10*ROW('Sanitation Data'!G83))),'Data Summary'!CZ89="Yes"),100-OFFSET('Sanitation Data'!$G$4,0,10*ROW('Sanitation Data'!G83)),NA())</f>
        <v>#N/A</v>
      </c>
      <c r="AL89" s="98" t="e">
        <f ca="true">+IF(AND(ISNUMBER(OFFSET('Sanitation Data'!$G$6,0,10*ROW('Sanitation Data'!G83))),'Data Summary'!DA89="Yes"),OFFSET('Sanitation Data'!$G$6,0,10*ROW('Sanitation Data'!G83)),NA())</f>
        <v>#N/A</v>
      </c>
      <c r="AM89" s="98" t="e">
        <f ca="true">+IF(AND(ISNUMBER(OFFSET('Sanitation Data'!$G$10,0,10*ROW('Sanitation Data'!G83))),'Data Summary'!DB89="Yes"),OFFSET('Sanitation Data'!$G$10,0,10*ROW('Sanitation Data'!G83)),NA())</f>
        <v>#N/A</v>
      </c>
      <c r="AN89" s="98" t="e">
        <f ca="true">+IF(AND(ISNUMBER(OFFSET('Sanitation Data'!$G$11,0,10*ROW('Sanitation Data'!G83))),'Data Summary'!DC89="Yes"),OFFSET('Sanitation Data'!$G$11,0,10*ROW('Sanitation Data'!G83)),NA())</f>
        <v>#N/A</v>
      </c>
      <c r="AO89" s="98" t="e">
        <f ca="true">+IF(AND(ISNUMBER(OFFSET('Sanitation Data'!$G$12,0,10*ROW('Sanitation Data'!G83))),'Data Summary'!DD89="Yes"),OFFSET('Sanitation Data'!$G$12,0,10*ROW('Sanitation Data'!G83)),NA())</f>
        <v>#N/A</v>
      </c>
      <c r="AP89" s="98" t="e">
        <f ca="true">+IF(AND(ISNUMBER(OFFSET('Sanitation Data'!$H$4,0,10*ROW('Sanitation Data'!H83))),'Data Summary'!DE89="Yes"),100-OFFSET('Sanitation Data'!$H$4,0,10*ROW('Sanitation Data'!H83)),NA())</f>
        <v>#N/A</v>
      </c>
      <c r="AQ89" s="98" t="e">
        <f ca="true">+IF(AND(ISNUMBER(OFFSET('Sanitation Data'!$H$6,0,10*ROW('Sanitation Data'!H83))),'Data Summary'!DF89="Yes"),OFFSET('Sanitation Data'!$H$6,0,10*ROW('Sanitation Data'!H83)),NA())</f>
        <v>#N/A</v>
      </c>
      <c r="AR89" s="98" t="e">
        <f ca="true">+IF(AND(ISNUMBER(OFFSET('Sanitation Data'!$H$10,0,10*ROW('Sanitation Data'!H83))),'Data Summary'!DG89="Yes"),OFFSET('Sanitation Data'!$H$10,0,10*ROW('Sanitation Data'!H83)),NA())</f>
        <v>#N/A</v>
      </c>
      <c r="AS89" s="98" t="e">
        <f ca="true">+IF(AND(ISNUMBER(OFFSET('Sanitation Data'!$H$11,0,10*ROW('Sanitation Data'!H83))),'Data Summary'!DH89="Yes"),OFFSET('Sanitation Data'!$H$11,0,10*ROW('Sanitation Data'!H83)),NA())</f>
        <v>#N/A</v>
      </c>
      <c r="AT89" s="98" t="e">
        <f ca="true">+IF(AND(ISNUMBER(OFFSET('Sanitation Data'!$H$12,0,10*ROW('Sanitation Data'!H83))),'Data Summary'!DI89="Yes"),OFFSET('Sanitation Data'!$H$12,0,10*ROW('Sanitation Data'!H83)),NA())</f>
        <v>#N/A</v>
      </c>
      <c r="AU89" s="98" t="e">
        <f ca="true">+IF(AND(ISNUMBER(OFFSET('Sanitation Data'!$I$4,0,10*ROW('Sanitation Data'!I83))),'Data Summary'!DJ89="Yes"),100-OFFSET('Sanitation Data'!$I$4,0,10*ROW('Sanitation Data'!I83)),NA())</f>
        <v>#N/A</v>
      </c>
      <c r="AV89" s="98" t="e">
        <f ca="true">+IF(AND(ISNUMBER(OFFSET('Sanitation Data'!$I$6,0,10*ROW('Sanitation Data'!I83))),'Data Summary'!DK89="Yes"),OFFSET('Sanitation Data'!$I$6,0,10*ROW('Sanitation Data'!I83)),NA())</f>
        <v>#N/A</v>
      </c>
      <c r="AW89" s="98" t="e">
        <f ca="true">+IF(AND(ISNUMBER(OFFSET('Sanitation Data'!$I$10,0,10*ROW('Sanitation Data'!I83))),'Data Summary'!DL89="Yes"),OFFSET('Sanitation Data'!$I$10,0,10*ROW('Sanitation Data'!I83)),NA())</f>
        <v>#N/A</v>
      </c>
      <c r="AX89" s="98" t="e">
        <f ca="true">+IF(AND(ISNUMBER(OFFSET('Sanitation Data'!$I$11,0,10*ROW('Sanitation Data'!I83))),'Data Summary'!DM89="Yes"),OFFSET('Sanitation Data'!$I$11,0,10*ROW('Sanitation Data'!I83)),NA())</f>
        <v>#N/A</v>
      </c>
      <c r="AY89" s="98" t="e">
        <f ca="true">+IF(AND(ISNUMBER(OFFSET('Sanitation Data'!$I$12,0,10*ROW('Sanitation Data'!I83))),'Data Summary'!DN89="Yes"),OFFSET('Sanitation Data'!$I$12,0,10*ROW('Sanitation Data'!I83)),NA())</f>
        <v>#N/A</v>
      </c>
      <c r="AZ89" s="99" t="e">
        <f ca="true">+IF(AND(ISNUMBER(OFFSET('Hygiene Data'!$D$5,0,10*ROW('Hygiene Data'!D83))),'Data Summary'!DO89="Yes"),OFFSET('Hygiene Data'!$D$5,0,10*ROW('Hygiene Data'!D83)),NA())</f>
        <v>#N/A</v>
      </c>
      <c r="BA89" s="99" t="e">
        <f ca="true">+IF(AND(ISNUMBER(OFFSET('Hygiene Data'!$D$7,0,10*ROW('Hygiene Data'!D83))),'Data Summary'!DP89="Yes"),OFFSET('Hygiene Data'!$D$7,0,10*ROW('Hygiene Data'!D83)),NA())</f>
        <v>#N/A</v>
      </c>
      <c r="BB89" s="99" t="e">
        <f ca="true">+IF(AND(ISNUMBER(OFFSET('Hygiene Data'!$D$9,0,10*ROW('Hygiene Data'!D83))),'Data Summary'!DQ89="Yes"),OFFSET('Hygiene Data'!$D$9,0,10*ROW('Hygiene Data'!D83)),NA())</f>
        <v>#N/A</v>
      </c>
      <c r="BC89" s="99" t="e">
        <f ca="true">+IF(AND(ISNUMBER(OFFSET('Hygiene Data'!$E$5,0,10*ROW('Hygiene Data'!E83))),'Data Summary'!DR89="Yes"),OFFSET('Hygiene Data'!$E$5,0,10*ROW('Hygiene Data'!E83)),NA())</f>
        <v>#N/A</v>
      </c>
      <c r="BD89" s="99" t="e">
        <f ca="true">+IF(AND(ISNUMBER(OFFSET('Hygiene Data'!$E$7,0,10*ROW('Hygiene Data'!E83))),'Data Summary'!DS89="Yes"),OFFSET('Hygiene Data'!$E$7,0,10*ROW('Hygiene Data'!E83)),NA())</f>
        <v>#N/A</v>
      </c>
      <c r="BE89" s="99" t="e">
        <f ca="true">+IF(AND(ISNUMBER(OFFSET('Hygiene Data'!$E$9,0,10*ROW('Hygiene Data'!E83))),'Data Summary'!DT89="Yes"),OFFSET('Hygiene Data'!$E$9,0,10*ROW('Hygiene Data'!E83)),NA())</f>
        <v>#N/A</v>
      </c>
      <c r="BF89" s="99" t="e">
        <f ca="true">+IF(AND(ISNUMBER(OFFSET('Hygiene Data'!$F$5,0,10*ROW('Hygiene Data'!F83))),'Data Summary'!DU89="Yes"),OFFSET('Hygiene Data'!$F$5,0,10*ROW('Hygiene Data'!F83)),NA())</f>
        <v>#N/A</v>
      </c>
      <c r="BG89" s="99" t="e">
        <f ca="true">+IF(AND(ISNUMBER(OFFSET('Hygiene Data'!$F$7,0,10*ROW('Hygiene Data'!F83))),'Data Summary'!DV89="Yes"),OFFSET('Hygiene Data'!$F$7,0,10*ROW('Hygiene Data'!F83)),NA())</f>
        <v>#N/A</v>
      </c>
      <c r="BH89" s="99" t="e">
        <f ca="true">+IF(AND(ISNUMBER(OFFSET('Hygiene Data'!$F$9,0,10*ROW('Hygiene Data'!F83))),'Data Summary'!DW89="Yes"),OFFSET('Hygiene Data'!$F$9,0,10*ROW('Hygiene Data'!F83)),NA())</f>
        <v>#N/A</v>
      </c>
      <c r="BI89" s="99" t="e">
        <f ca="true">+IF(AND(ISNUMBER(OFFSET('Hygiene Data'!$G$5,0,10*ROW('Hygiene Data'!G83))),'Data Summary'!DX89="Yes"),OFFSET('Hygiene Data'!$G$5,0,10*ROW('Hygiene Data'!G83)),NA())</f>
        <v>#N/A</v>
      </c>
      <c r="BJ89" s="99" t="e">
        <f ca="true">+IF(AND(ISNUMBER(OFFSET('Hygiene Data'!$G$7,0,10*ROW('Hygiene Data'!G83))),'Data Summary'!DY89="Yes"),OFFSET('Hygiene Data'!$G$7,0,10*ROW('Hygiene Data'!G83)),NA())</f>
        <v>#N/A</v>
      </c>
      <c r="BK89" s="99" t="e">
        <f ca="true">+IF(AND(ISNUMBER(OFFSET('Hygiene Data'!$G$9,0,10*ROW('Hygiene Data'!G83))),'Data Summary'!DZ89="Yes"),OFFSET('Hygiene Data'!$G$9,0,10*ROW('Hygiene Data'!G83)),NA())</f>
        <v>#N/A</v>
      </c>
      <c r="BL89" s="99" t="e">
        <f ca="true">+IF(AND(ISNUMBER(OFFSET('Hygiene Data'!$H$5,0,10*ROW('Hygiene Data'!H83))),'Data Summary'!EA89="Yes"),OFFSET('Hygiene Data'!$H$5,0,10*ROW('Hygiene Data'!H83)),NA())</f>
        <v>#N/A</v>
      </c>
      <c r="BM89" s="99" t="e">
        <f ca="true">+IF(AND(ISNUMBER(OFFSET('Hygiene Data'!$H$7,0,10*ROW('Hygiene Data'!H83))),'Data Summary'!EB89="Yes"),OFFSET('Hygiene Data'!$H$7,0,10*ROW('Hygiene Data'!H83)),NA())</f>
        <v>#N/A</v>
      </c>
      <c r="BN89" s="99" t="e">
        <f ca="true">+IF(AND(ISNUMBER(OFFSET('Hygiene Data'!$H$9,0,10*ROW('Hygiene Data'!H83))),'Data Summary'!EC89="Yes"),OFFSET('Hygiene Data'!$H$9,0,10*ROW('Hygiene Data'!H83)),NA())</f>
        <v>#N/A</v>
      </c>
      <c r="BO89" s="99" t="e">
        <f ca="true">+IF(AND(ISNUMBER(OFFSET('Hygiene Data'!$I$5,0,10*ROW('Hygiene Data'!I83))),'Data Summary'!ED89="Yes"),OFFSET('Hygiene Data'!$I$5,0,10*ROW('Hygiene Data'!I83)),NA())</f>
        <v>#N/A</v>
      </c>
      <c r="BP89" s="99" t="e">
        <f ca="true">+IF(AND(ISNUMBER(OFFSET('Hygiene Data'!$I$7,0,10*ROW('Hygiene Data'!I83))),'Data Summary'!EE89="Yes"),OFFSET('Hygiene Data'!$I$7,0,10*ROW('Hygiene Data'!I83)),NA())</f>
        <v>#N/A</v>
      </c>
      <c r="BQ89" s="99" t="e">
        <f ca="true">+IF(AND(ISNUMBER(OFFSET('Hygiene Data'!$I$9,0,10*ROW('Hygiene Data'!I83))),'Data Summary'!EF89="Yes"),OFFSET('Hygiene Data'!$I$9,0,10*ROW('Hygiene Data'!I83)),NA())</f>
        <v>#N/A</v>
      </c>
    </row>
    <row xmlns:x14ac="http://schemas.microsoft.com/office/spreadsheetml/2009/9/ac" r="90" x14ac:dyDescent="0.2">
      <c r="A90" s="329" t="e">
        <f ca="true">+RIGHT('Data Summary'!A90,LEN('Data Summary'!A90)-9)</f>
        <v>#VALUE!</v>
      </c>
      <c r="B90" s="37" t="str">
        <f ca="true">+IF(ISTEXT('Data Summary'!B90),'Data Summary'!B90,"")</f>
        <v/>
      </c>
      <c r="C90" s="328" t="e">
        <f ca="true">+VALUE('Data Summary'!C90)</f>
        <v>#VALUE!</v>
      </c>
      <c r="D90" s="97" t="e">
        <f ca="true">+IF(AND(ISNUMBER(OFFSET('Water Data'!$D$4,0,10*ROW('Water Data'!D84))),'Data Summary'!BS90="Yes"),100-OFFSET('Water Data'!$D$4,0,10*ROW('Water Data'!D84)),NA())</f>
        <v>#N/A</v>
      </c>
      <c r="E90" s="97" t="e">
        <f ca="true">+IF(AND(ISNUMBER(OFFSET('Water Data'!$D$6,0,10*ROW('Water Data'!D84))),'Data Summary'!BT90="Yes"),OFFSET('Water Data'!$D$6,0,10*ROW('Water Data'!D84)),NA())</f>
        <v>#N/A</v>
      </c>
      <c r="F90" s="97" t="e">
        <f ca="true">+IF(AND(ISNUMBER(OFFSET('Water Data'!$D$9,0,10*ROW('Water Data'!D84))),'Data Summary'!BU90="Yes"),OFFSET('Water Data'!$D$9,0,10*ROW('Water Data'!D84)),NA())</f>
        <v>#N/A</v>
      </c>
      <c r="G90" s="97" t="e">
        <f ca="true">+IF(AND(ISNUMBER(OFFSET('Water Data'!$E$4,0,10*ROW('Water Data'!E84))),'Data Summary'!BV90="Yes"),100-OFFSET('Water Data'!$E$4,0,10*ROW('Water Data'!E84)),NA())</f>
        <v>#N/A</v>
      </c>
      <c r="H90" s="97" t="e">
        <f ca="true">+IF(AND(ISNUMBER(OFFSET('Water Data'!$E$6,0,10*ROW('Water Data'!E84))),'Data Summary'!BW90="Yes"),OFFSET('Water Data'!$E$6,0,10*ROW('Water Data'!E84)),NA())</f>
        <v>#N/A</v>
      </c>
      <c r="I90" s="97" t="e">
        <f ca="true">+IF(AND(ISNUMBER(OFFSET('Water Data'!$E$9,0,10*ROW('Water Data'!E84))),'Data Summary'!BX90="Yes"),OFFSET('Water Data'!$E$9,0,10*ROW('Water Data'!E84)),NA())</f>
        <v>#N/A</v>
      </c>
      <c r="J90" s="97" t="e">
        <f ca="true">+IF(AND(ISNUMBER(OFFSET('Water Data'!$F$4,0,10*ROW('Water Data'!F84))),'Data Summary'!BY90="Yes"),100-OFFSET('Water Data'!$F$4,0,10*ROW('Water Data'!F84)),NA())</f>
        <v>#N/A</v>
      </c>
      <c r="K90" s="97" t="e">
        <f ca="true">+IF(AND(ISNUMBER(OFFSET('Water Data'!$F$6,0,10*ROW('Water Data'!F84))),'Data Summary'!BZ90="Yes"),OFFSET('Water Data'!$F$6,0,10*ROW('Water Data'!F84)),NA())</f>
        <v>#N/A</v>
      </c>
      <c r="L90" s="97" t="e">
        <f ca="true">+IF(AND(ISNUMBER(OFFSET('Water Data'!$F$9,0,10*ROW('Water Data'!F84))),'Data Summary'!CA90="Yes"),OFFSET('Water Data'!$F$9,0,10*ROW('Water Data'!F84)),NA())</f>
        <v>#N/A</v>
      </c>
      <c r="M90" s="97" t="e">
        <f ca="true">+IF(AND(ISNUMBER(OFFSET('Water Data'!$G$4,0,10*ROW('Water Data'!G84))),'Data Summary'!CB90="Yes"),100-OFFSET('Water Data'!$G$4,0,10*ROW('Water Data'!G84)),NA())</f>
        <v>#N/A</v>
      </c>
      <c r="N90" s="97" t="e">
        <f ca="true">+IF(AND(ISNUMBER(OFFSET('Water Data'!$G$6,0,10*ROW('Water Data'!G84))),'Data Summary'!CC90="Yes"),OFFSET('Water Data'!$G$6,0,10*ROW('Water Data'!G84)),NA())</f>
        <v>#N/A</v>
      </c>
      <c r="O90" s="97" t="e">
        <f ca="true">+IF(AND(ISNUMBER(OFFSET('Water Data'!$G$9,0,10*ROW('Water Data'!G84))),'Data Summary'!CD90="Yes"),OFFSET('Water Data'!$G$9,0,10*ROW('Water Data'!G84)),NA())</f>
        <v>#N/A</v>
      </c>
      <c r="P90" s="97" t="e">
        <f ca="true">+IF(AND(ISNUMBER(OFFSET('Water Data'!$H$4,0,10*ROW('Water Data'!H84))),'Data Summary'!CE90="Yes"),100-OFFSET('Water Data'!$H$4,0,10*ROW('Water Data'!H84)),NA())</f>
        <v>#N/A</v>
      </c>
      <c r="Q90" s="97" t="e">
        <f ca="true">+IF(AND(ISNUMBER(OFFSET('Water Data'!$H$6,0,10*ROW('Water Data'!H84))),'Data Summary'!CF90="Yes"),OFFSET('Water Data'!$H$6,0,10*ROW('Water Data'!H84)),NA())</f>
        <v>#N/A</v>
      </c>
      <c r="R90" s="97" t="e">
        <f ca="true">+IF(AND(ISNUMBER(OFFSET('Water Data'!$H$9,0,10*ROW('Water Data'!H84))),'Data Summary'!CG90="Yes"),OFFSET('Water Data'!$H$9,0,10*ROW('Water Data'!H84)),NA())</f>
        <v>#N/A</v>
      </c>
      <c r="S90" s="97" t="e">
        <f ca="true">+IF(AND(ISNUMBER(OFFSET('Water Data'!$I$4,0,10*ROW('Water Data'!I84))),'Data Summary'!CH90="Yes"),100-OFFSET('Water Data'!$I$4,0,10*ROW('Water Data'!I84)),NA())</f>
        <v>#N/A</v>
      </c>
      <c r="T90" s="97" t="e">
        <f ca="true">+IF(AND(ISNUMBER(OFFSET('Water Data'!$I$6,0,10*ROW('Water Data'!I84))),'Data Summary'!CI90="Yes"),OFFSET('Water Data'!$I$6,0,10*ROW('Water Data'!I84)),NA())</f>
        <v>#N/A</v>
      </c>
      <c r="U90" s="97" t="e">
        <f ca="true">+IF(AND(ISNUMBER(OFFSET('Water Data'!$I$9,0,10*ROW('Water Data'!I84))),'Data Summary'!CJ90="Yes"),OFFSET('Water Data'!$I$9,0,10*ROW('Water Data'!I84)),NA())</f>
        <v>#N/A</v>
      </c>
      <c r="V90" s="98" t="e">
        <f ca="true">+IF(AND(ISNUMBER(OFFSET('Sanitation Data'!$D$4,0,10*ROW('Sanitation Data'!D84))),'Data Summary'!CK90="Yes"),100-OFFSET('Sanitation Data'!$D$4,0,10*ROW('Sanitation Data'!D84)),NA())</f>
        <v>#N/A</v>
      </c>
      <c r="W90" s="98" t="e">
        <f ca="true">+IF(AND(ISNUMBER(OFFSET('Sanitation Data'!$D$6,0,10*ROW('Sanitation Data'!D84))),'Data Summary'!CL90="Yes"),OFFSET('Sanitation Data'!$D$6,0,10*ROW('Sanitation Data'!D84)),NA())</f>
        <v>#N/A</v>
      </c>
      <c r="X90" s="98" t="e">
        <f ca="true">+IF(AND(ISNUMBER(OFFSET('Sanitation Data'!$D$10,0,10*ROW('Sanitation Data'!D84))),'Data Summary'!CM90="Yes"),OFFSET('Sanitation Data'!$D$10,0,10*ROW('Sanitation Data'!D84)),NA())</f>
        <v>#N/A</v>
      </c>
      <c r="Y90" s="98" t="e">
        <f ca="true">+IF(AND(ISNUMBER(OFFSET('Sanitation Data'!$D$11,0,10*ROW('Sanitation Data'!D84))),'Data Summary'!CN90="Yes"),OFFSET('Sanitation Data'!$D$11,0,10*ROW('Sanitation Data'!D84)),NA())</f>
        <v>#N/A</v>
      </c>
      <c r="Z90" s="98" t="e">
        <f ca="true">+IF(AND(ISNUMBER(OFFSET('Sanitation Data'!$D$12,0,10*ROW('Sanitation Data'!D84))),'Data Summary'!CO90="Yes"),OFFSET('Sanitation Data'!$D$12,0,10*ROW('Sanitation Data'!D84)),NA())</f>
        <v>#N/A</v>
      </c>
      <c r="AA90" s="98" t="e">
        <f ca="true">+IF(AND(ISNUMBER(OFFSET('Sanitation Data'!$E$4,0,10*ROW('Sanitation Data'!E84))),'Data Summary'!CP90="Yes"),100-OFFSET('Sanitation Data'!$E$4,0,10*ROW('Sanitation Data'!E84)),NA())</f>
        <v>#N/A</v>
      </c>
      <c r="AB90" s="98" t="e">
        <f ca="true">+IF(AND(ISNUMBER(OFFSET('Sanitation Data'!$E$6,0,10*ROW('Sanitation Data'!E84))),'Data Summary'!CQ90="Yes"),OFFSET('Sanitation Data'!$E$6,0,10*ROW('Sanitation Data'!E84)),NA())</f>
        <v>#N/A</v>
      </c>
      <c r="AC90" s="98" t="e">
        <f ca="true">+IF(AND(ISNUMBER(OFFSET('Sanitation Data'!$E$10,0,10*ROW('Sanitation Data'!E84))),'Data Summary'!CR90="Yes"),OFFSET('Sanitation Data'!$E$10,0,10*ROW('Sanitation Data'!E84)),NA())</f>
        <v>#N/A</v>
      </c>
      <c r="AD90" s="98" t="e">
        <f ca="true">+IF(AND(ISNUMBER(OFFSET('Sanitation Data'!$E$11,0,10*ROW('Sanitation Data'!E84))),'Data Summary'!CS90="Yes"),OFFSET('Sanitation Data'!$E$11,0,10*ROW('Sanitation Data'!E84)),NA())</f>
        <v>#N/A</v>
      </c>
      <c r="AE90" s="98" t="e">
        <f ca="true">+IF(AND(ISNUMBER(OFFSET('Sanitation Data'!$E$12,0,10*ROW('Sanitation Data'!E84))),'Data Summary'!CT90="Yes"),OFFSET('Sanitation Data'!$E$12,0,10*ROW('Sanitation Data'!E84)),NA())</f>
        <v>#N/A</v>
      </c>
      <c r="AF90" s="98" t="e">
        <f ca="true">+IF(AND(ISNUMBER(OFFSET('Sanitation Data'!$F$4,0,10*ROW('Sanitation Data'!F84))),'Data Summary'!CU90="Yes"),100-OFFSET('Sanitation Data'!$F$4,0,10*ROW('Sanitation Data'!F84)),NA())</f>
        <v>#N/A</v>
      </c>
      <c r="AG90" s="98" t="e">
        <f ca="true">+IF(AND(ISNUMBER(OFFSET('Sanitation Data'!$F$6,0,10*ROW('Sanitation Data'!F84))),'Data Summary'!CV90="Yes"),OFFSET('Sanitation Data'!$F$6,0,10*ROW('Sanitation Data'!F84)),NA())</f>
        <v>#N/A</v>
      </c>
      <c r="AH90" s="98" t="e">
        <f ca="true">+IF(AND(ISNUMBER(OFFSET('Sanitation Data'!$F$10,0,10*ROW('Sanitation Data'!F84))),'Data Summary'!CW90="Yes"),OFFSET('Sanitation Data'!$F$10,0,10*ROW('Sanitation Data'!F84)),NA())</f>
        <v>#N/A</v>
      </c>
      <c r="AI90" s="98" t="e">
        <f ca="true">+IF(AND(ISNUMBER(OFFSET('Sanitation Data'!$F$11,0,10*ROW('Sanitation Data'!F84))),'Data Summary'!CX90="Yes"),OFFSET('Sanitation Data'!$F$11,0,10*ROW('Sanitation Data'!F84)),NA())</f>
        <v>#N/A</v>
      </c>
      <c r="AJ90" s="98" t="e">
        <f ca="true">+IF(AND(ISNUMBER(OFFSET('Sanitation Data'!$F$12,0,10*ROW('Sanitation Data'!F84))),'Data Summary'!CY90="Yes"),OFFSET('Sanitation Data'!$F$12,0,10*ROW('Sanitation Data'!F84)),NA())</f>
        <v>#N/A</v>
      </c>
      <c r="AK90" s="98" t="e">
        <f ca="true">+IF(AND(ISNUMBER(OFFSET('Sanitation Data'!$G$4,0,10*ROW('Sanitation Data'!G84))),'Data Summary'!CZ90="Yes"),100-OFFSET('Sanitation Data'!$G$4,0,10*ROW('Sanitation Data'!G84)),NA())</f>
        <v>#N/A</v>
      </c>
      <c r="AL90" s="98" t="e">
        <f ca="true">+IF(AND(ISNUMBER(OFFSET('Sanitation Data'!$G$6,0,10*ROW('Sanitation Data'!G84))),'Data Summary'!DA90="Yes"),OFFSET('Sanitation Data'!$G$6,0,10*ROW('Sanitation Data'!G84)),NA())</f>
        <v>#N/A</v>
      </c>
      <c r="AM90" s="98" t="e">
        <f ca="true">+IF(AND(ISNUMBER(OFFSET('Sanitation Data'!$G$10,0,10*ROW('Sanitation Data'!G84))),'Data Summary'!DB90="Yes"),OFFSET('Sanitation Data'!$G$10,0,10*ROW('Sanitation Data'!G84)),NA())</f>
        <v>#N/A</v>
      </c>
      <c r="AN90" s="98" t="e">
        <f ca="true">+IF(AND(ISNUMBER(OFFSET('Sanitation Data'!$G$11,0,10*ROW('Sanitation Data'!G84))),'Data Summary'!DC90="Yes"),OFFSET('Sanitation Data'!$G$11,0,10*ROW('Sanitation Data'!G84)),NA())</f>
        <v>#N/A</v>
      </c>
      <c r="AO90" s="98" t="e">
        <f ca="true">+IF(AND(ISNUMBER(OFFSET('Sanitation Data'!$G$12,0,10*ROW('Sanitation Data'!G84))),'Data Summary'!DD90="Yes"),OFFSET('Sanitation Data'!$G$12,0,10*ROW('Sanitation Data'!G84)),NA())</f>
        <v>#N/A</v>
      </c>
      <c r="AP90" s="98" t="e">
        <f ca="true">+IF(AND(ISNUMBER(OFFSET('Sanitation Data'!$H$4,0,10*ROW('Sanitation Data'!H84))),'Data Summary'!DE90="Yes"),100-OFFSET('Sanitation Data'!$H$4,0,10*ROW('Sanitation Data'!H84)),NA())</f>
        <v>#N/A</v>
      </c>
      <c r="AQ90" s="98" t="e">
        <f ca="true">+IF(AND(ISNUMBER(OFFSET('Sanitation Data'!$H$6,0,10*ROW('Sanitation Data'!H84))),'Data Summary'!DF90="Yes"),OFFSET('Sanitation Data'!$H$6,0,10*ROW('Sanitation Data'!H84)),NA())</f>
        <v>#N/A</v>
      </c>
      <c r="AR90" s="98" t="e">
        <f ca="true">+IF(AND(ISNUMBER(OFFSET('Sanitation Data'!$H$10,0,10*ROW('Sanitation Data'!H84))),'Data Summary'!DG90="Yes"),OFFSET('Sanitation Data'!$H$10,0,10*ROW('Sanitation Data'!H84)),NA())</f>
        <v>#N/A</v>
      </c>
      <c r="AS90" s="98" t="e">
        <f ca="true">+IF(AND(ISNUMBER(OFFSET('Sanitation Data'!$H$11,0,10*ROW('Sanitation Data'!H84))),'Data Summary'!DH90="Yes"),OFFSET('Sanitation Data'!$H$11,0,10*ROW('Sanitation Data'!H84)),NA())</f>
        <v>#N/A</v>
      </c>
      <c r="AT90" s="98" t="e">
        <f ca="true">+IF(AND(ISNUMBER(OFFSET('Sanitation Data'!$H$12,0,10*ROW('Sanitation Data'!H84))),'Data Summary'!DI90="Yes"),OFFSET('Sanitation Data'!$H$12,0,10*ROW('Sanitation Data'!H84)),NA())</f>
        <v>#N/A</v>
      </c>
      <c r="AU90" s="98" t="e">
        <f ca="true">+IF(AND(ISNUMBER(OFFSET('Sanitation Data'!$I$4,0,10*ROW('Sanitation Data'!I84))),'Data Summary'!DJ90="Yes"),100-OFFSET('Sanitation Data'!$I$4,0,10*ROW('Sanitation Data'!I84)),NA())</f>
        <v>#N/A</v>
      </c>
      <c r="AV90" s="98" t="e">
        <f ca="true">+IF(AND(ISNUMBER(OFFSET('Sanitation Data'!$I$6,0,10*ROW('Sanitation Data'!I84))),'Data Summary'!DK90="Yes"),OFFSET('Sanitation Data'!$I$6,0,10*ROW('Sanitation Data'!I84)),NA())</f>
        <v>#N/A</v>
      </c>
      <c r="AW90" s="98" t="e">
        <f ca="true">+IF(AND(ISNUMBER(OFFSET('Sanitation Data'!$I$10,0,10*ROW('Sanitation Data'!I84))),'Data Summary'!DL90="Yes"),OFFSET('Sanitation Data'!$I$10,0,10*ROW('Sanitation Data'!I84)),NA())</f>
        <v>#N/A</v>
      </c>
      <c r="AX90" s="98" t="e">
        <f ca="true">+IF(AND(ISNUMBER(OFFSET('Sanitation Data'!$I$11,0,10*ROW('Sanitation Data'!I84))),'Data Summary'!DM90="Yes"),OFFSET('Sanitation Data'!$I$11,0,10*ROW('Sanitation Data'!I84)),NA())</f>
        <v>#N/A</v>
      </c>
      <c r="AY90" s="98" t="e">
        <f ca="true">+IF(AND(ISNUMBER(OFFSET('Sanitation Data'!$I$12,0,10*ROW('Sanitation Data'!I84))),'Data Summary'!DN90="Yes"),OFFSET('Sanitation Data'!$I$12,0,10*ROW('Sanitation Data'!I84)),NA())</f>
        <v>#N/A</v>
      </c>
      <c r="AZ90" s="99" t="e">
        <f ca="true">+IF(AND(ISNUMBER(OFFSET('Hygiene Data'!$D$5,0,10*ROW('Hygiene Data'!D84))),'Data Summary'!DO90="Yes"),OFFSET('Hygiene Data'!$D$5,0,10*ROW('Hygiene Data'!D84)),NA())</f>
        <v>#N/A</v>
      </c>
      <c r="BA90" s="99" t="e">
        <f ca="true">+IF(AND(ISNUMBER(OFFSET('Hygiene Data'!$D$7,0,10*ROW('Hygiene Data'!D84))),'Data Summary'!DP90="Yes"),OFFSET('Hygiene Data'!$D$7,0,10*ROW('Hygiene Data'!D84)),NA())</f>
        <v>#N/A</v>
      </c>
      <c r="BB90" s="99" t="e">
        <f ca="true">+IF(AND(ISNUMBER(OFFSET('Hygiene Data'!$D$9,0,10*ROW('Hygiene Data'!D84))),'Data Summary'!DQ90="Yes"),OFFSET('Hygiene Data'!$D$9,0,10*ROW('Hygiene Data'!D84)),NA())</f>
        <v>#N/A</v>
      </c>
      <c r="BC90" s="99" t="e">
        <f ca="true">+IF(AND(ISNUMBER(OFFSET('Hygiene Data'!$E$5,0,10*ROW('Hygiene Data'!E84))),'Data Summary'!DR90="Yes"),OFFSET('Hygiene Data'!$E$5,0,10*ROW('Hygiene Data'!E84)),NA())</f>
        <v>#N/A</v>
      </c>
      <c r="BD90" s="99" t="e">
        <f ca="true">+IF(AND(ISNUMBER(OFFSET('Hygiene Data'!$E$7,0,10*ROW('Hygiene Data'!E84))),'Data Summary'!DS90="Yes"),OFFSET('Hygiene Data'!$E$7,0,10*ROW('Hygiene Data'!E84)),NA())</f>
        <v>#N/A</v>
      </c>
      <c r="BE90" s="99" t="e">
        <f ca="true">+IF(AND(ISNUMBER(OFFSET('Hygiene Data'!$E$9,0,10*ROW('Hygiene Data'!E84))),'Data Summary'!DT90="Yes"),OFFSET('Hygiene Data'!$E$9,0,10*ROW('Hygiene Data'!E84)),NA())</f>
        <v>#N/A</v>
      </c>
      <c r="BF90" s="99" t="e">
        <f ca="true">+IF(AND(ISNUMBER(OFFSET('Hygiene Data'!$F$5,0,10*ROW('Hygiene Data'!F84))),'Data Summary'!DU90="Yes"),OFFSET('Hygiene Data'!$F$5,0,10*ROW('Hygiene Data'!F84)),NA())</f>
        <v>#N/A</v>
      </c>
      <c r="BG90" s="99" t="e">
        <f ca="true">+IF(AND(ISNUMBER(OFFSET('Hygiene Data'!$F$7,0,10*ROW('Hygiene Data'!F84))),'Data Summary'!DV90="Yes"),OFFSET('Hygiene Data'!$F$7,0,10*ROW('Hygiene Data'!F84)),NA())</f>
        <v>#N/A</v>
      </c>
      <c r="BH90" s="99" t="e">
        <f ca="true">+IF(AND(ISNUMBER(OFFSET('Hygiene Data'!$F$9,0,10*ROW('Hygiene Data'!F84))),'Data Summary'!DW90="Yes"),OFFSET('Hygiene Data'!$F$9,0,10*ROW('Hygiene Data'!F84)),NA())</f>
        <v>#N/A</v>
      </c>
      <c r="BI90" s="99" t="e">
        <f ca="true">+IF(AND(ISNUMBER(OFFSET('Hygiene Data'!$G$5,0,10*ROW('Hygiene Data'!G84))),'Data Summary'!DX90="Yes"),OFFSET('Hygiene Data'!$G$5,0,10*ROW('Hygiene Data'!G84)),NA())</f>
        <v>#N/A</v>
      </c>
      <c r="BJ90" s="99" t="e">
        <f ca="true">+IF(AND(ISNUMBER(OFFSET('Hygiene Data'!$G$7,0,10*ROW('Hygiene Data'!G84))),'Data Summary'!DY90="Yes"),OFFSET('Hygiene Data'!$G$7,0,10*ROW('Hygiene Data'!G84)),NA())</f>
        <v>#N/A</v>
      </c>
      <c r="BK90" s="99" t="e">
        <f ca="true">+IF(AND(ISNUMBER(OFFSET('Hygiene Data'!$G$9,0,10*ROW('Hygiene Data'!G84))),'Data Summary'!DZ90="Yes"),OFFSET('Hygiene Data'!$G$9,0,10*ROW('Hygiene Data'!G84)),NA())</f>
        <v>#N/A</v>
      </c>
      <c r="BL90" s="99" t="e">
        <f ca="true">+IF(AND(ISNUMBER(OFFSET('Hygiene Data'!$H$5,0,10*ROW('Hygiene Data'!H84))),'Data Summary'!EA90="Yes"),OFFSET('Hygiene Data'!$H$5,0,10*ROW('Hygiene Data'!H84)),NA())</f>
        <v>#N/A</v>
      </c>
      <c r="BM90" s="99" t="e">
        <f ca="true">+IF(AND(ISNUMBER(OFFSET('Hygiene Data'!$H$7,0,10*ROW('Hygiene Data'!H84))),'Data Summary'!EB90="Yes"),OFFSET('Hygiene Data'!$H$7,0,10*ROW('Hygiene Data'!H84)),NA())</f>
        <v>#N/A</v>
      </c>
      <c r="BN90" s="99" t="e">
        <f ca="true">+IF(AND(ISNUMBER(OFFSET('Hygiene Data'!$H$9,0,10*ROW('Hygiene Data'!H84))),'Data Summary'!EC90="Yes"),OFFSET('Hygiene Data'!$H$9,0,10*ROW('Hygiene Data'!H84)),NA())</f>
        <v>#N/A</v>
      </c>
      <c r="BO90" s="99" t="e">
        <f ca="true">+IF(AND(ISNUMBER(OFFSET('Hygiene Data'!$I$5,0,10*ROW('Hygiene Data'!I84))),'Data Summary'!ED90="Yes"),OFFSET('Hygiene Data'!$I$5,0,10*ROW('Hygiene Data'!I84)),NA())</f>
        <v>#N/A</v>
      </c>
      <c r="BP90" s="99" t="e">
        <f ca="true">+IF(AND(ISNUMBER(OFFSET('Hygiene Data'!$I$7,0,10*ROW('Hygiene Data'!I84))),'Data Summary'!EE90="Yes"),OFFSET('Hygiene Data'!$I$7,0,10*ROW('Hygiene Data'!I84)),NA())</f>
        <v>#N/A</v>
      </c>
      <c r="BQ90" s="99" t="e">
        <f ca="true">+IF(AND(ISNUMBER(OFFSET('Hygiene Data'!$I$9,0,10*ROW('Hygiene Data'!I84))),'Data Summary'!EF90="Yes"),OFFSET('Hygiene Data'!$I$9,0,10*ROW('Hygiene Data'!I84)),NA())</f>
        <v>#N/A</v>
      </c>
    </row>
    <row xmlns:x14ac="http://schemas.microsoft.com/office/spreadsheetml/2009/9/ac" r="91" x14ac:dyDescent="0.2">
      <c r="A91" s="329" t="e">
        <f ca="true">+RIGHT('Data Summary'!A91,LEN('Data Summary'!A91)-9)</f>
        <v>#VALUE!</v>
      </c>
      <c r="B91" s="37" t="str">
        <f ca="true">+IF(ISTEXT('Data Summary'!B91),'Data Summary'!B91,"")</f>
        <v/>
      </c>
      <c r="C91" s="328" t="e">
        <f ca="true">+VALUE('Data Summary'!C91)</f>
        <v>#VALUE!</v>
      </c>
      <c r="D91" s="97" t="e">
        <f ca="true">+IF(AND(ISNUMBER(OFFSET('Water Data'!$D$4,0,10*ROW('Water Data'!D85))),'Data Summary'!BS91="Yes"),100-OFFSET('Water Data'!$D$4,0,10*ROW('Water Data'!D85)),NA())</f>
        <v>#N/A</v>
      </c>
      <c r="E91" s="97" t="e">
        <f ca="true">+IF(AND(ISNUMBER(OFFSET('Water Data'!$D$6,0,10*ROW('Water Data'!D85))),'Data Summary'!BT91="Yes"),OFFSET('Water Data'!$D$6,0,10*ROW('Water Data'!D85)),NA())</f>
        <v>#N/A</v>
      </c>
      <c r="F91" s="97" t="e">
        <f ca="true">+IF(AND(ISNUMBER(OFFSET('Water Data'!$D$9,0,10*ROW('Water Data'!D85))),'Data Summary'!BU91="Yes"),OFFSET('Water Data'!$D$9,0,10*ROW('Water Data'!D85)),NA())</f>
        <v>#N/A</v>
      </c>
      <c r="G91" s="97" t="e">
        <f ca="true">+IF(AND(ISNUMBER(OFFSET('Water Data'!$E$4,0,10*ROW('Water Data'!E85))),'Data Summary'!BV91="Yes"),100-OFFSET('Water Data'!$E$4,0,10*ROW('Water Data'!E85)),NA())</f>
        <v>#N/A</v>
      </c>
      <c r="H91" s="97" t="e">
        <f ca="true">+IF(AND(ISNUMBER(OFFSET('Water Data'!$E$6,0,10*ROW('Water Data'!E85))),'Data Summary'!BW91="Yes"),OFFSET('Water Data'!$E$6,0,10*ROW('Water Data'!E85)),NA())</f>
        <v>#N/A</v>
      </c>
      <c r="I91" s="97" t="e">
        <f ca="true">+IF(AND(ISNUMBER(OFFSET('Water Data'!$E$9,0,10*ROW('Water Data'!E85))),'Data Summary'!BX91="Yes"),OFFSET('Water Data'!$E$9,0,10*ROW('Water Data'!E85)),NA())</f>
        <v>#N/A</v>
      </c>
      <c r="J91" s="97" t="e">
        <f ca="true">+IF(AND(ISNUMBER(OFFSET('Water Data'!$F$4,0,10*ROW('Water Data'!F85))),'Data Summary'!BY91="Yes"),100-OFFSET('Water Data'!$F$4,0,10*ROW('Water Data'!F85)),NA())</f>
        <v>#N/A</v>
      </c>
      <c r="K91" s="97" t="e">
        <f ca="true">+IF(AND(ISNUMBER(OFFSET('Water Data'!$F$6,0,10*ROW('Water Data'!F85))),'Data Summary'!BZ91="Yes"),OFFSET('Water Data'!$F$6,0,10*ROW('Water Data'!F85)),NA())</f>
        <v>#N/A</v>
      </c>
      <c r="L91" s="97" t="e">
        <f ca="true">+IF(AND(ISNUMBER(OFFSET('Water Data'!$F$9,0,10*ROW('Water Data'!F85))),'Data Summary'!CA91="Yes"),OFFSET('Water Data'!$F$9,0,10*ROW('Water Data'!F85)),NA())</f>
        <v>#N/A</v>
      </c>
      <c r="M91" s="97" t="e">
        <f ca="true">+IF(AND(ISNUMBER(OFFSET('Water Data'!$G$4,0,10*ROW('Water Data'!G85))),'Data Summary'!CB91="Yes"),100-OFFSET('Water Data'!$G$4,0,10*ROW('Water Data'!G85)),NA())</f>
        <v>#N/A</v>
      </c>
      <c r="N91" s="97" t="e">
        <f ca="true">+IF(AND(ISNUMBER(OFFSET('Water Data'!$G$6,0,10*ROW('Water Data'!G85))),'Data Summary'!CC91="Yes"),OFFSET('Water Data'!$G$6,0,10*ROW('Water Data'!G85)),NA())</f>
        <v>#N/A</v>
      </c>
      <c r="O91" s="97" t="e">
        <f ca="true">+IF(AND(ISNUMBER(OFFSET('Water Data'!$G$9,0,10*ROW('Water Data'!G85))),'Data Summary'!CD91="Yes"),OFFSET('Water Data'!$G$9,0,10*ROW('Water Data'!G85)),NA())</f>
        <v>#N/A</v>
      </c>
      <c r="P91" s="97" t="e">
        <f ca="true">+IF(AND(ISNUMBER(OFFSET('Water Data'!$H$4,0,10*ROW('Water Data'!H85))),'Data Summary'!CE91="Yes"),100-OFFSET('Water Data'!$H$4,0,10*ROW('Water Data'!H85)),NA())</f>
        <v>#N/A</v>
      </c>
      <c r="Q91" s="97" t="e">
        <f ca="true">+IF(AND(ISNUMBER(OFFSET('Water Data'!$H$6,0,10*ROW('Water Data'!H85))),'Data Summary'!CF91="Yes"),OFFSET('Water Data'!$H$6,0,10*ROW('Water Data'!H85)),NA())</f>
        <v>#N/A</v>
      </c>
      <c r="R91" s="97" t="e">
        <f ca="true">+IF(AND(ISNUMBER(OFFSET('Water Data'!$H$9,0,10*ROW('Water Data'!H85))),'Data Summary'!CG91="Yes"),OFFSET('Water Data'!$H$9,0,10*ROW('Water Data'!H85)),NA())</f>
        <v>#N/A</v>
      </c>
      <c r="S91" s="97" t="e">
        <f ca="true">+IF(AND(ISNUMBER(OFFSET('Water Data'!$I$4,0,10*ROW('Water Data'!I85))),'Data Summary'!CH91="Yes"),100-OFFSET('Water Data'!$I$4,0,10*ROW('Water Data'!I85)),NA())</f>
        <v>#N/A</v>
      </c>
      <c r="T91" s="97" t="e">
        <f ca="true">+IF(AND(ISNUMBER(OFFSET('Water Data'!$I$6,0,10*ROW('Water Data'!I85))),'Data Summary'!CI91="Yes"),OFFSET('Water Data'!$I$6,0,10*ROW('Water Data'!I85)),NA())</f>
        <v>#N/A</v>
      </c>
      <c r="U91" s="97" t="e">
        <f ca="true">+IF(AND(ISNUMBER(OFFSET('Water Data'!$I$9,0,10*ROW('Water Data'!I85))),'Data Summary'!CJ91="Yes"),OFFSET('Water Data'!$I$9,0,10*ROW('Water Data'!I85)),NA())</f>
        <v>#N/A</v>
      </c>
      <c r="V91" s="98" t="e">
        <f ca="true">+IF(AND(ISNUMBER(OFFSET('Sanitation Data'!$D$4,0,10*ROW('Sanitation Data'!D85))),'Data Summary'!CK91="Yes"),100-OFFSET('Sanitation Data'!$D$4,0,10*ROW('Sanitation Data'!D85)),NA())</f>
        <v>#N/A</v>
      </c>
      <c r="W91" s="98" t="e">
        <f ca="true">+IF(AND(ISNUMBER(OFFSET('Sanitation Data'!$D$6,0,10*ROW('Sanitation Data'!D85))),'Data Summary'!CL91="Yes"),OFFSET('Sanitation Data'!$D$6,0,10*ROW('Sanitation Data'!D85)),NA())</f>
        <v>#N/A</v>
      </c>
      <c r="X91" s="98" t="e">
        <f ca="true">+IF(AND(ISNUMBER(OFFSET('Sanitation Data'!$D$10,0,10*ROW('Sanitation Data'!D85))),'Data Summary'!CM91="Yes"),OFFSET('Sanitation Data'!$D$10,0,10*ROW('Sanitation Data'!D85)),NA())</f>
        <v>#N/A</v>
      </c>
      <c r="Y91" s="98" t="e">
        <f ca="true">+IF(AND(ISNUMBER(OFFSET('Sanitation Data'!$D$11,0,10*ROW('Sanitation Data'!D85))),'Data Summary'!CN91="Yes"),OFFSET('Sanitation Data'!$D$11,0,10*ROW('Sanitation Data'!D85)),NA())</f>
        <v>#N/A</v>
      </c>
      <c r="Z91" s="98" t="e">
        <f ca="true">+IF(AND(ISNUMBER(OFFSET('Sanitation Data'!$D$12,0,10*ROW('Sanitation Data'!D85))),'Data Summary'!CO91="Yes"),OFFSET('Sanitation Data'!$D$12,0,10*ROW('Sanitation Data'!D85)),NA())</f>
        <v>#N/A</v>
      </c>
      <c r="AA91" s="98" t="e">
        <f ca="true">+IF(AND(ISNUMBER(OFFSET('Sanitation Data'!$E$4,0,10*ROW('Sanitation Data'!E85))),'Data Summary'!CP91="Yes"),100-OFFSET('Sanitation Data'!$E$4,0,10*ROW('Sanitation Data'!E85)),NA())</f>
        <v>#N/A</v>
      </c>
      <c r="AB91" s="98" t="e">
        <f ca="true">+IF(AND(ISNUMBER(OFFSET('Sanitation Data'!$E$6,0,10*ROW('Sanitation Data'!E85))),'Data Summary'!CQ91="Yes"),OFFSET('Sanitation Data'!$E$6,0,10*ROW('Sanitation Data'!E85)),NA())</f>
        <v>#N/A</v>
      </c>
      <c r="AC91" s="98" t="e">
        <f ca="true">+IF(AND(ISNUMBER(OFFSET('Sanitation Data'!$E$10,0,10*ROW('Sanitation Data'!E85))),'Data Summary'!CR91="Yes"),OFFSET('Sanitation Data'!$E$10,0,10*ROW('Sanitation Data'!E85)),NA())</f>
        <v>#N/A</v>
      </c>
      <c r="AD91" s="98" t="e">
        <f ca="true">+IF(AND(ISNUMBER(OFFSET('Sanitation Data'!$E$11,0,10*ROW('Sanitation Data'!E85))),'Data Summary'!CS91="Yes"),OFFSET('Sanitation Data'!$E$11,0,10*ROW('Sanitation Data'!E85)),NA())</f>
        <v>#N/A</v>
      </c>
      <c r="AE91" s="98" t="e">
        <f ca="true">+IF(AND(ISNUMBER(OFFSET('Sanitation Data'!$E$12,0,10*ROW('Sanitation Data'!E85))),'Data Summary'!CT91="Yes"),OFFSET('Sanitation Data'!$E$12,0,10*ROW('Sanitation Data'!E85)),NA())</f>
        <v>#N/A</v>
      </c>
      <c r="AF91" s="98" t="e">
        <f ca="true">+IF(AND(ISNUMBER(OFFSET('Sanitation Data'!$F$4,0,10*ROW('Sanitation Data'!F85))),'Data Summary'!CU91="Yes"),100-OFFSET('Sanitation Data'!$F$4,0,10*ROW('Sanitation Data'!F85)),NA())</f>
        <v>#N/A</v>
      </c>
      <c r="AG91" s="98" t="e">
        <f ca="true">+IF(AND(ISNUMBER(OFFSET('Sanitation Data'!$F$6,0,10*ROW('Sanitation Data'!F85))),'Data Summary'!CV91="Yes"),OFFSET('Sanitation Data'!$F$6,0,10*ROW('Sanitation Data'!F85)),NA())</f>
        <v>#N/A</v>
      </c>
      <c r="AH91" s="98" t="e">
        <f ca="true">+IF(AND(ISNUMBER(OFFSET('Sanitation Data'!$F$10,0,10*ROW('Sanitation Data'!F85))),'Data Summary'!CW91="Yes"),OFFSET('Sanitation Data'!$F$10,0,10*ROW('Sanitation Data'!F85)),NA())</f>
        <v>#N/A</v>
      </c>
      <c r="AI91" s="98" t="e">
        <f ca="true">+IF(AND(ISNUMBER(OFFSET('Sanitation Data'!$F$11,0,10*ROW('Sanitation Data'!F85))),'Data Summary'!CX91="Yes"),OFFSET('Sanitation Data'!$F$11,0,10*ROW('Sanitation Data'!F85)),NA())</f>
        <v>#N/A</v>
      </c>
      <c r="AJ91" s="98" t="e">
        <f ca="true">+IF(AND(ISNUMBER(OFFSET('Sanitation Data'!$F$12,0,10*ROW('Sanitation Data'!F85))),'Data Summary'!CY91="Yes"),OFFSET('Sanitation Data'!$F$12,0,10*ROW('Sanitation Data'!F85)),NA())</f>
        <v>#N/A</v>
      </c>
      <c r="AK91" s="98" t="e">
        <f ca="true">+IF(AND(ISNUMBER(OFFSET('Sanitation Data'!$G$4,0,10*ROW('Sanitation Data'!G85))),'Data Summary'!CZ91="Yes"),100-OFFSET('Sanitation Data'!$G$4,0,10*ROW('Sanitation Data'!G85)),NA())</f>
        <v>#N/A</v>
      </c>
      <c r="AL91" s="98" t="e">
        <f ca="true">+IF(AND(ISNUMBER(OFFSET('Sanitation Data'!$G$6,0,10*ROW('Sanitation Data'!G85))),'Data Summary'!DA91="Yes"),OFFSET('Sanitation Data'!$G$6,0,10*ROW('Sanitation Data'!G85)),NA())</f>
        <v>#N/A</v>
      </c>
      <c r="AM91" s="98" t="e">
        <f ca="true">+IF(AND(ISNUMBER(OFFSET('Sanitation Data'!$G$10,0,10*ROW('Sanitation Data'!G85))),'Data Summary'!DB91="Yes"),OFFSET('Sanitation Data'!$G$10,0,10*ROW('Sanitation Data'!G85)),NA())</f>
        <v>#N/A</v>
      </c>
      <c r="AN91" s="98" t="e">
        <f ca="true">+IF(AND(ISNUMBER(OFFSET('Sanitation Data'!$G$11,0,10*ROW('Sanitation Data'!G85))),'Data Summary'!DC91="Yes"),OFFSET('Sanitation Data'!$G$11,0,10*ROW('Sanitation Data'!G85)),NA())</f>
        <v>#N/A</v>
      </c>
      <c r="AO91" s="98" t="e">
        <f ca="true">+IF(AND(ISNUMBER(OFFSET('Sanitation Data'!$G$12,0,10*ROW('Sanitation Data'!G85))),'Data Summary'!DD91="Yes"),OFFSET('Sanitation Data'!$G$12,0,10*ROW('Sanitation Data'!G85)),NA())</f>
        <v>#N/A</v>
      </c>
      <c r="AP91" s="98" t="e">
        <f ca="true">+IF(AND(ISNUMBER(OFFSET('Sanitation Data'!$H$4,0,10*ROW('Sanitation Data'!H85))),'Data Summary'!DE91="Yes"),100-OFFSET('Sanitation Data'!$H$4,0,10*ROW('Sanitation Data'!H85)),NA())</f>
        <v>#N/A</v>
      </c>
      <c r="AQ91" s="98" t="e">
        <f ca="true">+IF(AND(ISNUMBER(OFFSET('Sanitation Data'!$H$6,0,10*ROW('Sanitation Data'!H85))),'Data Summary'!DF91="Yes"),OFFSET('Sanitation Data'!$H$6,0,10*ROW('Sanitation Data'!H85)),NA())</f>
        <v>#N/A</v>
      </c>
      <c r="AR91" s="98" t="e">
        <f ca="true">+IF(AND(ISNUMBER(OFFSET('Sanitation Data'!$H$10,0,10*ROW('Sanitation Data'!H85))),'Data Summary'!DG91="Yes"),OFFSET('Sanitation Data'!$H$10,0,10*ROW('Sanitation Data'!H85)),NA())</f>
        <v>#N/A</v>
      </c>
      <c r="AS91" s="98" t="e">
        <f ca="true">+IF(AND(ISNUMBER(OFFSET('Sanitation Data'!$H$11,0,10*ROW('Sanitation Data'!H85))),'Data Summary'!DH91="Yes"),OFFSET('Sanitation Data'!$H$11,0,10*ROW('Sanitation Data'!H85)),NA())</f>
        <v>#N/A</v>
      </c>
      <c r="AT91" s="98" t="e">
        <f ca="true">+IF(AND(ISNUMBER(OFFSET('Sanitation Data'!$H$12,0,10*ROW('Sanitation Data'!H85))),'Data Summary'!DI91="Yes"),OFFSET('Sanitation Data'!$H$12,0,10*ROW('Sanitation Data'!H85)),NA())</f>
        <v>#N/A</v>
      </c>
      <c r="AU91" s="98" t="e">
        <f ca="true">+IF(AND(ISNUMBER(OFFSET('Sanitation Data'!$I$4,0,10*ROW('Sanitation Data'!I85))),'Data Summary'!DJ91="Yes"),100-OFFSET('Sanitation Data'!$I$4,0,10*ROW('Sanitation Data'!I85)),NA())</f>
        <v>#N/A</v>
      </c>
      <c r="AV91" s="98" t="e">
        <f ca="true">+IF(AND(ISNUMBER(OFFSET('Sanitation Data'!$I$6,0,10*ROW('Sanitation Data'!I85))),'Data Summary'!DK91="Yes"),OFFSET('Sanitation Data'!$I$6,0,10*ROW('Sanitation Data'!I85)),NA())</f>
        <v>#N/A</v>
      </c>
      <c r="AW91" s="98" t="e">
        <f ca="true">+IF(AND(ISNUMBER(OFFSET('Sanitation Data'!$I$10,0,10*ROW('Sanitation Data'!I85))),'Data Summary'!DL91="Yes"),OFFSET('Sanitation Data'!$I$10,0,10*ROW('Sanitation Data'!I85)),NA())</f>
        <v>#N/A</v>
      </c>
      <c r="AX91" s="98" t="e">
        <f ca="true">+IF(AND(ISNUMBER(OFFSET('Sanitation Data'!$I$11,0,10*ROW('Sanitation Data'!I85))),'Data Summary'!DM91="Yes"),OFFSET('Sanitation Data'!$I$11,0,10*ROW('Sanitation Data'!I85)),NA())</f>
        <v>#N/A</v>
      </c>
      <c r="AY91" s="98" t="e">
        <f ca="true">+IF(AND(ISNUMBER(OFFSET('Sanitation Data'!$I$12,0,10*ROW('Sanitation Data'!I85))),'Data Summary'!DN91="Yes"),OFFSET('Sanitation Data'!$I$12,0,10*ROW('Sanitation Data'!I85)),NA())</f>
        <v>#N/A</v>
      </c>
      <c r="AZ91" s="99" t="e">
        <f ca="true">+IF(AND(ISNUMBER(OFFSET('Hygiene Data'!$D$5,0,10*ROW('Hygiene Data'!D85))),'Data Summary'!DO91="Yes"),OFFSET('Hygiene Data'!$D$5,0,10*ROW('Hygiene Data'!D85)),NA())</f>
        <v>#N/A</v>
      </c>
      <c r="BA91" s="99" t="e">
        <f ca="true">+IF(AND(ISNUMBER(OFFSET('Hygiene Data'!$D$7,0,10*ROW('Hygiene Data'!D85))),'Data Summary'!DP91="Yes"),OFFSET('Hygiene Data'!$D$7,0,10*ROW('Hygiene Data'!D85)),NA())</f>
        <v>#N/A</v>
      </c>
      <c r="BB91" s="99" t="e">
        <f ca="true">+IF(AND(ISNUMBER(OFFSET('Hygiene Data'!$D$9,0,10*ROW('Hygiene Data'!D85))),'Data Summary'!DQ91="Yes"),OFFSET('Hygiene Data'!$D$9,0,10*ROW('Hygiene Data'!D85)),NA())</f>
        <v>#N/A</v>
      </c>
      <c r="BC91" s="99" t="e">
        <f ca="true">+IF(AND(ISNUMBER(OFFSET('Hygiene Data'!$E$5,0,10*ROW('Hygiene Data'!E85))),'Data Summary'!DR91="Yes"),OFFSET('Hygiene Data'!$E$5,0,10*ROW('Hygiene Data'!E85)),NA())</f>
        <v>#N/A</v>
      </c>
      <c r="BD91" s="99" t="e">
        <f ca="true">+IF(AND(ISNUMBER(OFFSET('Hygiene Data'!$E$7,0,10*ROW('Hygiene Data'!E85))),'Data Summary'!DS91="Yes"),OFFSET('Hygiene Data'!$E$7,0,10*ROW('Hygiene Data'!E85)),NA())</f>
        <v>#N/A</v>
      </c>
      <c r="BE91" s="99" t="e">
        <f ca="true">+IF(AND(ISNUMBER(OFFSET('Hygiene Data'!$E$9,0,10*ROW('Hygiene Data'!E85))),'Data Summary'!DT91="Yes"),OFFSET('Hygiene Data'!$E$9,0,10*ROW('Hygiene Data'!E85)),NA())</f>
        <v>#N/A</v>
      </c>
      <c r="BF91" s="99" t="e">
        <f ca="true">+IF(AND(ISNUMBER(OFFSET('Hygiene Data'!$F$5,0,10*ROW('Hygiene Data'!F85))),'Data Summary'!DU91="Yes"),OFFSET('Hygiene Data'!$F$5,0,10*ROW('Hygiene Data'!F85)),NA())</f>
        <v>#N/A</v>
      </c>
      <c r="BG91" s="99" t="e">
        <f ca="true">+IF(AND(ISNUMBER(OFFSET('Hygiene Data'!$F$7,0,10*ROW('Hygiene Data'!F85))),'Data Summary'!DV91="Yes"),OFFSET('Hygiene Data'!$F$7,0,10*ROW('Hygiene Data'!F85)),NA())</f>
        <v>#N/A</v>
      </c>
      <c r="BH91" s="99" t="e">
        <f ca="true">+IF(AND(ISNUMBER(OFFSET('Hygiene Data'!$F$9,0,10*ROW('Hygiene Data'!F85))),'Data Summary'!DW91="Yes"),OFFSET('Hygiene Data'!$F$9,0,10*ROW('Hygiene Data'!F85)),NA())</f>
        <v>#N/A</v>
      </c>
      <c r="BI91" s="99" t="e">
        <f ca="true">+IF(AND(ISNUMBER(OFFSET('Hygiene Data'!$G$5,0,10*ROW('Hygiene Data'!G85))),'Data Summary'!DX91="Yes"),OFFSET('Hygiene Data'!$G$5,0,10*ROW('Hygiene Data'!G85)),NA())</f>
        <v>#N/A</v>
      </c>
      <c r="BJ91" s="99" t="e">
        <f ca="true">+IF(AND(ISNUMBER(OFFSET('Hygiene Data'!$G$7,0,10*ROW('Hygiene Data'!G85))),'Data Summary'!DY91="Yes"),OFFSET('Hygiene Data'!$G$7,0,10*ROW('Hygiene Data'!G85)),NA())</f>
        <v>#N/A</v>
      </c>
      <c r="BK91" s="99" t="e">
        <f ca="true">+IF(AND(ISNUMBER(OFFSET('Hygiene Data'!$G$9,0,10*ROW('Hygiene Data'!G85))),'Data Summary'!DZ91="Yes"),OFFSET('Hygiene Data'!$G$9,0,10*ROW('Hygiene Data'!G85)),NA())</f>
        <v>#N/A</v>
      </c>
      <c r="BL91" s="99" t="e">
        <f ca="true">+IF(AND(ISNUMBER(OFFSET('Hygiene Data'!$H$5,0,10*ROW('Hygiene Data'!H85))),'Data Summary'!EA91="Yes"),OFFSET('Hygiene Data'!$H$5,0,10*ROW('Hygiene Data'!H85)),NA())</f>
        <v>#N/A</v>
      </c>
      <c r="BM91" s="99" t="e">
        <f ca="true">+IF(AND(ISNUMBER(OFFSET('Hygiene Data'!$H$7,0,10*ROW('Hygiene Data'!H85))),'Data Summary'!EB91="Yes"),OFFSET('Hygiene Data'!$H$7,0,10*ROW('Hygiene Data'!H85)),NA())</f>
        <v>#N/A</v>
      </c>
      <c r="BN91" s="99" t="e">
        <f ca="true">+IF(AND(ISNUMBER(OFFSET('Hygiene Data'!$H$9,0,10*ROW('Hygiene Data'!H85))),'Data Summary'!EC91="Yes"),OFFSET('Hygiene Data'!$H$9,0,10*ROW('Hygiene Data'!H85)),NA())</f>
        <v>#N/A</v>
      </c>
      <c r="BO91" s="99" t="e">
        <f ca="true">+IF(AND(ISNUMBER(OFFSET('Hygiene Data'!$I$5,0,10*ROW('Hygiene Data'!I85))),'Data Summary'!ED91="Yes"),OFFSET('Hygiene Data'!$I$5,0,10*ROW('Hygiene Data'!I85)),NA())</f>
        <v>#N/A</v>
      </c>
      <c r="BP91" s="99" t="e">
        <f ca="true">+IF(AND(ISNUMBER(OFFSET('Hygiene Data'!$I$7,0,10*ROW('Hygiene Data'!I85))),'Data Summary'!EE91="Yes"),OFFSET('Hygiene Data'!$I$7,0,10*ROW('Hygiene Data'!I85)),NA())</f>
        <v>#N/A</v>
      </c>
      <c r="BQ91" s="99" t="e">
        <f ca="true">+IF(AND(ISNUMBER(OFFSET('Hygiene Data'!$I$9,0,10*ROW('Hygiene Data'!I85))),'Data Summary'!EF91="Yes"),OFFSET('Hygiene Data'!$I$9,0,10*ROW('Hygiene Data'!I85)),NA())</f>
        <v>#N/A</v>
      </c>
    </row>
    <row xmlns:x14ac="http://schemas.microsoft.com/office/spreadsheetml/2009/9/ac" r="92" x14ac:dyDescent="0.2">
      <c r="A92" s="329" t="e">
        <f ca="true">+RIGHT('Data Summary'!A92,LEN('Data Summary'!A92)-9)</f>
        <v>#VALUE!</v>
      </c>
      <c r="B92" s="37" t="str">
        <f ca="true">+IF(ISTEXT('Data Summary'!B92),'Data Summary'!B92,"")</f>
        <v/>
      </c>
      <c r="C92" s="328" t="e">
        <f ca="true">+VALUE('Data Summary'!C92)</f>
        <v>#VALUE!</v>
      </c>
      <c r="D92" s="97" t="e">
        <f ca="true">+IF(AND(ISNUMBER(OFFSET('Water Data'!$D$4,0,10*ROW('Water Data'!D86))),'Data Summary'!BS92="Yes"),100-OFFSET('Water Data'!$D$4,0,10*ROW('Water Data'!D86)),NA())</f>
        <v>#N/A</v>
      </c>
      <c r="E92" s="97" t="e">
        <f ca="true">+IF(AND(ISNUMBER(OFFSET('Water Data'!$D$6,0,10*ROW('Water Data'!D86))),'Data Summary'!BT92="Yes"),OFFSET('Water Data'!$D$6,0,10*ROW('Water Data'!D86)),NA())</f>
        <v>#N/A</v>
      </c>
      <c r="F92" s="97" t="e">
        <f ca="true">+IF(AND(ISNUMBER(OFFSET('Water Data'!$D$9,0,10*ROW('Water Data'!D86))),'Data Summary'!BU92="Yes"),OFFSET('Water Data'!$D$9,0,10*ROW('Water Data'!D86)),NA())</f>
        <v>#N/A</v>
      </c>
      <c r="G92" s="97" t="e">
        <f ca="true">+IF(AND(ISNUMBER(OFFSET('Water Data'!$E$4,0,10*ROW('Water Data'!E86))),'Data Summary'!BV92="Yes"),100-OFFSET('Water Data'!$E$4,0,10*ROW('Water Data'!E86)),NA())</f>
        <v>#N/A</v>
      </c>
      <c r="H92" s="97" t="e">
        <f ca="true">+IF(AND(ISNUMBER(OFFSET('Water Data'!$E$6,0,10*ROW('Water Data'!E86))),'Data Summary'!BW92="Yes"),OFFSET('Water Data'!$E$6,0,10*ROW('Water Data'!E86)),NA())</f>
        <v>#N/A</v>
      </c>
      <c r="I92" s="97" t="e">
        <f ca="true">+IF(AND(ISNUMBER(OFFSET('Water Data'!$E$9,0,10*ROW('Water Data'!E86))),'Data Summary'!BX92="Yes"),OFFSET('Water Data'!$E$9,0,10*ROW('Water Data'!E86)),NA())</f>
        <v>#N/A</v>
      </c>
      <c r="J92" s="97" t="e">
        <f ca="true">+IF(AND(ISNUMBER(OFFSET('Water Data'!$F$4,0,10*ROW('Water Data'!F86))),'Data Summary'!BY92="Yes"),100-OFFSET('Water Data'!$F$4,0,10*ROW('Water Data'!F86)),NA())</f>
        <v>#N/A</v>
      </c>
      <c r="K92" s="97" t="e">
        <f ca="true">+IF(AND(ISNUMBER(OFFSET('Water Data'!$F$6,0,10*ROW('Water Data'!F86))),'Data Summary'!BZ92="Yes"),OFFSET('Water Data'!$F$6,0,10*ROW('Water Data'!F86)),NA())</f>
        <v>#N/A</v>
      </c>
      <c r="L92" s="97" t="e">
        <f ca="true">+IF(AND(ISNUMBER(OFFSET('Water Data'!$F$9,0,10*ROW('Water Data'!F86))),'Data Summary'!CA92="Yes"),OFFSET('Water Data'!$F$9,0,10*ROW('Water Data'!F86)),NA())</f>
        <v>#N/A</v>
      </c>
      <c r="M92" s="97" t="e">
        <f ca="true">+IF(AND(ISNUMBER(OFFSET('Water Data'!$G$4,0,10*ROW('Water Data'!G86))),'Data Summary'!CB92="Yes"),100-OFFSET('Water Data'!$G$4,0,10*ROW('Water Data'!G86)),NA())</f>
        <v>#N/A</v>
      </c>
      <c r="N92" s="97" t="e">
        <f ca="true">+IF(AND(ISNUMBER(OFFSET('Water Data'!$G$6,0,10*ROW('Water Data'!G86))),'Data Summary'!CC92="Yes"),OFFSET('Water Data'!$G$6,0,10*ROW('Water Data'!G86)),NA())</f>
        <v>#N/A</v>
      </c>
      <c r="O92" s="97" t="e">
        <f ca="true">+IF(AND(ISNUMBER(OFFSET('Water Data'!$G$9,0,10*ROW('Water Data'!G86))),'Data Summary'!CD92="Yes"),OFFSET('Water Data'!$G$9,0,10*ROW('Water Data'!G86)),NA())</f>
        <v>#N/A</v>
      </c>
      <c r="P92" s="97" t="e">
        <f ca="true">+IF(AND(ISNUMBER(OFFSET('Water Data'!$H$4,0,10*ROW('Water Data'!H86))),'Data Summary'!CE92="Yes"),100-OFFSET('Water Data'!$H$4,0,10*ROW('Water Data'!H86)),NA())</f>
        <v>#N/A</v>
      </c>
      <c r="Q92" s="97" t="e">
        <f ca="true">+IF(AND(ISNUMBER(OFFSET('Water Data'!$H$6,0,10*ROW('Water Data'!H86))),'Data Summary'!CF92="Yes"),OFFSET('Water Data'!$H$6,0,10*ROW('Water Data'!H86)),NA())</f>
        <v>#N/A</v>
      </c>
      <c r="R92" s="97" t="e">
        <f ca="true">+IF(AND(ISNUMBER(OFFSET('Water Data'!$H$9,0,10*ROW('Water Data'!H86))),'Data Summary'!CG92="Yes"),OFFSET('Water Data'!$H$9,0,10*ROW('Water Data'!H86)),NA())</f>
        <v>#N/A</v>
      </c>
      <c r="S92" s="97" t="e">
        <f ca="true">+IF(AND(ISNUMBER(OFFSET('Water Data'!$I$4,0,10*ROW('Water Data'!I86))),'Data Summary'!CH92="Yes"),100-OFFSET('Water Data'!$I$4,0,10*ROW('Water Data'!I86)),NA())</f>
        <v>#N/A</v>
      </c>
      <c r="T92" s="97" t="e">
        <f ca="true">+IF(AND(ISNUMBER(OFFSET('Water Data'!$I$6,0,10*ROW('Water Data'!I86))),'Data Summary'!CI92="Yes"),OFFSET('Water Data'!$I$6,0,10*ROW('Water Data'!I86)),NA())</f>
        <v>#N/A</v>
      </c>
      <c r="U92" s="97" t="e">
        <f ca="true">+IF(AND(ISNUMBER(OFFSET('Water Data'!$I$9,0,10*ROW('Water Data'!I86))),'Data Summary'!CJ92="Yes"),OFFSET('Water Data'!$I$9,0,10*ROW('Water Data'!I86)),NA())</f>
        <v>#N/A</v>
      </c>
      <c r="V92" s="98" t="e">
        <f ca="true">+IF(AND(ISNUMBER(OFFSET('Sanitation Data'!$D$4,0,10*ROW('Sanitation Data'!D86))),'Data Summary'!CK92="Yes"),100-OFFSET('Sanitation Data'!$D$4,0,10*ROW('Sanitation Data'!D86)),NA())</f>
        <v>#N/A</v>
      </c>
      <c r="W92" s="98" t="e">
        <f ca="true">+IF(AND(ISNUMBER(OFFSET('Sanitation Data'!$D$6,0,10*ROW('Sanitation Data'!D86))),'Data Summary'!CL92="Yes"),OFFSET('Sanitation Data'!$D$6,0,10*ROW('Sanitation Data'!D86)),NA())</f>
        <v>#N/A</v>
      </c>
      <c r="X92" s="98" t="e">
        <f ca="true">+IF(AND(ISNUMBER(OFFSET('Sanitation Data'!$D$10,0,10*ROW('Sanitation Data'!D86))),'Data Summary'!CM92="Yes"),OFFSET('Sanitation Data'!$D$10,0,10*ROW('Sanitation Data'!D86)),NA())</f>
        <v>#N/A</v>
      </c>
      <c r="Y92" s="98" t="e">
        <f ca="true">+IF(AND(ISNUMBER(OFFSET('Sanitation Data'!$D$11,0,10*ROW('Sanitation Data'!D86))),'Data Summary'!CN92="Yes"),OFFSET('Sanitation Data'!$D$11,0,10*ROW('Sanitation Data'!D86)),NA())</f>
        <v>#N/A</v>
      </c>
      <c r="Z92" s="98" t="e">
        <f ca="true">+IF(AND(ISNUMBER(OFFSET('Sanitation Data'!$D$12,0,10*ROW('Sanitation Data'!D86))),'Data Summary'!CO92="Yes"),OFFSET('Sanitation Data'!$D$12,0,10*ROW('Sanitation Data'!D86)),NA())</f>
        <v>#N/A</v>
      </c>
      <c r="AA92" s="98" t="e">
        <f ca="true">+IF(AND(ISNUMBER(OFFSET('Sanitation Data'!$E$4,0,10*ROW('Sanitation Data'!E86))),'Data Summary'!CP92="Yes"),100-OFFSET('Sanitation Data'!$E$4,0,10*ROW('Sanitation Data'!E86)),NA())</f>
        <v>#N/A</v>
      </c>
      <c r="AB92" s="98" t="e">
        <f ca="true">+IF(AND(ISNUMBER(OFFSET('Sanitation Data'!$E$6,0,10*ROW('Sanitation Data'!E86))),'Data Summary'!CQ92="Yes"),OFFSET('Sanitation Data'!$E$6,0,10*ROW('Sanitation Data'!E86)),NA())</f>
        <v>#N/A</v>
      </c>
      <c r="AC92" s="98" t="e">
        <f ca="true">+IF(AND(ISNUMBER(OFFSET('Sanitation Data'!$E$10,0,10*ROW('Sanitation Data'!E86))),'Data Summary'!CR92="Yes"),OFFSET('Sanitation Data'!$E$10,0,10*ROW('Sanitation Data'!E86)),NA())</f>
        <v>#N/A</v>
      </c>
      <c r="AD92" s="98" t="e">
        <f ca="true">+IF(AND(ISNUMBER(OFFSET('Sanitation Data'!$E$11,0,10*ROW('Sanitation Data'!E86))),'Data Summary'!CS92="Yes"),OFFSET('Sanitation Data'!$E$11,0,10*ROW('Sanitation Data'!E86)),NA())</f>
        <v>#N/A</v>
      </c>
      <c r="AE92" s="98" t="e">
        <f ca="true">+IF(AND(ISNUMBER(OFFSET('Sanitation Data'!$E$12,0,10*ROW('Sanitation Data'!E86))),'Data Summary'!CT92="Yes"),OFFSET('Sanitation Data'!$E$12,0,10*ROW('Sanitation Data'!E86)),NA())</f>
        <v>#N/A</v>
      </c>
      <c r="AF92" s="98" t="e">
        <f ca="true">+IF(AND(ISNUMBER(OFFSET('Sanitation Data'!$F$4,0,10*ROW('Sanitation Data'!F86))),'Data Summary'!CU92="Yes"),100-OFFSET('Sanitation Data'!$F$4,0,10*ROW('Sanitation Data'!F86)),NA())</f>
        <v>#N/A</v>
      </c>
      <c r="AG92" s="98" t="e">
        <f ca="true">+IF(AND(ISNUMBER(OFFSET('Sanitation Data'!$F$6,0,10*ROW('Sanitation Data'!F86))),'Data Summary'!CV92="Yes"),OFFSET('Sanitation Data'!$F$6,0,10*ROW('Sanitation Data'!F86)),NA())</f>
        <v>#N/A</v>
      </c>
      <c r="AH92" s="98" t="e">
        <f ca="true">+IF(AND(ISNUMBER(OFFSET('Sanitation Data'!$F$10,0,10*ROW('Sanitation Data'!F86))),'Data Summary'!CW92="Yes"),OFFSET('Sanitation Data'!$F$10,0,10*ROW('Sanitation Data'!F86)),NA())</f>
        <v>#N/A</v>
      </c>
      <c r="AI92" s="98" t="e">
        <f ca="true">+IF(AND(ISNUMBER(OFFSET('Sanitation Data'!$F$11,0,10*ROW('Sanitation Data'!F86))),'Data Summary'!CX92="Yes"),OFFSET('Sanitation Data'!$F$11,0,10*ROW('Sanitation Data'!F86)),NA())</f>
        <v>#N/A</v>
      </c>
      <c r="AJ92" s="98" t="e">
        <f ca="true">+IF(AND(ISNUMBER(OFFSET('Sanitation Data'!$F$12,0,10*ROW('Sanitation Data'!F86))),'Data Summary'!CY92="Yes"),OFFSET('Sanitation Data'!$F$12,0,10*ROW('Sanitation Data'!F86)),NA())</f>
        <v>#N/A</v>
      </c>
      <c r="AK92" s="98" t="e">
        <f ca="true">+IF(AND(ISNUMBER(OFFSET('Sanitation Data'!$G$4,0,10*ROW('Sanitation Data'!G86))),'Data Summary'!CZ92="Yes"),100-OFFSET('Sanitation Data'!$G$4,0,10*ROW('Sanitation Data'!G86)),NA())</f>
        <v>#N/A</v>
      </c>
      <c r="AL92" s="98" t="e">
        <f ca="true">+IF(AND(ISNUMBER(OFFSET('Sanitation Data'!$G$6,0,10*ROW('Sanitation Data'!G86))),'Data Summary'!DA92="Yes"),OFFSET('Sanitation Data'!$G$6,0,10*ROW('Sanitation Data'!G86)),NA())</f>
        <v>#N/A</v>
      </c>
      <c r="AM92" s="98" t="e">
        <f ca="true">+IF(AND(ISNUMBER(OFFSET('Sanitation Data'!$G$10,0,10*ROW('Sanitation Data'!G86))),'Data Summary'!DB92="Yes"),OFFSET('Sanitation Data'!$G$10,0,10*ROW('Sanitation Data'!G86)),NA())</f>
        <v>#N/A</v>
      </c>
      <c r="AN92" s="98" t="e">
        <f ca="true">+IF(AND(ISNUMBER(OFFSET('Sanitation Data'!$G$11,0,10*ROW('Sanitation Data'!G86))),'Data Summary'!DC92="Yes"),OFFSET('Sanitation Data'!$G$11,0,10*ROW('Sanitation Data'!G86)),NA())</f>
        <v>#N/A</v>
      </c>
      <c r="AO92" s="98" t="e">
        <f ca="true">+IF(AND(ISNUMBER(OFFSET('Sanitation Data'!$G$12,0,10*ROW('Sanitation Data'!G86))),'Data Summary'!DD92="Yes"),OFFSET('Sanitation Data'!$G$12,0,10*ROW('Sanitation Data'!G86)),NA())</f>
        <v>#N/A</v>
      </c>
      <c r="AP92" s="98" t="e">
        <f ca="true">+IF(AND(ISNUMBER(OFFSET('Sanitation Data'!$H$4,0,10*ROW('Sanitation Data'!H86))),'Data Summary'!DE92="Yes"),100-OFFSET('Sanitation Data'!$H$4,0,10*ROW('Sanitation Data'!H86)),NA())</f>
        <v>#N/A</v>
      </c>
      <c r="AQ92" s="98" t="e">
        <f ca="true">+IF(AND(ISNUMBER(OFFSET('Sanitation Data'!$H$6,0,10*ROW('Sanitation Data'!H86))),'Data Summary'!DF92="Yes"),OFFSET('Sanitation Data'!$H$6,0,10*ROW('Sanitation Data'!H86)),NA())</f>
        <v>#N/A</v>
      </c>
      <c r="AR92" s="98" t="e">
        <f ca="true">+IF(AND(ISNUMBER(OFFSET('Sanitation Data'!$H$10,0,10*ROW('Sanitation Data'!H86))),'Data Summary'!DG92="Yes"),OFFSET('Sanitation Data'!$H$10,0,10*ROW('Sanitation Data'!H86)),NA())</f>
        <v>#N/A</v>
      </c>
      <c r="AS92" s="98" t="e">
        <f ca="true">+IF(AND(ISNUMBER(OFFSET('Sanitation Data'!$H$11,0,10*ROW('Sanitation Data'!H86))),'Data Summary'!DH92="Yes"),OFFSET('Sanitation Data'!$H$11,0,10*ROW('Sanitation Data'!H86)),NA())</f>
        <v>#N/A</v>
      </c>
      <c r="AT92" s="98" t="e">
        <f ca="true">+IF(AND(ISNUMBER(OFFSET('Sanitation Data'!$H$12,0,10*ROW('Sanitation Data'!H86))),'Data Summary'!DI92="Yes"),OFFSET('Sanitation Data'!$H$12,0,10*ROW('Sanitation Data'!H86)),NA())</f>
        <v>#N/A</v>
      </c>
      <c r="AU92" s="98" t="e">
        <f ca="true">+IF(AND(ISNUMBER(OFFSET('Sanitation Data'!$I$4,0,10*ROW('Sanitation Data'!I86))),'Data Summary'!DJ92="Yes"),100-OFFSET('Sanitation Data'!$I$4,0,10*ROW('Sanitation Data'!I86)),NA())</f>
        <v>#N/A</v>
      </c>
      <c r="AV92" s="98" t="e">
        <f ca="true">+IF(AND(ISNUMBER(OFFSET('Sanitation Data'!$I$6,0,10*ROW('Sanitation Data'!I86))),'Data Summary'!DK92="Yes"),OFFSET('Sanitation Data'!$I$6,0,10*ROW('Sanitation Data'!I86)),NA())</f>
        <v>#N/A</v>
      </c>
      <c r="AW92" s="98" t="e">
        <f ca="true">+IF(AND(ISNUMBER(OFFSET('Sanitation Data'!$I$10,0,10*ROW('Sanitation Data'!I86))),'Data Summary'!DL92="Yes"),OFFSET('Sanitation Data'!$I$10,0,10*ROW('Sanitation Data'!I86)),NA())</f>
        <v>#N/A</v>
      </c>
      <c r="AX92" s="98" t="e">
        <f ca="true">+IF(AND(ISNUMBER(OFFSET('Sanitation Data'!$I$11,0,10*ROW('Sanitation Data'!I86))),'Data Summary'!DM92="Yes"),OFFSET('Sanitation Data'!$I$11,0,10*ROW('Sanitation Data'!I86)),NA())</f>
        <v>#N/A</v>
      </c>
      <c r="AY92" s="98" t="e">
        <f ca="true">+IF(AND(ISNUMBER(OFFSET('Sanitation Data'!$I$12,0,10*ROW('Sanitation Data'!I86))),'Data Summary'!DN92="Yes"),OFFSET('Sanitation Data'!$I$12,0,10*ROW('Sanitation Data'!I86)),NA())</f>
        <v>#N/A</v>
      </c>
      <c r="AZ92" s="99" t="e">
        <f ca="true">+IF(AND(ISNUMBER(OFFSET('Hygiene Data'!$D$5,0,10*ROW('Hygiene Data'!D86))),'Data Summary'!DO92="Yes"),OFFSET('Hygiene Data'!$D$5,0,10*ROW('Hygiene Data'!D86)),NA())</f>
        <v>#N/A</v>
      </c>
      <c r="BA92" s="99" t="e">
        <f ca="true">+IF(AND(ISNUMBER(OFFSET('Hygiene Data'!$D$7,0,10*ROW('Hygiene Data'!D86))),'Data Summary'!DP92="Yes"),OFFSET('Hygiene Data'!$D$7,0,10*ROW('Hygiene Data'!D86)),NA())</f>
        <v>#N/A</v>
      </c>
      <c r="BB92" s="99" t="e">
        <f ca="true">+IF(AND(ISNUMBER(OFFSET('Hygiene Data'!$D$9,0,10*ROW('Hygiene Data'!D86))),'Data Summary'!DQ92="Yes"),OFFSET('Hygiene Data'!$D$9,0,10*ROW('Hygiene Data'!D86)),NA())</f>
        <v>#N/A</v>
      </c>
      <c r="BC92" s="99" t="e">
        <f ca="true">+IF(AND(ISNUMBER(OFFSET('Hygiene Data'!$E$5,0,10*ROW('Hygiene Data'!E86))),'Data Summary'!DR92="Yes"),OFFSET('Hygiene Data'!$E$5,0,10*ROW('Hygiene Data'!E86)),NA())</f>
        <v>#N/A</v>
      </c>
      <c r="BD92" s="99" t="e">
        <f ca="true">+IF(AND(ISNUMBER(OFFSET('Hygiene Data'!$E$7,0,10*ROW('Hygiene Data'!E86))),'Data Summary'!DS92="Yes"),OFFSET('Hygiene Data'!$E$7,0,10*ROW('Hygiene Data'!E86)),NA())</f>
        <v>#N/A</v>
      </c>
      <c r="BE92" s="99" t="e">
        <f ca="true">+IF(AND(ISNUMBER(OFFSET('Hygiene Data'!$E$9,0,10*ROW('Hygiene Data'!E86))),'Data Summary'!DT92="Yes"),OFFSET('Hygiene Data'!$E$9,0,10*ROW('Hygiene Data'!E86)),NA())</f>
        <v>#N/A</v>
      </c>
      <c r="BF92" s="99" t="e">
        <f ca="true">+IF(AND(ISNUMBER(OFFSET('Hygiene Data'!$F$5,0,10*ROW('Hygiene Data'!F86))),'Data Summary'!DU92="Yes"),OFFSET('Hygiene Data'!$F$5,0,10*ROW('Hygiene Data'!F86)),NA())</f>
        <v>#N/A</v>
      </c>
      <c r="BG92" s="99" t="e">
        <f ca="true">+IF(AND(ISNUMBER(OFFSET('Hygiene Data'!$F$7,0,10*ROW('Hygiene Data'!F86))),'Data Summary'!DV92="Yes"),OFFSET('Hygiene Data'!$F$7,0,10*ROW('Hygiene Data'!F86)),NA())</f>
        <v>#N/A</v>
      </c>
      <c r="BH92" s="99" t="e">
        <f ca="true">+IF(AND(ISNUMBER(OFFSET('Hygiene Data'!$F$9,0,10*ROW('Hygiene Data'!F86))),'Data Summary'!DW92="Yes"),OFFSET('Hygiene Data'!$F$9,0,10*ROW('Hygiene Data'!F86)),NA())</f>
        <v>#N/A</v>
      </c>
      <c r="BI92" s="99" t="e">
        <f ca="true">+IF(AND(ISNUMBER(OFFSET('Hygiene Data'!$G$5,0,10*ROW('Hygiene Data'!G86))),'Data Summary'!DX92="Yes"),OFFSET('Hygiene Data'!$G$5,0,10*ROW('Hygiene Data'!G86)),NA())</f>
        <v>#N/A</v>
      </c>
      <c r="BJ92" s="99" t="e">
        <f ca="true">+IF(AND(ISNUMBER(OFFSET('Hygiene Data'!$G$7,0,10*ROW('Hygiene Data'!G86))),'Data Summary'!DY92="Yes"),OFFSET('Hygiene Data'!$G$7,0,10*ROW('Hygiene Data'!G86)),NA())</f>
        <v>#N/A</v>
      </c>
      <c r="BK92" s="99" t="e">
        <f ca="true">+IF(AND(ISNUMBER(OFFSET('Hygiene Data'!$G$9,0,10*ROW('Hygiene Data'!G86))),'Data Summary'!DZ92="Yes"),OFFSET('Hygiene Data'!$G$9,0,10*ROW('Hygiene Data'!G86)),NA())</f>
        <v>#N/A</v>
      </c>
      <c r="BL92" s="99" t="e">
        <f ca="true">+IF(AND(ISNUMBER(OFFSET('Hygiene Data'!$H$5,0,10*ROW('Hygiene Data'!H86))),'Data Summary'!EA92="Yes"),OFFSET('Hygiene Data'!$H$5,0,10*ROW('Hygiene Data'!H86)),NA())</f>
        <v>#N/A</v>
      </c>
      <c r="BM92" s="99" t="e">
        <f ca="true">+IF(AND(ISNUMBER(OFFSET('Hygiene Data'!$H$7,0,10*ROW('Hygiene Data'!H86))),'Data Summary'!EB92="Yes"),OFFSET('Hygiene Data'!$H$7,0,10*ROW('Hygiene Data'!H86)),NA())</f>
        <v>#N/A</v>
      </c>
      <c r="BN92" s="99" t="e">
        <f ca="true">+IF(AND(ISNUMBER(OFFSET('Hygiene Data'!$H$9,0,10*ROW('Hygiene Data'!H86))),'Data Summary'!EC92="Yes"),OFFSET('Hygiene Data'!$H$9,0,10*ROW('Hygiene Data'!H86)),NA())</f>
        <v>#N/A</v>
      </c>
      <c r="BO92" s="99" t="e">
        <f ca="true">+IF(AND(ISNUMBER(OFFSET('Hygiene Data'!$I$5,0,10*ROW('Hygiene Data'!I86))),'Data Summary'!ED92="Yes"),OFFSET('Hygiene Data'!$I$5,0,10*ROW('Hygiene Data'!I86)),NA())</f>
        <v>#N/A</v>
      </c>
      <c r="BP92" s="99" t="e">
        <f ca="true">+IF(AND(ISNUMBER(OFFSET('Hygiene Data'!$I$7,0,10*ROW('Hygiene Data'!I86))),'Data Summary'!EE92="Yes"),OFFSET('Hygiene Data'!$I$7,0,10*ROW('Hygiene Data'!I86)),NA())</f>
        <v>#N/A</v>
      </c>
      <c r="BQ92" s="99" t="e">
        <f ca="true">+IF(AND(ISNUMBER(OFFSET('Hygiene Data'!$I$9,0,10*ROW('Hygiene Data'!I86))),'Data Summary'!EF92="Yes"),OFFSET('Hygiene Data'!$I$9,0,10*ROW('Hygiene Data'!I86)),NA())</f>
        <v>#N/A</v>
      </c>
    </row>
    <row xmlns:x14ac="http://schemas.microsoft.com/office/spreadsheetml/2009/9/ac" r="93" x14ac:dyDescent="0.2">
      <c r="A93" s="329" t="e">
        <f ca="true">+RIGHT('Data Summary'!A93,LEN('Data Summary'!A93)-9)</f>
        <v>#VALUE!</v>
      </c>
      <c r="B93" s="37" t="str">
        <f ca="true">+IF(ISTEXT('Data Summary'!B93),'Data Summary'!B93,"")</f>
        <v/>
      </c>
      <c r="C93" s="328" t="e">
        <f ca="true">+VALUE('Data Summary'!C93)</f>
        <v>#VALUE!</v>
      </c>
      <c r="D93" s="97" t="e">
        <f ca="true">+IF(AND(ISNUMBER(OFFSET('Water Data'!$D$4,0,10*ROW('Water Data'!D87))),'Data Summary'!BS93="Yes"),100-OFFSET('Water Data'!$D$4,0,10*ROW('Water Data'!D87)),NA())</f>
        <v>#N/A</v>
      </c>
      <c r="E93" s="97" t="e">
        <f ca="true">+IF(AND(ISNUMBER(OFFSET('Water Data'!$D$6,0,10*ROW('Water Data'!D87))),'Data Summary'!BT93="Yes"),OFFSET('Water Data'!$D$6,0,10*ROW('Water Data'!D87)),NA())</f>
        <v>#N/A</v>
      </c>
      <c r="F93" s="97" t="e">
        <f ca="true">+IF(AND(ISNUMBER(OFFSET('Water Data'!$D$9,0,10*ROW('Water Data'!D87))),'Data Summary'!BU93="Yes"),OFFSET('Water Data'!$D$9,0,10*ROW('Water Data'!D87)),NA())</f>
        <v>#N/A</v>
      </c>
      <c r="G93" s="97" t="e">
        <f ca="true">+IF(AND(ISNUMBER(OFFSET('Water Data'!$E$4,0,10*ROW('Water Data'!E87))),'Data Summary'!BV93="Yes"),100-OFFSET('Water Data'!$E$4,0,10*ROW('Water Data'!E87)),NA())</f>
        <v>#N/A</v>
      </c>
      <c r="H93" s="97" t="e">
        <f ca="true">+IF(AND(ISNUMBER(OFFSET('Water Data'!$E$6,0,10*ROW('Water Data'!E87))),'Data Summary'!BW93="Yes"),OFFSET('Water Data'!$E$6,0,10*ROW('Water Data'!E87)),NA())</f>
        <v>#N/A</v>
      </c>
      <c r="I93" s="97" t="e">
        <f ca="true">+IF(AND(ISNUMBER(OFFSET('Water Data'!$E$9,0,10*ROW('Water Data'!E87))),'Data Summary'!BX93="Yes"),OFFSET('Water Data'!$E$9,0,10*ROW('Water Data'!E87)),NA())</f>
        <v>#N/A</v>
      </c>
      <c r="J93" s="97" t="e">
        <f ca="true">+IF(AND(ISNUMBER(OFFSET('Water Data'!$F$4,0,10*ROW('Water Data'!F87))),'Data Summary'!BY93="Yes"),100-OFFSET('Water Data'!$F$4,0,10*ROW('Water Data'!F87)),NA())</f>
        <v>#N/A</v>
      </c>
      <c r="K93" s="97" t="e">
        <f ca="true">+IF(AND(ISNUMBER(OFFSET('Water Data'!$F$6,0,10*ROW('Water Data'!F87))),'Data Summary'!BZ93="Yes"),OFFSET('Water Data'!$F$6,0,10*ROW('Water Data'!F87)),NA())</f>
        <v>#N/A</v>
      </c>
      <c r="L93" s="97" t="e">
        <f ca="true">+IF(AND(ISNUMBER(OFFSET('Water Data'!$F$9,0,10*ROW('Water Data'!F87))),'Data Summary'!CA93="Yes"),OFFSET('Water Data'!$F$9,0,10*ROW('Water Data'!F87)),NA())</f>
        <v>#N/A</v>
      </c>
      <c r="M93" s="97" t="e">
        <f ca="true">+IF(AND(ISNUMBER(OFFSET('Water Data'!$G$4,0,10*ROW('Water Data'!G87))),'Data Summary'!CB93="Yes"),100-OFFSET('Water Data'!$G$4,0,10*ROW('Water Data'!G87)),NA())</f>
        <v>#N/A</v>
      </c>
      <c r="N93" s="97" t="e">
        <f ca="true">+IF(AND(ISNUMBER(OFFSET('Water Data'!$G$6,0,10*ROW('Water Data'!G87))),'Data Summary'!CC93="Yes"),OFFSET('Water Data'!$G$6,0,10*ROW('Water Data'!G87)),NA())</f>
        <v>#N/A</v>
      </c>
      <c r="O93" s="97" t="e">
        <f ca="true">+IF(AND(ISNUMBER(OFFSET('Water Data'!$G$9,0,10*ROW('Water Data'!G87))),'Data Summary'!CD93="Yes"),OFFSET('Water Data'!$G$9,0,10*ROW('Water Data'!G87)),NA())</f>
        <v>#N/A</v>
      </c>
      <c r="P93" s="97" t="e">
        <f ca="true">+IF(AND(ISNUMBER(OFFSET('Water Data'!$H$4,0,10*ROW('Water Data'!H87))),'Data Summary'!CE93="Yes"),100-OFFSET('Water Data'!$H$4,0,10*ROW('Water Data'!H87)),NA())</f>
        <v>#N/A</v>
      </c>
      <c r="Q93" s="97" t="e">
        <f ca="true">+IF(AND(ISNUMBER(OFFSET('Water Data'!$H$6,0,10*ROW('Water Data'!H87))),'Data Summary'!CF93="Yes"),OFFSET('Water Data'!$H$6,0,10*ROW('Water Data'!H87)),NA())</f>
        <v>#N/A</v>
      </c>
      <c r="R93" s="97" t="e">
        <f ca="true">+IF(AND(ISNUMBER(OFFSET('Water Data'!$H$9,0,10*ROW('Water Data'!H87))),'Data Summary'!CG93="Yes"),OFFSET('Water Data'!$H$9,0,10*ROW('Water Data'!H87)),NA())</f>
        <v>#N/A</v>
      </c>
      <c r="S93" s="97" t="e">
        <f ca="true">+IF(AND(ISNUMBER(OFFSET('Water Data'!$I$4,0,10*ROW('Water Data'!I87))),'Data Summary'!CH93="Yes"),100-OFFSET('Water Data'!$I$4,0,10*ROW('Water Data'!I87)),NA())</f>
        <v>#N/A</v>
      </c>
      <c r="T93" s="97" t="e">
        <f ca="true">+IF(AND(ISNUMBER(OFFSET('Water Data'!$I$6,0,10*ROW('Water Data'!I87))),'Data Summary'!CI93="Yes"),OFFSET('Water Data'!$I$6,0,10*ROW('Water Data'!I87)),NA())</f>
        <v>#N/A</v>
      </c>
      <c r="U93" s="97" t="e">
        <f ca="true">+IF(AND(ISNUMBER(OFFSET('Water Data'!$I$9,0,10*ROW('Water Data'!I87))),'Data Summary'!CJ93="Yes"),OFFSET('Water Data'!$I$9,0,10*ROW('Water Data'!I87)),NA())</f>
        <v>#N/A</v>
      </c>
      <c r="V93" s="98" t="e">
        <f ca="true">+IF(AND(ISNUMBER(OFFSET('Sanitation Data'!$D$4,0,10*ROW('Sanitation Data'!D87))),'Data Summary'!CK93="Yes"),100-OFFSET('Sanitation Data'!$D$4,0,10*ROW('Sanitation Data'!D87)),NA())</f>
        <v>#N/A</v>
      </c>
      <c r="W93" s="98" t="e">
        <f ca="true">+IF(AND(ISNUMBER(OFFSET('Sanitation Data'!$D$6,0,10*ROW('Sanitation Data'!D87))),'Data Summary'!CL93="Yes"),OFFSET('Sanitation Data'!$D$6,0,10*ROW('Sanitation Data'!D87)),NA())</f>
        <v>#N/A</v>
      </c>
      <c r="X93" s="98" t="e">
        <f ca="true">+IF(AND(ISNUMBER(OFFSET('Sanitation Data'!$D$10,0,10*ROW('Sanitation Data'!D87))),'Data Summary'!CM93="Yes"),OFFSET('Sanitation Data'!$D$10,0,10*ROW('Sanitation Data'!D87)),NA())</f>
        <v>#N/A</v>
      </c>
      <c r="Y93" s="98" t="e">
        <f ca="true">+IF(AND(ISNUMBER(OFFSET('Sanitation Data'!$D$11,0,10*ROW('Sanitation Data'!D87))),'Data Summary'!CN93="Yes"),OFFSET('Sanitation Data'!$D$11,0,10*ROW('Sanitation Data'!D87)),NA())</f>
        <v>#N/A</v>
      </c>
      <c r="Z93" s="98" t="e">
        <f ca="true">+IF(AND(ISNUMBER(OFFSET('Sanitation Data'!$D$12,0,10*ROW('Sanitation Data'!D87))),'Data Summary'!CO93="Yes"),OFFSET('Sanitation Data'!$D$12,0,10*ROW('Sanitation Data'!D87)),NA())</f>
        <v>#N/A</v>
      </c>
      <c r="AA93" s="98" t="e">
        <f ca="true">+IF(AND(ISNUMBER(OFFSET('Sanitation Data'!$E$4,0,10*ROW('Sanitation Data'!E87))),'Data Summary'!CP93="Yes"),100-OFFSET('Sanitation Data'!$E$4,0,10*ROW('Sanitation Data'!E87)),NA())</f>
        <v>#N/A</v>
      </c>
      <c r="AB93" s="98" t="e">
        <f ca="true">+IF(AND(ISNUMBER(OFFSET('Sanitation Data'!$E$6,0,10*ROW('Sanitation Data'!E87))),'Data Summary'!CQ93="Yes"),OFFSET('Sanitation Data'!$E$6,0,10*ROW('Sanitation Data'!E87)),NA())</f>
        <v>#N/A</v>
      </c>
      <c r="AC93" s="98" t="e">
        <f ca="true">+IF(AND(ISNUMBER(OFFSET('Sanitation Data'!$E$10,0,10*ROW('Sanitation Data'!E87))),'Data Summary'!CR93="Yes"),OFFSET('Sanitation Data'!$E$10,0,10*ROW('Sanitation Data'!E87)),NA())</f>
        <v>#N/A</v>
      </c>
      <c r="AD93" s="98" t="e">
        <f ca="true">+IF(AND(ISNUMBER(OFFSET('Sanitation Data'!$E$11,0,10*ROW('Sanitation Data'!E87))),'Data Summary'!CS93="Yes"),OFFSET('Sanitation Data'!$E$11,0,10*ROW('Sanitation Data'!E87)),NA())</f>
        <v>#N/A</v>
      </c>
      <c r="AE93" s="98" t="e">
        <f ca="true">+IF(AND(ISNUMBER(OFFSET('Sanitation Data'!$E$12,0,10*ROW('Sanitation Data'!E87))),'Data Summary'!CT93="Yes"),OFFSET('Sanitation Data'!$E$12,0,10*ROW('Sanitation Data'!E87)),NA())</f>
        <v>#N/A</v>
      </c>
      <c r="AF93" s="98" t="e">
        <f ca="true">+IF(AND(ISNUMBER(OFFSET('Sanitation Data'!$F$4,0,10*ROW('Sanitation Data'!F87))),'Data Summary'!CU93="Yes"),100-OFFSET('Sanitation Data'!$F$4,0,10*ROW('Sanitation Data'!F87)),NA())</f>
        <v>#N/A</v>
      </c>
      <c r="AG93" s="98" t="e">
        <f ca="true">+IF(AND(ISNUMBER(OFFSET('Sanitation Data'!$F$6,0,10*ROW('Sanitation Data'!F87))),'Data Summary'!CV93="Yes"),OFFSET('Sanitation Data'!$F$6,0,10*ROW('Sanitation Data'!F87)),NA())</f>
        <v>#N/A</v>
      </c>
      <c r="AH93" s="98" t="e">
        <f ca="true">+IF(AND(ISNUMBER(OFFSET('Sanitation Data'!$F$10,0,10*ROW('Sanitation Data'!F87))),'Data Summary'!CW93="Yes"),OFFSET('Sanitation Data'!$F$10,0,10*ROW('Sanitation Data'!F87)),NA())</f>
        <v>#N/A</v>
      </c>
      <c r="AI93" s="98" t="e">
        <f ca="true">+IF(AND(ISNUMBER(OFFSET('Sanitation Data'!$F$11,0,10*ROW('Sanitation Data'!F87))),'Data Summary'!CX93="Yes"),OFFSET('Sanitation Data'!$F$11,0,10*ROW('Sanitation Data'!F87)),NA())</f>
        <v>#N/A</v>
      </c>
      <c r="AJ93" s="98" t="e">
        <f ca="true">+IF(AND(ISNUMBER(OFFSET('Sanitation Data'!$F$12,0,10*ROW('Sanitation Data'!F87))),'Data Summary'!CY93="Yes"),OFFSET('Sanitation Data'!$F$12,0,10*ROW('Sanitation Data'!F87)),NA())</f>
        <v>#N/A</v>
      </c>
      <c r="AK93" s="98" t="e">
        <f ca="true">+IF(AND(ISNUMBER(OFFSET('Sanitation Data'!$G$4,0,10*ROW('Sanitation Data'!G87))),'Data Summary'!CZ93="Yes"),100-OFFSET('Sanitation Data'!$G$4,0,10*ROW('Sanitation Data'!G87)),NA())</f>
        <v>#N/A</v>
      </c>
      <c r="AL93" s="98" t="e">
        <f ca="true">+IF(AND(ISNUMBER(OFFSET('Sanitation Data'!$G$6,0,10*ROW('Sanitation Data'!G87))),'Data Summary'!DA93="Yes"),OFFSET('Sanitation Data'!$G$6,0,10*ROW('Sanitation Data'!G87)),NA())</f>
        <v>#N/A</v>
      </c>
      <c r="AM93" s="98" t="e">
        <f ca="true">+IF(AND(ISNUMBER(OFFSET('Sanitation Data'!$G$10,0,10*ROW('Sanitation Data'!G87))),'Data Summary'!DB93="Yes"),OFFSET('Sanitation Data'!$G$10,0,10*ROW('Sanitation Data'!G87)),NA())</f>
        <v>#N/A</v>
      </c>
      <c r="AN93" s="98" t="e">
        <f ca="true">+IF(AND(ISNUMBER(OFFSET('Sanitation Data'!$G$11,0,10*ROW('Sanitation Data'!G87))),'Data Summary'!DC93="Yes"),OFFSET('Sanitation Data'!$G$11,0,10*ROW('Sanitation Data'!G87)),NA())</f>
        <v>#N/A</v>
      </c>
      <c r="AO93" s="98" t="e">
        <f ca="true">+IF(AND(ISNUMBER(OFFSET('Sanitation Data'!$G$12,0,10*ROW('Sanitation Data'!G87))),'Data Summary'!DD93="Yes"),OFFSET('Sanitation Data'!$G$12,0,10*ROW('Sanitation Data'!G87)),NA())</f>
        <v>#N/A</v>
      </c>
      <c r="AP93" s="98" t="e">
        <f ca="true">+IF(AND(ISNUMBER(OFFSET('Sanitation Data'!$H$4,0,10*ROW('Sanitation Data'!H87))),'Data Summary'!DE93="Yes"),100-OFFSET('Sanitation Data'!$H$4,0,10*ROW('Sanitation Data'!H87)),NA())</f>
        <v>#N/A</v>
      </c>
      <c r="AQ93" s="98" t="e">
        <f ca="true">+IF(AND(ISNUMBER(OFFSET('Sanitation Data'!$H$6,0,10*ROW('Sanitation Data'!H87))),'Data Summary'!DF93="Yes"),OFFSET('Sanitation Data'!$H$6,0,10*ROW('Sanitation Data'!H87)),NA())</f>
        <v>#N/A</v>
      </c>
      <c r="AR93" s="98" t="e">
        <f ca="true">+IF(AND(ISNUMBER(OFFSET('Sanitation Data'!$H$10,0,10*ROW('Sanitation Data'!H87))),'Data Summary'!DG93="Yes"),OFFSET('Sanitation Data'!$H$10,0,10*ROW('Sanitation Data'!H87)),NA())</f>
        <v>#N/A</v>
      </c>
      <c r="AS93" s="98" t="e">
        <f ca="true">+IF(AND(ISNUMBER(OFFSET('Sanitation Data'!$H$11,0,10*ROW('Sanitation Data'!H87))),'Data Summary'!DH93="Yes"),OFFSET('Sanitation Data'!$H$11,0,10*ROW('Sanitation Data'!H87)),NA())</f>
        <v>#N/A</v>
      </c>
      <c r="AT93" s="98" t="e">
        <f ca="true">+IF(AND(ISNUMBER(OFFSET('Sanitation Data'!$H$12,0,10*ROW('Sanitation Data'!H87))),'Data Summary'!DI93="Yes"),OFFSET('Sanitation Data'!$H$12,0,10*ROW('Sanitation Data'!H87)),NA())</f>
        <v>#N/A</v>
      </c>
      <c r="AU93" s="98" t="e">
        <f ca="true">+IF(AND(ISNUMBER(OFFSET('Sanitation Data'!$I$4,0,10*ROW('Sanitation Data'!I87))),'Data Summary'!DJ93="Yes"),100-OFFSET('Sanitation Data'!$I$4,0,10*ROW('Sanitation Data'!I87)),NA())</f>
        <v>#N/A</v>
      </c>
      <c r="AV93" s="98" t="e">
        <f ca="true">+IF(AND(ISNUMBER(OFFSET('Sanitation Data'!$I$6,0,10*ROW('Sanitation Data'!I87))),'Data Summary'!DK93="Yes"),OFFSET('Sanitation Data'!$I$6,0,10*ROW('Sanitation Data'!I87)),NA())</f>
        <v>#N/A</v>
      </c>
      <c r="AW93" s="98" t="e">
        <f ca="true">+IF(AND(ISNUMBER(OFFSET('Sanitation Data'!$I$10,0,10*ROW('Sanitation Data'!I87))),'Data Summary'!DL93="Yes"),OFFSET('Sanitation Data'!$I$10,0,10*ROW('Sanitation Data'!I87)),NA())</f>
        <v>#N/A</v>
      </c>
      <c r="AX93" s="98" t="e">
        <f ca="true">+IF(AND(ISNUMBER(OFFSET('Sanitation Data'!$I$11,0,10*ROW('Sanitation Data'!I87))),'Data Summary'!DM93="Yes"),OFFSET('Sanitation Data'!$I$11,0,10*ROW('Sanitation Data'!I87)),NA())</f>
        <v>#N/A</v>
      </c>
      <c r="AY93" s="98" t="e">
        <f ca="true">+IF(AND(ISNUMBER(OFFSET('Sanitation Data'!$I$12,0,10*ROW('Sanitation Data'!I87))),'Data Summary'!DN93="Yes"),OFFSET('Sanitation Data'!$I$12,0,10*ROW('Sanitation Data'!I87)),NA())</f>
        <v>#N/A</v>
      </c>
      <c r="AZ93" s="99" t="e">
        <f ca="true">+IF(AND(ISNUMBER(OFFSET('Hygiene Data'!$D$5,0,10*ROW('Hygiene Data'!D87))),'Data Summary'!DO93="Yes"),OFFSET('Hygiene Data'!$D$5,0,10*ROW('Hygiene Data'!D87)),NA())</f>
        <v>#N/A</v>
      </c>
      <c r="BA93" s="99" t="e">
        <f ca="true">+IF(AND(ISNUMBER(OFFSET('Hygiene Data'!$D$7,0,10*ROW('Hygiene Data'!D87))),'Data Summary'!DP93="Yes"),OFFSET('Hygiene Data'!$D$7,0,10*ROW('Hygiene Data'!D87)),NA())</f>
        <v>#N/A</v>
      </c>
      <c r="BB93" s="99" t="e">
        <f ca="true">+IF(AND(ISNUMBER(OFFSET('Hygiene Data'!$D$9,0,10*ROW('Hygiene Data'!D87))),'Data Summary'!DQ93="Yes"),OFFSET('Hygiene Data'!$D$9,0,10*ROW('Hygiene Data'!D87)),NA())</f>
        <v>#N/A</v>
      </c>
      <c r="BC93" s="99" t="e">
        <f ca="true">+IF(AND(ISNUMBER(OFFSET('Hygiene Data'!$E$5,0,10*ROW('Hygiene Data'!E87))),'Data Summary'!DR93="Yes"),OFFSET('Hygiene Data'!$E$5,0,10*ROW('Hygiene Data'!E87)),NA())</f>
        <v>#N/A</v>
      </c>
      <c r="BD93" s="99" t="e">
        <f ca="true">+IF(AND(ISNUMBER(OFFSET('Hygiene Data'!$E$7,0,10*ROW('Hygiene Data'!E87))),'Data Summary'!DS93="Yes"),OFFSET('Hygiene Data'!$E$7,0,10*ROW('Hygiene Data'!E87)),NA())</f>
        <v>#N/A</v>
      </c>
      <c r="BE93" s="99" t="e">
        <f ca="true">+IF(AND(ISNUMBER(OFFSET('Hygiene Data'!$E$9,0,10*ROW('Hygiene Data'!E87))),'Data Summary'!DT93="Yes"),OFFSET('Hygiene Data'!$E$9,0,10*ROW('Hygiene Data'!E87)),NA())</f>
        <v>#N/A</v>
      </c>
      <c r="BF93" s="99" t="e">
        <f ca="true">+IF(AND(ISNUMBER(OFFSET('Hygiene Data'!$F$5,0,10*ROW('Hygiene Data'!F87))),'Data Summary'!DU93="Yes"),OFFSET('Hygiene Data'!$F$5,0,10*ROW('Hygiene Data'!F87)),NA())</f>
        <v>#N/A</v>
      </c>
      <c r="BG93" s="99" t="e">
        <f ca="true">+IF(AND(ISNUMBER(OFFSET('Hygiene Data'!$F$7,0,10*ROW('Hygiene Data'!F87))),'Data Summary'!DV93="Yes"),OFFSET('Hygiene Data'!$F$7,0,10*ROW('Hygiene Data'!F87)),NA())</f>
        <v>#N/A</v>
      </c>
      <c r="BH93" s="99" t="e">
        <f ca="true">+IF(AND(ISNUMBER(OFFSET('Hygiene Data'!$F$9,0,10*ROW('Hygiene Data'!F87))),'Data Summary'!DW93="Yes"),OFFSET('Hygiene Data'!$F$9,0,10*ROW('Hygiene Data'!F87)),NA())</f>
        <v>#N/A</v>
      </c>
      <c r="BI93" s="99" t="e">
        <f ca="true">+IF(AND(ISNUMBER(OFFSET('Hygiene Data'!$G$5,0,10*ROW('Hygiene Data'!G87))),'Data Summary'!DX93="Yes"),OFFSET('Hygiene Data'!$G$5,0,10*ROW('Hygiene Data'!G87)),NA())</f>
        <v>#N/A</v>
      </c>
      <c r="BJ93" s="99" t="e">
        <f ca="true">+IF(AND(ISNUMBER(OFFSET('Hygiene Data'!$G$7,0,10*ROW('Hygiene Data'!G87))),'Data Summary'!DY93="Yes"),OFFSET('Hygiene Data'!$G$7,0,10*ROW('Hygiene Data'!G87)),NA())</f>
        <v>#N/A</v>
      </c>
      <c r="BK93" s="99" t="e">
        <f ca="true">+IF(AND(ISNUMBER(OFFSET('Hygiene Data'!$G$9,0,10*ROW('Hygiene Data'!G87))),'Data Summary'!DZ93="Yes"),OFFSET('Hygiene Data'!$G$9,0,10*ROW('Hygiene Data'!G87)),NA())</f>
        <v>#N/A</v>
      </c>
      <c r="BL93" s="99" t="e">
        <f ca="true">+IF(AND(ISNUMBER(OFFSET('Hygiene Data'!$H$5,0,10*ROW('Hygiene Data'!H87))),'Data Summary'!EA93="Yes"),OFFSET('Hygiene Data'!$H$5,0,10*ROW('Hygiene Data'!H87)),NA())</f>
        <v>#N/A</v>
      </c>
      <c r="BM93" s="99" t="e">
        <f ca="true">+IF(AND(ISNUMBER(OFFSET('Hygiene Data'!$H$7,0,10*ROW('Hygiene Data'!H87))),'Data Summary'!EB93="Yes"),OFFSET('Hygiene Data'!$H$7,0,10*ROW('Hygiene Data'!H87)),NA())</f>
        <v>#N/A</v>
      </c>
      <c r="BN93" s="99" t="e">
        <f ca="true">+IF(AND(ISNUMBER(OFFSET('Hygiene Data'!$H$9,0,10*ROW('Hygiene Data'!H87))),'Data Summary'!EC93="Yes"),OFFSET('Hygiene Data'!$H$9,0,10*ROW('Hygiene Data'!H87)),NA())</f>
        <v>#N/A</v>
      </c>
      <c r="BO93" s="99" t="e">
        <f ca="true">+IF(AND(ISNUMBER(OFFSET('Hygiene Data'!$I$5,0,10*ROW('Hygiene Data'!I87))),'Data Summary'!ED93="Yes"),OFFSET('Hygiene Data'!$I$5,0,10*ROW('Hygiene Data'!I87)),NA())</f>
        <v>#N/A</v>
      </c>
      <c r="BP93" s="99" t="e">
        <f ca="true">+IF(AND(ISNUMBER(OFFSET('Hygiene Data'!$I$7,0,10*ROW('Hygiene Data'!I87))),'Data Summary'!EE93="Yes"),OFFSET('Hygiene Data'!$I$7,0,10*ROW('Hygiene Data'!I87)),NA())</f>
        <v>#N/A</v>
      </c>
      <c r="BQ93" s="99" t="e">
        <f ca="true">+IF(AND(ISNUMBER(OFFSET('Hygiene Data'!$I$9,0,10*ROW('Hygiene Data'!I87))),'Data Summary'!EF93="Yes"),OFFSET('Hygiene Data'!$I$9,0,10*ROW('Hygiene Data'!I87)),NA())</f>
        <v>#N/A</v>
      </c>
    </row>
    <row xmlns:x14ac="http://schemas.microsoft.com/office/spreadsheetml/2009/9/ac" r="94" x14ac:dyDescent="0.2">
      <c r="A94" s="329" t="e">
        <f ca="true">+RIGHT('Data Summary'!A94,LEN('Data Summary'!A94)-9)</f>
        <v>#VALUE!</v>
      </c>
      <c r="B94" s="37" t="str">
        <f ca="true">+IF(ISTEXT('Data Summary'!B94),'Data Summary'!B94,"")</f>
        <v/>
      </c>
      <c r="C94" s="328" t="e">
        <f ca="true">+VALUE('Data Summary'!C94)</f>
        <v>#VALUE!</v>
      </c>
      <c r="D94" s="97" t="e">
        <f ca="true">+IF(AND(ISNUMBER(OFFSET('Water Data'!$D$4,0,10*ROW('Water Data'!D88))),'Data Summary'!BS94="Yes"),100-OFFSET('Water Data'!$D$4,0,10*ROW('Water Data'!D88)),NA())</f>
        <v>#N/A</v>
      </c>
      <c r="E94" s="97" t="e">
        <f ca="true">+IF(AND(ISNUMBER(OFFSET('Water Data'!$D$6,0,10*ROW('Water Data'!D88))),'Data Summary'!BT94="Yes"),OFFSET('Water Data'!$D$6,0,10*ROW('Water Data'!D88)),NA())</f>
        <v>#N/A</v>
      </c>
      <c r="F94" s="97" t="e">
        <f ca="true">+IF(AND(ISNUMBER(OFFSET('Water Data'!$D$9,0,10*ROW('Water Data'!D88))),'Data Summary'!BU94="Yes"),OFFSET('Water Data'!$D$9,0,10*ROW('Water Data'!D88)),NA())</f>
        <v>#N/A</v>
      </c>
      <c r="G94" s="97" t="e">
        <f ca="true">+IF(AND(ISNUMBER(OFFSET('Water Data'!$E$4,0,10*ROW('Water Data'!E88))),'Data Summary'!BV94="Yes"),100-OFFSET('Water Data'!$E$4,0,10*ROW('Water Data'!E88)),NA())</f>
        <v>#N/A</v>
      </c>
      <c r="H94" s="97" t="e">
        <f ca="true">+IF(AND(ISNUMBER(OFFSET('Water Data'!$E$6,0,10*ROW('Water Data'!E88))),'Data Summary'!BW94="Yes"),OFFSET('Water Data'!$E$6,0,10*ROW('Water Data'!E88)),NA())</f>
        <v>#N/A</v>
      </c>
      <c r="I94" s="97" t="e">
        <f ca="true">+IF(AND(ISNUMBER(OFFSET('Water Data'!$E$9,0,10*ROW('Water Data'!E88))),'Data Summary'!BX94="Yes"),OFFSET('Water Data'!$E$9,0,10*ROW('Water Data'!E88)),NA())</f>
        <v>#N/A</v>
      </c>
      <c r="J94" s="97" t="e">
        <f ca="true">+IF(AND(ISNUMBER(OFFSET('Water Data'!$F$4,0,10*ROW('Water Data'!F88))),'Data Summary'!BY94="Yes"),100-OFFSET('Water Data'!$F$4,0,10*ROW('Water Data'!F88)),NA())</f>
        <v>#N/A</v>
      </c>
      <c r="K94" s="97" t="e">
        <f ca="true">+IF(AND(ISNUMBER(OFFSET('Water Data'!$F$6,0,10*ROW('Water Data'!F88))),'Data Summary'!BZ94="Yes"),OFFSET('Water Data'!$F$6,0,10*ROW('Water Data'!F88)),NA())</f>
        <v>#N/A</v>
      </c>
      <c r="L94" s="97" t="e">
        <f ca="true">+IF(AND(ISNUMBER(OFFSET('Water Data'!$F$9,0,10*ROW('Water Data'!F88))),'Data Summary'!CA94="Yes"),OFFSET('Water Data'!$F$9,0,10*ROW('Water Data'!F88)),NA())</f>
        <v>#N/A</v>
      </c>
      <c r="M94" s="97" t="e">
        <f ca="true">+IF(AND(ISNUMBER(OFFSET('Water Data'!$G$4,0,10*ROW('Water Data'!G88))),'Data Summary'!CB94="Yes"),100-OFFSET('Water Data'!$G$4,0,10*ROW('Water Data'!G88)),NA())</f>
        <v>#N/A</v>
      </c>
      <c r="N94" s="97" t="e">
        <f ca="true">+IF(AND(ISNUMBER(OFFSET('Water Data'!$G$6,0,10*ROW('Water Data'!G88))),'Data Summary'!CC94="Yes"),OFFSET('Water Data'!$G$6,0,10*ROW('Water Data'!G88)),NA())</f>
        <v>#N/A</v>
      </c>
      <c r="O94" s="97" t="e">
        <f ca="true">+IF(AND(ISNUMBER(OFFSET('Water Data'!$G$9,0,10*ROW('Water Data'!G88))),'Data Summary'!CD94="Yes"),OFFSET('Water Data'!$G$9,0,10*ROW('Water Data'!G88)),NA())</f>
        <v>#N/A</v>
      </c>
      <c r="P94" s="97" t="e">
        <f ca="true">+IF(AND(ISNUMBER(OFFSET('Water Data'!$H$4,0,10*ROW('Water Data'!H88))),'Data Summary'!CE94="Yes"),100-OFFSET('Water Data'!$H$4,0,10*ROW('Water Data'!H88)),NA())</f>
        <v>#N/A</v>
      </c>
      <c r="Q94" s="97" t="e">
        <f ca="true">+IF(AND(ISNUMBER(OFFSET('Water Data'!$H$6,0,10*ROW('Water Data'!H88))),'Data Summary'!CF94="Yes"),OFFSET('Water Data'!$H$6,0,10*ROW('Water Data'!H88)),NA())</f>
        <v>#N/A</v>
      </c>
      <c r="R94" s="97" t="e">
        <f ca="true">+IF(AND(ISNUMBER(OFFSET('Water Data'!$H$9,0,10*ROW('Water Data'!H88))),'Data Summary'!CG94="Yes"),OFFSET('Water Data'!$H$9,0,10*ROW('Water Data'!H88)),NA())</f>
        <v>#N/A</v>
      </c>
      <c r="S94" s="97" t="e">
        <f ca="true">+IF(AND(ISNUMBER(OFFSET('Water Data'!$I$4,0,10*ROW('Water Data'!I88))),'Data Summary'!CH94="Yes"),100-OFFSET('Water Data'!$I$4,0,10*ROW('Water Data'!I88)),NA())</f>
        <v>#N/A</v>
      </c>
      <c r="T94" s="97" t="e">
        <f ca="true">+IF(AND(ISNUMBER(OFFSET('Water Data'!$I$6,0,10*ROW('Water Data'!I88))),'Data Summary'!CI94="Yes"),OFFSET('Water Data'!$I$6,0,10*ROW('Water Data'!I88)),NA())</f>
        <v>#N/A</v>
      </c>
      <c r="U94" s="97" t="e">
        <f ca="true">+IF(AND(ISNUMBER(OFFSET('Water Data'!$I$9,0,10*ROW('Water Data'!I88))),'Data Summary'!CJ94="Yes"),OFFSET('Water Data'!$I$9,0,10*ROW('Water Data'!I88)),NA())</f>
        <v>#N/A</v>
      </c>
      <c r="V94" s="98" t="e">
        <f ca="true">+IF(AND(ISNUMBER(OFFSET('Sanitation Data'!$D$4,0,10*ROW('Sanitation Data'!D88))),'Data Summary'!CK94="Yes"),100-OFFSET('Sanitation Data'!$D$4,0,10*ROW('Sanitation Data'!D88)),NA())</f>
        <v>#N/A</v>
      </c>
      <c r="W94" s="98" t="e">
        <f ca="true">+IF(AND(ISNUMBER(OFFSET('Sanitation Data'!$D$6,0,10*ROW('Sanitation Data'!D88))),'Data Summary'!CL94="Yes"),OFFSET('Sanitation Data'!$D$6,0,10*ROW('Sanitation Data'!D88)),NA())</f>
        <v>#N/A</v>
      </c>
      <c r="X94" s="98" t="e">
        <f ca="true">+IF(AND(ISNUMBER(OFFSET('Sanitation Data'!$D$10,0,10*ROW('Sanitation Data'!D88))),'Data Summary'!CM94="Yes"),OFFSET('Sanitation Data'!$D$10,0,10*ROW('Sanitation Data'!D88)),NA())</f>
        <v>#N/A</v>
      </c>
      <c r="Y94" s="98" t="e">
        <f ca="true">+IF(AND(ISNUMBER(OFFSET('Sanitation Data'!$D$11,0,10*ROW('Sanitation Data'!D88))),'Data Summary'!CN94="Yes"),OFFSET('Sanitation Data'!$D$11,0,10*ROW('Sanitation Data'!D88)),NA())</f>
        <v>#N/A</v>
      </c>
      <c r="Z94" s="98" t="e">
        <f ca="true">+IF(AND(ISNUMBER(OFFSET('Sanitation Data'!$D$12,0,10*ROW('Sanitation Data'!D88))),'Data Summary'!CO94="Yes"),OFFSET('Sanitation Data'!$D$12,0,10*ROW('Sanitation Data'!D88)),NA())</f>
        <v>#N/A</v>
      </c>
      <c r="AA94" s="98" t="e">
        <f ca="true">+IF(AND(ISNUMBER(OFFSET('Sanitation Data'!$E$4,0,10*ROW('Sanitation Data'!E88))),'Data Summary'!CP94="Yes"),100-OFFSET('Sanitation Data'!$E$4,0,10*ROW('Sanitation Data'!E88)),NA())</f>
        <v>#N/A</v>
      </c>
      <c r="AB94" s="98" t="e">
        <f ca="true">+IF(AND(ISNUMBER(OFFSET('Sanitation Data'!$E$6,0,10*ROW('Sanitation Data'!E88))),'Data Summary'!CQ94="Yes"),OFFSET('Sanitation Data'!$E$6,0,10*ROW('Sanitation Data'!E88)),NA())</f>
        <v>#N/A</v>
      </c>
      <c r="AC94" s="98" t="e">
        <f ca="true">+IF(AND(ISNUMBER(OFFSET('Sanitation Data'!$E$10,0,10*ROW('Sanitation Data'!E88))),'Data Summary'!CR94="Yes"),OFFSET('Sanitation Data'!$E$10,0,10*ROW('Sanitation Data'!E88)),NA())</f>
        <v>#N/A</v>
      </c>
      <c r="AD94" s="98" t="e">
        <f ca="true">+IF(AND(ISNUMBER(OFFSET('Sanitation Data'!$E$11,0,10*ROW('Sanitation Data'!E88))),'Data Summary'!CS94="Yes"),OFFSET('Sanitation Data'!$E$11,0,10*ROW('Sanitation Data'!E88)),NA())</f>
        <v>#N/A</v>
      </c>
      <c r="AE94" s="98" t="e">
        <f ca="true">+IF(AND(ISNUMBER(OFFSET('Sanitation Data'!$E$12,0,10*ROW('Sanitation Data'!E88))),'Data Summary'!CT94="Yes"),OFFSET('Sanitation Data'!$E$12,0,10*ROW('Sanitation Data'!E88)),NA())</f>
        <v>#N/A</v>
      </c>
      <c r="AF94" s="98" t="e">
        <f ca="true">+IF(AND(ISNUMBER(OFFSET('Sanitation Data'!$F$4,0,10*ROW('Sanitation Data'!F88))),'Data Summary'!CU94="Yes"),100-OFFSET('Sanitation Data'!$F$4,0,10*ROW('Sanitation Data'!F88)),NA())</f>
        <v>#N/A</v>
      </c>
      <c r="AG94" s="98" t="e">
        <f ca="true">+IF(AND(ISNUMBER(OFFSET('Sanitation Data'!$F$6,0,10*ROW('Sanitation Data'!F88))),'Data Summary'!CV94="Yes"),OFFSET('Sanitation Data'!$F$6,0,10*ROW('Sanitation Data'!F88)),NA())</f>
        <v>#N/A</v>
      </c>
      <c r="AH94" s="98" t="e">
        <f ca="true">+IF(AND(ISNUMBER(OFFSET('Sanitation Data'!$F$10,0,10*ROW('Sanitation Data'!F88))),'Data Summary'!CW94="Yes"),OFFSET('Sanitation Data'!$F$10,0,10*ROW('Sanitation Data'!F88)),NA())</f>
        <v>#N/A</v>
      </c>
      <c r="AI94" s="98" t="e">
        <f ca="true">+IF(AND(ISNUMBER(OFFSET('Sanitation Data'!$F$11,0,10*ROW('Sanitation Data'!F88))),'Data Summary'!CX94="Yes"),OFFSET('Sanitation Data'!$F$11,0,10*ROW('Sanitation Data'!F88)),NA())</f>
        <v>#N/A</v>
      </c>
      <c r="AJ94" s="98" t="e">
        <f ca="true">+IF(AND(ISNUMBER(OFFSET('Sanitation Data'!$F$12,0,10*ROW('Sanitation Data'!F88))),'Data Summary'!CY94="Yes"),OFFSET('Sanitation Data'!$F$12,0,10*ROW('Sanitation Data'!F88)),NA())</f>
        <v>#N/A</v>
      </c>
      <c r="AK94" s="98" t="e">
        <f ca="true">+IF(AND(ISNUMBER(OFFSET('Sanitation Data'!$G$4,0,10*ROW('Sanitation Data'!G88))),'Data Summary'!CZ94="Yes"),100-OFFSET('Sanitation Data'!$G$4,0,10*ROW('Sanitation Data'!G88)),NA())</f>
        <v>#N/A</v>
      </c>
      <c r="AL94" s="98" t="e">
        <f ca="true">+IF(AND(ISNUMBER(OFFSET('Sanitation Data'!$G$6,0,10*ROW('Sanitation Data'!G88))),'Data Summary'!DA94="Yes"),OFFSET('Sanitation Data'!$G$6,0,10*ROW('Sanitation Data'!G88)),NA())</f>
        <v>#N/A</v>
      </c>
      <c r="AM94" s="98" t="e">
        <f ca="true">+IF(AND(ISNUMBER(OFFSET('Sanitation Data'!$G$10,0,10*ROW('Sanitation Data'!G88))),'Data Summary'!DB94="Yes"),OFFSET('Sanitation Data'!$G$10,0,10*ROW('Sanitation Data'!G88)),NA())</f>
        <v>#N/A</v>
      </c>
      <c r="AN94" s="98" t="e">
        <f ca="true">+IF(AND(ISNUMBER(OFFSET('Sanitation Data'!$G$11,0,10*ROW('Sanitation Data'!G88))),'Data Summary'!DC94="Yes"),OFFSET('Sanitation Data'!$G$11,0,10*ROW('Sanitation Data'!G88)),NA())</f>
        <v>#N/A</v>
      </c>
      <c r="AO94" s="98" t="e">
        <f ca="true">+IF(AND(ISNUMBER(OFFSET('Sanitation Data'!$G$12,0,10*ROW('Sanitation Data'!G88))),'Data Summary'!DD94="Yes"),OFFSET('Sanitation Data'!$G$12,0,10*ROW('Sanitation Data'!G88)),NA())</f>
        <v>#N/A</v>
      </c>
      <c r="AP94" s="98" t="e">
        <f ca="true">+IF(AND(ISNUMBER(OFFSET('Sanitation Data'!$H$4,0,10*ROW('Sanitation Data'!H88))),'Data Summary'!DE94="Yes"),100-OFFSET('Sanitation Data'!$H$4,0,10*ROW('Sanitation Data'!H88)),NA())</f>
        <v>#N/A</v>
      </c>
      <c r="AQ94" s="98" t="e">
        <f ca="true">+IF(AND(ISNUMBER(OFFSET('Sanitation Data'!$H$6,0,10*ROW('Sanitation Data'!H88))),'Data Summary'!DF94="Yes"),OFFSET('Sanitation Data'!$H$6,0,10*ROW('Sanitation Data'!H88)),NA())</f>
        <v>#N/A</v>
      </c>
      <c r="AR94" s="98" t="e">
        <f ca="true">+IF(AND(ISNUMBER(OFFSET('Sanitation Data'!$H$10,0,10*ROW('Sanitation Data'!H88))),'Data Summary'!DG94="Yes"),OFFSET('Sanitation Data'!$H$10,0,10*ROW('Sanitation Data'!H88)),NA())</f>
        <v>#N/A</v>
      </c>
      <c r="AS94" s="98" t="e">
        <f ca="true">+IF(AND(ISNUMBER(OFFSET('Sanitation Data'!$H$11,0,10*ROW('Sanitation Data'!H88))),'Data Summary'!DH94="Yes"),OFFSET('Sanitation Data'!$H$11,0,10*ROW('Sanitation Data'!H88)),NA())</f>
        <v>#N/A</v>
      </c>
      <c r="AT94" s="98" t="e">
        <f ca="true">+IF(AND(ISNUMBER(OFFSET('Sanitation Data'!$H$12,0,10*ROW('Sanitation Data'!H88))),'Data Summary'!DI94="Yes"),OFFSET('Sanitation Data'!$H$12,0,10*ROW('Sanitation Data'!H88)),NA())</f>
        <v>#N/A</v>
      </c>
      <c r="AU94" s="98" t="e">
        <f ca="true">+IF(AND(ISNUMBER(OFFSET('Sanitation Data'!$I$4,0,10*ROW('Sanitation Data'!I88))),'Data Summary'!DJ94="Yes"),100-OFFSET('Sanitation Data'!$I$4,0,10*ROW('Sanitation Data'!I88)),NA())</f>
        <v>#N/A</v>
      </c>
      <c r="AV94" s="98" t="e">
        <f ca="true">+IF(AND(ISNUMBER(OFFSET('Sanitation Data'!$I$6,0,10*ROW('Sanitation Data'!I88))),'Data Summary'!DK94="Yes"),OFFSET('Sanitation Data'!$I$6,0,10*ROW('Sanitation Data'!I88)),NA())</f>
        <v>#N/A</v>
      </c>
      <c r="AW94" s="98" t="e">
        <f ca="true">+IF(AND(ISNUMBER(OFFSET('Sanitation Data'!$I$10,0,10*ROW('Sanitation Data'!I88))),'Data Summary'!DL94="Yes"),OFFSET('Sanitation Data'!$I$10,0,10*ROW('Sanitation Data'!I88)),NA())</f>
        <v>#N/A</v>
      </c>
      <c r="AX94" s="98" t="e">
        <f ca="true">+IF(AND(ISNUMBER(OFFSET('Sanitation Data'!$I$11,0,10*ROW('Sanitation Data'!I88))),'Data Summary'!DM94="Yes"),OFFSET('Sanitation Data'!$I$11,0,10*ROW('Sanitation Data'!I88)),NA())</f>
        <v>#N/A</v>
      </c>
      <c r="AY94" s="98" t="e">
        <f ca="true">+IF(AND(ISNUMBER(OFFSET('Sanitation Data'!$I$12,0,10*ROW('Sanitation Data'!I88))),'Data Summary'!DN94="Yes"),OFFSET('Sanitation Data'!$I$12,0,10*ROW('Sanitation Data'!I88)),NA())</f>
        <v>#N/A</v>
      </c>
      <c r="AZ94" s="99" t="e">
        <f ca="true">+IF(AND(ISNUMBER(OFFSET('Hygiene Data'!$D$5,0,10*ROW('Hygiene Data'!D88))),'Data Summary'!DO94="Yes"),OFFSET('Hygiene Data'!$D$5,0,10*ROW('Hygiene Data'!D88)),NA())</f>
        <v>#N/A</v>
      </c>
      <c r="BA94" s="99" t="e">
        <f ca="true">+IF(AND(ISNUMBER(OFFSET('Hygiene Data'!$D$7,0,10*ROW('Hygiene Data'!D88))),'Data Summary'!DP94="Yes"),OFFSET('Hygiene Data'!$D$7,0,10*ROW('Hygiene Data'!D88)),NA())</f>
        <v>#N/A</v>
      </c>
      <c r="BB94" s="99" t="e">
        <f ca="true">+IF(AND(ISNUMBER(OFFSET('Hygiene Data'!$D$9,0,10*ROW('Hygiene Data'!D88))),'Data Summary'!DQ94="Yes"),OFFSET('Hygiene Data'!$D$9,0,10*ROW('Hygiene Data'!D88)),NA())</f>
        <v>#N/A</v>
      </c>
      <c r="BC94" s="99" t="e">
        <f ca="true">+IF(AND(ISNUMBER(OFFSET('Hygiene Data'!$E$5,0,10*ROW('Hygiene Data'!E88))),'Data Summary'!DR94="Yes"),OFFSET('Hygiene Data'!$E$5,0,10*ROW('Hygiene Data'!E88)),NA())</f>
        <v>#N/A</v>
      </c>
      <c r="BD94" s="99" t="e">
        <f ca="true">+IF(AND(ISNUMBER(OFFSET('Hygiene Data'!$E$7,0,10*ROW('Hygiene Data'!E88))),'Data Summary'!DS94="Yes"),OFFSET('Hygiene Data'!$E$7,0,10*ROW('Hygiene Data'!E88)),NA())</f>
        <v>#N/A</v>
      </c>
      <c r="BE94" s="99" t="e">
        <f ca="true">+IF(AND(ISNUMBER(OFFSET('Hygiene Data'!$E$9,0,10*ROW('Hygiene Data'!E88))),'Data Summary'!DT94="Yes"),OFFSET('Hygiene Data'!$E$9,0,10*ROW('Hygiene Data'!E88)),NA())</f>
        <v>#N/A</v>
      </c>
      <c r="BF94" s="99" t="e">
        <f ca="true">+IF(AND(ISNUMBER(OFFSET('Hygiene Data'!$F$5,0,10*ROW('Hygiene Data'!F88))),'Data Summary'!DU94="Yes"),OFFSET('Hygiene Data'!$F$5,0,10*ROW('Hygiene Data'!F88)),NA())</f>
        <v>#N/A</v>
      </c>
      <c r="BG94" s="99" t="e">
        <f ca="true">+IF(AND(ISNUMBER(OFFSET('Hygiene Data'!$F$7,0,10*ROW('Hygiene Data'!F88))),'Data Summary'!DV94="Yes"),OFFSET('Hygiene Data'!$F$7,0,10*ROW('Hygiene Data'!F88)),NA())</f>
        <v>#N/A</v>
      </c>
      <c r="BH94" s="99" t="e">
        <f ca="true">+IF(AND(ISNUMBER(OFFSET('Hygiene Data'!$F$9,0,10*ROW('Hygiene Data'!F88))),'Data Summary'!DW94="Yes"),OFFSET('Hygiene Data'!$F$9,0,10*ROW('Hygiene Data'!F88)),NA())</f>
        <v>#N/A</v>
      </c>
      <c r="BI94" s="99" t="e">
        <f ca="true">+IF(AND(ISNUMBER(OFFSET('Hygiene Data'!$G$5,0,10*ROW('Hygiene Data'!G88))),'Data Summary'!DX94="Yes"),OFFSET('Hygiene Data'!$G$5,0,10*ROW('Hygiene Data'!G88)),NA())</f>
        <v>#N/A</v>
      </c>
      <c r="BJ94" s="99" t="e">
        <f ca="true">+IF(AND(ISNUMBER(OFFSET('Hygiene Data'!$G$7,0,10*ROW('Hygiene Data'!G88))),'Data Summary'!DY94="Yes"),OFFSET('Hygiene Data'!$G$7,0,10*ROW('Hygiene Data'!G88)),NA())</f>
        <v>#N/A</v>
      </c>
      <c r="BK94" s="99" t="e">
        <f ca="true">+IF(AND(ISNUMBER(OFFSET('Hygiene Data'!$G$9,0,10*ROW('Hygiene Data'!G88))),'Data Summary'!DZ94="Yes"),OFFSET('Hygiene Data'!$G$9,0,10*ROW('Hygiene Data'!G88)),NA())</f>
        <v>#N/A</v>
      </c>
      <c r="BL94" s="99" t="e">
        <f ca="true">+IF(AND(ISNUMBER(OFFSET('Hygiene Data'!$H$5,0,10*ROW('Hygiene Data'!H88))),'Data Summary'!EA94="Yes"),OFFSET('Hygiene Data'!$H$5,0,10*ROW('Hygiene Data'!H88)),NA())</f>
        <v>#N/A</v>
      </c>
      <c r="BM94" s="99" t="e">
        <f ca="true">+IF(AND(ISNUMBER(OFFSET('Hygiene Data'!$H$7,0,10*ROW('Hygiene Data'!H88))),'Data Summary'!EB94="Yes"),OFFSET('Hygiene Data'!$H$7,0,10*ROW('Hygiene Data'!H88)),NA())</f>
        <v>#N/A</v>
      </c>
      <c r="BN94" s="99" t="e">
        <f ca="true">+IF(AND(ISNUMBER(OFFSET('Hygiene Data'!$H$9,0,10*ROW('Hygiene Data'!H88))),'Data Summary'!EC94="Yes"),OFFSET('Hygiene Data'!$H$9,0,10*ROW('Hygiene Data'!H88)),NA())</f>
        <v>#N/A</v>
      </c>
      <c r="BO94" s="99" t="e">
        <f ca="true">+IF(AND(ISNUMBER(OFFSET('Hygiene Data'!$I$5,0,10*ROW('Hygiene Data'!I88))),'Data Summary'!ED94="Yes"),OFFSET('Hygiene Data'!$I$5,0,10*ROW('Hygiene Data'!I88)),NA())</f>
        <v>#N/A</v>
      </c>
      <c r="BP94" s="99" t="e">
        <f ca="true">+IF(AND(ISNUMBER(OFFSET('Hygiene Data'!$I$7,0,10*ROW('Hygiene Data'!I88))),'Data Summary'!EE94="Yes"),OFFSET('Hygiene Data'!$I$7,0,10*ROW('Hygiene Data'!I88)),NA())</f>
        <v>#N/A</v>
      </c>
      <c r="BQ94" s="99" t="e">
        <f ca="true">+IF(AND(ISNUMBER(OFFSET('Hygiene Data'!$I$9,0,10*ROW('Hygiene Data'!I88))),'Data Summary'!EF94="Yes"),OFFSET('Hygiene Data'!$I$9,0,10*ROW('Hygiene Data'!I88)),NA())</f>
        <v>#N/A</v>
      </c>
    </row>
    <row xmlns:x14ac="http://schemas.microsoft.com/office/spreadsheetml/2009/9/ac" r="95" x14ac:dyDescent="0.2">
      <c r="A95" s="329" t="e">
        <f ca="true">+RIGHT('Data Summary'!A95,LEN('Data Summary'!A95)-9)</f>
        <v>#VALUE!</v>
      </c>
      <c r="B95" s="37" t="str">
        <f ca="true">+IF(ISTEXT('Data Summary'!B95),'Data Summary'!B95,"")</f>
        <v/>
      </c>
      <c r="C95" s="328" t="e">
        <f ca="true">+VALUE('Data Summary'!C95)</f>
        <v>#VALUE!</v>
      </c>
      <c r="D95" s="97" t="e">
        <f ca="true">+IF(AND(ISNUMBER(OFFSET('Water Data'!$D$4,0,10*ROW('Water Data'!D89))),'Data Summary'!BS95="Yes"),100-OFFSET('Water Data'!$D$4,0,10*ROW('Water Data'!D89)),NA())</f>
        <v>#N/A</v>
      </c>
      <c r="E95" s="97" t="e">
        <f ca="true">+IF(AND(ISNUMBER(OFFSET('Water Data'!$D$6,0,10*ROW('Water Data'!D89))),'Data Summary'!BT95="Yes"),OFFSET('Water Data'!$D$6,0,10*ROW('Water Data'!D89)),NA())</f>
        <v>#N/A</v>
      </c>
      <c r="F95" s="97" t="e">
        <f ca="true">+IF(AND(ISNUMBER(OFFSET('Water Data'!$D$9,0,10*ROW('Water Data'!D89))),'Data Summary'!BU95="Yes"),OFFSET('Water Data'!$D$9,0,10*ROW('Water Data'!D89)),NA())</f>
        <v>#N/A</v>
      </c>
      <c r="G95" s="97" t="e">
        <f ca="true">+IF(AND(ISNUMBER(OFFSET('Water Data'!$E$4,0,10*ROW('Water Data'!E89))),'Data Summary'!BV95="Yes"),100-OFFSET('Water Data'!$E$4,0,10*ROW('Water Data'!E89)),NA())</f>
        <v>#N/A</v>
      </c>
      <c r="H95" s="97" t="e">
        <f ca="true">+IF(AND(ISNUMBER(OFFSET('Water Data'!$E$6,0,10*ROW('Water Data'!E89))),'Data Summary'!BW95="Yes"),OFFSET('Water Data'!$E$6,0,10*ROW('Water Data'!E89)),NA())</f>
        <v>#N/A</v>
      </c>
      <c r="I95" s="97" t="e">
        <f ca="true">+IF(AND(ISNUMBER(OFFSET('Water Data'!$E$9,0,10*ROW('Water Data'!E89))),'Data Summary'!BX95="Yes"),OFFSET('Water Data'!$E$9,0,10*ROW('Water Data'!E89)),NA())</f>
        <v>#N/A</v>
      </c>
      <c r="J95" s="97" t="e">
        <f ca="true">+IF(AND(ISNUMBER(OFFSET('Water Data'!$F$4,0,10*ROW('Water Data'!F89))),'Data Summary'!BY95="Yes"),100-OFFSET('Water Data'!$F$4,0,10*ROW('Water Data'!F89)),NA())</f>
        <v>#N/A</v>
      </c>
      <c r="K95" s="97" t="e">
        <f ca="true">+IF(AND(ISNUMBER(OFFSET('Water Data'!$F$6,0,10*ROW('Water Data'!F89))),'Data Summary'!BZ95="Yes"),OFFSET('Water Data'!$F$6,0,10*ROW('Water Data'!F89)),NA())</f>
        <v>#N/A</v>
      </c>
      <c r="L95" s="97" t="e">
        <f ca="true">+IF(AND(ISNUMBER(OFFSET('Water Data'!$F$9,0,10*ROW('Water Data'!F89))),'Data Summary'!CA95="Yes"),OFFSET('Water Data'!$F$9,0,10*ROW('Water Data'!F89)),NA())</f>
        <v>#N/A</v>
      </c>
      <c r="M95" s="97" t="e">
        <f ca="true">+IF(AND(ISNUMBER(OFFSET('Water Data'!$G$4,0,10*ROW('Water Data'!G89))),'Data Summary'!CB95="Yes"),100-OFFSET('Water Data'!$G$4,0,10*ROW('Water Data'!G89)),NA())</f>
        <v>#N/A</v>
      </c>
      <c r="N95" s="97" t="e">
        <f ca="true">+IF(AND(ISNUMBER(OFFSET('Water Data'!$G$6,0,10*ROW('Water Data'!G89))),'Data Summary'!CC95="Yes"),OFFSET('Water Data'!$G$6,0,10*ROW('Water Data'!G89)),NA())</f>
        <v>#N/A</v>
      </c>
      <c r="O95" s="97" t="e">
        <f ca="true">+IF(AND(ISNUMBER(OFFSET('Water Data'!$G$9,0,10*ROW('Water Data'!G89))),'Data Summary'!CD95="Yes"),OFFSET('Water Data'!$G$9,0,10*ROW('Water Data'!G89)),NA())</f>
        <v>#N/A</v>
      </c>
      <c r="P95" s="97" t="e">
        <f ca="true">+IF(AND(ISNUMBER(OFFSET('Water Data'!$H$4,0,10*ROW('Water Data'!H89))),'Data Summary'!CE95="Yes"),100-OFFSET('Water Data'!$H$4,0,10*ROW('Water Data'!H89)),NA())</f>
        <v>#N/A</v>
      </c>
      <c r="Q95" s="97" t="e">
        <f ca="true">+IF(AND(ISNUMBER(OFFSET('Water Data'!$H$6,0,10*ROW('Water Data'!H89))),'Data Summary'!CF95="Yes"),OFFSET('Water Data'!$H$6,0,10*ROW('Water Data'!H89)),NA())</f>
        <v>#N/A</v>
      </c>
      <c r="R95" s="97" t="e">
        <f ca="true">+IF(AND(ISNUMBER(OFFSET('Water Data'!$H$9,0,10*ROW('Water Data'!H89))),'Data Summary'!CG95="Yes"),OFFSET('Water Data'!$H$9,0,10*ROW('Water Data'!H89)),NA())</f>
        <v>#N/A</v>
      </c>
      <c r="S95" s="97" t="e">
        <f ca="true">+IF(AND(ISNUMBER(OFFSET('Water Data'!$I$4,0,10*ROW('Water Data'!I89))),'Data Summary'!CH95="Yes"),100-OFFSET('Water Data'!$I$4,0,10*ROW('Water Data'!I89)),NA())</f>
        <v>#N/A</v>
      </c>
      <c r="T95" s="97" t="e">
        <f ca="true">+IF(AND(ISNUMBER(OFFSET('Water Data'!$I$6,0,10*ROW('Water Data'!I89))),'Data Summary'!CI95="Yes"),OFFSET('Water Data'!$I$6,0,10*ROW('Water Data'!I89)),NA())</f>
        <v>#N/A</v>
      </c>
      <c r="U95" s="97" t="e">
        <f ca="true">+IF(AND(ISNUMBER(OFFSET('Water Data'!$I$9,0,10*ROW('Water Data'!I89))),'Data Summary'!CJ95="Yes"),OFFSET('Water Data'!$I$9,0,10*ROW('Water Data'!I89)),NA())</f>
        <v>#N/A</v>
      </c>
      <c r="V95" s="98" t="e">
        <f ca="true">+IF(AND(ISNUMBER(OFFSET('Sanitation Data'!$D$4,0,10*ROW('Sanitation Data'!D89))),'Data Summary'!CK95="Yes"),100-OFFSET('Sanitation Data'!$D$4,0,10*ROW('Sanitation Data'!D89)),NA())</f>
        <v>#N/A</v>
      </c>
      <c r="W95" s="98" t="e">
        <f ca="true">+IF(AND(ISNUMBER(OFFSET('Sanitation Data'!$D$6,0,10*ROW('Sanitation Data'!D89))),'Data Summary'!CL95="Yes"),OFFSET('Sanitation Data'!$D$6,0,10*ROW('Sanitation Data'!D89)),NA())</f>
        <v>#N/A</v>
      </c>
      <c r="X95" s="98" t="e">
        <f ca="true">+IF(AND(ISNUMBER(OFFSET('Sanitation Data'!$D$10,0,10*ROW('Sanitation Data'!D89))),'Data Summary'!CM95="Yes"),OFFSET('Sanitation Data'!$D$10,0,10*ROW('Sanitation Data'!D89)),NA())</f>
        <v>#N/A</v>
      </c>
      <c r="Y95" s="98" t="e">
        <f ca="true">+IF(AND(ISNUMBER(OFFSET('Sanitation Data'!$D$11,0,10*ROW('Sanitation Data'!D89))),'Data Summary'!CN95="Yes"),OFFSET('Sanitation Data'!$D$11,0,10*ROW('Sanitation Data'!D89)),NA())</f>
        <v>#N/A</v>
      </c>
      <c r="Z95" s="98" t="e">
        <f ca="true">+IF(AND(ISNUMBER(OFFSET('Sanitation Data'!$D$12,0,10*ROW('Sanitation Data'!D89))),'Data Summary'!CO95="Yes"),OFFSET('Sanitation Data'!$D$12,0,10*ROW('Sanitation Data'!D89)),NA())</f>
        <v>#N/A</v>
      </c>
      <c r="AA95" s="98" t="e">
        <f ca="true">+IF(AND(ISNUMBER(OFFSET('Sanitation Data'!$E$4,0,10*ROW('Sanitation Data'!E89))),'Data Summary'!CP95="Yes"),100-OFFSET('Sanitation Data'!$E$4,0,10*ROW('Sanitation Data'!E89)),NA())</f>
        <v>#N/A</v>
      </c>
      <c r="AB95" s="98" t="e">
        <f ca="true">+IF(AND(ISNUMBER(OFFSET('Sanitation Data'!$E$6,0,10*ROW('Sanitation Data'!E89))),'Data Summary'!CQ95="Yes"),OFFSET('Sanitation Data'!$E$6,0,10*ROW('Sanitation Data'!E89)),NA())</f>
        <v>#N/A</v>
      </c>
      <c r="AC95" s="98" t="e">
        <f ca="true">+IF(AND(ISNUMBER(OFFSET('Sanitation Data'!$E$10,0,10*ROW('Sanitation Data'!E89))),'Data Summary'!CR95="Yes"),OFFSET('Sanitation Data'!$E$10,0,10*ROW('Sanitation Data'!E89)),NA())</f>
        <v>#N/A</v>
      </c>
      <c r="AD95" s="98" t="e">
        <f ca="true">+IF(AND(ISNUMBER(OFFSET('Sanitation Data'!$E$11,0,10*ROW('Sanitation Data'!E89))),'Data Summary'!CS95="Yes"),OFFSET('Sanitation Data'!$E$11,0,10*ROW('Sanitation Data'!E89)),NA())</f>
        <v>#N/A</v>
      </c>
      <c r="AE95" s="98" t="e">
        <f ca="true">+IF(AND(ISNUMBER(OFFSET('Sanitation Data'!$E$12,0,10*ROW('Sanitation Data'!E89))),'Data Summary'!CT95="Yes"),OFFSET('Sanitation Data'!$E$12,0,10*ROW('Sanitation Data'!E89)),NA())</f>
        <v>#N/A</v>
      </c>
      <c r="AF95" s="98" t="e">
        <f ca="true">+IF(AND(ISNUMBER(OFFSET('Sanitation Data'!$F$4,0,10*ROW('Sanitation Data'!F89))),'Data Summary'!CU95="Yes"),100-OFFSET('Sanitation Data'!$F$4,0,10*ROW('Sanitation Data'!F89)),NA())</f>
        <v>#N/A</v>
      </c>
      <c r="AG95" s="98" t="e">
        <f ca="true">+IF(AND(ISNUMBER(OFFSET('Sanitation Data'!$F$6,0,10*ROW('Sanitation Data'!F89))),'Data Summary'!CV95="Yes"),OFFSET('Sanitation Data'!$F$6,0,10*ROW('Sanitation Data'!F89)),NA())</f>
        <v>#N/A</v>
      </c>
      <c r="AH95" s="98" t="e">
        <f ca="true">+IF(AND(ISNUMBER(OFFSET('Sanitation Data'!$F$10,0,10*ROW('Sanitation Data'!F89))),'Data Summary'!CW95="Yes"),OFFSET('Sanitation Data'!$F$10,0,10*ROW('Sanitation Data'!F89)),NA())</f>
        <v>#N/A</v>
      </c>
      <c r="AI95" s="98" t="e">
        <f ca="true">+IF(AND(ISNUMBER(OFFSET('Sanitation Data'!$F$11,0,10*ROW('Sanitation Data'!F89))),'Data Summary'!CX95="Yes"),OFFSET('Sanitation Data'!$F$11,0,10*ROW('Sanitation Data'!F89)),NA())</f>
        <v>#N/A</v>
      </c>
      <c r="AJ95" s="98" t="e">
        <f ca="true">+IF(AND(ISNUMBER(OFFSET('Sanitation Data'!$F$12,0,10*ROW('Sanitation Data'!F89))),'Data Summary'!CY95="Yes"),OFFSET('Sanitation Data'!$F$12,0,10*ROW('Sanitation Data'!F89)),NA())</f>
        <v>#N/A</v>
      </c>
      <c r="AK95" s="98" t="e">
        <f ca="true">+IF(AND(ISNUMBER(OFFSET('Sanitation Data'!$G$4,0,10*ROW('Sanitation Data'!G89))),'Data Summary'!CZ95="Yes"),100-OFFSET('Sanitation Data'!$G$4,0,10*ROW('Sanitation Data'!G89)),NA())</f>
        <v>#N/A</v>
      </c>
      <c r="AL95" s="98" t="e">
        <f ca="true">+IF(AND(ISNUMBER(OFFSET('Sanitation Data'!$G$6,0,10*ROW('Sanitation Data'!G89))),'Data Summary'!DA95="Yes"),OFFSET('Sanitation Data'!$G$6,0,10*ROW('Sanitation Data'!G89)),NA())</f>
        <v>#N/A</v>
      </c>
      <c r="AM95" s="98" t="e">
        <f ca="true">+IF(AND(ISNUMBER(OFFSET('Sanitation Data'!$G$10,0,10*ROW('Sanitation Data'!G89))),'Data Summary'!DB95="Yes"),OFFSET('Sanitation Data'!$G$10,0,10*ROW('Sanitation Data'!G89)),NA())</f>
        <v>#N/A</v>
      </c>
      <c r="AN95" s="98" t="e">
        <f ca="true">+IF(AND(ISNUMBER(OFFSET('Sanitation Data'!$G$11,0,10*ROW('Sanitation Data'!G89))),'Data Summary'!DC95="Yes"),OFFSET('Sanitation Data'!$G$11,0,10*ROW('Sanitation Data'!G89)),NA())</f>
        <v>#N/A</v>
      </c>
      <c r="AO95" s="98" t="e">
        <f ca="true">+IF(AND(ISNUMBER(OFFSET('Sanitation Data'!$G$12,0,10*ROW('Sanitation Data'!G89))),'Data Summary'!DD95="Yes"),OFFSET('Sanitation Data'!$G$12,0,10*ROW('Sanitation Data'!G89)),NA())</f>
        <v>#N/A</v>
      </c>
      <c r="AP95" s="98" t="e">
        <f ca="true">+IF(AND(ISNUMBER(OFFSET('Sanitation Data'!$H$4,0,10*ROW('Sanitation Data'!H89))),'Data Summary'!DE95="Yes"),100-OFFSET('Sanitation Data'!$H$4,0,10*ROW('Sanitation Data'!H89)),NA())</f>
        <v>#N/A</v>
      </c>
      <c r="AQ95" s="98" t="e">
        <f ca="true">+IF(AND(ISNUMBER(OFFSET('Sanitation Data'!$H$6,0,10*ROW('Sanitation Data'!H89))),'Data Summary'!DF95="Yes"),OFFSET('Sanitation Data'!$H$6,0,10*ROW('Sanitation Data'!H89)),NA())</f>
        <v>#N/A</v>
      </c>
      <c r="AR95" s="98" t="e">
        <f ca="true">+IF(AND(ISNUMBER(OFFSET('Sanitation Data'!$H$10,0,10*ROW('Sanitation Data'!H89))),'Data Summary'!DG95="Yes"),OFFSET('Sanitation Data'!$H$10,0,10*ROW('Sanitation Data'!H89)),NA())</f>
        <v>#N/A</v>
      </c>
      <c r="AS95" s="98" t="e">
        <f ca="true">+IF(AND(ISNUMBER(OFFSET('Sanitation Data'!$H$11,0,10*ROW('Sanitation Data'!H89))),'Data Summary'!DH95="Yes"),OFFSET('Sanitation Data'!$H$11,0,10*ROW('Sanitation Data'!H89)),NA())</f>
        <v>#N/A</v>
      </c>
      <c r="AT95" s="98" t="e">
        <f ca="true">+IF(AND(ISNUMBER(OFFSET('Sanitation Data'!$H$12,0,10*ROW('Sanitation Data'!H89))),'Data Summary'!DI95="Yes"),OFFSET('Sanitation Data'!$H$12,0,10*ROW('Sanitation Data'!H89)),NA())</f>
        <v>#N/A</v>
      </c>
      <c r="AU95" s="98" t="e">
        <f ca="true">+IF(AND(ISNUMBER(OFFSET('Sanitation Data'!$I$4,0,10*ROW('Sanitation Data'!I89))),'Data Summary'!DJ95="Yes"),100-OFFSET('Sanitation Data'!$I$4,0,10*ROW('Sanitation Data'!I89)),NA())</f>
        <v>#N/A</v>
      </c>
      <c r="AV95" s="98" t="e">
        <f ca="true">+IF(AND(ISNUMBER(OFFSET('Sanitation Data'!$I$6,0,10*ROW('Sanitation Data'!I89))),'Data Summary'!DK95="Yes"),OFFSET('Sanitation Data'!$I$6,0,10*ROW('Sanitation Data'!I89)),NA())</f>
        <v>#N/A</v>
      </c>
      <c r="AW95" s="98" t="e">
        <f ca="true">+IF(AND(ISNUMBER(OFFSET('Sanitation Data'!$I$10,0,10*ROW('Sanitation Data'!I89))),'Data Summary'!DL95="Yes"),OFFSET('Sanitation Data'!$I$10,0,10*ROW('Sanitation Data'!I89)),NA())</f>
        <v>#N/A</v>
      </c>
      <c r="AX95" s="98" t="e">
        <f ca="true">+IF(AND(ISNUMBER(OFFSET('Sanitation Data'!$I$11,0,10*ROW('Sanitation Data'!I89))),'Data Summary'!DM95="Yes"),OFFSET('Sanitation Data'!$I$11,0,10*ROW('Sanitation Data'!I89)),NA())</f>
        <v>#N/A</v>
      </c>
      <c r="AY95" s="98" t="e">
        <f ca="true">+IF(AND(ISNUMBER(OFFSET('Sanitation Data'!$I$12,0,10*ROW('Sanitation Data'!I89))),'Data Summary'!DN95="Yes"),OFFSET('Sanitation Data'!$I$12,0,10*ROW('Sanitation Data'!I89)),NA())</f>
        <v>#N/A</v>
      </c>
      <c r="AZ95" s="99" t="e">
        <f ca="true">+IF(AND(ISNUMBER(OFFSET('Hygiene Data'!$D$5,0,10*ROW('Hygiene Data'!D89))),'Data Summary'!DO95="Yes"),OFFSET('Hygiene Data'!$D$5,0,10*ROW('Hygiene Data'!D89)),NA())</f>
        <v>#N/A</v>
      </c>
      <c r="BA95" s="99" t="e">
        <f ca="true">+IF(AND(ISNUMBER(OFFSET('Hygiene Data'!$D$7,0,10*ROW('Hygiene Data'!D89))),'Data Summary'!DP95="Yes"),OFFSET('Hygiene Data'!$D$7,0,10*ROW('Hygiene Data'!D89)),NA())</f>
        <v>#N/A</v>
      </c>
      <c r="BB95" s="99" t="e">
        <f ca="true">+IF(AND(ISNUMBER(OFFSET('Hygiene Data'!$D$9,0,10*ROW('Hygiene Data'!D89))),'Data Summary'!DQ95="Yes"),OFFSET('Hygiene Data'!$D$9,0,10*ROW('Hygiene Data'!D89)),NA())</f>
        <v>#N/A</v>
      </c>
      <c r="BC95" s="99" t="e">
        <f ca="true">+IF(AND(ISNUMBER(OFFSET('Hygiene Data'!$E$5,0,10*ROW('Hygiene Data'!E89))),'Data Summary'!DR95="Yes"),OFFSET('Hygiene Data'!$E$5,0,10*ROW('Hygiene Data'!E89)),NA())</f>
        <v>#N/A</v>
      </c>
      <c r="BD95" s="99" t="e">
        <f ca="true">+IF(AND(ISNUMBER(OFFSET('Hygiene Data'!$E$7,0,10*ROW('Hygiene Data'!E89))),'Data Summary'!DS95="Yes"),OFFSET('Hygiene Data'!$E$7,0,10*ROW('Hygiene Data'!E89)),NA())</f>
        <v>#N/A</v>
      </c>
      <c r="BE95" s="99" t="e">
        <f ca="true">+IF(AND(ISNUMBER(OFFSET('Hygiene Data'!$E$9,0,10*ROW('Hygiene Data'!E89))),'Data Summary'!DT95="Yes"),OFFSET('Hygiene Data'!$E$9,0,10*ROW('Hygiene Data'!E89)),NA())</f>
        <v>#N/A</v>
      </c>
      <c r="BF95" s="99" t="e">
        <f ca="true">+IF(AND(ISNUMBER(OFFSET('Hygiene Data'!$F$5,0,10*ROW('Hygiene Data'!F89))),'Data Summary'!DU95="Yes"),OFFSET('Hygiene Data'!$F$5,0,10*ROW('Hygiene Data'!F89)),NA())</f>
        <v>#N/A</v>
      </c>
      <c r="BG95" s="99" t="e">
        <f ca="true">+IF(AND(ISNUMBER(OFFSET('Hygiene Data'!$F$7,0,10*ROW('Hygiene Data'!F89))),'Data Summary'!DV95="Yes"),OFFSET('Hygiene Data'!$F$7,0,10*ROW('Hygiene Data'!F89)),NA())</f>
        <v>#N/A</v>
      </c>
      <c r="BH95" s="99" t="e">
        <f ca="true">+IF(AND(ISNUMBER(OFFSET('Hygiene Data'!$F$9,0,10*ROW('Hygiene Data'!F89))),'Data Summary'!DW95="Yes"),OFFSET('Hygiene Data'!$F$9,0,10*ROW('Hygiene Data'!F89)),NA())</f>
        <v>#N/A</v>
      </c>
      <c r="BI95" s="99" t="e">
        <f ca="true">+IF(AND(ISNUMBER(OFFSET('Hygiene Data'!$G$5,0,10*ROW('Hygiene Data'!G89))),'Data Summary'!DX95="Yes"),OFFSET('Hygiene Data'!$G$5,0,10*ROW('Hygiene Data'!G89)),NA())</f>
        <v>#N/A</v>
      </c>
      <c r="BJ95" s="99" t="e">
        <f ca="true">+IF(AND(ISNUMBER(OFFSET('Hygiene Data'!$G$7,0,10*ROW('Hygiene Data'!G89))),'Data Summary'!DY95="Yes"),OFFSET('Hygiene Data'!$G$7,0,10*ROW('Hygiene Data'!G89)),NA())</f>
        <v>#N/A</v>
      </c>
      <c r="BK95" s="99" t="e">
        <f ca="true">+IF(AND(ISNUMBER(OFFSET('Hygiene Data'!$G$9,0,10*ROW('Hygiene Data'!G89))),'Data Summary'!DZ95="Yes"),OFFSET('Hygiene Data'!$G$9,0,10*ROW('Hygiene Data'!G89)),NA())</f>
        <v>#N/A</v>
      </c>
      <c r="BL95" s="99" t="e">
        <f ca="true">+IF(AND(ISNUMBER(OFFSET('Hygiene Data'!$H$5,0,10*ROW('Hygiene Data'!H89))),'Data Summary'!EA95="Yes"),OFFSET('Hygiene Data'!$H$5,0,10*ROW('Hygiene Data'!H89)),NA())</f>
        <v>#N/A</v>
      </c>
      <c r="BM95" s="99" t="e">
        <f ca="true">+IF(AND(ISNUMBER(OFFSET('Hygiene Data'!$H$7,0,10*ROW('Hygiene Data'!H89))),'Data Summary'!EB95="Yes"),OFFSET('Hygiene Data'!$H$7,0,10*ROW('Hygiene Data'!H89)),NA())</f>
        <v>#N/A</v>
      </c>
      <c r="BN95" s="99" t="e">
        <f ca="true">+IF(AND(ISNUMBER(OFFSET('Hygiene Data'!$H$9,0,10*ROW('Hygiene Data'!H89))),'Data Summary'!EC95="Yes"),OFFSET('Hygiene Data'!$H$9,0,10*ROW('Hygiene Data'!H89)),NA())</f>
        <v>#N/A</v>
      </c>
      <c r="BO95" s="99" t="e">
        <f ca="true">+IF(AND(ISNUMBER(OFFSET('Hygiene Data'!$I$5,0,10*ROW('Hygiene Data'!I89))),'Data Summary'!ED95="Yes"),OFFSET('Hygiene Data'!$I$5,0,10*ROW('Hygiene Data'!I89)),NA())</f>
        <v>#N/A</v>
      </c>
      <c r="BP95" s="99" t="e">
        <f ca="true">+IF(AND(ISNUMBER(OFFSET('Hygiene Data'!$I$7,0,10*ROW('Hygiene Data'!I89))),'Data Summary'!EE95="Yes"),OFFSET('Hygiene Data'!$I$7,0,10*ROW('Hygiene Data'!I89)),NA())</f>
        <v>#N/A</v>
      </c>
      <c r="BQ95" s="99" t="e">
        <f ca="true">+IF(AND(ISNUMBER(OFFSET('Hygiene Data'!$I$9,0,10*ROW('Hygiene Data'!I89))),'Data Summary'!EF95="Yes"),OFFSET('Hygiene Data'!$I$9,0,10*ROW('Hygiene Data'!I89)),NA())</f>
        <v>#N/A</v>
      </c>
    </row>
    <row xmlns:x14ac="http://schemas.microsoft.com/office/spreadsheetml/2009/9/ac" r="96" x14ac:dyDescent="0.2">
      <c r="A96" s="329" t="e">
        <f ca="true">+RIGHT('Data Summary'!A96,LEN('Data Summary'!A96)-9)</f>
        <v>#VALUE!</v>
      </c>
      <c r="B96" s="37" t="str">
        <f ca="true">+IF(ISTEXT('Data Summary'!B96),'Data Summary'!B96,"")</f>
        <v/>
      </c>
      <c r="C96" s="328" t="e">
        <f ca="true">+VALUE('Data Summary'!C96)</f>
        <v>#VALUE!</v>
      </c>
      <c r="D96" s="97" t="e">
        <f ca="true">+IF(AND(ISNUMBER(OFFSET('Water Data'!$D$4,0,10*ROW('Water Data'!D90))),'Data Summary'!BS96="Yes"),100-OFFSET('Water Data'!$D$4,0,10*ROW('Water Data'!D90)),NA())</f>
        <v>#N/A</v>
      </c>
      <c r="E96" s="97" t="e">
        <f ca="true">+IF(AND(ISNUMBER(OFFSET('Water Data'!$D$6,0,10*ROW('Water Data'!D90))),'Data Summary'!BT96="Yes"),OFFSET('Water Data'!$D$6,0,10*ROW('Water Data'!D90)),NA())</f>
        <v>#N/A</v>
      </c>
      <c r="F96" s="97" t="e">
        <f ca="true">+IF(AND(ISNUMBER(OFFSET('Water Data'!$D$9,0,10*ROW('Water Data'!D90))),'Data Summary'!BU96="Yes"),OFFSET('Water Data'!$D$9,0,10*ROW('Water Data'!D90)),NA())</f>
        <v>#N/A</v>
      </c>
      <c r="G96" s="97" t="e">
        <f ca="true">+IF(AND(ISNUMBER(OFFSET('Water Data'!$E$4,0,10*ROW('Water Data'!E90))),'Data Summary'!BV96="Yes"),100-OFFSET('Water Data'!$E$4,0,10*ROW('Water Data'!E90)),NA())</f>
        <v>#N/A</v>
      </c>
      <c r="H96" s="97" t="e">
        <f ca="true">+IF(AND(ISNUMBER(OFFSET('Water Data'!$E$6,0,10*ROW('Water Data'!E90))),'Data Summary'!BW96="Yes"),OFFSET('Water Data'!$E$6,0,10*ROW('Water Data'!E90)),NA())</f>
        <v>#N/A</v>
      </c>
      <c r="I96" s="97" t="e">
        <f ca="true">+IF(AND(ISNUMBER(OFFSET('Water Data'!$E$9,0,10*ROW('Water Data'!E90))),'Data Summary'!BX96="Yes"),OFFSET('Water Data'!$E$9,0,10*ROW('Water Data'!E90)),NA())</f>
        <v>#N/A</v>
      </c>
      <c r="J96" s="97" t="e">
        <f ca="true">+IF(AND(ISNUMBER(OFFSET('Water Data'!$F$4,0,10*ROW('Water Data'!F90))),'Data Summary'!BY96="Yes"),100-OFFSET('Water Data'!$F$4,0,10*ROW('Water Data'!F90)),NA())</f>
        <v>#N/A</v>
      </c>
      <c r="K96" s="97" t="e">
        <f ca="true">+IF(AND(ISNUMBER(OFFSET('Water Data'!$F$6,0,10*ROW('Water Data'!F90))),'Data Summary'!BZ96="Yes"),OFFSET('Water Data'!$F$6,0,10*ROW('Water Data'!F90)),NA())</f>
        <v>#N/A</v>
      </c>
      <c r="L96" s="97" t="e">
        <f ca="true">+IF(AND(ISNUMBER(OFFSET('Water Data'!$F$9,0,10*ROW('Water Data'!F90))),'Data Summary'!CA96="Yes"),OFFSET('Water Data'!$F$9,0,10*ROW('Water Data'!F90)),NA())</f>
        <v>#N/A</v>
      </c>
      <c r="M96" s="97" t="e">
        <f ca="true">+IF(AND(ISNUMBER(OFFSET('Water Data'!$G$4,0,10*ROW('Water Data'!G90))),'Data Summary'!CB96="Yes"),100-OFFSET('Water Data'!$G$4,0,10*ROW('Water Data'!G90)),NA())</f>
        <v>#N/A</v>
      </c>
      <c r="N96" s="97" t="e">
        <f ca="true">+IF(AND(ISNUMBER(OFFSET('Water Data'!$G$6,0,10*ROW('Water Data'!G90))),'Data Summary'!CC96="Yes"),OFFSET('Water Data'!$G$6,0,10*ROW('Water Data'!G90)),NA())</f>
        <v>#N/A</v>
      </c>
      <c r="O96" s="97" t="e">
        <f ca="true">+IF(AND(ISNUMBER(OFFSET('Water Data'!$G$9,0,10*ROW('Water Data'!G90))),'Data Summary'!CD96="Yes"),OFFSET('Water Data'!$G$9,0,10*ROW('Water Data'!G90)),NA())</f>
        <v>#N/A</v>
      </c>
      <c r="P96" s="97" t="e">
        <f ca="true">+IF(AND(ISNUMBER(OFFSET('Water Data'!$H$4,0,10*ROW('Water Data'!H90))),'Data Summary'!CE96="Yes"),100-OFFSET('Water Data'!$H$4,0,10*ROW('Water Data'!H90)),NA())</f>
        <v>#N/A</v>
      </c>
      <c r="Q96" s="97" t="e">
        <f ca="true">+IF(AND(ISNUMBER(OFFSET('Water Data'!$H$6,0,10*ROW('Water Data'!H90))),'Data Summary'!CF96="Yes"),OFFSET('Water Data'!$H$6,0,10*ROW('Water Data'!H90)),NA())</f>
        <v>#N/A</v>
      </c>
      <c r="R96" s="97" t="e">
        <f ca="true">+IF(AND(ISNUMBER(OFFSET('Water Data'!$H$9,0,10*ROW('Water Data'!H90))),'Data Summary'!CG96="Yes"),OFFSET('Water Data'!$H$9,0,10*ROW('Water Data'!H90)),NA())</f>
        <v>#N/A</v>
      </c>
      <c r="S96" s="97" t="e">
        <f ca="true">+IF(AND(ISNUMBER(OFFSET('Water Data'!$I$4,0,10*ROW('Water Data'!I90))),'Data Summary'!CH96="Yes"),100-OFFSET('Water Data'!$I$4,0,10*ROW('Water Data'!I90)),NA())</f>
        <v>#N/A</v>
      </c>
      <c r="T96" s="97" t="e">
        <f ca="true">+IF(AND(ISNUMBER(OFFSET('Water Data'!$I$6,0,10*ROW('Water Data'!I90))),'Data Summary'!CI96="Yes"),OFFSET('Water Data'!$I$6,0,10*ROW('Water Data'!I90)),NA())</f>
        <v>#N/A</v>
      </c>
      <c r="U96" s="97" t="e">
        <f ca="true">+IF(AND(ISNUMBER(OFFSET('Water Data'!$I$9,0,10*ROW('Water Data'!I90))),'Data Summary'!CJ96="Yes"),OFFSET('Water Data'!$I$9,0,10*ROW('Water Data'!I90)),NA())</f>
        <v>#N/A</v>
      </c>
      <c r="V96" s="98" t="e">
        <f ca="true">+IF(AND(ISNUMBER(OFFSET('Sanitation Data'!$D$4,0,10*ROW('Sanitation Data'!D90))),'Data Summary'!CK96="Yes"),100-OFFSET('Sanitation Data'!$D$4,0,10*ROW('Sanitation Data'!D90)),NA())</f>
        <v>#N/A</v>
      </c>
      <c r="W96" s="98" t="e">
        <f ca="true">+IF(AND(ISNUMBER(OFFSET('Sanitation Data'!$D$6,0,10*ROW('Sanitation Data'!D90))),'Data Summary'!CL96="Yes"),OFFSET('Sanitation Data'!$D$6,0,10*ROW('Sanitation Data'!D90)),NA())</f>
        <v>#N/A</v>
      </c>
      <c r="X96" s="98" t="e">
        <f ca="true">+IF(AND(ISNUMBER(OFFSET('Sanitation Data'!$D$10,0,10*ROW('Sanitation Data'!D90))),'Data Summary'!CM96="Yes"),OFFSET('Sanitation Data'!$D$10,0,10*ROW('Sanitation Data'!D90)),NA())</f>
        <v>#N/A</v>
      </c>
      <c r="Y96" s="98" t="e">
        <f ca="true">+IF(AND(ISNUMBER(OFFSET('Sanitation Data'!$D$11,0,10*ROW('Sanitation Data'!D90))),'Data Summary'!CN96="Yes"),OFFSET('Sanitation Data'!$D$11,0,10*ROW('Sanitation Data'!D90)),NA())</f>
        <v>#N/A</v>
      </c>
      <c r="Z96" s="98" t="e">
        <f ca="true">+IF(AND(ISNUMBER(OFFSET('Sanitation Data'!$D$12,0,10*ROW('Sanitation Data'!D90))),'Data Summary'!CO96="Yes"),OFFSET('Sanitation Data'!$D$12,0,10*ROW('Sanitation Data'!D90)),NA())</f>
        <v>#N/A</v>
      </c>
      <c r="AA96" s="98" t="e">
        <f ca="true">+IF(AND(ISNUMBER(OFFSET('Sanitation Data'!$E$4,0,10*ROW('Sanitation Data'!E90))),'Data Summary'!CP96="Yes"),100-OFFSET('Sanitation Data'!$E$4,0,10*ROW('Sanitation Data'!E90)),NA())</f>
        <v>#N/A</v>
      </c>
      <c r="AB96" s="98" t="e">
        <f ca="true">+IF(AND(ISNUMBER(OFFSET('Sanitation Data'!$E$6,0,10*ROW('Sanitation Data'!E90))),'Data Summary'!CQ96="Yes"),OFFSET('Sanitation Data'!$E$6,0,10*ROW('Sanitation Data'!E90)),NA())</f>
        <v>#N/A</v>
      </c>
      <c r="AC96" s="98" t="e">
        <f ca="true">+IF(AND(ISNUMBER(OFFSET('Sanitation Data'!$E$10,0,10*ROW('Sanitation Data'!E90))),'Data Summary'!CR96="Yes"),OFFSET('Sanitation Data'!$E$10,0,10*ROW('Sanitation Data'!E90)),NA())</f>
        <v>#N/A</v>
      </c>
      <c r="AD96" s="98" t="e">
        <f ca="true">+IF(AND(ISNUMBER(OFFSET('Sanitation Data'!$E$11,0,10*ROW('Sanitation Data'!E90))),'Data Summary'!CS96="Yes"),OFFSET('Sanitation Data'!$E$11,0,10*ROW('Sanitation Data'!E90)),NA())</f>
        <v>#N/A</v>
      </c>
      <c r="AE96" s="98" t="e">
        <f ca="true">+IF(AND(ISNUMBER(OFFSET('Sanitation Data'!$E$12,0,10*ROW('Sanitation Data'!E90))),'Data Summary'!CT96="Yes"),OFFSET('Sanitation Data'!$E$12,0,10*ROW('Sanitation Data'!E90)),NA())</f>
        <v>#N/A</v>
      </c>
      <c r="AF96" s="98" t="e">
        <f ca="true">+IF(AND(ISNUMBER(OFFSET('Sanitation Data'!$F$4,0,10*ROW('Sanitation Data'!F90))),'Data Summary'!CU96="Yes"),100-OFFSET('Sanitation Data'!$F$4,0,10*ROW('Sanitation Data'!F90)),NA())</f>
        <v>#N/A</v>
      </c>
      <c r="AG96" s="98" t="e">
        <f ca="true">+IF(AND(ISNUMBER(OFFSET('Sanitation Data'!$F$6,0,10*ROW('Sanitation Data'!F90))),'Data Summary'!CV96="Yes"),OFFSET('Sanitation Data'!$F$6,0,10*ROW('Sanitation Data'!F90)),NA())</f>
        <v>#N/A</v>
      </c>
      <c r="AH96" s="98" t="e">
        <f ca="true">+IF(AND(ISNUMBER(OFFSET('Sanitation Data'!$F$10,0,10*ROW('Sanitation Data'!F90))),'Data Summary'!CW96="Yes"),OFFSET('Sanitation Data'!$F$10,0,10*ROW('Sanitation Data'!F90)),NA())</f>
        <v>#N/A</v>
      </c>
      <c r="AI96" s="98" t="e">
        <f ca="true">+IF(AND(ISNUMBER(OFFSET('Sanitation Data'!$F$11,0,10*ROW('Sanitation Data'!F90))),'Data Summary'!CX96="Yes"),OFFSET('Sanitation Data'!$F$11,0,10*ROW('Sanitation Data'!F90)),NA())</f>
        <v>#N/A</v>
      </c>
      <c r="AJ96" s="98" t="e">
        <f ca="true">+IF(AND(ISNUMBER(OFFSET('Sanitation Data'!$F$12,0,10*ROW('Sanitation Data'!F90))),'Data Summary'!CY96="Yes"),OFFSET('Sanitation Data'!$F$12,0,10*ROW('Sanitation Data'!F90)),NA())</f>
        <v>#N/A</v>
      </c>
      <c r="AK96" s="98" t="e">
        <f ca="true">+IF(AND(ISNUMBER(OFFSET('Sanitation Data'!$G$4,0,10*ROW('Sanitation Data'!G90))),'Data Summary'!CZ96="Yes"),100-OFFSET('Sanitation Data'!$G$4,0,10*ROW('Sanitation Data'!G90)),NA())</f>
        <v>#N/A</v>
      </c>
      <c r="AL96" s="98" t="e">
        <f ca="true">+IF(AND(ISNUMBER(OFFSET('Sanitation Data'!$G$6,0,10*ROW('Sanitation Data'!G90))),'Data Summary'!DA96="Yes"),OFFSET('Sanitation Data'!$G$6,0,10*ROW('Sanitation Data'!G90)),NA())</f>
        <v>#N/A</v>
      </c>
      <c r="AM96" s="98" t="e">
        <f ca="true">+IF(AND(ISNUMBER(OFFSET('Sanitation Data'!$G$10,0,10*ROW('Sanitation Data'!G90))),'Data Summary'!DB96="Yes"),OFFSET('Sanitation Data'!$G$10,0,10*ROW('Sanitation Data'!G90)),NA())</f>
        <v>#N/A</v>
      </c>
      <c r="AN96" s="98" t="e">
        <f ca="true">+IF(AND(ISNUMBER(OFFSET('Sanitation Data'!$G$11,0,10*ROW('Sanitation Data'!G90))),'Data Summary'!DC96="Yes"),OFFSET('Sanitation Data'!$G$11,0,10*ROW('Sanitation Data'!G90)),NA())</f>
        <v>#N/A</v>
      </c>
      <c r="AO96" s="98" t="e">
        <f ca="true">+IF(AND(ISNUMBER(OFFSET('Sanitation Data'!$G$12,0,10*ROW('Sanitation Data'!G90))),'Data Summary'!DD96="Yes"),OFFSET('Sanitation Data'!$G$12,0,10*ROW('Sanitation Data'!G90)),NA())</f>
        <v>#N/A</v>
      </c>
      <c r="AP96" s="98" t="e">
        <f ca="true">+IF(AND(ISNUMBER(OFFSET('Sanitation Data'!$H$4,0,10*ROW('Sanitation Data'!H90))),'Data Summary'!DE96="Yes"),100-OFFSET('Sanitation Data'!$H$4,0,10*ROW('Sanitation Data'!H90)),NA())</f>
        <v>#N/A</v>
      </c>
      <c r="AQ96" s="98" t="e">
        <f ca="true">+IF(AND(ISNUMBER(OFFSET('Sanitation Data'!$H$6,0,10*ROW('Sanitation Data'!H90))),'Data Summary'!DF96="Yes"),OFFSET('Sanitation Data'!$H$6,0,10*ROW('Sanitation Data'!H90)),NA())</f>
        <v>#N/A</v>
      </c>
      <c r="AR96" s="98" t="e">
        <f ca="true">+IF(AND(ISNUMBER(OFFSET('Sanitation Data'!$H$10,0,10*ROW('Sanitation Data'!H90))),'Data Summary'!DG96="Yes"),OFFSET('Sanitation Data'!$H$10,0,10*ROW('Sanitation Data'!H90)),NA())</f>
        <v>#N/A</v>
      </c>
      <c r="AS96" s="98" t="e">
        <f ca="true">+IF(AND(ISNUMBER(OFFSET('Sanitation Data'!$H$11,0,10*ROW('Sanitation Data'!H90))),'Data Summary'!DH96="Yes"),OFFSET('Sanitation Data'!$H$11,0,10*ROW('Sanitation Data'!H90)),NA())</f>
        <v>#N/A</v>
      </c>
      <c r="AT96" s="98" t="e">
        <f ca="true">+IF(AND(ISNUMBER(OFFSET('Sanitation Data'!$H$12,0,10*ROW('Sanitation Data'!H90))),'Data Summary'!DI96="Yes"),OFFSET('Sanitation Data'!$H$12,0,10*ROW('Sanitation Data'!H90)),NA())</f>
        <v>#N/A</v>
      </c>
      <c r="AU96" s="98" t="e">
        <f ca="true">+IF(AND(ISNUMBER(OFFSET('Sanitation Data'!$I$4,0,10*ROW('Sanitation Data'!I90))),'Data Summary'!DJ96="Yes"),100-OFFSET('Sanitation Data'!$I$4,0,10*ROW('Sanitation Data'!I90)),NA())</f>
        <v>#N/A</v>
      </c>
      <c r="AV96" s="98" t="e">
        <f ca="true">+IF(AND(ISNUMBER(OFFSET('Sanitation Data'!$I$6,0,10*ROW('Sanitation Data'!I90))),'Data Summary'!DK96="Yes"),OFFSET('Sanitation Data'!$I$6,0,10*ROW('Sanitation Data'!I90)),NA())</f>
        <v>#N/A</v>
      </c>
      <c r="AW96" s="98" t="e">
        <f ca="true">+IF(AND(ISNUMBER(OFFSET('Sanitation Data'!$I$10,0,10*ROW('Sanitation Data'!I90))),'Data Summary'!DL96="Yes"),OFFSET('Sanitation Data'!$I$10,0,10*ROW('Sanitation Data'!I90)),NA())</f>
        <v>#N/A</v>
      </c>
      <c r="AX96" s="98" t="e">
        <f ca="true">+IF(AND(ISNUMBER(OFFSET('Sanitation Data'!$I$11,0,10*ROW('Sanitation Data'!I90))),'Data Summary'!DM96="Yes"),OFFSET('Sanitation Data'!$I$11,0,10*ROW('Sanitation Data'!I90)),NA())</f>
        <v>#N/A</v>
      </c>
      <c r="AY96" s="98" t="e">
        <f ca="true">+IF(AND(ISNUMBER(OFFSET('Sanitation Data'!$I$12,0,10*ROW('Sanitation Data'!I90))),'Data Summary'!DN96="Yes"),OFFSET('Sanitation Data'!$I$12,0,10*ROW('Sanitation Data'!I90)),NA())</f>
        <v>#N/A</v>
      </c>
      <c r="AZ96" s="99" t="e">
        <f ca="true">+IF(AND(ISNUMBER(OFFSET('Hygiene Data'!$D$5,0,10*ROW('Hygiene Data'!D90))),'Data Summary'!DO96="Yes"),OFFSET('Hygiene Data'!$D$5,0,10*ROW('Hygiene Data'!D90)),NA())</f>
        <v>#N/A</v>
      </c>
      <c r="BA96" s="99" t="e">
        <f ca="true">+IF(AND(ISNUMBER(OFFSET('Hygiene Data'!$D$7,0,10*ROW('Hygiene Data'!D90))),'Data Summary'!DP96="Yes"),OFFSET('Hygiene Data'!$D$7,0,10*ROW('Hygiene Data'!D90)),NA())</f>
        <v>#N/A</v>
      </c>
      <c r="BB96" s="99" t="e">
        <f ca="true">+IF(AND(ISNUMBER(OFFSET('Hygiene Data'!$D$9,0,10*ROW('Hygiene Data'!D90))),'Data Summary'!DQ96="Yes"),OFFSET('Hygiene Data'!$D$9,0,10*ROW('Hygiene Data'!D90)),NA())</f>
        <v>#N/A</v>
      </c>
      <c r="BC96" s="99" t="e">
        <f ca="true">+IF(AND(ISNUMBER(OFFSET('Hygiene Data'!$E$5,0,10*ROW('Hygiene Data'!E90))),'Data Summary'!DR96="Yes"),OFFSET('Hygiene Data'!$E$5,0,10*ROW('Hygiene Data'!E90)),NA())</f>
        <v>#N/A</v>
      </c>
      <c r="BD96" s="99" t="e">
        <f ca="true">+IF(AND(ISNUMBER(OFFSET('Hygiene Data'!$E$7,0,10*ROW('Hygiene Data'!E90))),'Data Summary'!DS96="Yes"),OFFSET('Hygiene Data'!$E$7,0,10*ROW('Hygiene Data'!E90)),NA())</f>
        <v>#N/A</v>
      </c>
      <c r="BE96" s="99" t="e">
        <f ca="true">+IF(AND(ISNUMBER(OFFSET('Hygiene Data'!$E$9,0,10*ROW('Hygiene Data'!E90))),'Data Summary'!DT96="Yes"),OFFSET('Hygiene Data'!$E$9,0,10*ROW('Hygiene Data'!E90)),NA())</f>
        <v>#N/A</v>
      </c>
      <c r="BF96" s="99" t="e">
        <f ca="true">+IF(AND(ISNUMBER(OFFSET('Hygiene Data'!$F$5,0,10*ROW('Hygiene Data'!F90))),'Data Summary'!DU96="Yes"),OFFSET('Hygiene Data'!$F$5,0,10*ROW('Hygiene Data'!F90)),NA())</f>
        <v>#N/A</v>
      </c>
      <c r="BG96" s="99" t="e">
        <f ca="true">+IF(AND(ISNUMBER(OFFSET('Hygiene Data'!$F$7,0,10*ROW('Hygiene Data'!F90))),'Data Summary'!DV96="Yes"),OFFSET('Hygiene Data'!$F$7,0,10*ROW('Hygiene Data'!F90)),NA())</f>
        <v>#N/A</v>
      </c>
      <c r="BH96" s="99" t="e">
        <f ca="true">+IF(AND(ISNUMBER(OFFSET('Hygiene Data'!$F$9,0,10*ROW('Hygiene Data'!F90))),'Data Summary'!DW96="Yes"),OFFSET('Hygiene Data'!$F$9,0,10*ROW('Hygiene Data'!F90)),NA())</f>
        <v>#N/A</v>
      </c>
      <c r="BI96" s="99" t="e">
        <f ca="true">+IF(AND(ISNUMBER(OFFSET('Hygiene Data'!$G$5,0,10*ROW('Hygiene Data'!G90))),'Data Summary'!DX96="Yes"),OFFSET('Hygiene Data'!$G$5,0,10*ROW('Hygiene Data'!G90)),NA())</f>
        <v>#N/A</v>
      </c>
      <c r="BJ96" s="99" t="e">
        <f ca="true">+IF(AND(ISNUMBER(OFFSET('Hygiene Data'!$G$7,0,10*ROW('Hygiene Data'!G90))),'Data Summary'!DY96="Yes"),OFFSET('Hygiene Data'!$G$7,0,10*ROW('Hygiene Data'!G90)),NA())</f>
        <v>#N/A</v>
      </c>
      <c r="BK96" s="99" t="e">
        <f ca="true">+IF(AND(ISNUMBER(OFFSET('Hygiene Data'!$G$9,0,10*ROW('Hygiene Data'!G90))),'Data Summary'!DZ96="Yes"),OFFSET('Hygiene Data'!$G$9,0,10*ROW('Hygiene Data'!G90)),NA())</f>
        <v>#N/A</v>
      </c>
      <c r="BL96" s="99" t="e">
        <f ca="true">+IF(AND(ISNUMBER(OFFSET('Hygiene Data'!$H$5,0,10*ROW('Hygiene Data'!H90))),'Data Summary'!EA96="Yes"),OFFSET('Hygiene Data'!$H$5,0,10*ROW('Hygiene Data'!H90)),NA())</f>
        <v>#N/A</v>
      </c>
      <c r="BM96" s="99" t="e">
        <f ca="true">+IF(AND(ISNUMBER(OFFSET('Hygiene Data'!$H$7,0,10*ROW('Hygiene Data'!H90))),'Data Summary'!EB96="Yes"),OFFSET('Hygiene Data'!$H$7,0,10*ROW('Hygiene Data'!H90)),NA())</f>
        <v>#N/A</v>
      </c>
      <c r="BN96" s="99" t="e">
        <f ca="true">+IF(AND(ISNUMBER(OFFSET('Hygiene Data'!$H$9,0,10*ROW('Hygiene Data'!H90))),'Data Summary'!EC96="Yes"),OFFSET('Hygiene Data'!$H$9,0,10*ROW('Hygiene Data'!H90)),NA())</f>
        <v>#N/A</v>
      </c>
      <c r="BO96" s="99" t="e">
        <f ca="true">+IF(AND(ISNUMBER(OFFSET('Hygiene Data'!$I$5,0,10*ROW('Hygiene Data'!I90))),'Data Summary'!ED96="Yes"),OFFSET('Hygiene Data'!$I$5,0,10*ROW('Hygiene Data'!I90)),NA())</f>
        <v>#N/A</v>
      </c>
      <c r="BP96" s="99" t="e">
        <f ca="true">+IF(AND(ISNUMBER(OFFSET('Hygiene Data'!$I$7,0,10*ROW('Hygiene Data'!I90))),'Data Summary'!EE96="Yes"),OFFSET('Hygiene Data'!$I$7,0,10*ROW('Hygiene Data'!I90)),NA())</f>
        <v>#N/A</v>
      </c>
      <c r="BQ96" s="99" t="e">
        <f ca="true">+IF(AND(ISNUMBER(OFFSET('Hygiene Data'!$I$9,0,10*ROW('Hygiene Data'!I90))),'Data Summary'!EF96="Yes"),OFFSET('Hygiene Data'!$I$9,0,10*ROW('Hygiene Data'!I90)),NA())</f>
        <v>#N/A</v>
      </c>
    </row>
    <row xmlns:x14ac="http://schemas.microsoft.com/office/spreadsheetml/2009/9/ac" r="97" x14ac:dyDescent="0.2">
      <c r="A97" s="329" t="e">
        <f ca="true">+RIGHT('Data Summary'!A97,LEN('Data Summary'!A97)-9)</f>
        <v>#VALUE!</v>
      </c>
      <c r="B97" s="37" t="str">
        <f ca="true">+IF(ISTEXT('Data Summary'!B97),'Data Summary'!B97,"")</f>
        <v/>
      </c>
      <c r="C97" s="328" t="e">
        <f ca="true">+VALUE('Data Summary'!C97)</f>
        <v>#VALUE!</v>
      </c>
      <c r="D97" s="97" t="e">
        <f ca="true">+IF(AND(ISNUMBER(OFFSET('Water Data'!$D$4,0,10*ROW('Water Data'!D91))),'Data Summary'!BS97="Yes"),100-OFFSET('Water Data'!$D$4,0,10*ROW('Water Data'!D91)),NA())</f>
        <v>#N/A</v>
      </c>
      <c r="E97" s="97" t="e">
        <f ca="true">+IF(AND(ISNUMBER(OFFSET('Water Data'!$D$6,0,10*ROW('Water Data'!D91))),'Data Summary'!BT97="Yes"),OFFSET('Water Data'!$D$6,0,10*ROW('Water Data'!D91)),NA())</f>
        <v>#N/A</v>
      </c>
      <c r="F97" s="97" t="e">
        <f ca="true">+IF(AND(ISNUMBER(OFFSET('Water Data'!$D$9,0,10*ROW('Water Data'!D91))),'Data Summary'!BU97="Yes"),OFFSET('Water Data'!$D$9,0,10*ROW('Water Data'!D91)),NA())</f>
        <v>#N/A</v>
      </c>
      <c r="G97" s="97" t="e">
        <f ca="true">+IF(AND(ISNUMBER(OFFSET('Water Data'!$E$4,0,10*ROW('Water Data'!E91))),'Data Summary'!BV97="Yes"),100-OFFSET('Water Data'!$E$4,0,10*ROW('Water Data'!E91)),NA())</f>
        <v>#N/A</v>
      </c>
      <c r="H97" s="97" t="e">
        <f ca="true">+IF(AND(ISNUMBER(OFFSET('Water Data'!$E$6,0,10*ROW('Water Data'!E91))),'Data Summary'!BW97="Yes"),OFFSET('Water Data'!$E$6,0,10*ROW('Water Data'!E91)),NA())</f>
        <v>#N/A</v>
      </c>
      <c r="I97" s="97" t="e">
        <f ca="true">+IF(AND(ISNUMBER(OFFSET('Water Data'!$E$9,0,10*ROW('Water Data'!E91))),'Data Summary'!BX97="Yes"),OFFSET('Water Data'!$E$9,0,10*ROW('Water Data'!E91)),NA())</f>
        <v>#N/A</v>
      </c>
      <c r="J97" s="97" t="e">
        <f ca="true">+IF(AND(ISNUMBER(OFFSET('Water Data'!$F$4,0,10*ROW('Water Data'!F91))),'Data Summary'!BY97="Yes"),100-OFFSET('Water Data'!$F$4,0,10*ROW('Water Data'!F91)),NA())</f>
        <v>#N/A</v>
      </c>
      <c r="K97" s="97" t="e">
        <f ca="true">+IF(AND(ISNUMBER(OFFSET('Water Data'!$F$6,0,10*ROW('Water Data'!F91))),'Data Summary'!BZ97="Yes"),OFFSET('Water Data'!$F$6,0,10*ROW('Water Data'!F91)),NA())</f>
        <v>#N/A</v>
      </c>
      <c r="L97" s="97" t="e">
        <f ca="true">+IF(AND(ISNUMBER(OFFSET('Water Data'!$F$9,0,10*ROW('Water Data'!F91))),'Data Summary'!CA97="Yes"),OFFSET('Water Data'!$F$9,0,10*ROW('Water Data'!F91)),NA())</f>
        <v>#N/A</v>
      </c>
      <c r="M97" s="97" t="e">
        <f ca="true">+IF(AND(ISNUMBER(OFFSET('Water Data'!$G$4,0,10*ROW('Water Data'!G91))),'Data Summary'!CB97="Yes"),100-OFFSET('Water Data'!$G$4,0,10*ROW('Water Data'!G91)),NA())</f>
        <v>#N/A</v>
      </c>
      <c r="N97" s="97" t="e">
        <f ca="true">+IF(AND(ISNUMBER(OFFSET('Water Data'!$G$6,0,10*ROW('Water Data'!G91))),'Data Summary'!CC97="Yes"),OFFSET('Water Data'!$G$6,0,10*ROW('Water Data'!G91)),NA())</f>
        <v>#N/A</v>
      </c>
      <c r="O97" s="97" t="e">
        <f ca="true">+IF(AND(ISNUMBER(OFFSET('Water Data'!$G$9,0,10*ROW('Water Data'!G91))),'Data Summary'!CD97="Yes"),OFFSET('Water Data'!$G$9,0,10*ROW('Water Data'!G91)),NA())</f>
        <v>#N/A</v>
      </c>
      <c r="P97" s="97" t="e">
        <f ca="true">+IF(AND(ISNUMBER(OFFSET('Water Data'!$H$4,0,10*ROW('Water Data'!H91))),'Data Summary'!CE97="Yes"),100-OFFSET('Water Data'!$H$4,0,10*ROW('Water Data'!H91)),NA())</f>
        <v>#N/A</v>
      </c>
      <c r="Q97" s="97" t="e">
        <f ca="true">+IF(AND(ISNUMBER(OFFSET('Water Data'!$H$6,0,10*ROW('Water Data'!H91))),'Data Summary'!CF97="Yes"),OFFSET('Water Data'!$H$6,0,10*ROW('Water Data'!H91)),NA())</f>
        <v>#N/A</v>
      </c>
      <c r="R97" s="97" t="e">
        <f ca="true">+IF(AND(ISNUMBER(OFFSET('Water Data'!$H$9,0,10*ROW('Water Data'!H91))),'Data Summary'!CG97="Yes"),OFFSET('Water Data'!$H$9,0,10*ROW('Water Data'!H91)),NA())</f>
        <v>#N/A</v>
      </c>
      <c r="S97" s="97" t="e">
        <f ca="true">+IF(AND(ISNUMBER(OFFSET('Water Data'!$I$4,0,10*ROW('Water Data'!I91))),'Data Summary'!CH97="Yes"),100-OFFSET('Water Data'!$I$4,0,10*ROW('Water Data'!I91)),NA())</f>
        <v>#N/A</v>
      </c>
      <c r="T97" s="97" t="e">
        <f ca="true">+IF(AND(ISNUMBER(OFFSET('Water Data'!$I$6,0,10*ROW('Water Data'!I91))),'Data Summary'!CI97="Yes"),OFFSET('Water Data'!$I$6,0,10*ROW('Water Data'!I91)),NA())</f>
        <v>#N/A</v>
      </c>
      <c r="U97" s="97" t="e">
        <f ca="true">+IF(AND(ISNUMBER(OFFSET('Water Data'!$I$9,0,10*ROW('Water Data'!I91))),'Data Summary'!CJ97="Yes"),OFFSET('Water Data'!$I$9,0,10*ROW('Water Data'!I91)),NA())</f>
        <v>#N/A</v>
      </c>
      <c r="V97" s="98" t="e">
        <f ca="true">+IF(AND(ISNUMBER(OFFSET('Sanitation Data'!$D$4,0,10*ROW('Sanitation Data'!D91))),'Data Summary'!CK97="Yes"),100-OFFSET('Sanitation Data'!$D$4,0,10*ROW('Sanitation Data'!D91)),NA())</f>
        <v>#N/A</v>
      </c>
      <c r="W97" s="98" t="e">
        <f ca="true">+IF(AND(ISNUMBER(OFFSET('Sanitation Data'!$D$6,0,10*ROW('Sanitation Data'!D91))),'Data Summary'!CL97="Yes"),OFFSET('Sanitation Data'!$D$6,0,10*ROW('Sanitation Data'!D91)),NA())</f>
        <v>#N/A</v>
      </c>
      <c r="X97" s="98" t="e">
        <f ca="true">+IF(AND(ISNUMBER(OFFSET('Sanitation Data'!$D$10,0,10*ROW('Sanitation Data'!D91))),'Data Summary'!CM97="Yes"),OFFSET('Sanitation Data'!$D$10,0,10*ROW('Sanitation Data'!D91)),NA())</f>
        <v>#N/A</v>
      </c>
      <c r="Y97" s="98" t="e">
        <f ca="true">+IF(AND(ISNUMBER(OFFSET('Sanitation Data'!$D$11,0,10*ROW('Sanitation Data'!D91))),'Data Summary'!CN97="Yes"),OFFSET('Sanitation Data'!$D$11,0,10*ROW('Sanitation Data'!D91)),NA())</f>
        <v>#N/A</v>
      </c>
      <c r="Z97" s="98" t="e">
        <f ca="true">+IF(AND(ISNUMBER(OFFSET('Sanitation Data'!$D$12,0,10*ROW('Sanitation Data'!D91))),'Data Summary'!CO97="Yes"),OFFSET('Sanitation Data'!$D$12,0,10*ROW('Sanitation Data'!D91)),NA())</f>
        <v>#N/A</v>
      </c>
      <c r="AA97" s="98" t="e">
        <f ca="true">+IF(AND(ISNUMBER(OFFSET('Sanitation Data'!$E$4,0,10*ROW('Sanitation Data'!E91))),'Data Summary'!CP97="Yes"),100-OFFSET('Sanitation Data'!$E$4,0,10*ROW('Sanitation Data'!E91)),NA())</f>
        <v>#N/A</v>
      </c>
      <c r="AB97" s="98" t="e">
        <f ca="true">+IF(AND(ISNUMBER(OFFSET('Sanitation Data'!$E$6,0,10*ROW('Sanitation Data'!E91))),'Data Summary'!CQ97="Yes"),OFFSET('Sanitation Data'!$E$6,0,10*ROW('Sanitation Data'!E91)),NA())</f>
        <v>#N/A</v>
      </c>
      <c r="AC97" s="98" t="e">
        <f ca="true">+IF(AND(ISNUMBER(OFFSET('Sanitation Data'!$E$10,0,10*ROW('Sanitation Data'!E91))),'Data Summary'!CR97="Yes"),OFFSET('Sanitation Data'!$E$10,0,10*ROW('Sanitation Data'!E91)),NA())</f>
        <v>#N/A</v>
      </c>
      <c r="AD97" s="98" t="e">
        <f ca="true">+IF(AND(ISNUMBER(OFFSET('Sanitation Data'!$E$11,0,10*ROW('Sanitation Data'!E91))),'Data Summary'!CS97="Yes"),OFFSET('Sanitation Data'!$E$11,0,10*ROW('Sanitation Data'!E91)),NA())</f>
        <v>#N/A</v>
      </c>
      <c r="AE97" s="98" t="e">
        <f ca="true">+IF(AND(ISNUMBER(OFFSET('Sanitation Data'!$E$12,0,10*ROW('Sanitation Data'!E91))),'Data Summary'!CT97="Yes"),OFFSET('Sanitation Data'!$E$12,0,10*ROW('Sanitation Data'!E91)),NA())</f>
        <v>#N/A</v>
      </c>
      <c r="AF97" s="98" t="e">
        <f ca="true">+IF(AND(ISNUMBER(OFFSET('Sanitation Data'!$F$4,0,10*ROW('Sanitation Data'!F91))),'Data Summary'!CU97="Yes"),100-OFFSET('Sanitation Data'!$F$4,0,10*ROW('Sanitation Data'!F91)),NA())</f>
        <v>#N/A</v>
      </c>
      <c r="AG97" s="98" t="e">
        <f ca="true">+IF(AND(ISNUMBER(OFFSET('Sanitation Data'!$F$6,0,10*ROW('Sanitation Data'!F91))),'Data Summary'!CV97="Yes"),OFFSET('Sanitation Data'!$F$6,0,10*ROW('Sanitation Data'!F91)),NA())</f>
        <v>#N/A</v>
      </c>
      <c r="AH97" s="98" t="e">
        <f ca="true">+IF(AND(ISNUMBER(OFFSET('Sanitation Data'!$F$10,0,10*ROW('Sanitation Data'!F91))),'Data Summary'!CW97="Yes"),OFFSET('Sanitation Data'!$F$10,0,10*ROW('Sanitation Data'!F91)),NA())</f>
        <v>#N/A</v>
      </c>
      <c r="AI97" s="98" t="e">
        <f ca="true">+IF(AND(ISNUMBER(OFFSET('Sanitation Data'!$F$11,0,10*ROW('Sanitation Data'!F91))),'Data Summary'!CX97="Yes"),OFFSET('Sanitation Data'!$F$11,0,10*ROW('Sanitation Data'!F91)),NA())</f>
        <v>#N/A</v>
      </c>
      <c r="AJ97" s="98" t="e">
        <f ca="true">+IF(AND(ISNUMBER(OFFSET('Sanitation Data'!$F$12,0,10*ROW('Sanitation Data'!F91))),'Data Summary'!CY97="Yes"),OFFSET('Sanitation Data'!$F$12,0,10*ROW('Sanitation Data'!F91)),NA())</f>
        <v>#N/A</v>
      </c>
      <c r="AK97" s="98" t="e">
        <f ca="true">+IF(AND(ISNUMBER(OFFSET('Sanitation Data'!$G$4,0,10*ROW('Sanitation Data'!G91))),'Data Summary'!CZ97="Yes"),100-OFFSET('Sanitation Data'!$G$4,0,10*ROW('Sanitation Data'!G91)),NA())</f>
        <v>#N/A</v>
      </c>
      <c r="AL97" s="98" t="e">
        <f ca="true">+IF(AND(ISNUMBER(OFFSET('Sanitation Data'!$G$6,0,10*ROW('Sanitation Data'!G91))),'Data Summary'!DA97="Yes"),OFFSET('Sanitation Data'!$G$6,0,10*ROW('Sanitation Data'!G91)),NA())</f>
        <v>#N/A</v>
      </c>
      <c r="AM97" s="98" t="e">
        <f ca="true">+IF(AND(ISNUMBER(OFFSET('Sanitation Data'!$G$10,0,10*ROW('Sanitation Data'!G91))),'Data Summary'!DB97="Yes"),OFFSET('Sanitation Data'!$G$10,0,10*ROW('Sanitation Data'!G91)),NA())</f>
        <v>#N/A</v>
      </c>
      <c r="AN97" s="98" t="e">
        <f ca="true">+IF(AND(ISNUMBER(OFFSET('Sanitation Data'!$G$11,0,10*ROW('Sanitation Data'!G91))),'Data Summary'!DC97="Yes"),OFFSET('Sanitation Data'!$G$11,0,10*ROW('Sanitation Data'!G91)),NA())</f>
        <v>#N/A</v>
      </c>
      <c r="AO97" s="98" t="e">
        <f ca="true">+IF(AND(ISNUMBER(OFFSET('Sanitation Data'!$G$12,0,10*ROW('Sanitation Data'!G91))),'Data Summary'!DD97="Yes"),OFFSET('Sanitation Data'!$G$12,0,10*ROW('Sanitation Data'!G91)),NA())</f>
        <v>#N/A</v>
      </c>
      <c r="AP97" s="98" t="e">
        <f ca="true">+IF(AND(ISNUMBER(OFFSET('Sanitation Data'!$H$4,0,10*ROW('Sanitation Data'!H91))),'Data Summary'!DE97="Yes"),100-OFFSET('Sanitation Data'!$H$4,0,10*ROW('Sanitation Data'!H91)),NA())</f>
        <v>#N/A</v>
      </c>
      <c r="AQ97" s="98" t="e">
        <f ca="true">+IF(AND(ISNUMBER(OFFSET('Sanitation Data'!$H$6,0,10*ROW('Sanitation Data'!H91))),'Data Summary'!DF97="Yes"),OFFSET('Sanitation Data'!$H$6,0,10*ROW('Sanitation Data'!H91)),NA())</f>
        <v>#N/A</v>
      </c>
      <c r="AR97" s="98" t="e">
        <f ca="true">+IF(AND(ISNUMBER(OFFSET('Sanitation Data'!$H$10,0,10*ROW('Sanitation Data'!H91))),'Data Summary'!DG97="Yes"),OFFSET('Sanitation Data'!$H$10,0,10*ROW('Sanitation Data'!H91)),NA())</f>
        <v>#N/A</v>
      </c>
      <c r="AS97" s="98" t="e">
        <f ca="true">+IF(AND(ISNUMBER(OFFSET('Sanitation Data'!$H$11,0,10*ROW('Sanitation Data'!H91))),'Data Summary'!DH97="Yes"),OFFSET('Sanitation Data'!$H$11,0,10*ROW('Sanitation Data'!H91)),NA())</f>
        <v>#N/A</v>
      </c>
      <c r="AT97" s="98" t="e">
        <f ca="true">+IF(AND(ISNUMBER(OFFSET('Sanitation Data'!$H$12,0,10*ROW('Sanitation Data'!H91))),'Data Summary'!DI97="Yes"),OFFSET('Sanitation Data'!$H$12,0,10*ROW('Sanitation Data'!H91)),NA())</f>
        <v>#N/A</v>
      </c>
      <c r="AU97" s="98" t="e">
        <f ca="true">+IF(AND(ISNUMBER(OFFSET('Sanitation Data'!$I$4,0,10*ROW('Sanitation Data'!I91))),'Data Summary'!DJ97="Yes"),100-OFFSET('Sanitation Data'!$I$4,0,10*ROW('Sanitation Data'!I91)),NA())</f>
        <v>#N/A</v>
      </c>
      <c r="AV97" s="98" t="e">
        <f ca="true">+IF(AND(ISNUMBER(OFFSET('Sanitation Data'!$I$6,0,10*ROW('Sanitation Data'!I91))),'Data Summary'!DK97="Yes"),OFFSET('Sanitation Data'!$I$6,0,10*ROW('Sanitation Data'!I91)),NA())</f>
        <v>#N/A</v>
      </c>
      <c r="AW97" s="98" t="e">
        <f ca="true">+IF(AND(ISNUMBER(OFFSET('Sanitation Data'!$I$10,0,10*ROW('Sanitation Data'!I91))),'Data Summary'!DL97="Yes"),OFFSET('Sanitation Data'!$I$10,0,10*ROW('Sanitation Data'!I91)),NA())</f>
        <v>#N/A</v>
      </c>
      <c r="AX97" s="98" t="e">
        <f ca="true">+IF(AND(ISNUMBER(OFFSET('Sanitation Data'!$I$11,0,10*ROW('Sanitation Data'!I91))),'Data Summary'!DM97="Yes"),OFFSET('Sanitation Data'!$I$11,0,10*ROW('Sanitation Data'!I91)),NA())</f>
        <v>#N/A</v>
      </c>
      <c r="AY97" s="98" t="e">
        <f ca="true">+IF(AND(ISNUMBER(OFFSET('Sanitation Data'!$I$12,0,10*ROW('Sanitation Data'!I91))),'Data Summary'!DN97="Yes"),OFFSET('Sanitation Data'!$I$12,0,10*ROW('Sanitation Data'!I91)),NA())</f>
        <v>#N/A</v>
      </c>
      <c r="AZ97" s="99" t="e">
        <f ca="true">+IF(AND(ISNUMBER(OFFSET('Hygiene Data'!$D$5,0,10*ROW('Hygiene Data'!D91))),'Data Summary'!DO97="Yes"),OFFSET('Hygiene Data'!$D$5,0,10*ROW('Hygiene Data'!D91)),NA())</f>
        <v>#N/A</v>
      </c>
      <c r="BA97" s="99" t="e">
        <f ca="true">+IF(AND(ISNUMBER(OFFSET('Hygiene Data'!$D$7,0,10*ROW('Hygiene Data'!D91))),'Data Summary'!DP97="Yes"),OFFSET('Hygiene Data'!$D$7,0,10*ROW('Hygiene Data'!D91)),NA())</f>
        <v>#N/A</v>
      </c>
      <c r="BB97" s="99" t="e">
        <f ca="true">+IF(AND(ISNUMBER(OFFSET('Hygiene Data'!$D$9,0,10*ROW('Hygiene Data'!D91))),'Data Summary'!DQ97="Yes"),OFFSET('Hygiene Data'!$D$9,0,10*ROW('Hygiene Data'!D91)),NA())</f>
        <v>#N/A</v>
      </c>
      <c r="BC97" s="99" t="e">
        <f ca="true">+IF(AND(ISNUMBER(OFFSET('Hygiene Data'!$E$5,0,10*ROW('Hygiene Data'!E91))),'Data Summary'!DR97="Yes"),OFFSET('Hygiene Data'!$E$5,0,10*ROW('Hygiene Data'!E91)),NA())</f>
        <v>#N/A</v>
      </c>
      <c r="BD97" s="99" t="e">
        <f ca="true">+IF(AND(ISNUMBER(OFFSET('Hygiene Data'!$E$7,0,10*ROW('Hygiene Data'!E91))),'Data Summary'!DS97="Yes"),OFFSET('Hygiene Data'!$E$7,0,10*ROW('Hygiene Data'!E91)),NA())</f>
        <v>#N/A</v>
      </c>
      <c r="BE97" s="99" t="e">
        <f ca="true">+IF(AND(ISNUMBER(OFFSET('Hygiene Data'!$E$9,0,10*ROW('Hygiene Data'!E91))),'Data Summary'!DT97="Yes"),OFFSET('Hygiene Data'!$E$9,0,10*ROW('Hygiene Data'!E91)),NA())</f>
        <v>#N/A</v>
      </c>
      <c r="BF97" s="99" t="e">
        <f ca="true">+IF(AND(ISNUMBER(OFFSET('Hygiene Data'!$F$5,0,10*ROW('Hygiene Data'!F91))),'Data Summary'!DU97="Yes"),OFFSET('Hygiene Data'!$F$5,0,10*ROW('Hygiene Data'!F91)),NA())</f>
        <v>#N/A</v>
      </c>
      <c r="BG97" s="99" t="e">
        <f ca="true">+IF(AND(ISNUMBER(OFFSET('Hygiene Data'!$F$7,0,10*ROW('Hygiene Data'!F91))),'Data Summary'!DV97="Yes"),OFFSET('Hygiene Data'!$F$7,0,10*ROW('Hygiene Data'!F91)),NA())</f>
        <v>#N/A</v>
      </c>
      <c r="BH97" s="99" t="e">
        <f ca="true">+IF(AND(ISNUMBER(OFFSET('Hygiene Data'!$F$9,0,10*ROW('Hygiene Data'!F91))),'Data Summary'!DW97="Yes"),OFFSET('Hygiene Data'!$F$9,0,10*ROW('Hygiene Data'!F91)),NA())</f>
        <v>#N/A</v>
      </c>
      <c r="BI97" s="99" t="e">
        <f ca="true">+IF(AND(ISNUMBER(OFFSET('Hygiene Data'!$G$5,0,10*ROW('Hygiene Data'!G91))),'Data Summary'!DX97="Yes"),OFFSET('Hygiene Data'!$G$5,0,10*ROW('Hygiene Data'!G91)),NA())</f>
        <v>#N/A</v>
      </c>
      <c r="BJ97" s="99" t="e">
        <f ca="true">+IF(AND(ISNUMBER(OFFSET('Hygiene Data'!$G$7,0,10*ROW('Hygiene Data'!G91))),'Data Summary'!DY97="Yes"),OFFSET('Hygiene Data'!$G$7,0,10*ROW('Hygiene Data'!G91)),NA())</f>
        <v>#N/A</v>
      </c>
      <c r="BK97" s="99" t="e">
        <f ca="true">+IF(AND(ISNUMBER(OFFSET('Hygiene Data'!$G$9,0,10*ROW('Hygiene Data'!G91))),'Data Summary'!DZ97="Yes"),OFFSET('Hygiene Data'!$G$9,0,10*ROW('Hygiene Data'!G91)),NA())</f>
        <v>#N/A</v>
      </c>
      <c r="BL97" s="99" t="e">
        <f ca="true">+IF(AND(ISNUMBER(OFFSET('Hygiene Data'!$H$5,0,10*ROW('Hygiene Data'!H91))),'Data Summary'!EA97="Yes"),OFFSET('Hygiene Data'!$H$5,0,10*ROW('Hygiene Data'!H91)),NA())</f>
        <v>#N/A</v>
      </c>
      <c r="BM97" s="99" t="e">
        <f ca="true">+IF(AND(ISNUMBER(OFFSET('Hygiene Data'!$H$7,0,10*ROW('Hygiene Data'!H91))),'Data Summary'!EB97="Yes"),OFFSET('Hygiene Data'!$H$7,0,10*ROW('Hygiene Data'!H91)),NA())</f>
        <v>#N/A</v>
      </c>
      <c r="BN97" s="99" t="e">
        <f ca="true">+IF(AND(ISNUMBER(OFFSET('Hygiene Data'!$H$9,0,10*ROW('Hygiene Data'!H91))),'Data Summary'!EC97="Yes"),OFFSET('Hygiene Data'!$H$9,0,10*ROW('Hygiene Data'!H91)),NA())</f>
        <v>#N/A</v>
      </c>
      <c r="BO97" s="99" t="e">
        <f ca="true">+IF(AND(ISNUMBER(OFFSET('Hygiene Data'!$I$5,0,10*ROW('Hygiene Data'!I91))),'Data Summary'!ED97="Yes"),OFFSET('Hygiene Data'!$I$5,0,10*ROW('Hygiene Data'!I91)),NA())</f>
        <v>#N/A</v>
      </c>
      <c r="BP97" s="99" t="e">
        <f ca="true">+IF(AND(ISNUMBER(OFFSET('Hygiene Data'!$I$7,0,10*ROW('Hygiene Data'!I91))),'Data Summary'!EE97="Yes"),OFFSET('Hygiene Data'!$I$7,0,10*ROW('Hygiene Data'!I91)),NA())</f>
        <v>#N/A</v>
      </c>
      <c r="BQ97" s="99" t="e">
        <f ca="true">+IF(AND(ISNUMBER(OFFSET('Hygiene Data'!$I$9,0,10*ROW('Hygiene Data'!I91))),'Data Summary'!EF97="Yes"),OFFSET('Hygiene Data'!$I$9,0,10*ROW('Hygiene Data'!I91)),NA())</f>
        <v>#N/A</v>
      </c>
    </row>
    <row xmlns:x14ac="http://schemas.microsoft.com/office/spreadsheetml/2009/9/ac" r="98" x14ac:dyDescent="0.2">
      <c r="A98" s="329" t="e">
        <f ca="true">+RIGHT('Data Summary'!A98,LEN('Data Summary'!A98)-9)</f>
        <v>#VALUE!</v>
      </c>
      <c r="B98" s="37" t="str">
        <f ca="true">+IF(ISTEXT('Data Summary'!B98),'Data Summary'!B98,"")</f>
        <v/>
      </c>
      <c r="C98" s="328" t="e">
        <f ca="true">+VALUE('Data Summary'!C98)</f>
        <v>#VALUE!</v>
      </c>
      <c r="D98" s="97" t="e">
        <f ca="true">+IF(AND(ISNUMBER(OFFSET('Water Data'!$D$4,0,10*ROW('Water Data'!D92))),'Data Summary'!BS98="Yes"),100-OFFSET('Water Data'!$D$4,0,10*ROW('Water Data'!D92)),NA())</f>
        <v>#N/A</v>
      </c>
      <c r="E98" s="97" t="e">
        <f ca="true">+IF(AND(ISNUMBER(OFFSET('Water Data'!$D$6,0,10*ROW('Water Data'!D92))),'Data Summary'!BT98="Yes"),OFFSET('Water Data'!$D$6,0,10*ROW('Water Data'!D92)),NA())</f>
        <v>#N/A</v>
      </c>
      <c r="F98" s="97" t="e">
        <f ca="true">+IF(AND(ISNUMBER(OFFSET('Water Data'!$D$9,0,10*ROW('Water Data'!D92))),'Data Summary'!BU98="Yes"),OFFSET('Water Data'!$D$9,0,10*ROW('Water Data'!D92)),NA())</f>
        <v>#N/A</v>
      </c>
      <c r="G98" s="97" t="e">
        <f ca="true">+IF(AND(ISNUMBER(OFFSET('Water Data'!$E$4,0,10*ROW('Water Data'!E92))),'Data Summary'!BV98="Yes"),100-OFFSET('Water Data'!$E$4,0,10*ROW('Water Data'!E92)),NA())</f>
        <v>#N/A</v>
      </c>
      <c r="H98" s="97" t="e">
        <f ca="true">+IF(AND(ISNUMBER(OFFSET('Water Data'!$E$6,0,10*ROW('Water Data'!E92))),'Data Summary'!BW98="Yes"),OFFSET('Water Data'!$E$6,0,10*ROW('Water Data'!E92)),NA())</f>
        <v>#N/A</v>
      </c>
      <c r="I98" s="97" t="e">
        <f ca="true">+IF(AND(ISNUMBER(OFFSET('Water Data'!$E$9,0,10*ROW('Water Data'!E92))),'Data Summary'!BX98="Yes"),OFFSET('Water Data'!$E$9,0,10*ROW('Water Data'!E92)),NA())</f>
        <v>#N/A</v>
      </c>
      <c r="J98" s="97" t="e">
        <f ca="true">+IF(AND(ISNUMBER(OFFSET('Water Data'!$F$4,0,10*ROW('Water Data'!F92))),'Data Summary'!BY98="Yes"),100-OFFSET('Water Data'!$F$4,0,10*ROW('Water Data'!F92)),NA())</f>
        <v>#N/A</v>
      </c>
      <c r="K98" s="97" t="e">
        <f ca="true">+IF(AND(ISNUMBER(OFFSET('Water Data'!$F$6,0,10*ROW('Water Data'!F92))),'Data Summary'!BZ98="Yes"),OFFSET('Water Data'!$F$6,0,10*ROW('Water Data'!F92)),NA())</f>
        <v>#N/A</v>
      </c>
      <c r="L98" s="97" t="e">
        <f ca="true">+IF(AND(ISNUMBER(OFFSET('Water Data'!$F$9,0,10*ROW('Water Data'!F92))),'Data Summary'!CA98="Yes"),OFFSET('Water Data'!$F$9,0,10*ROW('Water Data'!F92)),NA())</f>
        <v>#N/A</v>
      </c>
      <c r="M98" s="97" t="e">
        <f ca="true">+IF(AND(ISNUMBER(OFFSET('Water Data'!$G$4,0,10*ROW('Water Data'!G92))),'Data Summary'!CB98="Yes"),100-OFFSET('Water Data'!$G$4,0,10*ROW('Water Data'!G92)),NA())</f>
        <v>#N/A</v>
      </c>
      <c r="N98" s="97" t="e">
        <f ca="true">+IF(AND(ISNUMBER(OFFSET('Water Data'!$G$6,0,10*ROW('Water Data'!G92))),'Data Summary'!CC98="Yes"),OFFSET('Water Data'!$G$6,0,10*ROW('Water Data'!G92)),NA())</f>
        <v>#N/A</v>
      </c>
      <c r="O98" s="97" t="e">
        <f ca="true">+IF(AND(ISNUMBER(OFFSET('Water Data'!$G$9,0,10*ROW('Water Data'!G92))),'Data Summary'!CD98="Yes"),OFFSET('Water Data'!$G$9,0,10*ROW('Water Data'!G92)),NA())</f>
        <v>#N/A</v>
      </c>
      <c r="P98" s="97" t="e">
        <f ca="true">+IF(AND(ISNUMBER(OFFSET('Water Data'!$H$4,0,10*ROW('Water Data'!H92))),'Data Summary'!CE98="Yes"),100-OFFSET('Water Data'!$H$4,0,10*ROW('Water Data'!H92)),NA())</f>
        <v>#N/A</v>
      </c>
      <c r="Q98" s="97" t="e">
        <f ca="true">+IF(AND(ISNUMBER(OFFSET('Water Data'!$H$6,0,10*ROW('Water Data'!H92))),'Data Summary'!CF98="Yes"),OFFSET('Water Data'!$H$6,0,10*ROW('Water Data'!H92)),NA())</f>
        <v>#N/A</v>
      </c>
      <c r="R98" s="97" t="e">
        <f ca="true">+IF(AND(ISNUMBER(OFFSET('Water Data'!$H$9,0,10*ROW('Water Data'!H92))),'Data Summary'!CG98="Yes"),OFFSET('Water Data'!$H$9,0,10*ROW('Water Data'!H92)),NA())</f>
        <v>#N/A</v>
      </c>
      <c r="S98" s="97" t="e">
        <f ca="true">+IF(AND(ISNUMBER(OFFSET('Water Data'!$I$4,0,10*ROW('Water Data'!I92))),'Data Summary'!CH98="Yes"),100-OFFSET('Water Data'!$I$4,0,10*ROW('Water Data'!I92)),NA())</f>
        <v>#N/A</v>
      </c>
      <c r="T98" s="97" t="e">
        <f ca="true">+IF(AND(ISNUMBER(OFFSET('Water Data'!$I$6,0,10*ROW('Water Data'!I92))),'Data Summary'!CI98="Yes"),OFFSET('Water Data'!$I$6,0,10*ROW('Water Data'!I92)),NA())</f>
        <v>#N/A</v>
      </c>
      <c r="U98" s="97" t="e">
        <f ca="true">+IF(AND(ISNUMBER(OFFSET('Water Data'!$I$9,0,10*ROW('Water Data'!I92))),'Data Summary'!CJ98="Yes"),OFFSET('Water Data'!$I$9,0,10*ROW('Water Data'!I92)),NA())</f>
        <v>#N/A</v>
      </c>
      <c r="V98" s="98" t="e">
        <f ca="true">+IF(AND(ISNUMBER(OFFSET('Sanitation Data'!$D$4,0,10*ROW('Sanitation Data'!D92))),'Data Summary'!CK98="Yes"),100-OFFSET('Sanitation Data'!$D$4,0,10*ROW('Sanitation Data'!D92)),NA())</f>
        <v>#N/A</v>
      </c>
      <c r="W98" s="98" t="e">
        <f ca="true">+IF(AND(ISNUMBER(OFFSET('Sanitation Data'!$D$6,0,10*ROW('Sanitation Data'!D92))),'Data Summary'!CL98="Yes"),OFFSET('Sanitation Data'!$D$6,0,10*ROW('Sanitation Data'!D92)),NA())</f>
        <v>#N/A</v>
      </c>
      <c r="X98" s="98" t="e">
        <f ca="true">+IF(AND(ISNUMBER(OFFSET('Sanitation Data'!$D$10,0,10*ROW('Sanitation Data'!D92))),'Data Summary'!CM98="Yes"),OFFSET('Sanitation Data'!$D$10,0,10*ROW('Sanitation Data'!D92)),NA())</f>
        <v>#N/A</v>
      </c>
      <c r="Y98" s="98" t="e">
        <f ca="true">+IF(AND(ISNUMBER(OFFSET('Sanitation Data'!$D$11,0,10*ROW('Sanitation Data'!D92))),'Data Summary'!CN98="Yes"),OFFSET('Sanitation Data'!$D$11,0,10*ROW('Sanitation Data'!D92)),NA())</f>
        <v>#N/A</v>
      </c>
      <c r="Z98" s="98" t="e">
        <f ca="true">+IF(AND(ISNUMBER(OFFSET('Sanitation Data'!$D$12,0,10*ROW('Sanitation Data'!D92))),'Data Summary'!CO98="Yes"),OFFSET('Sanitation Data'!$D$12,0,10*ROW('Sanitation Data'!D92)),NA())</f>
        <v>#N/A</v>
      </c>
      <c r="AA98" s="98" t="e">
        <f ca="true">+IF(AND(ISNUMBER(OFFSET('Sanitation Data'!$E$4,0,10*ROW('Sanitation Data'!E92))),'Data Summary'!CP98="Yes"),100-OFFSET('Sanitation Data'!$E$4,0,10*ROW('Sanitation Data'!E92)),NA())</f>
        <v>#N/A</v>
      </c>
      <c r="AB98" s="98" t="e">
        <f ca="true">+IF(AND(ISNUMBER(OFFSET('Sanitation Data'!$E$6,0,10*ROW('Sanitation Data'!E92))),'Data Summary'!CQ98="Yes"),OFFSET('Sanitation Data'!$E$6,0,10*ROW('Sanitation Data'!E92)),NA())</f>
        <v>#N/A</v>
      </c>
      <c r="AC98" s="98" t="e">
        <f ca="true">+IF(AND(ISNUMBER(OFFSET('Sanitation Data'!$E$10,0,10*ROW('Sanitation Data'!E92))),'Data Summary'!CR98="Yes"),OFFSET('Sanitation Data'!$E$10,0,10*ROW('Sanitation Data'!E92)),NA())</f>
        <v>#N/A</v>
      </c>
      <c r="AD98" s="98" t="e">
        <f ca="true">+IF(AND(ISNUMBER(OFFSET('Sanitation Data'!$E$11,0,10*ROW('Sanitation Data'!E92))),'Data Summary'!CS98="Yes"),OFFSET('Sanitation Data'!$E$11,0,10*ROW('Sanitation Data'!E92)),NA())</f>
        <v>#N/A</v>
      </c>
      <c r="AE98" s="98" t="e">
        <f ca="true">+IF(AND(ISNUMBER(OFFSET('Sanitation Data'!$E$12,0,10*ROW('Sanitation Data'!E92))),'Data Summary'!CT98="Yes"),OFFSET('Sanitation Data'!$E$12,0,10*ROW('Sanitation Data'!E92)),NA())</f>
        <v>#N/A</v>
      </c>
      <c r="AF98" s="98" t="e">
        <f ca="true">+IF(AND(ISNUMBER(OFFSET('Sanitation Data'!$F$4,0,10*ROW('Sanitation Data'!F92))),'Data Summary'!CU98="Yes"),100-OFFSET('Sanitation Data'!$F$4,0,10*ROW('Sanitation Data'!F92)),NA())</f>
        <v>#N/A</v>
      </c>
      <c r="AG98" s="98" t="e">
        <f ca="true">+IF(AND(ISNUMBER(OFFSET('Sanitation Data'!$F$6,0,10*ROW('Sanitation Data'!F92))),'Data Summary'!CV98="Yes"),OFFSET('Sanitation Data'!$F$6,0,10*ROW('Sanitation Data'!F92)),NA())</f>
        <v>#N/A</v>
      </c>
      <c r="AH98" s="98" t="e">
        <f ca="true">+IF(AND(ISNUMBER(OFFSET('Sanitation Data'!$F$10,0,10*ROW('Sanitation Data'!F92))),'Data Summary'!CW98="Yes"),OFFSET('Sanitation Data'!$F$10,0,10*ROW('Sanitation Data'!F92)),NA())</f>
        <v>#N/A</v>
      </c>
      <c r="AI98" s="98" t="e">
        <f ca="true">+IF(AND(ISNUMBER(OFFSET('Sanitation Data'!$F$11,0,10*ROW('Sanitation Data'!F92))),'Data Summary'!CX98="Yes"),OFFSET('Sanitation Data'!$F$11,0,10*ROW('Sanitation Data'!F92)),NA())</f>
        <v>#N/A</v>
      </c>
      <c r="AJ98" s="98" t="e">
        <f ca="true">+IF(AND(ISNUMBER(OFFSET('Sanitation Data'!$F$12,0,10*ROW('Sanitation Data'!F92))),'Data Summary'!CY98="Yes"),OFFSET('Sanitation Data'!$F$12,0,10*ROW('Sanitation Data'!F92)),NA())</f>
        <v>#N/A</v>
      </c>
      <c r="AK98" s="98" t="e">
        <f ca="true">+IF(AND(ISNUMBER(OFFSET('Sanitation Data'!$G$4,0,10*ROW('Sanitation Data'!G92))),'Data Summary'!CZ98="Yes"),100-OFFSET('Sanitation Data'!$G$4,0,10*ROW('Sanitation Data'!G92)),NA())</f>
        <v>#N/A</v>
      </c>
      <c r="AL98" s="98" t="e">
        <f ca="true">+IF(AND(ISNUMBER(OFFSET('Sanitation Data'!$G$6,0,10*ROW('Sanitation Data'!G92))),'Data Summary'!DA98="Yes"),OFFSET('Sanitation Data'!$G$6,0,10*ROW('Sanitation Data'!G92)),NA())</f>
        <v>#N/A</v>
      </c>
      <c r="AM98" s="98" t="e">
        <f ca="true">+IF(AND(ISNUMBER(OFFSET('Sanitation Data'!$G$10,0,10*ROW('Sanitation Data'!G92))),'Data Summary'!DB98="Yes"),OFFSET('Sanitation Data'!$G$10,0,10*ROW('Sanitation Data'!G92)),NA())</f>
        <v>#N/A</v>
      </c>
      <c r="AN98" s="98" t="e">
        <f ca="true">+IF(AND(ISNUMBER(OFFSET('Sanitation Data'!$G$11,0,10*ROW('Sanitation Data'!G92))),'Data Summary'!DC98="Yes"),OFFSET('Sanitation Data'!$G$11,0,10*ROW('Sanitation Data'!G92)),NA())</f>
        <v>#N/A</v>
      </c>
      <c r="AO98" s="98" t="e">
        <f ca="true">+IF(AND(ISNUMBER(OFFSET('Sanitation Data'!$G$12,0,10*ROW('Sanitation Data'!G92))),'Data Summary'!DD98="Yes"),OFFSET('Sanitation Data'!$G$12,0,10*ROW('Sanitation Data'!G92)),NA())</f>
        <v>#N/A</v>
      </c>
      <c r="AP98" s="98" t="e">
        <f ca="true">+IF(AND(ISNUMBER(OFFSET('Sanitation Data'!$H$4,0,10*ROW('Sanitation Data'!H92))),'Data Summary'!DE98="Yes"),100-OFFSET('Sanitation Data'!$H$4,0,10*ROW('Sanitation Data'!H92)),NA())</f>
        <v>#N/A</v>
      </c>
      <c r="AQ98" s="98" t="e">
        <f ca="true">+IF(AND(ISNUMBER(OFFSET('Sanitation Data'!$H$6,0,10*ROW('Sanitation Data'!H92))),'Data Summary'!DF98="Yes"),OFFSET('Sanitation Data'!$H$6,0,10*ROW('Sanitation Data'!H92)),NA())</f>
        <v>#N/A</v>
      </c>
      <c r="AR98" s="98" t="e">
        <f ca="true">+IF(AND(ISNUMBER(OFFSET('Sanitation Data'!$H$10,0,10*ROW('Sanitation Data'!H92))),'Data Summary'!DG98="Yes"),OFFSET('Sanitation Data'!$H$10,0,10*ROW('Sanitation Data'!H92)),NA())</f>
        <v>#N/A</v>
      </c>
      <c r="AS98" s="98" t="e">
        <f ca="true">+IF(AND(ISNUMBER(OFFSET('Sanitation Data'!$H$11,0,10*ROW('Sanitation Data'!H92))),'Data Summary'!DH98="Yes"),OFFSET('Sanitation Data'!$H$11,0,10*ROW('Sanitation Data'!H92)),NA())</f>
        <v>#N/A</v>
      </c>
      <c r="AT98" s="98" t="e">
        <f ca="true">+IF(AND(ISNUMBER(OFFSET('Sanitation Data'!$H$12,0,10*ROW('Sanitation Data'!H92))),'Data Summary'!DI98="Yes"),OFFSET('Sanitation Data'!$H$12,0,10*ROW('Sanitation Data'!H92)),NA())</f>
        <v>#N/A</v>
      </c>
      <c r="AU98" s="98" t="e">
        <f ca="true">+IF(AND(ISNUMBER(OFFSET('Sanitation Data'!$I$4,0,10*ROW('Sanitation Data'!I92))),'Data Summary'!DJ98="Yes"),100-OFFSET('Sanitation Data'!$I$4,0,10*ROW('Sanitation Data'!I92)),NA())</f>
        <v>#N/A</v>
      </c>
      <c r="AV98" s="98" t="e">
        <f ca="true">+IF(AND(ISNUMBER(OFFSET('Sanitation Data'!$I$6,0,10*ROW('Sanitation Data'!I92))),'Data Summary'!DK98="Yes"),OFFSET('Sanitation Data'!$I$6,0,10*ROW('Sanitation Data'!I92)),NA())</f>
        <v>#N/A</v>
      </c>
      <c r="AW98" s="98" t="e">
        <f ca="true">+IF(AND(ISNUMBER(OFFSET('Sanitation Data'!$I$10,0,10*ROW('Sanitation Data'!I92))),'Data Summary'!DL98="Yes"),OFFSET('Sanitation Data'!$I$10,0,10*ROW('Sanitation Data'!I92)),NA())</f>
        <v>#N/A</v>
      </c>
      <c r="AX98" s="98" t="e">
        <f ca="true">+IF(AND(ISNUMBER(OFFSET('Sanitation Data'!$I$11,0,10*ROW('Sanitation Data'!I92))),'Data Summary'!DM98="Yes"),OFFSET('Sanitation Data'!$I$11,0,10*ROW('Sanitation Data'!I92)),NA())</f>
        <v>#N/A</v>
      </c>
      <c r="AY98" s="98" t="e">
        <f ca="true">+IF(AND(ISNUMBER(OFFSET('Sanitation Data'!$I$12,0,10*ROW('Sanitation Data'!I92))),'Data Summary'!DN98="Yes"),OFFSET('Sanitation Data'!$I$12,0,10*ROW('Sanitation Data'!I92)),NA())</f>
        <v>#N/A</v>
      </c>
      <c r="AZ98" s="99" t="e">
        <f ca="true">+IF(AND(ISNUMBER(OFFSET('Hygiene Data'!$D$5,0,10*ROW('Hygiene Data'!D92))),'Data Summary'!DO98="Yes"),OFFSET('Hygiene Data'!$D$5,0,10*ROW('Hygiene Data'!D92)),NA())</f>
        <v>#N/A</v>
      </c>
      <c r="BA98" s="99" t="e">
        <f ca="true">+IF(AND(ISNUMBER(OFFSET('Hygiene Data'!$D$7,0,10*ROW('Hygiene Data'!D92))),'Data Summary'!DP98="Yes"),OFFSET('Hygiene Data'!$D$7,0,10*ROW('Hygiene Data'!D92)),NA())</f>
        <v>#N/A</v>
      </c>
      <c r="BB98" s="99" t="e">
        <f ca="true">+IF(AND(ISNUMBER(OFFSET('Hygiene Data'!$D$9,0,10*ROW('Hygiene Data'!D92))),'Data Summary'!DQ98="Yes"),OFFSET('Hygiene Data'!$D$9,0,10*ROW('Hygiene Data'!D92)),NA())</f>
        <v>#N/A</v>
      </c>
      <c r="BC98" s="99" t="e">
        <f ca="true">+IF(AND(ISNUMBER(OFFSET('Hygiene Data'!$E$5,0,10*ROW('Hygiene Data'!E92))),'Data Summary'!DR98="Yes"),OFFSET('Hygiene Data'!$E$5,0,10*ROW('Hygiene Data'!E92)),NA())</f>
        <v>#N/A</v>
      </c>
      <c r="BD98" s="99" t="e">
        <f ca="true">+IF(AND(ISNUMBER(OFFSET('Hygiene Data'!$E$7,0,10*ROW('Hygiene Data'!E92))),'Data Summary'!DS98="Yes"),OFFSET('Hygiene Data'!$E$7,0,10*ROW('Hygiene Data'!E92)),NA())</f>
        <v>#N/A</v>
      </c>
      <c r="BE98" s="99" t="e">
        <f ca="true">+IF(AND(ISNUMBER(OFFSET('Hygiene Data'!$E$9,0,10*ROW('Hygiene Data'!E92))),'Data Summary'!DT98="Yes"),OFFSET('Hygiene Data'!$E$9,0,10*ROW('Hygiene Data'!E92)),NA())</f>
        <v>#N/A</v>
      </c>
      <c r="BF98" s="99" t="e">
        <f ca="true">+IF(AND(ISNUMBER(OFFSET('Hygiene Data'!$F$5,0,10*ROW('Hygiene Data'!F92))),'Data Summary'!DU98="Yes"),OFFSET('Hygiene Data'!$F$5,0,10*ROW('Hygiene Data'!F92)),NA())</f>
        <v>#N/A</v>
      </c>
      <c r="BG98" s="99" t="e">
        <f ca="true">+IF(AND(ISNUMBER(OFFSET('Hygiene Data'!$F$7,0,10*ROW('Hygiene Data'!F92))),'Data Summary'!DV98="Yes"),OFFSET('Hygiene Data'!$F$7,0,10*ROW('Hygiene Data'!F92)),NA())</f>
        <v>#N/A</v>
      </c>
      <c r="BH98" s="99" t="e">
        <f ca="true">+IF(AND(ISNUMBER(OFFSET('Hygiene Data'!$F$9,0,10*ROW('Hygiene Data'!F92))),'Data Summary'!DW98="Yes"),OFFSET('Hygiene Data'!$F$9,0,10*ROW('Hygiene Data'!F92)),NA())</f>
        <v>#N/A</v>
      </c>
      <c r="BI98" s="99" t="e">
        <f ca="true">+IF(AND(ISNUMBER(OFFSET('Hygiene Data'!$G$5,0,10*ROW('Hygiene Data'!G92))),'Data Summary'!DX98="Yes"),OFFSET('Hygiene Data'!$G$5,0,10*ROW('Hygiene Data'!G92)),NA())</f>
        <v>#N/A</v>
      </c>
      <c r="BJ98" s="99" t="e">
        <f ca="true">+IF(AND(ISNUMBER(OFFSET('Hygiene Data'!$G$7,0,10*ROW('Hygiene Data'!G92))),'Data Summary'!DY98="Yes"),OFFSET('Hygiene Data'!$G$7,0,10*ROW('Hygiene Data'!G92)),NA())</f>
        <v>#N/A</v>
      </c>
      <c r="BK98" s="99" t="e">
        <f ca="true">+IF(AND(ISNUMBER(OFFSET('Hygiene Data'!$G$9,0,10*ROW('Hygiene Data'!G92))),'Data Summary'!DZ98="Yes"),OFFSET('Hygiene Data'!$G$9,0,10*ROW('Hygiene Data'!G92)),NA())</f>
        <v>#N/A</v>
      </c>
      <c r="BL98" s="99" t="e">
        <f ca="true">+IF(AND(ISNUMBER(OFFSET('Hygiene Data'!$H$5,0,10*ROW('Hygiene Data'!H92))),'Data Summary'!EA98="Yes"),OFFSET('Hygiene Data'!$H$5,0,10*ROW('Hygiene Data'!H92)),NA())</f>
        <v>#N/A</v>
      </c>
      <c r="BM98" s="99" t="e">
        <f ca="true">+IF(AND(ISNUMBER(OFFSET('Hygiene Data'!$H$7,0,10*ROW('Hygiene Data'!H92))),'Data Summary'!EB98="Yes"),OFFSET('Hygiene Data'!$H$7,0,10*ROW('Hygiene Data'!H92)),NA())</f>
        <v>#N/A</v>
      </c>
      <c r="BN98" s="99" t="e">
        <f ca="true">+IF(AND(ISNUMBER(OFFSET('Hygiene Data'!$H$9,0,10*ROW('Hygiene Data'!H92))),'Data Summary'!EC98="Yes"),OFFSET('Hygiene Data'!$H$9,0,10*ROW('Hygiene Data'!H92)),NA())</f>
        <v>#N/A</v>
      </c>
      <c r="BO98" s="99" t="e">
        <f ca="true">+IF(AND(ISNUMBER(OFFSET('Hygiene Data'!$I$5,0,10*ROW('Hygiene Data'!I92))),'Data Summary'!ED98="Yes"),OFFSET('Hygiene Data'!$I$5,0,10*ROW('Hygiene Data'!I92)),NA())</f>
        <v>#N/A</v>
      </c>
      <c r="BP98" s="99" t="e">
        <f ca="true">+IF(AND(ISNUMBER(OFFSET('Hygiene Data'!$I$7,0,10*ROW('Hygiene Data'!I92))),'Data Summary'!EE98="Yes"),OFFSET('Hygiene Data'!$I$7,0,10*ROW('Hygiene Data'!I92)),NA())</f>
        <v>#N/A</v>
      </c>
      <c r="BQ98" s="99" t="e">
        <f ca="true">+IF(AND(ISNUMBER(OFFSET('Hygiene Data'!$I$9,0,10*ROW('Hygiene Data'!I92))),'Data Summary'!EF98="Yes"),OFFSET('Hygiene Data'!$I$9,0,10*ROW('Hygiene Data'!I92)),NA())</f>
        <v>#N/A</v>
      </c>
    </row>
    <row xmlns:x14ac="http://schemas.microsoft.com/office/spreadsheetml/2009/9/ac" r="99" x14ac:dyDescent="0.2">
      <c r="A99" s="329" t="e">
        <f ca="true">+RIGHT('Data Summary'!A99,LEN('Data Summary'!A99)-9)</f>
        <v>#VALUE!</v>
      </c>
      <c r="B99" s="37" t="str">
        <f ca="true">+IF(ISTEXT('Data Summary'!B99),'Data Summary'!B99,"")</f>
        <v/>
      </c>
      <c r="C99" s="328" t="e">
        <f ca="true">+VALUE('Data Summary'!C99)</f>
        <v>#VALUE!</v>
      </c>
      <c r="D99" s="97" t="e">
        <f ca="true">+IF(AND(ISNUMBER(OFFSET('Water Data'!$D$4,0,10*ROW('Water Data'!D93))),'Data Summary'!BS99="Yes"),100-OFFSET('Water Data'!$D$4,0,10*ROW('Water Data'!D93)),NA())</f>
        <v>#N/A</v>
      </c>
      <c r="E99" s="97" t="e">
        <f ca="true">+IF(AND(ISNUMBER(OFFSET('Water Data'!$D$6,0,10*ROW('Water Data'!D93))),'Data Summary'!BT99="Yes"),OFFSET('Water Data'!$D$6,0,10*ROW('Water Data'!D93)),NA())</f>
        <v>#N/A</v>
      </c>
      <c r="F99" s="97" t="e">
        <f ca="true">+IF(AND(ISNUMBER(OFFSET('Water Data'!$D$9,0,10*ROW('Water Data'!D93))),'Data Summary'!BU99="Yes"),OFFSET('Water Data'!$D$9,0,10*ROW('Water Data'!D93)),NA())</f>
        <v>#N/A</v>
      </c>
      <c r="G99" s="97" t="e">
        <f ca="true">+IF(AND(ISNUMBER(OFFSET('Water Data'!$E$4,0,10*ROW('Water Data'!E93))),'Data Summary'!BV99="Yes"),100-OFFSET('Water Data'!$E$4,0,10*ROW('Water Data'!E93)),NA())</f>
        <v>#N/A</v>
      </c>
      <c r="H99" s="97" t="e">
        <f ca="true">+IF(AND(ISNUMBER(OFFSET('Water Data'!$E$6,0,10*ROW('Water Data'!E93))),'Data Summary'!BW99="Yes"),OFFSET('Water Data'!$E$6,0,10*ROW('Water Data'!E93)),NA())</f>
        <v>#N/A</v>
      </c>
      <c r="I99" s="97" t="e">
        <f ca="true">+IF(AND(ISNUMBER(OFFSET('Water Data'!$E$9,0,10*ROW('Water Data'!E93))),'Data Summary'!BX99="Yes"),OFFSET('Water Data'!$E$9,0,10*ROW('Water Data'!E93)),NA())</f>
        <v>#N/A</v>
      </c>
      <c r="J99" s="97" t="e">
        <f ca="true">+IF(AND(ISNUMBER(OFFSET('Water Data'!$F$4,0,10*ROW('Water Data'!F93))),'Data Summary'!BY99="Yes"),100-OFFSET('Water Data'!$F$4,0,10*ROW('Water Data'!F93)),NA())</f>
        <v>#N/A</v>
      </c>
      <c r="K99" s="97" t="e">
        <f ca="true">+IF(AND(ISNUMBER(OFFSET('Water Data'!$F$6,0,10*ROW('Water Data'!F93))),'Data Summary'!BZ99="Yes"),OFFSET('Water Data'!$F$6,0,10*ROW('Water Data'!F93)),NA())</f>
        <v>#N/A</v>
      </c>
      <c r="L99" s="97" t="e">
        <f ca="true">+IF(AND(ISNUMBER(OFFSET('Water Data'!$F$9,0,10*ROW('Water Data'!F93))),'Data Summary'!CA99="Yes"),OFFSET('Water Data'!$F$9,0,10*ROW('Water Data'!F93)),NA())</f>
        <v>#N/A</v>
      </c>
      <c r="M99" s="97" t="e">
        <f ca="true">+IF(AND(ISNUMBER(OFFSET('Water Data'!$G$4,0,10*ROW('Water Data'!G93))),'Data Summary'!CB99="Yes"),100-OFFSET('Water Data'!$G$4,0,10*ROW('Water Data'!G93)),NA())</f>
        <v>#N/A</v>
      </c>
      <c r="N99" s="97" t="e">
        <f ca="true">+IF(AND(ISNUMBER(OFFSET('Water Data'!$G$6,0,10*ROW('Water Data'!G93))),'Data Summary'!CC99="Yes"),OFFSET('Water Data'!$G$6,0,10*ROW('Water Data'!G93)),NA())</f>
        <v>#N/A</v>
      </c>
      <c r="O99" s="97" t="e">
        <f ca="true">+IF(AND(ISNUMBER(OFFSET('Water Data'!$G$9,0,10*ROW('Water Data'!G93))),'Data Summary'!CD99="Yes"),OFFSET('Water Data'!$G$9,0,10*ROW('Water Data'!G93)),NA())</f>
        <v>#N/A</v>
      </c>
      <c r="P99" s="97" t="e">
        <f ca="true">+IF(AND(ISNUMBER(OFFSET('Water Data'!$H$4,0,10*ROW('Water Data'!H93))),'Data Summary'!CE99="Yes"),100-OFFSET('Water Data'!$H$4,0,10*ROW('Water Data'!H93)),NA())</f>
        <v>#N/A</v>
      </c>
      <c r="Q99" s="97" t="e">
        <f ca="true">+IF(AND(ISNUMBER(OFFSET('Water Data'!$H$6,0,10*ROW('Water Data'!H93))),'Data Summary'!CF99="Yes"),OFFSET('Water Data'!$H$6,0,10*ROW('Water Data'!H93)),NA())</f>
        <v>#N/A</v>
      </c>
      <c r="R99" s="97" t="e">
        <f ca="true">+IF(AND(ISNUMBER(OFFSET('Water Data'!$H$9,0,10*ROW('Water Data'!H93))),'Data Summary'!CG99="Yes"),OFFSET('Water Data'!$H$9,0,10*ROW('Water Data'!H93)),NA())</f>
        <v>#N/A</v>
      </c>
      <c r="S99" s="97" t="e">
        <f ca="true">+IF(AND(ISNUMBER(OFFSET('Water Data'!$I$4,0,10*ROW('Water Data'!I93))),'Data Summary'!CH99="Yes"),100-OFFSET('Water Data'!$I$4,0,10*ROW('Water Data'!I93)),NA())</f>
        <v>#N/A</v>
      </c>
      <c r="T99" s="97" t="e">
        <f ca="true">+IF(AND(ISNUMBER(OFFSET('Water Data'!$I$6,0,10*ROW('Water Data'!I93))),'Data Summary'!CI99="Yes"),OFFSET('Water Data'!$I$6,0,10*ROW('Water Data'!I93)),NA())</f>
        <v>#N/A</v>
      </c>
      <c r="U99" s="97" t="e">
        <f ca="true">+IF(AND(ISNUMBER(OFFSET('Water Data'!$I$9,0,10*ROW('Water Data'!I93))),'Data Summary'!CJ99="Yes"),OFFSET('Water Data'!$I$9,0,10*ROW('Water Data'!I93)),NA())</f>
        <v>#N/A</v>
      </c>
      <c r="V99" s="98" t="e">
        <f ca="true">+IF(AND(ISNUMBER(OFFSET('Sanitation Data'!$D$4,0,10*ROW('Sanitation Data'!D93))),'Data Summary'!CK99="Yes"),100-OFFSET('Sanitation Data'!$D$4,0,10*ROW('Sanitation Data'!D93)),NA())</f>
        <v>#N/A</v>
      </c>
      <c r="W99" s="98" t="e">
        <f ca="true">+IF(AND(ISNUMBER(OFFSET('Sanitation Data'!$D$6,0,10*ROW('Sanitation Data'!D93))),'Data Summary'!CL99="Yes"),OFFSET('Sanitation Data'!$D$6,0,10*ROW('Sanitation Data'!D93)),NA())</f>
        <v>#N/A</v>
      </c>
      <c r="X99" s="98" t="e">
        <f ca="true">+IF(AND(ISNUMBER(OFFSET('Sanitation Data'!$D$10,0,10*ROW('Sanitation Data'!D93))),'Data Summary'!CM99="Yes"),OFFSET('Sanitation Data'!$D$10,0,10*ROW('Sanitation Data'!D93)),NA())</f>
        <v>#N/A</v>
      </c>
      <c r="Y99" s="98" t="e">
        <f ca="true">+IF(AND(ISNUMBER(OFFSET('Sanitation Data'!$D$11,0,10*ROW('Sanitation Data'!D93))),'Data Summary'!CN99="Yes"),OFFSET('Sanitation Data'!$D$11,0,10*ROW('Sanitation Data'!D93)),NA())</f>
        <v>#N/A</v>
      </c>
      <c r="Z99" s="98" t="e">
        <f ca="true">+IF(AND(ISNUMBER(OFFSET('Sanitation Data'!$D$12,0,10*ROW('Sanitation Data'!D93))),'Data Summary'!CO99="Yes"),OFFSET('Sanitation Data'!$D$12,0,10*ROW('Sanitation Data'!D93)),NA())</f>
        <v>#N/A</v>
      </c>
      <c r="AA99" s="98" t="e">
        <f ca="true">+IF(AND(ISNUMBER(OFFSET('Sanitation Data'!$E$4,0,10*ROW('Sanitation Data'!E93))),'Data Summary'!CP99="Yes"),100-OFFSET('Sanitation Data'!$E$4,0,10*ROW('Sanitation Data'!E93)),NA())</f>
        <v>#N/A</v>
      </c>
      <c r="AB99" s="98" t="e">
        <f ca="true">+IF(AND(ISNUMBER(OFFSET('Sanitation Data'!$E$6,0,10*ROW('Sanitation Data'!E93))),'Data Summary'!CQ99="Yes"),OFFSET('Sanitation Data'!$E$6,0,10*ROW('Sanitation Data'!E93)),NA())</f>
        <v>#N/A</v>
      </c>
      <c r="AC99" s="98" t="e">
        <f ca="true">+IF(AND(ISNUMBER(OFFSET('Sanitation Data'!$E$10,0,10*ROW('Sanitation Data'!E93))),'Data Summary'!CR99="Yes"),OFFSET('Sanitation Data'!$E$10,0,10*ROW('Sanitation Data'!E93)),NA())</f>
        <v>#N/A</v>
      </c>
      <c r="AD99" s="98" t="e">
        <f ca="true">+IF(AND(ISNUMBER(OFFSET('Sanitation Data'!$E$11,0,10*ROW('Sanitation Data'!E93))),'Data Summary'!CS99="Yes"),OFFSET('Sanitation Data'!$E$11,0,10*ROW('Sanitation Data'!E93)),NA())</f>
        <v>#N/A</v>
      </c>
      <c r="AE99" s="98" t="e">
        <f ca="true">+IF(AND(ISNUMBER(OFFSET('Sanitation Data'!$E$12,0,10*ROW('Sanitation Data'!E93))),'Data Summary'!CT99="Yes"),OFFSET('Sanitation Data'!$E$12,0,10*ROW('Sanitation Data'!E93)),NA())</f>
        <v>#N/A</v>
      </c>
      <c r="AF99" s="98" t="e">
        <f ca="true">+IF(AND(ISNUMBER(OFFSET('Sanitation Data'!$F$4,0,10*ROW('Sanitation Data'!F93))),'Data Summary'!CU99="Yes"),100-OFFSET('Sanitation Data'!$F$4,0,10*ROW('Sanitation Data'!F93)),NA())</f>
        <v>#N/A</v>
      </c>
      <c r="AG99" s="98" t="e">
        <f ca="true">+IF(AND(ISNUMBER(OFFSET('Sanitation Data'!$F$6,0,10*ROW('Sanitation Data'!F93))),'Data Summary'!CV99="Yes"),OFFSET('Sanitation Data'!$F$6,0,10*ROW('Sanitation Data'!F93)),NA())</f>
        <v>#N/A</v>
      </c>
      <c r="AH99" s="98" t="e">
        <f ca="true">+IF(AND(ISNUMBER(OFFSET('Sanitation Data'!$F$10,0,10*ROW('Sanitation Data'!F93))),'Data Summary'!CW99="Yes"),OFFSET('Sanitation Data'!$F$10,0,10*ROW('Sanitation Data'!F93)),NA())</f>
        <v>#N/A</v>
      </c>
      <c r="AI99" s="98" t="e">
        <f ca="true">+IF(AND(ISNUMBER(OFFSET('Sanitation Data'!$F$11,0,10*ROW('Sanitation Data'!F93))),'Data Summary'!CX99="Yes"),OFFSET('Sanitation Data'!$F$11,0,10*ROW('Sanitation Data'!F93)),NA())</f>
        <v>#N/A</v>
      </c>
      <c r="AJ99" s="98" t="e">
        <f ca="true">+IF(AND(ISNUMBER(OFFSET('Sanitation Data'!$F$12,0,10*ROW('Sanitation Data'!F93))),'Data Summary'!CY99="Yes"),OFFSET('Sanitation Data'!$F$12,0,10*ROW('Sanitation Data'!F93)),NA())</f>
        <v>#N/A</v>
      </c>
      <c r="AK99" s="98" t="e">
        <f ca="true">+IF(AND(ISNUMBER(OFFSET('Sanitation Data'!$G$4,0,10*ROW('Sanitation Data'!G93))),'Data Summary'!CZ99="Yes"),100-OFFSET('Sanitation Data'!$G$4,0,10*ROW('Sanitation Data'!G93)),NA())</f>
        <v>#N/A</v>
      </c>
      <c r="AL99" s="98" t="e">
        <f ca="true">+IF(AND(ISNUMBER(OFFSET('Sanitation Data'!$G$6,0,10*ROW('Sanitation Data'!G93))),'Data Summary'!DA99="Yes"),OFFSET('Sanitation Data'!$G$6,0,10*ROW('Sanitation Data'!G93)),NA())</f>
        <v>#N/A</v>
      </c>
      <c r="AM99" s="98" t="e">
        <f ca="true">+IF(AND(ISNUMBER(OFFSET('Sanitation Data'!$G$10,0,10*ROW('Sanitation Data'!G93))),'Data Summary'!DB99="Yes"),OFFSET('Sanitation Data'!$G$10,0,10*ROW('Sanitation Data'!G93)),NA())</f>
        <v>#N/A</v>
      </c>
      <c r="AN99" s="98" t="e">
        <f ca="true">+IF(AND(ISNUMBER(OFFSET('Sanitation Data'!$G$11,0,10*ROW('Sanitation Data'!G93))),'Data Summary'!DC99="Yes"),OFFSET('Sanitation Data'!$G$11,0,10*ROW('Sanitation Data'!G93)),NA())</f>
        <v>#N/A</v>
      </c>
      <c r="AO99" s="98" t="e">
        <f ca="true">+IF(AND(ISNUMBER(OFFSET('Sanitation Data'!$G$12,0,10*ROW('Sanitation Data'!G93))),'Data Summary'!DD99="Yes"),OFFSET('Sanitation Data'!$G$12,0,10*ROW('Sanitation Data'!G93)),NA())</f>
        <v>#N/A</v>
      </c>
      <c r="AP99" s="98" t="e">
        <f ca="true">+IF(AND(ISNUMBER(OFFSET('Sanitation Data'!$H$4,0,10*ROW('Sanitation Data'!H93))),'Data Summary'!DE99="Yes"),100-OFFSET('Sanitation Data'!$H$4,0,10*ROW('Sanitation Data'!H93)),NA())</f>
        <v>#N/A</v>
      </c>
      <c r="AQ99" s="98" t="e">
        <f ca="true">+IF(AND(ISNUMBER(OFFSET('Sanitation Data'!$H$6,0,10*ROW('Sanitation Data'!H93))),'Data Summary'!DF99="Yes"),OFFSET('Sanitation Data'!$H$6,0,10*ROW('Sanitation Data'!H93)),NA())</f>
        <v>#N/A</v>
      </c>
      <c r="AR99" s="98" t="e">
        <f ca="true">+IF(AND(ISNUMBER(OFFSET('Sanitation Data'!$H$10,0,10*ROW('Sanitation Data'!H93))),'Data Summary'!DG99="Yes"),OFFSET('Sanitation Data'!$H$10,0,10*ROW('Sanitation Data'!H93)),NA())</f>
        <v>#N/A</v>
      </c>
      <c r="AS99" s="98" t="e">
        <f ca="true">+IF(AND(ISNUMBER(OFFSET('Sanitation Data'!$H$11,0,10*ROW('Sanitation Data'!H93))),'Data Summary'!DH99="Yes"),OFFSET('Sanitation Data'!$H$11,0,10*ROW('Sanitation Data'!H93)),NA())</f>
        <v>#N/A</v>
      </c>
      <c r="AT99" s="98" t="e">
        <f ca="true">+IF(AND(ISNUMBER(OFFSET('Sanitation Data'!$H$12,0,10*ROW('Sanitation Data'!H93))),'Data Summary'!DI99="Yes"),OFFSET('Sanitation Data'!$H$12,0,10*ROW('Sanitation Data'!H93)),NA())</f>
        <v>#N/A</v>
      </c>
      <c r="AU99" s="98" t="e">
        <f ca="true">+IF(AND(ISNUMBER(OFFSET('Sanitation Data'!$I$4,0,10*ROW('Sanitation Data'!I93))),'Data Summary'!DJ99="Yes"),100-OFFSET('Sanitation Data'!$I$4,0,10*ROW('Sanitation Data'!I93)),NA())</f>
        <v>#N/A</v>
      </c>
      <c r="AV99" s="98" t="e">
        <f ca="true">+IF(AND(ISNUMBER(OFFSET('Sanitation Data'!$I$6,0,10*ROW('Sanitation Data'!I93))),'Data Summary'!DK99="Yes"),OFFSET('Sanitation Data'!$I$6,0,10*ROW('Sanitation Data'!I93)),NA())</f>
        <v>#N/A</v>
      </c>
      <c r="AW99" s="98" t="e">
        <f ca="true">+IF(AND(ISNUMBER(OFFSET('Sanitation Data'!$I$10,0,10*ROW('Sanitation Data'!I93))),'Data Summary'!DL99="Yes"),OFFSET('Sanitation Data'!$I$10,0,10*ROW('Sanitation Data'!I93)),NA())</f>
        <v>#N/A</v>
      </c>
      <c r="AX99" s="98" t="e">
        <f ca="true">+IF(AND(ISNUMBER(OFFSET('Sanitation Data'!$I$11,0,10*ROW('Sanitation Data'!I93))),'Data Summary'!DM99="Yes"),OFFSET('Sanitation Data'!$I$11,0,10*ROW('Sanitation Data'!I93)),NA())</f>
        <v>#N/A</v>
      </c>
      <c r="AY99" s="98" t="e">
        <f ca="true">+IF(AND(ISNUMBER(OFFSET('Sanitation Data'!$I$12,0,10*ROW('Sanitation Data'!I93))),'Data Summary'!DN99="Yes"),OFFSET('Sanitation Data'!$I$12,0,10*ROW('Sanitation Data'!I93)),NA())</f>
        <v>#N/A</v>
      </c>
      <c r="AZ99" s="99" t="e">
        <f ca="true">+IF(AND(ISNUMBER(OFFSET('Hygiene Data'!$D$5,0,10*ROW('Hygiene Data'!D93))),'Data Summary'!DO99="Yes"),OFFSET('Hygiene Data'!$D$5,0,10*ROW('Hygiene Data'!D93)),NA())</f>
        <v>#N/A</v>
      </c>
      <c r="BA99" s="99" t="e">
        <f ca="true">+IF(AND(ISNUMBER(OFFSET('Hygiene Data'!$D$7,0,10*ROW('Hygiene Data'!D93))),'Data Summary'!DP99="Yes"),OFFSET('Hygiene Data'!$D$7,0,10*ROW('Hygiene Data'!D93)),NA())</f>
        <v>#N/A</v>
      </c>
      <c r="BB99" s="99" t="e">
        <f ca="true">+IF(AND(ISNUMBER(OFFSET('Hygiene Data'!$D$9,0,10*ROW('Hygiene Data'!D93))),'Data Summary'!DQ99="Yes"),OFFSET('Hygiene Data'!$D$9,0,10*ROW('Hygiene Data'!D93)),NA())</f>
        <v>#N/A</v>
      </c>
      <c r="BC99" s="99" t="e">
        <f ca="true">+IF(AND(ISNUMBER(OFFSET('Hygiene Data'!$E$5,0,10*ROW('Hygiene Data'!E93))),'Data Summary'!DR99="Yes"),OFFSET('Hygiene Data'!$E$5,0,10*ROW('Hygiene Data'!E93)),NA())</f>
        <v>#N/A</v>
      </c>
      <c r="BD99" s="99" t="e">
        <f ca="true">+IF(AND(ISNUMBER(OFFSET('Hygiene Data'!$E$7,0,10*ROW('Hygiene Data'!E93))),'Data Summary'!DS99="Yes"),OFFSET('Hygiene Data'!$E$7,0,10*ROW('Hygiene Data'!E93)),NA())</f>
        <v>#N/A</v>
      </c>
      <c r="BE99" s="99" t="e">
        <f ca="true">+IF(AND(ISNUMBER(OFFSET('Hygiene Data'!$E$9,0,10*ROW('Hygiene Data'!E93))),'Data Summary'!DT99="Yes"),OFFSET('Hygiene Data'!$E$9,0,10*ROW('Hygiene Data'!E93)),NA())</f>
        <v>#N/A</v>
      </c>
      <c r="BF99" s="99" t="e">
        <f ca="true">+IF(AND(ISNUMBER(OFFSET('Hygiene Data'!$F$5,0,10*ROW('Hygiene Data'!F93))),'Data Summary'!DU99="Yes"),OFFSET('Hygiene Data'!$F$5,0,10*ROW('Hygiene Data'!F93)),NA())</f>
        <v>#N/A</v>
      </c>
      <c r="BG99" s="99" t="e">
        <f ca="true">+IF(AND(ISNUMBER(OFFSET('Hygiene Data'!$F$7,0,10*ROW('Hygiene Data'!F93))),'Data Summary'!DV99="Yes"),OFFSET('Hygiene Data'!$F$7,0,10*ROW('Hygiene Data'!F93)),NA())</f>
        <v>#N/A</v>
      </c>
      <c r="BH99" s="99" t="e">
        <f ca="true">+IF(AND(ISNUMBER(OFFSET('Hygiene Data'!$F$9,0,10*ROW('Hygiene Data'!F93))),'Data Summary'!DW99="Yes"),OFFSET('Hygiene Data'!$F$9,0,10*ROW('Hygiene Data'!F93)),NA())</f>
        <v>#N/A</v>
      </c>
      <c r="BI99" s="99" t="e">
        <f ca="true">+IF(AND(ISNUMBER(OFFSET('Hygiene Data'!$G$5,0,10*ROW('Hygiene Data'!G93))),'Data Summary'!DX99="Yes"),OFFSET('Hygiene Data'!$G$5,0,10*ROW('Hygiene Data'!G93)),NA())</f>
        <v>#N/A</v>
      </c>
      <c r="BJ99" s="99" t="e">
        <f ca="true">+IF(AND(ISNUMBER(OFFSET('Hygiene Data'!$G$7,0,10*ROW('Hygiene Data'!G93))),'Data Summary'!DY99="Yes"),OFFSET('Hygiene Data'!$G$7,0,10*ROW('Hygiene Data'!G93)),NA())</f>
        <v>#N/A</v>
      </c>
      <c r="BK99" s="99" t="e">
        <f ca="true">+IF(AND(ISNUMBER(OFFSET('Hygiene Data'!$G$9,0,10*ROW('Hygiene Data'!G93))),'Data Summary'!DZ99="Yes"),OFFSET('Hygiene Data'!$G$9,0,10*ROW('Hygiene Data'!G93)),NA())</f>
        <v>#N/A</v>
      </c>
      <c r="BL99" s="99" t="e">
        <f ca="true">+IF(AND(ISNUMBER(OFFSET('Hygiene Data'!$H$5,0,10*ROW('Hygiene Data'!H93))),'Data Summary'!EA99="Yes"),OFFSET('Hygiene Data'!$H$5,0,10*ROW('Hygiene Data'!H93)),NA())</f>
        <v>#N/A</v>
      </c>
      <c r="BM99" s="99" t="e">
        <f ca="true">+IF(AND(ISNUMBER(OFFSET('Hygiene Data'!$H$7,0,10*ROW('Hygiene Data'!H93))),'Data Summary'!EB99="Yes"),OFFSET('Hygiene Data'!$H$7,0,10*ROW('Hygiene Data'!H93)),NA())</f>
        <v>#N/A</v>
      </c>
      <c r="BN99" s="99" t="e">
        <f ca="true">+IF(AND(ISNUMBER(OFFSET('Hygiene Data'!$H$9,0,10*ROW('Hygiene Data'!H93))),'Data Summary'!EC99="Yes"),OFFSET('Hygiene Data'!$H$9,0,10*ROW('Hygiene Data'!H93)),NA())</f>
        <v>#N/A</v>
      </c>
      <c r="BO99" s="99" t="e">
        <f ca="true">+IF(AND(ISNUMBER(OFFSET('Hygiene Data'!$I$5,0,10*ROW('Hygiene Data'!I93))),'Data Summary'!ED99="Yes"),OFFSET('Hygiene Data'!$I$5,0,10*ROW('Hygiene Data'!I93)),NA())</f>
        <v>#N/A</v>
      </c>
      <c r="BP99" s="99" t="e">
        <f ca="true">+IF(AND(ISNUMBER(OFFSET('Hygiene Data'!$I$7,0,10*ROW('Hygiene Data'!I93))),'Data Summary'!EE99="Yes"),OFFSET('Hygiene Data'!$I$7,0,10*ROW('Hygiene Data'!I93)),NA())</f>
        <v>#N/A</v>
      </c>
      <c r="BQ99" s="99" t="e">
        <f ca="true">+IF(AND(ISNUMBER(OFFSET('Hygiene Data'!$I$9,0,10*ROW('Hygiene Data'!I93))),'Data Summary'!EF99="Yes"),OFFSET('Hygiene Data'!$I$9,0,10*ROW('Hygiene Data'!I93)),NA())</f>
        <v>#N/A</v>
      </c>
    </row>
    <row xmlns:x14ac="http://schemas.microsoft.com/office/spreadsheetml/2009/9/ac" r="100" x14ac:dyDescent="0.2">
      <c r="A100" s="329" t="e">
        <f ca="true">+RIGHT('Data Summary'!A100,LEN('Data Summary'!A100)-9)</f>
        <v>#VALUE!</v>
      </c>
      <c r="B100" s="37" t="str">
        <f ca="true">+IF(ISTEXT('Data Summary'!B100),'Data Summary'!B100,"")</f>
        <v/>
      </c>
      <c r="C100" s="328" t="e">
        <f ca="true">+VALUE('Data Summary'!C100)</f>
        <v>#VALUE!</v>
      </c>
      <c r="D100" s="97" t="e">
        <f ca="true">+IF(AND(ISNUMBER(OFFSET('Water Data'!$D$4,0,10*ROW('Water Data'!D94))),'Data Summary'!BS100="Yes"),100-OFFSET('Water Data'!$D$4,0,10*ROW('Water Data'!D94)),NA())</f>
        <v>#N/A</v>
      </c>
      <c r="E100" s="97" t="e">
        <f ca="true">+IF(AND(ISNUMBER(OFFSET('Water Data'!$D$6,0,10*ROW('Water Data'!D94))),'Data Summary'!BT100="Yes"),OFFSET('Water Data'!$D$6,0,10*ROW('Water Data'!D94)),NA())</f>
        <v>#N/A</v>
      </c>
      <c r="F100" s="97" t="e">
        <f ca="true">+IF(AND(ISNUMBER(OFFSET('Water Data'!$D$9,0,10*ROW('Water Data'!D94))),'Data Summary'!BU100="Yes"),OFFSET('Water Data'!$D$9,0,10*ROW('Water Data'!D94)),NA())</f>
        <v>#N/A</v>
      </c>
      <c r="G100" s="97" t="e">
        <f ca="true">+IF(AND(ISNUMBER(OFFSET('Water Data'!$E$4,0,10*ROW('Water Data'!E94))),'Data Summary'!BV100="Yes"),100-OFFSET('Water Data'!$E$4,0,10*ROW('Water Data'!E94)),NA())</f>
        <v>#N/A</v>
      </c>
      <c r="H100" s="97" t="e">
        <f ca="true">+IF(AND(ISNUMBER(OFFSET('Water Data'!$E$6,0,10*ROW('Water Data'!E94))),'Data Summary'!BW100="Yes"),OFFSET('Water Data'!$E$6,0,10*ROW('Water Data'!E94)),NA())</f>
        <v>#N/A</v>
      </c>
      <c r="I100" s="97" t="e">
        <f ca="true">+IF(AND(ISNUMBER(OFFSET('Water Data'!$E$9,0,10*ROW('Water Data'!E94))),'Data Summary'!BX100="Yes"),OFFSET('Water Data'!$E$9,0,10*ROW('Water Data'!E94)),NA())</f>
        <v>#N/A</v>
      </c>
      <c r="J100" s="97" t="e">
        <f ca="true">+IF(AND(ISNUMBER(OFFSET('Water Data'!$F$4,0,10*ROW('Water Data'!F94))),'Data Summary'!BY100="Yes"),100-OFFSET('Water Data'!$F$4,0,10*ROW('Water Data'!F94)),NA())</f>
        <v>#N/A</v>
      </c>
      <c r="K100" s="97" t="e">
        <f ca="true">+IF(AND(ISNUMBER(OFFSET('Water Data'!$F$6,0,10*ROW('Water Data'!F94))),'Data Summary'!BZ100="Yes"),OFFSET('Water Data'!$F$6,0,10*ROW('Water Data'!F94)),NA())</f>
        <v>#N/A</v>
      </c>
      <c r="L100" s="97" t="e">
        <f ca="true">+IF(AND(ISNUMBER(OFFSET('Water Data'!$F$9,0,10*ROW('Water Data'!F94))),'Data Summary'!CA100="Yes"),OFFSET('Water Data'!$F$9,0,10*ROW('Water Data'!F94)),NA())</f>
        <v>#N/A</v>
      </c>
      <c r="M100" s="97" t="e">
        <f ca="true">+IF(AND(ISNUMBER(OFFSET('Water Data'!$G$4,0,10*ROW('Water Data'!G94))),'Data Summary'!CB100="Yes"),100-OFFSET('Water Data'!$G$4,0,10*ROW('Water Data'!G94)),NA())</f>
        <v>#N/A</v>
      </c>
      <c r="N100" s="97" t="e">
        <f ca="true">+IF(AND(ISNUMBER(OFFSET('Water Data'!$G$6,0,10*ROW('Water Data'!G94))),'Data Summary'!CC100="Yes"),OFFSET('Water Data'!$G$6,0,10*ROW('Water Data'!G94)),NA())</f>
        <v>#N/A</v>
      </c>
      <c r="O100" s="97" t="e">
        <f ca="true">+IF(AND(ISNUMBER(OFFSET('Water Data'!$G$9,0,10*ROW('Water Data'!G94))),'Data Summary'!CD100="Yes"),OFFSET('Water Data'!$G$9,0,10*ROW('Water Data'!G94)),NA())</f>
        <v>#N/A</v>
      </c>
      <c r="P100" s="97" t="e">
        <f ca="true">+IF(AND(ISNUMBER(OFFSET('Water Data'!$H$4,0,10*ROW('Water Data'!H94))),'Data Summary'!CE100="Yes"),100-OFFSET('Water Data'!$H$4,0,10*ROW('Water Data'!H94)),NA())</f>
        <v>#N/A</v>
      </c>
      <c r="Q100" s="97" t="e">
        <f ca="true">+IF(AND(ISNUMBER(OFFSET('Water Data'!$H$6,0,10*ROW('Water Data'!H94))),'Data Summary'!CF100="Yes"),OFFSET('Water Data'!$H$6,0,10*ROW('Water Data'!H94)),NA())</f>
        <v>#N/A</v>
      </c>
      <c r="R100" s="97" t="e">
        <f ca="true">+IF(AND(ISNUMBER(OFFSET('Water Data'!$H$9,0,10*ROW('Water Data'!H94))),'Data Summary'!CG100="Yes"),OFFSET('Water Data'!$H$9,0,10*ROW('Water Data'!H94)),NA())</f>
        <v>#N/A</v>
      </c>
      <c r="S100" s="97" t="e">
        <f ca="true">+IF(AND(ISNUMBER(OFFSET('Water Data'!$I$4,0,10*ROW('Water Data'!I94))),'Data Summary'!CH100="Yes"),100-OFFSET('Water Data'!$I$4,0,10*ROW('Water Data'!I94)),NA())</f>
        <v>#N/A</v>
      </c>
      <c r="T100" s="97" t="e">
        <f ca="true">+IF(AND(ISNUMBER(OFFSET('Water Data'!$I$6,0,10*ROW('Water Data'!I94))),'Data Summary'!CI100="Yes"),OFFSET('Water Data'!$I$6,0,10*ROW('Water Data'!I94)),NA())</f>
        <v>#N/A</v>
      </c>
      <c r="U100" s="97" t="e">
        <f ca="true">+IF(AND(ISNUMBER(OFFSET('Water Data'!$I$9,0,10*ROW('Water Data'!I94))),'Data Summary'!CJ100="Yes"),OFFSET('Water Data'!$I$9,0,10*ROW('Water Data'!I94)),NA())</f>
        <v>#N/A</v>
      </c>
      <c r="V100" s="98" t="e">
        <f ca="true">+IF(AND(ISNUMBER(OFFSET('Sanitation Data'!$D$4,0,10*ROW('Sanitation Data'!D94))),'Data Summary'!CK100="Yes"),100-OFFSET('Sanitation Data'!$D$4,0,10*ROW('Sanitation Data'!D94)),NA())</f>
        <v>#N/A</v>
      </c>
      <c r="W100" s="98" t="e">
        <f ca="true">+IF(AND(ISNUMBER(OFFSET('Sanitation Data'!$D$6,0,10*ROW('Sanitation Data'!D94))),'Data Summary'!CL100="Yes"),OFFSET('Sanitation Data'!$D$6,0,10*ROW('Sanitation Data'!D94)),NA())</f>
        <v>#N/A</v>
      </c>
      <c r="X100" s="98" t="e">
        <f ca="true">+IF(AND(ISNUMBER(OFFSET('Sanitation Data'!$D$10,0,10*ROW('Sanitation Data'!D94))),'Data Summary'!CM100="Yes"),OFFSET('Sanitation Data'!$D$10,0,10*ROW('Sanitation Data'!D94)),NA())</f>
        <v>#N/A</v>
      </c>
      <c r="Y100" s="98" t="e">
        <f ca="true">+IF(AND(ISNUMBER(OFFSET('Sanitation Data'!$D$11,0,10*ROW('Sanitation Data'!D94))),'Data Summary'!CN100="Yes"),OFFSET('Sanitation Data'!$D$11,0,10*ROW('Sanitation Data'!D94)),NA())</f>
        <v>#N/A</v>
      </c>
      <c r="Z100" s="98" t="e">
        <f ca="true">+IF(AND(ISNUMBER(OFFSET('Sanitation Data'!$D$12,0,10*ROW('Sanitation Data'!D94))),'Data Summary'!CO100="Yes"),OFFSET('Sanitation Data'!$D$12,0,10*ROW('Sanitation Data'!D94)),NA())</f>
        <v>#N/A</v>
      </c>
      <c r="AA100" s="98" t="e">
        <f ca="true">+IF(AND(ISNUMBER(OFFSET('Sanitation Data'!$E$4,0,10*ROW('Sanitation Data'!E94))),'Data Summary'!CP100="Yes"),100-OFFSET('Sanitation Data'!$E$4,0,10*ROW('Sanitation Data'!E94)),NA())</f>
        <v>#N/A</v>
      </c>
      <c r="AB100" s="98" t="e">
        <f ca="true">+IF(AND(ISNUMBER(OFFSET('Sanitation Data'!$E$6,0,10*ROW('Sanitation Data'!E94))),'Data Summary'!CQ100="Yes"),OFFSET('Sanitation Data'!$E$6,0,10*ROW('Sanitation Data'!E94)),NA())</f>
        <v>#N/A</v>
      </c>
      <c r="AC100" s="98" t="e">
        <f ca="true">+IF(AND(ISNUMBER(OFFSET('Sanitation Data'!$E$10,0,10*ROW('Sanitation Data'!E94))),'Data Summary'!CR100="Yes"),OFFSET('Sanitation Data'!$E$10,0,10*ROW('Sanitation Data'!E94)),NA())</f>
        <v>#N/A</v>
      </c>
      <c r="AD100" s="98" t="e">
        <f ca="true">+IF(AND(ISNUMBER(OFFSET('Sanitation Data'!$E$11,0,10*ROW('Sanitation Data'!E94))),'Data Summary'!CS100="Yes"),OFFSET('Sanitation Data'!$E$11,0,10*ROW('Sanitation Data'!E94)),NA())</f>
        <v>#N/A</v>
      </c>
      <c r="AE100" s="98" t="e">
        <f ca="true">+IF(AND(ISNUMBER(OFFSET('Sanitation Data'!$E$12,0,10*ROW('Sanitation Data'!E94))),'Data Summary'!CT100="Yes"),OFFSET('Sanitation Data'!$E$12,0,10*ROW('Sanitation Data'!E94)),NA())</f>
        <v>#N/A</v>
      </c>
      <c r="AF100" s="98" t="e">
        <f ca="true">+IF(AND(ISNUMBER(OFFSET('Sanitation Data'!$F$4,0,10*ROW('Sanitation Data'!F94))),'Data Summary'!CU100="Yes"),100-OFFSET('Sanitation Data'!$F$4,0,10*ROW('Sanitation Data'!F94)),NA())</f>
        <v>#N/A</v>
      </c>
      <c r="AG100" s="98" t="e">
        <f ca="true">+IF(AND(ISNUMBER(OFFSET('Sanitation Data'!$F$6,0,10*ROW('Sanitation Data'!F94))),'Data Summary'!CV100="Yes"),OFFSET('Sanitation Data'!$F$6,0,10*ROW('Sanitation Data'!F94)),NA())</f>
        <v>#N/A</v>
      </c>
      <c r="AH100" s="98" t="e">
        <f ca="true">+IF(AND(ISNUMBER(OFFSET('Sanitation Data'!$F$10,0,10*ROW('Sanitation Data'!F94))),'Data Summary'!CW100="Yes"),OFFSET('Sanitation Data'!$F$10,0,10*ROW('Sanitation Data'!F94)),NA())</f>
        <v>#N/A</v>
      </c>
      <c r="AI100" s="98" t="e">
        <f ca="true">+IF(AND(ISNUMBER(OFFSET('Sanitation Data'!$F$11,0,10*ROW('Sanitation Data'!F94))),'Data Summary'!CX100="Yes"),OFFSET('Sanitation Data'!$F$11,0,10*ROW('Sanitation Data'!F94)),NA())</f>
        <v>#N/A</v>
      </c>
      <c r="AJ100" s="98" t="e">
        <f ca="true">+IF(AND(ISNUMBER(OFFSET('Sanitation Data'!$F$12,0,10*ROW('Sanitation Data'!F94))),'Data Summary'!CY100="Yes"),OFFSET('Sanitation Data'!$F$12,0,10*ROW('Sanitation Data'!F94)),NA())</f>
        <v>#N/A</v>
      </c>
      <c r="AK100" s="98" t="e">
        <f ca="true">+IF(AND(ISNUMBER(OFFSET('Sanitation Data'!$G$4,0,10*ROW('Sanitation Data'!G94))),'Data Summary'!CZ100="Yes"),100-OFFSET('Sanitation Data'!$G$4,0,10*ROW('Sanitation Data'!G94)),NA())</f>
        <v>#N/A</v>
      </c>
      <c r="AL100" s="98" t="e">
        <f ca="true">+IF(AND(ISNUMBER(OFFSET('Sanitation Data'!$G$6,0,10*ROW('Sanitation Data'!G94))),'Data Summary'!DA100="Yes"),OFFSET('Sanitation Data'!$G$6,0,10*ROW('Sanitation Data'!G94)),NA())</f>
        <v>#N/A</v>
      </c>
      <c r="AM100" s="98" t="e">
        <f ca="true">+IF(AND(ISNUMBER(OFFSET('Sanitation Data'!$G$10,0,10*ROW('Sanitation Data'!G94))),'Data Summary'!DB100="Yes"),OFFSET('Sanitation Data'!$G$10,0,10*ROW('Sanitation Data'!G94)),NA())</f>
        <v>#N/A</v>
      </c>
      <c r="AN100" s="98" t="e">
        <f ca="true">+IF(AND(ISNUMBER(OFFSET('Sanitation Data'!$G$11,0,10*ROW('Sanitation Data'!G94))),'Data Summary'!DC100="Yes"),OFFSET('Sanitation Data'!$G$11,0,10*ROW('Sanitation Data'!G94)),NA())</f>
        <v>#N/A</v>
      </c>
      <c r="AO100" s="98" t="e">
        <f ca="true">+IF(AND(ISNUMBER(OFFSET('Sanitation Data'!$G$12,0,10*ROW('Sanitation Data'!G94))),'Data Summary'!DD100="Yes"),OFFSET('Sanitation Data'!$G$12,0,10*ROW('Sanitation Data'!G94)),NA())</f>
        <v>#N/A</v>
      </c>
      <c r="AP100" s="98" t="e">
        <f ca="true">+IF(AND(ISNUMBER(OFFSET('Sanitation Data'!$H$4,0,10*ROW('Sanitation Data'!H94))),'Data Summary'!DE100="Yes"),100-OFFSET('Sanitation Data'!$H$4,0,10*ROW('Sanitation Data'!H94)),NA())</f>
        <v>#N/A</v>
      </c>
      <c r="AQ100" s="98" t="e">
        <f ca="true">+IF(AND(ISNUMBER(OFFSET('Sanitation Data'!$H$6,0,10*ROW('Sanitation Data'!H94))),'Data Summary'!DF100="Yes"),OFFSET('Sanitation Data'!$H$6,0,10*ROW('Sanitation Data'!H94)),NA())</f>
        <v>#N/A</v>
      </c>
      <c r="AR100" s="98" t="e">
        <f ca="true">+IF(AND(ISNUMBER(OFFSET('Sanitation Data'!$H$10,0,10*ROW('Sanitation Data'!H94))),'Data Summary'!DG100="Yes"),OFFSET('Sanitation Data'!$H$10,0,10*ROW('Sanitation Data'!H94)),NA())</f>
        <v>#N/A</v>
      </c>
      <c r="AS100" s="98" t="e">
        <f ca="true">+IF(AND(ISNUMBER(OFFSET('Sanitation Data'!$H$11,0,10*ROW('Sanitation Data'!H94))),'Data Summary'!DH100="Yes"),OFFSET('Sanitation Data'!$H$11,0,10*ROW('Sanitation Data'!H94)),NA())</f>
        <v>#N/A</v>
      </c>
      <c r="AT100" s="98" t="e">
        <f ca="true">+IF(AND(ISNUMBER(OFFSET('Sanitation Data'!$H$12,0,10*ROW('Sanitation Data'!H94))),'Data Summary'!DI100="Yes"),OFFSET('Sanitation Data'!$H$12,0,10*ROW('Sanitation Data'!H94)),NA())</f>
        <v>#N/A</v>
      </c>
      <c r="AU100" s="98" t="e">
        <f ca="true">+IF(AND(ISNUMBER(OFFSET('Sanitation Data'!$I$4,0,10*ROW('Sanitation Data'!I94))),'Data Summary'!DJ100="Yes"),100-OFFSET('Sanitation Data'!$I$4,0,10*ROW('Sanitation Data'!I94)),NA())</f>
        <v>#N/A</v>
      </c>
      <c r="AV100" s="98" t="e">
        <f ca="true">+IF(AND(ISNUMBER(OFFSET('Sanitation Data'!$I$6,0,10*ROW('Sanitation Data'!I94))),'Data Summary'!DK100="Yes"),OFFSET('Sanitation Data'!$I$6,0,10*ROW('Sanitation Data'!I94)),NA())</f>
        <v>#N/A</v>
      </c>
      <c r="AW100" s="98" t="e">
        <f ca="true">+IF(AND(ISNUMBER(OFFSET('Sanitation Data'!$I$10,0,10*ROW('Sanitation Data'!I94))),'Data Summary'!DL100="Yes"),OFFSET('Sanitation Data'!$I$10,0,10*ROW('Sanitation Data'!I94)),NA())</f>
        <v>#N/A</v>
      </c>
      <c r="AX100" s="98" t="e">
        <f ca="true">+IF(AND(ISNUMBER(OFFSET('Sanitation Data'!$I$11,0,10*ROW('Sanitation Data'!I94))),'Data Summary'!DM100="Yes"),OFFSET('Sanitation Data'!$I$11,0,10*ROW('Sanitation Data'!I94)),NA())</f>
        <v>#N/A</v>
      </c>
      <c r="AY100" s="98" t="e">
        <f ca="true">+IF(AND(ISNUMBER(OFFSET('Sanitation Data'!$I$12,0,10*ROW('Sanitation Data'!I94))),'Data Summary'!DN100="Yes"),OFFSET('Sanitation Data'!$I$12,0,10*ROW('Sanitation Data'!I94)),NA())</f>
        <v>#N/A</v>
      </c>
      <c r="AZ100" s="99" t="e">
        <f ca="true">+IF(AND(ISNUMBER(OFFSET('Hygiene Data'!$D$5,0,10*ROW('Hygiene Data'!D94))),'Data Summary'!DO100="Yes"),OFFSET('Hygiene Data'!$D$5,0,10*ROW('Hygiene Data'!D94)),NA())</f>
        <v>#N/A</v>
      </c>
      <c r="BA100" s="99" t="e">
        <f ca="true">+IF(AND(ISNUMBER(OFFSET('Hygiene Data'!$D$7,0,10*ROW('Hygiene Data'!D94))),'Data Summary'!DP100="Yes"),OFFSET('Hygiene Data'!$D$7,0,10*ROW('Hygiene Data'!D94)),NA())</f>
        <v>#N/A</v>
      </c>
      <c r="BB100" s="99" t="e">
        <f ca="true">+IF(AND(ISNUMBER(OFFSET('Hygiene Data'!$D$9,0,10*ROW('Hygiene Data'!D94))),'Data Summary'!DQ100="Yes"),OFFSET('Hygiene Data'!$D$9,0,10*ROW('Hygiene Data'!D94)),NA())</f>
        <v>#N/A</v>
      </c>
      <c r="BC100" s="99" t="e">
        <f ca="true">+IF(AND(ISNUMBER(OFFSET('Hygiene Data'!$E$5,0,10*ROW('Hygiene Data'!E94))),'Data Summary'!DR100="Yes"),OFFSET('Hygiene Data'!$E$5,0,10*ROW('Hygiene Data'!E94)),NA())</f>
        <v>#N/A</v>
      </c>
      <c r="BD100" s="99" t="e">
        <f ca="true">+IF(AND(ISNUMBER(OFFSET('Hygiene Data'!$E$7,0,10*ROW('Hygiene Data'!E94))),'Data Summary'!DS100="Yes"),OFFSET('Hygiene Data'!$E$7,0,10*ROW('Hygiene Data'!E94)),NA())</f>
        <v>#N/A</v>
      </c>
      <c r="BE100" s="99" t="e">
        <f ca="true">+IF(AND(ISNUMBER(OFFSET('Hygiene Data'!$E$9,0,10*ROW('Hygiene Data'!E94))),'Data Summary'!DT100="Yes"),OFFSET('Hygiene Data'!$E$9,0,10*ROW('Hygiene Data'!E94)),NA())</f>
        <v>#N/A</v>
      </c>
      <c r="BF100" s="99" t="e">
        <f ca="true">+IF(AND(ISNUMBER(OFFSET('Hygiene Data'!$F$5,0,10*ROW('Hygiene Data'!F94))),'Data Summary'!DU100="Yes"),OFFSET('Hygiene Data'!$F$5,0,10*ROW('Hygiene Data'!F94)),NA())</f>
        <v>#N/A</v>
      </c>
      <c r="BG100" s="99" t="e">
        <f ca="true">+IF(AND(ISNUMBER(OFFSET('Hygiene Data'!$F$7,0,10*ROW('Hygiene Data'!F94))),'Data Summary'!DV100="Yes"),OFFSET('Hygiene Data'!$F$7,0,10*ROW('Hygiene Data'!F94)),NA())</f>
        <v>#N/A</v>
      </c>
      <c r="BH100" s="99" t="e">
        <f ca="true">+IF(AND(ISNUMBER(OFFSET('Hygiene Data'!$F$9,0,10*ROW('Hygiene Data'!F94))),'Data Summary'!DW100="Yes"),OFFSET('Hygiene Data'!$F$9,0,10*ROW('Hygiene Data'!F94)),NA())</f>
        <v>#N/A</v>
      </c>
      <c r="BI100" s="99" t="e">
        <f ca="true">+IF(AND(ISNUMBER(OFFSET('Hygiene Data'!$G$5,0,10*ROW('Hygiene Data'!G94))),'Data Summary'!DX100="Yes"),OFFSET('Hygiene Data'!$G$5,0,10*ROW('Hygiene Data'!G94)),NA())</f>
        <v>#N/A</v>
      </c>
      <c r="BJ100" s="99" t="e">
        <f ca="true">+IF(AND(ISNUMBER(OFFSET('Hygiene Data'!$G$7,0,10*ROW('Hygiene Data'!G94))),'Data Summary'!DY100="Yes"),OFFSET('Hygiene Data'!$G$7,0,10*ROW('Hygiene Data'!G94)),NA())</f>
        <v>#N/A</v>
      </c>
      <c r="BK100" s="99" t="e">
        <f ca="true">+IF(AND(ISNUMBER(OFFSET('Hygiene Data'!$G$9,0,10*ROW('Hygiene Data'!G94))),'Data Summary'!DZ100="Yes"),OFFSET('Hygiene Data'!$G$9,0,10*ROW('Hygiene Data'!G94)),NA())</f>
        <v>#N/A</v>
      </c>
      <c r="BL100" s="99" t="e">
        <f ca="true">+IF(AND(ISNUMBER(OFFSET('Hygiene Data'!$H$5,0,10*ROW('Hygiene Data'!H94))),'Data Summary'!EA100="Yes"),OFFSET('Hygiene Data'!$H$5,0,10*ROW('Hygiene Data'!H94)),NA())</f>
        <v>#N/A</v>
      </c>
      <c r="BM100" s="99" t="e">
        <f ca="true">+IF(AND(ISNUMBER(OFFSET('Hygiene Data'!$H$7,0,10*ROW('Hygiene Data'!H94))),'Data Summary'!EB100="Yes"),OFFSET('Hygiene Data'!$H$7,0,10*ROW('Hygiene Data'!H94)),NA())</f>
        <v>#N/A</v>
      </c>
      <c r="BN100" s="99" t="e">
        <f ca="true">+IF(AND(ISNUMBER(OFFSET('Hygiene Data'!$H$9,0,10*ROW('Hygiene Data'!H94))),'Data Summary'!EC100="Yes"),OFFSET('Hygiene Data'!$H$9,0,10*ROW('Hygiene Data'!H94)),NA())</f>
        <v>#N/A</v>
      </c>
      <c r="BO100" s="99" t="e">
        <f ca="true">+IF(AND(ISNUMBER(OFFSET('Hygiene Data'!$I$5,0,10*ROW('Hygiene Data'!I94))),'Data Summary'!ED100="Yes"),OFFSET('Hygiene Data'!$I$5,0,10*ROW('Hygiene Data'!I94)),NA())</f>
        <v>#N/A</v>
      </c>
      <c r="BP100" s="99" t="e">
        <f ca="true">+IF(AND(ISNUMBER(OFFSET('Hygiene Data'!$I$7,0,10*ROW('Hygiene Data'!I94))),'Data Summary'!EE100="Yes"),OFFSET('Hygiene Data'!$I$7,0,10*ROW('Hygiene Data'!I94)),NA())</f>
        <v>#N/A</v>
      </c>
      <c r="BQ100" s="99" t="e">
        <f ca="true">+IF(AND(ISNUMBER(OFFSET('Hygiene Data'!$I$9,0,10*ROW('Hygiene Data'!I94))),'Data Summary'!EF100="Yes"),OFFSET('Hygiene Data'!$I$9,0,10*ROW('Hygiene Data'!I94)),NA())</f>
        <v>#N/A</v>
      </c>
    </row>
    <row xmlns:x14ac="http://schemas.microsoft.com/office/spreadsheetml/2009/9/ac" r="101" x14ac:dyDescent="0.2">
      <c r="A101" s="329" t="e">
        <f ca="true">+RIGHT('Data Summary'!A101,LEN('Data Summary'!A101)-9)</f>
        <v>#VALUE!</v>
      </c>
      <c r="B101" s="37" t="str">
        <f ca="true">+IF(ISTEXT('Data Summary'!B101),'Data Summary'!B101,"")</f>
        <v/>
      </c>
      <c r="C101" s="328" t="e">
        <f ca="true">+VALUE('Data Summary'!C101)</f>
        <v>#VALUE!</v>
      </c>
      <c r="D101" s="97" t="e">
        <f ca="true">+IF(AND(ISNUMBER(OFFSET('Water Data'!$D$4,0,10*ROW('Water Data'!D95))),'Data Summary'!BS101="Yes"),100-OFFSET('Water Data'!$D$4,0,10*ROW('Water Data'!D95)),NA())</f>
        <v>#N/A</v>
      </c>
      <c r="E101" s="97" t="e">
        <f ca="true">+IF(AND(ISNUMBER(OFFSET('Water Data'!$D$6,0,10*ROW('Water Data'!D95))),'Data Summary'!BT101="Yes"),OFFSET('Water Data'!$D$6,0,10*ROW('Water Data'!D95)),NA())</f>
        <v>#N/A</v>
      </c>
      <c r="F101" s="97" t="e">
        <f ca="true">+IF(AND(ISNUMBER(OFFSET('Water Data'!$D$9,0,10*ROW('Water Data'!D95))),'Data Summary'!BU101="Yes"),OFFSET('Water Data'!$D$9,0,10*ROW('Water Data'!D95)),NA())</f>
        <v>#N/A</v>
      </c>
      <c r="G101" s="97" t="e">
        <f ca="true">+IF(AND(ISNUMBER(OFFSET('Water Data'!$E$4,0,10*ROW('Water Data'!E95))),'Data Summary'!BV101="Yes"),100-OFFSET('Water Data'!$E$4,0,10*ROW('Water Data'!E95)),NA())</f>
        <v>#N/A</v>
      </c>
      <c r="H101" s="97" t="e">
        <f ca="true">+IF(AND(ISNUMBER(OFFSET('Water Data'!$E$6,0,10*ROW('Water Data'!E95))),'Data Summary'!BW101="Yes"),OFFSET('Water Data'!$E$6,0,10*ROW('Water Data'!E95)),NA())</f>
        <v>#N/A</v>
      </c>
      <c r="I101" s="97" t="e">
        <f ca="true">+IF(AND(ISNUMBER(OFFSET('Water Data'!$E$9,0,10*ROW('Water Data'!E95))),'Data Summary'!BX101="Yes"),OFFSET('Water Data'!$E$9,0,10*ROW('Water Data'!E95)),NA())</f>
        <v>#N/A</v>
      </c>
      <c r="J101" s="97" t="e">
        <f ca="true">+IF(AND(ISNUMBER(OFFSET('Water Data'!$F$4,0,10*ROW('Water Data'!F95))),'Data Summary'!BY101="Yes"),100-OFFSET('Water Data'!$F$4,0,10*ROW('Water Data'!F95)),NA())</f>
        <v>#N/A</v>
      </c>
      <c r="K101" s="97" t="e">
        <f ca="true">+IF(AND(ISNUMBER(OFFSET('Water Data'!$F$6,0,10*ROW('Water Data'!F95))),'Data Summary'!BZ101="Yes"),OFFSET('Water Data'!$F$6,0,10*ROW('Water Data'!F95)),NA())</f>
        <v>#N/A</v>
      </c>
      <c r="L101" s="97" t="e">
        <f ca="true">+IF(AND(ISNUMBER(OFFSET('Water Data'!$F$9,0,10*ROW('Water Data'!F95))),'Data Summary'!CA101="Yes"),OFFSET('Water Data'!$F$9,0,10*ROW('Water Data'!F95)),NA())</f>
        <v>#N/A</v>
      </c>
      <c r="M101" s="97" t="e">
        <f ca="true">+IF(AND(ISNUMBER(OFFSET('Water Data'!$G$4,0,10*ROW('Water Data'!G95))),'Data Summary'!CB101="Yes"),100-OFFSET('Water Data'!$G$4,0,10*ROW('Water Data'!G95)),NA())</f>
        <v>#N/A</v>
      </c>
      <c r="N101" s="97" t="e">
        <f ca="true">+IF(AND(ISNUMBER(OFFSET('Water Data'!$G$6,0,10*ROW('Water Data'!G95))),'Data Summary'!CC101="Yes"),OFFSET('Water Data'!$G$6,0,10*ROW('Water Data'!G95)),NA())</f>
        <v>#N/A</v>
      </c>
      <c r="O101" s="97" t="e">
        <f ca="true">+IF(AND(ISNUMBER(OFFSET('Water Data'!$G$9,0,10*ROW('Water Data'!G95))),'Data Summary'!CD101="Yes"),OFFSET('Water Data'!$G$9,0,10*ROW('Water Data'!G95)),NA())</f>
        <v>#N/A</v>
      </c>
      <c r="P101" s="97" t="e">
        <f ca="true">+IF(AND(ISNUMBER(OFFSET('Water Data'!$H$4,0,10*ROW('Water Data'!H95))),'Data Summary'!CE101="Yes"),100-OFFSET('Water Data'!$H$4,0,10*ROW('Water Data'!H95)),NA())</f>
        <v>#N/A</v>
      </c>
      <c r="Q101" s="97" t="e">
        <f ca="true">+IF(AND(ISNUMBER(OFFSET('Water Data'!$H$6,0,10*ROW('Water Data'!H95))),'Data Summary'!CF101="Yes"),OFFSET('Water Data'!$H$6,0,10*ROW('Water Data'!H95)),NA())</f>
        <v>#N/A</v>
      </c>
      <c r="R101" s="97" t="e">
        <f ca="true">+IF(AND(ISNUMBER(OFFSET('Water Data'!$H$9,0,10*ROW('Water Data'!H95))),'Data Summary'!CG101="Yes"),OFFSET('Water Data'!$H$9,0,10*ROW('Water Data'!H95)),NA())</f>
        <v>#N/A</v>
      </c>
      <c r="S101" s="97" t="e">
        <f ca="true">+IF(AND(ISNUMBER(OFFSET('Water Data'!$I$4,0,10*ROW('Water Data'!I95))),'Data Summary'!CH101="Yes"),100-OFFSET('Water Data'!$I$4,0,10*ROW('Water Data'!I95)),NA())</f>
        <v>#N/A</v>
      </c>
      <c r="T101" s="97" t="e">
        <f ca="true">+IF(AND(ISNUMBER(OFFSET('Water Data'!$I$6,0,10*ROW('Water Data'!I95))),'Data Summary'!CI101="Yes"),OFFSET('Water Data'!$I$6,0,10*ROW('Water Data'!I95)),NA())</f>
        <v>#N/A</v>
      </c>
      <c r="U101" s="97" t="e">
        <f ca="true">+IF(AND(ISNUMBER(OFFSET('Water Data'!$I$9,0,10*ROW('Water Data'!I95))),'Data Summary'!CJ101="Yes"),OFFSET('Water Data'!$I$9,0,10*ROW('Water Data'!I95)),NA())</f>
        <v>#N/A</v>
      </c>
      <c r="V101" s="98" t="e">
        <f ca="true">+IF(AND(ISNUMBER(OFFSET('Sanitation Data'!$D$4,0,10*ROW('Sanitation Data'!D95))),'Data Summary'!CK101="Yes"),100-OFFSET('Sanitation Data'!$D$4,0,10*ROW('Sanitation Data'!D95)),NA())</f>
        <v>#N/A</v>
      </c>
      <c r="W101" s="98" t="e">
        <f ca="true">+IF(AND(ISNUMBER(OFFSET('Sanitation Data'!$D$6,0,10*ROW('Sanitation Data'!D95))),'Data Summary'!CL101="Yes"),OFFSET('Sanitation Data'!$D$6,0,10*ROW('Sanitation Data'!D95)),NA())</f>
        <v>#N/A</v>
      </c>
      <c r="X101" s="98" t="e">
        <f ca="true">+IF(AND(ISNUMBER(OFFSET('Sanitation Data'!$D$10,0,10*ROW('Sanitation Data'!D95))),'Data Summary'!CM101="Yes"),OFFSET('Sanitation Data'!$D$10,0,10*ROW('Sanitation Data'!D95)),NA())</f>
        <v>#N/A</v>
      </c>
      <c r="Y101" s="98" t="e">
        <f ca="true">+IF(AND(ISNUMBER(OFFSET('Sanitation Data'!$D$11,0,10*ROW('Sanitation Data'!D95))),'Data Summary'!CN101="Yes"),OFFSET('Sanitation Data'!$D$11,0,10*ROW('Sanitation Data'!D95)),NA())</f>
        <v>#N/A</v>
      </c>
      <c r="Z101" s="98" t="e">
        <f ca="true">+IF(AND(ISNUMBER(OFFSET('Sanitation Data'!$D$12,0,10*ROW('Sanitation Data'!D95))),'Data Summary'!CO101="Yes"),OFFSET('Sanitation Data'!$D$12,0,10*ROW('Sanitation Data'!D95)),NA())</f>
        <v>#N/A</v>
      </c>
      <c r="AA101" s="98" t="e">
        <f ca="true">+IF(AND(ISNUMBER(OFFSET('Sanitation Data'!$E$4,0,10*ROW('Sanitation Data'!E95))),'Data Summary'!CP101="Yes"),100-OFFSET('Sanitation Data'!$E$4,0,10*ROW('Sanitation Data'!E95)),NA())</f>
        <v>#N/A</v>
      </c>
      <c r="AB101" s="98" t="e">
        <f ca="true">+IF(AND(ISNUMBER(OFFSET('Sanitation Data'!$E$6,0,10*ROW('Sanitation Data'!E95))),'Data Summary'!CQ101="Yes"),OFFSET('Sanitation Data'!$E$6,0,10*ROW('Sanitation Data'!E95)),NA())</f>
        <v>#N/A</v>
      </c>
      <c r="AC101" s="98" t="e">
        <f ca="true">+IF(AND(ISNUMBER(OFFSET('Sanitation Data'!$E$10,0,10*ROW('Sanitation Data'!E95))),'Data Summary'!CR101="Yes"),OFFSET('Sanitation Data'!$E$10,0,10*ROW('Sanitation Data'!E95)),NA())</f>
        <v>#N/A</v>
      </c>
      <c r="AD101" s="98" t="e">
        <f ca="true">+IF(AND(ISNUMBER(OFFSET('Sanitation Data'!$E$11,0,10*ROW('Sanitation Data'!E95))),'Data Summary'!CS101="Yes"),OFFSET('Sanitation Data'!$E$11,0,10*ROW('Sanitation Data'!E95)),NA())</f>
        <v>#N/A</v>
      </c>
      <c r="AE101" s="98" t="e">
        <f ca="true">+IF(AND(ISNUMBER(OFFSET('Sanitation Data'!$E$12,0,10*ROW('Sanitation Data'!E95))),'Data Summary'!CT101="Yes"),OFFSET('Sanitation Data'!$E$12,0,10*ROW('Sanitation Data'!E95)),NA())</f>
        <v>#N/A</v>
      </c>
      <c r="AF101" s="98" t="e">
        <f ca="true">+IF(AND(ISNUMBER(OFFSET('Sanitation Data'!$F$4,0,10*ROW('Sanitation Data'!F95))),'Data Summary'!CU101="Yes"),100-OFFSET('Sanitation Data'!$F$4,0,10*ROW('Sanitation Data'!F95)),NA())</f>
        <v>#N/A</v>
      </c>
      <c r="AG101" s="98" t="e">
        <f ca="true">+IF(AND(ISNUMBER(OFFSET('Sanitation Data'!$F$6,0,10*ROW('Sanitation Data'!F95))),'Data Summary'!CV101="Yes"),OFFSET('Sanitation Data'!$F$6,0,10*ROW('Sanitation Data'!F95)),NA())</f>
        <v>#N/A</v>
      </c>
      <c r="AH101" s="98" t="e">
        <f ca="true">+IF(AND(ISNUMBER(OFFSET('Sanitation Data'!$F$10,0,10*ROW('Sanitation Data'!F95))),'Data Summary'!CW101="Yes"),OFFSET('Sanitation Data'!$F$10,0,10*ROW('Sanitation Data'!F95)),NA())</f>
        <v>#N/A</v>
      </c>
      <c r="AI101" s="98" t="e">
        <f ca="true">+IF(AND(ISNUMBER(OFFSET('Sanitation Data'!$F$11,0,10*ROW('Sanitation Data'!F95))),'Data Summary'!CX101="Yes"),OFFSET('Sanitation Data'!$F$11,0,10*ROW('Sanitation Data'!F95)),NA())</f>
        <v>#N/A</v>
      </c>
      <c r="AJ101" s="98" t="e">
        <f ca="true">+IF(AND(ISNUMBER(OFFSET('Sanitation Data'!$F$12,0,10*ROW('Sanitation Data'!F95))),'Data Summary'!CY101="Yes"),OFFSET('Sanitation Data'!$F$12,0,10*ROW('Sanitation Data'!F95)),NA())</f>
        <v>#N/A</v>
      </c>
      <c r="AK101" s="98" t="e">
        <f ca="true">+IF(AND(ISNUMBER(OFFSET('Sanitation Data'!$G$4,0,10*ROW('Sanitation Data'!G95))),'Data Summary'!CZ101="Yes"),100-OFFSET('Sanitation Data'!$G$4,0,10*ROW('Sanitation Data'!G95)),NA())</f>
        <v>#N/A</v>
      </c>
      <c r="AL101" s="98" t="e">
        <f ca="true">+IF(AND(ISNUMBER(OFFSET('Sanitation Data'!$G$6,0,10*ROW('Sanitation Data'!G95))),'Data Summary'!DA101="Yes"),OFFSET('Sanitation Data'!$G$6,0,10*ROW('Sanitation Data'!G95)),NA())</f>
        <v>#N/A</v>
      </c>
      <c r="AM101" s="98" t="e">
        <f ca="true">+IF(AND(ISNUMBER(OFFSET('Sanitation Data'!$G$10,0,10*ROW('Sanitation Data'!G95))),'Data Summary'!DB101="Yes"),OFFSET('Sanitation Data'!$G$10,0,10*ROW('Sanitation Data'!G95)),NA())</f>
        <v>#N/A</v>
      </c>
      <c r="AN101" s="98" t="e">
        <f ca="true">+IF(AND(ISNUMBER(OFFSET('Sanitation Data'!$G$11,0,10*ROW('Sanitation Data'!G95))),'Data Summary'!DC101="Yes"),OFFSET('Sanitation Data'!$G$11,0,10*ROW('Sanitation Data'!G95)),NA())</f>
        <v>#N/A</v>
      </c>
      <c r="AO101" s="98" t="e">
        <f ca="true">+IF(AND(ISNUMBER(OFFSET('Sanitation Data'!$G$12,0,10*ROW('Sanitation Data'!G95))),'Data Summary'!DD101="Yes"),OFFSET('Sanitation Data'!$G$12,0,10*ROW('Sanitation Data'!G95)),NA())</f>
        <v>#N/A</v>
      </c>
      <c r="AP101" s="98" t="e">
        <f ca="true">+IF(AND(ISNUMBER(OFFSET('Sanitation Data'!$H$4,0,10*ROW('Sanitation Data'!H95))),'Data Summary'!DE101="Yes"),100-OFFSET('Sanitation Data'!$H$4,0,10*ROW('Sanitation Data'!H95)),NA())</f>
        <v>#N/A</v>
      </c>
      <c r="AQ101" s="98" t="e">
        <f ca="true">+IF(AND(ISNUMBER(OFFSET('Sanitation Data'!$H$6,0,10*ROW('Sanitation Data'!H95))),'Data Summary'!DF101="Yes"),OFFSET('Sanitation Data'!$H$6,0,10*ROW('Sanitation Data'!H95)),NA())</f>
        <v>#N/A</v>
      </c>
      <c r="AR101" s="98" t="e">
        <f ca="true">+IF(AND(ISNUMBER(OFFSET('Sanitation Data'!$H$10,0,10*ROW('Sanitation Data'!H95))),'Data Summary'!DG101="Yes"),OFFSET('Sanitation Data'!$H$10,0,10*ROW('Sanitation Data'!H95)),NA())</f>
        <v>#N/A</v>
      </c>
      <c r="AS101" s="98" t="e">
        <f ca="true">+IF(AND(ISNUMBER(OFFSET('Sanitation Data'!$H$11,0,10*ROW('Sanitation Data'!H95))),'Data Summary'!DH101="Yes"),OFFSET('Sanitation Data'!$H$11,0,10*ROW('Sanitation Data'!H95)),NA())</f>
        <v>#N/A</v>
      </c>
      <c r="AT101" s="98" t="e">
        <f ca="true">+IF(AND(ISNUMBER(OFFSET('Sanitation Data'!$H$12,0,10*ROW('Sanitation Data'!H95))),'Data Summary'!DI101="Yes"),OFFSET('Sanitation Data'!$H$12,0,10*ROW('Sanitation Data'!H95)),NA())</f>
        <v>#N/A</v>
      </c>
      <c r="AU101" s="98" t="e">
        <f ca="true">+IF(AND(ISNUMBER(OFFSET('Sanitation Data'!$I$4,0,10*ROW('Sanitation Data'!I95))),'Data Summary'!DJ101="Yes"),100-OFFSET('Sanitation Data'!$I$4,0,10*ROW('Sanitation Data'!I95)),NA())</f>
        <v>#N/A</v>
      </c>
      <c r="AV101" s="98" t="e">
        <f ca="true">+IF(AND(ISNUMBER(OFFSET('Sanitation Data'!$I$6,0,10*ROW('Sanitation Data'!I95))),'Data Summary'!DK101="Yes"),OFFSET('Sanitation Data'!$I$6,0,10*ROW('Sanitation Data'!I95)),NA())</f>
        <v>#N/A</v>
      </c>
      <c r="AW101" s="98" t="e">
        <f ca="true">+IF(AND(ISNUMBER(OFFSET('Sanitation Data'!$I$10,0,10*ROW('Sanitation Data'!I95))),'Data Summary'!DL101="Yes"),OFFSET('Sanitation Data'!$I$10,0,10*ROW('Sanitation Data'!I95)),NA())</f>
        <v>#N/A</v>
      </c>
      <c r="AX101" s="98" t="e">
        <f ca="true">+IF(AND(ISNUMBER(OFFSET('Sanitation Data'!$I$11,0,10*ROW('Sanitation Data'!I95))),'Data Summary'!DM101="Yes"),OFFSET('Sanitation Data'!$I$11,0,10*ROW('Sanitation Data'!I95)),NA())</f>
        <v>#N/A</v>
      </c>
      <c r="AY101" s="98" t="e">
        <f ca="true">+IF(AND(ISNUMBER(OFFSET('Sanitation Data'!$I$12,0,10*ROW('Sanitation Data'!I95))),'Data Summary'!DN101="Yes"),OFFSET('Sanitation Data'!$I$12,0,10*ROW('Sanitation Data'!I95)),NA())</f>
        <v>#N/A</v>
      </c>
      <c r="AZ101" s="99" t="e">
        <f ca="true">+IF(AND(ISNUMBER(OFFSET('Hygiene Data'!$D$5,0,10*ROW('Hygiene Data'!D95))),'Data Summary'!DO101="Yes"),OFFSET('Hygiene Data'!$D$5,0,10*ROW('Hygiene Data'!D95)),NA())</f>
        <v>#N/A</v>
      </c>
      <c r="BA101" s="99" t="e">
        <f ca="true">+IF(AND(ISNUMBER(OFFSET('Hygiene Data'!$D$7,0,10*ROW('Hygiene Data'!D95))),'Data Summary'!DP101="Yes"),OFFSET('Hygiene Data'!$D$7,0,10*ROW('Hygiene Data'!D95)),NA())</f>
        <v>#N/A</v>
      </c>
      <c r="BB101" s="99" t="e">
        <f ca="true">+IF(AND(ISNUMBER(OFFSET('Hygiene Data'!$D$9,0,10*ROW('Hygiene Data'!D95))),'Data Summary'!DQ101="Yes"),OFFSET('Hygiene Data'!$D$9,0,10*ROW('Hygiene Data'!D95)),NA())</f>
        <v>#N/A</v>
      </c>
      <c r="BC101" s="99" t="e">
        <f ca="true">+IF(AND(ISNUMBER(OFFSET('Hygiene Data'!$E$5,0,10*ROW('Hygiene Data'!E95))),'Data Summary'!DR101="Yes"),OFFSET('Hygiene Data'!$E$5,0,10*ROW('Hygiene Data'!E95)),NA())</f>
        <v>#N/A</v>
      </c>
      <c r="BD101" s="99" t="e">
        <f ca="true">+IF(AND(ISNUMBER(OFFSET('Hygiene Data'!$E$7,0,10*ROW('Hygiene Data'!E95))),'Data Summary'!DS101="Yes"),OFFSET('Hygiene Data'!$E$7,0,10*ROW('Hygiene Data'!E95)),NA())</f>
        <v>#N/A</v>
      </c>
      <c r="BE101" s="99" t="e">
        <f ca="true">+IF(AND(ISNUMBER(OFFSET('Hygiene Data'!$E$9,0,10*ROW('Hygiene Data'!E95))),'Data Summary'!DT101="Yes"),OFFSET('Hygiene Data'!$E$9,0,10*ROW('Hygiene Data'!E95)),NA())</f>
        <v>#N/A</v>
      </c>
      <c r="BF101" s="99" t="e">
        <f ca="true">+IF(AND(ISNUMBER(OFFSET('Hygiene Data'!$F$5,0,10*ROW('Hygiene Data'!F95))),'Data Summary'!DU101="Yes"),OFFSET('Hygiene Data'!$F$5,0,10*ROW('Hygiene Data'!F95)),NA())</f>
        <v>#N/A</v>
      </c>
      <c r="BG101" s="99" t="e">
        <f ca="true">+IF(AND(ISNUMBER(OFFSET('Hygiene Data'!$F$7,0,10*ROW('Hygiene Data'!F95))),'Data Summary'!DV101="Yes"),OFFSET('Hygiene Data'!$F$7,0,10*ROW('Hygiene Data'!F95)),NA())</f>
        <v>#N/A</v>
      </c>
      <c r="BH101" s="99" t="e">
        <f ca="true">+IF(AND(ISNUMBER(OFFSET('Hygiene Data'!$F$9,0,10*ROW('Hygiene Data'!F95))),'Data Summary'!DW101="Yes"),OFFSET('Hygiene Data'!$F$9,0,10*ROW('Hygiene Data'!F95)),NA())</f>
        <v>#N/A</v>
      </c>
      <c r="BI101" s="99" t="e">
        <f ca="true">+IF(AND(ISNUMBER(OFFSET('Hygiene Data'!$G$5,0,10*ROW('Hygiene Data'!G95))),'Data Summary'!DX101="Yes"),OFFSET('Hygiene Data'!$G$5,0,10*ROW('Hygiene Data'!G95)),NA())</f>
        <v>#N/A</v>
      </c>
      <c r="BJ101" s="99" t="e">
        <f ca="true">+IF(AND(ISNUMBER(OFFSET('Hygiene Data'!$G$7,0,10*ROW('Hygiene Data'!G95))),'Data Summary'!DY101="Yes"),OFFSET('Hygiene Data'!$G$7,0,10*ROW('Hygiene Data'!G95)),NA())</f>
        <v>#N/A</v>
      </c>
      <c r="BK101" s="99" t="e">
        <f ca="true">+IF(AND(ISNUMBER(OFFSET('Hygiene Data'!$G$9,0,10*ROW('Hygiene Data'!G95))),'Data Summary'!DZ101="Yes"),OFFSET('Hygiene Data'!$G$9,0,10*ROW('Hygiene Data'!G95)),NA())</f>
        <v>#N/A</v>
      </c>
      <c r="BL101" s="99" t="e">
        <f ca="true">+IF(AND(ISNUMBER(OFFSET('Hygiene Data'!$H$5,0,10*ROW('Hygiene Data'!H95))),'Data Summary'!EA101="Yes"),OFFSET('Hygiene Data'!$H$5,0,10*ROW('Hygiene Data'!H95)),NA())</f>
        <v>#N/A</v>
      </c>
      <c r="BM101" s="99" t="e">
        <f ca="true">+IF(AND(ISNUMBER(OFFSET('Hygiene Data'!$H$7,0,10*ROW('Hygiene Data'!H95))),'Data Summary'!EB101="Yes"),OFFSET('Hygiene Data'!$H$7,0,10*ROW('Hygiene Data'!H95)),NA())</f>
        <v>#N/A</v>
      </c>
      <c r="BN101" s="99" t="e">
        <f ca="true">+IF(AND(ISNUMBER(OFFSET('Hygiene Data'!$H$9,0,10*ROW('Hygiene Data'!H95))),'Data Summary'!EC101="Yes"),OFFSET('Hygiene Data'!$H$9,0,10*ROW('Hygiene Data'!H95)),NA())</f>
        <v>#N/A</v>
      </c>
      <c r="BO101" s="99" t="e">
        <f ca="true">+IF(AND(ISNUMBER(OFFSET('Hygiene Data'!$I$5,0,10*ROW('Hygiene Data'!I95))),'Data Summary'!ED101="Yes"),OFFSET('Hygiene Data'!$I$5,0,10*ROW('Hygiene Data'!I95)),NA())</f>
        <v>#N/A</v>
      </c>
      <c r="BP101" s="99" t="e">
        <f ca="true">+IF(AND(ISNUMBER(OFFSET('Hygiene Data'!$I$7,0,10*ROW('Hygiene Data'!I95))),'Data Summary'!EE101="Yes"),OFFSET('Hygiene Data'!$I$7,0,10*ROW('Hygiene Data'!I95)),NA())</f>
        <v>#N/A</v>
      </c>
      <c r="BQ101" s="99" t="e">
        <f ca="true">+IF(AND(ISNUMBER(OFFSET('Hygiene Data'!$I$9,0,10*ROW('Hygiene Data'!I95))),'Data Summary'!EF101="Yes"),OFFSET('Hygiene Data'!$I$9,0,10*ROW('Hygiene Data'!I95)),NA())</f>
        <v>#N/A</v>
      </c>
    </row>
    <row xmlns:x14ac="http://schemas.microsoft.com/office/spreadsheetml/2009/9/ac" r="102" x14ac:dyDescent="0.2">
      <c r="A102" s="329" t="e">
        <f ca="true">+RIGHT('Data Summary'!A102,LEN('Data Summary'!A102)-9)</f>
        <v>#VALUE!</v>
      </c>
      <c r="B102" s="37" t="str">
        <f ca="true">+IF(ISTEXT('Data Summary'!B102),'Data Summary'!B102,"")</f>
        <v/>
      </c>
      <c r="C102" s="328" t="e">
        <f ca="true">+VALUE('Data Summary'!C102)</f>
        <v>#VALUE!</v>
      </c>
      <c r="D102" s="97" t="e">
        <f ca="true">+IF(AND(ISNUMBER(OFFSET('Water Data'!$D$4,0,10*ROW('Water Data'!D96))),'Data Summary'!BS102="Yes"),100-OFFSET('Water Data'!$D$4,0,10*ROW('Water Data'!D96)),NA())</f>
        <v>#N/A</v>
      </c>
      <c r="E102" s="97" t="e">
        <f ca="true">+IF(AND(ISNUMBER(OFFSET('Water Data'!$D$6,0,10*ROW('Water Data'!D96))),'Data Summary'!BT102="Yes"),OFFSET('Water Data'!$D$6,0,10*ROW('Water Data'!D96)),NA())</f>
        <v>#N/A</v>
      </c>
      <c r="F102" s="97" t="e">
        <f ca="true">+IF(AND(ISNUMBER(OFFSET('Water Data'!$D$9,0,10*ROW('Water Data'!D96))),'Data Summary'!BU102="Yes"),OFFSET('Water Data'!$D$9,0,10*ROW('Water Data'!D96)),NA())</f>
        <v>#N/A</v>
      </c>
      <c r="G102" s="97" t="e">
        <f ca="true">+IF(AND(ISNUMBER(OFFSET('Water Data'!$E$4,0,10*ROW('Water Data'!E96))),'Data Summary'!BV102="Yes"),100-OFFSET('Water Data'!$E$4,0,10*ROW('Water Data'!E96)),NA())</f>
        <v>#N/A</v>
      </c>
      <c r="H102" s="97" t="e">
        <f ca="true">+IF(AND(ISNUMBER(OFFSET('Water Data'!$E$6,0,10*ROW('Water Data'!E96))),'Data Summary'!BW102="Yes"),OFFSET('Water Data'!$E$6,0,10*ROW('Water Data'!E96)),NA())</f>
        <v>#N/A</v>
      </c>
      <c r="I102" s="97" t="e">
        <f ca="true">+IF(AND(ISNUMBER(OFFSET('Water Data'!$E$9,0,10*ROW('Water Data'!E96))),'Data Summary'!BX102="Yes"),OFFSET('Water Data'!$E$9,0,10*ROW('Water Data'!E96)),NA())</f>
        <v>#N/A</v>
      </c>
      <c r="J102" s="97" t="e">
        <f ca="true">+IF(AND(ISNUMBER(OFFSET('Water Data'!$F$4,0,10*ROW('Water Data'!F96))),'Data Summary'!BY102="Yes"),100-OFFSET('Water Data'!$F$4,0,10*ROW('Water Data'!F96)),NA())</f>
        <v>#N/A</v>
      </c>
      <c r="K102" s="97" t="e">
        <f ca="true">+IF(AND(ISNUMBER(OFFSET('Water Data'!$F$6,0,10*ROW('Water Data'!F96))),'Data Summary'!BZ102="Yes"),OFFSET('Water Data'!$F$6,0,10*ROW('Water Data'!F96)),NA())</f>
        <v>#N/A</v>
      </c>
      <c r="L102" s="97" t="e">
        <f ca="true">+IF(AND(ISNUMBER(OFFSET('Water Data'!$F$9,0,10*ROW('Water Data'!F96))),'Data Summary'!CA102="Yes"),OFFSET('Water Data'!$F$9,0,10*ROW('Water Data'!F96)),NA())</f>
        <v>#N/A</v>
      </c>
      <c r="M102" s="97" t="e">
        <f ca="true">+IF(AND(ISNUMBER(OFFSET('Water Data'!$G$4,0,10*ROW('Water Data'!G96))),'Data Summary'!CB102="Yes"),100-OFFSET('Water Data'!$G$4,0,10*ROW('Water Data'!G96)),NA())</f>
        <v>#N/A</v>
      </c>
      <c r="N102" s="97" t="e">
        <f ca="true">+IF(AND(ISNUMBER(OFFSET('Water Data'!$G$6,0,10*ROW('Water Data'!G96))),'Data Summary'!CC102="Yes"),OFFSET('Water Data'!$G$6,0,10*ROW('Water Data'!G96)),NA())</f>
        <v>#N/A</v>
      </c>
      <c r="O102" s="97" t="e">
        <f ca="true">+IF(AND(ISNUMBER(OFFSET('Water Data'!$G$9,0,10*ROW('Water Data'!G96))),'Data Summary'!CD102="Yes"),OFFSET('Water Data'!$G$9,0,10*ROW('Water Data'!G96)),NA())</f>
        <v>#N/A</v>
      </c>
      <c r="P102" s="97" t="e">
        <f ca="true">+IF(AND(ISNUMBER(OFFSET('Water Data'!$H$4,0,10*ROW('Water Data'!H96))),'Data Summary'!CE102="Yes"),100-OFFSET('Water Data'!$H$4,0,10*ROW('Water Data'!H96)),NA())</f>
        <v>#N/A</v>
      </c>
      <c r="Q102" s="97" t="e">
        <f ca="true">+IF(AND(ISNUMBER(OFFSET('Water Data'!$H$6,0,10*ROW('Water Data'!H96))),'Data Summary'!CF102="Yes"),OFFSET('Water Data'!$H$6,0,10*ROW('Water Data'!H96)),NA())</f>
        <v>#N/A</v>
      </c>
      <c r="R102" s="97" t="e">
        <f ca="true">+IF(AND(ISNUMBER(OFFSET('Water Data'!$H$9,0,10*ROW('Water Data'!H96))),'Data Summary'!CG102="Yes"),OFFSET('Water Data'!$H$9,0,10*ROW('Water Data'!H96)),NA())</f>
        <v>#N/A</v>
      </c>
      <c r="S102" s="97" t="e">
        <f ca="true">+IF(AND(ISNUMBER(OFFSET('Water Data'!$I$4,0,10*ROW('Water Data'!I96))),'Data Summary'!CH102="Yes"),100-OFFSET('Water Data'!$I$4,0,10*ROW('Water Data'!I96)),NA())</f>
        <v>#N/A</v>
      </c>
      <c r="T102" s="97" t="e">
        <f ca="true">+IF(AND(ISNUMBER(OFFSET('Water Data'!$I$6,0,10*ROW('Water Data'!I96))),'Data Summary'!CI102="Yes"),OFFSET('Water Data'!$I$6,0,10*ROW('Water Data'!I96)),NA())</f>
        <v>#N/A</v>
      </c>
      <c r="U102" s="97" t="e">
        <f ca="true">+IF(AND(ISNUMBER(OFFSET('Water Data'!$I$9,0,10*ROW('Water Data'!I96))),'Data Summary'!CJ102="Yes"),OFFSET('Water Data'!$I$9,0,10*ROW('Water Data'!I96)),NA())</f>
        <v>#N/A</v>
      </c>
      <c r="V102" s="98" t="e">
        <f ca="true">+IF(AND(ISNUMBER(OFFSET('Sanitation Data'!$D$4,0,10*ROW('Sanitation Data'!D96))),'Data Summary'!CK102="Yes"),100-OFFSET('Sanitation Data'!$D$4,0,10*ROW('Sanitation Data'!D96)),NA())</f>
        <v>#N/A</v>
      </c>
      <c r="W102" s="98" t="e">
        <f ca="true">+IF(AND(ISNUMBER(OFFSET('Sanitation Data'!$D$6,0,10*ROW('Sanitation Data'!D96))),'Data Summary'!CL102="Yes"),OFFSET('Sanitation Data'!$D$6,0,10*ROW('Sanitation Data'!D96)),NA())</f>
        <v>#N/A</v>
      </c>
      <c r="X102" s="98" t="e">
        <f ca="true">+IF(AND(ISNUMBER(OFFSET('Sanitation Data'!$D$10,0,10*ROW('Sanitation Data'!D96))),'Data Summary'!CM102="Yes"),OFFSET('Sanitation Data'!$D$10,0,10*ROW('Sanitation Data'!D96)),NA())</f>
        <v>#N/A</v>
      </c>
      <c r="Y102" s="98" t="e">
        <f ca="true">+IF(AND(ISNUMBER(OFFSET('Sanitation Data'!$D$11,0,10*ROW('Sanitation Data'!D96))),'Data Summary'!CN102="Yes"),OFFSET('Sanitation Data'!$D$11,0,10*ROW('Sanitation Data'!D96)),NA())</f>
        <v>#N/A</v>
      </c>
      <c r="Z102" s="98" t="e">
        <f ca="true">+IF(AND(ISNUMBER(OFFSET('Sanitation Data'!$D$12,0,10*ROW('Sanitation Data'!D96))),'Data Summary'!CO102="Yes"),OFFSET('Sanitation Data'!$D$12,0,10*ROW('Sanitation Data'!D96)),NA())</f>
        <v>#N/A</v>
      </c>
      <c r="AA102" s="98" t="e">
        <f ca="true">+IF(AND(ISNUMBER(OFFSET('Sanitation Data'!$E$4,0,10*ROW('Sanitation Data'!E96))),'Data Summary'!CP102="Yes"),100-OFFSET('Sanitation Data'!$E$4,0,10*ROW('Sanitation Data'!E96)),NA())</f>
        <v>#N/A</v>
      </c>
      <c r="AB102" s="98" t="e">
        <f ca="true">+IF(AND(ISNUMBER(OFFSET('Sanitation Data'!$E$6,0,10*ROW('Sanitation Data'!E96))),'Data Summary'!CQ102="Yes"),OFFSET('Sanitation Data'!$E$6,0,10*ROW('Sanitation Data'!E96)),NA())</f>
        <v>#N/A</v>
      </c>
      <c r="AC102" s="98" t="e">
        <f ca="true">+IF(AND(ISNUMBER(OFFSET('Sanitation Data'!$E$10,0,10*ROW('Sanitation Data'!E96))),'Data Summary'!CR102="Yes"),OFFSET('Sanitation Data'!$E$10,0,10*ROW('Sanitation Data'!E96)),NA())</f>
        <v>#N/A</v>
      </c>
      <c r="AD102" s="98" t="e">
        <f ca="true">+IF(AND(ISNUMBER(OFFSET('Sanitation Data'!$E$11,0,10*ROW('Sanitation Data'!E96))),'Data Summary'!CS102="Yes"),OFFSET('Sanitation Data'!$E$11,0,10*ROW('Sanitation Data'!E96)),NA())</f>
        <v>#N/A</v>
      </c>
      <c r="AE102" s="98" t="e">
        <f ca="true">+IF(AND(ISNUMBER(OFFSET('Sanitation Data'!$E$12,0,10*ROW('Sanitation Data'!E96))),'Data Summary'!CT102="Yes"),OFFSET('Sanitation Data'!$E$12,0,10*ROW('Sanitation Data'!E96)),NA())</f>
        <v>#N/A</v>
      </c>
      <c r="AF102" s="98" t="e">
        <f ca="true">+IF(AND(ISNUMBER(OFFSET('Sanitation Data'!$F$4,0,10*ROW('Sanitation Data'!F96))),'Data Summary'!CU102="Yes"),100-OFFSET('Sanitation Data'!$F$4,0,10*ROW('Sanitation Data'!F96)),NA())</f>
        <v>#N/A</v>
      </c>
      <c r="AG102" s="98" t="e">
        <f ca="true">+IF(AND(ISNUMBER(OFFSET('Sanitation Data'!$F$6,0,10*ROW('Sanitation Data'!F96))),'Data Summary'!CV102="Yes"),OFFSET('Sanitation Data'!$F$6,0,10*ROW('Sanitation Data'!F96)),NA())</f>
        <v>#N/A</v>
      </c>
      <c r="AH102" s="98" t="e">
        <f ca="true">+IF(AND(ISNUMBER(OFFSET('Sanitation Data'!$F$10,0,10*ROW('Sanitation Data'!F96))),'Data Summary'!CW102="Yes"),OFFSET('Sanitation Data'!$F$10,0,10*ROW('Sanitation Data'!F96)),NA())</f>
        <v>#N/A</v>
      </c>
      <c r="AI102" s="98" t="e">
        <f ca="true">+IF(AND(ISNUMBER(OFFSET('Sanitation Data'!$F$11,0,10*ROW('Sanitation Data'!F96))),'Data Summary'!CX102="Yes"),OFFSET('Sanitation Data'!$F$11,0,10*ROW('Sanitation Data'!F96)),NA())</f>
        <v>#N/A</v>
      </c>
      <c r="AJ102" s="98" t="e">
        <f ca="true">+IF(AND(ISNUMBER(OFFSET('Sanitation Data'!$F$12,0,10*ROW('Sanitation Data'!F96))),'Data Summary'!CY102="Yes"),OFFSET('Sanitation Data'!$F$12,0,10*ROW('Sanitation Data'!F96)),NA())</f>
        <v>#N/A</v>
      </c>
      <c r="AK102" s="98" t="e">
        <f ca="true">+IF(AND(ISNUMBER(OFFSET('Sanitation Data'!$G$4,0,10*ROW('Sanitation Data'!G96))),'Data Summary'!CZ102="Yes"),100-OFFSET('Sanitation Data'!$G$4,0,10*ROW('Sanitation Data'!G96)),NA())</f>
        <v>#N/A</v>
      </c>
      <c r="AL102" s="98" t="e">
        <f ca="true">+IF(AND(ISNUMBER(OFFSET('Sanitation Data'!$G$6,0,10*ROW('Sanitation Data'!G96))),'Data Summary'!DA102="Yes"),OFFSET('Sanitation Data'!$G$6,0,10*ROW('Sanitation Data'!G96)),NA())</f>
        <v>#N/A</v>
      </c>
      <c r="AM102" s="98" t="e">
        <f ca="true">+IF(AND(ISNUMBER(OFFSET('Sanitation Data'!$G$10,0,10*ROW('Sanitation Data'!G96))),'Data Summary'!DB102="Yes"),OFFSET('Sanitation Data'!$G$10,0,10*ROW('Sanitation Data'!G96)),NA())</f>
        <v>#N/A</v>
      </c>
      <c r="AN102" s="98" t="e">
        <f ca="true">+IF(AND(ISNUMBER(OFFSET('Sanitation Data'!$G$11,0,10*ROW('Sanitation Data'!G96))),'Data Summary'!DC102="Yes"),OFFSET('Sanitation Data'!$G$11,0,10*ROW('Sanitation Data'!G96)),NA())</f>
        <v>#N/A</v>
      </c>
      <c r="AO102" s="98" t="e">
        <f ca="true">+IF(AND(ISNUMBER(OFFSET('Sanitation Data'!$G$12,0,10*ROW('Sanitation Data'!G96))),'Data Summary'!DD102="Yes"),OFFSET('Sanitation Data'!$G$12,0,10*ROW('Sanitation Data'!G96)),NA())</f>
        <v>#N/A</v>
      </c>
      <c r="AP102" s="98" t="e">
        <f ca="true">+IF(AND(ISNUMBER(OFFSET('Sanitation Data'!$H$4,0,10*ROW('Sanitation Data'!H96))),'Data Summary'!DE102="Yes"),100-OFFSET('Sanitation Data'!$H$4,0,10*ROW('Sanitation Data'!H96)),NA())</f>
        <v>#N/A</v>
      </c>
      <c r="AQ102" s="98" t="e">
        <f ca="true">+IF(AND(ISNUMBER(OFFSET('Sanitation Data'!$H$6,0,10*ROW('Sanitation Data'!H96))),'Data Summary'!DF102="Yes"),OFFSET('Sanitation Data'!$H$6,0,10*ROW('Sanitation Data'!H96)),NA())</f>
        <v>#N/A</v>
      </c>
      <c r="AR102" s="98" t="e">
        <f ca="true">+IF(AND(ISNUMBER(OFFSET('Sanitation Data'!$H$10,0,10*ROW('Sanitation Data'!H96))),'Data Summary'!DG102="Yes"),OFFSET('Sanitation Data'!$H$10,0,10*ROW('Sanitation Data'!H96)),NA())</f>
        <v>#N/A</v>
      </c>
      <c r="AS102" s="98" t="e">
        <f ca="true">+IF(AND(ISNUMBER(OFFSET('Sanitation Data'!$H$11,0,10*ROW('Sanitation Data'!H96))),'Data Summary'!DH102="Yes"),OFFSET('Sanitation Data'!$H$11,0,10*ROW('Sanitation Data'!H96)),NA())</f>
        <v>#N/A</v>
      </c>
      <c r="AT102" s="98" t="e">
        <f ca="true">+IF(AND(ISNUMBER(OFFSET('Sanitation Data'!$H$12,0,10*ROW('Sanitation Data'!H96))),'Data Summary'!DI102="Yes"),OFFSET('Sanitation Data'!$H$12,0,10*ROW('Sanitation Data'!H96)),NA())</f>
        <v>#N/A</v>
      </c>
      <c r="AU102" s="98" t="e">
        <f ca="true">+IF(AND(ISNUMBER(OFFSET('Sanitation Data'!$I$4,0,10*ROW('Sanitation Data'!I96))),'Data Summary'!DJ102="Yes"),100-OFFSET('Sanitation Data'!$I$4,0,10*ROW('Sanitation Data'!I96)),NA())</f>
        <v>#N/A</v>
      </c>
      <c r="AV102" s="98" t="e">
        <f ca="true">+IF(AND(ISNUMBER(OFFSET('Sanitation Data'!$I$6,0,10*ROW('Sanitation Data'!I96))),'Data Summary'!DK102="Yes"),OFFSET('Sanitation Data'!$I$6,0,10*ROW('Sanitation Data'!I96)),NA())</f>
        <v>#N/A</v>
      </c>
      <c r="AW102" s="98" t="e">
        <f ca="true">+IF(AND(ISNUMBER(OFFSET('Sanitation Data'!$I$10,0,10*ROW('Sanitation Data'!I96))),'Data Summary'!DL102="Yes"),OFFSET('Sanitation Data'!$I$10,0,10*ROW('Sanitation Data'!I96)),NA())</f>
        <v>#N/A</v>
      </c>
      <c r="AX102" s="98" t="e">
        <f ca="true">+IF(AND(ISNUMBER(OFFSET('Sanitation Data'!$I$11,0,10*ROW('Sanitation Data'!I96))),'Data Summary'!DM102="Yes"),OFFSET('Sanitation Data'!$I$11,0,10*ROW('Sanitation Data'!I96)),NA())</f>
        <v>#N/A</v>
      </c>
      <c r="AY102" s="98" t="e">
        <f ca="true">+IF(AND(ISNUMBER(OFFSET('Sanitation Data'!$I$12,0,10*ROW('Sanitation Data'!I96))),'Data Summary'!DN102="Yes"),OFFSET('Sanitation Data'!$I$12,0,10*ROW('Sanitation Data'!I96)),NA())</f>
        <v>#N/A</v>
      </c>
      <c r="AZ102" s="99" t="e">
        <f ca="true">+IF(AND(ISNUMBER(OFFSET('Hygiene Data'!$D$5,0,10*ROW('Hygiene Data'!D96))),'Data Summary'!DO102="Yes"),OFFSET('Hygiene Data'!$D$5,0,10*ROW('Hygiene Data'!D96)),NA())</f>
        <v>#N/A</v>
      </c>
      <c r="BA102" s="99" t="e">
        <f ca="true">+IF(AND(ISNUMBER(OFFSET('Hygiene Data'!$D$7,0,10*ROW('Hygiene Data'!D96))),'Data Summary'!DP102="Yes"),OFFSET('Hygiene Data'!$D$7,0,10*ROW('Hygiene Data'!D96)),NA())</f>
        <v>#N/A</v>
      </c>
      <c r="BB102" s="99" t="e">
        <f ca="true">+IF(AND(ISNUMBER(OFFSET('Hygiene Data'!$D$9,0,10*ROW('Hygiene Data'!D96))),'Data Summary'!DQ102="Yes"),OFFSET('Hygiene Data'!$D$9,0,10*ROW('Hygiene Data'!D96)),NA())</f>
        <v>#N/A</v>
      </c>
      <c r="BC102" s="99" t="e">
        <f ca="true">+IF(AND(ISNUMBER(OFFSET('Hygiene Data'!$E$5,0,10*ROW('Hygiene Data'!E96))),'Data Summary'!DR102="Yes"),OFFSET('Hygiene Data'!$E$5,0,10*ROW('Hygiene Data'!E96)),NA())</f>
        <v>#N/A</v>
      </c>
      <c r="BD102" s="99" t="e">
        <f ca="true">+IF(AND(ISNUMBER(OFFSET('Hygiene Data'!$E$7,0,10*ROW('Hygiene Data'!E96))),'Data Summary'!DS102="Yes"),OFFSET('Hygiene Data'!$E$7,0,10*ROW('Hygiene Data'!E96)),NA())</f>
        <v>#N/A</v>
      </c>
      <c r="BE102" s="99" t="e">
        <f ca="true">+IF(AND(ISNUMBER(OFFSET('Hygiene Data'!$E$9,0,10*ROW('Hygiene Data'!E96))),'Data Summary'!DT102="Yes"),OFFSET('Hygiene Data'!$E$9,0,10*ROW('Hygiene Data'!E96)),NA())</f>
        <v>#N/A</v>
      </c>
      <c r="BF102" s="99" t="e">
        <f ca="true">+IF(AND(ISNUMBER(OFFSET('Hygiene Data'!$F$5,0,10*ROW('Hygiene Data'!F96))),'Data Summary'!DU102="Yes"),OFFSET('Hygiene Data'!$F$5,0,10*ROW('Hygiene Data'!F96)),NA())</f>
        <v>#N/A</v>
      </c>
      <c r="BG102" s="99" t="e">
        <f ca="true">+IF(AND(ISNUMBER(OFFSET('Hygiene Data'!$F$7,0,10*ROW('Hygiene Data'!F96))),'Data Summary'!DV102="Yes"),OFFSET('Hygiene Data'!$F$7,0,10*ROW('Hygiene Data'!F96)),NA())</f>
        <v>#N/A</v>
      </c>
      <c r="BH102" s="99" t="e">
        <f ca="true">+IF(AND(ISNUMBER(OFFSET('Hygiene Data'!$F$9,0,10*ROW('Hygiene Data'!F96))),'Data Summary'!DW102="Yes"),OFFSET('Hygiene Data'!$F$9,0,10*ROW('Hygiene Data'!F96)),NA())</f>
        <v>#N/A</v>
      </c>
      <c r="BI102" s="99" t="e">
        <f ca="true">+IF(AND(ISNUMBER(OFFSET('Hygiene Data'!$G$5,0,10*ROW('Hygiene Data'!G96))),'Data Summary'!DX102="Yes"),OFFSET('Hygiene Data'!$G$5,0,10*ROW('Hygiene Data'!G96)),NA())</f>
        <v>#N/A</v>
      </c>
      <c r="BJ102" s="99" t="e">
        <f ca="true">+IF(AND(ISNUMBER(OFFSET('Hygiene Data'!$G$7,0,10*ROW('Hygiene Data'!G96))),'Data Summary'!DY102="Yes"),OFFSET('Hygiene Data'!$G$7,0,10*ROW('Hygiene Data'!G96)),NA())</f>
        <v>#N/A</v>
      </c>
      <c r="BK102" s="99" t="e">
        <f ca="true">+IF(AND(ISNUMBER(OFFSET('Hygiene Data'!$G$9,0,10*ROW('Hygiene Data'!G96))),'Data Summary'!DZ102="Yes"),OFFSET('Hygiene Data'!$G$9,0,10*ROW('Hygiene Data'!G96)),NA())</f>
        <v>#N/A</v>
      </c>
      <c r="BL102" s="99" t="e">
        <f ca="true">+IF(AND(ISNUMBER(OFFSET('Hygiene Data'!$H$5,0,10*ROW('Hygiene Data'!H96))),'Data Summary'!EA102="Yes"),OFFSET('Hygiene Data'!$H$5,0,10*ROW('Hygiene Data'!H96)),NA())</f>
        <v>#N/A</v>
      </c>
      <c r="BM102" s="99" t="e">
        <f ca="true">+IF(AND(ISNUMBER(OFFSET('Hygiene Data'!$H$7,0,10*ROW('Hygiene Data'!H96))),'Data Summary'!EB102="Yes"),OFFSET('Hygiene Data'!$H$7,0,10*ROW('Hygiene Data'!H96)),NA())</f>
        <v>#N/A</v>
      </c>
      <c r="BN102" s="99" t="e">
        <f ca="true">+IF(AND(ISNUMBER(OFFSET('Hygiene Data'!$H$9,0,10*ROW('Hygiene Data'!H96))),'Data Summary'!EC102="Yes"),OFFSET('Hygiene Data'!$H$9,0,10*ROW('Hygiene Data'!H96)),NA())</f>
        <v>#N/A</v>
      </c>
      <c r="BO102" s="99" t="e">
        <f ca="true">+IF(AND(ISNUMBER(OFFSET('Hygiene Data'!$I$5,0,10*ROW('Hygiene Data'!I96))),'Data Summary'!ED102="Yes"),OFFSET('Hygiene Data'!$I$5,0,10*ROW('Hygiene Data'!I96)),NA())</f>
        <v>#N/A</v>
      </c>
      <c r="BP102" s="99" t="e">
        <f ca="true">+IF(AND(ISNUMBER(OFFSET('Hygiene Data'!$I$7,0,10*ROW('Hygiene Data'!I96))),'Data Summary'!EE102="Yes"),OFFSET('Hygiene Data'!$I$7,0,10*ROW('Hygiene Data'!I96)),NA())</f>
        <v>#N/A</v>
      </c>
      <c r="BQ102" s="99" t="e">
        <f ca="true">+IF(AND(ISNUMBER(OFFSET('Hygiene Data'!$I$9,0,10*ROW('Hygiene Data'!I96))),'Data Summary'!EF102="Yes"),OFFSET('Hygiene Data'!$I$9,0,10*ROW('Hygiene Data'!I96)),NA())</f>
        <v>#N/A</v>
      </c>
    </row>
    <row xmlns:x14ac="http://schemas.microsoft.com/office/spreadsheetml/2009/9/ac" r="103" x14ac:dyDescent="0.2">
      <c r="A103" s="329" t="e">
        <f ca="true">+RIGHT('Data Summary'!A103,LEN('Data Summary'!A103)-9)</f>
        <v>#VALUE!</v>
      </c>
      <c r="B103" s="37" t="str">
        <f ca="true">+IF(ISTEXT('Data Summary'!B103),'Data Summary'!B103,"")</f>
        <v/>
      </c>
      <c r="C103" s="328" t="e">
        <f ca="true">+VALUE('Data Summary'!C103)</f>
        <v>#VALUE!</v>
      </c>
      <c r="D103" s="97" t="e">
        <f ca="true">+IF(AND(ISNUMBER(OFFSET('Water Data'!$D$4,0,10*ROW('Water Data'!D97))),'Data Summary'!BS103="Yes"),100-OFFSET('Water Data'!$D$4,0,10*ROW('Water Data'!D97)),NA())</f>
        <v>#N/A</v>
      </c>
      <c r="E103" s="97" t="e">
        <f ca="true">+IF(AND(ISNUMBER(OFFSET('Water Data'!$D$6,0,10*ROW('Water Data'!D97))),'Data Summary'!BT103="Yes"),OFFSET('Water Data'!$D$6,0,10*ROW('Water Data'!D97)),NA())</f>
        <v>#N/A</v>
      </c>
      <c r="F103" s="97" t="e">
        <f ca="true">+IF(AND(ISNUMBER(OFFSET('Water Data'!$D$9,0,10*ROW('Water Data'!D97))),'Data Summary'!BU103="Yes"),OFFSET('Water Data'!$D$9,0,10*ROW('Water Data'!D97)),NA())</f>
        <v>#N/A</v>
      </c>
      <c r="G103" s="97" t="e">
        <f ca="true">+IF(AND(ISNUMBER(OFFSET('Water Data'!$E$4,0,10*ROW('Water Data'!E97))),'Data Summary'!BV103="Yes"),100-OFFSET('Water Data'!$E$4,0,10*ROW('Water Data'!E97)),NA())</f>
        <v>#N/A</v>
      </c>
      <c r="H103" s="97" t="e">
        <f ca="true">+IF(AND(ISNUMBER(OFFSET('Water Data'!$E$6,0,10*ROW('Water Data'!E97))),'Data Summary'!BW103="Yes"),OFFSET('Water Data'!$E$6,0,10*ROW('Water Data'!E97)),NA())</f>
        <v>#N/A</v>
      </c>
      <c r="I103" s="97" t="e">
        <f ca="true">+IF(AND(ISNUMBER(OFFSET('Water Data'!$E$9,0,10*ROW('Water Data'!E97))),'Data Summary'!BX103="Yes"),OFFSET('Water Data'!$E$9,0,10*ROW('Water Data'!E97)),NA())</f>
        <v>#N/A</v>
      </c>
      <c r="J103" s="97" t="e">
        <f ca="true">+IF(AND(ISNUMBER(OFFSET('Water Data'!$F$4,0,10*ROW('Water Data'!F97))),'Data Summary'!BY103="Yes"),100-OFFSET('Water Data'!$F$4,0,10*ROW('Water Data'!F97)),NA())</f>
        <v>#N/A</v>
      </c>
      <c r="K103" s="97" t="e">
        <f ca="true">+IF(AND(ISNUMBER(OFFSET('Water Data'!$F$6,0,10*ROW('Water Data'!F97))),'Data Summary'!BZ103="Yes"),OFFSET('Water Data'!$F$6,0,10*ROW('Water Data'!F97)),NA())</f>
        <v>#N/A</v>
      </c>
      <c r="L103" s="97" t="e">
        <f ca="true">+IF(AND(ISNUMBER(OFFSET('Water Data'!$F$9,0,10*ROW('Water Data'!F97))),'Data Summary'!CA103="Yes"),OFFSET('Water Data'!$F$9,0,10*ROW('Water Data'!F97)),NA())</f>
        <v>#N/A</v>
      </c>
      <c r="M103" s="97" t="e">
        <f ca="true">+IF(AND(ISNUMBER(OFFSET('Water Data'!$G$4,0,10*ROW('Water Data'!G97))),'Data Summary'!CB103="Yes"),100-OFFSET('Water Data'!$G$4,0,10*ROW('Water Data'!G97)),NA())</f>
        <v>#N/A</v>
      </c>
      <c r="N103" s="97" t="e">
        <f ca="true">+IF(AND(ISNUMBER(OFFSET('Water Data'!$G$6,0,10*ROW('Water Data'!G97))),'Data Summary'!CC103="Yes"),OFFSET('Water Data'!$G$6,0,10*ROW('Water Data'!G97)),NA())</f>
        <v>#N/A</v>
      </c>
      <c r="O103" s="97" t="e">
        <f ca="true">+IF(AND(ISNUMBER(OFFSET('Water Data'!$G$9,0,10*ROW('Water Data'!G97))),'Data Summary'!CD103="Yes"),OFFSET('Water Data'!$G$9,0,10*ROW('Water Data'!G97)),NA())</f>
        <v>#N/A</v>
      </c>
      <c r="P103" s="97" t="e">
        <f ca="true">+IF(AND(ISNUMBER(OFFSET('Water Data'!$H$4,0,10*ROW('Water Data'!H97))),'Data Summary'!CE103="Yes"),100-OFFSET('Water Data'!$H$4,0,10*ROW('Water Data'!H97)),NA())</f>
        <v>#N/A</v>
      </c>
      <c r="Q103" s="97" t="e">
        <f ca="true">+IF(AND(ISNUMBER(OFFSET('Water Data'!$H$6,0,10*ROW('Water Data'!H97))),'Data Summary'!CF103="Yes"),OFFSET('Water Data'!$H$6,0,10*ROW('Water Data'!H97)),NA())</f>
        <v>#N/A</v>
      </c>
      <c r="R103" s="97" t="e">
        <f ca="true">+IF(AND(ISNUMBER(OFFSET('Water Data'!$H$9,0,10*ROW('Water Data'!H97))),'Data Summary'!CG103="Yes"),OFFSET('Water Data'!$H$9,0,10*ROW('Water Data'!H97)),NA())</f>
        <v>#N/A</v>
      </c>
      <c r="S103" s="97" t="e">
        <f ca="true">+IF(AND(ISNUMBER(OFFSET('Water Data'!$I$4,0,10*ROW('Water Data'!I97))),'Data Summary'!CH103="Yes"),100-OFFSET('Water Data'!$I$4,0,10*ROW('Water Data'!I97)),NA())</f>
        <v>#N/A</v>
      </c>
      <c r="T103" s="97" t="e">
        <f ca="true">+IF(AND(ISNUMBER(OFFSET('Water Data'!$I$6,0,10*ROW('Water Data'!I97))),'Data Summary'!CI103="Yes"),OFFSET('Water Data'!$I$6,0,10*ROW('Water Data'!I97)),NA())</f>
        <v>#N/A</v>
      </c>
      <c r="U103" s="97" t="e">
        <f ca="true">+IF(AND(ISNUMBER(OFFSET('Water Data'!$I$9,0,10*ROW('Water Data'!I97))),'Data Summary'!CJ103="Yes"),OFFSET('Water Data'!$I$9,0,10*ROW('Water Data'!I97)),NA())</f>
        <v>#N/A</v>
      </c>
      <c r="V103" s="98" t="e">
        <f ca="true">+IF(AND(ISNUMBER(OFFSET('Sanitation Data'!$D$4,0,10*ROW('Sanitation Data'!D97))),'Data Summary'!CK103="Yes"),100-OFFSET('Sanitation Data'!$D$4,0,10*ROW('Sanitation Data'!D97)),NA())</f>
        <v>#N/A</v>
      </c>
      <c r="W103" s="98" t="e">
        <f ca="true">+IF(AND(ISNUMBER(OFFSET('Sanitation Data'!$D$6,0,10*ROW('Sanitation Data'!D97))),'Data Summary'!CL103="Yes"),OFFSET('Sanitation Data'!$D$6,0,10*ROW('Sanitation Data'!D97)),NA())</f>
        <v>#N/A</v>
      </c>
      <c r="X103" s="98" t="e">
        <f ca="true">+IF(AND(ISNUMBER(OFFSET('Sanitation Data'!$D$10,0,10*ROW('Sanitation Data'!D97))),'Data Summary'!CM103="Yes"),OFFSET('Sanitation Data'!$D$10,0,10*ROW('Sanitation Data'!D97)),NA())</f>
        <v>#N/A</v>
      </c>
      <c r="Y103" s="98" t="e">
        <f ca="true">+IF(AND(ISNUMBER(OFFSET('Sanitation Data'!$D$11,0,10*ROW('Sanitation Data'!D97))),'Data Summary'!CN103="Yes"),OFFSET('Sanitation Data'!$D$11,0,10*ROW('Sanitation Data'!D97)),NA())</f>
        <v>#N/A</v>
      </c>
      <c r="Z103" s="98" t="e">
        <f ca="true">+IF(AND(ISNUMBER(OFFSET('Sanitation Data'!$D$12,0,10*ROW('Sanitation Data'!D97))),'Data Summary'!CO103="Yes"),OFFSET('Sanitation Data'!$D$12,0,10*ROW('Sanitation Data'!D97)),NA())</f>
        <v>#N/A</v>
      </c>
      <c r="AA103" s="98" t="e">
        <f ca="true">+IF(AND(ISNUMBER(OFFSET('Sanitation Data'!$E$4,0,10*ROW('Sanitation Data'!E97))),'Data Summary'!CP103="Yes"),100-OFFSET('Sanitation Data'!$E$4,0,10*ROW('Sanitation Data'!E97)),NA())</f>
        <v>#N/A</v>
      </c>
      <c r="AB103" s="98" t="e">
        <f ca="true">+IF(AND(ISNUMBER(OFFSET('Sanitation Data'!$E$6,0,10*ROW('Sanitation Data'!E97))),'Data Summary'!CQ103="Yes"),OFFSET('Sanitation Data'!$E$6,0,10*ROW('Sanitation Data'!E97)),NA())</f>
        <v>#N/A</v>
      </c>
      <c r="AC103" s="98" t="e">
        <f ca="true">+IF(AND(ISNUMBER(OFFSET('Sanitation Data'!$E$10,0,10*ROW('Sanitation Data'!E97))),'Data Summary'!CR103="Yes"),OFFSET('Sanitation Data'!$E$10,0,10*ROW('Sanitation Data'!E97)),NA())</f>
        <v>#N/A</v>
      </c>
      <c r="AD103" s="98" t="e">
        <f ca="true">+IF(AND(ISNUMBER(OFFSET('Sanitation Data'!$E$11,0,10*ROW('Sanitation Data'!E97))),'Data Summary'!CS103="Yes"),OFFSET('Sanitation Data'!$E$11,0,10*ROW('Sanitation Data'!E97)),NA())</f>
        <v>#N/A</v>
      </c>
      <c r="AE103" s="98" t="e">
        <f ca="true">+IF(AND(ISNUMBER(OFFSET('Sanitation Data'!$E$12,0,10*ROW('Sanitation Data'!E97))),'Data Summary'!CT103="Yes"),OFFSET('Sanitation Data'!$E$12,0,10*ROW('Sanitation Data'!E97)),NA())</f>
        <v>#N/A</v>
      </c>
      <c r="AF103" s="98" t="e">
        <f ca="true">+IF(AND(ISNUMBER(OFFSET('Sanitation Data'!$F$4,0,10*ROW('Sanitation Data'!F97))),'Data Summary'!CU103="Yes"),100-OFFSET('Sanitation Data'!$F$4,0,10*ROW('Sanitation Data'!F97)),NA())</f>
        <v>#N/A</v>
      </c>
      <c r="AG103" s="98" t="e">
        <f ca="true">+IF(AND(ISNUMBER(OFFSET('Sanitation Data'!$F$6,0,10*ROW('Sanitation Data'!F97))),'Data Summary'!CV103="Yes"),OFFSET('Sanitation Data'!$F$6,0,10*ROW('Sanitation Data'!F97)),NA())</f>
        <v>#N/A</v>
      </c>
      <c r="AH103" s="98" t="e">
        <f ca="true">+IF(AND(ISNUMBER(OFFSET('Sanitation Data'!$F$10,0,10*ROW('Sanitation Data'!F97))),'Data Summary'!CW103="Yes"),OFFSET('Sanitation Data'!$F$10,0,10*ROW('Sanitation Data'!F97)),NA())</f>
        <v>#N/A</v>
      </c>
      <c r="AI103" s="98" t="e">
        <f ca="true">+IF(AND(ISNUMBER(OFFSET('Sanitation Data'!$F$11,0,10*ROW('Sanitation Data'!F97))),'Data Summary'!CX103="Yes"),OFFSET('Sanitation Data'!$F$11,0,10*ROW('Sanitation Data'!F97)),NA())</f>
        <v>#N/A</v>
      </c>
      <c r="AJ103" s="98" t="e">
        <f ca="true">+IF(AND(ISNUMBER(OFFSET('Sanitation Data'!$F$12,0,10*ROW('Sanitation Data'!F97))),'Data Summary'!CY103="Yes"),OFFSET('Sanitation Data'!$F$12,0,10*ROW('Sanitation Data'!F97)),NA())</f>
        <v>#N/A</v>
      </c>
      <c r="AK103" s="98" t="e">
        <f ca="true">+IF(AND(ISNUMBER(OFFSET('Sanitation Data'!$G$4,0,10*ROW('Sanitation Data'!G97))),'Data Summary'!CZ103="Yes"),100-OFFSET('Sanitation Data'!$G$4,0,10*ROW('Sanitation Data'!G97)),NA())</f>
        <v>#N/A</v>
      </c>
      <c r="AL103" s="98" t="e">
        <f ca="true">+IF(AND(ISNUMBER(OFFSET('Sanitation Data'!$G$6,0,10*ROW('Sanitation Data'!G97))),'Data Summary'!DA103="Yes"),OFFSET('Sanitation Data'!$G$6,0,10*ROW('Sanitation Data'!G97)),NA())</f>
        <v>#N/A</v>
      </c>
      <c r="AM103" s="98" t="e">
        <f ca="true">+IF(AND(ISNUMBER(OFFSET('Sanitation Data'!$G$10,0,10*ROW('Sanitation Data'!G97))),'Data Summary'!DB103="Yes"),OFFSET('Sanitation Data'!$G$10,0,10*ROW('Sanitation Data'!G97)),NA())</f>
        <v>#N/A</v>
      </c>
      <c r="AN103" s="98" t="e">
        <f ca="true">+IF(AND(ISNUMBER(OFFSET('Sanitation Data'!$G$11,0,10*ROW('Sanitation Data'!G97))),'Data Summary'!DC103="Yes"),OFFSET('Sanitation Data'!$G$11,0,10*ROW('Sanitation Data'!G97)),NA())</f>
        <v>#N/A</v>
      </c>
      <c r="AO103" s="98" t="e">
        <f ca="true">+IF(AND(ISNUMBER(OFFSET('Sanitation Data'!$G$12,0,10*ROW('Sanitation Data'!G97))),'Data Summary'!DD103="Yes"),OFFSET('Sanitation Data'!$G$12,0,10*ROW('Sanitation Data'!G97)),NA())</f>
        <v>#N/A</v>
      </c>
      <c r="AP103" s="98" t="e">
        <f ca="true">+IF(AND(ISNUMBER(OFFSET('Sanitation Data'!$H$4,0,10*ROW('Sanitation Data'!H97))),'Data Summary'!DE103="Yes"),100-OFFSET('Sanitation Data'!$H$4,0,10*ROW('Sanitation Data'!H97)),NA())</f>
        <v>#N/A</v>
      </c>
      <c r="AQ103" s="98" t="e">
        <f ca="true">+IF(AND(ISNUMBER(OFFSET('Sanitation Data'!$H$6,0,10*ROW('Sanitation Data'!H97))),'Data Summary'!DF103="Yes"),OFFSET('Sanitation Data'!$H$6,0,10*ROW('Sanitation Data'!H97)),NA())</f>
        <v>#N/A</v>
      </c>
      <c r="AR103" s="98" t="e">
        <f ca="true">+IF(AND(ISNUMBER(OFFSET('Sanitation Data'!$H$10,0,10*ROW('Sanitation Data'!H97))),'Data Summary'!DG103="Yes"),OFFSET('Sanitation Data'!$H$10,0,10*ROW('Sanitation Data'!H97)),NA())</f>
        <v>#N/A</v>
      </c>
      <c r="AS103" s="98" t="e">
        <f ca="true">+IF(AND(ISNUMBER(OFFSET('Sanitation Data'!$H$11,0,10*ROW('Sanitation Data'!H97))),'Data Summary'!DH103="Yes"),OFFSET('Sanitation Data'!$H$11,0,10*ROW('Sanitation Data'!H97)),NA())</f>
        <v>#N/A</v>
      </c>
      <c r="AT103" s="98" t="e">
        <f ca="true">+IF(AND(ISNUMBER(OFFSET('Sanitation Data'!$H$12,0,10*ROW('Sanitation Data'!H97))),'Data Summary'!DI103="Yes"),OFFSET('Sanitation Data'!$H$12,0,10*ROW('Sanitation Data'!H97)),NA())</f>
        <v>#N/A</v>
      </c>
      <c r="AU103" s="98" t="e">
        <f ca="true">+IF(AND(ISNUMBER(OFFSET('Sanitation Data'!$I$4,0,10*ROW('Sanitation Data'!I97))),'Data Summary'!DJ103="Yes"),100-OFFSET('Sanitation Data'!$I$4,0,10*ROW('Sanitation Data'!I97)),NA())</f>
        <v>#N/A</v>
      </c>
      <c r="AV103" s="98" t="e">
        <f ca="true">+IF(AND(ISNUMBER(OFFSET('Sanitation Data'!$I$6,0,10*ROW('Sanitation Data'!I97))),'Data Summary'!DK103="Yes"),OFFSET('Sanitation Data'!$I$6,0,10*ROW('Sanitation Data'!I97)),NA())</f>
        <v>#N/A</v>
      </c>
      <c r="AW103" s="98" t="e">
        <f ca="true">+IF(AND(ISNUMBER(OFFSET('Sanitation Data'!$I$10,0,10*ROW('Sanitation Data'!I97))),'Data Summary'!DL103="Yes"),OFFSET('Sanitation Data'!$I$10,0,10*ROW('Sanitation Data'!I97)),NA())</f>
        <v>#N/A</v>
      </c>
      <c r="AX103" s="98" t="e">
        <f ca="true">+IF(AND(ISNUMBER(OFFSET('Sanitation Data'!$I$11,0,10*ROW('Sanitation Data'!I97))),'Data Summary'!DM103="Yes"),OFFSET('Sanitation Data'!$I$11,0,10*ROW('Sanitation Data'!I97)),NA())</f>
        <v>#N/A</v>
      </c>
      <c r="AY103" s="98" t="e">
        <f ca="true">+IF(AND(ISNUMBER(OFFSET('Sanitation Data'!$I$12,0,10*ROW('Sanitation Data'!I97))),'Data Summary'!DN103="Yes"),OFFSET('Sanitation Data'!$I$12,0,10*ROW('Sanitation Data'!I97)),NA())</f>
        <v>#N/A</v>
      </c>
      <c r="AZ103" s="99" t="e">
        <f ca="true">+IF(AND(ISNUMBER(OFFSET('Hygiene Data'!$D$5,0,10*ROW('Hygiene Data'!D97))),'Data Summary'!DO103="Yes"),OFFSET('Hygiene Data'!$D$5,0,10*ROW('Hygiene Data'!D97)),NA())</f>
        <v>#N/A</v>
      </c>
      <c r="BA103" s="99" t="e">
        <f ca="true">+IF(AND(ISNUMBER(OFFSET('Hygiene Data'!$D$7,0,10*ROW('Hygiene Data'!D97))),'Data Summary'!DP103="Yes"),OFFSET('Hygiene Data'!$D$7,0,10*ROW('Hygiene Data'!D97)),NA())</f>
        <v>#N/A</v>
      </c>
      <c r="BB103" s="99" t="e">
        <f ca="true">+IF(AND(ISNUMBER(OFFSET('Hygiene Data'!$D$9,0,10*ROW('Hygiene Data'!D97))),'Data Summary'!DQ103="Yes"),OFFSET('Hygiene Data'!$D$9,0,10*ROW('Hygiene Data'!D97)),NA())</f>
        <v>#N/A</v>
      </c>
      <c r="BC103" s="99" t="e">
        <f ca="true">+IF(AND(ISNUMBER(OFFSET('Hygiene Data'!$E$5,0,10*ROW('Hygiene Data'!E97))),'Data Summary'!DR103="Yes"),OFFSET('Hygiene Data'!$E$5,0,10*ROW('Hygiene Data'!E97)),NA())</f>
        <v>#N/A</v>
      </c>
      <c r="BD103" s="99" t="e">
        <f ca="true">+IF(AND(ISNUMBER(OFFSET('Hygiene Data'!$E$7,0,10*ROW('Hygiene Data'!E97))),'Data Summary'!DS103="Yes"),OFFSET('Hygiene Data'!$E$7,0,10*ROW('Hygiene Data'!E97)),NA())</f>
        <v>#N/A</v>
      </c>
      <c r="BE103" s="99" t="e">
        <f ca="true">+IF(AND(ISNUMBER(OFFSET('Hygiene Data'!$E$9,0,10*ROW('Hygiene Data'!E97))),'Data Summary'!DT103="Yes"),OFFSET('Hygiene Data'!$E$9,0,10*ROW('Hygiene Data'!E97)),NA())</f>
        <v>#N/A</v>
      </c>
      <c r="BF103" s="99" t="e">
        <f ca="true">+IF(AND(ISNUMBER(OFFSET('Hygiene Data'!$F$5,0,10*ROW('Hygiene Data'!F97))),'Data Summary'!DU103="Yes"),OFFSET('Hygiene Data'!$F$5,0,10*ROW('Hygiene Data'!F97)),NA())</f>
        <v>#N/A</v>
      </c>
      <c r="BG103" s="99" t="e">
        <f ca="true">+IF(AND(ISNUMBER(OFFSET('Hygiene Data'!$F$7,0,10*ROW('Hygiene Data'!F97))),'Data Summary'!DV103="Yes"),OFFSET('Hygiene Data'!$F$7,0,10*ROW('Hygiene Data'!F97)),NA())</f>
        <v>#N/A</v>
      </c>
      <c r="BH103" s="99" t="e">
        <f ca="true">+IF(AND(ISNUMBER(OFFSET('Hygiene Data'!$F$9,0,10*ROW('Hygiene Data'!F97))),'Data Summary'!DW103="Yes"),OFFSET('Hygiene Data'!$F$9,0,10*ROW('Hygiene Data'!F97)),NA())</f>
        <v>#N/A</v>
      </c>
      <c r="BI103" s="99" t="e">
        <f ca="true">+IF(AND(ISNUMBER(OFFSET('Hygiene Data'!$G$5,0,10*ROW('Hygiene Data'!G97))),'Data Summary'!DX103="Yes"),OFFSET('Hygiene Data'!$G$5,0,10*ROW('Hygiene Data'!G97)),NA())</f>
        <v>#N/A</v>
      </c>
      <c r="BJ103" s="99" t="e">
        <f ca="true">+IF(AND(ISNUMBER(OFFSET('Hygiene Data'!$G$7,0,10*ROW('Hygiene Data'!G97))),'Data Summary'!DY103="Yes"),OFFSET('Hygiene Data'!$G$7,0,10*ROW('Hygiene Data'!G97)),NA())</f>
        <v>#N/A</v>
      </c>
      <c r="BK103" s="99" t="e">
        <f ca="true">+IF(AND(ISNUMBER(OFFSET('Hygiene Data'!$G$9,0,10*ROW('Hygiene Data'!G97))),'Data Summary'!DZ103="Yes"),OFFSET('Hygiene Data'!$G$9,0,10*ROW('Hygiene Data'!G97)),NA())</f>
        <v>#N/A</v>
      </c>
      <c r="BL103" s="99" t="e">
        <f ca="true">+IF(AND(ISNUMBER(OFFSET('Hygiene Data'!$H$5,0,10*ROW('Hygiene Data'!H97))),'Data Summary'!EA103="Yes"),OFFSET('Hygiene Data'!$H$5,0,10*ROW('Hygiene Data'!H97)),NA())</f>
        <v>#N/A</v>
      </c>
      <c r="BM103" s="99" t="e">
        <f ca="true">+IF(AND(ISNUMBER(OFFSET('Hygiene Data'!$H$7,0,10*ROW('Hygiene Data'!H97))),'Data Summary'!EB103="Yes"),OFFSET('Hygiene Data'!$H$7,0,10*ROW('Hygiene Data'!H97)),NA())</f>
        <v>#N/A</v>
      </c>
      <c r="BN103" s="99" t="e">
        <f ca="true">+IF(AND(ISNUMBER(OFFSET('Hygiene Data'!$H$9,0,10*ROW('Hygiene Data'!H97))),'Data Summary'!EC103="Yes"),OFFSET('Hygiene Data'!$H$9,0,10*ROW('Hygiene Data'!H97)),NA())</f>
        <v>#N/A</v>
      </c>
      <c r="BO103" s="99" t="e">
        <f ca="true">+IF(AND(ISNUMBER(OFFSET('Hygiene Data'!$I$5,0,10*ROW('Hygiene Data'!I97))),'Data Summary'!ED103="Yes"),OFFSET('Hygiene Data'!$I$5,0,10*ROW('Hygiene Data'!I97)),NA())</f>
        <v>#N/A</v>
      </c>
      <c r="BP103" s="99" t="e">
        <f ca="true">+IF(AND(ISNUMBER(OFFSET('Hygiene Data'!$I$7,0,10*ROW('Hygiene Data'!I97))),'Data Summary'!EE103="Yes"),OFFSET('Hygiene Data'!$I$7,0,10*ROW('Hygiene Data'!I97)),NA())</f>
        <v>#N/A</v>
      </c>
      <c r="BQ103" s="99" t="e">
        <f ca="true">+IF(AND(ISNUMBER(OFFSET('Hygiene Data'!$I$9,0,10*ROW('Hygiene Data'!I97))),'Data Summary'!EF103="Yes"),OFFSET('Hygiene Data'!$I$9,0,10*ROW('Hygiene Data'!I97)),NA())</f>
        <v>#N/A</v>
      </c>
    </row>
    <row xmlns:x14ac="http://schemas.microsoft.com/office/spreadsheetml/2009/9/ac" r="104" x14ac:dyDescent="0.2">
      <c r="A104" s="329" t="e">
        <f ca="true">+RIGHT('Data Summary'!A104,LEN('Data Summary'!A104)-9)</f>
        <v>#VALUE!</v>
      </c>
      <c r="B104" s="37" t="str">
        <f ca="true">+IF(ISTEXT('Data Summary'!B104),'Data Summary'!B104,"")</f>
        <v/>
      </c>
      <c r="C104" s="328" t="e">
        <f ca="true">+VALUE('Data Summary'!C104)</f>
        <v>#VALUE!</v>
      </c>
      <c r="D104" s="97" t="e">
        <f ca="true">+IF(AND(ISNUMBER(OFFSET('Water Data'!$D$4,0,10*ROW('Water Data'!D98))),'Data Summary'!BS104="Yes"),100-OFFSET('Water Data'!$D$4,0,10*ROW('Water Data'!D98)),NA())</f>
        <v>#N/A</v>
      </c>
      <c r="E104" s="97" t="e">
        <f ca="true">+IF(AND(ISNUMBER(OFFSET('Water Data'!$D$6,0,10*ROW('Water Data'!D98))),'Data Summary'!BT104="Yes"),OFFSET('Water Data'!$D$6,0,10*ROW('Water Data'!D98)),NA())</f>
        <v>#N/A</v>
      </c>
      <c r="F104" s="97" t="e">
        <f ca="true">+IF(AND(ISNUMBER(OFFSET('Water Data'!$D$9,0,10*ROW('Water Data'!D98))),'Data Summary'!BU104="Yes"),OFFSET('Water Data'!$D$9,0,10*ROW('Water Data'!D98)),NA())</f>
        <v>#N/A</v>
      </c>
      <c r="G104" s="97" t="e">
        <f ca="true">+IF(AND(ISNUMBER(OFFSET('Water Data'!$E$4,0,10*ROW('Water Data'!E98))),'Data Summary'!BV104="Yes"),100-OFFSET('Water Data'!$E$4,0,10*ROW('Water Data'!E98)),NA())</f>
        <v>#N/A</v>
      </c>
      <c r="H104" s="97" t="e">
        <f ca="true">+IF(AND(ISNUMBER(OFFSET('Water Data'!$E$6,0,10*ROW('Water Data'!E98))),'Data Summary'!BW104="Yes"),OFFSET('Water Data'!$E$6,0,10*ROW('Water Data'!E98)),NA())</f>
        <v>#N/A</v>
      </c>
      <c r="I104" s="97" t="e">
        <f ca="true">+IF(AND(ISNUMBER(OFFSET('Water Data'!$E$9,0,10*ROW('Water Data'!E98))),'Data Summary'!BX104="Yes"),OFFSET('Water Data'!$E$9,0,10*ROW('Water Data'!E98)),NA())</f>
        <v>#N/A</v>
      </c>
      <c r="J104" s="97" t="e">
        <f ca="true">+IF(AND(ISNUMBER(OFFSET('Water Data'!$F$4,0,10*ROW('Water Data'!F98))),'Data Summary'!BY104="Yes"),100-OFFSET('Water Data'!$F$4,0,10*ROW('Water Data'!F98)),NA())</f>
        <v>#N/A</v>
      </c>
      <c r="K104" s="97" t="e">
        <f ca="true">+IF(AND(ISNUMBER(OFFSET('Water Data'!$F$6,0,10*ROW('Water Data'!F98))),'Data Summary'!BZ104="Yes"),OFFSET('Water Data'!$F$6,0,10*ROW('Water Data'!F98)),NA())</f>
        <v>#N/A</v>
      </c>
      <c r="L104" s="97" t="e">
        <f ca="true">+IF(AND(ISNUMBER(OFFSET('Water Data'!$F$9,0,10*ROW('Water Data'!F98))),'Data Summary'!CA104="Yes"),OFFSET('Water Data'!$F$9,0,10*ROW('Water Data'!F98)),NA())</f>
        <v>#N/A</v>
      </c>
      <c r="M104" s="97" t="e">
        <f ca="true">+IF(AND(ISNUMBER(OFFSET('Water Data'!$G$4,0,10*ROW('Water Data'!G98))),'Data Summary'!CB104="Yes"),100-OFFSET('Water Data'!$G$4,0,10*ROW('Water Data'!G98)),NA())</f>
        <v>#N/A</v>
      </c>
      <c r="N104" s="97" t="e">
        <f ca="true">+IF(AND(ISNUMBER(OFFSET('Water Data'!$G$6,0,10*ROW('Water Data'!G98))),'Data Summary'!CC104="Yes"),OFFSET('Water Data'!$G$6,0,10*ROW('Water Data'!G98)),NA())</f>
        <v>#N/A</v>
      </c>
      <c r="O104" s="97" t="e">
        <f ca="true">+IF(AND(ISNUMBER(OFFSET('Water Data'!$G$9,0,10*ROW('Water Data'!G98))),'Data Summary'!CD104="Yes"),OFFSET('Water Data'!$G$9,0,10*ROW('Water Data'!G98)),NA())</f>
        <v>#N/A</v>
      </c>
      <c r="P104" s="97" t="e">
        <f ca="true">+IF(AND(ISNUMBER(OFFSET('Water Data'!$H$4,0,10*ROW('Water Data'!H98))),'Data Summary'!CE104="Yes"),100-OFFSET('Water Data'!$H$4,0,10*ROW('Water Data'!H98)),NA())</f>
        <v>#N/A</v>
      </c>
      <c r="Q104" s="97" t="e">
        <f ca="true">+IF(AND(ISNUMBER(OFFSET('Water Data'!$H$6,0,10*ROW('Water Data'!H98))),'Data Summary'!CF104="Yes"),OFFSET('Water Data'!$H$6,0,10*ROW('Water Data'!H98)),NA())</f>
        <v>#N/A</v>
      </c>
      <c r="R104" s="97" t="e">
        <f ca="true">+IF(AND(ISNUMBER(OFFSET('Water Data'!$H$9,0,10*ROW('Water Data'!H98))),'Data Summary'!CG104="Yes"),OFFSET('Water Data'!$H$9,0,10*ROW('Water Data'!H98)),NA())</f>
        <v>#N/A</v>
      </c>
      <c r="S104" s="97" t="e">
        <f ca="true">+IF(AND(ISNUMBER(OFFSET('Water Data'!$I$4,0,10*ROW('Water Data'!I98))),'Data Summary'!CH104="Yes"),100-OFFSET('Water Data'!$I$4,0,10*ROW('Water Data'!I98)),NA())</f>
        <v>#N/A</v>
      </c>
      <c r="T104" s="97" t="e">
        <f ca="true">+IF(AND(ISNUMBER(OFFSET('Water Data'!$I$6,0,10*ROW('Water Data'!I98))),'Data Summary'!CI104="Yes"),OFFSET('Water Data'!$I$6,0,10*ROW('Water Data'!I98)),NA())</f>
        <v>#N/A</v>
      </c>
      <c r="U104" s="97" t="e">
        <f ca="true">+IF(AND(ISNUMBER(OFFSET('Water Data'!$I$9,0,10*ROW('Water Data'!I98))),'Data Summary'!CJ104="Yes"),OFFSET('Water Data'!$I$9,0,10*ROW('Water Data'!I98)),NA())</f>
        <v>#N/A</v>
      </c>
      <c r="V104" s="98" t="e">
        <f ca="true">+IF(AND(ISNUMBER(OFFSET('Sanitation Data'!$D$4,0,10*ROW('Sanitation Data'!D98))),'Data Summary'!CK104="Yes"),100-OFFSET('Sanitation Data'!$D$4,0,10*ROW('Sanitation Data'!D98)),NA())</f>
        <v>#N/A</v>
      </c>
      <c r="W104" s="98" t="e">
        <f ca="true">+IF(AND(ISNUMBER(OFFSET('Sanitation Data'!$D$6,0,10*ROW('Sanitation Data'!D98))),'Data Summary'!CL104="Yes"),OFFSET('Sanitation Data'!$D$6,0,10*ROW('Sanitation Data'!D98)),NA())</f>
        <v>#N/A</v>
      </c>
      <c r="X104" s="98" t="e">
        <f ca="true">+IF(AND(ISNUMBER(OFFSET('Sanitation Data'!$D$10,0,10*ROW('Sanitation Data'!D98))),'Data Summary'!CM104="Yes"),OFFSET('Sanitation Data'!$D$10,0,10*ROW('Sanitation Data'!D98)),NA())</f>
        <v>#N/A</v>
      </c>
      <c r="Y104" s="98" t="e">
        <f ca="true">+IF(AND(ISNUMBER(OFFSET('Sanitation Data'!$D$11,0,10*ROW('Sanitation Data'!D98))),'Data Summary'!CN104="Yes"),OFFSET('Sanitation Data'!$D$11,0,10*ROW('Sanitation Data'!D98)),NA())</f>
        <v>#N/A</v>
      </c>
      <c r="Z104" s="98" t="e">
        <f ca="true">+IF(AND(ISNUMBER(OFFSET('Sanitation Data'!$D$12,0,10*ROW('Sanitation Data'!D98))),'Data Summary'!CO104="Yes"),OFFSET('Sanitation Data'!$D$12,0,10*ROW('Sanitation Data'!D98)),NA())</f>
        <v>#N/A</v>
      </c>
      <c r="AA104" s="98" t="e">
        <f ca="true">+IF(AND(ISNUMBER(OFFSET('Sanitation Data'!$E$4,0,10*ROW('Sanitation Data'!E98))),'Data Summary'!CP104="Yes"),100-OFFSET('Sanitation Data'!$E$4,0,10*ROW('Sanitation Data'!E98)),NA())</f>
        <v>#N/A</v>
      </c>
      <c r="AB104" s="98" t="e">
        <f ca="true">+IF(AND(ISNUMBER(OFFSET('Sanitation Data'!$E$6,0,10*ROW('Sanitation Data'!E98))),'Data Summary'!CQ104="Yes"),OFFSET('Sanitation Data'!$E$6,0,10*ROW('Sanitation Data'!E98)),NA())</f>
        <v>#N/A</v>
      </c>
      <c r="AC104" s="98" t="e">
        <f ca="true">+IF(AND(ISNUMBER(OFFSET('Sanitation Data'!$E$10,0,10*ROW('Sanitation Data'!E98))),'Data Summary'!CR104="Yes"),OFFSET('Sanitation Data'!$E$10,0,10*ROW('Sanitation Data'!E98)),NA())</f>
        <v>#N/A</v>
      </c>
      <c r="AD104" s="98" t="e">
        <f ca="true">+IF(AND(ISNUMBER(OFFSET('Sanitation Data'!$E$11,0,10*ROW('Sanitation Data'!E98))),'Data Summary'!CS104="Yes"),OFFSET('Sanitation Data'!$E$11,0,10*ROW('Sanitation Data'!E98)),NA())</f>
        <v>#N/A</v>
      </c>
      <c r="AE104" s="98" t="e">
        <f ca="true">+IF(AND(ISNUMBER(OFFSET('Sanitation Data'!$E$12,0,10*ROW('Sanitation Data'!E98))),'Data Summary'!CT104="Yes"),OFFSET('Sanitation Data'!$E$12,0,10*ROW('Sanitation Data'!E98)),NA())</f>
        <v>#N/A</v>
      </c>
      <c r="AF104" s="98" t="e">
        <f ca="true">+IF(AND(ISNUMBER(OFFSET('Sanitation Data'!$F$4,0,10*ROW('Sanitation Data'!F98))),'Data Summary'!CU104="Yes"),100-OFFSET('Sanitation Data'!$F$4,0,10*ROW('Sanitation Data'!F98)),NA())</f>
        <v>#N/A</v>
      </c>
      <c r="AG104" s="98" t="e">
        <f ca="true">+IF(AND(ISNUMBER(OFFSET('Sanitation Data'!$F$6,0,10*ROW('Sanitation Data'!F98))),'Data Summary'!CV104="Yes"),OFFSET('Sanitation Data'!$F$6,0,10*ROW('Sanitation Data'!F98)),NA())</f>
        <v>#N/A</v>
      </c>
      <c r="AH104" s="98" t="e">
        <f ca="true">+IF(AND(ISNUMBER(OFFSET('Sanitation Data'!$F$10,0,10*ROW('Sanitation Data'!F98))),'Data Summary'!CW104="Yes"),OFFSET('Sanitation Data'!$F$10,0,10*ROW('Sanitation Data'!F98)),NA())</f>
        <v>#N/A</v>
      </c>
      <c r="AI104" s="98" t="e">
        <f ca="true">+IF(AND(ISNUMBER(OFFSET('Sanitation Data'!$F$11,0,10*ROW('Sanitation Data'!F98))),'Data Summary'!CX104="Yes"),OFFSET('Sanitation Data'!$F$11,0,10*ROW('Sanitation Data'!F98)),NA())</f>
        <v>#N/A</v>
      </c>
      <c r="AJ104" s="98" t="e">
        <f ca="true">+IF(AND(ISNUMBER(OFFSET('Sanitation Data'!$F$12,0,10*ROW('Sanitation Data'!F98))),'Data Summary'!CY104="Yes"),OFFSET('Sanitation Data'!$F$12,0,10*ROW('Sanitation Data'!F98)),NA())</f>
        <v>#N/A</v>
      </c>
      <c r="AK104" s="98" t="e">
        <f ca="true">+IF(AND(ISNUMBER(OFFSET('Sanitation Data'!$G$4,0,10*ROW('Sanitation Data'!G98))),'Data Summary'!CZ104="Yes"),100-OFFSET('Sanitation Data'!$G$4,0,10*ROW('Sanitation Data'!G98)),NA())</f>
        <v>#N/A</v>
      </c>
      <c r="AL104" s="98" t="e">
        <f ca="true">+IF(AND(ISNUMBER(OFFSET('Sanitation Data'!$G$6,0,10*ROW('Sanitation Data'!G98))),'Data Summary'!DA104="Yes"),OFFSET('Sanitation Data'!$G$6,0,10*ROW('Sanitation Data'!G98)),NA())</f>
        <v>#N/A</v>
      </c>
      <c r="AM104" s="98" t="e">
        <f ca="true">+IF(AND(ISNUMBER(OFFSET('Sanitation Data'!$G$10,0,10*ROW('Sanitation Data'!G98))),'Data Summary'!DB104="Yes"),OFFSET('Sanitation Data'!$G$10,0,10*ROW('Sanitation Data'!G98)),NA())</f>
        <v>#N/A</v>
      </c>
      <c r="AN104" s="98" t="e">
        <f ca="true">+IF(AND(ISNUMBER(OFFSET('Sanitation Data'!$G$11,0,10*ROW('Sanitation Data'!G98))),'Data Summary'!DC104="Yes"),OFFSET('Sanitation Data'!$G$11,0,10*ROW('Sanitation Data'!G98)),NA())</f>
        <v>#N/A</v>
      </c>
      <c r="AO104" s="98" t="e">
        <f ca="true">+IF(AND(ISNUMBER(OFFSET('Sanitation Data'!$G$12,0,10*ROW('Sanitation Data'!G98))),'Data Summary'!DD104="Yes"),OFFSET('Sanitation Data'!$G$12,0,10*ROW('Sanitation Data'!G98)),NA())</f>
        <v>#N/A</v>
      </c>
      <c r="AP104" s="98" t="e">
        <f ca="true">+IF(AND(ISNUMBER(OFFSET('Sanitation Data'!$H$4,0,10*ROW('Sanitation Data'!H98))),'Data Summary'!DE104="Yes"),100-OFFSET('Sanitation Data'!$H$4,0,10*ROW('Sanitation Data'!H98)),NA())</f>
        <v>#N/A</v>
      </c>
      <c r="AQ104" s="98" t="e">
        <f ca="true">+IF(AND(ISNUMBER(OFFSET('Sanitation Data'!$H$6,0,10*ROW('Sanitation Data'!H98))),'Data Summary'!DF104="Yes"),OFFSET('Sanitation Data'!$H$6,0,10*ROW('Sanitation Data'!H98)),NA())</f>
        <v>#N/A</v>
      </c>
      <c r="AR104" s="98" t="e">
        <f ca="true">+IF(AND(ISNUMBER(OFFSET('Sanitation Data'!$H$10,0,10*ROW('Sanitation Data'!H98))),'Data Summary'!DG104="Yes"),OFFSET('Sanitation Data'!$H$10,0,10*ROW('Sanitation Data'!H98)),NA())</f>
        <v>#N/A</v>
      </c>
      <c r="AS104" s="98" t="e">
        <f ca="true">+IF(AND(ISNUMBER(OFFSET('Sanitation Data'!$H$11,0,10*ROW('Sanitation Data'!H98))),'Data Summary'!DH104="Yes"),OFFSET('Sanitation Data'!$H$11,0,10*ROW('Sanitation Data'!H98)),NA())</f>
        <v>#N/A</v>
      </c>
      <c r="AT104" s="98" t="e">
        <f ca="true">+IF(AND(ISNUMBER(OFFSET('Sanitation Data'!$H$12,0,10*ROW('Sanitation Data'!H98))),'Data Summary'!DI104="Yes"),OFFSET('Sanitation Data'!$H$12,0,10*ROW('Sanitation Data'!H98)),NA())</f>
        <v>#N/A</v>
      </c>
      <c r="AU104" s="98" t="e">
        <f ca="true">+IF(AND(ISNUMBER(OFFSET('Sanitation Data'!$I$4,0,10*ROW('Sanitation Data'!I98))),'Data Summary'!DJ104="Yes"),100-OFFSET('Sanitation Data'!$I$4,0,10*ROW('Sanitation Data'!I98)),NA())</f>
        <v>#N/A</v>
      </c>
      <c r="AV104" s="98" t="e">
        <f ca="true">+IF(AND(ISNUMBER(OFFSET('Sanitation Data'!$I$6,0,10*ROW('Sanitation Data'!I98))),'Data Summary'!DK104="Yes"),OFFSET('Sanitation Data'!$I$6,0,10*ROW('Sanitation Data'!I98)),NA())</f>
        <v>#N/A</v>
      </c>
      <c r="AW104" s="98" t="e">
        <f ca="true">+IF(AND(ISNUMBER(OFFSET('Sanitation Data'!$I$10,0,10*ROW('Sanitation Data'!I98))),'Data Summary'!DL104="Yes"),OFFSET('Sanitation Data'!$I$10,0,10*ROW('Sanitation Data'!I98)),NA())</f>
        <v>#N/A</v>
      </c>
      <c r="AX104" s="98" t="e">
        <f ca="true">+IF(AND(ISNUMBER(OFFSET('Sanitation Data'!$I$11,0,10*ROW('Sanitation Data'!I98))),'Data Summary'!DM104="Yes"),OFFSET('Sanitation Data'!$I$11,0,10*ROW('Sanitation Data'!I98)),NA())</f>
        <v>#N/A</v>
      </c>
      <c r="AY104" s="98" t="e">
        <f ca="true">+IF(AND(ISNUMBER(OFFSET('Sanitation Data'!$I$12,0,10*ROW('Sanitation Data'!I98))),'Data Summary'!DN104="Yes"),OFFSET('Sanitation Data'!$I$12,0,10*ROW('Sanitation Data'!I98)),NA())</f>
        <v>#N/A</v>
      </c>
      <c r="AZ104" s="99" t="e">
        <f ca="true">+IF(AND(ISNUMBER(OFFSET('Hygiene Data'!$D$5,0,10*ROW('Hygiene Data'!D98))),'Data Summary'!DO104="Yes"),OFFSET('Hygiene Data'!$D$5,0,10*ROW('Hygiene Data'!D98)),NA())</f>
        <v>#N/A</v>
      </c>
      <c r="BA104" s="99" t="e">
        <f ca="true">+IF(AND(ISNUMBER(OFFSET('Hygiene Data'!$D$7,0,10*ROW('Hygiene Data'!D98))),'Data Summary'!DP104="Yes"),OFFSET('Hygiene Data'!$D$7,0,10*ROW('Hygiene Data'!D98)),NA())</f>
        <v>#N/A</v>
      </c>
      <c r="BB104" s="99" t="e">
        <f ca="true">+IF(AND(ISNUMBER(OFFSET('Hygiene Data'!$D$9,0,10*ROW('Hygiene Data'!D98))),'Data Summary'!DQ104="Yes"),OFFSET('Hygiene Data'!$D$9,0,10*ROW('Hygiene Data'!D98)),NA())</f>
        <v>#N/A</v>
      </c>
      <c r="BC104" s="99" t="e">
        <f ca="true">+IF(AND(ISNUMBER(OFFSET('Hygiene Data'!$E$5,0,10*ROW('Hygiene Data'!E98))),'Data Summary'!DR104="Yes"),OFFSET('Hygiene Data'!$E$5,0,10*ROW('Hygiene Data'!E98)),NA())</f>
        <v>#N/A</v>
      </c>
      <c r="BD104" s="99" t="e">
        <f ca="true">+IF(AND(ISNUMBER(OFFSET('Hygiene Data'!$E$7,0,10*ROW('Hygiene Data'!E98))),'Data Summary'!DS104="Yes"),OFFSET('Hygiene Data'!$E$7,0,10*ROW('Hygiene Data'!E98)),NA())</f>
        <v>#N/A</v>
      </c>
      <c r="BE104" s="99" t="e">
        <f ca="true">+IF(AND(ISNUMBER(OFFSET('Hygiene Data'!$E$9,0,10*ROW('Hygiene Data'!E98))),'Data Summary'!DT104="Yes"),OFFSET('Hygiene Data'!$E$9,0,10*ROW('Hygiene Data'!E98)),NA())</f>
        <v>#N/A</v>
      </c>
      <c r="BF104" s="99" t="e">
        <f ca="true">+IF(AND(ISNUMBER(OFFSET('Hygiene Data'!$F$5,0,10*ROW('Hygiene Data'!F98))),'Data Summary'!DU104="Yes"),OFFSET('Hygiene Data'!$F$5,0,10*ROW('Hygiene Data'!F98)),NA())</f>
        <v>#N/A</v>
      </c>
      <c r="BG104" s="99" t="e">
        <f ca="true">+IF(AND(ISNUMBER(OFFSET('Hygiene Data'!$F$7,0,10*ROW('Hygiene Data'!F98))),'Data Summary'!DV104="Yes"),OFFSET('Hygiene Data'!$F$7,0,10*ROW('Hygiene Data'!F98)),NA())</f>
        <v>#N/A</v>
      </c>
      <c r="BH104" s="99" t="e">
        <f ca="true">+IF(AND(ISNUMBER(OFFSET('Hygiene Data'!$F$9,0,10*ROW('Hygiene Data'!F98))),'Data Summary'!DW104="Yes"),OFFSET('Hygiene Data'!$F$9,0,10*ROW('Hygiene Data'!F98)),NA())</f>
        <v>#N/A</v>
      </c>
      <c r="BI104" s="99" t="e">
        <f ca="true">+IF(AND(ISNUMBER(OFFSET('Hygiene Data'!$G$5,0,10*ROW('Hygiene Data'!G98))),'Data Summary'!DX104="Yes"),OFFSET('Hygiene Data'!$G$5,0,10*ROW('Hygiene Data'!G98)),NA())</f>
        <v>#N/A</v>
      </c>
      <c r="BJ104" s="99" t="e">
        <f ca="true">+IF(AND(ISNUMBER(OFFSET('Hygiene Data'!$G$7,0,10*ROW('Hygiene Data'!G98))),'Data Summary'!DY104="Yes"),OFFSET('Hygiene Data'!$G$7,0,10*ROW('Hygiene Data'!G98)),NA())</f>
        <v>#N/A</v>
      </c>
      <c r="BK104" s="99" t="e">
        <f ca="true">+IF(AND(ISNUMBER(OFFSET('Hygiene Data'!$G$9,0,10*ROW('Hygiene Data'!G98))),'Data Summary'!DZ104="Yes"),OFFSET('Hygiene Data'!$G$9,0,10*ROW('Hygiene Data'!G98)),NA())</f>
        <v>#N/A</v>
      </c>
      <c r="BL104" s="99" t="e">
        <f ca="true">+IF(AND(ISNUMBER(OFFSET('Hygiene Data'!$H$5,0,10*ROW('Hygiene Data'!H98))),'Data Summary'!EA104="Yes"),OFFSET('Hygiene Data'!$H$5,0,10*ROW('Hygiene Data'!H98)),NA())</f>
        <v>#N/A</v>
      </c>
      <c r="BM104" s="99" t="e">
        <f ca="true">+IF(AND(ISNUMBER(OFFSET('Hygiene Data'!$H$7,0,10*ROW('Hygiene Data'!H98))),'Data Summary'!EB104="Yes"),OFFSET('Hygiene Data'!$H$7,0,10*ROW('Hygiene Data'!H98)),NA())</f>
        <v>#N/A</v>
      </c>
      <c r="BN104" s="99" t="e">
        <f ca="true">+IF(AND(ISNUMBER(OFFSET('Hygiene Data'!$H$9,0,10*ROW('Hygiene Data'!H98))),'Data Summary'!EC104="Yes"),OFFSET('Hygiene Data'!$H$9,0,10*ROW('Hygiene Data'!H98)),NA())</f>
        <v>#N/A</v>
      </c>
      <c r="BO104" s="99" t="e">
        <f ca="true">+IF(AND(ISNUMBER(OFFSET('Hygiene Data'!$I$5,0,10*ROW('Hygiene Data'!I98))),'Data Summary'!ED104="Yes"),OFFSET('Hygiene Data'!$I$5,0,10*ROW('Hygiene Data'!I98)),NA())</f>
        <v>#N/A</v>
      </c>
      <c r="BP104" s="99" t="e">
        <f ca="true">+IF(AND(ISNUMBER(OFFSET('Hygiene Data'!$I$7,0,10*ROW('Hygiene Data'!I98))),'Data Summary'!EE104="Yes"),OFFSET('Hygiene Data'!$I$7,0,10*ROW('Hygiene Data'!I98)),NA())</f>
        <v>#N/A</v>
      </c>
      <c r="BQ104" s="99" t="e">
        <f ca="true">+IF(AND(ISNUMBER(OFFSET('Hygiene Data'!$I$9,0,10*ROW('Hygiene Data'!I98))),'Data Summary'!EF104="Yes"),OFFSET('Hygiene Data'!$I$9,0,10*ROW('Hygiene Data'!I98)),NA())</f>
        <v>#N/A</v>
      </c>
    </row>
    <row xmlns:x14ac="http://schemas.microsoft.com/office/spreadsheetml/2009/9/ac" r="105" x14ac:dyDescent="0.2">
      <c r="A105" s="329" t="e">
        <f ca="true">+RIGHT('Data Summary'!A105,LEN('Data Summary'!A105)-9)</f>
        <v>#VALUE!</v>
      </c>
      <c r="B105" s="37" t="str">
        <f ca="true">+IF(ISTEXT('Data Summary'!B105),'Data Summary'!B105,"")</f>
        <v/>
      </c>
      <c r="C105" s="328" t="e">
        <f ca="true">+VALUE('Data Summary'!C105)</f>
        <v>#VALUE!</v>
      </c>
      <c r="D105" s="97" t="e">
        <f ca="true">+IF(AND(ISNUMBER(OFFSET('Water Data'!$D$4,0,10*ROW('Water Data'!D99))),'Data Summary'!BS105="Yes"),100-OFFSET('Water Data'!$D$4,0,10*ROW('Water Data'!D99)),NA())</f>
        <v>#N/A</v>
      </c>
      <c r="E105" s="97" t="e">
        <f ca="true">+IF(AND(ISNUMBER(OFFSET('Water Data'!$D$6,0,10*ROW('Water Data'!D99))),'Data Summary'!BT105="Yes"),OFFSET('Water Data'!$D$6,0,10*ROW('Water Data'!D99)),NA())</f>
        <v>#N/A</v>
      </c>
      <c r="F105" s="97" t="e">
        <f ca="true">+IF(AND(ISNUMBER(OFFSET('Water Data'!$D$9,0,10*ROW('Water Data'!D99))),'Data Summary'!BU105="Yes"),OFFSET('Water Data'!$D$9,0,10*ROW('Water Data'!D99)),NA())</f>
        <v>#N/A</v>
      </c>
      <c r="G105" s="97" t="e">
        <f ca="true">+IF(AND(ISNUMBER(OFFSET('Water Data'!$E$4,0,10*ROW('Water Data'!E99))),'Data Summary'!BV105="Yes"),100-OFFSET('Water Data'!$E$4,0,10*ROW('Water Data'!E99)),NA())</f>
        <v>#N/A</v>
      </c>
      <c r="H105" s="97" t="e">
        <f ca="true">+IF(AND(ISNUMBER(OFFSET('Water Data'!$E$6,0,10*ROW('Water Data'!E99))),'Data Summary'!BW105="Yes"),OFFSET('Water Data'!$E$6,0,10*ROW('Water Data'!E99)),NA())</f>
        <v>#N/A</v>
      </c>
      <c r="I105" s="97" t="e">
        <f ca="true">+IF(AND(ISNUMBER(OFFSET('Water Data'!$E$9,0,10*ROW('Water Data'!E99))),'Data Summary'!BX105="Yes"),OFFSET('Water Data'!$E$9,0,10*ROW('Water Data'!E99)),NA())</f>
        <v>#N/A</v>
      </c>
      <c r="J105" s="97" t="e">
        <f ca="true">+IF(AND(ISNUMBER(OFFSET('Water Data'!$F$4,0,10*ROW('Water Data'!F99))),'Data Summary'!BY105="Yes"),100-OFFSET('Water Data'!$F$4,0,10*ROW('Water Data'!F99)),NA())</f>
        <v>#N/A</v>
      </c>
      <c r="K105" s="97" t="e">
        <f ca="true">+IF(AND(ISNUMBER(OFFSET('Water Data'!$F$6,0,10*ROW('Water Data'!F99))),'Data Summary'!BZ105="Yes"),OFFSET('Water Data'!$F$6,0,10*ROW('Water Data'!F99)),NA())</f>
        <v>#N/A</v>
      </c>
      <c r="L105" s="97" t="e">
        <f ca="true">+IF(AND(ISNUMBER(OFFSET('Water Data'!$F$9,0,10*ROW('Water Data'!F99))),'Data Summary'!CA105="Yes"),OFFSET('Water Data'!$F$9,0,10*ROW('Water Data'!F99)),NA())</f>
        <v>#N/A</v>
      </c>
      <c r="M105" s="97" t="e">
        <f ca="true">+IF(AND(ISNUMBER(OFFSET('Water Data'!$G$4,0,10*ROW('Water Data'!G99))),'Data Summary'!CB105="Yes"),100-OFFSET('Water Data'!$G$4,0,10*ROW('Water Data'!G99)),NA())</f>
        <v>#N/A</v>
      </c>
      <c r="N105" s="97" t="e">
        <f ca="true">+IF(AND(ISNUMBER(OFFSET('Water Data'!$G$6,0,10*ROW('Water Data'!G99))),'Data Summary'!CC105="Yes"),OFFSET('Water Data'!$G$6,0,10*ROW('Water Data'!G99)),NA())</f>
        <v>#N/A</v>
      </c>
      <c r="O105" s="97" t="e">
        <f ca="true">+IF(AND(ISNUMBER(OFFSET('Water Data'!$G$9,0,10*ROW('Water Data'!G99))),'Data Summary'!CD105="Yes"),OFFSET('Water Data'!$G$9,0,10*ROW('Water Data'!G99)),NA())</f>
        <v>#N/A</v>
      </c>
      <c r="P105" s="97" t="e">
        <f ca="true">+IF(AND(ISNUMBER(OFFSET('Water Data'!$H$4,0,10*ROW('Water Data'!H99))),'Data Summary'!CE105="Yes"),100-OFFSET('Water Data'!$H$4,0,10*ROW('Water Data'!H99)),NA())</f>
        <v>#N/A</v>
      </c>
      <c r="Q105" s="97" t="e">
        <f ca="true">+IF(AND(ISNUMBER(OFFSET('Water Data'!$H$6,0,10*ROW('Water Data'!H99))),'Data Summary'!CF105="Yes"),OFFSET('Water Data'!$H$6,0,10*ROW('Water Data'!H99)),NA())</f>
        <v>#N/A</v>
      </c>
      <c r="R105" s="97" t="e">
        <f ca="true">+IF(AND(ISNUMBER(OFFSET('Water Data'!$H$9,0,10*ROW('Water Data'!H99))),'Data Summary'!CG105="Yes"),OFFSET('Water Data'!$H$9,0,10*ROW('Water Data'!H99)),NA())</f>
        <v>#N/A</v>
      </c>
      <c r="S105" s="97" t="e">
        <f ca="true">+IF(AND(ISNUMBER(OFFSET('Water Data'!$I$4,0,10*ROW('Water Data'!I99))),'Data Summary'!CH105="Yes"),100-OFFSET('Water Data'!$I$4,0,10*ROW('Water Data'!I99)),NA())</f>
        <v>#N/A</v>
      </c>
      <c r="T105" s="97" t="e">
        <f ca="true">+IF(AND(ISNUMBER(OFFSET('Water Data'!$I$6,0,10*ROW('Water Data'!I99))),'Data Summary'!CI105="Yes"),OFFSET('Water Data'!$I$6,0,10*ROW('Water Data'!I99)),NA())</f>
        <v>#N/A</v>
      </c>
      <c r="U105" s="97" t="e">
        <f ca="true">+IF(AND(ISNUMBER(OFFSET('Water Data'!$I$9,0,10*ROW('Water Data'!I99))),'Data Summary'!CJ105="Yes"),OFFSET('Water Data'!$I$9,0,10*ROW('Water Data'!I99)),NA())</f>
        <v>#N/A</v>
      </c>
      <c r="V105" s="98" t="e">
        <f ca="true">+IF(AND(ISNUMBER(OFFSET('Sanitation Data'!$D$4,0,10*ROW('Sanitation Data'!D99))),'Data Summary'!CK105="Yes"),100-OFFSET('Sanitation Data'!$D$4,0,10*ROW('Sanitation Data'!D99)),NA())</f>
        <v>#N/A</v>
      </c>
      <c r="W105" s="98" t="e">
        <f ca="true">+IF(AND(ISNUMBER(OFFSET('Sanitation Data'!$D$6,0,10*ROW('Sanitation Data'!D99))),'Data Summary'!CL105="Yes"),OFFSET('Sanitation Data'!$D$6,0,10*ROW('Sanitation Data'!D99)),NA())</f>
        <v>#N/A</v>
      </c>
      <c r="X105" s="98" t="e">
        <f ca="true">+IF(AND(ISNUMBER(OFFSET('Sanitation Data'!$D$10,0,10*ROW('Sanitation Data'!D99))),'Data Summary'!CM105="Yes"),OFFSET('Sanitation Data'!$D$10,0,10*ROW('Sanitation Data'!D99)),NA())</f>
        <v>#N/A</v>
      </c>
      <c r="Y105" s="98" t="e">
        <f ca="true">+IF(AND(ISNUMBER(OFFSET('Sanitation Data'!$D$11,0,10*ROW('Sanitation Data'!D99))),'Data Summary'!CN105="Yes"),OFFSET('Sanitation Data'!$D$11,0,10*ROW('Sanitation Data'!D99)),NA())</f>
        <v>#N/A</v>
      </c>
      <c r="Z105" s="98" t="e">
        <f ca="true">+IF(AND(ISNUMBER(OFFSET('Sanitation Data'!$D$12,0,10*ROW('Sanitation Data'!D99))),'Data Summary'!CO105="Yes"),OFFSET('Sanitation Data'!$D$12,0,10*ROW('Sanitation Data'!D99)),NA())</f>
        <v>#N/A</v>
      </c>
      <c r="AA105" s="98" t="e">
        <f ca="true">+IF(AND(ISNUMBER(OFFSET('Sanitation Data'!$E$4,0,10*ROW('Sanitation Data'!E99))),'Data Summary'!CP105="Yes"),100-OFFSET('Sanitation Data'!$E$4,0,10*ROW('Sanitation Data'!E99)),NA())</f>
        <v>#N/A</v>
      </c>
      <c r="AB105" s="98" t="e">
        <f ca="true">+IF(AND(ISNUMBER(OFFSET('Sanitation Data'!$E$6,0,10*ROW('Sanitation Data'!E99))),'Data Summary'!CQ105="Yes"),OFFSET('Sanitation Data'!$E$6,0,10*ROW('Sanitation Data'!E99)),NA())</f>
        <v>#N/A</v>
      </c>
      <c r="AC105" s="98" t="e">
        <f ca="true">+IF(AND(ISNUMBER(OFFSET('Sanitation Data'!$E$10,0,10*ROW('Sanitation Data'!E99))),'Data Summary'!CR105="Yes"),OFFSET('Sanitation Data'!$E$10,0,10*ROW('Sanitation Data'!E99)),NA())</f>
        <v>#N/A</v>
      </c>
      <c r="AD105" s="98" t="e">
        <f ca="true">+IF(AND(ISNUMBER(OFFSET('Sanitation Data'!$E$11,0,10*ROW('Sanitation Data'!E99))),'Data Summary'!CS105="Yes"),OFFSET('Sanitation Data'!$E$11,0,10*ROW('Sanitation Data'!E99)),NA())</f>
        <v>#N/A</v>
      </c>
      <c r="AE105" s="98" t="e">
        <f ca="true">+IF(AND(ISNUMBER(OFFSET('Sanitation Data'!$E$12,0,10*ROW('Sanitation Data'!E99))),'Data Summary'!CT105="Yes"),OFFSET('Sanitation Data'!$E$12,0,10*ROW('Sanitation Data'!E99)),NA())</f>
        <v>#N/A</v>
      </c>
      <c r="AF105" s="98" t="e">
        <f ca="true">+IF(AND(ISNUMBER(OFFSET('Sanitation Data'!$F$4,0,10*ROW('Sanitation Data'!F99))),'Data Summary'!CU105="Yes"),100-OFFSET('Sanitation Data'!$F$4,0,10*ROW('Sanitation Data'!F99)),NA())</f>
        <v>#N/A</v>
      </c>
      <c r="AG105" s="98" t="e">
        <f ca="true">+IF(AND(ISNUMBER(OFFSET('Sanitation Data'!$F$6,0,10*ROW('Sanitation Data'!F99))),'Data Summary'!CV105="Yes"),OFFSET('Sanitation Data'!$F$6,0,10*ROW('Sanitation Data'!F99)),NA())</f>
        <v>#N/A</v>
      </c>
      <c r="AH105" s="98" t="e">
        <f ca="true">+IF(AND(ISNUMBER(OFFSET('Sanitation Data'!$F$10,0,10*ROW('Sanitation Data'!F99))),'Data Summary'!CW105="Yes"),OFFSET('Sanitation Data'!$F$10,0,10*ROW('Sanitation Data'!F99)),NA())</f>
        <v>#N/A</v>
      </c>
      <c r="AI105" s="98" t="e">
        <f ca="true">+IF(AND(ISNUMBER(OFFSET('Sanitation Data'!$F$11,0,10*ROW('Sanitation Data'!F99))),'Data Summary'!CX105="Yes"),OFFSET('Sanitation Data'!$F$11,0,10*ROW('Sanitation Data'!F99)),NA())</f>
        <v>#N/A</v>
      </c>
      <c r="AJ105" s="98" t="e">
        <f ca="true">+IF(AND(ISNUMBER(OFFSET('Sanitation Data'!$F$12,0,10*ROW('Sanitation Data'!F99))),'Data Summary'!CY105="Yes"),OFFSET('Sanitation Data'!$F$12,0,10*ROW('Sanitation Data'!F99)),NA())</f>
        <v>#N/A</v>
      </c>
      <c r="AK105" s="98" t="e">
        <f ca="true">+IF(AND(ISNUMBER(OFFSET('Sanitation Data'!$G$4,0,10*ROW('Sanitation Data'!G99))),'Data Summary'!CZ105="Yes"),100-OFFSET('Sanitation Data'!$G$4,0,10*ROW('Sanitation Data'!G99)),NA())</f>
        <v>#N/A</v>
      </c>
      <c r="AL105" s="98" t="e">
        <f ca="true">+IF(AND(ISNUMBER(OFFSET('Sanitation Data'!$G$6,0,10*ROW('Sanitation Data'!G99))),'Data Summary'!DA105="Yes"),OFFSET('Sanitation Data'!$G$6,0,10*ROW('Sanitation Data'!G99)),NA())</f>
        <v>#N/A</v>
      </c>
      <c r="AM105" s="98" t="e">
        <f ca="true">+IF(AND(ISNUMBER(OFFSET('Sanitation Data'!$G$10,0,10*ROW('Sanitation Data'!G99))),'Data Summary'!DB105="Yes"),OFFSET('Sanitation Data'!$G$10,0,10*ROW('Sanitation Data'!G99)),NA())</f>
        <v>#N/A</v>
      </c>
      <c r="AN105" s="98" t="e">
        <f ca="true">+IF(AND(ISNUMBER(OFFSET('Sanitation Data'!$G$11,0,10*ROW('Sanitation Data'!G99))),'Data Summary'!DC105="Yes"),OFFSET('Sanitation Data'!$G$11,0,10*ROW('Sanitation Data'!G99)),NA())</f>
        <v>#N/A</v>
      </c>
      <c r="AO105" s="98" t="e">
        <f ca="true">+IF(AND(ISNUMBER(OFFSET('Sanitation Data'!$G$12,0,10*ROW('Sanitation Data'!G99))),'Data Summary'!DD105="Yes"),OFFSET('Sanitation Data'!$G$12,0,10*ROW('Sanitation Data'!G99)),NA())</f>
        <v>#N/A</v>
      </c>
      <c r="AP105" s="98" t="e">
        <f ca="true">+IF(AND(ISNUMBER(OFFSET('Sanitation Data'!$H$4,0,10*ROW('Sanitation Data'!H99))),'Data Summary'!DE105="Yes"),100-OFFSET('Sanitation Data'!$H$4,0,10*ROW('Sanitation Data'!H99)),NA())</f>
        <v>#N/A</v>
      </c>
      <c r="AQ105" s="98" t="e">
        <f ca="true">+IF(AND(ISNUMBER(OFFSET('Sanitation Data'!$H$6,0,10*ROW('Sanitation Data'!H99))),'Data Summary'!DF105="Yes"),OFFSET('Sanitation Data'!$H$6,0,10*ROW('Sanitation Data'!H99)),NA())</f>
        <v>#N/A</v>
      </c>
      <c r="AR105" s="98" t="e">
        <f ca="true">+IF(AND(ISNUMBER(OFFSET('Sanitation Data'!$H$10,0,10*ROW('Sanitation Data'!H99))),'Data Summary'!DG105="Yes"),OFFSET('Sanitation Data'!$H$10,0,10*ROW('Sanitation Data'!H99)),NA())</f>
        <v>#N/A</v>
      </c>
      <c r="AS105" s="98" t="e">
        <f ca="true">+IF(AND(ISNUMBER(OFFSET('Sanitation Data'!$H$11,0,10*ROW('Sanitation Data'!H99))),'Data Summary'!DH105="Yes"),OFFSET('Sanitation Data'!$H$11,0,10*ROW('Sanitation Data'!H99)),NA())</f>
        <v>#N/A</v>
      </c>
      <c r="AT105" s="98" t="e">
        <f ca="true">+IF(AND(ISNUMBER(OFFSET('Sanitation Data'!$H$12,0,10*ROW('Sanitation Data'!H99))),'Data Summary'!DI105="Yes"),OFFSET('Sanitation Data'!$H$12,0,10*ROW('Sanitation Data'!H99)),NA())</f>
        <v>#N/A</v>
      </c>
      <c r="AU105" s="98" t="e">
        <f ca="true">+IF(AND(ISNUMBER(OFFSET('Sanitation Data'!$I$4,0,10*ROW('Sanitation Data'!I99))),'Data Summary'!DJ105="Yes"),100-OFFSET('Sanitation Data'!$I$4,0,10*ROW('Sanitation Data'!I99)),NA())</f>
        <v>#N/A</v>
      </c>
      <c r="AV105" s="98" t="e">
        <f ca="true">+IF(AND(ISNUMBER(OFFSET('Sanitation Data'!$I$6,0,10*ROW('Sanitation Data'!I99))),'Data Summary'!DK105="Yes"),OFFSET('Sanitation Data'!$I$6,0,10*ROW('Sanitation Data'!I99)),NA())</f>
        <v>#N/A</v>
      </c>
      <c r="AW105" s="98" t="e">
        <f ca="true">+IF(AND(ISNUMBER(OFFSET('Sanitation Data'!$I$10,0,10*ROW('Sanitation Data'!I99))),'Data Summary'!DL105="Yes"),OFFSET('Sanitation Data'!$I$10,0,10*ROW('Sanitation Data'!I99)),NA())</f>
        <v>#N/A</v>
      </c>
      <c r="AX105" s="98" t="e">
        <f ca="true">+IF(AND(ISNUMBER(OFFSET('Sanitation Data'!$I$11,0,10*ROW('Sanitation Data'!I99))),'Data Summary'!DM105="Yes"),OFFSET('Sanitation Data'!$I$11,0,10*ROW('Sanitation Data'!I99)),NA())</f>
        <v>#N/A</v>
      </c>
      <c r="AY105" s="98" t="e">
        <f ca="true">+IF(AND(ISNUMBER(OFFSET('Sanitation Data'!$I$12,0,10*ROW('Sanitation Data'!I99))),'Data Summary'!DN105="Yes"),OFFSET('Sanitation Data'!$I$12,0,10*ROW('Sanitation Data'!I99)),NA())</f>
        <v>#N/A</v>
      </c>
      <c r="AZ105" s="99" t="e">
        <f ca="true">+IF(AND(ISNUMBER(OFFSET('Hygiene Data'!$D$5,0,10*ROW('Hygiene Data'!D99))),'Data Summary'!DO105="Yes"),OFFSET('Hygiene Data'!$D$5,0,10*ROW('Hygiene Data'!D99)),NA())</f>
        <v>#N/A</v>
      </c>
      <c r="BA105" s="99" t="e">
        <f ca="true">+IF(AND(ISNUMBER(OFFSET('Hygiene Data'!$D$7,0,10*ROW('Hygiene Data'!D99))),'Data Summary'!DP105="Yes"),OFFSET('Hygiene Data'!$D$7,0,10*ROW('Hygiene Data'!D99)),NA())</f>
        <v>#N/A</v>
      </c>
      <c r="BB105" s="99" t="e">
        <f ca="true">+IF(AND(ISNUMBER(OFFSET('Hygiene Data'!$D$9,0,10*ROW('Hygiene Data'!D99))),'Data Summary'!DQ105="Yes"),OFFSET('Hygiene Data'!$D$9,0,10*ROW('Hygiene Data'!D99)),NA())</f>
        <v>#N/A</v>
      </c>
      <c r="BC105" s="99" t="e">
        <f ca="true">+IF(AND(ISNUMBER(OFFSET('Hygiene Data'!$E$5,0,10*ROW('Hygiene Data'!E99))),'Data Summary'!DR105="Yes"),OFFSET('Hygiene Data'!$E$5,0,10*ROW('Hygiene Data'!E99)),NA())</f>
        <v>#N/A</v>
      </c>
      <c r="BD105" s="99" t="e">
        <f ca="true">+IF(AND(ISNUMBER(OFFSET('Hygiene Data'!$E$7,0,10*ROW('Hygiene Data'!E99))),'Data Summary'!DS105="Yes"),OFFSET('Hygiene Data'!$E$7,0,10*ROW('Hygiene Data'!E99)),NA())</f>
        <v>#N/A</v>
      </c>
      <c r="BE105" s="99" t="e">
        <f ca="true">+IF(AND(ISNUMBER(OFFSET('Hygiene Data'!$E$9,0,10*ROW('Hygiene Data'!E99))),'Data Summary'!DT105="Yes"),OFFSET('Hygiene Data'!$E$9,0,10*ROW('Hygiene Data'!E99)),NA())</f>
        <v>#N/A</v>
      </c>
      <c r="BF105" s="99" t="e">
        <f ca="true">+IF(AND(ISNUMBER(OFFSET('Hygiene Data'!$F$5,0,10*ROW('Hygiene Data'!F99))),'Data Summary'!DU105="Yes"),OFFSET('Hygiene Data'!$F$5,0,10*ROW('Hygiene Data'!F99)),NA())</f>
        <v>#N/A</v>
      </c>
      <c r="BG105" s="99" t="e">
        <f ca="true">+IF(AND(ISNUMBER(OFFSET('Hygiene Data'!$F$7,0,10*ROW('Hygiene Data'!F99))),'Data Summary'!DV105="Yes"),OFFSET('Hygiene Data'!$F$7,0,10*ROW('Hygiene Data'!F99)),NA())</f>
        <v>#N/A</v>
      </c>
      <c r="BH105" s="99" t="e">
        <f ca="true">+IF(AND(ISNUMBER(OFFSET('Hygiene Data'!$F$9,0,10*ROW('Hygiene Data'!F99))),'Data Summary'!DW105="Yes"),OFFSET('Hygiene Data'!$F$9,0,10*ROW('Hygiene Data'!F99)),NA())</f>
        <v>#N/A</v>
      </c>
      <c r="BI105" s="99" t="e">
        <f ca="true">+IF(AND(ISNUMBER(OFFSET('Hygiene Data'!$G$5,0,10*ROW('Hygiene Data'!G99))),'Data Summary'!DX105="Yes"),OFFSET('Hygiene Data'!$G$5,0,10*ROW('Hygiene Data'!G99)),NA())</f>
        <v>#N/A</v>
      </c>
      <c r="BJ105" s="99" t="e">
        <f ca="true">+IF(AND(ISNUMBER(OFFSET('Hygiene Data'!$G$7,0,10*ROW('Hygiene Data'!G99))),'Data Summary'!DY105="Yes"),OFFSET('Hygiene Data'!$G$7,0,10*ROW('Hygiene Data'!G99)),NA())</f>
        <v>#N/A</v>
      </c>
      <c r="BK105" s="99" t="e">
        <f ca="true">+IF(AND(ISNUMBER(OFFSET('Hygiene Data'!$G$9,0,10*ROW('Hygiene Data'!G99))),'Data Summary'!DZ105="Yes"),OFFSET('Hygiene Data'!$G$9,0,10*ROW('Hygiene Data'!G99)),NA())</f>
        <v>#N/A</v>
      </c>
      <c r="BL105" s="99" t="e">
        <f ca="true">+IF(AND(ISNUMBER(OFFSET('Hygiene Data'!$H$5,0,10*ROW('Hygiene Data'!H99))),'Data Summary'!EA105="Yes"),OFFSET('Hygiene Data'!$H$5,0,10*ROW('Hygiene Data'!H99)),NA())</f>
        <v>#N/A</v>
      </c>
      <c r="BM105" s="99" t="e">
        <f ca="true">+IF(AND(ISNUMBER(OFFSET('Hygiene Data'!$H$7,0,10*ROW('Hygiene Data'!H99))),'Data Summary'!EB105="Yes"),OFFSET('Hygiene Data'!$H$7,0,10*ROW('Hygiene Data'!H99)),NA())</f>
        <v>#N/A</v>
      </c>
      <c r="BN105" s="99" t="e">
        <f ca="true">+IF(AND(ISNUMBER(OFFSET('Hygiene Data'!$H$9,0,10*ROW('Hygiene Data'!H99))),'Data Summary'!EC105="Yes"),OFFSET('Hygiene Data'!$H$9,0,10*ROW('Hygiene Data'!H99)),NA())</f>
        <v>#N/A</v>
      </c>
      <c r="BO105" s="99" t="e">
        <f ca="true">+IF(AND(ISNUMBER(OFFSET('Hygiene Data'!$I$5,0,10*ROW('Hygiene Data'!I99))),'Data Summary'!ED105="Yes"),OFFSET('Hygiene Data'!$I$5,0,10*ROW('Hygiene Data'!I99)),NA())</f>
        <v>#N/A</v>
      </c>
      <c r="BP105" s="99" t="e">
        <f ca="true">+IF(AND(ISNUMBER(OFFSET('Hygiene Data'!$I$7,0,10*ROW('Hygiene Data'!I99))),'Data Summary'!EE105="Yes"),OFFSET('Hygiene Data'!$I$7,0,10*ROW('Hygiene Data'!I99)),NA())</f>
        <v>#N/A</v>
      </c>
      <c r="BQ105" s="99" t="e">
        <f ca="true">+IF(AND(ISNUMBER(OFFSET('Hygiene Data'!$I$9,0,10*ROW('Hygiene Data'!I99))),'Data Summary'!EF105="Yes"),OFFSET('Hygiene Data'!$I$9,0,10*ROW('Hygiene Data'!I99)),NA())</f>
        <v>#N/A</v>
      </c>
    </row>
    <row xmlns:x14ac="http://schemas.microsoft.com/office/spreadsheetml/2009/9/ac" r="106" x14ac:dyDescent="0.2">
      <c r="A106" s="329" t="e">
        <f ca="true">+RIGHT('Data Summary'!A106,LEN('Data Summary'!A106)-9)</f>
        <v>#VALUE!</v>
      </c>
      <c r="B106" s="37" t="str">
        <f ca="true">+IF(ISTEXT('Data Summary'!B106),'Data Summary'!B106,"")</f>
        <v/>
      </c>
      <c r="C106" s="328" t="e">
        <f ca="true">+VALUE('Data Summary'!C106)</f>
        <v>#VALUE!</v>
      </c>
      <c r="D106" s="97" t="e">
        <f ca="true">+IF(AND(ISNUMBER(OFFSET('Water Data'!$D$4,0,10*ROW('Water Data'!D100))),'Data Summary'!BS106="Yes"),100-OFFSET('Water Data'!$D$4,0,10*ROW('Water Data'!D100)),NA())</f>
        <v>#N/A</v>
      </c>
      <c r="E106" s="97" t="e">
        <f ca="true">+IF(AND(ISNUMBER(OFFSET('Water Data'!$D$6,0,10*ROW('Water Data'!D100))),'Data Summary'!BT106="Yes"),OFFSET('Water Data'!$D$6,0,10*ROW('Water Data'!D100)),NA())</f>
        <v>#N/A</v>
      </c>
      <c r="F106" s="97" t="e">
        <f ca="true">+IF(AND(ISNUMBER(OFFSET('Water Data'!$D$9,0,10*ROW('Water Data'!D100))),'Data Summary'!BU106="Yes"),OFFSET('Water Data'!$D$9,0,10*ROW('Water Data'!D100)),NA())</f>
        <v>#N/A</v>
      </c>
      <c r="G106" s="97" t="e">
        <f ca="true">+IF(AND(ISNUMBER(OFFSET('Water Data'!$E$4,0,10*ROW('Water Data'!E100))),'Data Summary'!BV106="Yes"),100-OFFSET('Water Data'!$E$4,0,10*ROW('Water Data'!E100)),NA())</f>
        <v>#N/A</v>
      </c>
      <c r="H106" s="97" t="e">
        <f ca="true">+IF(AND(ISNUMBER(OFFSET('Water Data'!$E$6,0,10*ROW('Water Data'!E100))),'Data Summary'!BW106="Yes"),OFFSET('Water Data'!$E$6,0,10*ROW('Water Data'!E100)),NA())</f>
        <v>#N/A</v>
      </c>
      <c r="I106" s="97" t="e">
        <f ca="true">+IF(AND(ISNUMBER(OFFSET('Water Data'!$E$9,0,10*ROW('Water Data'!E100))),'Data Summary'!BX106="Yes"),OFFSET('Water Data'!$E$9,0,10*ROW('Water Data'!E100)),NA())</f>
        <v>#N/A</v>
      </c>
      <c r="J106" s="97" t="e">
        <f ca="true">+IF(AND(ISNUMBER(OFFSET('Water Data'!$F$4,0,10*ROW('Water Data'!F100))),'Data Summary'!BY106="Yes"),100-OFFSET('Water Data'!$F$4,0,10*ROW('Water Data'!F100)),NA())</f>
        <v>#N/A</v>
      </c>
      <c r="K106" s="97" t="e">
        <f ca="true">+IF(AND(ISNUMBER(OFFSET('Water Data'!$F$6,0,10*ROW('Water Data'!F100))),'Data Summary'!BZ106="Yes"),OFFSET('Water Data'!$F$6,0,10*ROW('Water Data'!F100)),NA())</f>
        <v>#N/A</v>
      </c>
      <c r="L106" s="97" t="e">
        <f ca="true">+IF(AND(ISNUMBER(OFFSET('Water Data'!$F$9,0,10*ROW('Water Data'!F100))),'Data Summary'!CA106="Yes"),OFFSET('Water Data'!$F$9,0,10*ROW('Water Data'!F100)),NA())</f>
        <v>#N/A</v>
      </c>
      <c r="M106" s="97" t="e">
        <f ca="true">+IF(AND(ISNUMBER(OFFSET('Water Data'!$G$4,0,10*ROW('Water Data'!G100))),'Data Summary'!CB106="Yes"),100-OFFSET('Water Data'!$G$4,0,10*ROW('Water Data'!G100)),NA())</f>
        <v>#N/A</v>
      </c>
      <c r="N106" s="97" t="e">
        <f ca="true">+IF(AND(ISNUMBER(OFFSET('Water Data'!$G$6,0,10*ROW('Water Data'!G100))),'Data Summary'!CC106="Yes"),OFFSET('Water Data'!$G$6,0,10*ROW('Water Data'!G100)),NA())</f>
        <v>#N/A</v>
      </c>
      <c r="O106" s="97" t="e">
        <f ca="true">+IF(AND(ISNUMBER(OFFSET('Water Data'!$G$9,0,10*ROW('Water Data'!G100))),'Data Summary'!CD106="Yes"),OFFSET('Water Data'!$G$9,0,10*ROW('Water Data'!G100)),NA())</f>
        <v>#N/A</v>
      </c>
      <c r="P106" s="97" t="e">
        <f ca="true">+IF(AND(ISNUMBER(OFFSET('Water Data'!$H$4,0,10*ROW('Water Data'!H100))),'Data Summary'!CE106="Yes"),100-OFFSET('Water Data'!$H$4,0,10*ROW('Water Data'!H100)),NA())</f>
        <v>#N/A</v>
      </c>
      <c r="Q106" s="97" t="e">
        <f ca="true">+IF(AND(ISNUMBER(OFFSET('Water Data'!$H$6,0,10*ROW('Water Data'!H100))),'Data Summary'!CF106="Yes"),OFFSET('Water Data'!$H$6,0,10*ROW('Water Data'!H100)),NA())</f>
        <v>#N/A</v>
      </c>
      <c r="R106" s="97" t="e">
        <f ca="true">+IF(AND(ISNUMBER(OFFSET('Water Data'!$H$9,0,10*ROW('Water Data'!H100))),'Data Summary'!CG106="Yes"),OFFSET('Water Data'!$H$9,0,10*ROW('Water Data'!H100)),NA())</f>
        <v>#N/A</v>
      </c>
      <c r="S106" s="97" t="e">
        <f ca="true">+IF(AND(ISNUMBER(OFFSET('Water Data'!$I$4,0,10*ROW('Water Data'!I100))),'Data Summary'!CH106="Yes"),100-OFFSET('Water Data'!$I$4,0,10*ROW('Water Data'!I100)),NA())</f>
        <v>#N/A</v>
      </c>
      <c r="T106" s="97" t="e">
        <f ca="true">+IF(AND(ISNUMBER(OFFSET('Water Data'!$I$6,0,10*ROW('Water Data'!I100))),'Data Summary'!CI106="Yes"),OFFSET('Water Data'!$I$6,0,10*ROW('Water Data'!I100)),NA())</f>
        <v>#N/A</v>
      </c>
      <c r="U106" s="97" t="e">
        <f ca="true">+IF(AND(ISNUMBER(OFFSET('Water Data'!$I$9,0,10*ROW('Water Data'!I100))),'Data Summary'!CJ106="Yes"),OFFSET('Water Data'!$I$9,0,10*ROW('Water Data'!I100)),NA())</f>
        <v>#N/A</v>
      </c>
      <c r="V106" s="98" t="e">
        <f ca="true">+IF(AND(ISNUMBER(OFFSET('Sanitation Data'!$D$4,0,10*ROW('Sanitation Data'!D100))),'Data Summary'!CK106="Yes"),100-OFFSET('Sanitation Data'!$D$4,0,10*ROW('Sanitation Data'!D100)),NA())</f>
        <v>#N/A</v>
      </c>
      <c r="W106" s="98" t="e">
        <f ca="true">+IF(AND(ISNUMBER(OFFSET('Sanitation Data'!$D$6,0,10*ROW('Sanitation Data'!D100))),'Data Summary'!CL106="Yes"),OFFSET('Sanitation Data'!$D$6,0,10*ROW('Sanitation Data'!D100)),NA())</f>
        <v>#N/A</v>
      </c>
      <c r="X106" s="98" t="e">
        <f ca="true">+IF(AND(ISNUMBER(OFFSET('Sanitation Data'!$D$10,0,10*ROW('Sanitation Data'!D100))),'Data Summary'!CM106="Yes"),OFFSET('Sanitation Data'!$D$10,0,10*ROW('Sanitation Data'!D100)),NA())</f>
        <v>#N/A</v>
      </c>
      <c r="Y106" s="98" t="e">
        <f ca="true">+IF(AND(ISNUMBER(OFFSET('Sanitation Data'!$D$11,0,10*ROW('Sanitation Data'!D100))),'Data Summary'!CN106="Yes"),OFFSET('Sanitation Data'!$D$11,0,10*ROW('Sanitation Data'!D100)),NA())</f>
        <v>#N/A</v>
      </c>
      <c r="Z106" s="98" t="e">
        <f ca="true">+IF(AND(ISNUMBER(OFFSET('Sanitation Data'!$D$12,0,10*ROW('Sanitation Data'!D100))),'Data Summary'!CO106="Yes"),OFFSET('Sanitation Data'!$D$12,0,10*ROW('Sanitation Data'!D100)),NA())</f>
        <v>#N/A</v>
      </c>
      <c r="AA106" s="98" t="e">
        <f ca="true">+IF(AND(ISNUMBER(OFFSET('Sanitation Data'!$E$4,0,10*ROW('Sanitation Data'!E100))),'Data Summary'!CP106="Yes"),100-OFFSET('Sanitation Data'!$E$4,0,10*ROW('Sanitation Data'!E100)),NA())</f>
        <v>#N/A</v>
      </c>
      <c r="AB106" s="98" t="e">
        <f ca="true">+IF(AND(ISNUMBER(OFFSET('Sanitation Data'!$E$6,0,10*ROW('Sanitation Data'!E100))),'Data Summary'!CQ106="Yes"),OFFSET('Sanitation Data'!$E$6,0,10*ROW('Sanitation Data'!E100)),NA())</f>
        <v>#N/A</v>
      </c>
      <c r="AC106" s="98" t="e">
        <f ca="true">+IF(AND(ISNUMBER(OFFSET('Sanitation Data'!$E$10,0,10*ROW('Sanitation Data'!E100))),'Data Summary'!CR106="Yes"),OFFSET('Sanitation Data'!$E$10,0,10*ROW('Sanitation Data'!E100)),NA())</f>
        <v>#N/A</v>
      </c>
      <c r="AD106" s="98" t="e">
        <f ca="true">+IF(AND(ISNUMBER(OFFSET('Sanitation Data'!$E$11,0,10*ROW('Sanitation Data'!E100))),'Data Summary'!CS106="Yes"),OFFSET('Sanitation Data'!$E$11,0,10*ROW('Sanitation Data'!E100)),NA())</f>
        <v>#N/A</v>
      </c>
      <c r="AE106" s="98" t="e">
        <f ca="true">+IF(AND(ISNUMBER(OFFSET('Sanitation Data'!$E$12,0,10*ROW('Sanitation Data'!E100))),'Data Summary'!CT106="Yes"),OFFSET('Sanitation Data'!$E$12,0,10*ROW('Sanitation Data'!E100)),NA())</f>
        <v>#N/A</v>
      </c>
      <c r="AF106" s="98" t="e">
        <f ca="true">+IF(AND(ISNUMBER(OFFSET('Sanitation Data'!$F$4,0,10*ROW('Sanitation Data'!F100))),'Data Summary'!CU106="Yes"),100-OFFSET('Sanitation Data'!$F$4,0,10*ROW('Sanitation Data'!F100)),NA())</f>
        <v>#N/A</v>
      </c>
      <c r="AG106" s="98" t="e">
        <f ca="true">+IF(AND(ISNUMBER(OFFSET('Sanitation Data'!$F$6,0,10*ROW('Sanitation Data'!F100))),'Data Summary'!CV106="Yes"),OFFSET('Sanitation Data'!$F$6,0,10*ROW('Sanitation Data'!F100)),NA())</f>
        <v>#N/A</v>
      </c>
      <c r="AH106" s="98" t="e">
        <f ca="true">+IF(AND(ISNUMBER(OFFSET('Sanitation Data'!$F$10,0,10*ROW('Sanitation Data'!F100))),'Data Summary'!CW106="Yes"),OFFSET('Sanitation Data'!$F$10,0,10*ROW('Sanitation Data'!F100)),NA())</f>
        <v>#N/A</v>
      </c>
      <c r="AI106" s="98" t="e">
        <f ca="true">+IF(AND(ISNUMBER(OFFSET('Sanitation Data'!$F$11,0,10*ROW('Sanitation Data'!F100))),'Data Summary'!CX106="Yes"),OFFSET('Sanitation Data'!$F$11,0,10*ROW('Sanitation Data'!F100)),NA())</f>
        <v>#N/A</v>
      </c>
      <c r="AJ106" s="98" t="e">
        <f ca="true">+IF(AND(ISNUMBER(OFFSET('Sanitation Data'!$F$12,0,10*ROW('Sanitation Data'!F100))),'Data Summary'!CY106="Yes"),OFFSET('Sanitation Data'!$F$12,0,10*ROW('Sanitation Data'!F100)),NA())</f>
        <v>#N/A</v>
      </c>
      <c r="AK106" s="98" t="e">
        <f ca="true">+IF(AND(ISNUMBER(OFFSET('Sanitation Data'!$G$4,0,10*ROW('Sanitation Data'!G100))),'Data Summary'!CZ106="Yes"),100-OFFSET('Sanitation Data'!$G$4,0,10*ROW('Sanitation Data'!G100)),NA())</f>
        <v>#N/A</v>
      </c>
      <c r="AL106" s="98" t="e">
        <f ca="true">+IF(AND(ISNUMBER(OFFSET('Sanitation Data'!$G$6,0,10*ROW('Sanitation Data'!G100))),'Data Summary'!DA106="Yes"),OFFSET('Sanitation Data'!$G$6,0,10*ROW('Sanitation Data'!G100)),NA())</f>
        <v>#N/A</v>
      </c>
      <c r="AM106" s="98" t="e">
        <f ca="true">+IF(AND(ISNUMBER(OFFSET('Sanitation Data'!$G$10,0,10*ROW('Sanitation Data'!G100))),'Data Summary'!DB106="Yes"),OFFSET('Sanitation Data'!$G$10,0,10*ROW('Sanitation Data'!G100)),NA())</f>
        <v>#N/A</v>
      </c>
      <c r="AN106" s="98" t="e">
        <f ca="true">+IF(AND(ISNUMBER(OFFSET('Sanitation Data'!$G$11,0,10*ROW('Sanitation Data'!G100))),'Data Summary'!DC106="Yes"),OFFSET('Sanitation Data'!$G$11,0,10*ROW('Sanitation Data'!G100)),NA())</f>
        <v>#N/A</v>
      </c>
      <c r="AO106" s="98" t="e">
        <f ca="true">+IF(AND(ISNUMBER(OFFSET('Sanitation Data'!$G$12,0,10*ROW('Sanitation Data'!G100))),'Data Summary'!DD106="Yes"),OFFSET('Sanitation Data'!$G$12,0,10*ROW('Sanitation Data'!G100)),NA())</f>
        <v>#N/A</v>
      </c>
      <c r="AP106" s="98" t="e">
        <f ca="true">+IF(AND(ISNUMBER(OFFSET('Sanitation Data'!$H$4,0,10*ROW('Sanitation Data'!H100))),'Data Summary'!DE106="Yes"),100-OFFSET('Sanitation Data'!$H$4,0,10*ROW('Sanitation Data'!H100)),NA())</f>
        <v>#N/A</v>
      </c>
      <c r="AQ106" s="98" t="e">
        <f ca="true">+IF(AND(ISNUMBER(OFFSET('Sanitation Data'!$H$6,0,10*ROW('Sanitation Data'!H100))),'Data Summary'!DF106="Yes"),OFFSET('Sanitation Data'!$H$6,0,10*ROW('Sanitation Data'!H100)),NA())</f>
        <v>#N/A</v>
      </c>
      <c r="AR106" s="98" t="e">
        <f ca="true">+IF(AND(ISNUMBER(OFFSET('Sanitation Data'!$H$10,0,10*ROW('Sanitation Data'!H100))),'Data Summary'!DG106="Yes"),OFFSET('Sanitation Data'!$H$10,0,10*ROW('Sanitation Data'!H100)),NA())</f>
        <v>#N/A</v>
      </c>
      <c r="AS106" s="98" t="e">
        <f ca="true">+IF(AND(ISNUMBER(OFFSET('Sanitation Data'!$H$11,0,10*ROW('Sanitation Data'!H100))),'Data Summary'!DH106="Yes"),OFFSET('Sanitation Data'!$H$11,0,10*ROW('Sanitation Data'!H100)),NA())</f>
        <v>#N/A</v>
      </c>
      <c r="AT106" s="98" t="e">
        <f ca="true">+IF(AND(ISNUMBER(OFFSET('Sanitation Data'!$H$12,0,10*ROW('Sanitation Data'!H100))),'Data Summary'!DI106="Yes"),OFFSET('Sanitation Data'!$H$12,0,10*ROW('Sanitation Data'!H100)),NA())</f>
        <v>#N/A</v>
      </c>
      <c r="AU106" s="98" t="e">
        <f ca="true">+IF(AND(ISNUMBER(OFFSET('Sanitation Data'!$I$4,0,10*ROW('Sanitation Data'!I100))),'Data Summary'!DJ106="Yes"),100-OFFSET('Sanitation Data'!$I$4,0,10*ROW('Sanitation Data'!I100)),NA())</f>
        <v>#N/A</v>
      </c>
      <c r="AV106" s="98" t="e">
        <f ca="true">+IF(AND(ISNUMBER(OFFSET('Sanitation Data'!$I$6,0,10*ROW('Sanitation Data'!I100))),'Data Summary'!DK106="Yes"),OFFSET('Sanitation Data'!$I$6,0,10*ROW('Sanitation Data'!I100)),NA())</f>
        <v>#N/A</v>
      </c>
      <c r="AW106" s="98" t="e">
        <f ca="true">+IF(AND(ISNUMBER(OFFSET('Sanitation Data'!$I$10,0,10*ROW('Sanitation Data'!I100))),'Data Summary'!DL106="Yes"),OFFSET('Sanitation Data'!$I$10,0,10*ROW('Sanitation Data'!I100)),NA())</f>
        <v>#N/A</v>
      </c>
      <c r="AX106" s="98" t="e">
        <f ca="true">+IF(AND(ISNUMBER(OFFSET('Sanitation Data'!$I$11,0,10*ROW('Sanitation Data'!I100))),'Data Summary'!DM106="Yes"),OFFSET('Sanitation Data'!$I$11,0,10*ROW('Sanitation Data'!I100)),NA())</f>
        <v>#N/A</v>
      </c>
      <c r="AY106" s="98" t="e">
        <f ca="true">+IF(AND(ISNUMBER(OFFSET('Sanitation Data'!$I$12,0,10*ROW('Sanitation Data'!I100))),'Data Summary'!DN106="Yes"),OFFSET('Sanitation Data'!$I$12,0,10*ROW('Sanitation Data'!I100)),NA())</f>
        <v>#N/A</v>
      </c>
      <c r="AZ106" s="99" t="e">
        <f ca="true">+IF(AND(ISNUMBER(OFFSET('Hygiene Data'!$D$5,0,10*ROW('Hygiene Data'!D100))),'Data Summary'!DO106="Yes"),OFFSET('Hygiene Data'!$D$5,0,10*ROW('Hygiene Data'!D100)),NA())</f>
        <v>#N/A</v>
      </c>
      <c r="BA106" s="99" t="e">
        <f ca="true">+IF(AND(ISNUMBER(OFFSET('Hygiene Data'!$D$7,0,10*ROW('Hygiene Data'!D100))),'Data Summary'!DP106="Yes"),OFFSET('Hygiene Data'!$D$7,0,10*ROW('Hygiene Data'!D100)),NA())</f>
        <v>#N/A</v>
      </c>
      <c r="BB106" s="99" t="e">
        <f ca="true">+IF(AND(ISNUMBER(OFFSET('Hygiene Data'!$D$9,0,10*ROW('Hygiene Data'!D100))),'Data Summary'!DQ106="Yes"),OFFSET('Hygiene Data'!$D$9,0,10*ROW('Hygiene Data'!D100)),NA())</f>
        <v>#N/A</v>
      </c>
      <c r="BC106" s="99" t="e">
        <f ca="true">+IF(AND(ISNUMBER(OFFSET('Hygiene Data'!$E$5,0,10*ROW('Hygiene Data'!E100))),'Data Summary'!DR106="Yes"),OFFSET('Hygiene Data'!$E$5,0,10*ROW('Hygiene Data'!E100)),NA())</f>
        <v>#N/A</v>
      </c>
      <c r="BD106" s="99" t="e">
        <f ca="true">+IF(AND(ISNUMBER(OFFSET('Hygiene Data'!$E$7,0,10*ROW('Hygiene Data'!E100))),'Data Summary'!DS106="Yes"),OFFSET('Hygiene Data'!$E$7,0,10*ROW('Hygiene Data'!E100)),NA())</f>
        <v>#N/A</v>
      </c>
      <c r="BE106" s="99" t="e">
        <f ca="true">+IF(AND(ISNUMBER(OFFSET('Hygiene Data'!$E$9,0,10*ROW('Hygiene Data'!E100))),'Data Summary'!DT106="Yes"),OFFSET('Hygiene Data'!$E$9,0,10*ROW('Hygiene Data'!E100)),NA())</f>
        <v>#N/A</v>
      </c>
      <c r="BF106" s="99" t="e">
        <f ca="true">+IF(AND(ISNUMBER(OFFSET('Hygiene Data'!$F$5,0,10*ROW('Hygiene Data'!F100))),'Data Summary'!DU106="Yes"),OFFSET('Hygiene Data'!$F$5,0,10*ROW('Hygiene Data'!F100)),NA())</f>
        <v>#N/A</v>
      </c>
      <c r="BG106" s="99" t="e">
        <f ca="true">+IF(AND(ISNUMBER(OFFSET('Hygiene Data'!$F$7,0,10*ROW('Hygiene Data'!F100))),'Data Summary'!DV106="Yes"),OFFSET('Hygiene Data'!$F$7,0,10*ROW('Hygiene Data'!F100)),NA())</f>
        <v>#N/A</v>
      </c>
      <c r="BH106" s="99" t="e">
        <f ca="true">+IF(AND(ISNUMBER(OFFSET('Hygiene Data'!$F$9,0,10*ROW('Hygiene Data'!F100))),'Data Summary'!DW106="Yes"),OFFSET('Hygiene Data'!$F$9,0,10*ROW('Hygiene Data'!F100)),NA())</f>
        <v>#N/A</v>
      </c>
      <c r="BI106" s="99" t="e">
        <f ca="true">+IF(AND(ISNUMBER(OFFSET('Hygiene Data'!$G$5,0,10*ROW('Hygiene Data'!G100))),'Data Summary'!DX106="Yes"),OFFSET('Hygiene Data'!$G$5,0,10*ROW('Hygiene Data'!G100)),NA())</f>
        <v>#N/A</v>
      </c>
      <c r="BJ106" s="99" t="e">
        <f ca="true">+IF(AND(ISNUMBER(OFFSET('Hygiene Data'!$G$7,0,10*ROW('Hygiene Data'!G100))),'Data Summary'!DY106="Yes"),OFFSET('Hygiene Data'!$G$7,0,10*ROW('Hygiene Data'!G100)),NA())</f>
        <v>#N/A</v>
      </c>
      <c r="BK106" s="99" t="e">
        <f ca="true">+IF(AND(ISNUMBER(OFFSET('Hygiene Data'!$G$9,0,10*ROW('Hygiene Data'!G100))),'Data Summary'!DZ106="Yes"),OFFSET('Hygiene Data'!$G$9,0,10*ROW('Hygiene Data'!G100)),NA())</f>
        <v>#N/A</v>
      </c>
      <c r="BL106" s="99" t="e">
        <f ca="true">+IF(AND(ISNUMBER(OFFSET('Hygiene Data'!$H$5,0,10*ROW('Hygiene Data'!H100))),'Data Summary'!EA106="Yes"),OFFSET('Hygiene Data'!$H$5,0,10*ROW('Hygiene Data'!H100)),NA())</f>
        <v>#N/A</v>
      </c>
      <c r="BM106" s="99" t="e">
        <f ca="true">+IF(AND(ISNUMBER(OFFSET('Hygiene Data'!$H$7,0,10*ROW('Hygiene Data'!H100))),'Data Summary'!EB106="Yes"),OFFSET('Hygiene Data'!$H$7,0,10*ROW('Hygiene Data'!H100)),NA())</f>
        <v>#N/A</v>
      </c>
      <c r="BN106" s="99" t="e">
        <f ca="true">+IF(AND(ISNUMBER(OFFSET('Hygiene Data'!$H$9,0,10*ROW('Hygiene Data'!H100))),'Data Summary'!EC106="Yes"),OFFSET('Hygiene Data'!$H$9,0,10*ROW('Hygiene Data'!H100)),NA())</f>
        <v>#N/A</v>
      </c>
      <c r="BO106" s="99" t="e">
        <f ca="true">+IF(AND(ISNUMBER(OFFSET('Hygiene Data'!$I$5,0,10*ROW('Hygiene Data'!I100))),'Data Summary'!ED106="Yes"),OFFSET('Hygiene Data'!$I$5,0,10*ROW('Hygiene Data'!I100)),NA())</f>
        <v>#N/A</v>
      </c>
      <c r="BP106" s="99" t="e">
        <f ca="true">+IF(AND(ISNUMBER(OFFSET('Hygiene Data'!$I$7,0,10*ROW('Hygiene Data'!I100))),'Data Summary'!EE106="Yes"),OFFSET('Hygiene Data'!$I$7,0,10*ROW('Hygiene Data'!I100)),NA())</f>
        <v>#N/A</v>
      </c>
      <c r="BQ106" s="99" t="e">
        <f ca="true">+IF(AND(ISNUMBER(OFFSET('Hygiene Data'!$I$9,0,10*ROW('Hygiene Data'!I100))),'Data Summary'!EF106="Yes"),OFFSET('Hygiene Data'!$I$9,0,10*ROW('Hygiene Data'!I100)),NA())</f>
        <v>#N/A</v>
      </c>
    </row>
    <row xmlns:x14ac="http://schemas.microsoft.com/office/spreadsheetml/2009/9/ac" r="107" x14ac:dyDescent="0.2">
      <c r="A107" s="329" t="e">
        <f ca="true">+RIGHT('Data Summary'!A107,LEN('Data Summary'!A107)-9)</f>
        <v>#VALUE!</v>
      </c>
      <c r="B107" s="37" t="str">
        <f ca="true">+IF(ISTEXT('Data Summary'!B107),'Data Summary'!B107,"")</f>
        <v/>
      </c>
      <c r="C107" s="328" t="e">
        <f ca="true">+VALUE('Data Summary'!C107)</f>
        <v>#VALUE!</v>
      </c>
      <c r="D107" s="97" t="e">
        <f ca="true">+IF(AND(ISNUMBER(OFFSET('Water Data'!$D$4,0,10*ROW('Water Data'!D101))),'Data Summary'!BS107="Yes"),100-OFFSET('Water Data'!$D$4,0,10*ROW('Water Data'!D101)),NA())</f>
        <v>#N/A</v>
      </c>
      <c r="E107" s="97" t="e">
        <f ca="true">+IF(AND(ISNUMBER(OFFSET('Water Data'!$D$6,0,10*ROW('Water Data'!D101))),'Data Summary'!BT107="Yes"),OFFSET('Water Data'!$D$6,0,10*ROW('Water Data'!D101)),NA())</f>
        <v>#N/A</v>
      </c>
      <c r="F107" s="97" t="e">
        <f ca="true">+IF(AND(ISNUMBER(OFFSET('Water Data'!$D$9,0,10*ROW('Water Data'!D101))),'Data Summary'!BU107="Yes"),OFFSET('Water Data'!$D$9,0,10*ROW('Water Data'!D101)),NA())</f>
        <v>#N/A</v>
      </c>
      <c r="G107" s="97" t="e">
        <f ca="true">+IF(AND(ISNUMBER(OFFSET('Water Data'!$E$4,0,10*ROW('Water Data'!E101))),'Data Summary'!BV107="Yes"),100-OFFSET('Water Data'!$E$4,0,10*ROW('Water Data'!E101)),NA())</f>
        <v>#N/A</v>
      </c>
      <c r="H107" s="97" t="e">
        <f ca="true">+IF(AND(ISNUMBER(OFFSET('Water Data'!$E$6,0,10*ROW('Water Data'!E101))),'Data Summary'!BW107="Yes"),OFFSET('Water Data'!$E$6,0,10*ROW('Water Data'!E101)),NA())</f>
        <v>#N/A</v>
      </c>
      <c r="I107" s="97" t="e">
        <f ca="true">+IF(AND(ISNUMBER(OFFSET('Water Data'!$E$9,0,10*ROW('Water Data'!E101))),'Data Summary'!BX107="Yes"),OFFSET('Water Data'!$E$9,0,10*ROW('Water Data'!E101)),NA())</f>
        <v>#N/A</v>
      </c>
      <c r="J107" s="97" t="e">
        <f ca="true">+IF(AND(ISNUMBER(OFFSET('Water Data'!$F$4,0,10*ROW('Water Data'!F101))),'Data Summary'!BY107="Yes"),100-OFFSET('Water Data'!$F$4,0,10*ROW('Water Data'!F101)),NA())</f>
        <v>#N/A</v>
      </c>
      <c r="K107" s="97" t="e">
        <f ca="true">+IF(AND(ISNUMBER(OFFSET('Water Data'!$F$6,0,10*ROW('Water Data'!F101))),'Data Summary'!BZ107="Yes"),OFFSET('Water Data'!$F$6,0,10*ROW('Water Data'!F101)),NA())</f>
        <v>#N/A</v>
      </c>
      <c r="L107" s="97" t="e">
        <f ca="true">+IF(AND(ISNUMBER(OFFSET('Water Data'!$F$9,0,10*ROW('Water Data'!F101))),'Data Summary'!CA107="Yes"),OFFSET('Water Data'!$F$9,0,10*ROW('Water Data'!F101)),NA())</f>
        <v>#N/A</v>
      </c>
      <c r="M107" s="97" t="e">
        <f ca="true">+IF(AND(ISNUMBER(OFFSET('Water Data'!$G$4,0,10*ROW('Water Data'!G101))),'Data Summary'!CB107="Yes"),100-OFFSET('Water Data'!$G$4,0,10*ROW('Water Data'!G101)),NA())</f>
        <v>#N/A</v>
      </c>
      <c r="N107" s="97" t="e">
        <f ca="true">+IF(AND(ISNUMBER(OFFSET('Water Data'!$G$6,0,10*ROW('Water Data'!G101))),'Data Summary'!CC107="Yes"),OFFSET('Water Data'!$G$6,0,10*ROW('Water Data'!G101)),NA())</f>
        <v>#N/A</v>
      </c>
      <c r="O107" s="97" t="e">
        <f ca="true">+IF(AND(ISNUMBER(OFFSET('Water Data'!$G$9,0,10*ROW('Water Data'!G101))),'Data Summary'!CD107="Yes"),OFFSET('Water Data'!$G$9,0,10*ROW('Water Data'!G101)),NA())</f>
        <v>#N/A</v>
      </c>
      <c r="P107" s="97" t="e">
        <f ca="true">+IF(AND(ISNUMBER(OFFSET('Water Data'!$H$4,0,10*ROW('Water Data'!H101))),'Data Summary'!CE107="Yes"),100-OFFSET('Water Data'!$H$4,0,10*ROW('Water Data'!H101)),NA())</f>
        <v>#N/A</v>
      </c>
      <c r="Q107" s="97" t="e">
        <f ca="true">+IF(AND(ISNUMBER(OFFSET('Water Data'!$H$6,0,10*ROW('Water Data'!H101))),'Data Summary'!CF107="Yes"),OFFSET('Water Data'!$H$6,0,10*ROW('Water Data'!H101)),NA())</f>
        <v>#N/A</v>
      </c>
      <c r="R107" s="97" t="e">
        <f ca="true">+IF(AND(ISNUMBER(OFFSET('Water Data'!$H$9,0,10*ROW('Water Data'!H101))),'Data Summary'!CG107="Yes"),OFFSET('Water Data'!$H$9,0,10*ROW('Water Data'!H101)),NA())</f>
        <v>#N/A</v>
      </c>
      <c r="S107" s="97" t="e">
        <f ca="true">+IF(AND(ISNUMBER(OFFSET('Water Data'!$I$4,0,10*ROW('Water Data'!I101))),'Data Summary'!CH107="Yes"),100-OFFSET('Water Data'!$I$4,0,10*ROW('Water Data'!I101)),NA())</f>
        <v>#N/A</v>
      </c>
      <c r="T107" s="97" t="e">
        <f ca="true">+IF(AND(ISNUMBER(OFFSET('Water Data'!$I$6,0,10*ROW('Water Data'!I101))),'Data Summary'!CI107="Yes"),OFFSET('Water Data'!$I$6,0,10*ROW('Water Data'!I101)),NA())</f>
        <v>#N/A</v>
      </c>
      <c r="U107" s="97" t="e">
        <f ca="true">+IF(AND(ISNUMBER(OFFSET('Water Data'!$I$9,0,10*ROW('Water Data'!I101))),'Data Summary'!CJ107="Yes"),OFFSET('Water Data'!$I$9,0,10*ROW('Water Data'!I101)),NA())</f>
        <v>#N/A</v>
      </c>
      <c r="V107" s="98" t="e">
        <f ca="true">+IF(AND(ISNUMBER(OFFSET('Sanitation Data'!$D$4,0,10*ROW('Sanitation Data'!D101))),'Data Summary'!CK107="Yes"),100-OFFSET('Sanitation Data'!$D$4,0,10*ROW('Sanitation Data'!D101)),NA())</f>
        <v>#N/A</v>
      </c>
      <c r="W107" s="98" t="e">
        <f ca="true">+IF(AND(ISNUMBER(OFFSET('Sanitation Data'!$D$6,0,10*ROW('Sanitation Data'!D101))),'Data Summary'!CL107="Yes"),OFFSET('Sanitation Data'!$D$6,0,10*ROW('Sanitation Data'!D101)),NA())</f>
        <v>#N/A</v>
      </c>
      <c r="X107" s="98" t="e">
        <f ca="true">+IF(AND(ISNUMBER(OFFSET('Sanitation Data'!$D$10,0,10*ROW('Sanitation Data'!D101))),'Data Summary'!CM107="Yes"),OFFSET('Sanitation Data'!$D$10,0,10*ROW('Sanitation Data'!D101)),NA())</f>
        <v>#N/A</v>
      </c>
      <c r="Y107" s="98" t="e">
        <f ca="true">+IF(AND(ISNUMBER(OFFSET('Sanitation Data'!$D$11,0,10*ROW('Sanitation Data'!D101))),'Data Summary'!CN107="Yes"),OFFSET('Sanitation Data'!$D$11,0,10*ROW('Sanitation Data'!D101)),NA())</f>
        <v>#N/A</v>
      </c>
      <c r="Z107" s="98" t="e">
        <f ca="true">+IF(AND(ISNUMBER(OFFSET('Sanitation Data'!$D$12,0,10*ROW('Sanitation Data'!D101))),'Data Summary'!CO107="Yes"),OFFSET('Sanitation Data'!$D$12,0,10*ROW('Sanitation Data'!D101)),NA())</f>
        <v>#N/A</v>
      </c>
      <c r="AA107" s="98" t="e">
        <f ca="true">+IF(AND(ISNUMBER(OFFSET('Sanitation Data'!$E$4,0,10*ROW('Sanitation Data'!E101))),'Data Summary'!CP107="Yes"),100-OFFSET('Sanitation Data'!$E$4,0,10*ROW('Sanitation Data'!E101)),NA())</f>
        <v>#N/A</v>
      </c>
      <c r="AB107" s="98" t="e">
        <f ca="true">+IF(AND(ISNUMBER(OFFSET('Sanitation Data'!$E$6,0,10*ROW('Sanitation Data'!E101))),'Data Summary'!CQ107="Yes"),OFFSET('Sanitation Data'!$E$6,0,10*ROW('Sanitation Data'!E101)),NA())</f>
        <v>#N/A</v>
      </c>
      <c r="AC107" s="98" t="e">
        <f ca="true">+IF(AND(ISNUMBER(OFFSET('Sanitation Data'!$E$10,0,10*ROW('Sanitation Data'!E101))),'Data Summary'!CR107="Yes"),OFFSET('Sanitation Data'!$E$10,0,10*ROW('Sanitation Data'!E101)),NA())</f>
        <v>#N/A</v>
      </c>
      <c r="AD107" s="98" t="e">
        <f ca="true">+IF(AND(ISNUMBER(OFFSET('Sanitation Data'!$E$11,0,10*ROW('Sanitation Data'!E101))),'Data Summary'!CS107="Yes"),OFFSET('Sanitation Data'!$E$11,0,10*ROW('Sanitation Data'!E101)),NA())</f>
        <v>#N/A</v>
      </c>
      <c r="AE107" s="98" t="e">
        <f ca="true">+IF(AND(ISNUMBER(OFFSET('Sanitation Data'!$E$12,0,10*ROW('Sanitation Data'!E101))),'Data Summary'!CT107="Yes"),OFFSET('Sanitation Data'!$E$12,0,10*ROW('Sanitation Data'!E101)),NA())</f>
        <v>#N/A</v>
      </c>
      <c r="AF107" s="98" t="e">
        <f ca="true">+IF(AND(ISNUMBER(OFFSET('Sanitation Data'!$F$4,0,10*ROW('Sanitation Data'!F101))),'Data Summary'!CU107="Yes"),100-OFFSET('Sanitation Data'!$F$4,0,10*ROW('Sanitation Data'!F101)),NA())</f>
        <v>#N/A</v>
      </c>
      <c r="AG107" s="98" t="e">
        <f ca="true">+IF(AND(ISNUMBER(OFFSET('Sanitation Data'!$F$6,0,10*ROW('Sanitation Data'!F101))),'Data Summary'!CV107="Yes"),OFFSET('Sanitation Data'!$F$6,0,10*ROW('Sanitation Data'!F101)),NA())</f>
        <v>#N/A</v>
      </c>
      <c r="AH107" s="98" t="e">
        <f ca="true">+IF(AND(ISNUMBER(OFFSET('Sanitation Data'!$F$10,0,10*ROW('Sanitation Data'!F101))),'Data Summary'!CW107="Yes"),OFFSET('Sanitation Data'!$F$10,0,10*ROW('Sanitation Data'!F101)),NA())</f>
        <v>#N/A</v>
      </c>
      <c r="AI107" s="98" t="e">
        <f ca="true">+IF(AND(ISNUMBER(OFFSET('Sanitation Data'!$F$11,0,10*ROW('Sanitation Data'!F101))),'Data Summary'!CX107="Yes"),OFFSET('Sanitation Data'!$F$11,0,10*ROW('Sanitation Data'!F101)),NA())</f>
        <v>#N/A</v>
      </c>
      <c r="AJ107" s="98" t="e">
        <f ca="true">+IF(AND(ISNUMBER(OFFSET('Sanitation Data'!$F$12,0,10*ROW('Sanitation Data'!F101))),'Data Summary'!CY107="Yes"),OFFSET('Sanitation Data'!$F$12,0,10*ROW('Sanitation Data'!F101)),NA())</f>
        <v>#N/A</v>
      </c>
      <c r="AK107" s="98" t="e">
        <f ca="true">+IF(AND(ISNUMBER(OFFSET('Sanitation Data'!$G$4,0,10*ROW('Sanitation Data'!G101))),'Data Summary'!CZ107="Yes"),100-OFFSET('Sanitation Data'!$G$4,0,10*ROW('Sanitation Data'!G101)),NA())</f>
        <v>#N/A</v>
      </c>
      <c r="AL107" s="98" t="e">
        <f ca="true">+IF(AND(ISNUMBER(OFFSET('Sanitation Data'!$G$6,0,10*ROW('Sanitation Data'!G101))),'Data Summary'!DA107="Yes"),OFFSET('Sanitation Data'!$G$6,0,10*ROW('Sanitation Data'!G101)),NA())</f>
        <v>#N/A</v>
      </c>
      <c r="AM107" s="98" t="e">
        <f ca="true">+IF(AND(ISNUMBER(OFFSET('Sanitation Data'!$G$10,0,10*ROW('Sanitation Data'!G101))),'Data Summary'!DB107="Yes"),OFFSET('Sanitation Data'!$G$10,0,10*ROW('Sanitation Data'!G101)),NA())</f>
        <v>#N/A</v>
      </c>
      <c r="AN107" s="98" t="e">
        <f ca="true">+IF(AND(ISNUMBER(OFFSET('Sanitation Data'!$G$11,0,10*ROW('Sanitation Data'!G101))),'Data Summary'!DC107="Yes"),OFFSET('Sanitation Data'!$G$11,0,10*ROW('Sanitation Data'!G101)),NA())</f>
        <v>#N/A</v>
      </c>
      <c r="AO107" s="98" t="e">
        <f ca="true">+IF(AND(ISNUMBER(OFFSET('Sanitation Data'!$G$12,0,10*ROW('Sanitation Data'!G101))),'Data Summary'!DD107="Yes"),OFFSET('Sanitation Data'!$G$12,0,10*ROW('Sanitation Data'!G101)),NA())</f>
        <v>#N/A</v>
      </c>
      <c r="AP107" s="98" t="e">
        <f ca="true">+IF(AND(ISNUMBER(OFFSET('Sanitation Data'!$H$4,0,10*ROW('Sanitation Data'!H101))),'Data Summary'!DE107="Yes"),100-OFFSET('Sanitation Data'!$H$4,0,10*ROW('Sanitation Data'!H101)),NA())</f>
        <v>#N/A</v>
      </c>
      <c r="AQ107" s="98" t="e">
        <f ca="true">+IF(AND(ISNUMBER(OFFSET('Sanitation Data'!$H$6,0,10*ROW('Sanitation Data'!H101))),'Data Summary'!DF107="Yes"),OFFSET('Sanitation Data'!$H$6,0,10*ROW('Sanitation Data'!H101)),NA())</f>
        <v>#N/A</v>
      </c>
      <c r="AR107" s="98" t="e">
        <f ca="true">+IF(AND(ISNUMBER(OFFSET('Sanitation Data'!$H$10,0,10*ROW('Sanitation Data'!H101))),'Data Summary'!DG107="Yes"),OFFSET('Sanitation Data'!$H$10,0,10*ROW('Sanitation Data'!H101)),NA())</f>
        <v>#N/A</v>
      </c>
      <c r="AS107" s="98" t="e">
        <f ca="true">+IF(AND(ISNUMBER(OFFSET('Sanitation Data'!$H$11,0,10*ROW('Sanitation Data'!H101))),'Data Summary'!DH107="Yes"),OFFSET('Sanitation Data'!$H$11,0,10*ROW('Sanitation Data'!H101)),NA())</f>
        <v>#N/A</v>
      </c>
      <c r="AT107" s="98" t="e">
        <f ca="true">+IF(AND(ISNUMBER(OFFSET('Sanitation Data'!$H$12,0,10*ROW('Sanitation Data'!H101))),'Data Summary'!DI107="Yes"),OFFSET('Sanitation Data'!$H$12,0,10*ROW('Sanitation Data'!H101)),NA())</f>
        <v>#N/A</v>
      </c>
      <c r="AU107" s="98" t="e">
        <f ca="true">+IF(AND(ISNUMBER(OFFSET('Sanitation Data'!$I$4,0,10*ROW('Sanitation Data'!I101))),'Data Summary'!DJ107="Yes"),100-OFFSET('Sanitation Data'!$I$4,0,10*ROW('Sanitation Data'!I101)),NA())</f>
        <v>#N/A</v>
      </c>
      <c r="AV107" s="98" t="e">
        <f ca="true">+IF(AND(ISNUMBER(OFFSET('Sanitation Data'!$I$6,0,10*ROW('Sanitation Data'!I101))),'Data Summary'!DK107="Yes"),OFFSET('Sanitation Data'!$I$6,0,10*ROW('Sanitation Data'!I101)),NA())</f>
        <v>#N/A</v>
      </c>
      <c r="AW107" s="98" t="e">
        <f ca="true">+IF(AND(ISNUMBER(OFFSET('Sanitation Data'!$I$10,0,10*ROW('Sanitation Data'!I101))),'Data Summary'!DL107="Yes"),OFFSET('Sanitation Data'!$I$10,0,10*ROW('Sanitation Data'!I101)),NA())</f>
        <v>#N/A</v>
      </c>
      <c r="AX107" s="98" t="e">
        <f ca="true">+IF(AND(ISNUMBER(OFFSET('Sanitation Data'!$I$11,0,10*ROW('Sanitation Data'!I101))),'Data Summary'!DM107="Yes"),OFFSET('Sanitation Data'!$I$11,0,10*ROW('Sanitation Data'!I101)),NA())</f>
        <v>#N/A</v>
      </c>
      <c r="AY107" s="98" t="e">
        <f ca="true">+IF(AND(ISNUMBER(OFFSET('Sanitation Data'!$I$12,0,10*ROW('Sanitation Data'!I101))),'Data Summary'!DN107="Yes"),OFFSET('Sanitation Data'!$I$12,0,10*ROW('Sanitation Data'!I101)),NA())</f>
        <v>#N/A</v>
      </c>
      <c r="AZ107" s="99" t="e">
        <f ca="true">+IF(AND(ISNUMBER(OFFSET('Hygiene Data'!$D$5,0,10*ROW('Hygiene Data'!D101))),'Data Summary'!DO107="Yes"),OFFSET('Hygiene Data'!$D$5,0,10*ROW('Hygiene Data'!D101)),NA())</f>
        <v>#N/A</v>
      </c>
      <c r="BA107" s="99" t="e">
        <f ca="true">+IF(AND(ISNUMBER(OFFSET('Hygiene Data'!$D$7,0,10*ROW('Hygiene Data'!D101))),'Data Summary'!DP107="Yes"),OFFSET('Hygiene Data'!$D$7,0,10*ROW('Hygiene Data'!D101)),NA())</f>
        <v>#N/A</v>
      </c>
      <c r="BB107" s="99" t="e">
        <f ca="true">+IF(AND(ISNUMBER(OFFSET('Hygiene Data'!$D$9,0,10*ROW('Hygiene Data'!D101))),'Data Summary'!DQ107="Yes"),OFFSET('Hygiene Data'!$D$9,0,10*ROW('Hygiene Data'!D101)),NA())</f>
        <v>#N/A</v>
      </c>
      <c r="BC107" s="99" t="e">
        <f ca="true">+IF(AND(ISNUMBER(OFFSET('Hygiene Data'!$E$5,0,10*ROW('Hygiene Data'!E101))),'Data Summary'!DR107="Yes"),OFFSET('Hygiene Data'!$E$5,0,10*ROW('Hygiene Data'!E101)),NA())</f>
        <v>#N/A</v>
      </c>
      <c r="BD107" s="99" t="e">
        <f ca="true">+IF(AND(ISNUMBER(OFFSET('Hygiene Data'!$E$7,0,10*ROW('Hygiene Data'!E101))),'Data Summary'!DS107="Yes"),OFFSET('Hygiene Data'!$E$7,0,10*ROW('Hygiene Data'!E101)),NA())</f>
        <v>#N/A</v>
      </c>
      <c r="BE107" s="99" t="e">
        <f ca="true">+IF(AND(ISNUMBER(OFFSET('Hygiene Data'!$E$9,0,10*ROW('Hygiene Data'!E101))),'Data Summary'!DT107="Yes"),OFFSET('Hygiene Data'!$E$9,0,10*ROW('Hygiene Data'!E101)),NA())</f>
        <v>#N/A</v>
      </c>
      <c r="BF107" s="99" t="e">
        <f ca="true">+IF(AND(ISNUMBER(OFFSET('Hygiene Data'!$F$5,0,10*ROW('Hygiene Data'!F101))),'Data Summary'!DU107="Yes"),OFFSET('Hygiene Data'!$F$5,0,10*ROW('Hygiene Data'!F101)),NA())</f>
        <v>#N/A</v>
      </c>
      <c r="BG107" s="99" t="e">
        <f ca="true">+IF(AND(ISNUMBER(OFFSET('Hygiene Data'!$F$7,0,10*ROW('Hygiene Data'!F101))),'Data Summary'!DV107="Yes"),OFFSET('Hygiene Data'!$F$7,0,10*ROW('Hygiene Data'!F101)),NA())</f>
        <v>#N/A</v>
      </c>
      <c r="BH107" s="99" t="e">
        <f ca="true">+IF(AND(ISNUMBER(OFFSET('Hygiene Data'!$F$9,0,10*ROW('Hygiene Data'!F101))),'Data Summary'!DW107="Yes"),OFFSET('Hygiene Data'!$F$9,0,10*ROW('Hygiene Data'!F101)),NA())</f>
        <v>#N/A</v>
      </c>
      <c r="BI107" s="99" t="e">
        <f ca="true">+IF(AND(ISNUMBER(OFFSET('Hygiene Data'!$G$5,0,10*ROW('Hygiene Data'!G101))),'Data Summary'!DX107="Yes"),OFFSET('Hygiene Data'!$G$5,0,10*ROW('Hygiene Data'!G101)),NA())</f>
        <v>#N/A</v>
      </c>
      <c r="BJ107" s="99" t="e">
        <f ca="true">+IF(AND(ISNUMBER(OFFSET('Hygiene Data'!$G$7,0,10*ROW('Hygiene Data'!G101))),'Data Summary'!DY107="Yes"),OFFSET('Hygiene Data'!$G$7,0,10*ROW('Hygiene Data'!G101)),NA())</f>
        <v>#N/A</v>
      </c>
      <c r="BK107" s="99" t="e">
        <f ca="true">+IF(AND(ISNUMBER(OFFSET('Hygiene Data'!$G$9,0,10*ROW('Hygiene Data'!G101))),'Data Summary'!DZ107="Yes"),OFFSET('Hygiene Data'!$G$9,0,10*ROW('Hygiene Data'!G101)),NA())</f>
        <v>#N/A</v>
      </c>
      <c r="BL107" s="99" t="e">
        <f ca="true">+IF(AND(ISNUMBER(OFFSET('Hygiene Data'!$H$5,0,10*ROW('Hygiene Data'!H101))),'Data Summary'!EA107="Yes"),OFFSET('Hygiene Data'!$H$5,0,10*ROW('Hygiene Data'!H101)),NA())</f>
        <v>#N/A</v>
      </c>
      <c r="BM107" s="99" t="e">
        <f ca="true">+IF(AND(ISNUMBER(OFFSET('Hygiene Data'!$H$7,0,10*ROW('Hygiene Data'!H101))),'Data Summary'!EB107="Yes"),OFFSET('Hygiene Data'!$H$7,0,10*ROW('Hygiene Data'!H101)),NA())</f>
        <v>#N/A</v>
      </c>
      <c r="BN107" s="99" t="e">
        <f ca="true">+IF(AND(ISNUMBER(OFFSET('Hygiene Data'!$H$9,0,10*ROW('Hygiene Data'!H101))),'Data Summary'!EC107="Yes"),OFFSET('Hygiene Data'!$H$9,0,10*ROW('Hygiene Data'!H101)),NA())</f>
        <v>#N/A</v>
      </c>
      <c r="BO107" s="99" t="e">
        <f ca="true">+IF(AND(ISNUMBER(OFFSET('Hygiene Data'!$I$5,0,10*ROW('Hygiene Data'!I101))),'Data Summary'!ED107="Yes"),OFFSET('Hygiene Data'!$I$5,0,10*ROW('Hygiene Data'!I101)),NA())</f>
        <v>#N/A</v>
      </c>
      <c r="BP107" s="99" t="e">
        <f ca="true">+IF(AND(ISNUMBER(OFFSET('Hygiene Data'!$I$7,0,10*ROW('Hygiene Data'!I101))),'Data Summary'!EE107="Yes"),OFFSET('Hygiene Data'!$I$7,0,10*ROW('Hygiene Data'!I101)),NA())</f>
        <v>#N/A</v>
      </c>
      <c r="BQ107" s="99" t="e">
        <f ca="true">+IF(AND(ISNUMBER(OFFSET('Hygiene Data'!$I$9,0,10*ROW('Hygiene Data'!I101))),'Data Summary'!EF107="Yes"),OFFSET('Hygiene Data'!$I$9,0,10*ROW('Hygiene Data'!I101)),NA())</f>
        <v>#N/A</v>
      </c>
    </row>
    <row xmlns:x14ac="http://schemas.microsoft.com/office/spreadsheetml/2009/9/ac" r="108" x14ac:dyDescent="0.2">
      <c r="A108" s="329" t="e">
        <f ca="true">+RIGHT('Data Summary'!A108,LEN('Data Summary'!A108)-9)</f>
        <v>#VALUE!</v>
      </c>
      <c r="B108" s="37" t="str">
        <f ca="true">+IF(ISTEXT('Data Summary'!B108),'Data Summary'!B108,"")</f>
        <v/>
      </c>
      <c r="C108" s="328" t="e">
        <f ca="true">+VALUE('Data Summary'!C108)</f>
        <v>#VALUE!</v>
      </c>
      <c r="D108" s="97" t="e">
        <f ca="true">+IF(AND(ISNUMBER(OFFSET('Water Data'!$D$4,0,10*ROW('Water Data'!D102))),'Data Summary'!BS108="Yes"),100-OFFSET('Water Data'!$D$4,0,10*ROW('Water Data'!D102)),NA())</f>
        <v>#N/A</v>
      </c>
      <c r="E108" s="97" t="e">
        <f ca="true">+IF(AND(ISNUMBER(OFFSET('Water Data'!$D$6,0,10*ROW('Water Data'!D102))),'Data Summary'!BT108="Yes"),OFFSET('Water Data'!$D$6,0,10*ROW('Water Data'!D102)),NA())</f>
        <v>#N/A</v>
      </c>
      <c r="F108" s="97" t="e">
        <f ca="true">+IF(AND(ISNUMBER(OFFSET('Water Data'!$D$9,0,10*ROW('Water Data'!D102))),'Data Summary'!BU108="Yes"),OFFSET('Water Data'!$D$9,0,10*ROW('Water Data'!D102)),NA())</f>
        <v>#N/A</v>
      </c>
      <c r="G108" s="97" t="e">
        <f ca="true">+IF(AND(ISNUMBER(OFFSET('Water Data'!$E$4,0,10*ROW('Water Data'!E102))),'Data Summary'!BV108="Yes"),100-OFFSET('Water Data'!$E$4,0,10*ROW('Water Data'!E102)),NA())</f>
        <v>#N/A</v>
      </c>
      <c r="H108" s="97" t="e">
        <f ca="true">+IF(AND(ISNUMBER(OFFSET('Water Data'!$E$6,0,10*ROW('Water Data'!E102))),'Data Summary'!BW108="Yes"),OFFSET('Water Data'!$E$6,0,10*ROW('Water Data'!E102)),NA())</f>
        <v>#N/A</v>
      </c>
      <c r="I108" s="97" t="e">
        <f ca="true">+IF(AND(ISNUMBER(OFFSET('Water Data'!$E$9,0,10*ROW('Water Data'!E102))),'Data Summary'!BX108="Yes"),OFFSET('Water Data'!$E$9,0,10*ROW('Water Data'!E102)),NA())</f>
        <v>#N/A</v>
      </c>
      <c r="J108" s="97" t="e">
        <f ca="true">+IF(AND(ISNUMBER(OFFSET('Water Data'!$F$4,0,10*ROW('Water Data'!F102))),'Data Summary'!BY108="Yes"),100-OFFSET('Water Data'!$F$4,0,10*ROW('Water Data'!F102)),NA())</f>
        <v>#N/A</v>
      </c>
      <c r="K108" s="97" t="e">
        <f ca="true">+IF(AND(ISNUMBER(OFFSET('Water Data'!$F$6,0,10*ROW('Water Data'!F102))),'Data Summary'!BZ108="Yes"),OFFSET('Water Data'!$F$6,0,10*ROW('Water Data'!F102)),NA())</f>
        <v>#N/A</v>
      </c>
      <c r="L108" s="97" t="e">
        <f ca="true">+IF(AND(ISNUMBER(OFFSET('Water Data'!$F$9,0,10*ROW('Water Data'!F102))),'Data Summary'!CA108="Yes"),OFFSET('Water Data'!$F$9,0,10*ROW('Water Data'!F102)),NA())</f>
        <v>#N/A</v>
      </c>
      <c r="M108" s="97" t="e">
        <f ca="true">+IF(AND(ISNUMBER(OFFSET('Water Data'!$G$4,0,10*ROW('Water Data'!G102))),'Data Summary'!CB108="Yes"),100-OFFSET('Water Data'!$G$4,0,10*ROW('Water Data'!G102)),NA())</f>
        <v>#N/A</v>
      </c>
      <c r="N108" s="97" t="e">
        <f ca="true">+IF(AND(ISNUMBER(OFFSET('Water Data'!$G$6,0,10*ROW('Water Data'!G102))),'Data Summary'!CC108="Yes"),OFFSET('Water Data'!$G$6,0,10*ROW('Water Data'!G102)),NA())</f>
        <v>#N/A</v>
      </c>
      <c r="O108" s="97" t="e">
        <f ca="true">+IF(AND(ISNUMBER(OFFSET('Water Data'!$G$9,0,10*ROW('Water Data'!G102))),'Data Summary'!CD108="Yes"),OFFSET('Water Data'!$G$9,0,10*ROW('Water Data'!G102)),NA())</f>
        <v>#N/A</v>
      </c>
      <c r="P108" s="97" t="e">
        <f ca="true">+IF(AND(ISNUMBER(OFFSET('Water Data'!$H$4,0,10*ROW('Water Data'!H102))),'Data Summary'!CE108="Yes"),100-OFFSET('Water Data'!$H$4,0,10*ROW('Water Data'!H102)),NA())</f>
        <v>#N/A</v>
      </c>
      <c r="Q108" s="97" t="e">
        <f ca="true">+IF(AND(ISNUMBER(OFFSET('Water Data'!$H$6,0,10*ROW('Water Data'!H102))),'Data Summary'!CF108="Yes"),OFFSET('Water Data'!$H$6,0,10*ROW('Water Data'!H102)),NA())</f>
        <v>#N/A</v>
      </c>
      <c r="R108" s="97" t="e">
        <f ca="true">+IF(AND(ISNUMBER(OFFSET('Water Data'!$H$9,0,10*ROW('Water Data'!H102))),'Data Summary'!CG108="Yes"),OFFSET('Water Data'!$H$9,0,10*ROW('Water Data'!H102)),NA())</f>
        <v>#N/A</v>
      </c>
      <c r="S108" s="97" t="e">
        <f ca="true">+IF(AND(ISNUMBER(OFFSET('Water Data'!$I$4,0,10*ROW('Water Data'!I102))),'Data Summary'!CH108="Yes"),100-OFFSET('Water Data'!$I$4,0,10*ROW('Water Data'!I102)),NA())</f>
        <v>#N/A</v>
      </c>
      <c r="T108" s="97" t="e">
        <f ca="true">+IF(AND(ISNUMBER(OFFSET('Water Data'!$I$6,0,10*ROW('Water Data'!I102))),'Data Summary'!CI108="Yes"),OFFSET('Water Data'!$I$6,0,10*ROW('Water Data'!I102)),NA())</f>
        <v>#N/A</v>
      </c>
      <c r="U108" s="97" t="e">
        <f ca="true">+IF(AND(ISNUMBER(OFFSET('Water Data'!$I$9,0,10*ROW('Water Data'!I102))),'Data Summary'!CJ108="Yes"),OFFSET('Water Data'!$I$9,0,10*ROW('Water Data'!I102)),NA())</f>
        <v>#N/A</v>
      </c>
      <c r="V108" s="98" t="e">
        <f ca="true">+IF(AND(ISNUMBER(OFFSET('Sanitation Data'!$D$4,0,10*ROW('Sanitation Data'!D102))),'Data Summary'!CK108="Yes"),100-OFFSET('Sanitation Data'!$D$4,0,10*ROW('Sanitation Data'!D102)),NA())</f>
        <v>#N/A</v>
      </c>
      <c r="W108" s="98" t="e">
        <f ca="true">+IF(AND(ISNUMBER(OFFSET('Sanitation Data'!$D$6,0,10*ROW('Sanitation Data'!D102))),'Data Summary'!CL108="Yes"),OFFSET('Sanitation Data'!$D$6,0,10*ROW('Sanitation Data'!D102)),NA())</f>
        <v>#N/A</v>
      </c>
      <c r="X108" s="98" t="e">
        <f ca="true">+IF(AND(ISNUMBER(OFFSET('Sanitation Data'!$D$10,0,10*ROW('Sanitation Data'!D102))),'Data Summary'!CM108="Yes"),OFFSET('Sanitation Data'!$D$10,0,10*ROW('Sanitation Data'!D102)),NA())</f>
        <v>#N/A</v>
      </c>
      <c r="Y108" s="98" t="e">
        <f ca="true">+IF(AND(ISNUMBER(OFFSET('Sanitation Data'!$D$11,0,10*ROW('Sanitation Data'!D102))),'Data Summary'!CN108="Yes"),OFFSET('Sanitation Data'!$D$11,0,10*ROW('Sanitation Data'!D102)),NA())</f>
        <v>#N/A</v>
      </c>
      <c r="Z108" s="98" t="e">
        <f ca="true">+IF(AND(ISNUMBER(OFFSET('Sanitation Data'!$D$12,0,10*ROW('Sanitation Data'!D102))),'Data Summary'!CO108="Yes"),OFFSET('Sanitation Data'!$D$12,0,10*ROW('Sanitation Data'!D102)),NA())</f>
        <v>#N/A</v>
      </c>
      <c r="AA108" s="98" t="e">
        <f ca="true">+IF(AND(ISNUMBER(OFFSET('Sanitation Data'!$E$4,0,10*ROW('Sanitation Data'!E102))),'Data Summary'!CP108="Yes"),100-OFFSET('Sanitation Data'!$E$4,0,10*ROW('Sanitation Data'!E102)),NA())</f>
        <v>#N/A</v>
      </c>
      <c r="AB108" s="98" t="e">
        <f ca="true">+IF(AND(ISNUMBER(OFFSET('Sanitation Data'!$E$6,0,10*ROW('Sanitation Data'!E102))),'Data Summary'!CQ108="Yes"),OFFSET('Sanitation Data'!$E$6,0,10*ROW('Sanitation Data'!E102)),NA())</f>
        <v>#N/A</v>
      </c>
      <c r="AC108" s="98" t="e">
        <f ca="true">+IF(AND(ISNUMBER(OFFSET('Sanitation Data'!$E$10,0,10*ROW('Sanitation Data'!E102))),'Data Summary'!CR108="Yes"),OFFSET('Sanitation Data'!$E$10,0,10*ROW('Sanitation Data'!E102)),NA())</f>
        <v>#N/A</v>
      </c>
      <c r="AD108" s="98" t="e">
        <f ca="true">+IF(AND(ISNUMBER(OFFSET('Sanitation Data'!$E$11,0,10*ROW('Sanitation Data'!E102))),'Data Summary'!CS108="Yes"),OFFSET('Sanitation Data'!$E$11,0,10*ROW('Sanitation Data'!E102)),NA())</f>
        <v>#N/A</v>
      </c>
      <c r="AE108" s="98" t="e">
        <f ca="true">+IF(AND(ISNUMBER(OFFSET('Sanitation Data'!$E$12,0,10*ROW('Sanitation Data'!E102))),'Data Summary'!CT108="Yes"),OFFSET('Sanitation Data'!$E$12,0,10*ROW('Sanitation Data'!E102)),NA())</f>
        <v>#N/A</v>
      </c>
      <c r="AF108" s="98" t="e">
        <f ca="true">+IF(AND(ISNUMBER(OFFSET('Sanitation Data'!$F$4,0,10*ROW('Sanitation Data'!F102))),'Data Summary'!CU108="Yes"),100-OFFSET('Sanitation Data'!$F$4,0,10*ROW('Sanitation Data'!F102)),NA())</f>
        <v>#N/A</v>
      </c>
      <c r="AG108" s="98" t="e">
        <f ca="true">+IF(AND(ISNUMBER(OFFSET('Sanitation Data'!$F$6,0,10*ROW('Sanitation Data'!F102))),'Data Summary'!CV108="Yes"),OFFSET('Sanitation Data'!$F$6,0,10*ROW('Sanitation Data'!F102)),NA())</f>
        <v>#N/A</v>
      </c>
      <c r="AH108" s="98" t="e">
        <f ca="true">+IF(AND(ISNUMBER(OFFSET('Sanitation Data'!$F$10,0,10*ROW('Sanitation Data'!F102))),'Data Summary'!CW108="Yes"),OFFSET('Sanitation Data'!$F$10,0,10*ROW('Sanitation Data'!F102)),NA())</f>
        <v>#N/A</v>
      </c>
      <c r="AI108" s="98" t="e">
        <f ca="true">+IF(AND(ISNUMBER(OFFSET('Sanitation Data'!$F$11,0,10*ROW('Sanitation Data'!F102))),'Data Summary'!CX108="Yes"),OFFSET('Sanitation Data'!$F$11,0,10*ROW('Sanitation Data'!F102)),NA())</f>
        <v>#N/A</v>
      </c>
      <c r="AJ108" s="98" t="e">
        <f ca="true">+IF(AND(ISNUMBER(OFFSET('Sanitation Data'!$F$12,0,10*ROW('Sanitation Data'!F102))),'Data Summary'!CY108="Yes"),OFFSET('Sanitation Data'!$F$12,0,10*ROW('Sanitation Data'!F102)),NA())</f>
        <v>#N/A</v>
      </c>
      <c r="AK108" s="98" t="e">
        <f ca="true">+IF(AND(ISNUMBER(OFFSET('Sanitation Data'!$G$4,0,10*ROW('Sanitation Data'!G102))),'Data Summary'!CZ108="Yes"),100-OFFSET('Sanitation Data'!$G$4,0,10*ROW('Sanitation Data'!G102)),NA())</f>
        <v>#N/A</v>
      </c>
      <c r="AL108" s="98" t="e">
        <f ca="true">+IF(AND(ISNUMBER(OFFSET('Sanitation Data'!$G$6,0,10*ROW('Sanitation Data'!G102))),'Data Summary'!DA108="Yes"),OFFSET('Sanitation Data'!$G$6,0,10*ROW('Sanitation Data'!G102)),NA())</f>
        <v>#N/A</v>
      </c>
      <c r="AM108" s="98" t="e">
        <f ca="true">+IF(AND(ISNUMBER(OFFSET('Sanitation Data'!$G$10,0,10*ROW('Sanitation Data'!G102))),'Data Summary'!DB108="Yes"),OFFSET('Sanitation Data'!$G$10,0,10*ROW('Sanitation Data'!G102)),NA())</f>
        <v>#N/A</v>
      </c>
      <c r="AN108" s="98" t="e">
        <f ca="true">+IF(AND(ISNUMBER(OFFSET('Sanitation Data'!$G$11,0,10*ROW('Sanitation Data'!G102))),'Data Summary'!DC108="Yes"),OFFSET('Sanitation Data'!$G$11,0,10*ROW('Sanitation Data'!G102)),NA())</f>
        <v>#N/A</v>
      </c>
      <c r="AO108" s="98" t="e">
        <f ca="true">+IF(AND(ISNUMBER(OFFSET('Sanitation Data'!$G$12,0,10*ROW('Sanitation Data'!G102))),'Data Summary'!DD108="Yes"),OFFSET('Sanitation Data'!$G$12,0,10*ROW('Sanitation Data'!G102)),NA())</f>
        <v>#N/A</v>
      </c>
      <c r="AP108" s="98" t="e">
        <f ca="true">+IF(AND(ISNUMBER(OFFSET('Sanitation Data'!$H$4,0,10*ROW('Sanitation Data'!H102))),'Data Summary'!DE108="Yes"),100-OFFSET('Sanitation Data'!$H$4,0,10*ROW('Sanitation Data'!H102)),NA())</f>
        <v>#N/A</v>
      </c>
      <c r="AQ108" s="98" t="e">
        <f ca="true">+IF(AND(ISNUMBER(OFFSET('Sanitation Data'!$H$6,0,10*ROW('Sanitation Data'!H102))),'Data Summary'!DF108="Yes"),OFFSET('Sanitation Data'!$H$6,0,10*ROW('Sanitation Data'!H102)),NA())</f>
        <v>#N/A</v>
      </c>
      <c r="AR108" s="98" t="e">
        <f ca="true">+IF(AND(ISNUMBER(OFFSET('Sanitation Data'!$H$10,0,10*ROW('Sanitation Data'!H102))),'Data Summary'!DG108="Yes"),OFFSET('Sanitation Data'!$H$10,0,10*ROW('Sanitation Data'!H102)),NA())</f>
        <v>#N/A</v>
      </c>
      <c r="AS108" s="98" t="e">
        <f ca="true">+IF(AND(ISNUMBER(OFFSET('Sanitation Data'!$H$11,0,10*ROW('Sanitation Data'!H102))),'Data Summary'!DH108="Yes"),OFFSET('Sanitation Data'!$H$11,0,10*ROW('Sanitation Data'!H102)),NA())</f>
        <v>#N/A</v>
      </c>
      <c r="AT108" s="98" t="e">
        <f ca="true">+IF(AND(ISNUMBER(OFFSET('Sanitation Data'!$H$12,0,10*ROW('Sanitation Data'!H102))),'Data Summary'!DI108="Yes"),OFFSET('Sanitation Data'!$H$12,0,10*ROW('Sanitation Data'!H102)),NA())</f>
        <v>#N/A</v>
      </c>
      <c r="AU108" s="98" t="e">
        <f ca="true">+IF(AND(ISNUMBER(OFFSET('Sanitation Data'!$I$4,0,10*ROW('Sanitation Data'!I102))),'Data Summary'!DJ108="Yes"),100-OFFSET('Sanitation Data'!$I$4,0,10*ROW('Sanitation Data'!I102)),NA())</f>
        <v>#N/A</v>
      </c>
      <c r="AV108" s="98" t="e">
        <f ca="true">+IF(AND(ISNUMBER(OFFSET('Sanitation Data'!$I$6,0,10*ROW('Sanitation Data'!I102))),'Data Summary'!DK108="Yes"),OFFSET('Sanitation Data'!$I$6,0,10*ROW('Sanitation Data'!I102)),NA())</f>
        <v>#N/A</v>
      </c>
      <c r="AW108" s="98" t="e">
        <f ca="true">+IF(AND(ISNUMBER(OFFSET('Sanitation Data'!$I$10,0,10*ROW('Sanitation Data'!I102))),'Data Summary'!DL108="Yes"),OFFSET('Sanitation Data'!$I$10,0,10*ROW('Sanitation Data'!I102)),NA())</f>
        <v>#N/A</v>
      </c>
      <c r="AX108" s="98" t="e">
        <f ca="true">+IF(AND(ISNUMBER(OFFSET('Sanitation Data'!$I$11,0,10*ROW('Sanitation Data'!I102))),'Data Summary'!DM108="Yes"),OFFSET('Sanitation Data'!$I$11,0,10*ROW('Sanitation Data'!I102)),NA())</f>
        <v>#N/A</v>
      </c>
      <c r="AY108" s="98" t="e">
        <f ca="true">+IF(AND(ISNUMBER(OFFSET('Sanitation Data'!$I$12,0,10*ROW('Sanitation Data'!I102))),'Data Summary'!DN108="Yes"),OFFSET('Sanitation Data'!$I$12,0,10*ROW('Sanitation Data'!I102)),NA())</f>
        <v>#N/A</v>
      </c>
      <c r="AZ108" s="99" t="e">
        <f ca="true">+IF(AND(ISNUMBER(OFFSET('Hygiene Data'!$D$5,0,10*ROW('Hygiene Data'!D102))),'Data Summary'!DO108="Yes"),OFFSET('Hygiene Data'!$D$5,0,10*ROW('Hygiene Data'!D102)),NA())</f>
        <v>#N/A</v>
      </c>
      <c r="BA108" s="99" t="e">
        <f ca="true">+IF(AND(ISNUMBER(OFFSET('Hygiene Data'!$D$7,0,10*ROW('Hygiene Data'!D102))),'Data Summary'!DP108="Yes"),OFFSET('Hygiene Data'!$D$7,0,10*ROW('Hygiene Data'!D102)),NA())</f>
        <v>#N/A</v>
      </c>
      <c r="BB108" s="99" t="e">
        <f ca="true">+IF(AND(ISNUMBER(OFFSET('Hygiene Data'!$D$9,0,10*ROW('Hygiene Data'!D102))),'Data Summary'!DQ108="Yes"),OFFSET('Hygiene Data'!$D$9,0,10*ROW('Hygiene Data'!D102)),NA())</f>
        <v>#N/A</v>
      </c>
      <c r="BC108" s="99" t="e">
        <f ca="true">+IF(AND(ISNUMBER(OFFSET('Hygiene Data'!$E$5,0,10*ROW('Hygiene Data'!E102))),'Data Summary'!DR108="Yes"),OFFSET('Hygiene Data'!$E$5,0,10*ROW('Hygiene Data'!E102)),NA())</f>
        <v>#N/A</v>
      </c>
      <c r="BD108" s="99" t="e">
        <f ca="true">+IF(AND(ISNUMBER(OFFSET('Hygiene Data'!$E$7,0,10*ROW('Hygiene Data'!E102))),'Data Summary'!DS108="Yes"),OFFSET('Hygiene Data'!$E$7,0,10*ROW('Hygiene Data'!E102)),NA())</f>
        <v>#N/A</v>
      </c>
      <c r="BE108" s="99" t="e">
        <f ca="true">+IF(AND(ISNUMBER(OFFSET('Hygiene Data'!$E$9,0,10*ROW('Hygiene Data'!E102))),'Data Summary'!DT108="Yes"),OFFSET('Hygiene Data'!$E$9,0,10*ROW('Hygiene Data'!E102)),NA())</f>
        <v>#N/A</v>
      </c>
      <c r="BF108" s="99" t="e">
        <f ca="true">+IF(AND(ISNUMBER(OFFSET('Hygiene Data'!$F$5,0,10*ROW('Hygiene Data'!F102))),'Data Summary'!DU108="Yes"),OFFSET('Hygiene Data'!$F$5,0,10*ROW('Hygiene Data'!F102)),NA())</f>
        <v>#N/A</v>
      </c>
      <c r="BG108" s="99" t="e">
        <f ca="true">+IF(AND(ISNUMBER(OFFSET('Hygiene Data'!$F$7,0,10*ROW('Hygiene Data'!F102))),'Data Summary'!DV108="Yes"),OFFSET('Hygiene Data'!$F$7,0,10*ROW('Hygiene Data'!F102)),NA())</f>
        <v>#N/A</v>
      </c>
      <c r="BH108" s="99" t="e">
        <f ca="true">+IF(AND(ISNUMBER(OFFSET('Hygiene Data'!$F$9,0,10*ROW('Hygiene Data'!F102))),'Data Summary'!DW108="Yes"),OFFSET('Hygiene Data'!$F$9,0,10*ROW('Hygiene Data'!F102)),NA())</f>
        <v>#N/A</v>
      </c>
      <c r="BI108" s="99" t="e">
        <f ca="true">+IF(AND(ISNUMBER(OFFSET('Hygiene Data'!$G$5,0,10*ROW('Hygiene Data'!G102))),'Data Summary'!DX108="Yes"),OFFSET('Hygiene Data'!$G$5,0,10*ROW('Hygiene Data'!G102)),NA())</f>
        <v>#N/A</v>
      </c>
      <c r="BJ108" s="99" t="e">
        <f ca="true">+IF(AND(ISNUMBER(OFFSET('Hygiene Data'!$G$7,0,10*ROW('Hygiene Data'!G102))),'Data Summary'!DY108="Yes"),OFFSET('Hygiene Data'!$G$7,0,10*ROW('Hygiene Data'!G102)),NA())</f>
        <v>#N/A</v>
      </c>
      <c r="BK108" s="99" t="e">
        <f ca="true">+IF(AND(ISNUMBER(OFFSET('Hygiene Data'!$G$9,0,10*ROW('Hygiene Data'!G102))),'Data Summary'!DZ108="Yes"),OFFSET('Hygiene Data'!$G$9,0,10*ROW('Hygiene Data'!G102)),NA())</f>
        <v>#N/A</v>
      </c>
      <c r="BL108" s="99" t="e">
        <f ca="true">+IF(AND(ISNUMBER(OFFSET('Hygiene Data'!$H$5,0,10*ROW('Hygiene Data'!H102))),'Data Summary'!EA108="Yes"),OFFSET('Hygiene Data'!$H$5,0,10*ROW('Hygiene Data'!H102)),NA())</f>
        <v>#N/A</v>
      </c>
      <c r="BM108" s="99" t="e">
        <f ca="true">+IF(AND(ISNUMBER(OFFSET('Hygiene Data'!$H$7,0,10*ROW('Hygiene Data'!H102))),'Data Summary'!EB108="Yes"),OFFSET('Hygiene Data'!$H$7,0,10*ROW('Hygiene Data'!H102)),NA())</f>
        <v>#N/A</v>
      </c>
      <c r="BN108" s="99" t="e">
        <f ca="true">+IF(AND(ISNUMBER(OFFSET('Hygiene Data'!$H$9,0,10*ROW('Hygiene Data'!H102))),'Data Summary'!EC108="Yes"),OFFSET('Hygiene Data'!$H$9,0,10*ROW('Hygiene Data'!H102)),NA())</f>
        <v>#N/A</v>
      </c>
      <c r="BO108" s="99" t="e">
        <f ca="true">+IF(AND(ISNUMBER(OFFSET('Hygiene Data'!$I$5,0,10*ROW('Hygiene Data'!I102))),'Data Summary'!ED108="Yes"),OFFSET('Hygiene Data'!$I$5,0,10*ROW('Hygiene Data'!I102)),NA())</f>
        <v>#N/A</v>
      </c>
      <c r="BP108" s="99" t="e">
        <f ca="true">+IF(AND(ISNUMBER(OFFSET('Hygiene Data'!$I$7,0,10*ROW('Hygiene Data'!I102))),'Data Summary'!EE108="Yes"),OFFSET('Hygiene Data'!$I$7,0,10*ROW('Hygiene Data'!I102)),NA())</f>
        <v>#N/A</v>
      </c>
      <c r="BQ108" s="99" t="e">
        <f ca="true">+IF(AND(ISNUMBER(OFFSET('Hygiene Data'!$I$9,0,10*ROW('Hygiene Data'!I102))),'Data Summary'!EF108="Yes"),OFFSET('Hygiene Data'!$I$9,0,10*ROW('Hygiene Data'!I102)),NA())</f>
        <v>#N/A</v>
      </c>
    </row>
    <row xmlns:x14ac="http://schemas.microsoft.com/office/spreadsheetml/2009/9/ac" r="109" x14ac:dyDescent="0.2">
      <c r="A109" s="329" t="e">
        <f ca="true">+RIGHT('Data Summary'!A109,LEN('Data Summary'!A109)-9)</f>
        <v>#VALUE!</v>
      </c>
      <c r="B109" s="37" t="str">
        <f ca="true">+IF(ISTEXT('Data Summary'!B109),'Data Summary'!B109,"")</f>
        <v/>
      </c>
      <c r="C109" s="328" t="e">
        <f ca="true">+VALUE('Data Summary'!C109)</f>
        <v>#VALUE!</v>
      </c>
      <c r="D109" s="97" t="e">
        <f ca="true">+IF(AND(ISNUMBER(OFFSET('Water Data'!$D$4,0,10*ROW('Water Data'!D103))),'Data Summary'!BS109="Yes"),100-OFFSET('Water Data'!$D$4,0,10*ROW('Water Data'!D103)),NA())</f>
        <v>#N/A</v>
      </c>
      <c r="E109" s="97" t="e">
        <f ca="true">+IF(AND(ISNUMBER(OFFSET('Water Data'!$D$6,0,10*ROW('Water Data'!D103))),'Data Summary'!BT109="Yes"),OFFSET('Water Data'!$D$6,0,10*ROW('Water Data'!D103)),NA())</f>
        <v>#N/A</v>
      </c>
      <c r="F109" s="97" t="e">
        <f ca="true">+IF(AND(ISNUMBER(OFFSET('Water Data'!$D$9,0,10*ROW('Water Data'!D103))),'Data Summary'!BU109="Yes"),OFFSET('Water Data'!$D$9,0,10*ROW('Water Data'!D103)),NA())</f>
        <v>#N/A</v>
      </c>
      <c r="G109" s="97" t="e">
        <f ca="true">+IF(AND(ISNUMBER(OFFSET('Water Data'!$E$4,0,10*ROW('Water Data'!E103))),'Data Summary'!BV109="Yes"),100-OFFSET('Water Data'!$E$4,0,10*ROW('Water Data'!E103)),NA())</f>
        <v>#N/A</v>
      </c>
      <c r="H109" s="97" t="e">
        <f ca="true">+IF(AND(ISNUMBER(OFFSET('Water Data'!$E$6,0,10*ROW('Water Data'!E103))),'Data Summary'!BW109="Yes"),OFFSET('Water Data'!$E$6,0,10*ROW('Water Data'!E103)),NA())</f>
        <v>#N/A</v>
      </c>
      <c r="I109" s="97" t="e">
        <f ca="true">+IF(AND(ISNUMBER(OFFSET('Water Data'!$E$9,0,10*ROW('Water Data'!E103))),'Data Summary'!BX109="Yes"),OFFSET('Water Data'!$E$9,0,10*ROW('Water Data'!E103)),NA())</f>
        <v>#N/A</v>
      </c>
      <c r="J109" s="97" t="e">
        <f ca="true">+IF(AND(ISNUMBER(OFFSET('Water Data'!$F$4,0,10*ROW('Water Data'!F103))),'Data Summary'!BY109="Yes"),100-OFFSET('Water Data'!$F$4,0,10*ROW('Water Data'!F103)),NA())</f>
        <v>#N/A</v>
      </c>
      <c r="K109" s="97" t="e">
        <f ca="true">+IF(AND(ISNUMBER(OFFSET('Water Data'!$F$6,0,10*ROW('Water Data'!F103))),'Data Summary'!BZ109="Yes"),OFFSET('Water Data'!$F$6,0,10*ROW('Water Data'!F103)),NA())</f>
        <v>#N/A</v>
      </c>
      <c r="L109" s="97" t="e">
        <f ca="true">+IF(AND(ISNUMBER(OFFSET('Water Data'!$F$9,0,10*ROW('Water Data'!F103))),'Data Summary'!CA109="Yes"),OFFSET('Water Data'!$F$9,0,10*ROW('Water Data'!F103)),NA())</f>
        <v>#N/A</v>
      </c>
      <c r="M109" s="97" t="e">
        <f ca="true">+IF(AND(ISNUMBER(OFFSET('Water Data'!$G$4,0,10*ROW('Water Data'!G103))),'Data Summary'!CB109="Yes"),100-OFFSET('Water Data'!$G$4,0,10*ROW('Water Data'!G103)),NA())</f>
        <v>#N/A</v>
      </c>
      <c r="N109" s="97" t="e">
        <f ca="true">+IF(AND(ISNUMBER(OFFSET('Water Data'!$G$6,0,10*ROW('Water Data'!G103))),'Data Summary'!CC109="Yes"),OFFSET('Water Data'!$G$6,0,10*ROW('Water Data'!G103)),NA())</f>
        <v>#N/A</v>
      </c>
      <c r="O109" s="97" t="e">
        <f ca="true">+IF(AND(ISNUMBER(OFFSET('Water Data'!$G$9,0,10*ROW('Water Data'!G103))),'Data Summary'!CD109="Yes"),OFFSET('Water Data'!$G$9,0,10*ROW('Water Data'!G103)),NA())</f>
        <v>#N/A</v>
      </c>
      <c r="P109" s="97" t="e">
        <f ca="true">+IF(AND(ISNUMBER(OFFSET('Water Data'!$H$4,0,10*ROW('Water Data'!H103))),'Data Summary'!CE109="Yes"),100-OFFSET('Water Data'!$H$4,0,10*ROW('Water Data'!H103)),NA())</f>
        <v>#N/A</v>
      </c>
      <c r="Q109" s="97" t="e">
        <f ca="true">+IF(AND(ISNUMBER(OFFSET('Water Data'!$H$6,0,10*ROW('Water Data'!H103))),'Data Summary'!CF109="Yes"),OFFSET('Water Data'!$H$6,0,10*ROW('Water Data'!H103)),NA())</f>
        <v>#N/A</v>
      </c>
      <c r="R109" s="97" t="e">
        <f ca="true">+IF(AND(ISNUMBER(OFFSET('Water Data'!$H$9,0,10*ROW('Water Data'!H103))),'Data Summary'!CG109="Yes"),OFFSET('Water Data'!$H$9,0,10*ROW('Water Data'!H103)),NA())</f>
        <v>#N/A</v>
      </c>
      <c r="S109" s="97" t="e">
        <f ca="true">+IF(AND(ISNUMBER(OFFSET('Water Data'!$I$4,0,10*ROW('Water Data'!I103))),'Data Summary'!CH109="Yes"),100-OFFSET('Water Data'!$I$4,0,10*ROW('Water Data'!I103)),NA())</f>
        <v>#N/A</v>
      </c>
      <c r="T109" s="97" t="e">
        <f ca="true">+IF(AND(ISNUMBER(OFFSET('Water Data'!$I$6,0,10*ROW('Water Data'!I103))),'Data Summary'!CI109="Yes"),OFFSET('Water Data'!$I$6,0,10*ROW('Water Data'!I103)),NA())</f>
        <v>#N/A</v>
      </c>
      <c r="U109" s="97" t="e">
        <f ca="true">+IF(AND(ISNUMBER(OFFSET('Water Data'!$I$9,0,10*ROW('Water Data'!I103))),'Data Summary'!CJ109="Yes"),OFFSET('Water Data'!$I$9,0,10*ROW('Water Data'!I103)),NA())</f>
        <v>#N/A</v>
      </c>
      <c r="V109" s="98" t="e">
        <f ca="true">+IF(AND(ISNUMBER(OFFSET('Sanitation Data'!$D$4,0,10*ROW('Sanitation Data'!D103))),'Data Summary'!CK109="Yes"),100-OFFSET('Sanitation Data'!$D$4,0,10*ROW('Sanitation Data'!D103)),NA())</f>
        <v>#N/A</v>
      </c>
      <c r="W109" s="98" t="e">
        <f ca="true">+IF(AND(ISNUMBER(OFFSET('Sanitation Data'!$D$6,0,10*ROW('Sanitation Data'!D103))),'Data Summary'!CL109="Yes"),OFFSET('Sanitation Data'!$D$6,0,10*ROW('Sanitation Data'!D103)),NA())</f>
        <v>#N/A</v>
      </c>
      <c r="X109" s="98" t="e">
        <f ca="true">+IF(AND(ISNUMBER(OFFSET('Sanitation Data'!$D$10,0,10*ROW('Sanitation Data'!D103))),'Data Summary'!CM109="Yes"),OFFSET('Sanitation Data'!$D$10,0,10*ROW('Sanitation Data'!D103)),NA())</f>
        <v>#N/A</v>
      </c>
      <c r="Y109" s="98" t="e">
        <f ca="true">+IF(AND(ISNUMBER(OFFSET('Sanitation Data'!$D$11,0,10*ROW('Sanitation Data'!D103))),'Data Summary'!CN109="Yes"),OFFSET('Sanitation Data'!$D$11,0,10*ROW('Sanitation Data'!D103)),NA())</f>
        <v>#N/A</v>
      </c>
      <c r="Z109" s="98" t="e">
        <f ca="true">+IF(AND(ISNUMBER(OFFSET('Sanitation Data'!$D$12,0,10*ROW('Sanitation Data'!D103))),'Data Summary'!CO109="Yes"),OFFSET('Sanitation Data'!$D$12,0,10*ROW('Sanitation Data'!D103)),NA())</f>
        <v>#N/A</v>
      </c>
      <c r="AA109" s="98" t="e">
        <f ca="true">+IF(AND(ISNUMBER(OFFSET('Sanitation Data'!$E$4,0,10*ROW('Sanitation Data'!E103))),'Data Summary'!CP109="Yes"),100-OFFSET('Sanitation Data'!$E$4,0,10*ROW('Sanitation Data'!E103)),NA())</f>
        <v>#N/A</v>
      </c>
      <c r="AB109" s="98" t="e">
        <f ca="true">+IF(AND(ISNUMBER(OFFSET('Sanitation Data'!$E$6,0,10*ROW('Sanitation Data'!E103))),'Data Summary'!CQ109="Yes"),OFFSET('Sanitation Data'!$E$6,0,10*ROW('Sanitation Data'!E103)),NA())</f>
        <v>#N/A</v>
      </c>
      <c r="AC109" s="98" t="e">
        <f ca="true">+IF(AND(ISNUMBER(OFFSET('Sanitation Data'!$E$10,0,10*ROW('Sanitation Data'!E103))),'Data Summary'!CR109="Yes"),OFFSET('Sanitation Data'!$E$10,0,10*ROW('Sanitation Data'!E103)),NA())</f>
        <v>#N/A</v>
      </c>
      <c r="AD109" s="98" t="e">
        <f ca="true">+IF(AND(ISNUMBER(OFFSET('Sanitation Data'!$E$11,0,10*ROW('Sanitation Data'!E103))),'Data Summary'!CS109="Yes"),OFFSET('Sanitation Data'!$E$11,0,10*ROW('Sanitation Data'!E103)),NA())</f>
        <v>#N/A</v>
      </c>
      <c r="AE109" s="98" t="e">
        <f ca="true">+IF(AND(ISNUMBER(OFFSET('Sanitation Data'!$E$12,0,10*ROW('Sanitation Data'!E103))),'Data Summary'!CT109="Yes"),OFFSET('Sanitation Data'!$E$12,0,10*ROW('Sanitation Data'!E103)),NA())</f>
        <v>#N/A</v>
      </c>
      <c r="AF109" s="98" t="e">
        <f ca="true">+IF(AND(ISNUMBER(OFFSET('Sanitation Data'!$F$4,0,10*ROW('Sanitation Data'!F103))),'Data Summary'!CU109="Yes"),100-OFFSET('Sanitation Data'!$F$4,0,10*ROW('Sanitation Data'!F103)),NA())</f>
        <v>#N/A</v>
      </c>
      <c r="AG109" s="98" t="e">
        <f ca="true">+IF(AND(ISNUMBER(OFFSET('Sanitation Data'!$F$6,0,10*ROW('Sanitation Data'!F103))),'Data Summary'!CV109="Yes"),OFFSET('Sanitation Data'!$F$6,0,10*ROW('Sanitation Data'!F103)),NA())</f>
        <v>#N/A</v>
      </c>
      <c r="AH109" s="98" t="e">
        <f ca="true">+IF(AND(ISNUMBER(OFFSET('Sanitation Data'!$F$10,0,10*ROW('Sanitation Data'!F103))),'Data Summary'!CW109="Yes"),OFFSET('Sanitation Data'!$F$10,0,10*ROW('Sanitation Data'!F103)),NA())</f>
        <v>#N/A</v>
      </c>
      <c r="AI109" s="98" t="e">
        <f ca="true">+IF(AND(ISNUMBER(OFFSET('Sanitation Data'!$F$11,0,10*ROW('Sanitation Data'!F103))),'Data Summary'!CX109="Yes"),OFFSET('Sanitation Data'!$F$11,0,10*ROW('Sanitation Data'!F103)),NA())</f>
        <v>#N/A</v>
      </c>
      <c r="AJ109" s="98" t="e">
        <f ca="true">+IF(AND(ISNUMBER(OFFSET('Sanitation Data'!$F$12,0,10*ROW('Sanitation Data'!F103))),'Data Summary'!CY109="Yes"),OFFSET('Sanitation Data'!$F$12,0,10*ROW('Sanitation Data'!F103)),NA())</f>
        <v>#N/A</v>
      </c>
      <c r="AK109" s="98" t="e">
        <f ca="true">+IF(AND(ISNUMBER(OFFSET('Sanitation Data'!$G$4,0,10*ROW('Sanitation Data'!G103))),'Data Summary'!CZ109="Yes"),100-OFFSET('Sanitation Data'!$G$4,0,10*ROW('Sanitation Data'!G103)),NA())</f>
        <v>#N/A</v>
      </c>
      <c r="AL109" s="98" t="e">
        <f ca="true">+IF(AND(ISNUMBER(OFFSET('Sanitation Data'!$G$6,0,10*ROW('Sanitation Data'!G103))),'Data Summary'!DA109="Yes"),OFFSET('Sanitation Data'!$G$6,0,10*ROW('Sanitation Data'!G103)),NA())</f>
        <v>#N/A</v>
      </c>
      <c r="AM109" s="98" t="e">
        <f ca="true">+IF(AND(ISNUMBER(OFFSET('Sanitation Data'!$G$10,0,10*ROW('Sanitation Data'!G103))),'Data Summary'!DB109="Yes"),OFFSET('Sanitation Data'!$G$10,0,10*ROW('Sanitation Data'!G103)),NA())</f>
        <v>#N/A</v>
      </c>
      <c r="AN109" s="98" t="e">
        <f ca="true">+IF(AND(ISNUMBER(OFFSET('Sanitation Data'!$G$11,0,10*ROW('Sanitation Data'!G103))),'Data Summary'!DC109="Yes"),OFFSET('Sanitation Data'!$G$11,0,10*ROW('Sanitation Data'!G103)),NA())</f>
        <v>#N/A</v>
      </c>
      <c r="AO109" s="98" t="e">
        <f ca="true">+IF(AND(ISNUMBER(OFFSET('Sanitation Data'!$G$12,0,10*ROW('Sanitation Data'!G103))),'Data Summary'!DD109="Yes"),OFFSET('Sanitation Data'!$G$12,0,10*ROW('Sanitation Data'!G103)),NA())</f>
        <v>#N/A</v>
      </c>
      <c r="AP109" s="98" t="e">
        <f ca="true">+IF(AND(ISNUMBER(OFFSET('Sanitation Data'!$H$4,0,10*ROW('Sanitation Data'!H103))),'Data Summary'!DE109="Yes"),100-OFFSET('Sanitation Data'!$H$4,0,10*ROW('Sanitation Data'!H103)),NA())</f>
        <v>#N/A</v>
      </c>
      <c r="AQ109" s="98" t="e">
        <f ca="true">+IF(AND(ISNUMBER(OFFSET('Sanitation Data'!$H$6,0,10*ROW('Sanitation Data'!H103))),'Data Summary'!DF109="Yes"),OFFSET('Sanitation Data'!$H$6,0,10*ROW('Sanitation Data'!H103)),NA())</f>
        <v>#N/A</v>
      </c>
      <c r="AR109" s="98" t="e">
        <f ca="true">+IF(AND(ISNUMBER(OFFSET('Sanitation Data'!$H$10,0,10*ROW('Sanitation Data'!H103))),'Data Summary'!DG109="Yes"),OFFSET('Sanitation Data'!$H$10,0,10*ROW('Sanitation Data'!H103)),NA())</f>
        <v>#N/A</v>
      </c>
      <c r="AS109" s="98" t="e">
        <f ca="true">+IF(AND(ISNUMBER(OFFSET('Sanitation Data'!$H$11,0,10*ROW('Sanitation Data'!H103))),'Data Summary'!DH109="Yes"),OFFSET('Sanitation Data'!$H$11,0,10*ROW('Sanitation Data'!H103)),NA())</f>
        <v>#N/A</v>
      </c>
      <c r="AT109" s="98" t="e">
        <f ca="true">+IF(AND(ISNUMBER(OFFSET('Sanitation Data'!$H$12,0,10*ROW('Sanitation Data'!H103))),'Data Summary'!DI109="Yes"),OFFSET('Sanitation Data'!$H$12,0,10*ROW('Sanitation Data'!H103)),NA())</f>
        <v>#N/A</v>
      </c>
      <c r="AU109" s="98" t="e">
        <f ca="true">+IF(AND(ISNUMBER(OFFSET('Sanitation Data'!$I$4,0,10*ROW('Sanitation Data'!I103))),'Data Summary'!DJ109="Yes"),100-OFFSET('Sanitation Data'!$I$4,0,10*ROW('Sanitation Data'!I103)),NA())</f>
        <v>#N/A</v>
      </c>
      <c r="AV109" s="98" t="e">
        <f ca="true">+IF(AND(ISNUMBER(OFFSET('Sanitation Data'!$I$6,0,10*ROW('Sanitation Data'!I103))),'Data Summary'!DK109="Yes"),OFFSET('Sanitation Data'!$I$6,0,10*ROW('Sanitation Data'!I103)),NA())</f>
        <v>#N/A</v>
      </c>
      <c r="AW109" s="98" t="e">
        <f ca="true">+IF(AND(ISNUMBER(OFFSET('Sanitation Data'!$I$10,0,10*ROW('Sanitation Data'!I103))),'Data Summary'!DL109="Yes"),OFFSET('Sanitation Data'!$I$10,0,10*ROW('Sanitation Data'!I103)),NA())</f>
        <v>#N/A</v>
      </c>
      <c r="AX109" s="98" t="e">
        <f ca="true">+IF(AND(ISNUMBER(OFFSET('Sanitation Data'!$I$11,0,10*ROW('Sanitation Data'!I103))),'Data Summary'!DM109="Yes"),OFFSET('Sanitation Data'!$I$11,0,10*ROW('Sanitation Data'!I103)),NA())</f>
        <v>#N/A</v>
      </c>
      <c r="AY109" s="98" t="e">
        <f ca="true">+IF(AND(ISNUMBER(OFFSET('Sanitation Data'!$I$12,0,10*ROW('Sanitation Data'!I103))),'Data Summary'!DN109="Yes"),OFFSET('Sanitation Data'!$I$12,0,10*ROW('Sanitation Data'!I103)),NA())</f>
        <v>#N/A</v>
      </c>
      <c r="AZ109" s="99" t="e">
        <f ca="true">+IF(AND(ISNUMBER(OFFSET('Hygiene Data'!$D$5,0,10*ROW('Hygiene Data'!D103))),'Data Summary'!DO109="Yes"),OFFSET('Hygiene Data'!$D$5,0,10*ROW('Hygiene Data'!D103)),NA())</f>
        <v>#N/A</v>
      </c>
      <c r="BA109" s="99" t="e">
        <f ca="true">+IF(AND(ISNUMBER(OFFSET('Hygiene Data'!$D$7,0,10*ROW('Hygiene Data'!D103))),'Data Summary'!DP109="Yes"),OFFSET('Hygiene Data'!$D$7,0,10*ROW('Hygiene Data'!D103)),NA())</f>
        <v>#N/A</v>
      </c>
      <c r="BB109" s="99" t="e">
        <f ca="true">+IF(AND(ISNUMBER(OFFSET('Hygiene Data'!$D$9,0,10*ROW('Hygiene Data'!D103))),'Data Summary'!DQ109="Yes"),OFFSET('Hygiene Data'!$D$9,0,10*ROW('Hygiene Data'!D103)),NA())</f>
        <v>#N/A</v>
      </c>
      <c r="BC109" s="99" t="e">
        <f ca="true">+IF(AND(ISNUMBER(OFFSET('Hygiene Data'!$E$5,0,10*ROW('Hygiene Data'!E103))),'Data Summary'!DR109="Yes"),OFFSET('Hygiene Data'!$E$5,0,10*ROW('Hygiene Data'!E103)),NA())</f>
        <v>#N/A</v>
      </c>
      <c r="BD109" s="99" t="e">
        <f ca="true">+IF(AND(ISNUMBER(OFFSET('Hygiene Data'!$E$7,0,10*ROW('Hygiene Data'!E103))),'Data Summary'!DS109="Yes"),OFFSET('Hygiene Data'!$E$7,0,10*ROW('Hygiene Data'!E103)),NA())</f>
        <v>#N/A</v>
      </c>
      <c r="BE109" s="99" t="e">
        <f ca="true">+IF(AND(ISNUMBER(OFFSET('Hygiene Data'!$E$9,0,10*ROW('Hygiene Data'!E103))),'Data Summary'!DT109="Yes"),OFFSET('Hygiene Data'!$E$9,0,10*ROW('Hygiene Data'!E103)),NA())</f>
        <v>#N/A</v>
      </c>
      <c r="BF109" s="99" t="e">
        <f ca="true">+IF(AND(ISNUMBER(OFFSET('Hygiene Data'!$F$5,0,10*ROW('Hygiene Data'!F103))),'Data Summary'!DU109="Yes"),OFFSET('Hygiene Data'!$F$5,0,10*ROW('Hygiene Data'!F103)),NA())</f>
        <v>#N/A</v>
      </c>
      <c r="BG109" s="99" t="e">
        <f ca="true">+IF(AND(ISNUMBER(OFFSET('Hygiene Data'!$F$7,0,10*ROW('Hygiene Data'!F103))),'Data Summary'!DV109="Yes"),OFFSET('Hygiene Data'!$F$7,0,10*ROW('Hygiene Data'!F103)),NA())</f>
        <v>#N/A</v>
      </c>
      <c r="BH109" s="99" t="e">
        <f ca="true">+IF(AND(ISNUMBER(OFFSET('Hygiene Data'!$F$9,0,10*ROW('Hygiene Data'!F103))),'Data Summary'!DW109="Yes"),OFFSET('Hygiene Data'!$F$9,0,10*ROW('Hygiene Data'!F103)),NA())</f>
        <v>#N/A</v>
      </c>
      <c r="BI109" s="99" t="e">
        <f ca="true">+IF(AND(ISNUMBER(OFFSET('Hygiene Data'!$G$5,0,10*ROW('Hygiene Data'!G103))),'Data Summary'!DX109="Yes"),OFFSET('Hygiene Data'!$G$5,0,10*ROW('Hygiene Data'!G103)),NA())</f>
        <v>#N/A</v>
      </c>
      <c r="BJ109" s="99" t="e">
        <f ca="true">+IF(AND(ISNUMBER(OFFSET('Hygiene Data'!$G$7,0,10*ROW('Hygiene Data'!G103))),'Data Summary'!DY109="Yes"),OFFSET('Hygiene Data'!$G$7,0,10*ROW('Hygiene Data'!G103)),NA())</f>
        <v>#N/A</v>
      </c>
      <c r="BK109" s="99" t="e">
        <f ca="true">+IF(AND(ISNUMBER(OFFSET('Hygiene Data'!$G$9,0,10*ROW('Hygiene Data'!G103))),'Data Summary'!DZ109="Yes"),OFFSET('Hygiene Data'!$G$9,0,10*ROW('Hygiene Data'!G103)),NA())</f>
        <v>#N/A</v>
      </c>
      <c r="BL109" s="99" t="e">
        <f ca="true">+IF(AND(ISNUMBER(OFFSET('Hygiene Data'!$H$5,0,10*ROW('Hygiene Data'!H103))),'Data Summary'!EA109="Yes"),OFFSET('Hygiene Data'!$H$5,0,10*ROW('Hygiene Data'!H103)),NA())</f>
        <v>#N/A</v>
      </c>
      <c r="BM109" s="99" t="e">
        <f ca="true">+IF(AND(ISNUMBER(OFFSET('Hygiene Data'!$H$7,0,10*ROW('Hygiene Data'!H103))),'Data Summary'!EB109="Yes"),OFFSET('Hygiene Data'!$H$7,0,10*ROW('Hygiene Data'!H103)),NA())</f>
        <v>#N/A</v>
      </c>
      <c r="BN109" s="99" t="e">
        <f ca="true">+IF(AND(ISNUMBER(OFFSET('Hygiene Data'!$H$9,0,10*ROW('Hygiene Data'!H103))),'Data Summary'!EC109="Yes"),OFFSET('Hygiene Data'!$H$9,0,10*ROW('Hygiene Data'!H103)),NA())</f>
        <v>#N/A</v>
      </c>
      <c r="BO109" s="99" t="e">
        <f ca="true">+IF(AND(ISNUMBER(OFFSET('Hygiene Data'!$I$5,0,10*ROW('Hygiene Data'!I103))),'Data Summary'!ED109="Yes"),OFFSET('Hygiene Data'!$I$5,0,10*ROW('Hygiene Data'!I103)),NA())</f>
        <v>#N/A</v>
      </c>
      <c r="BP109" s="99" t="e">
        <f ca="true">+IF(AND(ISNUMBER(OFFSET('Hygiene Data'!$I$7,0,10*ROW('Hygiene Data'!I103))),'Data Summary'!EE109="Yes"),OFFSET('Hygiene Data'!$I$7,0,10*ROW('Hygiene Data'!I103)),NA())</f>
        <v>#N/A</v>
      </c>
      <c r="BQ109" s="99" t="e">
        <f ca="true">+IF(AND(ISNUMBER(OFFSET('Hygiene Data'!$I$9,0,10*ROW('Hygiene Data'!I103))),'Data Summary'!EF109="Yes"),OFFSET('Hygiene Data'!$I$9,0,10*ROW('Hygiene Data'!I103)),NA())</f>
        <v>#N/A</v>
      </c>
    </row>
    <row xmlns:x14ac="http://schemas.microsoft.com/office/spreadsheetml/2009/9/ac" r="110" x14ac:dyDescent="0.2">
      <c r="A110" s="329" t="e">
        <f ca="true">+RIGHT('Data Summary'!A110,LEN('Data Summary'!A110)-9)</f>
        <v>#VALUE!</v>
      </c>
      <c r="B110" s="37" t="str">
        <f ca="true">+IF(ISTEXT('Data Summary'!B110),'Data Summary'!B110,"")</f>
        <v/>
      </c>
      <c r="C110" s="328" t="e">
        <f ca="true">+VALUE('Data Summary'!C110)</f>
        <v>#VALUE!</v>
      </c>
      <c r="D110" s="97" t="e">
        <f ca="true">+IF(AND(ISNUMBER(OFFSET('Water Data'!$D$4,0,10*ROW('Water Data'!D104))),'Data Summary'!BS110="Yes"),100-OFFSET('Water Data'!$D$4,0,10*ROW('Water Data'!D104)),NA())</f>
        <v>#N/A</v>
      </c>
      <c r="E110" s="97" t="e">
        <f ca="true">+IF(AND(ISNUMBER(OFFSET('Water Data'!$D$6,0,10*ROW('Water Data'!D104))),'Data Summary'!BT110="Yes"),OFFSET('Water Data'!$D$6,0,10*ROW('Water Data'!D104)),NA())</f>
        <v>#N/A</v>
      </c>
      <c r="F110" s="97" t="e">
        <f ca="true">+IF(AND(ISNUMBER(OFFSET('Water Data'!$D$9,0,10*ROW('Water Data'!D104))),'Data Summary'!BU110="Yes"),OFFSET('Water Data'!$D$9,0,10*ROW('Water Data'!D104)),NA())</f>
        <v>#N/A</v>
      </c>
      <c r="G110" s="97" t="e">
        <f ca="true">+IF(AND(ISNUMBER(OFFSET('Water Data'!$E$4,0,10*ROW('Water Data'!E104))),'Data Summary'!BV110="Yes"),100-OFFSET('Water Data'!$E$4,0,10*ROW('Water Data'!E104)),NA())</f>
        <v>#N/A</v>
      </c>
      <c r="H110" s="97" t="e">
        <f ca="true">+IF(AND(ISNUMBER(OFFSET('Water Data'!$E$6,0,10*ROW('Water Data'!E104))),'Data Summary'!BW110="Yes"),OFFSET('Water Data'!$E$6,0,10*ROW('Water Data'!E104)),NA())</f>
        <v>#N/A</v>
      </c>
      <c r="I110" s="97" t="e">
        <f ca="true">+IF(AND(ISNUMBER(OFFSET('Water Data'!$E$9,0,10*ROW('Water Data'!E104))),'Data Summary'!BX110="Yes"),OFFSET('Water Data'!$E$9,0,10*ROW('Water Data'!E104)),NA())</f>
        <v>#N/A</v>
      </c>
      <c r="J110" s="97" t="e">
        <f ca="true">+IF(AND(ISNUMBER(OFFSET('Water Data'!$F$4,0,10*ROW('Water Data'!F104))),'Data Summary'!BY110="Yes"),100-OFFSET('Water Data'!$F$4,0,10*ROW('Water Data'!F104)),NA())</f>
        <v>#N/A</v>
      </c>
      <c r="K110" s="97" t="e">
        <f ca="true">+IF(AND(ISNUMBER(OFFSET('Water Data'!$F$6,0,10*ROW('Water Data'!F104))),'Data Summary'!BZ110="Yes"),OFFSET('Water Data'!$F$6,0,10*ROW('Water Data'!F104)),NA())</f>
        <v>#N/A</v>
      </c>
      <c r="L110" s="97" t="e">
        <f ca="true">+IF(AND(ISNUMBER(OFFSET('Water Data'!$F$9,0,10*ROW('Water Data'!F104))),'Data Summary'!CA110="Yes"),OFFSET('Water Data'!$F$9,0,10*ROW('Water Data'!F104)),NA())</f>
        <v>#N/A</v>
      </c>
      <c r="M110" s="97" t="e">
        <f ca="true">+IF(AND(ISNUMBER(OFFSET('Water Data'!$G$4,0,10*ROW('Water Data'!G104))),'Data Summary'!CB110="Yes"),100-OFFSET('Water Data'!$G$4,0,10*ROW('Water Data'!G104)),NA())</f>
        <v>#N/A</v>
      </c>
      <c r="N110" s="97" t="e">
        <f ca="true">+IF(AND(ISNUMBER(OFFSET('Water Data'!$G$6,0,10*ROW('Water Data'!G104))),'Data Summary'!CC110="Yes"),OFFSET('Water Data'!$G$6,0,10*ROW('Water Data'!G104)),NA())</f>
        <v>#N/A</v>
      </c>
      <c r="O110" s="97" t="e">
        <f ca="true">+IF(AND(ISNUMBER(OFFSET('Water Data'!$G$9,0,10*ROW('Water Data'!G104))),'Data Summary'!CD110="Yes"),OFFSET('Water Data'!$G$9,0,10*ROW('Water Data'!G104)),NA())</f>
        <v>#N/A</v>
      </c>
      <c r="P110" s="97" t="e">
        <f ca="true">+IF(AND(ISNUMBER(OFFSET('Water Data'!$H$4,0,10*ROW('Water Data'!H104))),'Data Summary'!CE110="Yes"),100-OFFSET('Water Data'!$H$4,0,10*ROW('Water Data'!H104)),NA())</f>
        <v>#N/A</v>
      </c>
      <c r="Q110" s="97" t="e">
        <f ca="true">+IF(AND(ISNUMBER(OFFSET('Water Data'!$H$6,0,10*ROW('Water Data'!H104))),'Data Summary'!CF110="Yes"),OFFSET('Water Data'!$H$6,0,10*ROW('Water Data'!H104)),NA())</f>
        <v>#N/A</v>
      </c>
      <c r="R110" s="97" t="e">
        <f ca="true">+IF(AND(ISNUMBER(OFFSET('Water Data'!$H$9,0,10*ROW('Water Data'!H104))),'Data Summary'!CG110="Yes"),OFFSET('Water Data'!$H$9,0,10*ROW('Water Data'!H104)),NA())</f>
        <v>#N/A</v>
      </c>
      <c r="S110" s="97" t="e">
        <f ca="true">+IF(AND(ISNUMBER(OFFSET('Water Data'!$I$4,0,10*ROW('Water Data'!I104))),'Data Summary'!CH110="Yes"),100-OFFSET('Water Data'!$I$4,0,10*ROW('Water Data'!I104)),NA())</f>
        <v>#N/A</v>
      </c>
      <c r="T110" s="97" t="e">
        <f ca="true">+IF(AND(ISNUMBER(OFFSET('Water Data'!$I$6,0,10*ROW('Water Data'!I104))),'Data Summary'!CI110="Yes"),OFFSET('Water Data'!$I$6,0,10*ROW('Water Data'!I104)),NA())</f>
        <v>#N/A</v>
      </c>
      <c r="U110" s="97" t="e">
        <f ca="true">+IF(AND(ISNUMBER(OFFSET('Water Data'!$I$9,0,10*ROW('Water Data'!I104))),'Data Summary'!CJ110="Yes"),OFFSET('Water Data'!$I$9,0,10*ROW('Water Data'!I104)),NA())</f>
        <v>#N/A</v>
      </c>
      <c r="V110" s="98" t="e">
        <f ca="true">+IF(AND(ISNUMBER(OFFSET('Sanitation Data'!$D$4,0,10*ROW('Sanitation Data'!D104))),'Data Summary'!CK110="Yes"),100-OFFSET('Sanitation Data'!$D$4,0,10*ROW('Sanitation Data'!D104)),NA())</f>
        <v>#N/A</v>
      </c>
      <c r="W110" s="98" t="e">
        <f ca="true">+IF(AND(ISNUMBER(OFFSET('Sanitation Data'!$D$6,0,10*ROW('Sanitation Data'!D104))),'Data Summary'!CL110="Yes"),OFFSET('Sanitation Data'!$D$6,0,10*ROW('Sanitation Data'!D104)),NA())</f>
        <v>#N/A</v>
      </c>
      <c r="X110" s="98" t="e">
        <f ca="true">+IF(AND(ISNUMBER(OFFSET('Sanitation Data'!$D$10,0,10*ROW('Sanitation Data'!D104))),'Data Summary'!CM110="Yes"),OFFSET('Sanitation Data'!$D$10,0,10*ROW('Sanitation Data'!D104)),NA())</f>
        <v>#N/A</v>
      </c>
      <c r="Y110" s="98" t="e">
        <f ca="true">+IF(AND(ISNUMBER(OFFSET('Sanitation Data'!$D$11,0,10*ROW('Sanitation Data'!D104))),'Data Summary'!CN110="Yes"),OFFSET('Sanitation Data'!$D$11,0,10*ROW('Sanitation Data'!D104)),NA())</f>
        <v>#N/A</v>
      </c>
      <c r="Z110" s="98" t="e">
        <f ca="true">+IF(AND(ISNUMBER(OFFSET('Sanitation Data'!$D$12,0,10*ROW('Sanitation Data'!D104))),'Data Summary'!CO110="Yes"),OFFSET('Sanitation Data'!$D$12,0,10*ROW('Sanitation Data'!D104)),NA())</f>
        <v>#N/A</v>
      </c>
      <c r="AA110" s="98" t="e">
        <f ca="true">+IF(AND(ISNUMBER(OFFSET('Sanitation Data'!$E$4,0,10*ROW('Sanitation Data'!E104))),'Data Summary'!CP110="Yes"),100-OFFSET('Sanitation Data'!$E$4,0,10*ROW('Sanitation Data'!E104)),NA())</f>
        <v>#N/A</v>
      </c>
      <c r="AB110" s="98" t="e">
        <f ca="true">+IF(AND(ISNUMBER(OFFSET('Sanitation Data'!$E$6,0,10*ROW('Sanitation Data'!E104))),'Data Summary'!CQ110="Yes"),OFFSET('Sanitation Data'!$E$6,0,10*ROW('Sanitation Data'!E104)),NA())</f>
        <v>#N/A</v>
      </c>
      <c r="AC110" s="98" t="e">
        <f ca="true">+IF(AND(ISNUMBER(OFFSET('Sanitation Data'!$E$10,0,10*ROW('Sanitation Data'!E104))),'Data Summary'!CR110="Yes"),OFFSET('Sanitation Data'!$E$10,0,10*ROW('Sanitation Data'!E104)),NA())</f>
        <v>#N/A</v>
      </c>
      <c r="AD110" s="98" t="e">
        <f ca="true">+IF(AND(ISNUMBER(OFFSET('Sanitation Data'!$E$11,0,10*ROW('Sanitation Data'!E104))),'Data Summary'!CS110="Yes"),OFFSET('Sanitation Data'!$E$11,0,10*ROW('Sanitation Data'!E104)),NA())</f>
        <v>#N/A</v>
      </c>
      <c r="AE110" s="98" t="e">
        <f ca="true">+IF(AND(ISNUMBER(OFFSET('Sanitation Data'!$E$12,0,10*ROW('Sanitation Data'!E104))),'Data Summary'!CT110="Yes"),OFFSET('Sanitation Data'!$E$12,0,10*ROW('Sanitation Data'!E104)),NA())</f>
        <v>#N/A</v>
      </c>
      <c r="AF110" s="98" t="e">
        <f ca="true">+IF(AND(ISNUMBER(OFFSET('Sanitation Data'!$F$4,0,10*ROW('Sanitation Data'!F104))),'Data Summary'!CU110="Yes"),100-OFFSET('Sanitation Data'!$F$4,0,10*ROW('Sanitation Data'!F104)),NA())</f>
        <v>#N/A</v>
      </c>
      <c r="AG110" s="98" t="e">
        <f ca="true">+IF(AND(ISNUMBER(OFFSET('Sanitation Data'!$F$6,0,10*ROW('Sanitation Data'!F104))),'Data Summary'!CV110="Yes"),OFFSET('Sanitation Data'!$F$6,0,10*ROW('Sanitation Data'!F104)),NA())</f>
        <v>#N/A</v>
      </c>
      <c r="AH110" s="98" t="e">
        <f ca="true">+IF(AND(ISNUMBER(OFFSET('Sanitation Data'!$F$10,0,10*ROW('Sanitation Data'!F104))),'Data Summary'!CW110="Yes"),OFFSET('Sanitation Data'!$F$10,0,10*ROW('Sanitation Data'!F104)),NA())</f>
        <v>#N/A</v>
      </c>
      <c r="AI110" s="98" t="e">
        <f ca="true">+IF(AND(ISNUMBER(OFFSET('Sanitation Data'!$F$11,0,10*ROW('Sanitation Data'!F104))),'Data Summary'!CX110="Yes"),OFFSET('Sanitation Data'!$F$11,0,10*ROW('Sanitation Data'!F104)),NA())</f>
        <v>#N/A</v>
      </c>
      <c r="AJ110" s="98" t="e">
        <f ca="true">+IF(AND(ISNUMBER(OFFSET('Sanitation Data'!$F$12,0,10*ROW('Sanitation Data'!F104))),'Data Summary'!CY110="Yes"),OFFSET('Sanitation Data'!$F$12,0,10*ROW('Sanitation Data'!F104)),NA())</f>
        <v>#N/A</v>
      </c>
      <c r="AK110" s="98" t="e">
        <f ca="true">+IF(AND(ISNUMBER(OFFSET('Sanitation Data'!$G$4,0,10*ROW('Sanitation Data'!G104))),'Data Summary'!CZ110="Yes"),100-OFFSET('Sanitation Data'!$G$4,0,10*ROW('Sanitation Data'!G104)),NA())</f>
        <v>#N/A</v>
      </c>
      <c r="AL110" s="98" t="e">
        <f ca="true">+IF(AND(ISNUMBER(OFFSET('Sanitation Data'!$G$6,0,10*ROW('Sanitation Data'!G104))),'Data Summary'!DA110="Yes"),OFFSET('Sanitation Data'!$G$6,0,10*ROW('Sanitation Data'!G104)),NA())</f>
        <v>#N/A</v>
      </c>
      <c r="AM110" s="98" t="e">
        <f ca="true">+IF(AND(ISNUMBER(OFFSET('Sanitation Data'!$G$10,0,10*ROW('Sanitation Data'!G104))),'Data Summary'!DB110="Yes"),OFFSET('Sanitation Data'!$G$10,0,10*ROW('Sanitation Data'!G104)),NA())</f>
        <v>#N/A</v>
      </c>
      <c r="AN110" s="98" t="e">
        <f ca="true">+IF(AND(ISNUMBER(OFFSET('Sanitation Data'!$G$11,0,10*ROW('Sanitation Data'!G104))),'Data Summary'!DC110="Yes"),OFFSET('Sanitation Data'!$G$11,0,10*ROW('Sanitation Data'!G104)),NA())</f>
        <v>#N/A</v>
      </c>
      <c r="AO110" s="98" t="e">
        <f ca="true">+IF(AND(ISNUMBER(OFFSET('Sanitation Data'!$G$12,0,10*ROW('Sanitation Data'!G104))),'Data Summary'!DD110="Yes"),OFFSET('Sanitation Data'!$G$12,0,10*ROW('Sanitation Data'!G104)),NA())</f>
        <v>#N/A</v>
      </c>
      <c r="AP110" s="98" t="e">
        <f ca="true">+IF(AND(ISNUMBER(OFFSET('Sanitation Data'!$H$4,0,10*ROW('Sanitation Data'!H104))),'Data Summary'!DE110="Yes"),100-OFFSET('Sanitation Data'!$H$4,0,10*ROW('Sanitation Data'!H104)),NA())</f>
        <v>#N/A</v>
      </c>
      <c r="AQ110" s="98" t="e">
        <f ca="true">+IF(AND(ISNUMBER(OFFSET('Sanitation Data'!$H$6,0,10*ROW('Sanitation Data'!H104))),'Data Summary'!DF110="Yes"),OFFSET('Sanitation Data'!$H$6,0,10*ROW('Sanitation Data'!H104)),NA())</f>
        <v>#N/A</v>
      </c>
      <c r="AR110" s="98" t="e">
        <f ca="true">+IF(AND(ISNUMBER(OFFSET('Sanitation Data'!$H$10,0,10*ROW('Sanitation Data'!H104))),'Data Summary'!DG110="Yes"),OFFSET('Sanitation Data'!$H$10,0,10*ROW('Sanitation Data'!H104)),NA())</f>
        <v>#N/A</v>
      </c>
      <c r="AS110" s="98" t="e">
        <f ca="true">+IF(AND(ISNUMBER(OFFSET('Sanitation Data'!$H$11,0,10*ROW('Sanitation Data'!H104))),'Data Summary'!DH110="Yes"),OFFSET('Sanitation Data'!$H$11,0,10*ROW('Sanitation Data'!H104)),NA())</f>
        <v>#N/A</v>
      </c>
      <c r="AT110" s="98" t="e">
        <f ca="true">+IF(AND(ISNUMBER(OFFSET('Sanitation Data'!$H$12,0,10*ROW('Sanitation Data'!H104))),'Data Summary'!DI110="Yes"),OFFSET('Sanitation Data'!$H$12,0,10*ROW('Sanitation Data'!H104)),NA())</f>
        <v>#N/A</v>
      </c>
      <c r="AU110" s="98" t="e">
        <f ca="true">+IF(AND(ISNUMBER(OFFSET('Sanitation Data'!$I$4,0,10*ROW('Sanitation Data'!I104))),'Data Summary'!DJ110="Yes"),100-OFFSET('Sanitation Data'!$I$4,0,10*ROW('Sanitation Data'!I104)),NA())</f>
        <v>#N/A</v>
      </c>
      <c r="AV110" s="98" t="e">
        <f ca="true">+IF(AND(ISNUMBER(OFFSET('Sanitation Data'!$I$6,0,10*ROW('Sanitation Data'!I104))),'Data Summary'!DK110="Yes"),OFFSET('Sanitation Data'!$I$6,0,10*ROW('Sanitation Data'!I104)),NA())</f>
        <v>#N/A</v>
      </c>
      <c r="AW110" s="98" t="e">
        <f ca="true">+IF(AND(ISNUMBER(OFFSET('Sanitation Data'!$I$10,0,10*ROW('Sanitation Data'!I104))),'Data Summary'!DL110="Yes"),OFFSET('Sanitation Data'!$I$10,0,10*ROW('Sanitation Data'!I104)),NA())</f>
        <v>#N/A</v>
      </c>
      <c r="AX110" s="98" t="e">
        <f ca="true">+IF(AND(ISNUMBER(OFFSET('Sanitation Data'!$I$11,0,10*ROW('Sanitation Data'!I104))),'Data Summary'!DM110="Yes"),OFFSET('Sanitation Data'!$I$11,0,10*ROW('Sanitation Data'!I104)),NA())</f>
        <v>#N/A</v>
      </c>
      <c r="AY110" s="98" t="e">
        <f ca="true">+IF(AND(ISNUMBER(OFFSET('Sanitation Data'!$I$12,0,10*ROW('Sanitation Data'!I104))),'Data Summary'!DN110="Yes"),OFFSET('Sanitation Data'!$I$12,0,10*ROW('Sanitation Data'!I104)),NA())</f>
        <v>#N/A</v>
      </c>
      <c r="AZ110" s="99" t="e">
        <f ca="true">+IF(AND(ISNUMBER(OFFSET('Hygiene Data'!$D$5,0,10*ROW('Hygiene Data'!D104))),'Data Summary'!DO110="Yes"),OFFSET('Hygiene Data'!$D$5,0,10*ROW('Hygiene Data'!D104)),NA())</f>
        <v>#N/A</v>
      </c>
      <c r="BA110" s="99" t="e">
        <f ca="true">+IF(AND(ISNUMBER(OFFSET('Hygiene Data'!$D$7,0,10*ROW('Hygiene Data'!D104))),'Data Summary'!DP110="Yes"),OFFSET('Hygiene Data'!$D$7,0,10*ROW('Hygiene Data'!D104)),NA())</f>
        <v>#N/A</v>
      </c>
      <c r="BB110" s="99" t="e">
        <f ca="true">+IF(AND(ISNUMBER(OFFSET('Hygiene Data'!$D$9,0,10*ROW('Hygiene Data'!D104))),'Data Summary'!DQ110="Yes"),OFFSET('Hygiene Data'!$D$9,0,10*ROW('Hygiene Data'!D104)),NA())</f>
        <v>#N/A</v>
      </c>
      <c r="BC110" s="99" t="e">
        <f ca="true">+IF(AND(ISNUMBER(OFFSET('Hygiene Data'!$E$5,0,10*ROW('Hygiene Data'!E104))),'Data Summary'!DR110="Yes"),OFFSET('Hygiene Data'!$E$5,0,10*ROW('Hygiene Data'!E104)),NA())</f>
        <v>#N/A</v>
      </c>
      <c r="BD110" s="99" t="e">
        <f ca="true">+IF(AND(ISNUMBER(OFFSET('Hygiene Data'!$E$7,0,10*ROW('Hygiene Data'!E104))),'Data Summary'!DS110="Yes"),OFFSET('Hygiene Data'!$E$7,0,10*ROW('Hygiene Data'!E104)),NA())</f>
        <v>#N/A</v>
      </c>
      <c r="BE110" s="99" t="e">
        <f ca="true">+IF(AND(ISNUMBER(OFFSET('Hygiene Data'!$E$9,0,10*ROW('Hygiene Data'!E104))),'Data Summary'!DT110="Yes"),OFFSET('Hygiene Data'!$E$9,0,10*ROW('Hygiene Data'!E104)),NA())</f>
        <v>#N/A</v>
      </c>
      <c r="BF110" s="99" t="e">
        <f ca="true">+IF(AND(ISNUMBER(OFFSET('Hygiene Data'!$F$5,0,10*ROW('Hygiene Data'!F104))),'Data Summary'!DU110="Yes"),OFFSET('Hygiene Data'!$F$5,0,10*ROW('Hygiene Data'!F104)),NA())</f>
        <v>#N/A</v>
      </c>
      <c r="BG110" s="99" t="e">
        <f ca="true">+IF(AND(ISNUMBER(OFFSET('Hygiene Data'!$F$7,0,10*ROW('Hygiene Data'!F104))),'Data Summary'!DV110="Yes"),OFFSET('Hygiene Data'!$F$7,0,10*ROW('Hygiene Data'!F104)),NA())</f>
        <v>#N/A</v>
      </c>
      <c r="BH110" s="99" t="e">
        <f ca="true">+IF(AND(ISNUMBER(OFFSET('Hygiene Data'!$F$9,0,10*ROW('Hygiene Data'!F104))),'Data Summary'!DW110="Yes"),OFFSET('Hygiene Data'!$F$9,0,10*ROW('Hygiene Data'!F104)),NA())</f>
        <v>#N/A</v>
      </c>
      <c r="BI110" s="99" t="e">
        <f ca="true">+IF(AND(ISNUMBER(OFFSET('Hygiene Data'!$G$5,0,10*ROW('Hygiene Data'!G104))),'Data Summary'!DX110="Yes"),OFFSET('Hygiene Data'!$G$5,0,10*ROW('Hygiene Data'!G104)),NA())</f>
        <v>#N/A</v>
      </c>
      <c r="BJ110" s="99" t="e">
        <f ca="true">+IF(AND(ISNUMBER(OFFSET('Hygiene Data'!$G$7,0,10*ROW('Hygiene Data'!G104))),'Data Summary'!DY110="Yes"),OFFSET('Hygiene Data'!$G$7,0,10*ROW('Hygiene Data'!G104)),NA())</f>
        <v>#N/A</v>
      </c>
      <c r="BK110" s="99" t="e">
        <f ca="true">+IF(AND(ISNUMBER(OFFSET('Hygiene Data'!$G$9,0,10*ROW('Hygiene Data'!G104))),'Data Summary'!DZ110="Yes"),OFFSET('Hygiene Data'!$G$9,0,10*ROW('Hygiene Data'!G104)),NA())</f>
        <v>#N/A</v>
      </c>
      <c r="BL110" s="99" t="e">
        <f ca="true">+IF(AND(ISNUMBER(OFFSET('Hygiene Data'!$H$5,0,10*ROW('Hygiene Data'!H104))),'Data Summary'!EA110="Yes"),OFFSET('Hygiene Data'!$H$5,0,10*ROW('Hygiene Data'!H104)),NA())</f>
        <v>#N/A</v>
      </c>
      <c r="BM110" s="99" t="e">
        <f ca="true">+IF(AND(ISNUMBER(OFFSET('Hygiene Data'!$H$7,0,10*ROW('Hygiene Data'!H104))),'Data Summary'!EB110="Yes"),OFFSET('Hygiene Data'!$H$7,0,10*ROW('Hygiene Data'!H104)),NA())</f>
        <v>#N/A</v>
      </c>
      <c r="BN110" s="99" t="e">
        <f ca="true">+IF(AND(ISNUMBER(OFFSET('Hygiene Data'!$H$9,0,10*ROW('Hygiene Data'!H104))),'Data Summary'!EC110="Yes"),OFFSET('Hygiene Data'!$H$9,0,10*ROW('Hygiene Data'!H104)),NA())</f>
        <v>#N/A</v>
      </c>
      <c r="BO110" s="99" t="e">
        <f ca="true">+IF(AND(ISNUMBER(OFFSET('Hygiene Data'!$I$5,0,10*ROW('Hygiene Data'!I104))),'Data Summary'!ED110="Yes"),OFFSET('Hygiene Data'!$I$5,0,10*ROW('Hygiene Data'!I104)),NA())</f>
        <v>#N/A</v>
      </c>
      <c r="BP110" s="99" t="e">
        <f ca="true">+IF(AND(ISNUMBER(OFFSET('Hygiene Data'!$I$7,0,10*ROW('Hygiene Data'!I104))),'Data Summary'!EE110="Yes"),OFFSET('Hygiene Data'!$I$7,0,10*ROW('Hygiene Data'!I104)),NA())</f>
        <v>#N/A</v>
      </c>
      <c r="BQ110" s="99" t="e">
        <f ca="true">+IF(AND(ISNUMBER(OFFSET('Hygiene Data'!$I$9,0,10*ROW('Hygiene Data'!I104))),'Data Summary'!EF110="Yes"),OFFSET('Hygiene Data'!$I$9,0,10*ROW('Hygiene Data'!I104)),NA())</f>
        <v>#N/A</v>
      </c>
    </row>
    <row xmlns:x14ac="http://schemas.microsoft.com/office/spreadsheetml/2009/9/ac" r="111" x14ac:dyDescent="0.2">
      <c r="A111" s="329" t="e">
        <f ca="true">+RIGHT('Data Summary'!A111,LEN('Data Summary'!A111)-9)</f>
        <v>#VALUE!</v>
      </c>
      <c r="B111" s="37" t="str">
        <f ca="true">+IF(ISTEXT('Data Summary'!B111),'Data Summary'!B111,"")</f>
        <v/>
      </c>
      <c r="C111" s="328" t="e">
        <f ca="true">+VALUE('Data Summary'!C111)</f>
        <v>#VALUE!</v>
      </c>
      <c r="D111" s="97" t="e">
        <f ca="true">+IF(AND(ISNUMBER(OFFSET('Water Data'!$D$4,0,10*ROW('Water Data'!D105))),'Data Summary'!BS111="Yes"),100-OFFSET('Water Data'!$D$4,0,10*ROW('Water Data'!D105)),NA())</f>
        <v>#N/A</v>
      </c>
      <c r="E111" s="97" t="e">
        <f ca="true">+IF(AND(ISNUMBER(OFFSET('Water Data'!$D$6,0,10*ROW('Water Data'!D105))),'Data Summary'!BT111="Yes"),OFFSET('Water Data'!$D$6,0,10*ROW('Water Data'!D105)),NA())</f>
        <v>#N/A</v>
      </c>
      <c r="F111" s="97" t="e">
        <f ca="true">+IF(AND(ISNUMBER(OFFSET('Water Data'!$D$9,0,10*ROW('Water Data'!D105))),'Data Summary'!BU111="Yes"),OFFSET('Water Data'!$D$9,0,10*ROW('Water Data'!D105)),NA())</f>
        <v>#N/A</v>
      </c>
      <c r="G111" s="97" t="e">
        <f ca="true">+IF(AND(ISNUMBER(OFFSET('Water Data'!$E$4,0,10*ROW('Water Data'!E105))),'Data Summary'!BV111="Yes"),100-OFFSET('Water Data'!$E$4,0,10*ROW('Water Data'!E105)),NA())</f>
        <v>#N/A</v>
      </c>
      <c r="H111" s="97" t="e">
        <f ca="true">+IF(AND(ISNUMBER(OFFSET('Water Data'!$E$6,0,10*ROW('Water Data'!E105))),'Data Summary'!BW111="Yes"),OFFSET('Water Data'!$E$6,0,10*ROW('Water Data'!E105)),NA())</f>
        <v>#N/A</v>
      </c>
      <c r="I111" s="97" t="e">
        <f ca="true">+IF(AND(ISNUMBER(OFFSET('Water Data'!$E$9,0,10*ROW('Water Data'!E105))),'Data Summary'!BX111="Yes"),OFFSET('Water Data'!$E$9,0,10*ROW('Water Data'!E105)),NA())</f>
        <v>#N/A</v>
      </c>
      <c r="J111" s="97" t="e">
        <f ca="true">+IF(AND(ISNUMBER(OFFSET('Water Data'!$F$4,0,10*ROW('Water Data'!F105))),'Data Summary'!BY111="Yes"),100-OFFSET('Water Data'!$F$4,0,10*ROW('Water Data'!F105)),NA())</f>
        <v>#N/A</v>
      </c>
      <c r="K111" s="97" t="e">
        <f ca="true">+IF(AND(ISNUMBER(OFFSET('Water Data'!$F$6,0,10*ROW('Water Data'!F105))),'Data Summary'!BZ111="Yes"),OFFSET('Water Data'!$F$6,0,10*ROW('Water Data'!F105)),NA())</f>
        <v>#N/A</v>
      </c>
      <c r="L111" s="97" t="e">
        <f ca="true">+IF(AND(ISNUMBER(OFFSET('Water Data'!$F$9,0,10*ROW('Water Data'!F105))),'Data Summary'!CA111="Yes"),OFFSET('Water Data'!$F$9,0,10*ROW('Water Data'!F105)),NA())</f>
        <v>#N/A</v>
      </c>
      <c r="M111" s="97" t="e">
        <f ca="true">+IF(AND(ISNUMBER(OFFSET('Water Data'!$G$4,0,10*ROW('Water Data'!G105))),'Data Summary'!CB111="Yes"),100-OFFSET('Water Data'!$G$4,0,10*ROW('Water Data'!G105)),NA())</f>
        <v>#N/A</v>
      </c>
      <c r="N111" s="97" t="e">
        <f ca="true">+IF(AND(ISNUMBER(OFFSET('Water Data'!$G$6,0,10*ROW('Water Data'!G105))),'Data Summary'!CC111="Yes"),OFFSET('Water Data'!$G$6,0,10*ROW('Water Data'!G105)),NA())</f>
        <v>#N/A</v>
      </c>
      <c r="O111" s="97" t="e">
        <f ca="true">+IF(AND(ISNUMBER(OFFSET('Water Data'!$G$9,0,10*ROW('Water Data'!G105))),'Data Summary'!CD111="Yes"),OFFSET('Water Data'!$G$9,0,10*ROW('Water Data'!G105)),NA())</f>
        <v>#N/A</v>
      </c>
      <c r="P111" s="97" t="e">
        <f ca="true">+IF(AND(ISNUMBER(OFFSET('Water Data'!$H$4,0,10*ROW('Water Data'!H105))),'Data Summary'!CE111="Yes"),100-OFFSET('Water Data'!$H$4,0,10*ROW('Water Data'!H105)),NA())</f>
        <v>#N/A</v>
      </c>
      <c r="Q111" s="97" t="e">
        <f ca="true">+IF(AND(ISNUMBER(OFFSET('Water Data'!$H$6,0,10*ROW('Water Data'!H105))),'Data Summary'!CF111="Yes"),OFFSET('Water Data'!$H$6,0,10*ROW('Water Data'!H105)),NA())</f>
        <v>#N/A</v>
      </c>
      <c r="R111" s="97" t="e">
        <f ca="true">+IF(AND(ISNUMBER(OFFSET('Water Data'!$H$9,0,10*ROW('Water Data'!H105))),'Data Summary'!CG111="Yes"),OFFSET('Water Data'!$H$9,0,10*ROW('Water Data'!H105)),NA())</f>
        <v>#N/A</v>
      </c>
      <c r="S111" s="97" t="e">
        <f ca="true">+IF(AND(ISNUMBER(OFFSET('Water Data'!$I$4,0,10*ROW('Water Data'!I105))),'Data Summary'!CH111="Yes"),100-OFFSET('Water Data'!$I$4,0,10*ROW('Water Data'!I105)),NA())</f>
        <v>#N/A</v>
      </c>
      <c r="T111" s="97" t="e">
        <f ca="true">+IF(AND(ISNUMBER(OFFSET('Water Data'!$I$6,0,10*ROW('Water Data'!I105))),'Data Summary'!CI111="Yes"),OFFSET('Water Data'!$I$6,0,10*ROW('Water Data'!I105)),NA())</f>
        <v>#N/A</v>
      </c>
      <c r="U111" s="97" t="e">
        <f ca="true">+IF(AND(ISNUMBER(OFFSET('Water Data'!$I$9,0,10*ROW('Water Data'!I105))),'Data Summary'!CJ111="Yes"),OFFSET('Water Data'!$I$9,0,10*ROW('Water Data'!I105)),NA())</f>
        <v>#N/A</v>
      </c>
      <c r="V111" s="98" t="e">
        <f ca="true">+IF(AND(ISNUMBER(OFFSET('Sanitation Data'!$D$4,0,10*ROW('Sanitation Data'!D105))),'Data Summary'!CK111="Yes"),100-OFFSET('Sanitation Data'!$D$4,0,10*ROW('Sanitation Data'!D105)),NA())</f>
        <v>#N/A</v>
      </c>
      <c r="W111" s="98" t="e">
        <f ca="true">+IF(AND(ISNUMBER(OFFSET('Sanitation Data'!$D$6,0,10*ROW('Sanitation Data'!D105))),'Data Summary'!CL111="Yes"),OFFSET('Sanitation Data'!$D$6,0,10*ROW('Sanitation Data'!D105)),NA())</f>
        <v>#N/A</v>
      </c>
      <c r="X111" s="98" t="e">
        <f ca="true">+IF(AND(ISNUMBER(OFFSET('Sanitation Data'!$D$10,0,10*ROW('Sanitation Data'!D105))),'Data Summary'!CM111="Yes"),OFFSET('Sanitation Data'!$D$10,0,10*ROW('Sanitation Data'!D105)),NA())</f>
        <v>#N/A</v>
      </c>
      <c r="Y111" s="98" t="e">
        <f ca="true">+IF(AND(ISNUMBER(OFFSET('Sanitation Data'!$D$11,0,10*ROW('Sanitation Data'!D105))),'Data Summary'!CN111="Yes"),OFFSET('Sanitation Data'!$D$11,0,10*ROW('Sanitation Data'!D105)),NA())</f>
        <v>#N/A</v>
      </c>
      <c r="Z111" s="98" t="e">
        <f ca="true">+IF(AND(ISNUMBER(OFFSET('Sanitation Data'!$D$12,0,10*ROW('Sanitation Data'!D105))),'Data Summary'!CO111="Yes"),OFFSET('Sanitation Data'!$D$12,0,10*ROW('Sanitation Data'!D105)),NA())</f>
        <v>#N/A</v>
      </c>
      <c r="AA111" s="98" t="e">
        <f ca="true">+IF(AND(ISNUMBER(OFFSET('Sanitation Data'!$E$4,0,10*ROW('Sanitation Data'!E105))),'Data Summary'!CP111="Yes"),100-OFFSET('Sanitation Data'!$E$4,0,10*ROW('Sanitation Data'!E105)),NA())</f>
        <v>#N/A</v>
      </c>
      <c r="AB111" s="98" t="e">
        <f ca="true">+IF(AND(ISNUMBER(OFFSET('Sanitation Data'!$E$6,0,10*ROW('Sanitation Data'!E105))),'Data Summary'!CQ111="Yes"),OFFSET('Sanitation Data'!$E$6,0,10*ROW('Sanitation Data'!E105)),NA())</f>
        <v>#N/A</v>
      </c>
      <c r="AC111" s="98" t="e">
        <f ca="true">+IF(AND(ISNUMBER(OFFSET('Sanitation Data'!$E$10,0,10*ROW('Sanitation Data'!E105))),'Data Summary'!CR111="Yes"),OFFSET('Sanitation Data'!$E$10,0,10*ROW('Sanitation Data'!E105)),NA())</f>
        <v>#N/A</v>
      </c>
      <c r="AD111" s="98" t="e">
        <f ca="true">+IF(AND(ISNUMBER(OFFSET('Sanitation Data'!$E$11,0,10*ROW('Sanitation Data'!E105))),'Data Summary'!CS111="Yes"),OFFSET('Sanitation Data'!$E$11,0,10*ROW('Sanitation Data'!E105)),NA())</f>
        <v>#N/A</v>
      </c>
      <c r="AE111" s="98" t="e">
        <f ca="true">+IF(AND(ISNUMBER(OFFSET('Sanitation Data'!$E$12,0,10*ROW('Sanitation Data'!E105))),'Data Summary'!CT111="Yes"),OFFSET('Sanitation Data'!$E$12,0,10*ROW('Sanitation Data'!E105)),NA())</f>
        <v>#N/A</v>
      </c>
      <c r="AF111" s="98" t="e">
        <f ca="true">+IF(AND(ISNUMBER(OFFSET('Sanitation Data'!$F$4,0,10*ROW('Sanitation Data'!F105))),'Data Summary'!CU111="Yes"),100-OFFSET('Sanitation Data'!$F$4,0,10*ROW('Sanitation Data'!F105)),NA())</f>
        <v>#N/A</v>
      </c>
      <c r="AG111" s="98" t="e">
        <f ca="true">+IF(AND(ISNUMBER(OFFSET('Sanitation Data'!$F$6,0,10*ROW('Sanitation Data'!F105))),'Data Summary'!CV111="Yes"),OFFSET('Sanitation Data'!$F$6,0,10*ROW('Sanitation Data'!F105)),NA())</f>
        <v>#N/A</v>
      </c>
      <c r="AH111" s="98" t="e">
        <f ca="true">+IF(AND(ISNUMBER(OFFSET('Sanitation Data'!$F$10,0,10*ROW('Sanitation Data'!F105))),'Data Summary'!CW111="Yes"),OFFSET('Sanitation Data'!$F$10,0,10*ROW('Sanitation Data'!F105)),NA())</f>
        <v>#N/A</v>
      </c>
      <c r="AI111" s="98" t="e">
        <f ca="true">+IF(AND(ISNUMBER(OFFSET('Sanitation Data'!$F$11,0,10*ROW('Sanitation Data'!F105))),'Data Summary'!CX111="Yes"),OFFSET('Sanitation Data'!$F$11,0,10*ROW('Sanitation Data'!F105)),NA())</f>
        <v>#N/A</v>
      </c>
      <c r="AJ111" s="98" t="e">
        <f ca="true">+IF(AND(ISNUMBER(OFFSET('Sanitation Data'!$F$12,0,10*ROW('Sanitation Data'!F105))),'Data Summary'!CY111="Yes"),OFFSET('Sanitation Data'!$F$12,0,10*ROW('Sanitation Data'!F105)),NA())</f>
        <v>#N/A</v>
      </c>
      <c r="AK111" s="98" t="e">
        <f ca="true">+IF(AND(ISNUMBER(OFFSET('Sanitation Data'!$G$4,0,10*ROW('Sanitation Data'!G105))),'Data Summary'!CZ111="Yes"),100-OFFSET('Sanitation Data'!$G$4,0,10*ROW('Sanitation Data'!G105)),NA())</f>
        <v>#N/A</v>
      </c>
      <c r="AL111" s="98" t="e">
        <f ca="true">+IF(AND(ISNUMBER(OFFSET('Sanitation Data'!$G$6,0,10*ROW('Sanitation Data'!G105))),'Data Summary'!DA111="Yes"),OFFSET('Sanitation Data'!$G$6,0,10*ROW('Sanitation Data'!G105)),NA())</f>
        <v>#N/A</v>
      </c>
      <c r="AM111" s="98" t="e">
        <f ca="true">+IF(AND(ISNUMBER(OFFSET('Sanitation Data'!$G$10,0,10*ROW('Sanitation Data'!G105))),'Data Summary'!DB111="Yes"),OFFSET('Sanitation Data'!$G$10,0,10*ROW('Sanitation Data'!G105)),NA())</f>
        <v>#N/A</v>
      </c>
      <c r="AN111" s="98" t="e">
        <f ca="true">+IF(AND(ISNUMBER(OFFSET('Sanitation Data'!$G$11,0,10*ROW('Sanitation Data'!G105))),'Data Summary'!DC111="Yes"),OFFSET('Sanitation Data'!$G$11,0,10*ROW('Sanitation Data'!G105)),NA())</f>
        <v>#N/A</v>
      </c>
      <c r="AO111" s="98" t="e">
        <f ca="true">+IF(AND(ISNUMBER(OFFSET('Sanitation Data'!$G$12,0,10*ROW('Sanitation Data'!G105))),'Data Summary'!DD111="Yes"),OFFSET('Sanitation Data'!$G$12,0,10*ROW('Sanitation Data'!G105)),NA())</f>
        <v>#N/A</v>
      </c>
      <c r="AP111" s="98" t="e">
        <f ca="true">+IF(AND(ISNUMBER(OFFSET('Sanitation Data'!$H$4,0,10*ROW('Sanitation Data'!H105))),'Data Summary'!DE111="Yes"),100-OFFSET('Sanitation Data'!$H$4,0,10*ROW('Sanitation Data'!H105)),NA())</f>
        <v>#N/A</v>
      </c>
      <c r="AQ111" s="98" t="e">
        <f ca="true">+IF(AND(ISNUMBER(OFFSET('Sanitation Data'!$H$6,0,10*ROW('Sanitation Data'!H105))),'Data Summary'!DF111="Yes"),OFFSET('Sanitation Data'!$H$6,0,10*ROW('Sanitation Data'!H105)),NA())</f>
        <v>#N/A</v>
      </c>
      <c r="AR111" s="98" t="e">
        <f ca="true">+IF(AND(ISNUMBER(OFFSET('Sanitation Data'!$H$10,0,10*ROW('Sanitation Data'!H105))),'Data Summary'!DG111="Yes"),OFFSET('Sanitation Data'!$H$10,0,10*ROW('Sanitation Data'!H105)),NA())</f>
        <v>#N/A</v>
      </c>
      <c r="AS111" s="98" t="e">
        <f ca="true">+IF(AND(ISNUMBER(OFFSET('Sanitation Data'!$H$11,0,10*ROW('Sanitation Data'!H105))),'Data Summary'!DH111="Yes"),OFFSET('Sanitation Data'!$H$11,0,10*ROW('Sanitation Data'!H105)),NA())</f>
        <v>#N/A</v>
      </c>
      <c r="AT111" s="98" t="e">
        <f ca="true">+IF(AND(ISNUMBER(OFFSET('Sanitation Data'!$H$12,0,10*ROW('Sanitation Data'!H105))),'Data Summary'!DI111="Yes"),OFFSET('Sanitation Data'!$H$12,0,10*ROW('Sanitation Data'!H105)),NA())</f>
        <v>#N/A</v>
      </c>
      <c r="AU111" s="98" t="e">
        <f ca="true">+IF(AND(ISNUMBER(OFFSET('Sanitation Data'!$I$4,0,10*ROW('Sanitation Data'!I105))),'Data Summary'!DJ111="Yes"),100-OFFSET('Sanitation Data'!$I$4,0,10*ROW('Sanitation Data'!I105)),NA())</f>
        <v>#N/A</v>
      </c>
      <c r="AV111" s="98" t="e">
        <f ca="true">+IF(AND(ISNUMBER(OFFSET('Sanitation Data'!$I$6,0,10*ROW('Sanitation Data'!I105))),'Data Summary'!DK111="Yes"),OFFSET('Sanitation Data'!$I$6,0,10*ROW('Sanitation Data'!I105)),NA())</f>
        <v>#N/A</v>
      </c>
      <c r="AW111" s="98" t="e">
        <f ca="true">+IF(AND(ISNUMBER(OFFSET('Sanitation Data'!$I$10,0,10*ROW('Sanitation Data'!I105))),'Data Summary'!DL111="Yes"),OFFSET('Sanitation Data'!$I$10,0,10*ROW('Sanitation Data'!I105)),NA())</f>
        <v>#N/A</v>
      </c>
      <c r="AX111" s="98" t="e">
        <f ca="true">+IF(AND(ISNUMBER(OFFSET('Sanitation Data'!$I$11,0,10*ROW('Sanitation Data'!I105))),'Data Summary'!DM111="Yes"),OFFSET('Sanitation Data'!$I$11,0,10*ROW('Sanitation Data'!I105)),NA())</f>
        <v>#N/A</v>
      </c>
      <c r="AY111" s="98" t="e">
        <f ca="true">+IF(AND(ISNUMBER(OFFSET('Sanitation Data'!$I$12,0,10*ROW('Sanitation Data'!I105))),'Data Summary'!DN111="Yes"),OFFSET('Sanitation Data'!$I$12,0,10*ROW('Sanitation Data'!I105)),NA())</f>
        <v>#N/A</v>
      </c>
      <c r="AZ111" s="99" t="e">
        <f ca="true">+IF(AND(ISNUMBER(OFFSET('Hygiene Data'!$D$5,0,10*ROW('Hygiene Data'!D105))),'Data Summary'!DO111="Yes"),OFFSET('Hygiene Data'!$D$5,0,10*ROW('Hygiene Data'!D105)),NA())</f>
        <v>#N/A</v>
      </c>
      <c r="BA111" s="99" t="e">
        <f ca="true">+IF(AND(ISNUMBER(OFFSET('Hygiene Data'!$D$7,0,10*ROW('Hygiene Data'!D105))),'Data Summary'!DP111="Yes"),OFFSET('Hygiene Data'!$D$7,0,10*ROW('Hygiene Data'!D105)),NA())</f>
        <v>#N/A</v>
      </c>
      <c r="BB111" s="99" t="e">
        <f ca="true">+IF(AND(ISNUMBER(OFFSET('Hygiene Data'!$D$9,0,10*ROW('Hygiene Data'!D105))),'Data Summary'!DQ111="Yes"),OFFSET('Hygiene Data'!$D$9,0,10*ROW('Hygiene Data'!D105)),NA())</f>
        <v>#N/A</v>
      </c>
      <c r="BC111" s="99" t="e">
        <f ca="true">+IF(AND(ISNUMBER(OFFSET('Hygiene Data'!$E$5,0,10*ROW('Hygiene Data'!E105))),'Data Summary'!DR111="Yes"),OFFSET('Hygiene Data'!$E$5,0,10*ROW('Hygiene Data'!E105)),NA())</f>
        <v>#N/A</v>
      </c>
      <c r="BD111" s="99" t="e">
        <f ca="true">+IF(AND(ISNUMBER(OFFSET('Hygiene Data'!$E$7,0,10*ROW('Hygiene Data'!E105))),'Data Summary'!DS111="Yes"),OFFSET('Hygiene Data'!$E$7,0,10*ROW('Hygiene Data'!E105)),NA())</f>
        <v>#N/A</v>
      </c>
      <c r="BE111" s="99" t="e">
        <f ca="true">+IF(AND(ISNUMBER(OFFSET('Hygiene Data'!$E$9,0,10*ROW('Hygiene Data'!E105))),'Data Summary'!DT111="Yes"),OFFSET('Hygiene Data'!$E$9,0,10*ROW('Hygiene Data'!E105)),NA())</f>
        <v>#N/A</v>
      </c>
      <c r="BF111" s="99" t="e">
        <f ca="true">+IF(AND(ISNUMBER(OFFSET('Hygiene Data'!$F$5,0,10*ROW('Hygiene Data'!F105))),'Data Summary'!DU111="Yes"),OFFSET('Hygiene Data'!$F$5,0,10*ROW('Hygiene Data'!F105)),NA())</f>
        <v>#N/A</v>
      </c>
      <c r="BG111" s="99" t="e">
        <f ca="true">+IF(AND(ISNUMBER(OFFSET('Hygiene Data'!$F$7,0,10*ROW('Hygiene Data'!F105))),'Data Summary'!DV111="Yes"),OFFSET('Hygiene Data'!$F$7,0,10*ROW('Hygiene Data'!F105)),NA())</f>
        <v>#N/A</v>
      </c>
      <c r="BH111" s="99" t="e">
        <f ca="true">+IF(AND(ISNUMBER(OFFSET('Hygiene Data'!$F$9,0,10*ROW('Hygiene Data'!F105))),'Data Summary'!DW111="Yes"),OFFSET('Hygiene Data'!$F$9,0,10*ROW('Hygiene Data'!F105)),NA())</f>
        <v>#N/A</v>
      </c>
      <c r="BI111" s="99" t="e">
        <f ca="true">+IF(AND(ISNUMBER(OFFSET('Hygiene Data'!$G$5,0,10*ROW('Hygiene Data'!G105))),'Data Summary'!DX111="Yes"),OFFSET('Hygiene Data'!$G$5,0,10*ROW('Hygiene Data'!G105)),NA())</f>
        <v>#N/A</v>
      </c>
      <c r="BJ111" s="99" t="e">
        <f ca="true">+IF(AND(ISNUMBER(OFFSET('Hygiene Data'!$G$7,0,10*ROW('Hygiene Data'!G105))),'Data Summary'!DY111="Yes"),OFFSET('Hygiene Data'!$G$7,0,10*ROW('Hygiene Data'!G105)),NA())</f>
        <v>#N/A</v>
      </c>
      <c r="BK111" s="99" t="e">
        <f ca="true">+IF(AND(ISNUMBER(OFFSET('Hygiene Data'!$G$9,0,10*ROW('Hygiene Data'!G105))),'Data Summary'!DZ111="Yes"),OFFSET('Hygiene Data'!$G$9,0,10*ROW('Hygiene Data'!G105)),NA())</f>
        <v>#N/A</v>
      </c>
      <c r="BL111" s="99" t="e">
        <f ca="true">+IF(AND(ISNUMBER(OFFSET('Hygiene Data'!$H$5,0,10*ROW('Hygiene Data'!H105))),'Data Summary'!EA111="Yes"),OFFSET('Hygiene Data'!$H$5,0,10*ROW('Hygiene Data'!H105)),NA())</f>
        <v>#N/A</v>
      </c>
      <c r="BM111" s="99" t="e">
        <f ca="true">+IF(AND(ISNUMBER(OFFSET('Hygiene Data'!$H$7,0,10*ROW('Hygiene Data'!H105))),'Data Summary'!EB111="Yes"),OFFSET('Hygiene Data'!$H$7,0,10*ROW('Hygiene Data'!H105)),NA())</f>
        <v>#N/A</v>
      </c>
      <c r="BN111" s="99" t="e">
        <f ca="true">+IF(AND(ISNUMBER(OFFSET('Hygiene Data'!$H$9,0,10*ROW('Hygiene Data'!H105))),'Data Summary'!EC111="Yes"),OFFSET('Hygiene Data'!$H$9,0,10*ROW('Hygiene Data'!H105)),NA())</f>
        <v>#N/A</v>
      </c>
      <c r="BO111" s="99" t="e">
        <f ca="true">+IF(AND(ISNUMBER(OFFSET('Hygiene Data'!$I$5,0,10*ROW('Hygiene Data'!I105))),'Data Summary'!ED111="Yes"),OFFSET('Hygiene Data'!$I$5,0,10*ROW('Hygiene Data'!I105)),NA())</f>
        <v>#N/A</v>
      </c>
      <c r="BP111" s="99" t="e">
        <f ca="true">+IF(AND(ISNUMBER(OFFSET('Hygiene Data'!$I$7,0,10*ROW('Hygiene Data'!I105))),'Data Summary'!EE111="Yes"),OFFSET('Hygiene Data'!$I$7,0,10*ROW('Hygiene Data'!I105)),NA())</f>
        <v>#N/A</v>
      </c>
      <c r="BQ111" s="99" t="e">
        <f ca="true">+IF(AND(ISNUMBER(OFFSET('Hygiene Data'!$I$9,0,10*ROW('Hygiene Data'!I105))),'Data Summary'!EF111="Yes"),OFFSET('Hygiene Data'!$I$9,0,10*ROW('Hygiene Data'!I105)),NA())</f>
        <v>#N/A</v>
      </c>
    </row>
    <row xmlns:x14ac="http://schemas.microsoft.com/office/spreadsheetml/2009/9/ac" r="112" x14ac:dyDescent="0.2">
      <c r="A112" s="329" t="e">
        <f ca="true">+RIGHT('Data Summary'!A112,LEN('Data Summary'!A112)-9)</f>
        <v>#VALUE!</v>
      </c>
      <c r="B112" s="37" t="str">
        <f ca="true">+IF(ISTEXT('Data Summary'!B112),'Data Summary'!B112,"")</f>
        <v/>
      </c>
      <c r="C112" s="328" t="e">
        <f ca="true">+VALUE('Data Summary'!C112)</f>
        <v>#VALUE!</v>
      </c>
      <c r="D112" s="97" t="e">
        <f ca="true">+IF(AND(ISNUMBER(OFFSET('Water Data'!$D$4,0,10*ROW('Water Data'!D106))),'Data Summary'!BS112="Yes"),100-OFFSET('Water Data'!$D$4,0,10*ROW('Water Data'!D106)),NA())</f>
        <v>#N/A</v>
      </c>
      <c r="E112" s="97" t="e">
        <f ca="true">+IF(AND(ISNUMBER(OFFSET('Water Data'!$D$6,0,10*ROW('Water Data'!D106))),'Data Summary'!BT112="Yes"),OFFSET('Water Data'!$D$6,0,10*ROW('Water Data'!D106)),NA())</f>
        <v>#N/A</v>
      </c>
      <c r="F112" s="97" t="e">
        <f ca="true">+IF(AND(ISNUMBER(OFFSET('Water Data'!$D$9,0,10*ROW('Water Data'!D106))),'Data Summary'!BU112="Yes"),OFFSET('Water Data'!$D$9,0,10*ROW('Water Data'!D106)),NA())</f>
        <v>#N/A</v>
      </c>
      <c r="G112" s="97" t="e">
        <f ca="true">+IF(AND(ISNUMBER(OFFSET('Water Data'!$E$4,0,10*ROW('Water Data'!E106))),'Data Summary'!BV112="Yes"),100-OFFSET('Water Data'!$E$4,0,10*ROW('Water Data'!E106)),NA())</f>
        <v>#N/A</v>
      </c>
      <c r="H112" s="97" t="e">
        <f ca="true">+IF(AND(ISNUMBER(OFFSET('Water Data'!$E$6,0,10*ROW('Water Data'!E106))),'Data Summary'!BW112="Yes"),OFFSET('Water Data'!$E$6,0,10*ROW('Water Data'!E106)),NA())</f>
        <v>#N/A</v>
      </c>
      <c r="I112" s="97" t="e">
        <f ca="true">+IF(AND(ISNUMBER(OFFSET('Water Data'!$E$9,0,10*ROW('Water Data'!E106))),'Data Summary'!BX112="Yes"),OFFSET('Water Data'!$E$9,0,10*ROW('Water Data'!E106)),NA())</f>
        <v>#N/A</v>
      </c>
      <c r="J112" s="97" t="e">
        <f ca="true">+IF(AND(ISNUMBER(OFFSET('Water Data'!$F$4,0,10*ROW('Water Data'!F106))),'Data Summary'!BY112="Yes"),100-OFFSET('Water Data'!$F$4,0,10*ROW('Water Data'!F106)),NA())</f>
        <v>#N/A</v>
      </c>
      <c r="K112" s="97" t="e">
        <f ca="true">+IF(AND(ISNUMBER(OFFSET('Water Data'!$F$6,0,10*ROW('Water Data'!F106))),'Data Summary'!BZ112="Yes"),OFFSET('Water Data'!$F$6,0,10*ROW('Water Data'!F106)),NA())</f>
        <v>#N/A</v>
      </c>
      <c r="L112" s="97" t="e">
        <f ca="true">+IF(AND(ISNUMBER(OFFSET('Water Data'!$F$9,0,10*ROW('Water Data'!F106))),'Data Summary'!CA112="Yes"),OFFSET('Water Data'!$F$9,0,10*ROW('Water Data'!F106)),NA())</f>
        <v>#N/A</v>
      </c>
      <c r="M112" s="97" t="e">
        <f ca="true">+IF(AND(ISNUMBER(OFFSET('Water Data'!$G$4,0,10*ROW('Water Data'!G106))),'Data Summary'!CB112="Yes"),100-OFFSET('Water Data'!$G$4,0,10*ROW('Water Data'!G106)),NA())</f>
        <v>#N/A</v>
      </c>
      <c r="N112" s="97" t="e">
        <f ca="true">+IF(AND(ISNUMBER(OFFSET('Water Data'!$G$6,0,10*ROW('Water Data'!G106))),'Data Summary'!CC112="Yes"),OFFSET('Water Data'!$G$6,0,10*ROW('Water Data'!G106)),NA())</f>
        <v>#N/A</v>
      </c>
      <c r="O112" s="97" t="e">
        <f ca="true">+IF(AND(ISNUMBER(OFFSET('Water Data'!$G$9,0,10*ROW('Water Data'!G106))),'Data Summary'!CD112="Yes"),OFFSET('Water Data'!$G$9,0,10*ROW('Water Data'!G106)),NA())</f>
        <v>#N/A</v>
      </c>
      <c r="P112" s="97" t="e">
        <f ca="true">+IF(AND(ISNUMBER(OFFSET('Water Data'!$H$4,0,10*ROW('Water Data'!H106))),'Data Summary'!CE112="Yes"),100-OFFSET('Water Data'!$H$4,0,10*ROW('Water Data'!H106)),NA())</f>
        <v>#N/A</v>
      </c>
      <c r="Q112" s="97" t="e">
        <f ca="true">+IF(AND(ISNUMBER(OFFSET('Water Data'!$H$6,0,10*ROW('Water Data'!H106))),'Data Summary'!CF112="Yes"),OFFSET('Water Data'!$H$6,0,10*ROW('Water Data'!H106)),NA())</f>
        <v>#N/A</v>
      </c>
      <c r="R112" s="97" t="e">
        <f ca="true">+IF(AND(ISNUMBER(OFFSET('Water Data'!$H$9,0,10*ROW('Water Data'!H106))),'Data Summary'!CG112="Yes"),OFFSET('Water Data'!$H$9,0,10*ROW('Water Data'!H106)),NA())</f>
        <v>#N/A</v>
      </c>
      <c r="S112" s="97" t="e">
        <f ca="true">+IF(AND(ISNUMBER(OFFSET('Water Data'!$I$4,0,10*ROW('Water Data'!I106))),'Data Summary'!CH112="Yes"),100-OFFSET('Water Data'!$I$4,0,10*ROW('Water Data'!I106)),NA())</f>
        <v>#N/A</v>
      </c>
      <c r="T112" s="97" t="e">
        <f ca="true">+IF(AND(ISNUMBER(OFFSET('Water Data'!$I$6,0,10*ROW('Water Data'!I106))),'Data Summary'!CI112="Yes"),OFFSET('Water Data'!$I$6,0,10*ROW('Water Data'!I106)),NA())</f>
        <v>#N/A</v>
      </c>
      <c r="U112" s="97" t="e">
        <f ca="true">+IF(AND(ISNUMBER(OFFSET('Water Data'!$I$9,0,10*ROW('Water Data'!I106))),'Data Summary'!CJ112="Yes"),OFFSET('Water Data'!$I$9,0,10*ROW('Water Data'!I106)),NA())</f>
        <v>#N/A</v>
      </c>
      <c r="V112" s="98" t="e">
        <f ca="true">+IF(AND(ISNUMBER(OFFSET('Sanitation Data'!$D$4,0,10*ROW('Sanitation Data'!D106))),'Data Summary'!CK112="Yes"),100-OFFSET('Sanitation Data'!$D$4,0,10*ROW('Sanitation Data'!D106)),NA())</f>
        <v>#N/A</v>
      </c>
      <c r="W112" s="98" t="e">
        <f ca="true">+IF(AND(ISNUMBER(OFFSET('Sanitation Data'!$D$6,0,10*ROW('Sanitation Data'!D106))),'Data Summary'!CL112="Yes"),OFFSET('Sanitation Data'!$D$6,0,10*ROW('Sanitation Data'!D106)),NA())</f>
        <v>#N/A</v>
      </c>
      <c r="X112" s="98" t="e">
        <f ca="true">+IF(AND(ISNUMBER(OFFSET('Sanitation Data'!$D$10,0,10*ROW('Sanitation Data'!D106))),'Data Summary'!CM112="Yes"),OFFSET('Sanitation Data'!$D$10,0,10*ROW('Sanitation Data'!D106)),NA())</f>
        <v>#N/A</v>
      </c>
      <c r="Y112" s="98" t="e">
        <f ca="true">+IF(AND(ISNUMBER(OFFSET('Sanitation Data'!$D$11,0,10*ROW('Sanitation Data'!D106))),'Data Summary'!CN112="Yes"),OFFSET('Sanitation Data'!$D$11,0,10*ROW('Sanitation Data'!D106)),NA())</f>
        <v>#N/A</v>
      </c>
      <c r="Z112" s="98" t="e">
        <f ca="true">+IF(AND(ISNUMBER(OFFSET('Sanitation Data'!$D$12,0,10*ROW('Sanitation Data'!D106))),'Data Summary'!CO112="Yes"),OFFSET('Sanitation Data'!$D$12,0,10*ROW('Sanitation Data'!D106)),NA())</f>
        <v>#N/A</v>
      </c>
      <c r="AA112" s="98" t="e">
        <f ca="true">+IF(AND(ISNUMBER(OFFSET('Sanitation Data'!$E$4,0,10*ROW('Sanitation Data'!E106))),'Data Summary'!CP112="Yes"),100-OFFSET('Sanitation Data'!$E$4,0,10*ROW('Sanitation Data'!E106)),NA())</f>
        <v>#N/A</v>
      </c>
      <c r="AB112" s="98" t="e">
        <f ca="true">+IF(AND(ISNUMBER(OFFSET('Sanitation Data'!$E$6,0,10*ROW('Sanitation Data'!E106))),'Data Summary'!CQ112="Yes"),OFFSET('Sanitation Data'!$E$6,0,10*ROW('Sanitation Data'!E106)),NA())</f>
        <v>#N/A</v>
      </c>
      <c r="AC112" s="98" t="e">
        <f ca="true">+IF(AND(ISNUMBER(OFFSET('Sanitation Data'!$E$10,0,10*ROW('Sanitation Data'!E106))),'Data Summary'!CR112="Yes"),OFFSET('Sanitation Data'!$E$10,0,10*ROW('Sanitation Data'!E106)),NA())</f>
        <v>#N/A</v>
      </c>
      <c r="AD112" s="98" t="e">
        <f ca="true">+IF(AND(ISNUMBER(OFFSET('Sanitation Data'!$E$11,0,10*ROW('Sanitation Data'!E106))),'Data Summary'!CS112="Yes"),OFFSET('Sanitation Data'!$E$11,0,10*ROW('Sanitation Data'!E106)),NA())</f>
        <v>#N/A</v>
      </c>
      <c r="AE112" s="98" t="e">
        <f ca="true">+IF(AND(ISNUMBER(OFFSET('Sanitation Data'!$E$12,0,10*ROW('Sanitation Data'!E106))),'Data Summary'!CT112="Yes"),OFFSET('Sanitation Data'!$E$12,0,10*ROW('Sanitation Data'!E106)),NA())</f>
        <v>#N/A</v>
      </c>
      <c r="AF112" s="98" t="e">
        <f ca="true">+IF(AND(ISNUMBER(OFFSET('Sanitation Data'!$F$4,0,10*ROW('Sanitation Data'!F106))),'Data Summary'!CU112="Yes"),100-OFFSET('Sanitation Data'!$F$4,0,10*ROW('Sanitation Data'!F106)),NA())</f>
        <v>#N/A</v>
      </c>
      <c r="AG112" s="98" t="e">
        <f ca="true">+IF(AND(ISNUMBER(OFFSET('Sanitation Data'!$F$6,0,10*ROW('Sanitation Data'!F106))),'Data Summary'!CV112="Yes"),OFFSET('Sanitation Data'!$F$6,0,10*ROW('Sanitation Data'!F106)),NA())</f>
        <v>#N/A</v>
      </c>
      <c r="AH112" s="98" t="e">
        <f ca="true">+IF(AND(ISNUMBER(OFFSET('Sanitation Data'!$F$10,0,10*ROW('Sanitation Data'!F106))),'Data Summary'!CW112="Yes"),OFFSET('Sanitation Data'!$F$10,0,10*ROW('Sanitation Data'!F106)),NA())</f>
        <v>#N/A</v>
      </c>
      <c r="AI112" s="98" t="e">
        <f ca="true">+IF(AND(ISNUMBER(OFFSET('Sanitation Data'!$F$11,0,10*ROW('Sanitation Data'!F106))),'Data Summary'!CX112="Yes"),OFFSET('Sanitation Data'!$F$11,0,10*ROW('Sanitation Data'!F106)),NA())</f>
        <v>#N/A</v>
      </c>
      <c r="AJ112" s="98" t="e">
        <f ca="true">+IF(AND(ISNUMBER(OFFSET('Sanitation Data'!$F$12,0,10*ROW('Sanitation Data'!F106))),'Data Summary'!CY112="Yes"),OFFSET('Sanitation Data'!$F$12,0,10*ROW('Sanitation Data'!F106)),NA())</f>
        <v>#N/A</v>
      </c>
      <c r="AK112" s="98" t="e">
        <f ca="true">+IF(AND(ISNUMBER(OFFSET('Sanitation Data'!$G$4,0,10*ROW('Sanitation Data'!G106))),'Data Summary'!CZ112="Yes"),100-OFFSET('Sanitation Data'!$G$4,0,10*ROW('Sanitation Data'!G106)),NA())</f>
        <v>#N/A</v>
      </c>
      <c r="AL112" s="98" t="e">
        <f ca="true">+IF(AND(ISNUMBER(OFFSET('Sanitation Data'!$G$6,0,10*ROW('Sanitation Data'!G106))),'Data Summary'!DA112="Yes"),OFFSET('Sanitation Data'!$G$6,0,10*ROW('Sanitation Data'!G106)),NA())</f>
        <v>#N/A</v>
      </c>
      <c r="AM112" s="98" t="e">
        <f ca="true">+IF(AND(ISNUMBER(OFFSET('Sanitation Data'!$G$10,0,10*ROW('Sanitation Data'!G106))),'Data Summary'!DB112="Yes"),OFFSET('Sanitation Data'!$G$10,0,10*ROW('Sanitation Data'!G106)),NA())</f>
        <v>#N/A</v>
      </c>
      <c r="AN112" s="98" t="e">
        <f ca="true">+IF(AND(ISNUMBER(OFFSET('Sanitation Data'!$G$11,0,10*ROW('Sanitation Data'!G106))),'Data Summary'!DC112="Yes"),OFFSET('Sanitation Data'!$G$11,0,10*ROW('Sanitation Data'!G106)),NA())</f>
        <v>#N/A</v>
      </c>
      <c r="AO112" s="98" t="e">
        <f ca="true">+IF(AND(ISNUMBER(OFFSET('Sanitation Data'!$G$12,0,10*ROW('Sanitation Data'!G106))),'Data Summary'!DD112="Yes"),OFFSET('Sanitation Data'!$G$12,0,10*ROW('Sanitation Data'!G106)),NA())</f>
        <v>#N/A</v>
      </c>
      <c r="AP112" s="98" t="e">
        <f ca="true">+IF(AND(ISNUMBER(OFFSET('Sanitation Data'!$H$4,0,10*ROW('Sanitation Data'!H106))),'Data Summary'!DE112="Yes"),100-OFFSET('Sanitation Data'!$H$4,0,10*ROW('Sanitation Data'!H106)),NA())</f>
        <v>#N/A</v>
      </c>
      <c r="AQ112" s="98" t="e">
        <f ca="true">+IF(AND(ISNUMBER(OFFSET('Sanitation Data'!$H$6,0,10*ROW('Sanitation Data'!H106))),'Data Summary'!DF112="Yes"),OFFSET('Sanitation Data'!$H$6,0,10*ROW('Sanitation Data'!H106)),NA())</f>
        <v>#N/A</v>
      </c>
      <c r="AR112" s="98" t="e">
        <f ca="true">+IF(AND(ISNUMBER(OFFSET('Sanitation Data'!$H$10,0,10*ROW('Sanitation Data'!H106))),'Data Summary'!DG112="Yes"),OFFSET('Sanitation Data'!$H$10,0,10*ROW('Sanitation Data'!H106)),NA())</f>
        <v>#N/A</v>
      </c>
      <c r="AS112" s="98" t="e">
        <f ca="true">+IF(AND(ISNUMBER(OFFSET('Sanitation Data'!$H$11,0,10*ROW('Sanitation Data'!H106))),'Data Summary'!DH112="Yes"),OFFSET('Sanitation Data'!$H$11,0,10*ROW('Sanitation Data'!H106)),NA())</f>
        <v>#N/A</v>
      </c>
      <c r="AT112" s="98" t="e">
        <f ca="true">+IF(AND(ISNUMBER(OFFSET('Sanitation Data'!$H$12,0,10*ROW('Sanitation Data'!H106))),'Data Summary'!DI112="Yes"),OFFSET('Sanitation Data'!$H$12,0,10*ROW('Sanitation Data'!H106)),NA())</f>
        <v>#N/A</v>
      </c>
      <c r="AU112" s="98" t="e">
        <f ca="true">+IF(AND(ISNUMBER(OFFSET('Sanitation Data'!$I$4,0,10*ROW('Sanitation Data'!I106))),'Data Summary'!DJ112="Yes"),100-OFFSET('Sanitation Data'!$I$4,0,10*ROW('Sanitation Data'!I106)),NA())</f>
        <v>#N/A</v>
      </c>
      <c r="AV112" s="98" t="e">
        <f ca="true">+IF(AND(ISNUMBER(OFFSET('Sanitation Data'!$I$6,0,10*ROW('Sanitation Data'!I106))),'Data Summary'!DK112="Yes"),OFFSET('Sanitation Data'!$I$6,0,10*ROW('Sanitation Data'!I106)),NA())</f>
        <v>#N/A</v>
      </c>
      <c r="AW112" s="98" t="e">
        <f ca="true">+IF(AND(ISNUMBER(OFFSET('Sanitation Data'!$I$10,0,10*ROW('Sanitation Data'!I106))),'Data Summary'!DL112="Yes"),OFFSET('Sanitation Data'!$I$10,0,10*ROW('Sanitation Data'!I106)),NA())</f>
        <v>#N/A</v>
      </c>
      <c r="AX112" s="98" t="e">
        <f ca="true">+IF(AND(ISNUMBER(OFFSET('Sanitation Data'!$I$11,0,10*ROW('Sanitation Data'!I106))),'Data Summary'!DM112="Yes"),OFFSET('Sanitation Data'!$I$11,0,10*ROW('Sanitation Data'!I106)),NA())</f>
        <v>#N/A</v>
      </c>
      <c r="AY112" s="98" t="e">
        <f ca="true">+IF(AND(ISNUMBER(OFFSET('Sanitation Data'!$I$12,0,10*ROW('Sanitation Data'!I106))),'Data Summary'!DN112="Yes"),OFFSET('Sanitation Data'!$I$12,0,10*ROW('Sanitation Data'!I106)),NA())</f>
        <v>#N/A</v>
      </c>
      <c r="AZ112" s="99" t="e">
        <f ca="true">+IF(AND(ISNUMBER(OFFSET('Hygiene Data'!$D$5,0,10*ROW('Hygiene Data'!D106))),'Data Summary'!DO112="Yes"),OFFSET('Hygiene Data'!$D$5,0,10*ROW('Hygiene Data'!D106)),NA())</f>
        <v>#N/A</v>
      </c>
      <c r="BA112" s="99" t="e">
        <f ca="true">+IF(AND(ISNUMBER(OFFSET('Hygiene Data'!$D$7,0,10*ROW('Hygiene Data'!D106))),'Data Summary'!DP112="Yes"),OFFSET('Hygiene Data'!$D$7,0,10*ROW('Hygiene Data'!D106)),NA())</f>
        <v>#N/A</v>
      </c>
      <c r="BB112" s="99" t="e">
        <f ca="true">+IF(AND(ISNUMBER(OFFSET('Hygiene Data'!$D$9,0,10*ROW('Hygiene Data'!D106))),'Data Summary'!DQ112="Yes"),OFFSET('Hygiene Data'!$D$9,0,10*ROW('Hygiene Data'!D106)),NA())</f>
        <v>#N/A</v>
      </c>
      <c r="BC112" s="99" t="e">
        <f ca="true">+IF(AND(ISNUMBER(OFFSET('Hygiene Data'!$E$5,0,10*ROW('Hygiene Data'!E106))),'Data Summary'!DR112="Yes"),OFFSET('Hygiene Data'!$E$5,0,10*ROW('Hygiene Data'!E106)),NA())</f>
        <v>#N/A</v>
      </c>
      <c r="BD112" s="99" t="e">
        <f ca="true">+IF(AND(ISNUMBER(OFFSET('Hygiene Data'!$E$7,0,10*ROW('Hygiene Data'!E106))),'Data Summary'!DS112="Yes"),OFFSET('Hygiene Data'!$E$7,0,10*ROW('Hygiene Data'!E106)),NA())</f>
        <v>#N/A</v>
      </c>
      <c r="BE112" s="99" t="e">
        <f ca="true">+IF(AND(ISNUMBER(OFFSET('Hygiene Data'!$E$9,0,10*ROW('Hygiene Data'!E106))),'Data Summary'!DT112="Yes"),OFFSET('Hygiene Data'!$E$9,0,10*ROW('Hygiene Data'!E106)),NA())</f>
        <v>#N/A</v>
      </c>
      <c r="BF112" s="99" t="e">
        <f ca="true">+IF(AND(ISNUMBER(OFFSET('Hygiene Data'!$F$5,0,10*ROW('Hygiene Data'!F106))),'Data Summary'!DU112="Yes"),OFFSET('Hygiene Data'!$F$5,0,10*ROW('Hygiene Data'!F106)),NA())</f>
        <v>#N/A</v>
      </c>
      <c r="BG112" s="99" t="e">
        <f ca="true">+IF(AND(ISNUMBER(OFFSET('Hygiene Data'!$F$7,0,10*ROW('Hygiene Data'!F106))),'Data Summary'!DV112="Yes"),OFFSET('Hygiene Data'!$F$7,0,10*ROW('Hygiene Data'!F106)),NA())</f>
        <v>#N/A</v>
      </c>
      <c r="BH112" s="99" t="e">
        <f ca="true">+IF(AND(ISNUMBER(OFFSET('Hygiene Data'!$F$9,0,10*ROW('Hygiene Data'!F106))),'Data Summary'!DW112="Yes"),OFFSET('Hygiene Data'!$F$9,0,10*ROW('Hygiene Data'!F106)),NA())</f>
        <v>#N/A</v>
      </c>
      <c r="BI112" s="99" t="e">
        <f ca="true">+IF(AND(ISNUMBER(OFFSET('Hygiene Data'!$G$5,0,10*ROW('Hygiene Data'!G106))),'Data Summary'!DX112="Yes"),OFFSET('Hygiene Data'!$G$5,0,10*ROW('Hygiene Data'!G106)),NA())</f>
        <v>#N/A</v>
      </c>
      <c r="BJ112" s="99" t="e">
        <f ca="true">+IF(AND(ISNUMBER(OFFSET('Hygiene Data'!$G$7,0,10*ROW('Hygiene Data'!G106))),'Data Summary'!DY112="Yes"),OFFSET('Hygiene Data'!$G$7,0,10*ROW('Hygiene Data'!G106)),NA())</f>
        <v>#N/A</v>
      </c>
      <c r="BK112" s="99" t="e">
        <f ca="true">+IF(AND(ISNUMBER(OFFSET('Hygiene Data'!$G$9,0,10*ROW('Hygiene Data'!G106))),'Data Summary'!DZ112="Yes"),OFFSET('Hygiene Data'!$G$9,0,10*ROW('Hygiene Data'!G106)),NA())</f>
        <v>#N/A</v>
      </c>
      <c r="BL112" s="99" t="e">
        <f ca="true">+IF(AND(ISNUMBER(OFFSET('Hygiene Data'!$H$5,0,10*ROW('Hygiene Data'!H106))),'Data Summary'!EA112="Yes"),OFFSET('Hygiene Data'!$H$5,0,10*ROW('Hygiene Data'!H106)),NA())</f>
        <v>#N/A</v>
      </c>
      <c r="BM112" s="99" t="e">
        <f ca="true">+IF(AND(ISNUMBER(OFFSET('Hygiene Data'!$H$7,0,10*ROW('Hygiene Data'!H106))),'Data Summary'!EB112="Yes"),OFFSET('Hygiene Data'!$H$7,0,10*ROW('Hygiene Data'!H106)),NA())</f>
        <v>#N/A</v>
      </c>
      <c r="BN112" s="99" t="e">
        <f ca="true">+IF(AND(ISNUMBER(OFFSET('Hygiene Data'!$H$9,0,10*ROW('Hygiene Data'!H106))),'Data Summary'!EC112="Yes"),OFFSET('Hygiene Data'!$H$9,0,10*ROW('Hygiene Data'!H106)),NA())</f>
        <v>#N/A</v>
      </c>
      <c r="BO112" s="99" t="e">
        <f ca="true">+IF(AND(ISNUMBER(OFFSET('Hygiene Data'!$I$5,0,10*ROW('Hygiene Data'!I106))),'Data Summary'!ED112="Yes"),OFFSET('Hygiene Data'!$I$5,0,10*ROW('Hygiene Data'!I106)),NA())</f>
        <v>#N/A</v>
      </c>
      <c r="BP112" s="99" t="e">
        <f ca="true">+IF(AND(ISNUMBER(OFFSET('Hygiene Data'!$I$7,0,10*ROW('Hygiene Data'!I106))),'Data Summary'!EE112="Yes"),OFFSET('Hygiene Data'!$I$7,0,10*ROW('Hygiene Data'!I106)),NA())</f>
        <v>#N/A</v>
      </c>
      <c r="BQ112" s="99" t="e">
        <f ca="true">+IF(AND(ISNUMBER(OFFSET('Hygiene Data'!$I$9,0,10*ROW('Hygiene Data'!I106))),'Data Summary'!EF112="Yes"),OFFSET('Hygiene Data'!$I$9,0,10*ROW('Hygiene Data'!I106)),NA())</f>
        <v>#N/A</v>
      </c>
    </row>
    <row xmlns:x14ac="http://schemas.microsoft.com/office/spreadsheetml/2009/9/ac" r="113" x14ac:dyDescent="0.2">
      <c r="A113" s="329" t="e">
        <f ca="true">+RIGHT('Data Summary'!A113,LEN('Data Summary'!A113)-9)</f>
        <v>#VALUE!</v>
      </c>
      <c r="B113" s="37" t="str">
        <f ca="true">+IF(ISTEXT('Data Summary'!B113),'Data Summary'!B113,"")</f>
        <v/>
      </c>
      <c r="C113" s="328" t="e">
        <f ca="true">+VALUE('Data Summary'!C113)</f>
        <v>#VALUE!</v>
      </c>
      <c r="D113" s="97" t="e">
        <f ca="true">+IF(AND(ISNUMBER(OFFSET('Water Data'!$D$4,0,10*ROW('Water Data'!D107))),'Data Summary'!BS113="Yes"),100-OFFSET('Water Data'!$D$4,0,10*ROW('Water Data'!D107)),NA())</f>
        <v>#N/A</v>
      </c>
      <c r="E113" s="97" t="e">
        <f ca="true">+IF(AND(ISNUMBER(OFFSET('Water Data'!$D$6,0,10*ROW('Water Data'!D107))),'Data Summary'!BT113="Yes"),OFFSET('Water Data'!$D$6,0,10*ROW('Water Data'!D107)),NA())</f>
        <v>#N/A</v>
      </c>
      <c r="F113" s="97" t="e">
        <f ca="true">+IF(AND(ISNUMBER(OFFSET('Water Data'!$D$9,0,10*ROW('Water Data'!D107))),'Data Summary'!BU113="Yes"),OFFSET('Water Data'!$D$9,0,10*ROW('Water Data'!D107)),NA())</f>
        <v>#N/A</v>
      </c>
      <c r="G113" s="97" t="e">
        <f ca="true">+IF(AND(ISNUMBER(OFFSET('Water Data'!$E$4,0,10*ROW('Water Data'!E107))),'Data Summary'!BV113="Yes"),100-OFFSET('Water Data'!$E$4,0,10*ROW('Water Data'!E107)),NA())</f>
        <v>#N/A</v>
      </c>
      <c r="H113" s="97" t="e">
        <f ca="true">+IF(AND(ISNUMBER(OFFSET('Water Data'!$E$6,0,10*ROW('Water Data'!E107))),'Data Summary'!BW113="Yes"),OFFSET('Water Data'!$E$6,0,10*ROW('Water Data'!E107)),NA())</f>
        <v>#N/A</v>
      </c>
      <c r="I113" s="97" t="e">
        <f ca="true">+IF(AND(ISNUMBER(OFFSET('Water Data'!$E$9,0,10*ROW('Water Data'!E107))),'Data Summary'!BX113="Yes"),OFFSET('Water Data'!$E$9,0,10*ROW('Water Data'!E107)),NA())</f>
        <v>#N/A</v>
      </c>
      <c r="J113" s="97" t="e">
        <f ca="true">+IF(AND(ISNUMBER(OFFSET('Water Data'!$F$4,0,10*ROW('Water Data'!F107))),'Data Summary'!BY113="Yes"),100-OFFSET('Water Data'!$F$4,0,10*ROW('Water Data'!F107)),NA())</f>
        <v>#N/A</v>
      </c>
      <c r="K113" s="97" t="e">
        <f ca="true">+IF(AND(ISNUMBER(OFFSET('Water Data'!$F$6,0,10*ROW('Water Data'!F107))),'Data Summary'!BZ113="Yes"),OFFSET('Water Data'!$F$6,0,10*ROW('Water Data'!F107)),NA())</f>
        <v>#N/A</v>
      </c>
      <c r="L113" s="97" t="e">
        <f ca="true">+IF(AND(ISNUMBER(OFFSET('Water Data'!$F$9,0,10*ROW('Water Data'!F107))),'Data Summary'!CA113="Yes"),OFFSET('Water Data'!$F$9,0,10*ROW('Water Data'!F107)),NA())</f>
        <v>#N/A</v>
      </c>
      <c r="M113" s="97" t="e">
        <f ca="true">+IF(AND(ISNUMBER(OFFSET('Water Data'!$G$4,0,10*ROW('Water Data'!G107))),'Data Summary'!CB113="Yes"),100-OFFSET('Water Data'!$G$4,0,10*ROW('Water Data'!G107)),NA())</f>
        <v>#N/A</v>
      </c>
      <c r="N113" s="97" t="e">
        <f ca="true">+IF(AND(ISNUMBER(OFFSET('Water Data'!$G$6,0,10*ROW('Water Data'!G107))),'Data Summary'!CC113="Yes"),OFFSET('Water Data'!$G$6,0,10*ROW('Water Data'!G107)),NA())</f>
        <v>#N/A</v>
      </c>
      <c r="O113" s="97" t="e">
        <f ca="true">+IF(AND(ISNUMBER(OFFSET('Water Data'!$G$9,0,10*ROW('Water Data'!G107))),'Data Summary'!CD113="Yes"),OFFSET('Water Data'!$G$9,0,10*ROW('Water Data'!G107)),NA())</f>
        <v>#N/A</v>
      </c>
      <c r="P113" s="97" t="e">
        <f ca="true">+IF(AND(ISNUMBER(OFFSET('Water Data'!$H$4,0,10*ROW('Water Data'!H107))),'Data Summary'!CE113="Yes"),100-OFFSET('Water Data'!$H$4,0,10*ROW('Water Data'!H107)),NA())</f>
        <v>#N/A</v>
      </c>
      <c r="Q113" s="97" t="e">
        <f ca="true">+IF(AND(ISNUMBER(OFFSET('Water Data'!$H$6,0,10*ROW('Water Data'!H107))),'Data Summary'!CF113="Yes"),OFFSET('Water Data'!$H$6,0,10*ROW('Water Data'!H107)),NA())</f>
        <v>#N/A</v>
      </c>
      <c r="R113" s="97" t="e">
        <f ca="true">+IF(AND(ISNUMBER(OFFSET('Water Data'!$H$9,0,10*ROW('Water Data'!H107))),'Data Summary'!CG113="Yes"),OFFSET('Water Data'!$H$9,0,10*ROW('Water Data'!H107)),NA())</f>
        <v>#N/A</v>
      </c>
      <c r="S113" s="97" t="e">
        <f ca="true">+IF(AND(ISNUMBER(OFFSET('Water Data'!$I$4,0,10*ROW('Water Data'!I107))),'Data Summary'!CH113="Yes"),100-OFFSET('Water Data'!$I$4,0,10*ROW('Water Data'!I107)),NA())</f>
        <v>#N/A</v>
      </c>
      <c r="T113" s="97" t="e">
        <f ca="true">+IF(AND(ISNUMBER(OFFSET('Water Data'!$I$6,0,10*ROW('Water Data'!I107))),'Data Summary'!CI113="Yes"),OFFSET('Water Data'!$I$6,0,10*ROW('Water Data'!I107)),NA())</f>
        <v>#N/A</v>
      </c>
      <c r="U113" s="97" t="e">
        <f ca="true">+IF(AND(ISNUMBER(OFFSET('Water Data'!$I$9,0,10*ROW('Water Data'!I107))),'Data Summary'!CJ113="Yes"),OFFSET('Water Data'!$I$9,0,10*ROW('Water Data'!I107)),NA())</f>
        <v>#N/A</v>
      </c>
      <c r="V113" s="98" t="e">
        <f ca="true">+IF(AND(ISNUMBER(OFFSET('Sanitation Data'!$D$4,0,10*ROW('Sanitation Data'!D107))),'Data Summary'!CK113="Yes"),100-OFFSET('Sanitation Data'!$D$4,0,10*ROW('Sanitation Data'!D107)),NA())</f>
        <v>#N/A</v>
      </c>
      <c r="W113" s="98" t="e">
        <f ca="true">+IF(AND(ISNUMBER(OFFSET('Sanitation Data'!$D$6,0,10*ROW('Sanitation Data'!D107))),'Data Summary'!CL113="Yes"),OFFSET('Sanitation Data'!$D$6,0,10*ROW('Sanitation Data'!D107)),NA())</f>
        <v>#N/A</v>
      </c>
      <c r="X113" s="98" t="e">
        <f ca="true">+IF(AND(ISNUMBER(OFFSET('Sanitation Data'!$D$10,0,10*ROW('Sanitation Data'!D107))),'Data Summary'!CM113="Yes"),OFFSET('Sanitation Data'!$D$10,0,10*ROW('Sanitation Data'!D107)),NA())</f>
        <v>#N/A</v>
      </c>
      <c r="Y113" s="98" t="e">
        <f ca="true">+IF(AND(ISNUMBER(OFFSET('Sanitation Data'!$D$11,0,10*ROW('Sanitation Data'!D107))),'Data Summary'!CN113="Yes"),OFFSET('Sanitation Data'!$D$11,0,10*ROW('Sanitation Data'!D107)),NA())</f>
        <v>#N/A</v>
      </c>
      <c r="Z113" s="98" t="e">
        <f ca="true">+IF(AND(ISNUMBER(OFFSET('Sanitation Data'!$D$12,0,10*ROW('Sanitation Data'!D107))),'Data Summary'!CO113="Yes"),OFFSET('Sanitation Data'!$D$12,0,10*ROW('Sanitation Data'!D107)),NA())</f>
        <v>#N/A</v>
      </c>
      <c r="AA113" s="98" t="e">
        <f ca="true">+IF(AND(ISNUMBER(OFFSET('Sanitation Data'!$E$4,0,10*ROW('Sanitation Data'!E107))),'Data Summary'!CP113="Yes"),100-OFFSET('Sanitation Data'!$E$4,0,10*ROW('Sanitation Data'!E107)),NA())</f>
        <v>#N/A</v>
      </c>
      <c r="AB113" s="98" t="e">
        <f ca="true">+IF(AND(ISNUMBER(OFFSET('Sanitation Data'!$E$6,0,10*ROW('Sanitation Data'!E107))),'Data Summary'!CQ113="Yes"),OFFSET('Sanitation Data'!$E$6,0,10*ROW('Sanitation Data'!E107)),NA())</f>
        <v>#N/A</v>
      </c>
      <c r="AC113" s="98" t="e">
        <f ca="true">+IF(AND(ISNUMBER(OFFSET('Sanitation Data'!$E$10,0,10*ROW('Sanitation Data'!E107))),'Data Summary'!CR113="Yes"),OFFSET('Sanitation Data'!$E$10,0,10*ROW('Sanitation Data'!E107)),NA())</f>
        <v>#N/A</v>
      </c>
      <c r="AD113" s="98" t="e">
        <f ca="true">+IF(AND(ISNUMBER(OFFSET('Sanitation Data'!$E$11,0,10*ROW('Sanitation Data'!E107))),'Data Summary'!CS113="Yes"),OFFSET('Sanitation Data'!$E$11,0,10*ROW('Sanitation Data'!E107)),NA())</f>
        <v>#N/A</v>
      </c>
      <c r="AE113" s="98" t="e">
        <f ca="true">+IF(AND(ISNUMBER(OFFSET('Sanitation Data'!$E$12,0,10*ROW('Sanitation Data'!E107))),'Data Summary'!CT113="Yes"),OFFSET('Sanitation Data'!$E$12,0,10*ROW('Sanitation Data'!E107)),NA())</f>
        <v>#N/A</v>
      </c>
      <c r="AF113" s="98" t="e">
        <f ca="true">+IF(AND(ISNUMBER(OFFSET('Sanitation Data'!$F$4,0,10*ROW('Sanitation Data'!F107))),'Data Summary'!CU113="Yes"),100-OFFSET('Sanitation Data'!$F$4,0,10*ROW('Sanitation Data'!F107)),NA())</f>
        <v>#N/A</v>
      </c>
      <c r="AG113" s="98" t="e">
        <f ca="true">+IF(AND(ISNUMBER(OFFSET('Sanitation Data'!$F$6,0,10*ROW('Sanitation Data'!F107))),'Data Summary'!CV113="Yes"),OFFSET('Sanitation Data'!$F$6,0,10*ROW('Sanitation Data'!F107)),NA())</f>
        <v>#N/A</v>
      </c>
      <c r="AH113" s="98" t="e">
        <f ca="true">+IF(AND(ISNUMBER(OFFSET('Sanitation Data'!$F$10,0,10*ROW('Sanitation Data'!F107))),'Data Summary'!CW113="Yes"),OFFSET('Sanitation Data'!$F$10,0,10*ROW('Sanitation Data'!F107)),NA())</f>
        <v>#N/A</v>
      </c>
      <c r="AI113" s="98" t="e">
        <f ca="true">+IF(AND(ISNUMBER(OFFSET('Sanitation Data'!$F$11,0,10*ROW('Sanitation Data'!F107))),'Data Summary'!CX113="Yes"),OFFSET('Sanitation Data'!$F$11,0,10*ROW('Sanitation Data'!F107)),NA())</f>
        <v>#N/A</v>
      </c>
      <c r="AJ113" s="98" t="e">
        <f ca="true">+IF(AND(ISNUMBER(OFFSET('Sanitation Data'!$F$12,0,10*ROW('Sanitation Data'!F107))),'Data Summary'!CY113="Yes"),OFFSET('Sanitation Data'!$F$12,0,10*ROW('Sanitation Data'!F107)),NA())</f>
        <v>#N/A</v>
      </c>
      <c r="AK113" s="98" t="e">
        <f ca="true">+IF(AND(ISNUMBER(OFFSET('Sanitation Data'!$G$4,0,10*ROW('Sanitation Data'!G107))),'Data Summary'!CZ113="Yes"),100-OFFSET('Sanitation Data'!$G$4,0,10*ROW('Sanitation Data'!G107)),NA())</f>
        <v>#N/A</v>
      </c>
      <c r="AL113" s="98" t="e">
        <f ca="true">+IF(AND(ISNUMBER(OFFSET('Sanitation Data'!$G$6,0,10*ROW('Sanitation Data'!G107))),'Data Summary'!DA113="Yes"),OFFSET('Sanitation Data'!$G$6,0,10*ROW('Sanitation Data'!G107)),NA())</f>
        <v>#N/A</v>
      </c>
      <c r="AM113" s="98" t="e">
        <f ca="true">+IF(AND(ISNUMBER(OFFSET('Sanitation Data'!$G$10,0,10*ROW('Sanitation Data'!G107))),'Data Summary'!DB113="Yes"),OFFSET('Sanitation Data'!$G$10,0,10*ROW('Sanitation Data'!G107)),NA())</f>
        <v>#N/A</v>
      </c>
      <c r="AN113" s="98" t="e">
        <f ca="true">+IF(AND(ISNUMBER(OFFSET('Sanitation Data'!$G$11,0,10*ROW('Sanitation Data'!G107))),'Data Summary'!DC113="Yes"),OFFSET('Sanitation Data'!$G$11,0,10*ROW('Sanitation Data'!G107)),NA())</f>
        <v>#N/A</v>
      </c>
      <c r="AO113" s="98" t="e">
        <f ca="true">+IF(AND(ISNUMBER(OFFSET('Sanitation Data'!$G$12,0,10*ROW('Sanitation Data'!G107))),'Data Summary'!DD113="Yes"),OFFSET('Sanitation Data'!$G$12,0,10*ROW('Sanitation Data'!G107)),NA())</f>
        <v>#N/A</v>
      </c>
      <c r="AP113" s="98" t="e">
        <f ca="true">+IF(AND(ISNUMBER(OFFSET('Sanitation Data'!$H$4,0,10*ROW('Sanitation Data'!H107))),'Data Summary'!DE113="Yes"),100-OFFSET('Sanitation Data'!$H$4,0,10*ROW('Sanitation Data'!H107)),NA())</f>
        <v>#N/A</v>
      </c>
      <c r="AQ113" s="98" t="e">
        <f ca="true">+IF(AND(ISNUMBER(OFFSET('Sanitation Data'!$H$6,0,10*ROW('Sanitation Data'!H107))),'Data Summary'!DF113="Yes"),OFFSET('Sanitation Data'!$H$6,0,10*ROW('Sanitation Data'!H107)),NA())</f>
        <v>#N/A</v>
      </c>
      <c r="AR113" s="98" t="e">
        <f ca="true">+IF(AND(ISNUMBER(OFFSET('Sanitation Data'!$H$10,0,10*ROW('Sanitation Data'!H107))),'Data Summary'!DG113="Yes"),OFFSET('Sanitation Data'!$H$10,0,10*ROW('Sanitation Data'!H107)),NA())</f>
        <v>#N/A</v>
      </c>
      <c r="AS113" s="98" t="e">
        <f ca="true">+IF(AND(ISNUMBER(OFFSET('Sanitation Data'!$H$11,0,10*ROW('Sanitation Data'!H107))),'Data Summary'!DH113="Yes"),OFFSET('Sanitation Data'!$H$11,0,10*ROW('Sanitation Data'!H107)),NA())</f>
        <v>#N/A</v>
      </c>
      <c r="AT113" s="98" t="e">
        <f ca="true">+IF(AND(ISNUMBER(OFFSET('Sanitation Data'!$H$12,0,10*ROW('Sanitation Data'!H107))),'Data Summary'!DI113="Yes"),OFFSET('Sanitation Data'!$H$12,0,10*ROW('Sanitation Data'!H107)),NA())</f>
        <v>#N/A</v>
      </c>
      <c r="AU113" s="98" t="e">
        <f ca="true">+IF(AND(ISNUMBER(OFFSET('Sanitation Data'!$I$4,0,10*ROW('Sanitation Data'!I107))),'Data Summary'!DJ113="Yes"),100-OFFSET('Sanitation Data'!$I$4,0,10*ROW('Sanitation Data'!I107)),NA())</f>
        <v>#N/A</v>
      </c>
      <c r="AV113" s="98" t="e">
        <f ca="true">+IF(AND(ISNUMBER(OFFSET('Sanitation Data'!$I$6,0,10*ROW('Sanitation Data'!I107))),'Data Summary'!DK113="Yes"),OFFSET('Sanitation Data'!$I$6,0,10*ROW('Sanitation Data'!I107)),NA())</f>
        <v>#N/A</v>
      </c>
      <c r="AW113" s="98" t="e">
        <f ca="true">+IF(AND(ISNUMBER(OFFSET('Sanitation Data'!$I$10,0,10*ROW('Sanitation Data'!I107))),'Data Summary'!DL113="Yes"),OFFSET('Sanitation Data'!$I$10,0,10*ROW('Sanitation Data'!I107)),NA())</f>
        <v>#N/A</v>
      </c>
      <c r="AX113" s="98" t="e">
        <f ca="true">+IF(AND(ISNUMBER(OFFSET('Sanitation Data'!$I$11,0,10*ROW('Sanitation Data'!I107))),'Data Summary'!DM113="Yes"),OFFSET('Sanitation Data'!$I$11,0,10*ROW('Sanitation Data'!I107)),NA())</f>
        <v>#N/A</v>
      </c>
      <c r="AY113" s="98" t="e">
        <f ca="true">+IF(AND(ISNUMBER(OFFSET('Sanitation Data'!$I$12,0,10*ROW('Sanitation Data'!I107))),'Data Summary'!DN113="Yes"),OFFSET('Sanitation Data'!$I$12,0,10*ROW('Sanitation Data'!I107)),NA())</f>
        <v>#N/A</v>
      </c>
      <c r="AZ113" s="99" t="e">
        <f ca="true">+IF(AND(ISNUMBER(OFFSET('Hygiene Data'!$D$5,0,10*ROW('Hygiene Data'!D107))),'Data Summary'!DO113="Yes"),OFFSET('Hygiene Data'!$D$5,0,10*ROW('Hygiene Data'!D107)),NA())</f>
        <v>#N/A</v>
      </c>
      <c r="BA113" s="99" t="e">
        <f ca="true">+IF(AND(ISNUMBER(OFFSET('Hygiene Data'!$D$7,0,10*ROW('Hygiene Data'!D107))),'Data Summary'!DP113="Yes"),OFFSET('Hygiene Data'!$D$7,0,10*ROW('Hygiene Data'!D107)),NA())</f>
        <v>#N/A</v>
      </c>
      <c r="BB113" s="99" t="e">
        <f ca="true">+IF(AND(ISNUMBER(OFFSET('Hygiene Data'!$D$9,0,10*ROW('Hygiene Data'!D107))),'Data Summary'!DQ113="Yes"),OFFSET('Hygiene Data'!$D$9,0,10*ROW('Hygiene Data'!D107)),NA())</f>
        <v>#N/A</v>
      </c>
      <c r="BC113" s="99" t="e">
        <f ca="true">+IF(AND(ISNUMBER(OFFSET('Hygiene Data'!$E$5,0,10*ROW('Hygiene Data'!E107))),'Data Summary'!DR113="Yes"),OFFSET('Hygiene Data'!$E$5,0,10*ROW('Hygiene Data'!E107)),NA())</f>
        <v>#N/A</v>
      </c>
      <c r="BD113" s="99" t="e">
        <f ca="true">+IF(AND(ISNUMBER(OFFSET('Hygiene Data'!$E$7,0,10*ROW('Hygiene Data'!E107))),'Data Summary'!DS113="Yes"),OFFSET('Hygiene Data'!$E$7,0,10*ROW('Hygiene Data'!E107)),NA())</f>
        <v>#N/A</v>
      </c>
      <c r="BE113" s="99" t="e">
        <f ca="true">+IF(AND(ISNUMBER(OFFSET('Hygiene Data'!$E$9,0,10*ROW('Hygiene Data'!E107))),'Data Summary'!DT113="Yes"),OFFSET('Hygiene Data'!$E$9,0,10*ROW('Hygiene Data'!E107)),NA())</f>
        <v>#N/A</v>
      </c>
      <c r="BF113" s="99" t="e">
        <f ca="true">+IF(AND(ISNUMBER(OFFSET('Hygiene Data'!$F$5,0,10*ROW('Hygiene Data'!F107))),'Data Summary'!DU113="Yes"),OFFSET('Hygiene Data'!$F$5,0,10*ROW('Hygiene Data'!F107)),NA())</f>
        <v>#N/A</v>
      </c>
      <c r="BG113" s="99" t="e">
        <f ca="true">+IF(AND(ISNUMBER(OFFSET('Hygiene Data'!$F$7,0,10*ROW('Hygiene Data'!F107))),'Data Summary'!DV113="Yes"),OFFSET('Hygiene Data'!$F$7,0,10*ROW('Hygiene Data'!F107)),NA())</f>
        <v>#N/A</v>
      </c>
      <c r="BH113" s="99" t="e">
        <f ca="true">+IF(AND(ISNUMBER(OFFSET('Hygiene Data'!$F$9,0,10*ROW('Hygiene Data'!F107))),'Data Summary'!DW113="Yes"),OFFSET('Hygiene Data'!$F$9,0,10*ROW('Hygiene Data'!F107)),NA())</f>
        <v>#N/A</v>
      </c>
      <c r="BI113" s="99" t="e">
        <f ca="true">+IF(AND(ISNUMBER(OFFSET('Hygiene Data'!$G$5,0,10*ROW('Hygiene Data'!G107))),'Data Summary'!DX113="Yes"),OFFSET('Hygiene Data'!$G$5,0,10*ROW('Hygiene Data'!G107)),NA())</f>
        <v>#N/A</v>
      </c>
      <c r="BJ113" s="99" t="e">
        <f ca="true">+IF(AND(ISNUMBER(OFFSET('Hygiene Data'!$G$7,0,10*ROW('Hygiene Data'!G107))),'Data Summary'!DY113="Yes"),OFFSET('Hygiene Data'!$G$7,0,10*ROW('Hygiene Data'!G107)),NA())</f>
        <v>#N/A</v>
      </c>
      <c r="BK113" s="99" t="e">
        <f ca="true">+IF(AND(ISNUMBER(OFFSET('Hygiene Data'!$G$9,0,10*ROW('Hygiene Data'!G107))),'Data Summary'!DZ113="Yes"),OFFSET('Hygiene Data'!$G$9,0,10*ROW('Hygiene Data'!G107)),NA())</f>
        <v>#N/A</v>
      </c>
      <c r="BL113" s="99" t="e">
        <f ca="true">+IF(AND(ISNUMBER(OFFSET('Hygiene Data'!$H$5,0,10*ROW('Hygiene Data'!H107))),'Data Summary'!EA113="Yes"),OFFSET('Hygiene Data'!$H$5,0,10*ROW('Hygiene Data'!H107)),NA())</f>
        <v>#N/A</v>
      </c>
      <c r="BM113" s="99" t="e">
        <f ca="true">+IF(AND(ISNUMBER(OFFSET('Hygiene Data'!$H$7,0,10*ROW('Hygiene Data'!H107))),'Data Summary'!EB113="Yes"),OFFSET('Hygiene Data'!$H$7,0,10*ROW('Hygiene Data'!H107)),NA())</f>
        <v>#N/A</v>
      </c>
      <c r="BN113" s="99" t="e">
        <f ca="true">+IF(AND(ISNUMBER(OFFSET('Hygiene Data'!$H$9,0,10*ROW('Hygiene Data'!H107))),'Data Summary'!EC113="Yes"),OFFSET('Hygiene Data'!$H$9,0,10*ROW('Hygiene Data'!H107)),NA())</f>
        <v>#N/A</v>
      </c>
      <c r="BO113" s="99" t="e">
        <f ca="true">+IF(AND(ISNUMBER(OFFSET('Hygiene Data'!$I$5,0,10*ROW('Hygiene Data'!I107))),'Data Summary'!ED113="Yes"),OFFSET('Hygiene Data'!$I$5,0,10*ROW('Hygiene Data'!I107)),NA())</f>
        <v>#N/A</v>
      </c>
      <c r="BP113" s="99" t="e">
        <f ca="true">+IF(AND(ISNUMBER(OFFSET('Hygiene Data'!$I$7,0,10*ROW('Hygiene Data'!I107))),'Data Summary'!EE113="Yes"),OFFSET('Hygiene Data'!$I$7,0,10*ROW('Hygiene Data'!I107)),NA())</f>
        <v>#N/A</v>
      </c>
      <c r="BQ113" s="99" t="e">
        <f ca="true">+IF(AND(ISNUMBER(OFFSET('Hygiene Data'!$I$9,0,10*ROW('Hygiene Data'!I107))),'Data Summary'!EF113="Yes"),OFFSET('Hygiene Data'!$I$9,0,10*ROW('Hygiene Data'!I107)),NA())</f>
        <v>#N/A</v>
      </c>
    </row>
    <row xmlns:x14ac="http://schemas.microsoft.com/office/spreadsheetml/2009/9/ac" r="114" x14ac:dyDescent="0.2">
      <c r="A114" s="329" t="e">
        <f ca="true">+RIGHT('Data Summary'!A114,LEN('Data Summary'!A114)-9)</f>
        <v>#VALUE!</v>
      </c>
      <c r="B114" s="37" t="str">
        <f ca="true">+IF(ISTEXT('Data Summary'!B114),'Data Summary'!B114,"")</f>
        <v/>
      </c>
      <c r="C114" s="328" t="e">
        <f ca="true">+VALUE('Data Summary'!C114)</f>
        <v>#VALUE!</v>
      </c>
      <c r="D114" s="97" t="e">
        <f ca="true">+IF(AND(ISNUMBER(OFFSET('Water Data'!$D$4,0,10*ROW('Water Data'!D108))),'Data Summary'!BS114="Yes"),100-OFFSET('Water Data'!$D$4,0,10*ROW('Water Data'!D108)),NA())</f>
        <v>#N/A</v>
      </c>
      <c r="E114" s="97" t="e">
        <f ca="true">+IF(AND(ISNUMBER(OFFSET('Water Data'!$D$6,0,10*ROW('Water Data'!D108))),'Data Summary'!BT114="Yes"),OFFSET('Water Data'!$D$6,0,10*ROW('Water Data'!D108)),NA())</f>
        <v>#N/A</v>
      </c>
      <c r="F114" s="97" t="e">
        <f ca="true">+IF(AND(ISNUMBER(OFFSET('Water Data'!$D$9,0,10*ROW('Water Data'!D108))),'Data Summary'!BU114="Yes"),OFFSET('Water Data'!$D$9,0,10*ROW('Water Data'!D108)),NA())</f>
        <v>#N/A</v>
      </c>
      <c r="G114" s="97" t="e">
        <f ca="true">+IF(AND(ISNUMBER(OFFSET('Water Data'!$E$4,0,10*ROW('Water Data'!E108))),'Data Summary'!BV114="Yes"),100-OFFSET('Water Data'!$E$4,0,10*ROW('Water Data'!E108)),NA())</f>
        <v>#N/A</v>
      </c>
      <c r="H114" s="97" t="e">
        <f ca="true">+IF(AND(ISNUMBER(OFFSET('Water Data'!$E$6,0,10*ROW('Water Data'!E108))),'Data Summary'!BW114="Yes"),OFFSET('Water Data'!$E$6,0,10*ROW('Water Data'!E108)),NA())</f>
        <v>#N/A</v>
      </c>
      <c r="I114" s="97" t="e">
        <f ca="true">+IF(AND(ISNUMBER(OFFSET('Water Data'!$E$9,0,10*ROW('Water Data'!E108))),'Data Summary'!BX114="Yes"),OFFSET('Water Data'!$E$9,0,10*ROW('Water Data'!E108)),NA())</f>
        <v>#N/A</v>
      </c>
      <c r="J114" s="97" t="e">
        <f ca="true">+IF(AND(ISNUMBER(OFFSET('Water Data'!$F$4,0,10*ROW('Water Data'!F108))),'Data Summary'!BY114="Yes"),100-OFFSET('Water Data'!$F$4,0,10*ROW('Water Data'!F108)),NA())</f>
        <v>#N/A</v>
      </c>
      <c r="K114" s="97" t="e">
        <f ca="true">+IF(AND(ISNUMBER(OFFSET('Water Data'!$F$6,0,10*ROW('Water Data'!F108))),'Data Summary'!BZ114="Yes"),OFFSET('Water Data'!$F$6,0,10*ROW('Water Data'!F108)),NA())</f>
        <v>#N/A</v>
      </c>
      <c r="L114" s="97" t="e">
        <f ca="true">+IF(AND(ISNUMBER(OFFSET('Water Data'!$F$9,0,10*ROW('Water Data'!F108))),'Data Summary'!CA114="Yes"),OFFSET('Water Data'!$F$9,0,10*ROW('Water Data'!F108)),NA())</f>
        <v>#N/A</v>
      </c>
      <c r="M114" s="97" t="e">
        <f ca="true">+IF(AND(ISNUMBER(OFFSET('Water Data'!$G$4,0,10*ROW('Water Data'!G108))),'Data Summary'!CB114="Yes"),100-OFFSET('Water Data'!$G$4,0,10*ROW('Water Data'!G108)),NA())</f>
        <v>#N/A</v>
      </c>
      <c r="N114" s="97" t="e">
        <f ca="true">+IF(AND(ISNUMBER(OFFSET('Water Data'!$G$6,0,10*ROW('Water Data'!G108))),'Data Summary'!CC114="Yes"),OFFSET('Water Data'!$G$6,0,10*ROW('Water Data'!G108)),NA())</f>
        <v>#N/A</v>
      </c>
      <c r="O114" s="97" t="e">
        <f ca="true">+IF(AND(ISNUMBER(OFFSET('Water Data'!$G$9,0,10*ROW('Water Data'!G108))),'Data Summary'!CD114="Yes"),OFFSET('Water Data'!$G$9,0,10*ROW('Water Data'!G108)),NA())</f>
        <v>#N/A</v>
      </c>
      <c r="P114" s="97" t="e">
        <f ca="true">+IF(AND(ISNUMBER(OFFSET('Water Data'!$H$4,0,10*ROW('Water Data'!H108))),'Data Summary'!CE114="Yes"),100-OFFSET('Water Data'!$H$4,0,10*ROW('Water Data'!H108)),NA())</f>
        <v>#N/A</v>
      </c>
      <c r="Q114" s="97" t="e">
        <f ca="true">+IF(AND(ISNUMBER(OFFSET('Water Data'!$H$6,0,10*ROW('Water Data'!H108))),'Data Summary'!CF114="Yes"),OFFSET('Water Data'!$H$6,0,10*ROW('Water Data'!H108)),NA())</f>
        <v>#N/A</v>
      </c>
      <c r="R114" s="97" t="e">
        <f ca="true">+IF(AND(ISNUMBER(OFFSET('Water Data'!$H$9,0,10*ROW('Water Data'!H108))),'Data Summary'!CG114="Yes"),OFFSET('Water Data'!$H$9,0,10*ROW('Water Data'!H108)),NA())</f>
        <v>#N/A</v>
      </c>
      <c r="S114" s="97" t="e">
        <f ca="true">+IF(AND(ISNUMBER(OFFSET('Water Data'!$I$4,0,10*ROW('Water Data'!I108))),'Data Summary'!CH114="Yes"),100-OFFSET('Water Data'!$I$4,0,10*ROW('Water Data'!I108)),NA())</f>
        <v>#N/A</v>
      </c>
      <c r="T114" s="97" t="e">
        <f ca="true">+IF(AND(ISNUMBER(OFFSET('Water Data'!$I$6,0,10*ROW('Water Data'!I108))),'Data Summary'!CI114="Yes"),OFFSET('Water Data'!$I$6,0,10*ROW('Water Data'!I108)),NA())</f>
        <v>#N/A</v>
      </c>
      <c r="U114" s="97" t="e">
        <f ca="true">+IF(AND(ISNUMBER(OFFSET('Water Data'!$I$9,0,10*ROW('Water Data'!I108))),'Data Summary'!CJ114="Yes"),OFFSET('Water Data'!$I$9,0,10*ROW('Water Data'!I108)),NA())</f>
        <v>#N/A</v>
      </c>
      <c r="V114" s="98" t="e">
        <f ca="true">+IF(AND(ISNUMBER(OFFSET('Sanitation Data'!$D$4,0,10*ROW('Sanitation Data'!D108))),'Data Summary'!CK114="Yes"),100-OFFSET('Sanitation Data'!$D$4,0,10*ROW('Sanitation Data'!D108)),NA())</f>
        <v>#N/A</v>
      </c>
      <c r="W114" s="98" t="e">
        <f ca="true">+IF(AND(ISNUMBER(OFFSET('Sanitation Data'!$D$6,0,10*ROW('Sanitation Data'!D108))),'Data Summary'!CL114="Yes"),OFFSET('Sanitation Data'!$D$6,0,10*ROW('Sanitation Data'!D108)),NA())</f>
        <v>#N/A</v>
      </c>
      <c r="X114" s="98" t="e">
        <f ca="true">+IF(AND(ISNUMBER(OFFSET('Sanitation Data'!$D$10,0,10*ROW('Sanitation Data'!D108))),'Data Summary'!CM114="Yes"),OFFSET('Sanitation Data'!$D$10,0,10*ROW('Sanitation Data'!D108)),NA())</f>
        <v>#N/A</v>
      </c>
      <c r="Y114" s="98" t="e">
        <f ca="true">+IF(AND(ISNUMBER(OFFSET('Sanitation Data'!$D$11,0,10*ROW('Sanitation Data'!D108))),'Data Summary'!CN114="Yes"),OFFSET('Sanitation Data'!$D$11,0,10*ROW('Sanitation Data'!D108)),NA())</f>
        <v>#N/A</v>
      </c>
      <c r="Z114" s="98" t="e">
        <f ca="true">+IF(AND(ISNUMBER(OFFSET('Sanitation Data'!$D$12,0,10*ROW('Sanitation Data'!D108))),'Data Summary'!CO114="Yes"),OFFSET('Sanitation Data'!$D$12,0,10*ROW('Sanitation Data'!D108)),NA())</f>
        <v>#N/A</v>
      </c>
      <c r="AA114" s="98" t="e">
        <f ca="true">+IF(AND(ISNUMBER(OFFSET('Sanitation Data'!$E$4,0,10*ROW('Sanitation Data'!E108))),'Data Summary'!CP114="Yes"),100-OFFSET('Sanitation Data'!$E$4,0,10*ROW('Sanitation Data'!E108)),NA())</f>
        <v>#N/A</v>
      </c>
      <c r="AB114" s="98" t="e">
        <f ca="true">+IF(AND(ISNUMBER(OFFSET('Sanitation Data'!$E$6,0,10*ROW('Sanitation Data'!E108))),'Data Summary'!CQ114="Yes"),OFFSET('Sanitation Data'!$E$6,0,10*ROW('Sanitation Data'!E108)),NA())</f>
        <v>#N/A</v>
      </c>
      <c r="AC114" s="98" t="e">
        <f ca="true">+IF(AND(ISNUMBER(OFFSET('Sanitation Data'!$E$10,0,10*ROW('Sanitation Data'!E108))),'Data Summary'!CR114="Yes"),OFFSET('Sanitation Data'!$E$10,0,10*ROW('Sanitation Data'!E108)),NA())</f>
        <v>#N/A</v>
      </c>
      <c r="AD114" s="98" t="e">
        <f ca="true">+IF(AND(ISNUMBER(OFFSET('Sanitation Data'!$E$11,0,10*ROW('Sanitation Data'!E108))),'Data Summary'!CS114="Yes"),OFFSET('Sanitation Data'!$E$11,0,10*ROW('Sanitation Data'!E108)),NA())</f>
        <v>#N/A</v>
      </c>
      <c r="AE114" s="98" t="e">
        <f ca="true">+IF(AND(ISNUMBER(OFFSET('Sanitation Data'!$E$12,0,10*ROW('Sanitation Data'!E108))),'Data Summary'!CT114="Yes"),OFFSET('Sanitation Data'!$E$12,0,10*ROW('Sanitation Data'!E108)),NA())</f>
        <v>#N/A</v>
      </c>
      <c r="AF114" s="98" t="e">
        <f ca="true">+IF(AND(ISNUMBER(OFFSET('Sanitation Data'!$F$4,0,10*ROW('Sanitation Data'!F108))),'Data Summary'!CU114="Yes"),100-OFFSET('Sanitation Data'!$F$4,0,10*ROW('Sanitation Data'!F108)),NA())</f>
        <v>#N/A</v>
      </c>
      <c r="AG114" s="98" t="e">
        <f ca="true">+IF(AND(ISNUMBER(OFFSET('Sanitation Data'!$F$6,0,10*ROW('Sanitation Data'!F108))),'Data Summary'!CV114="Yes"),OFFSET('Sanitation Data'!$F$6,0,10*ROW('Sanitation Data'!F108)),NA())</f>
        <v>#N/A</v>
      </c>
      <c r="AH114" s="98" t="e">
        <f ca="true">+IF(AND(ISNUMBER(OFFSET('Sanitation Data'!$F$10,0,10*ROW('Sanitation Data'!F108))),'Data Summary'!CW114="Yes"),OFFSET('Sanitation Data'!$F$10,0,10*ROW('Sanitation Data'!F108)),NA())</f>
        <v>#N/A</v>
      </c>
      <c r="AI114" s="98" t="e">
        <f ca="true">+IF(AND(ISNUMBER(OFFSET('Sanitation Data'!$F$11,0,10*ROW('Sanitation Data'!F108))),'Data Summary'!CX114="Yes"),OFFSET('Sanitation Data'!$F$11,0,10*ROW('Sanitation Data'!F108)),NA())</f>
        <v>#N/A</v>
      </c>
      <c r="AJ114" s="98" t="e">
        <f ca="true">+IF(AND(ISNUMBER(OFFSET('Sanitation Data'!$F$12,0,10*ROW('Sanitation Data'!F108))),'Data Summary'!CY114="Yes"),OFFSET('Sanitation Data'!$F$12,0,10*ROW('Sanitation Data'!F108)),NA())</f>
        <v>#N/A</v>
      </c>
      <c r="AK114" s="98" t="e">
        <f ca="true">+IF(AND(ISNUMBER(OFFSET('Sanitation Data'!$G$4,0,10*ROW('Sanitation Data'!G108))),'Data Summary'!CZ114="Yes"),100-OFFSET('Sanitation Data'!$G$4,0,10*ROW('Sanitation Data'!G108)),NA())</f>
        <v>#N/A</v>
      </c>
      <c r="AL114" s="98" t="e">
        <f ca="true">+IF(AND(ISNUMBER(OFFSET('Sanitation Data'!$G$6,0,10*ROW('Sanitation Data'!G108))),'Data Summary'!DA114="Yes"),OFFSET('Sanitation Data'!$G$6,0,10*ROW('Sanitation Data'!G108)),NA())</f>
        <v>#N/A</v>
      </c>
      <c r="AM114" s="98" t="e">
        <f ca="true">+IF(AND(ISNUMBER(OFFSET('Sanitation Data'!$G$10,0,10*ROW('Sanitation Data'!G108))),'Data Summary'!DB114="Yes"),OFFSET('Sanitation Data'!$G$10,0,10*ROW('Sanitation Data'!G108)),NA())</f>
        <v>#N/A</v>
      </c>
      <c r="AN114" s="98" t="e">
        <f ca="true">+IF(AND(ISNUMBER(OFFSET('Sanitation Data'!$G$11,0,10*ROW('Sanitation Data'!G108))),'Data Summary'!DC114="Yes"),OFFSET('Sanitation Data'!$G$11,0,10*ROW('Sanitation Data'!G108)),NA())</f>
        <v>#N/A</v>
      </c>
      <c r="AO114" s="98" t="e">
        <f ca="true">+IF(AND(ISNUMBER(OFFSET('Sanitation Data'!$G$12,0,10*ROW('Sanitation Data'!G108))),'Data Summary'!DD114="Yes"),OFFSET('Sanitation Data'!$G$12,0,10*ROW('Sanitation Data'!G108)),NA())</f>
        <v>#N/A</v>
      </c>
      <c r="AP114" s="98" t="e">
        <f ca="true">+IF(AND(ISNUMBER(OFFSET('Sanitation Data'!$H$4,0,10*ROW('Sanitation Data'!H108))),'Data Summary'!DE114="Yes"),100-OFFSET('Sanitation Data'!$H$4,0,10*ROW('Sanitation Data'!H108)),NA())</f>
        <v>#N/A</v>
      </c>
      <c r="AQ114" s="98" t="e">
        <f ca="true">+IF(AND(ISNUMBER(OFFSET('Sanitation Data'!$H$6,0,10*ROW('Sanitation Data'!H108))),'Data Summary'!DF114="Yes"),OFFSET('Sanitation Data'!$H$6,0,10*ROW('Sanitation Data'!H108)),NA())</f>
        <v>#N/A</v>
      </c>
      <c r="AR114" s="98" t="e">
        <f ca="true">+IF(AND(ISNUMBER(OFFSET('Sanitation Data'!$H$10,0,10*ROW('Sanitation Data'!H108))),'Data Summary'!DG114="Yes"),OFFSET('Sanitation Data'!$H$10,0,10*ROW('Sanitation Data'!H108)),NA())</f>
        <v>#N/A</v>
      </c>
      <c r="AS114" s="98" t="e">
        <f ca="true">+IF(AND(ISNUMBER(OFFSET('Sanitation Data'!$H$11,0,10*ROW('Sanitation Data'!H108))),'Data Summary'!DH114="Yes"),OFFSET('Sanitation Data'!$H$11,0,10*ROW('Sanitation Data'!H108)),NA())</f>
        <v>#N/A</v>
      </c>
      <c r="AT114" s="98" t="e">
        <f ca="true">+IF(AND(ISNUMBER(OFFSET('Sanitation Data'!$H$12,0,10*ROW('Sanitation Data'!H108))),'Data Summary'!DI114="Yes"),OFFSET('Sanitation Data'!$H$12,0,10*ROW('Sanitation Data'!H108)),NA())</f>
        <v>#N/A</v>
      </c>
      <c r="AU114" s="98" t="e">
        <f ca="true">+IF(AND(ISNUMBER(OFFSET('Sanitation Data'!$I$4,0,10*ROW('Sanitation Data'!I108))),'Data Summary'!DJ114="Yes"),100-OFFSET('Sanitation Data'!$I$4,0,10*ROW('Sanitation Data'!I108)),NA())</f>
        <v>#N/A</v>
      </c>
      <c r="AV114" s="98" t="e">
        <f ca="true">+IF(AND(ISNUMBER(OFFSET('Sanitation Data'!$I$6,0,10*ROW('Sanitation Data'!I108))),'Data Summary'!DK114="Yes"),OFFSET('Sanitation Data'!$I$6,0,10*ROW('Sanitation Data'!I108)),NA())</f>
        <v>#N/A</v>
      </c>
      <c r="AW114" s="98" t="e">
        <f ca="true">+IF(AND(ISNUMBER(OFFSET('Sanitation Data'!$I$10,0,10*ROW('Sanitation Data'!I108))),'Data Summary'!DL114="Yes"),OFFSET('Sanitation Data'!$I$10,0,10*ROW('Sanitation Data'!I108)),NA())</f>
        <v>#N/A</v>
      </c>
      <c r="AX114" s="98" t="e">
        <f ca="true">+IF(AND(ISNUMBER(OFFSET('Sanitation Data'!$I$11,0,10*ROW('Sanitation Data'!I108))),'Data Summary'!DM114="Yes"),OFFSET('Sanitation Data'!$I$11,0,10*ROW('Sanitation Data'!I108)),NA())</f>
        <v>#N/A</v>
      </c>
      <c r="AY114" s="98" t="e">
        <f ca="true">+IF(AND(ISNUMBER(OFFSET('Sanitation Data'!$I$12,0,10*ROW('Sanitation Data'!I108))),'Data Summary'!DN114="Yes"),OFFSET('Sanitation Data'!$I$12,0,10*ROW('Sanitation Data'!I108)),NA())</f>
        <v>#N/A</v>
      </c>
      <c r="AZ114" s="99" t="e">
        <f ca="true">+IF(AND(ISNUMBER(OFFSET('Hygiene Data'!$D$5,0,10*ROW('Hygiene Data'!D108))),'Data Summary'!DO114="Yes"),OFFSET('Hygiene Data'!$D$5,0,10*ROW('Hygiene Data'!D108)),NA())</f>
        <v>#N/A</v>
      </c>
      <c r="BA114" s="99" t="e">
        <f ca="true">+IF(AND(ISNUMBER(OFFSET('Hygiene Data'!$D$7,0,10*ROW('Hygiene Data'!D108))),'Data Summary'!DP114="Yes"),OFFSET('Hygiene Data'!$D$7,0,10*ROW('Hygiene Data'!D108)),NA())</f>
        <v>#N/A</v>
      </c>
      <c r="BB114" s="99" t="e">
        <f ca="true">+IF(AND(ISNUMBER(OFFSET('Hygiene Data'!$D$9,0,10*ROW('Hygiene Data'!D108))),'Data Summary'!DQ114="Yes"),OFFSET('Hygiene Data'!$D$9,0,10*ROW('Hygiene Data'!D108)),NA())</f>
        <v>#N/A</v>
      </c>
      <c r="BC114" s="99" t="e">
        <f ca="true">+IF(AND(ISNUMBER(OFFSET('Hygiene Data'!$E$5,0,10*ROW('Hygiene Data'!E108))),'Data Summary'!DR114="Yes"),OFFSET('Hygiene Data'!$E$5,0,10*ROW('Hygiene Data'!E108)),NA())</f>
        <v>#N/A</v>
      </c>
      <c r="BD114" s="99" t="e">
        <f ca="true">+IF(AND(ISNUMBER(OFFSET('Hygiene Data'!$E$7,0,10*ROW('Hygiene Data'!E108))),'Data Summary'!DS114="Yes"),OFFSET('Hygiene Data'!$E$7,0,10*ROW('Hygiene Data'!E108)),NA())</f>
        <v>#N/A</v>
      </c>
      <c r="BE114" s="99" t="e">
        <f ca="true">+IF(AND(ISNUMBER(OFFSET('Hygiene Data'!$E$9,0,10*ROW('Hygiene Data'!E108))),'Data Summary'!DT114="Yes"),OFFSET('Hygiene Data'!$E$9,0,10*ROW('Hygiene Data'!E108)),NA())</f>
        <v>#N/A</v>
      </c>
      <c r="BF114" s="99" t="e">
        <f ca="true">+IF(AND(ISNUMBER(OFFSET('Hygiene Data'!$F$5,0,10*ROW('Hygiene Data'!F108))),'Data Summary'!DU114="Yes"),OFFSET('Hygiene Data'!$F$5,0,10*ROW('Hygiene Data'!F108)),NA())</f>
        <v>#N/A</v>
      </c>
      <c r="BG114" s="99" t="e">
        <f ca="true">+IF(AND(ISNUMBER(OFFSET('Hygiene Data'!$F$7,0,10*ROW('Hygiene Data'!F108))),'Data Summary'!DV114="Yes"),OFFSET('Hygiene Data'!$F$7,0,10*ROW('Hygiene Data'!F108)),NA())</f>
        <v>#N/A</v>
      </c>
      <c r="BH114" s="99" t="e">
        <f ca="true">+IF(AND(ISNUMBER(OFFSET('Hygiene Data'!$F$9,0,10*ROW('Hygiene Data'!F108))),'Data Summary'!DW114="Yes"),OFFSET('Hygiene Data'!$F$9,0,10*ROW('Hygiene Data'!F108)),NA())</f>
        <v>#N/A</v>
      </c>
      <c r="BI114" s="99" t="e">
        <f ca="true">+IF(AND(ISNUMBER(OFFSET('Hygiene Data'!$G$5,0,10*ROW('Hygiene Data'!G108))),'Data Summary'!DX114="Yes"),OFFSET('Hygiene Data'!$G$5,0,10*ROW('Hygiene Data'!G108)),NA())</f>
        <v>#N/A</v>
      </c>
      <c r="BJ114" s="99" t="e">
        <f ca="true">+IF(AND(ISNUMBER(OFFSET('Hygiene Data'!$G$7,0,10*ROW('Hygiene Data'!G108))),'Data Summary'!DY114="Yes"),OFFSET('Hygiene Data'!$G$7,0,10*ROW('Hygiene Data'!G108)),NA())</f>
        <v>#N/A</v>
      </c>
      <c r="BK114" s="99" t="e">
        <f ca="true">+IF(AND(ISNUMBER(OFFSET('Hygiene Data'!$G$9,0,10*ROW('Hygiene Data'!G108))),'Data Summary'!DZ114="Yes"),OFFSET('Hygiene Data'!$G$9,0,10*ROW('Hygiene Data'!G108)),NA())</f>
        <v>#N/A</v>
      </c>
      <c r="BL114" s="99" t="e">
        <f ca="true">+IF(AND(ISNUMBER(OFFSET('Hygiene Data'!$H$5,0,10*ROW('Hygiene Data'!H108))),'Data Summary'!EA114="Yes"),OFFSET('Hygiene Data'!$H$5,0,10*ROW('Hygiene Data'!H108)),NA())</f>
        <v>#N/A</v>
      </c>
      <c r="BM114" s="99" t="e">
        <f ca="true">+IF(AND(ISNUMBER(OFFSET('Hygiene Data'!$H$7,0,10*ROW('Hygiene Data'!H108))),'Data Summary'!EB114="Yes"),OFFSET('Hygiene Data'!$H$7,0,10*ROW('Hygiene Data'!H108)),NA())</f>
        <v>#N/A</v>
      </c>
      <c r="BN114" s="99" t="e">
        <f ca="true">+IF(AND(ISNUMBER(OFFSET('Hygiene Data'!$H$9,0,10*ROW('Hygiene Data'!H108))),'Data Summary'!EC114="Yes"),OFFSET('Hygiene Data'!$H$9,0,10*ROW('Hygiene Data'!H108)),NA())</f>
        <v>#N/A</v>
      </c>
      <c r="BO114" s="99" t="e">
        <f ca="true">+IF(AND(ISNUMBER(OFFSET('Hygiene Data'!$I$5,0,10*ROW('Hygiene Data'!I108))),'Data Summary'!ED114="Yes"),OFFSET('Hygiene Data'!$I$5,0,10*ROW('Hygiene Data'!I108)),NA())</f>
        <v>#N/A</v>
      </c>
      <c r="BP114" s="99" t="e">
        <f ca="true">+IF(AND(ISNUMBER(OFFSET('Hygiene Data'!$I$7,0,10*ROW('Hygiene Data'!I108))),'Data Summary'!EE114="Yes"),OFFSET('Hygiene Data'!$I$7,0,10*ROW('Hygiene Data'!I108)),NA())</f>
        <v>#N/A</v>
      </c>
      <c r="BQ114" s="99" t="e">
        <f ca="true">+IF(AND(ISNUMBER(OFFSET('Hygiene Data'!$I$9,0,10*ROW('Hygiene Data'!I108))),'Data Summary'!EF114="Yes"),OFFSET('Hygiene Data'!$I$9,0,10*ROW('Hygiene Data'!I108)),NA())</f>
        <v>#N/A</v>
      </c>
    </row>
    <row xmlns:x14ac="http://schemas.microsoft.com/office/spreadsheetml/2009/9/ac" r="115" x14ac:dyDescent="0.2">
      <c r="A115" s="329" t="e">
        <f ca="true">+RIGHT('Data Summary'!A115,LEN('Data Summary'!A115)-9)</f>
        <v>#VALUE!</v>
      </c>
      <c r="B115" s="37" t="str">
        <f ca="true">+IF(ISTEXT('Data Summary'!B115),'Data Summary'!B115,"")</f>
        <v/>
      </c>
      <c r="C115" s="328" t="e">
        <f ca="true">+VALUE('Data Summary'!C115)</f>
        <v>#VALUE!</v>
      </c>
      <c r="D115" s="97" t="e">
        <f ca="true">+IF(AND(ISNUMBER(OFFSET('Water Data'!$D$4,0,10*ROW('Water Data'!D109))),'Data Summary'!BS115="Yes"),100-OFFSET('Water Data'!$D$4,0,10*ROW('Water Data'!D109)),NA())</f>
        <v>#N/A</v>
      </c>
      <c r="E115" s="97" t="e">
        <f ca="true">+IF(AND(ISNUMBER(OFFSET('Water Data'!$D$6,0,10*ROW('Water Data'!D109))),'Data Summary'!BT115="Yes"),OFFSET('Water Data'!$D$6,0,10*ROW('Water Data'!D109)),NA())</f>
        <v>#N/A</v>
      </c>
      <c r="F115" s="97" t="e">
        <f ca="true">+IF(AND(ISNUMBER(OFFSET('Water Data'!$D$9,0,10*ROW('Water Data'!D109))),'Data Summary'!BU115="Yes"),OFFSET('Water Data'!$D$9,0,10*ROW('Water Data'!D109)),NA())</f>
        <v>#N/A</v>
      </c>
      <c r="G115" s="97" t="e">
        <f ca="true">+IF(AND(ISNUMBER(OFFSET('Water Data'!$E$4,0,10*ROW('Water Data'!E109))),'Data Summary'!BV115="Yes"),100-OFFSET('Water Data'!$E$4,0,10*ROW('Water Data'!E109)),NA())</f>
        <v>#N/A</v>
      </c>
      <c r="H115" s="97" t="e">
        <f ca="true">+IF(AND(ISNUMBER(OFFSET('Water Data'!$E$6,0,10*ROW('Water Data'!E109))),'Data Summary'!BW115="Yes"),OFFSET('Water Data'!$E$6,0,10*ROW('Water Data'!E109)),NA())</f>
        <v>#N/A</v>
      </c>
      <c r="I115" s="97" t="e">
        <f ca="true">+IF(AND(ISNUMBER(OFFSET('Water Data'!$E$9,0,10*ROW('Water Data'!E109))),'Data Summary'!BX115="Yes"),OFFSET('Water Data'!$E$9,0,10*ROW('Water Data'!E109)),NA())</f>
        <v>#N/A</v>
      </c>
      <c r="J115" s="97" t="e">
        <f ca="true">+IF(AND(ISNUMBER(OFFSET('Water Data'!$F$4,0,10*ROW('Water Data'!F109))),'Data Summary'!BY115="Yes"),100-OFFSET('Water Data'!$F$4,0,10*ROW('Water Data'!F109)),NA())</f>
        <v>#N/A</v>
      </c>
      <c r="K115" s="97" t="e">
        <f ca="true">+IF(AND(ISNUMBER(OFFSET('Water Data'!$F$6,0,10*ROW('Water Data'!F109))),'Data Summary'!BZ115="Yes"),OFFSET('Water Data'!$F$6,0,10*ROW('Water Data'!F109)),NA())</f>
        <v>#N/A</v>
      </c>
      <c r="L115" s="97" t="e">
        <f ca="true">+IF(AND(ISNUMBER(OFFSET('Water Data'!$F$9,0,10*ROW('Water Data'!F109))),'Data Summary'!CA115="Yes"),OFFSET('Water Data'!$F$9,0,10*ROW('Water Data'!F109)),NA())</f>
        <v>#N/A</v>
      </c>
      <c r="M115" s="97" t="e">
        <f ca="true">+IF(AND(ISNUMBER(OFFSET('Water Data'!$G$4,0,10*ROW('Water Data'!G109))),'Data Summary'!CB115="Yes"),100-OFFSET('Water Data'!$G$4,0,10*ROW('Water Data'!G109)),NA())</f>
        <v>#N/A</v>
      </c>
      <c r="N115" s="97" t="e">
        <f ca="true">+IF(AND(ISNUMBER(OFFSET('Water Data'!$G$6,0,10*ROW('Water Data'!G109))),'Data Summary'!CC115="Yes"),OFFSET('Water Data'!$G$6,0,10*ROW('Water Data'!G109)),NA())</f>
        <v>#N/A</v>
      </c>
      <c r="O115" s="97" t="e">
        <f ca="true">+IF(AND(ISNUMBER(OFFSET('Water Data'!$G$9,0,10*ROW('Water Data'!G109))),'Data Summary'!CD115="Yes"),OFFSET('Water Data'!$G$9,0,10*ROW('Water Data'!G109)),NA())</f>
        <v>#N/A</v>
      </c>
      <c r="P115" s="97" t="e">
        <f ca="true">+IF(AND(ISNUMBER(OFFSET('Water Data'!$H$4,0,10*ROW('Water Data'!H109))),'Data Summary'!CE115="Yes"),100-OFFSET('Water Data'!$H$4,0,10*ROW('Water Data'!H109)),NA())</f>
        <v>#N/A</v>
      </c>
      <c r="Q115" s="97" t="e">
        <f ca="true">+IF(AND(ISNUMBER(OFFSET('Water Data'!$H$6,0,10*ROW('Water Data'!H109))),'Data Summary'!CF115="Yes"),OFFSET('Water Data'!$H$6,0,10*ROW('Water Data'!H109)),NA())</f>
        <v>#N/A</v>
      </c>
      <c r="R115" s="97" t="e">
        <f ca="true">+IF(AND(ISNUMBER(OFFSET('Water Data'!$H$9,0,10*ROW('Water Data'!H109))),'Data Summary'!CG115="Yes"),OFFSET('Water Data'!$H$9,0,10*ROW('Water Data'!H109)),NA())</f>
        <v>#N/A</v>
      </c>
      <c r="S115" s="97" t="e">
        <f ca="true">+IF(AND(ISNUMBER(OFFSET('Water Data'!$I$4,0,10*ROW('Water Data'!I109))),'Data Summary'!CH115="Yes"),100-OFFSET('Water Data'!$I$4,0,10*ROW('Water Data'!I109)),NA())</f>
        <v>#N/A</v>
      </c>
      <c r="T115" s="97" t="e">
        <f ca="true">+IF(AND(ISNUMBER(OFFSET('Water Data'!$I$6,0,10*ROW('Water Data'!I109))),'Data Summary'!CI115="Yes"),OFFSET('Water Data'!$I$6,0,10*ROW('Water Data'!I109)),NA())</f>
        <v>#N/A</v>
      </c>
      <c r="U115" s="97" t="e">
        <f ca="true">+IF(AND(ISNUMBER(OFFSET('Water Data'!$I$9,0,10*ROW('Water Data'!I109))),'Data Summary'!CJ115="Yes"),OFFSET('Water Data'!$I$9,0,10*ROW('Water Data'!I109)),NA())</f>
        <v>#N/A</v>
      </c>
      <c r="V115" s="98" t="e">
        <f ca="true">+IF(AND(ISNUMBER(OFFSET('Sanitation Data'!$D$4,0,10*ROW('Sanitation Data'!D109))),'Data Summary'!CK115="Yes"),100-OFFSET('Sanitation Data'!$D$4,0,10*ROW('Sanitation Data'!D109)),NA())</f>
        <v>#N/A</v>
      </c>
      <c r="W115" s="98" t="e">
        <f ca="true">+IF(AND(ISNUMBER(OFFSET('Sanitation Data'!$D$6,0,10*ROW('Sanitation Data'!D109))),'Data Summary'!CL115="Yes"),OFFSET('Sanitation Data'!$D$6,0,10*ROW('Sanitation Data'!D109)),NA())</f>
        <v>#N/A</v>
      </c>
      <c r="X115" s="98" t="e">
        <f ca="true">+IF(AND(ISNUMBER(OFFSET('Sanitation Data'!$D$10,0,10*ROW('Sanitation Data'!D109))),'Data Summary'!CM115="Yes"),OFFSET('Sanitation Data'!$D$10,0,10*ROW('Sanitation Data'!D109)),NA())</f>
        <v>#N/A</v>
      </c>
      <c r="Y115" s="98" t="e">
        <f ca="true">+IF(AND(ISNUMBER(OFFSET('Sanitation Data'!$D$11,0,10*ROW('Sanitation Data'!D109))),'Data Summary'!CN115="Yes"),OFFSET('Sanitation Data'!$D$11,0,10*ROW('Sanitation Data'!D109)),NA())</f>
        <v>#N/A</v>
      </c>
      <c r="Z115" s="98" t="e">
        <f ca="true">+IF(AND(ISNUMBER(OFFSET('Sanitation Data'!$D$12,0,10*ROW('Sanitation Data'!D109))),'Data Summary'!CO115="Yes"),OFFSET('Sanitation Data'!$D$12,0,10*ROW('Sanitation Data'!D109)),NA())</f>
        <v>#N/A</v>
      </c>
      <c r="AA115" s="98" t="e">
        <f ca="true">+IF(AND(ISNUMBER(OFFSET('Sanitation Data'!$E$4,0,10*ROW('Sanitation Data'!E109))),'Data Summary'!CP115="Yes"),100-OFFSET('Sanitation Data'!$E$4,0,10*ROW('Sanitation Data'!E109)),NA())</f>
        <v>#N/A</v>
      </c>
      <c r="AB115" s="98" t="e">
        <f ca="true">+IF(AND(ISNUMBER(OFFSET('Sanitation Data'!$E$6,0,10*ROW('Sanitation Data'!E109))),'Data Summary'!CQ115="Yes"),OFFSET('Sanitation Data'!$E$6,0,10*ROW('Sanitation Data'!E109)),NA())</f>
        <v>#N/A</v>
      </c>
      <c r="AC115" s="98" t="e">
        <f ca="true">+IF(AND(ISNUMBER(OFFSET('Sanitation Data'!$E$10,0,10*ROW('Sanitation Data'!E109))),'Data Summary'!CR115="Yes"),OFFSET('Sanitation Data'!$E$10,0,10*ROW('Sanitation Data'!E109)),NA())</f>
        <v>#N/A</v>
      </c>
      <c r="AD115" s="98" t="e">
        <f ca="true">+IF(AND(ISNUMBER(OFFSET('Sanitation Data'!$E$11,0,10*ROW('Sanitation Data'!E109))),'Data Summary'!CS115="Yes"),OFFSET('Sanitation Data'!$E$11,0,10*ROW('Sanitation Data'!E109)),NA())</f>
        <v>#N/A</v>
      </c>
      <c r="AE115" s="98" t="e">
        <f ca="true">+IF(AND(ISNUMBER(OFFSET('Sanitation Data'!$E$12,0,10*ROW('Sanitation Data'!E109))),'Data Summary'!CT115="Yes"),OFFSET('Sanitation Data'!$E$12,0,10*ROW('Sanitation Data'!E109)),NA())</f>
        <v>#N/A</v>
      </c>
      <c r="AF115" s="98" t="e">
        <f ca="true">+IF(AND(ISNUMBER(OFFSET('Sanitation Data'!$F$4,0,10*ROW('Sanitation Data'!F109))),'Data Summary'!CU115="Yes"),100-OFFSET('Sanitation Data'!$F$4,0,10*ROW('Sanitation Data'!F109)),NA())</f>
        <v>#N/A</v>
      </c>
      <c r="AG115" s="98" t="e">
        <f ca="true">+IF(AND(ISNUMBER(OFFSET('Sanitation Data'!$F$6,0,10*ROW('Sanitation Data'!F109))),'Data Summary'!CV115="Yes"),OFFSET('Sanitation Data'!$F$6,0,10*ROW('Sanitation Data'!F109)),NA())</f>
        <v>#N/A</v>
      </c>
      <c r="AH115" s="98" t="e">
        <f ca="true">+IF(AND(ISNUMBER(OFFSET('Sanitation Data'!$F$10,0,10*ROW('Sanitation Data'!F109))),'Data Summary'!CW115="Yes"),OFFSET('Sanitation Data'!$F$10,0,10*ROW('Sanitation Data'!F109)),NA())</f>
        <v>#N/A</v>
      </c>
      <c r="AI115" s="98" t="e">
        <f ca="true">+IF(AND(ISNUMBER(OFFSET('Sanitation Data'!$F$11,0,10*ROW('Sanitation Data'!F109))),'Data Summary'!CX115="Yes"),OFFSET('Sanitation Data'!$F$11,0,10*ROW('Sanitation Data'!F109)),NA())</f>
        <v>#N/A</v>
      </c>
      <c r="AJ115" s="98" t="e">
        <f ca="true">+IF(AND(ISNUMBER(OFFSET('Sanitation Data'!$F$12,0,10*ROW('Sanitation Data'!F109))),'Data Summary'!CY115="Yes"),OFFSET('Sanitation Data'!$F$12,0,10*ROW('Sanitation Data'!F109)),NA())</f>
        <v>#N/A</v>
      </c>
      <c r="AK115" s="98" t="e">
        <f ca="true">+IF(AND(ISNUMBER(OFFSET('Sanitation Data'!$G$4,0,10*ROW('Sanitation Data'!G109))),'Data Summary'!CZ115="Yes"),100-OFFSET('Sanitation Data'!$G$4,0,10*ROW('Sanitation Data'!G109)),NA())</f>
        <v>#N/A</v>
      </c>
      <c r="AL115" s="98" t="e">
        <f ca="true">+IF(AND(ISNUMBER(OFFSET('Sanitation Data'!$G$6,0,10*ROW('Sanitation Data'!G109))),'Data Summary'!DA115="Yes"),OFFSET('Sanitation Data'!$G$6,0,10*ROW('Sanitation Data'!G109)),NA())</f>
        <v>#N/A</v>
      </c>
      <c r="AM115" s="98" t="e">
        <f ca="true">+IF(AND(ISNUMBER(OFFSET('Sanitation Data'!$G$10,0,10*ROW('Sanitation Data'!G109))),'Data Summary'!DB115="Yes"),OFFSET('Sanitation Data'!$G$10,0,10*ROW('Sanitation Data'!G109)),NA())</f>
        <v>#N/A</v>
      </c>
      <c r="AN115" s="98" t="e">
        <f ca="true">+IF(AND(ISNUMBER(OFFSET('Sanitation Data'!$G$11,0,10*ROW('Sanitation Data'!G109))),'Data Summary'!DC115="Yes"),OFFSET('Sanitation Data'!$G$11,0,10*ROW('Sanitation Data'!G109)),NA())</f>
        <v>#N/A</v>
      </c>
      <c r="AO115" s="98" t="e">
        <f ca="true">+IF(AND(ISNUMBER(OFFSET('Sanitation Data'!$G$12,0,10*ROW('Sanitation Data'!G109))),'Data Summary'!DD115="Yes"),OFFSET('Sanitation Data'!$G$12,0,10*ROW('Sanitation Data'!G109)),NA())</f>
        <v>#N/A</v>
      </c>
      <c r="AP115" s="98" t="e">
        <f ca="true">+IF(AND(ISNUMBER(OFFSET('Sanitation Data'!$H$4,0,10*ROW('Sanitation Data'!H109))),'Data Summary'!DE115="Yes"),100-OFFSET('Sanitation Data'!$H$4,0,10*ROW('Sanitation Data'!H109)),NA())</f>
        <v>#N/A</v>
      </c>
      <c r="AQ115" s="98" t="e">
        <f ca="true">+IF(AND(ISNUMBER(OFFSET('Sanitation Data'!$H$6,0,10*ROW('Sanitation Data'!H109))),'Data Summary'!DF115="Yes"),OFFSET('Sanitation Data'!$H$6,0,10*ROW('Sanitation Data'!H109)),NA())</f>
        <v>#N/A</v>
      </c>
      <c r="AR115" s="98" t="e">
        <f ca="true">+IF(AND(ISNUMBER(OFFSET('Sanitation Data'!$H$10,0,10*ROW('Sanitation Data'!H109))),'Data Summary'!DG115="Yes"),OFFSET('Sanitation Data'!$H$10,0,10*ROW('Sanitation Data'!H109)),NA())</f>
        <v>#N/A</v>
      </c>
      <c r="AS115" s="98" t="e">
        <f ca="true">+IF(AND(ISNUMBER(OFFSET('Sanitation Data'!$H$11,0,10*ROW('Sanitation Data'!H109))),'Data Summary'!DH115="Yes"),OFFSET('Sanitation Data'!$H$11,0,10*ROW('Sanitation Data'!H109)),NA())</f>
        <v>#N/A</v>
      </c>
      <c r="AT115" s="98" t="e">
        <f ca="true">+IF(AND(ISNUMBER(OFFSET('Sanitation Data'!$H$12,0,10*ROW('Sanitation Data'!H109))),'Data Summary'!DI115="Yes"),OFFSET('Sanitation Data'!$H$12,0,10*ROW('Sanitation Data'!H109)),NA())</f>
        <v>#N/A</v>
      </c>
      <c r="AU115" s="98" t="e">
        <f ca="true">+IF(AND(ISNUMBER(OFFSET('Sanitation Data'!$I$4,0,10*ROW('Sanitation Data'!I109))),'Data Summary'!DJ115="Yes"),100-OFFSET('Sanitation Data'!$I$4,0,10*ROW('Sanitation Data'!I109)),NA())</f>
        <v>#N/A</v>
      </c>
      <c r="AV115" s="98" t="e">
        <f ca="true">+IF(AND(ISNUMBER(OFFSET('Sanitation Data'!$I$6,0,10*ROW('Sanitation Data'!I109))),'Data Summary'!DK115="Yes"),OFFSET('Sanitation Data'!$I$6,0,10*ROW('Sanitation Data'!I109)),NA())</f>
        <v>#N/A</v>
      </c>
      <c r="AW115" s="98" t="e">
        <f ca="true">+IF(AND(ISNUMBER(OFFSET('Sanitation Data'!$I$10,0,10*ROW('Sanitation Data'!I109))),'Data Summary'!DL115="Yes"),OFFSET('Sanitation Data'!$I$10,0,10*ROW('Sanitation Data'!I109)),NA())</f>
        <v>#N/A</v>
      </c>
      <c r="AX115" s="98" t="e">
        <f ca="true">+IF(AND(ISNUMBER(OFFSET('Sanitation Data'!$I$11,0,10*ROW('Sanitation Data'!I109))),'Data Summary'!DM115="Yes"),OFFSET('Sanitation Data'!$I$11,0,10*ROW('Sanitation Data'!I109)),NA())</f>
        <v>#N/A</v>
      </c>
      <c r="AY115" s="98" t="e">
        <f ca="true">+IF(AND(ISNUMBER(OFFSET('Sanitation Data'!$I$12,0,10*ROW('Sanitation Data'!I109))),'Data Summary'!DN115="Yes"),OFFSET('Sanitation Data'!$I$12,0,10*ROW('Sanitation Data'!I109)),NA())</f>
        <v>#N/A</v>
      </c>
      <c r="AZ115" s="99" t="e">
        <f ca="true">+IF(AND(ISNUMBER(OFFSET('Hygiene Data'!$D$5,0,10*ROW('Hygiene Data'!D109))),'Data Summary'!DO115="Yes"),OFFSET('Hygiene Data'!$D$5,0,10*ROW('Hygiene Data'!D109)),NA())</f>
        <v>#N/A</v>
      </c>
      <c r="BA115" s="99" t="e">
        <f ca="true">+IF(AND(ISNUMBER(OFFSET('Hygiene Data'!$D$7,0,10*ROW('Hygiene Data'!D109))),'Data Summary'!DP115="Yes"),OFFSET('Hygiene Data'!$D$7,0,10*ROW('Hygiene Data'!D109)),NA())</f>
        <v>#N/A</v>
      </c>
      <c r="BB115" s="99" t="e">
        <f ca="true">+IF(AND(ISNUMBER(OFFSET('Hygiene Data'!$D$9,0,10*ROW('Hygiene Data'!D109))),'Data Summary'!DQ115="Yes"),OFFSET('Hygiene Data'!$D$9,0,10*ROW('Hygiene Data'!D109)),NA())</f>
        <v>#N/A</v>
      </c>
      <c r="BC115" s="99" t="e">
        <f ca="true">+IF(AND(ISNUMBER(OFFSET('Hygiene Data'!$E$5,0,10*ROW('Hygiene Data'!E109))),'Data Summary'!DR115="Yes"),OFFSET('Hygiene Data'!$E$5,0,10*ROW('Hygiene Data'!E109)),NA())</f>
        <v>#N/A</v>
      </c>
      <c r="BD115" s="99" t="e">
        <f ca="true">+IF(AND(ISNUMBER(OFFSET('Hygiene Data'!$E$7,0,10*ROW('Hygiene Data'!E109))),'Data Summary'!DS115="Yes"),OFFSET('Hygiene Data'!$E$7,0,10*ROW('Hygiene Data'!E109)),NA())</f>
        <v>#N/A</v>
      </c>
      <c r="BE115" s="99" t="e">
        <f ca="true">+IF(AND(ISNUMBER(OFFSET('Hygiene Data'!$E$9,0,10*ROW('Hygiene Data'!E109))),'Data Summary'!DT115="Yes"),OFFSET('Hygiene Data'!$E$9,0,10*ROW('Hygiene Data'!E109)),NA())</f>
        <v>#N/A</v>
      </c>
      <c r="BF115" s="99" t="e">
        <f ca="true">+IF(AND(ISNUMBER(OFFSET('Hygiene Data'!$F$5,0,10*ROW('Hygiene Data'!F109))),'Data Summary'!DU115="Yes"),OFFSET('Hygiene Data'!$F$5,0,10*ROW('Hygiene Data'!F109)),NA())</f>
        <v>#N/A</v>
      </c>
      <c r="BG115" s="99" t="e">
        <f ca="true">+IF(AND(ISNUMBER(OFFSET('Hygiene Data'!$F$7,0,10*ROW('Hygiene Data'!F109))),'Data Summary'!DV115="Yes"),OFFSET('Hygiene Data'!$F$7,0,10*ROW('Hygiene Data'!F109)),NA())</f>
        <v>#N/A</v>
      </c>
      <c r="BH115" s="99" t="e">
        <f ca="true">+IF(AND(ISNUMBER(OFFSET('Hygiene Data'!$F$9,0,10*ROW('Hygiene Data'!F109))),'Data Summary'!DW115="Yes"),OFFSET('Hygiene Data'!$F$9,0,10*ROW('Hygiene Data'!F109)),NA())</f>
        <v>#N/A</v>
      </c>
      <c r="BI115" s="99" t="e">
        <f ca="true">+IF(AND(ISNUMBER(OFFSET('Hygiene Data'!$G$5,0,10*ROW('Hygiene Data'!G109))),'Data Summary'!DX115="Yes"),OFFSET('Hygiene Data'!$G$5,0,10*ROW('Hygiene Data'!G109)),NA())</f>
        <v>#N/A</v>
      </c>
      <c r="BJ115" s="99" t="e">
        <f ca="true">+IF(AND(ISNUMBER(OFFSET('Hygiene Data'!$G$7,0,10*ROW('Hygiene Data'!G109))),'Data Summary'!DY115="Yes"),OFFSET('Hygiene Data'!$G$7,0,10*ROW('Hygiene Data'!G109)),NA())</f>
        <v>#N/A</v>
      </c>
      <c r="BK115" s="99" t="e">
        <f ca="true">+IF(AND(ISNUMBER(OFFSET('Hygiene Data'!$G$9,0,10*ROW('Hygiene Data'!G109))),'Data Summary'!DZ115="Yes"),OFFSET('Hygiene Data'!$G$9,0,10*ROW('Hygiene Data'!G109)),NA())</f>
        <v>#N/A</v>
      </c>
      <c r="BL115" s="99" t="e">
        <f ca="true">+IF(AND(ISNUMBER(OFFSET('Hygiene Data'!$H$5,0,10*ROW('Hygiene Data'!H109))),'Data Summary'!EA115="Yes"),OFFSET('Hygiene Data'!$H$5,0,10*ROW('Hygiene Data'!H109)),NA())</f>
        <v>#N/A</v>
      </c>
      <c r="BM115" s="99" t="e">
        <f ca="true">+IF(AND(ISNUMBER(OFFSET('Hygiene Data'!$H$7,0,10*ROW('Hygiene Data'!H109))),'Data Summary'!EB115="Yes"),OFFSET('Hygiene Data'!$H$7,0,10*ROW('Hygiene Data'!H109)),NA())</f>
        <v>#N/A</v>
      </c>
      <c r="BN115" s="99" t="e">
        <f ca="true">+IF(AND(ISNUMBER(OFFSET('Hygiene Data'!$H$9,0,10*ROW('Hygiene Data'!H109))),'Data Summary'!EC115="Yes"),OFFSET('Hygiene Data'!$H$9,0,10*ROW('Hygiene Data'!H109)),NA())</f>
        <v>#N/A</v>
      </c>
      <c r="BO115" s="99" t="e">
        <f ca="true">+IF(AND(ISNUMBER(OFFSET('Hygiene Data'!$I$5,0,10*ROW('Hygiene Data'!I109))),'Data Summary'!ED115="Yes"),OFFSET('Hygiene Data'!$I$5,0,10*ROW('Hygiene Data'!I109)),NA())</f>
        <v>#N/A</v>
      </c>
      <c r="BP115" s="99" t="e">
        <f ca="true">+IF(AND(ISNUMBER(OFFSET('Hygiene Data'!$I$7,0,10*ROW('Hygiene Data'!I109))),'Data Summary'!EE115="Yes"),OFFSET('Hygiene Data'!$I$7,0,10*ROW('Hygiene Data'!I109)),NA())</f>
        <v>#N/A</v>
      </c>
      <c r="BQ115" s="99" t="e">
        <f ca="true">+IF(AND(ISNUMBER(OFFSET('Hygiene Data'!$I$9,0,10*ROW('Hygiene Data'!I109))),'Data Summary'!EF115="Yes"),OFFSET('Hygiene Data'!$I$9,0,10*ROW('Hygiene Data'!I109)),NA())</f>
        <v>#N/A</v>
      </c>
    </row>
    <row xmlns:x14ac="http://schemas.microsoft.com/office/spreadsheetml/2009/9/ac" r="116" x14ac:dyDescent="0.2">
      <c r="A116" s="329" t="e">
        <f ca="true">+RIGHT('Data Summary'!A116,LEN('Data Summary'!A116)-9)</f>
        <v>#VALUE!</v>
      </c>
      <c r="B116" s="37" t="str">
        <f ca="true">+IF(ISTEXT('Data Summary'!B116),'Data Summary'!B116,"")</f>
        <v/>
      </c>
      <c r="C116" s="328" t="e">
        <f ca="true">+VALUE('Data Summary'!C116)</f>
        <v>#VALUE!</v>
      </c>
      <c r="D116" s="97" t="e">
        <f ca="true">+IF(AND(ISNUMBER(OFFSET('Water Data'!$D$4,0,10*ROW('Water Data'!D110))),'Data Summary'!BS116="Yes"),100-OFFSET('Water Data'!$D$4,0,10*ROW('Water Data'!D110)),NA())</f>
        <v>#N/A</v>
      </c>
      <c r="E116" s="97" t="e">
        <f ca="true">+IF(AND(ISNUMBER(OFFSET('Water Data'!$D$6,0,10*ROW('Water Data'!D110))),'Data Summary'!BT116="Yes"),OFFSET('Water Data'!$D$6,0,10*ROW('Water Data'!D110)),NA())</f>
        <v>#N/A</v>
      </c>
      <c r="F116" s="97" t="e">
        <f ca="true">+IF(AND(ISNUMBER(OFFSET('Water Data'!$D$9,0,10*ROW('Water Data'!D110))),'Data Summary'!BU116="Yes"),OFFSET('Water Data'!$D$9,0,10*ROW('Water Data'!D110)),NA())</f>
        <v>#N/A</v>
      </c>
      <c r="G116" s="97" t="e">
        <f ca="true">+IF(AND(ISNUMBER(OFFSET('Water Data'!$E$4,0,10*ROW('Water Data'!E110))),'Data Summary'!BV116="Yes"),100-OFFSET('Water Data'!$E$4,0,10*ROW('Water Data'!E110)),NA())</f>
        <v>#N/A</v>
      </c>
      <c r="H116" s="97" t="e">
        <f ca="true">+IF(AND(ISNUMBER(OFFSET('Water Data'!$E$6,0,10*ROW('Water Data'!E110))),'Data Summary'!BW116="Yes"),OFFSET('Water Data'!$E$6,0,10*ROW('Water Data'!E110)),NA())</f>
        <v>#N/A</v>
      </c>
      <c r="I116" s="97" t="e">
        <f ca="true">+IF(AND(ISNUMBER(OFFSET('Water Data'!$E$9,0,10*ROW('Water Data'!E110))),'Data Summary'!BX116="Yes"),OFFSET('Water Data'!$E$9,0,10*ROW('Water Data'!E110)),NA())</f>
        <v>#N/A</v>
      </c>
      <c r="J116" s="97" t="e">
        <f ca="true">+IF(AND(ISNUMBER(OFFSET('Water Data'!$F$4,0,10*ROW('Water Data'!F110))),'Data Summary'!BY116="Yes"),100-OFFSET('Water Data'!$F$4,0,10*ROW('Water Data'!F110)),NA())</f>
        <v>#N/A</v>
      </c>
      <c r="K116" s="97" t="e">
        <f ca="true">+IF(AND(ISNUMBER(OFFSET('Water Data'!$F$6,0,10*ROW('Water Data'!F110))),'Data Summary'!BZ116="Yes"),OFFSET('Water Data'!$F$6,0,10*ROW('Water Data'!F110)),NA())</f>
        <v>#N/A</v>
      </c>
      <c r="L116" s="97" t="e">
        <f ca="true">+IF(AND(ISNUMBER(OFFSET('Water Data'!$F$9,0,10*ROW('Water Data'!F110))),'Data Summary'!CA116="Yes"),OFFSET('Water Data'!$F$9,0,10*ROW('Water Data'!F110)),NA())</f>
        <v>#N/A</v>
      </c>
      <c r="M116" s="97" t="e">
        <f ca="true">+IF(AND(ISNUMBER(OFFSET('Water Data'!$G$4,0,10*ROW('Water Data'!G110))),'Data Summary'!CB116="Yes"),100-OFFSET('Water Data'!$G$4,0,10*ROW('Water Data'!G110)),NA())</f>
        <v>#N/A</v>
      </c>
      <c r="N116" s="97" t="e">
        <f ca="true">+IF(AND(ISNUMBER(OFFSET('Water Data'!$G$6,0,10*ROW('Water Data'!G110))),'Data Summary'!CC116="Yes"),OFFSET('Water Data'!$G$6,0,10*ROW('Water Data'!G110)),NA())</f>
        <v>#N/A</v>
      </c>
      <c r="O116" s="97" t="e">
        <f ca="true">+IF(AND(ISNUMBER(OFFSET('Water Data'!$G$9,0,10*ROW('Water Data'!G110))),'Data Summary'!CD116="Yes"),OFFSET('Water Data'!$G$9,0,10*ROW('Water Data'!G110)),NA())</f>
        <v>#N/A</v>
      </c>
      <c r="P116" s="97" t="e">
        <f ca="true">+IF(AND(ISNUMBER(OFFSET('Water Data'!$H$4,0,10*ROW('Water Data'!H110))),'Data Summary'!CE116="Yes"),100-OFFSET('Water Data'!$H$4,0,10*ROW('Water Data'!H110)),NA())</f>
        <v>#N/A</v>
      </c>
      <c r="Q116" s="97" t="e">
        <f ca="true">+IF(AND(ISNUMBER(OFFSET('Water Data'!$H$6,0,10*ROW('Water Data'!H110))),'Data Summary'!CF116="Yes"),OFFSET('Water Data'!$H$6,0,10*ROW('Water Data'!H110)),NA())</f>
        <v>#N/A</v>
      </c>
      <c r="R116" s="97" t="e">
        <f ca="true">+IF(AND(ISNUMBER(OFFSET('Water Data'!$H$9,0,10*ROW('Water Data'!H110))),'Data Summary'!CG116="Yes"),OFFSET('Water Data'!$H$9,0,10*ROW('Water Data'!H110)),NA())</f>
        <v>#N/A</v>
      </c>
      <c r="S116" s="97" t="e">
        <f ca="true">+IF(AND(ISNUMBER(OFFSET('Water Data'!$I$4,0,10*ROW('Water Data'!I110))),'Data Summary'!CH116="Yes"),100-OFFSET('Water Data'!$I$4,0,10*ROW('Water Data'!I110)),NA())</f>
        <v>#N/A</v>
      </c>
      <c r="T116" s="97" t="e">
        <f ca="true">+IF(AND(ISNUMBER(OFFSET('Water Data'!$I$6,0,10*ROW('Water Data'!I110))),'Data Summary'!CI116="Yes"),OFFSET('Water Data'!$I$6,0,10*ROW('Water Data'!I110)),NA())</f>
        <v>#N/A</v>
      </c>
      <c r="U116" s="97" t="e">
        <f ca="true">+IF(AND(ISNUMBER(OFFSET('Water Data'!$I$9,0,10*ROW('Water Data'!I110))),'Data Summary'!CJ116="Yes"),OFFSET('Water Data'!$I$9,0,10*ROW('Water Data'!I110)),NA())</f>
        <v>#N/A</v>
      </c>
      <c r="V116" s="98" t="e">
        <f ca="true">+IF(AND(ISNUMBER(OFFSET('Sanitation Data'!$D$4,0,10*ROW('Sanitation Data'!D110))),'Data Summary'!CK116="Yes"),100-OFFSET('Sanitation Data'!$D$4,0,10*ROW('Sanitation Data'!D110)),NA())</f>
        <v>#N/A</v>
      </c>
      <c r="W116" s="98" t="e">
        <f ca="true">+IF(AND(ISNUMBER(OFFSET('Sanitation Data'!$D$6,0,10*ROW('Sanitation Data'!D110))),'Data Summary'!CL116="Yes"),OFFSET('Sanitation Data'!$D$6,0,10*ROW('Sanitation Data'!D110)),NA())</f>
        <v>#N/A</v>
      </c>
      <c r="X116" s="98" t="e">
        <f ca="true">+IF(AND(ISNUMBER(OFFSET('Sanitation Data'!$D$10,0,10*ROW('Sanitation Data'!D110))),'Data Summary'!CM116="Yes"),OFFSET('Sanitation Data'!$D$10,0,10*ROW('Sanitation Data'!D110)),NA())</f>
        <v>#N/A</v>
      </c>
      <c r="Y116" s="98" t="e">
        <f ca="true">+IF(AND(ISNUMBER(OFFSET('Sanitation Data'!$D$11,0,10*ROW('Sanitation Data'!D110))),'Data Summary'!CN116="Yes"),OFFSET('Sanitation Data'!$D$11,0,10*ROW('Sanitation Data'!D110)),NA())</f>
        <v>#N/A</v>
      </c>
      <c r="Z116" s="98" t="e">
        <f ca="true">+IF(AND(ISNUMBER(OFFSET('Sanitation Data'!$D$12,0,10*ROW('Sanitation Data'!D110))),'Data Summary'!CO116="Yes"),OFFSET('Sanitation Data'!$D$12,0,10*ROW('Sanitation Data'!D110)),NA())</f>
        <v>#N/A</v>
      </c>
      <c r="AA116" s="98" t="e">
        <f ca="true">+IF(AND(ISNUMBER(OFFSET('Sanitation Data'!$E$4,0,10*ROW('Sanitation Data'!E110))),'Data Summary'!CP116="Yes"),100-OFFSET('Sanitation Data'!$E$4,0,10*ROW('Sanitation Data'!E110)),NA())</f>
        <v>#N/A</v>
      </c>
      <c r="AB116" s="98" t="e">
        <f ca="true">+IF(AND(ISNUMBER(OFFSET('Sanitation Data'!$E$6,0,10*ROW('Sanitation Data'!E110))),'Data Summary'!CQ116="Yes"),OFFSET('Sanitation Data'!$E$6,0,10*ROW('Sanitation Data'!E110)),NA())</f>
        <v>#N/A</v>
      </c>
      <c r="AC116" s="98" t="e">
        <f ca="true">+IF(AND(ISNUMBER(OFFSET('Sanitation Data'!$E$10,0,10*ROW('Sanitation Data'!E110))),'Data Summary'!CR116="Yes"),OFFSET('Sanitation Data'!$E$10,0,10*ROW('Sanitation Data'!E110)),NA())</f>
        <v>#N/A</v>
      </c>
      <c r="AD116" s="98" t="e">
        <f ca="true">+IF(AND(ISNUMBER(OFFSET('Sanitation Data'!$E$11,0,10*ROW('Sanitation Data'!E110))),'Data Summary'!CS116="Yes"),OFFSET('Sanitation Data'!$E$11,0,10*ROW('Sanitation Data'!E110)),NA())</f>
        <v>#N/A</v>
      </c>
      <c r="AE116" s="98" t="e">
        <f ca="true">+IF(AND(ISNUMBER(OFFSET('Sanitation Data'!$E$12,0,10*ROW('Sanitation Data'!E110))),'Data Summary'!CT116="Yes"),OFFSET('Sanitation Data'!$E$12,0,10*ROW('Sanitation Data'!E110)),NA())</f>
        <v>#N/A</v>
      </c>
      <c r="AF116" s="98" t="e">
        <f ca="true">+IF(AND(ISNUMBER(OFFSET('Sanitation Data'!$F$4,0,10*ROW('Sanitation Data'!F110))),'Data Summary'!CU116="Yes"),100-OFFSET('Sanitation Data'!$F$4,0,10*ROW('Sanitation Data'!F110)),NA())</f>
        <v>#N/A</v>
      </c>
      <c r="AG116" s="98" t="e">
        <f ca="true">+IF(AND(ISNUMBER(OFFSET('Sanitation Data'!$F$6,0,10*ROW('Sanitation Data'!F110))),'Data Summary'!CV116="Yes"),OFFSET('Sanitation Data'!$F$6,0,10*ROW('Sanitation Data'!F110)),NA())</f>
        <v>#N/A</v>
      </c>
      <c r="AH116" s="98" t="e">
        <f ca="true">+IF(AND(ISNUMBER(OFFSET('Sanitation Data'!$F$10,0,10*ROW('Sanitation Data'!F110))),'Data Summary'!CW116="Yes"),OFFSET('Sanitation Data'!$F$10,0,10*ROW('Sanitation Data'!F110)),NA())</f>
        <v>#N/A</v>
      </c>
      <c r="AI116" s="98" t="e">
        <f ca="true">+IF(AND(ISNUMBER(OFFSET('Sanitation Data'!$F$11,0,10*ROW('Sanitation Data'!F110))),'Data Summary'!CX116="Yes"),OFFSET('Sanitation Data'!$F$11,0,10*ROW('Sanitation Data'!F110)),NA())</f>
        <v>#N/A</v>
      </c>
      <c r="AJ116" s="98" t="e">
        <f ca="true">+IF(AND(ISNUMBER(OFFSET('Sanitation Data'!$F$12,0,10*ROW('Sanitation Data'!F110))),'Data Summary'!CY116="Yes"),OFFSET('Sanitation Data'!$F$12,0,10*ROW('Sanitation Data'!F110)),NA())</f>
        <v>#N/A</v>
      </c>
      <c r="AK116" s="98" t="e">
        <f ca="true">+IF(AND(ISNUMBER(OFFSET('Sanitation Data'!$G$4,0,10*ROW('Sanitation Data'!G110))),'Data Summary'!CZ116="Yes"),100-OFFSET('Sanitation Data'!$G$4,0,10*ROW('Sanitation Data'!G110)),NA())</f>
        <v>#N/A</v>
      </c>
      <c r="AL116" s="98" t="e">
        <f ca="true">+IF(AND(ISNUMBER(OFFSET('Sanitation Data'!$G$6,0,10*ROW('Sanitation Data'!G110))),'Data Summary'!DA116="Yes"),OFFSET('Sanitation Data'!$G$6,0,10*ROW('Sanitation Data'!G110)),NA())</f>
        <v>#N/A</v>
      </c>
      <c r="AM116" s="98" t="e">
        <f ca="true">+IF(AND(ISNUMBER(OFFSET('Sanitation Data'!$G$10,0,10*ROW('Sanitation Data'!G110))),'Data Summary'!DB116="Yes"),OFFSET('Sanitation Data'!$G$10,0,10*ROW('Sanitation Data'!G110)),NA())</f>
        <v>#N/A</v>
      </c>
      <c r="AN116" s="98" t="e">
        <f ca="true">+IF(AND(ISNUMBER(OFFSET('Sanitation Data'!$G$11,0,10*ROW('Sanitation Data'!G110))),'Data Summary'!DC116="Yes"),OFFSET('Sanitation Data'!$G$11,0,10*ROW('Sanitation Data'!G110)),NA())</f>
        <v>#N/A</v>
      </c>
      <c r="AO116" s="98" t="e">
        <f ca="true">+IF(AND(ISNUMBER(OFFSET('Sanitation Data'!$G$12,0,10*ROW('Sanitation Data'!G110))),'Data Summary'!DD116="Yes"),OFFSET('Sanitation Data'!$G$12,0,10*ROW('Sanitation Data'!G110)),NA())</f>
        <v>#N/A</v>
      </c>
      <c r="AP116" s="98" t="e">
        <f ca="true">+IF(AND(ISNUMBER(OFFSET('Sanitation Data'!$H$4,0,10*ROW('Sanitation Data'!H110))),'Data Summary'!DE116="Yes"),100-OFFSET('Sanitation Data'!$H$4,0,10*ROW('Sanitation Data'!H110)),NA())</f>
        <v>#N/A</v>
      </c>
      <c r="AQ116" s="98" t="e">
        <f ca="true">+IF(AND(ISNUMBER(OFFSET('Sanitation Data'!$H$6,0,10*ROW('Sanitation Data'!H110))),'Data Summary'!DF116="Yes"),OFFSET('Sanitation Data'!$H$6,0,10*ROW('Sanitation Data'!H110)),NA())</f>
        <v>#N/A</v>
      </c>
      <c r="AR116" s="98" t="e">
        <f ca="true">+IF(AND(ISNUMBER(OFFSET('Sanitation Data'!$H$10,0,10*ROW('Sanitation Data'!H110))),'Data Summary'!DG116="Yes"),OFFSET('Sanitation Data'!$H$10,0,10*ROW('Sanitation Data'!H110)),NA())</f>
        <v>#N/A</v>
      </c>
      <c r="AS116" s="98" t="e">
        <f ca="true">+IF(AND(ISNUMBER(OFFSET('Sanitation Data'!$H$11,0,10*ROW('Sanitation Data'!H110))),'Data Summary'!DH116="Yes"),OFFSET('Sanitation Data'!$H$11,0,10*ROW('Sanitation Data'!H110)),NA())</f>
        <v>#N/A</v>
      </c>
      <c r="AT116" s="98" t="e">
        <f ca="true">+IF(AND(ISNUMBER(OFFSET('Sanitation Data'!$H$12,0,10*ROW('Sanitation Data'!H110))),'Data Summary'!DI116="Yes"),OFFSET('Sanitation Data'!$H$12,0,10*ROW('Sanitation Data'!H110)),NA())</f>
        <v>#N/A</v>
      </c>
      <c r="AU116" s="98" t="e">
        <f ca="true">+IF(AND(ISNUMBER(OFFSET('Sanitation Data'!$I$4,0,10*ROW('Sanitation Data'!I110))),'Data Summary'!DJ116="Yes"),100-OFFSET('Sanitation Data'!$I$4,0,10*ROW('Sanitation Data'!I110)),NA())</f>
        <v>#N/A</v>
      </c>
      <c r="AV116" s="98" t="e">
        <f ca="true">+IF(AND(ISNUMBER(OFFSET('Sanitation Data'!$I$6,0,10*ROW('Sanitation Data'!I110))),'Data Summary'!DK116="Yes"),OFFSET('Sanitation Data'!$I$6,0,10*ROW('Sanitation Data'!I110)),NA())</f>
        <v>#N/A</v>
      </c>
      <c r="AW116" s="98" t="e">
        <f ca="true">+IF(AND(ISNUMBER(OFFSET('Sanitation Data'!$I$10,0,10*ROW('Sanitation Data'!I110))),'Data Summary'!DL116="Yes"),OFFSET('Sanitation Data'!$I$10,0,10*ROW('Sanitation Data'!I110)),NA())</f>
        <v>#N/A</v>
      </c>
      <c r="AX116" s="98" t="e">
        <f ca="true">+IF(AND(ISNUMBER(OFFSET('Sanitation Data'!$I$11,0,10*ROW('Sanitation Data'!I110))),'Data Summary'!DM116="Yes"),OFFSET('Sanitation Data'!$I$11,0,10*ROW('Sanitation Data'!I110)),NA())</f>
        <v>#N/A</v>
      </c>
      <c r="AY116" s="98" t="e">
        <f ca="true">+IF(AND(ISNUMBER(OFFSET('Sanitation Data'!$I$12,0,10*ROW('Sanitation Data'!I110))),'Data Summary'!DN116="Yes"),OFFSET('Sanitation Data'!$I$12,0,10*ROW('Sanitation Data'!I110)),NA())</f>
        <v>#N/A</v>
      </c>
      <c r="AZ116" s="99" t="e">
        <f ca="true">+IF(AND(ISNUMBER(OFFSET('Hygiene Data'!$D$5,0,10*ROW('Hygiene Data'!D110))),'Data Summary'!DO116="Yes"),OFFSET('Hygiene Data'!$D$5,0,10*ROW('Hygiene Data'!D110)),NA())</f>
        <v>#N/A</v>
      </c>
      <c r="BA116" s="99" t="e">
        <f ca="true">+IF(AND(ISNUMBER(OFFSET('Hygiene Data'!$D$7,0,10*ROW('Hygiene Data'!D110))),'Data Summary'!DP116="Yes"),OFFSET('Hygiene Data'!$D$7,0,10*ROW('Hygiene Data'!D110)),NA())</f>
        <v>#N/A</v>
      </c>
      <c r="BB116" s="99" t="e">
        <f ca="true">+IF(AND(ISNUMBER(OFFSET('Hygiene Data'!$D$9,0,10*ROW('Hygiene Data'!D110))),'Data Summary'!DQ116="Yes"),OFFSET('Hygiene Data'!$D$9,0,10*ROW('Hygiene Data'!D110)),NA())</f>
        <v>#N/A</v>
      </c>
      <c r="BC116" s="99" t="e">
        <f ca="true">+IF(AND(ISNUMBER(OFFSET('Hygiene Data'!$E$5,0,10*ROW('Hygiene Data'!E110))),'Data Summary'!DR116="Yes"),OFFSET('Hygiene Data'!$E$5,0,10*ROW('Hygiene Data'!E110)),NA())</f>
        <v>#N/A</v>
      </c>
      <c r="BD116" s="99" t="e">
        <f ca="true">+IF(AND(ISNUMBER(OFFSET('Hygiene Data'!$E$7,0,10*ROW('Hygiene Data'!E110))),'Data Summary'!DS116="Yes"),OFFSET('Hygiene Data'!$E$7,0,10*ROW('Hygiene Data'!E110)),NA())</f>
        <v>#N/A</v>
      </c>
      <c r="BE116" s="99" t="e">
        <f ca="true">+IF(AND(ISNUMBER(OFFSET('Hygiene Data'!$E$9,0,10*ROW('Hygiene Data'!E110))),'Data Summary'!DT116="Yes"),OFFSET('Hygiene Data'!$E$9,0,10*ROW('Hygiene Data'!E110)),NA())</f>
        <v>#N/A</v>
      </c>
      <c r="BF116" s="99" t="e">
        <f ca="true">+IF(AND(ISNUMBER(OFFSET('Hygiene Data'!$F$5,0,10*ROW('Hygiene Data'!F110))),'Data Summary'!DU116="Yes"),OFFSET('Hygiene Data'!$F$5,0,10*ROW('Hygiene Data'!F110)),NA())</f>
        <v>#N/A</v>
      </c>
      <c r="BG116" s="99" t="e">
        <f ca="true">+IF(AND(ISNUMBER(OFFSET('Hygiene Data'!$F$7,0,10*ROW('Hygiene Data'!F110))),'Data Summary'!DV116="Yes"),OFFSET('Hygiene Data'!$F$7,0,10*ROW('Hygiene Data'!F110)),NA())</f>
        <v>#N/A</v>
      </c>
      <c r="BH116" s="99" t="e">
        <f ca="true">+IF(AND(ISNUMBER(OFFSET('Hygiene Data'!$F$9,0,10*ROW('Hygiene Data'!F110))),'Data Summary'!DW116="Yes"),OFFSET('Hygiene Data'!$F$9,0,10*ROW('Hygiene Data'!F110)),NA())</f>
        <v>#N/A</v>
      </c>
      <c r="BI116" s="99" t="e">
        <f ca="true">+IF(AND(ISNUMBER(OFFSET('Hygiene Data'!$G$5,0,10*ROW('Hygiene Data'!G110))),'Data Summary'!DX116="Yes"),OFFSET('Hygiene Data'!$G$5,0,10*ROW('Hygiene Data'!G110)),NA())</f>
        <v>#N/A</v>
      </c>
      <c r="BJ116" s="99" t="e">
        <f ca="true">+IF(AND(ISNUMBER(OFFSET('Hygiene Data'!$G$7,0,10*ROW('Hygiene Data'!G110))),'Data Summary'!DY116="Yes"),OFFSET('Hygiene Data'!$G$7,0,10*ROW('Hygiene Data'!G110)),NA())</f>
        <v>#N/A</v>
      </c>
      <c r="BK116" s="99" t="e">
        <f ca="true">+IF(AND(ISNUMBER(OFFSET('Hygiene Data'!$G$9,0,10*ROW('Hygiene Data'!G110))),'Data Summary'!DZ116="Yes"),OFFSET('Hygiene Data'!$G$9,0,10*ROW('Hygiene Data'!G110)),NA())</f>
        <v>#N/A</v>
      </c>
      <c r="BL116" s="99" t="e">
        <f ca="true">+IF(AND(ISNUMBER(OFFSET('Hygiene Data'!$H$5,0,10*ROW('Hygiene Data'!H110))),'Data Summary'!EA116="Yes"),OFFSET('Hygiene Data'!$H$5,0,10*ROW('Hygiene Data'!H110)),NA())</f>
        <v>#N/A</v>
      </c>
      <c r="BM116" s="99" t="e">
        <f ca="true">+IF(AND(ISNUMBER(OFFSET('Hygiene Data'!$H$7,0,10*ROW('Hygiene Data'!H110))),'Data Summary'!EB116="Yes"),OFFSET('Hygiene Data'!$H$7,0,10*ROW('Hygiene Data'!H110)),NA())</f>
        <v>#N/A</v>
      </c>
      <c r="BN116" s="99" t="e">
        <f ca="true">+IF(AND(ISNUMBER(OFFSET('Hygiene Data'!$H$9,0,10*ROW('Hygiene Data'!H110))),'Data Summary'!EC116="Yes"),OFFSET('Hygiene Data'!$H$9,0,10*ROW('Hygiene Data'!H110)),NA())</f>
        <v>#N/A</v>
      </c>
      <c r="BO116" s="99" t="e">
        <f ca="true">+IF(AND(ISNUMBER(OFFSET('Hygiene Data'!$I$5,0,10*ROW('Hygiene Data'!I110))),'Data Summary'!ED116="Yes"),OFFSET('Hygiene Data'!$I$5,0,10*ROW('Hygiene Data'!I110)),NA())</f>
        <v>#N/A</v>
      </c>
      <c r="BP116" s="99" t="e">
        <f ca="true">+IF(AND(ISNUMBER(OFFSET('Hygiene Data'!$I$7,0,10*ROW('Hygiene Data'!I110))),'Data Summary'!EE116="Yes"),OFFSET('Hygiene Data'!$I$7,0,10*ROW('Hygiene Data'!I110)),NA())</f>
        <v>#N/A</v>
      </c>
      <c r="BQ116" s="99" t="e">
        <f ca="true">+IF(AND(ISNUMBER(OFFSET('Hygiene Data'!$I$9,0,10*ROW('Hygiene Data'!I110))),'Data Summary'!EF116="Yes"),OFFSET('Hygiene Data'!$I$9,0,10*ROW('Hygiene Data'!I110)),NA())</f>
        <v>#N/A</v>
      </c>
    </row>
    <row xmlns:x14ac="http://schemas.microsoft.com/office/spreadsheetml/2009/9/ac" r="117" x14ac:dyDescent="0.2">
      <c r="A117" s="329" t="e">
        <f ca="true">+RIGHT('Data Summary'!A117,LEN('Data Summary'!A117)-9)</f>
        <v>#VALUE!</v>
      </c>
      <c r="B117" s="37" t="str">
        <f ca="true">+IF(ISTEXT('Data Summary'!B117),'Data Summary'!B117,"")</f>
        <v/>
      </c>
      <c r="C117" s="328" t="e">
        <f ca="true">+VALUE('Data Summary'!C117)</f>
        <v>#VALUE!</v>
      </c>
      <c r="D117" s="97" t="e">
        <f ca="true">+IF(AND(ISNUMBER(OFFSET('Water Data'!$D$4,0,10*ROW('Water Data'!D111))),'Data Summary'!BS117="Yes"),100-OFFSET('Water Data'!$D$4,0,10*ROW('Water Data'!D111)),NA())</f>
        <v>#N/A</v>
      </c>
      <c r="E117" s="97" t="e">
        <f ca="true">+IF(AND(ISNUMBER(OFFSET('Water Data'!$D$6,0,10*ROW('Water Data'!D111))),'Data Summary'!BT117="Yes"),OFFSET('Water Data'!$D$6,0,10*ROW('Water Data'!D111)),NA())</f>
        <v>#N/A</v>
      </c>
      <c r="F117" s="97" t="e">
        <f ca="true">+IF(AND(ISNUMBER(OFFSET('Water Data'!$D$9,0,10*ROW('Water Data'!D111))),'Data Summary'!BU117="Yes"),OFFSET('Water Data'!$D$9,0,10*ROW('Water Data'!D111)),NA())</f>
        <v>#N/A</v>
      </c>
      <c r="G117" s="97" t="e">
        <f ca="true">+IF(AND(ISNUMBER(OFFSET('Water Data'!$E$4,0,10*ROW('Water Data'!E111))),'Data Summary'!BV117="Yes"),100-OFFSET('Water Data'!$E$4,0,10*ROW('Water Data'!E111)),NA())</f>
        <v>#N/A</v>
      </c>
      <c r="H117" s="97" t="e">
        <f ca="true">+IF(AND(ISNUMBER(OFFSET('Water Data'!$E$6,0,10*ROW('Water Data'!E111))),'Data Summary'!BW117="Yes"),OFFSET('Water Data'!$E$6,0,10*ROW('Water Data'!E111)),NA())</f>
        <v>#N/A</v>
      </c>
      <c r="I117" s="97" t="e">
        <f ca="true">+IF(AND(ISNUMBER(OFFSET('Water Data'!$E$9,0,10*ROW('Water Data'!E111))),'Data Summary'!BX117="Yes"),OFFSET('Water Data'!$E$9,0,10*ROW('Water Data'!E111)),NA())</f>
        <v>#N/A</v>
      </c>
      <c r="J117" s="97" t="e">
        <f ca="true">+IF(AND(ISNUMBER(OFFSET('Water Data'!$F$4,0,10*ROW('Water Data'!F111))),'Data Summary'!BY117="Yes"),100-OFFSET('Water Data'!$F$4,0,10*ROW('Water Data'!F111)),NA())</f>
        <v>#N/A</v>
      </c>
      <c r="K117" s="97" t="e">
        <f ca="true">+IF(AND(ISNUMBER(OFFSET('Water Data'!$F$6,0,10*ROW('Water Data'!F111))),'Data Summary'!BZ117="Yes"),OFFSET('Water Data'!$F$6,0,10*ROW('Water Data'!F111)),NA())</f>
        <v>#N/A</v>
      </c>
      <c r="L117" s="97" t="e">
        <f ca="true">+IF(AND(ISNUMBER(OFFSET('Water Data'!$F$9,0,10*ROW('Water Data'!F111))),'Data Summary'!CA117="Yes"),OFFSET('Water Data'!$F$9,0,10*ROW('Water Data'!F111)),NA())</f>
        <v>#N/A</v>
      </c>
      <c r="M117" s="97" t="e">
        <f ca="true">+IF(AND(ISNUMBER(OFFSET('Water Data'!$G$4,0,10*ROW('Water Data'!G111))),'Data Summary'!CB117="Yes"),100-OFFSET('Water Data'!$G$4,0,10*ROW('Water Data'!G111)),NA())</f>
        <v>#N/A</v>
      </c>
      <c r="N117" s="97" t="e">
        <f ca="true">+IF(AND(ISNUMBER(OFFSET('Water Data'!$G$6,0,10*ROW('Water Data'!G111))),'Data Summary'!CC117="Yes"),OFFSET('Water Data'!$G$6,0,10*ROW('Water Data'!G111)),NA())</f>
        <v>#N/A</v>
      </c>
      <c r="O117" s="97" t="e">
        <f ca="true">+IF(AND(ISNUMBER(OFFSET('Water Data'!$G$9,0,10*ROW('Water Data'!G111))),'Data Summary'!CD117="Yes"),OFFSET('Water Data'!$G$9,0,10*ROW('Water Data'!G111)),NA())</f>
        <v>#N/A</v>
      </c>
      <c r="P117" s="97" t="e">
        <f ca="true">+IF(AND(ISNUMBER(OFFSET('Water Data'!$H$4,0,10*ROW('Water Data'!H111))),'Data Summary'!CE117="Yes"),100-OFFSET('Water Data'!$H$4,0,10*ROW('Water Data'!H111)),NA())</f>
        <v>#N/A</v>
      </c>
      <c r="Q117" s="97" t="e">
        <f ca="true">+IF(AND(ISNUMBER(OFFSET('Water Data'!$H$6,0,10*ROW('Water Data'!H111))),'Data Summary'!CF117="Yes"),OFFSET('Water Data'!$H$6,0,10*ROW('Water Data'!H111)),NA())</f>
        <v>#N/A</v>
      </c>
      <c r="R117" s="97" t="e">
        <f ca="true">+IF(AND(ISNUMBER(OFFSET('Water Data'!$H$9,0,10*ROW('Water Data'!H111))),'Data Summary'!CG117="Yes"),OFFSET('Water Data'!$H$9,0,10*ROW('Water Data'!H111)),NA())</f>
        <v>#N/A</v>
      </c>
      <c r="S117" s="97" t="e">
        <f ca="true">+IF(AND(ISNUMBER(OFFSET('Water Data'!$I$4,0,10*ROW('Water Data'!I111))),'Data Summary'!CH117="Yes"),100-OFFSET('Water Data'!$I$4,0,10*ROW('Water Data'!I111)),NA())</f>
        <v>#N/A</v>
      </c>
      <c r="T117" s="97" t="e">
        <f ca="true">+IF(AND(ISNUMBER(OFFSET('Water Data'!$I$6,0,10*ROW('Water Data'!I111))),'Data Summary'!CI117="Yes"),OFFSET('Water Data'!$I$6,0,10*ROW('Water Data'!I111)),NA())</f>
        <v>#N/A</v>
      </c>
      <c r="U117" s="97" t="e">
        <f ca="true">+IF(AND(ISNUMBER(OFFSET('Water Data'!$I$9,0,10*ROW('Water Data'!I111))),'Data Summary'!CJ117="Yes"),OFFSET('Water Data'!$I$9,0,10*ROW('Water Data'!I111)),NA())</f>
        <v>#N/A</v>
      </c>
      <c r="V117" s="98" t="e">
        <f ca="true">+IF(AND(ISNUMBER(OFFSET('Sanitation Data'!$D$4,0,10*ROW('Sanitation Data'!D111))),'Data Summary'!CK117="Yes"),100-OFFSET('Sanitation Data'!$D$4,0,10*ROW('Sanitation Data'!D111)),NA())</f>
        <v>#N/A</v>
      </c>
      <c r="W117" s="98" t="e">
        <f ca="true">+IF(AND(ISNUMBER(OFFSET('Sanitation Data'!$D$6,0,10*ROW('Sanitation Data'!D111))),'Data Summary'!CL117="Yes"),OFFSET('Sanitation Data'!$D$6,0,10*ROW('Sanitation Data'!D111)),NA())</f>
        <v>#N/A</v>
      </c>
      <c r="X117" s="98" t="e">
        <f ca="true">+IF(AND(ISNUMBER(OFFSET('Sanitation Data'!$D$10,0,10*ROW('Sanitation Data'!D111))),'Data Summary'!CM117="Yes"),OFFSET('Sanitation Data'!$D$10,0,10*ROW('Sanitation Data'!D111)),NA())</f>
        <v>#N/A</v>
      </c>
      <c r="Y117" s="98" t="e">
        <f ca="true">+IF(AND(ISNUMBER(OFFSET('Sanitation Data'!$D$11,0,10*ROW('Sanitation Data'!D111))),'Data Summary'!CN117="Yes"),OFFSET('Sanitation Data'!$D$11,0,10*ROW('Sanitation Data'!D111)),NA())</f>
        <v>#N/A</v>
      </c>
      <c r="Z117" s="98" t="e">
        <f ca="true">+IF(AND(ISNUMBER(OFFSET('Sanitation Data'!$D$12,0,10*ROW('Sanitation Data'!D111))),'Data Summary'!CO117="Yes"),OFFSET('Sanitation Data'!$D$12,0,10*ROW('Sanitation Data'!D111)),NA())</f>
        <v>#N/A</v>
      </c>
      <c r="AA117" s="98" t="e">
        <f ca="true">+IF(AND(ISNUMBER(OFFSET('Sanitation Data'!$E$4,0,10*ROW('Sanitation Data'!E111))),'Data Summary'!CP117="Yes"),100-OFFSET('Sanitation Data'!$E$4,0,10*ROW('Sanitation Data'!E111)),NA())</f>
        <v>#N/A</v>
      </c>
      <c r="AB117" s="98" t="e">
        <f ca="true">+IF(AND(ISNUMBER(OFFSET('Sanitation Data'!$E$6,0,10*ROW('Sanitation Data'!E111))),'Data Summary'!CQ117="Yes"),OFFSET('Sanitation Data'!$E$6,0,10*ROW('Sanitation Data'!E111)),NA())</f>
        <v>#N/A</v>
      </c>
      <c r="AC117" s="98" t="e">
        <f ca="true">+IF(AND(ISNUMBER(OFFSET('Sanitation Data'!$E$10,0,10*ROW('Sanitation Data'!E111))),'Data Summary'!CR117="Yes"),OFFSET('Sanitation Data'!$E$10,0,10*ROW('Sanitation Data'!E111)),NA())</f>
        <v>#N/A</v>
      </c>
      <c r="AD117" s="98" t="e">
        <f ca="true">+IF(AND(ISNUMBER(OFFSET('Sanitation Data'!$E$11,0,10*ROW('Sanitation Data'!E111))),'Data Summary'!CS117="Yes"),OFFSET('Sanitation Data'!$E$11,0,10*ROW('Sanitation Data'!E111)),NA())</f>
        <v>#N/A</v>
      </c>
      <c r="AE117" s="98" t="e">
        <f ca="true">+IF(AND(ISNUMBER(OFFSET('Sanitation Data'!$E$12,0,10*ROW('Sanitation Data'!E111))),'Data Summary'!CT117="Yes"),OFFSET('Sanitation Data'!$E$12,0,10*ROW('Sanitation Data'!E111)),NA())</f>
        <v>#N/A</v>
      </c>
      <c r="AF117" s="98" t="e">
        <f ca="true">+IF(AND(ISNUMBER(OFFSET('Sanitation Data'!$F$4,0,10*ROW('Sanitation Data'!F111))),'Data Summary'!CU117="Yes"),100-OFFSET('Sanitation Data'!$F$4,0,10*ROW('Sanitation Data'!F111)),NA())</f>
        <v>#N/A</v>
      </c>
      <c r="AG117" s="98" t="e">
        <f ca="true">+IF(AND(ISNUMBER(OFFSET('Sanitation Data'!$F$6,0,10*ROW('Sanitation Data'!F111))),'Data Summary'!CV117="Yes"),OFFSET('Sanitation Data'!$F$6,0,10*ROW('Sanitation Data'!F111)),NA())</f>
        <v>#N/A</v>
      </c>
      <c r="AH117" s="98" t="e">
        <f ca="true">+IF(AND(ISNUMBER(OFFSET('Sanitation Data'!$F$10,0,10*ROW('Sanitation Data'!F111))),'Data Summary'!CW117="Yes"),OFFSET('Sanitation Data'!$F$10,0,10*ROW('Sanitation Data'!F111)),NA())</f>
        <v>#N/A</v>
      </c>
      <c r="AI117" s="98" t="e">
        <f ca="true">+IF(AND(ISNUMBER(OFFSET('Sanitation Data'!$F$11,0,10*ROW('Sanitation Data'!F111))),'Data Summary'!CX117="Yes"),OFFSET('Sanitation Data'!$F$11,0,10*ROW('Sanitation Data'!F111)),NA())</f>
        <v>#N/A</v>
      </c>
      <c r="AJ117" s="98" t="e">
        <f ca="true">+IF(AND(ISNUMBER(OFFSET('Sanitation Data'!$F$12,0,10*ROW('Sanitation Data'!F111))),'Data Summary'!CY117="Yes"),OFFSET('Sanitation Data'!$F$12,0,10*ROW('Sanitation Data'!F111)),NA())</f>
        <v>#N/A</v>
      </c>
      <c r="AK117" s="98" t="e">
        <f ca="true">+IF(AND(ISNUMBER(OFFSET('Sanitation Data'!$G$4,0,10*ROW('Sanitation Data'!G111))),'Data Summary'!CZ117="Yes"),100-OFFSET('Sanitation Data'!$G$4,0,10*ROW('Sanitation Data'!G111)),NA())</f>
        <v>#N/A</v>
      </c>
      <c r="AL117" s="98" t="e">
        <f ca="true">+IF(AND(ISNUMBER(OFFSET('Sanitation Data'!$G$6,0,10*ROW('Sanitation Data'!G111))),'Data Summary'!DA117="Yes"),OFFSET('Sanitation Data'!$G$6,0,10*ROW('Sanitation Data'!G111)),NA())</f>
        <v>#N/A</v>
      </c>
      <c r="AM117" s="98" t="e">
        <f ca="true">+IF(AND(ISNUMBER(OFFSET('Sanitation Data'!$G$10,0,10*ROW('Sanitation Data'!G111))),'Data Summary'!DB117="Yes"),OFFSET('Sanitation Data'!$G$10,0,10*ROW('Sanitation Data'!G111)),NA())</f>
        <v>#N/A</v>
      </c>
      <c r="AN117" s="98" t="e">
        <f ca="true">+IF(AND(ISNUMBER(OFFSET('Sanitation Data'!$G$11,0,10*ROW('Sanitation Data'!G111))),'Data Summary'!DC117="Yes"),OFFSET('Sanitation Data'!$G$11,0,10*ROW('Sanitation Data'!G111)),NA())</f>
        <v>#N/A</v>
      </c>
      <c r="AO117" s="98" t="e">
        <f ca="true">+IF(AND(ISNUMBER(OFFSET('Sanitation Data'!$G$12,0,10*ROW('Sanitation Data'!G111))),'Data Summary'!DD117="Yes"),OFFSET('Sanitation Data'!$G$12,0,10*ROW('Sanitation Data'!G111)),NA())</f>
        <v>#N/A</v>
      </c>
      <c r="AP117" s="98" t="e">
        <f ca="true">+IF(AND(ISNUMBER(OFFSET('Sanitation Data'!$H$4,0,10*ROW('Sanitation Data'!H111))),'Data Summary'!DE117="Yes"),100-OFFSET('Sanitation Data'!$H$4,0,10*ROW('Sanitation Data'!H111)),NA())</f>
        <v>#N/A</v>
      </c>
      <c r="AQ117" s="98" t="e">
        <f ca="true">+IF(AND(ISNUMBER(OFFSET('Sanitation Data'!$H$6,0,10*ROW('Sanitation Data'!H111))),'Data Summary'!DF117="Yes"),OFFSET('Sanitation Data'!$H$6,0,10*ROW('Sanitation Data'!H111)),NA())</f>
        <v>#N/A</v>
      </c>
      <c r="AR117" s="98" t="e">
        <f ca="true">+IF(AND(ISNUMBER(OFFSET('Sanitation Data'!$H$10,0,10*ROW('Sanitation Data'!H111))),'Data Summary'!DG117="Yes"),OFFSET('Sanitation Data'!$H$10,0,10*ROW('Sanitation Data'!H111)),NA())</f>
        <v>#N/A</v>
      </c>
      <c r="AS117" s="98" t="e">
        <f ca="true">+IF(AND(ISNUMBER(OFFSET('Sanitation Data'!$H$11,0,10*ROW('Sanitation Data'!H111))),'Data Summary'!DH117="Yes"),OFFSET('Sanitation Data'!$H$11,0,10*ROW('Sanitation Data'!H111)),NA())</f>
        <v>#N/A</v>
      </c>
      <c r="AT117" s="98" t="e">
        <f ca="true">+IF(AND(ISNUMBER(OFFSET('Sanitation Data'!$H$12,0,10*ROW('Sanitation Data'!H111))),'Data Summary'!DI117="Yes"),OFFSET('Sanitation Data'!$H$12,0,10*ROW('Sanitation Data'!H111)),NA())</f>
        <v>#N/A</v>
      </c>
      <c r="AU117" s="98" t="e">
        <f ca="true">+IF(AND(ISNUMBER(OFFSET('Sanitation Data'!$I$4,0,10*ROW('Sanitation Data'!I111))),'Data Summary'!DJ117="Yes"),100-OFFSET('Sanitation Data'!$I$4,0,10*ROW('Sanitation Data'!I111)),NA())</f>
        <v>#N/A</v>
      </c>
      <c r="AV117" s="98" t="e">
        <f ca="true">+IF(AND(ISNUMBER(OFFSET('Sanitation Data'!$I$6,0,10*ROW('Sanitation Data'!I111))),'Data Summary'!DK117="Yes"),OFFSET('Sanitation Data'!$I$6,0,10*ROW('Sanitation Data'!I111)),NA())</f>
        <v>#N/A</v>
      </c>
      <c r="AW117" s="98" t="e">
        <f ca="true">+IF(AND(ISNUMBER(OFFSET('Sanitation Data'!$I$10,0,10*ROW('Sanitation Data'!I111))),'Data Summary'!DL117="Yes"),OFFSET('Sanitation Data'!$I$10,0,10*ROW('Sanitation Data'!I111)),NA())</f>
        <v>#N/A</v>
      </c>
      <c r="AX117" s="98" t="e">
        <f ca="true">+IF(AND(ISNUMBER(OFFSET('Sanitation Data'!$I$11,0,10*ROW('Sanitation Data'!I111))),'Data Summary'!DM117="Yes"),OFFSET('Sanitation Data'!$I$11,0,10*ROW('Sanitation Data'!I111)),NA())</f>
        <v>#N/A</v>
      </c>
      <c r="AY117" s="98" t="e">
        <f ca="true">+IF(AND(ISNUMBER(OFFSET('Sanitation Data'!$I$12,0,10*ROW('Sanitation Data'!I111))),'Data Summary'!DN117="Yes"),OFFSET('Sanitation Data'!$I$12,0,10*ROW('Sanitation Data'!I111)),NA())</f>
        <v>#N/A</v>
      </c>
      <c r="AZ117" s="99" t="e">
        <f ca="true">+IF(AND(ISNUMBER(OFFSET('Hygiene Data'!$D$5,0,10*ROW('Hygiene Data'!D111))),'Data Summary'!DO117="Yes"),OFFSET('Hygiene Data'!$D$5,0,10*ROW('Hygiene Data'!D111)),NA())</f>
        <v>#N/A</v>
      </c>
      <c r="BA117" s="99" t="e">
        <f ca="true">+IF(AND(ISNUMBER(OFFSET('Hygiene Data'!$D$7,0,10*ROW('Hygiene Data'!D111))),'Data Summary'!DP117="Yes"),OFFSET('Hygiene Data'!$D$7,0,10*ROW('Hygiene Data'!D111)),NA())</f>
        <v>#N/A</v>
      </c>
      <c r="BB117" s="99" t="e">
        <f ca="true">+IF(AND(ISNUMBER(OFFSET('Hygiene Data'!$D$9,0,10*ROW('Hygiene Data'!D111))),'Data Summary'!DQ117="Yes"),OFFSET('Hygiene Data'!$D$9,0,10*ROW('Hygiene Data'!D111)),NA())</f>
        <v>#N/A</v>
      </c>
      <c r="BC117" s="99" t="e">
        <f ca="true">+IF(AND(ISNUMBER(OFFSET('Hygiene Data'!$E$5,0,10*ROW('Hygiene Data'!E111))),'Data Summary'!DR117="Yes"),OFFSET('Hygiene Data'!$E$5,0,10*ROW('Hygiene Data'!E111)),NA())</f>
        <v>#N/A</v>
      </c>
      <c r="BD117" s="99" t="e">
        <f ca="true">+IF(AND(ISNUMBER(OFFSET('Hygiene Data'!$E$7,0,10*ROW('Hygiene Data'!E111))),'Data Summary'!DS117="Yes"),OFFSET('Hygiene Data'!$E$7,0,10*ROW('Hygiene Data'!E111)),NA())</f>
        <v>#N/A</v>
      </c>
      <c r="BE117" s="99" t="e">
        <f ca="true">+IF(AND(ISNUMBER(OFFSET('Hygiene Data'!$E$9,0,10*ROW('Hygiene Data'!E111))),'Data Summary'!DT117="Yes"),OFFSET('Hygiene Data'!$E$9,0,10*ROW('Hygiene Data'!E111)),NA())</f>
        <v>#N/A</v>
      </c>
      <c r="BF117" s="99" t="e">
        <f ca="true">+IF(AND(ISNUMBER(OFFSET('Hygiene Data'!$F$5,0,10*ROW('Hygiene Data'!F111))),'Data Summary'!DU117="Yes"),OFFSET('Hygiene Data'!$F$5,0,10*ROW('Hygiene Data'!F111)),NA())</f>
        <v>#N/A</v>
      </c>
      <c r="BG117" s="99" t="e">
        <f ca="true">+IF(AND(ISNUMBER(OFFSET('Hygiene Data'!$F$7,0,10*ROW('Hygiene Data'!F111))),'Data Summary'!DV117="Yes"),OFFSET('Hygiene Data'!$F$7,0,10*ROW('Hygiene Data'!F111)),NA())</f>
        <v>#N/A</v>
      </c>
      <c r="BH117" s="99" t="e">
        <f ca="true">+IF(AND(ISNUMBER(OFFSET('Hygiene Data'!$F$9,0,10*ROW('Hygiene Data'!F111))),'Data Summary'!DW117="Yes"),OFFSET('Hygiene Data'!$F$9,0,10*ROW('Hygiene Data'!F111)),NA())</f>
        <v>#N/A</v>
      </c>
      <c r="BI117" s="99" t="e">
        <f ca="true">+IF(AND(ISNUMBER(OFFSET('Hygiene Data'!$G$5,0,10*ROW('Hygiene Data'!G111))),'Data Summary'!DX117="Yes"),OFFSET('Hygiene Data'!$G$5,0,10*ROW('Hygiene Data'!G111)),NA())</f>
        <v>#N/A</v>
      </c>
      <c r="BJ117" s="99" t="e">
        <f ca="true">+IF(AND(ISNUMBER(OFFSET('Hygiene Data'!$G$7,0,10*ROW('Hygiene Data'!G111))),'Data Summary'!DY117="Yes"),OFFSET('Hygiene Data'!$G$7,0,10*ROW('Hygiene Data'!G111)),NA())</f>
        <v>#N/A</v>
      </c>
      <c r="BK117" s="99" t="e">
        <f ca="true">+IF(AND(ISNUMBER(OFFSET('Hygiene Data'!$G$9,0,10*ROW('Hygiene Data'!G111))),'Data Summary'!DZ117="Yes"),OFFSET('Hygiene Data'!$G$9,0,10*ROW('Hygiene Data'!G111)),NA())</f>
        <v>#N/A</v>
      </c>
      <c r="BL117" s="99" t="e">
        <f ca="true">+IF(AND(ISNUMBER(OFFSET('Hygiene Data'!$H$5,0,10*ROW('Hygiene Data'!H111))),'Data Summary'!EA117="Yes"),OFFSET('Hygiene Data'!$H$5,0,10*ROW('Hygiene Data'!H111)),NA())</f>
        <v>#N/A</v>
      </c>
      <c r="BM117" s="99" t="e">
        <f ca="true">+IF(AND(ISNUMBER(OFFSET('Hygiene Data'!$H$7,0,10*ROW('Hygiene Data'!H111))),'Data Summary'!EB117="Yes"),OFFSET('Hygiene Data'!$H$7,0,10*ROW('Hygiene Data'!H111)),NA())</f>
        <v>#N/A</v>
      </c>
      <c r="BN117" s="99" t="e">
        <f ca="true">+IF(AND(ISNUMBER(OFFSET('Hygiene Data'!$H$9,0,10*ROW('Hygiene Data'!H111))),'Data Summary'!EC117="Yes"),OFFSET('Hygiene Data'!$H$9,0,10*ROW('Hygiene Data'!H111)),NA())</f>
        <v>#N/A</v>
      </c>
      <c r="BO117" s="99" t="e">
        <f ca="true">+IF(AND(ISNUMBER(OFFSET('Hygiene Data'!$I$5,0,10*ROW('Hygiene Data'!I111))),'Data Summary'!ED117="Yes"),OFFSET('Hygiene Data'!$I$5,0,10*ROW('Hygiene Data'!I111)),NA())</f>
        <v>#N/A</v>
      </c>
      <c r="BP117" s="99" t="e">
        <f ca="true">+IF(AND(ISNUMBER(OFFSET('Hygiene Data'!$I$7,0,10*ROW('Hygiene Data'!I111))),'Data Summary'!EE117="Yes"),OFFSET('Hygiene Data'!$I$7,0,10*ROW('Hygiene Data'!I111)),NA())</f>
        <v>#N/A</v>
      </c>
      <c r="BQ117" s="99" t="e">
        <f ca="true">+IF(AND(ISNUMBER(OFFSET('Hygiene Data'!$I$9,0,10*ROW('Hygiene Data'!I111))),'Data Summary'!EF117="Yes"),OFFSET('Hygiene Data'!$I$9,0,10*ROW('Hygiene Data'!I111)),NA())</f>
        <v>#N/A</v>
      </c>
    </row>
    <row xmlns:x14ac="http://schemas.microsoft.com/office/spreadsheetml/2009/9/ac" r="118" x14ac:dyDescent="0.2">
      <c r="A118" s="329" t="e">
        <f ca="true">+RIGHT('Data Summary'!A118,LEN('Data Summary'!A118)-9)</f>
        <v>#VALUE!</v>
      </c>
      <c r="B118" s="37" t="str">
        <f ca="true">+IF(ISTEXT('Data Summary'!B118),'Data Summary'!B118,"")</f>
        <v/>
      </c>
      <c r="C118" s="328" t="e">
        <f ca="true">+VALUE('Data Summary'!C118)</f>
        <v>#VALUE!</v>
      </c>
      <c r="D118" s="97" t="e">
        <f ca="true">+IF(AND(ISNUMBER(OFFSET('Water Data'!$D$4,0,10*ROW('Water Data'!D112))),'Data Summary'!BS118="Yes"),100-OFFSET('Water Data'!$D$4,0,10*ROW('Water Data'!D112)),NA())</f>
        <v>#N/A</v>
      </c>
      <c r="E118" s="97" t="e">
        <f ca="true">+IF(AND(ISNUMBER(OFFSET('Water Data'!$D$6,0,10*ROW('Water Data'!D112))),'Data Summary'!BT118="Yes"),OFFSET('Water Data'!$D$6,0,10*ROW('Water Data'!D112)),NA())</f>
        <v>#N/A</v>
      </c>
      <c r="F118" s="97" t="e">
        <f ca="true">+IF(AND(ISNUMBER(OFFSET('Water Data'!$D$9,0,10*ROW('Water Data'!D112))),'Data Summary'!BU118="Yes"),OFFSET('Water Data'!$D$9,0,10*ROW('Water Data'!D112)),NA())</f>
        <v>#N/A</v>
      </c>
      <c r="G118" s="97" t="e">
        <f ca="true">+IF(AND(ISNUMBER(OFFSET('Water Data'!$E$4,0,10*ROW('Water Data'!E112))),'Data Summary'!BV118="Yes"),100-OFFSET('Water Data'!$E$4,0,10*ROW('Water Data'!E112)),NA())</f>
        <v>#N/A</v>
      </c>
      <c r="H118" s="97" t="e">
        <f ca="true">+IF(AND(ISNUMBER(OFFSET('Water Data'!$E$6,0,10*ROW('Water Data'!E112))),'Data Summary'!BW118="Yes"),OFFSET('Water Data'!$E$6,0,10*ROW('Water Data'!E112)),NA())</f>
        <v>#N/A</v>
      </c>
      <c r="I118" s="97" t="e">
        <f ca="true">+IF(AND(ISNUMBER(OFFSET('Water Data'!$E$9,0,10*ROW('Water Data'!E112))),'Data Summary'!BX118="Yes"),OFFSET('Water Data'!$E$9,0,10*ROW('Water Data'!E112)),NA())</f>
        <v>#N/A</v>
      </c>
      <c r="J118" s="97" t="e">
        <f ca="true">+IF(AND(ISNUMBER(OFFSET('Water Data'!$F$4,0,10*ROW('Water Data'!F112))),'Data Summary'!BY118="Yes"),100-OFFSET('Water Data'!$F$4,0,10*ROW('Water Data'!F112)),NA())</f>
        <v>#N/A</v>
      </c>
      <c r="K118" s="97" t="e">
        <f ca="true">+IF(AND(ISNUMBER(OFFSET('Water Data'!$F$6,0,10*ROW('Water Data'!F112))),'Data Summary'!BZ118="Yes"),OFFSET('Water Data'!$F$6,0,10*ROW('Water Data'!F112)),NA())</f>
        <v>#N/A</v>
      </c>
      <c r="L118" s="97" t="e">
        <f ca="true">+IF(AND(ISNUMBER(OFFSET('Water Data'!$F$9,0,10*ROW('Water Data'!F112))),'Data Summary'!CA118="Yes"),OFFSET('Water Data'!$F$9,0,10*ROW('Water Data'!F112)),NA())</f>
        <v>#N/A</v>
      </c>
      <c r="M118" s="97" t="e">
        <f ca="true">+IF(AND(ISNUMBER(OFFSET('Water Data'!$G$4,0,10*ROW('Water Data'!G112))),'Data Summary'!CB118="Yes"),100-OFFSET('Water Data'!$G$4,0,10*ROW('Water Data'!G112)),NA())</f>
        <v>#N/A</v>
      </c>
      <c r="N118" s="97" t="e">
        <f ca="true">+IF(AND(ISNUMBER(OFFSET('Water Data'!$G$6,0,10*ROW('Water Data'!G112))),'Data Summary'!CC118="Yes"),OFFSET('Water Data'!$G$6,0,10*ROW('Water Data'!G112)),NA())</f>
        <v>#N/A</v>
      </c>
      <c r="O118" s="97" t="e">
        <f ca="true">+IF(AND(ISNUMBER(OFFSET('Water Data'!$G$9,0,10*ROW('Water Data'!G112))),'Data Summary'!CD118="Yes"),OFFSET('Water Data'!$G$9,0,10*ROW('Water Data'!G112)),NA())</f>
        <v>#N/A</v>
      </c>
      <c r="P118" s="97" t="e">
        <f ca="true">+IF(AND(ISNUMBER(OFFSET('Water Data'!$H$4,0,10*ROW('Water Data'!H112))),'Data Summary'!CE118="Yes"),100-OFFSET('Water Data'!$H$4,0,10*ROW('Water Data'!H112)),NA())</f>
        <v>#N/A</v>
      </c>
      <c r="Q118" s="97" t="e">
        <f ca="true">+IF(AND(ISNUMBER(OFFSET('Water Data'!$H$6,0,10*ROW('Water Data'!H112))),'Data Summary'!CF118="Yes"),OFFSET('Water Data'!$H$6,0,10*ROW('Water Data'!H112)),NA())</f>
        <v>#N/A</v>
      </c>
      <c r="R118" s="97" t="e">
        <f ca="true">+IF(AND(ISNUMBER(OFFSET('Water Data'!$H$9,0,10*ROW('Water Data'!H112))),'Data Summary'!CG118="Yes"),OFFSET('Water Data'!$H$9,0,10*ROW('Water Data'!H112)),NA())</f>
        <v>#N/A</v>
      </c>
      <c r="S118" s="97" t="e">
        <f ca="true">+IF(AND(ISNUMBER(OFFSET('Water Data'!$I$4,0,10*ROW('Water Data'!I112))),'Data Summary'!CH118="Yes"),100-OFFSET('Water Data'!$I$4,0,10*ROW('Water Data'!I112)),NA())</f>
        <v>#N/A</v>
      </c>
      <c r="T118" s="97" t="e">
        <f ca="true">+IF(AND(ISNUMBER(OFFSET('Water Data'!$I$6,0,10*ROW('Water Data'!I112))),'Data Summary'!CI118="Yes"),OFFSET('Water Data'!$I$6,0,10*ROW('Water Data'!I112)),NA())</f>
        <v>#N/A</v>
      </c>
      <c r="U118" s="97" t="e">
        <f ca="true">+IF(AND(ISNUMBER(OFFSET('Water Data'!$I$9,0,10*ROW('Water Data'!I112))),'Data Summary'!CJ118="Yes"),OFFSET('Water Data'!$I$9,0,10*ROW('Water Data'!I112)),NA())</f>
        <v>#N/A</v>
      </c>
      <c r="V118" s="98" t="e">
        <f ca="true">+IF(AND(ISNUMBER(OFFSET('Sanitation Data'!$D$4,0,10*ROW('Sanitation Data'!D112))),'Data Summary'!CK118="Yes"),100-OFFSET('Sanitation Data'!$D$4,0,10*ROW('Sanitation Data'!D112)),NA())</f>
        <v>#N/A</v>
      </c>
      <c r="W118" s="98" t="e">
        <f ca="true">+IF(AND(ISNUMBER(OFFSET('Sanitation Data'!$D$6,0,10*ROW('Sanitation Data'!D112))),'Data Summary'!CL118="Yes"),OFFSET('Sanitation Data'!$D$6,0,10*ROW('Sanitation Data'!D112)),NA())</f>
        <v>#N/A</v>
      </c>
      <c r="X118" s="98" t="e">
        <f ca="true">+IF(AND(ISNUMBER(OFFSET('Sanitation Data'!$D$10,0,10*ROW('Sanitation Data'!D112))),'Data Summary'!CM118="Yes"),OFFSET('Sanitation Data'!$D$10,0,10*ROW('Sanitation Data'!D112)),NA())</f>
        <v>#N/A</v>
      </c>
      <c r="Y118" s="98" t="e">
        <f ca="true">+IF(AND(ISNUMBER(OFFSET('Sanitation Data'!$D$11,0,10*ROW('Sanitation Data'!D112))),'Data Summary'!CN118="Yes"),OFFSET('Sanitation Data'!$D$11,0,10*ROW('Sanitation Data'!D112)),NA())</f>
        <v>#N/A</v>
      </c>
      <c r="Z118" s="98" t="e">
        <f ca="true">+IF(AND(ISNUMBER(OFFSET('Sanitation Data'!$D$12,0,10*ROW('Sanitation Data'!D112))),'Data Summary'!CO118="Yes"),OFFSET('Sanitation Data'!$D$12,0,10*ROW('Sanitation Data'!D112)),NA())</f>
        <v>#N/A</v>
      </c>
      <c r="AA118" s="98" t="e">
        <f ca="true">+IF(AND(ISNUMBER(OFFSET('Sanitation Data'!$E$4,0,10*ROW('Sanitation Data'!E112))),'Data Summary'!CP118="Yes"),100-OFFSET('Sanitation Data'!$E$4,0,10*ROW('Sanitation Data'!E112)),NA())</f>
        <v>#N/A</v>
      </c>
      <c r="AB118" s="98" t="e">
        <f ca="true">+IF(AND(ISNUMBER(OFFSET('Sanitation Data'!$E$6,0,10*ROW('Sanitation Data'!E112))),'Data Summary'!CQ118="Yes"),OFFSET('Sanitation Data'!$E$6,0,10*ROW('Sanitation Data'!E112)),NA())</f>
        <v>#N/A</v>
      </c>
      <c r="AC118" s="98" t="e">
        <f ca="true">+IF(AND(ISNUMBER(OFFSET('Sanitation Data'!$E$10,0,10*ROW('Sanitation Data'!E112))),'Data Summary'!CR118="Yes"),OFFSET('Sanitation Data'!$E$10,0,10*ROW('Sanitation Data'!E112)),NA())</f>
        <v>#N/A</v>
      </c>
      <c r="AD118" s="98" t="e">
        <f ca="true">+IF(AND(ISNUMBER(OFFSET('Sanitation Data'!$E$11,0,10*ROW('Sanitation Data'!E112))),'Data Summary'!CS118="Yes"),OFFSET('Sanitation Data'!$E$11,0,10*ROW('Sanitation Data'!E112)),NA())</f>
        <v>#N/A</v>
      </c>
      <c r="AE118" s="98" t="e">
        <f ca="true">+IF(AND(ISNUMBER(OFFSET('Sanitation Data'!$E$12,0,10*ROW('Sanitation Data'!E112))),'Data Summary'!CT118="Yes"),OFFSET('Sanitation Data'!$E$12,0,10*ROW('Sanitation Data'!E112)),NA())</f>
        <v>#N/A</v>
      </c>
      <c r="AF118" s="98" t="e">
        <f ca="true">+IF(AND(ISNUMBER(OFFSET('Sanitation Data'!$F$4,0,10*ROW('Sanitation Data'!F112))),'Data Summary'!CU118="Yes"),100-OFFSET('Sanitation Data'!$F$4,0,10*ROW('Sanitation Data'!F112)),NA())</f>
        <v>#N/A</v>
      </c>
      <c r="AG118" s="98" t="e">
        <f ca="true">+IF(AND(ISNUMBER(OFFSET('Sanitation Data'!$F$6,0,10*ROW('Sanitation Data'!F112))),'Data Summary'!CV118="Yes"),OFFSET('Sanitation Data'!$F$6,0,10*ROW('Sanitation Data'!F112)),NA())</f>
        <v>#N/A</v>
      </c>
      <c r="AH118" s="98" t="e">
        <f ca="true">+IF(AND(ISNUMBER(OFFSET('Sanitation Data'!$F$10,0,10*ROW('Sanitation Data'!F112))),'Data Summary'!CW118="Yes"),OFFSET('Sanitation Data'!$F$10,0,10*ROW('Sanitation Data'!F112)),NA())</f>
        <v>#N/A</v>
      </c>
      <c r="AI118" s="98" t="e">
        <f ca="true">+IF(AND(ISNUMBER(OFFSET('Sanitation Data'!$F$11,0,10*ROW('Sanitation Data'!F112))),'Data Summary'!CX118="Yes"),OFFSET('Sanitation Data'!$F$11,0,10*ROW('Sanitation Data'!F112)),NA())</f>
        <v>#N/A</v>
      </c>
      <c r="AJ118" s="98" t="e">
        <f ca="true">+IF(AND(ISNUMBER(OFFSET('Sanitation Data'!$F$12,0,10*ROW('Sanitation Data'!F112))),'Data Summary'!CY118="Yes"),OFFSET('Sanitation Data'!$F$12,0,10*ROW('Sanitation Data'!F112)),NA())</f>
        <v>#N/A</v>
      </c>
      <c r="AK118" s="98" t="e">
        <f ca="true">+IF(AND(ISNUMBER(OFFSET('Sanitation Data'!$G$4,0,10*ROW('Sanitation Data'!G112))),'Data Summary'!CZ118="Yes"),100-OFFSET('Sanitation Data'!$G$4,0,10*ROW('Sanitation Data'!G112)),NA())</f>
        <v>#N/A</v>
      </c>
      <c r="AL118" s="98" t="e">
        <f ca="true">+IF(AND(ISNUMBER(OFFSET('Sanitation Data'!$G$6,0,10*ROW('Sanitation Data'!G112))),'Data Summary'!DA118="Yes"),OFFSET('Sanitation Data'!$G$6,0,10*ROW('Sanitation Data'!G112)),NA())</f>
        <v>#N/A</v>
      </c>
      <c r="AM118" s="98" t="e">
        <f ca="true">+IF(AND(ISNUMBER(OFFSET('Sanitation Data'!$G$10,0,10*ROW('Sanitation Data'!G112))),'Data Summary'!DB118="Yes"),OFFSET('Sanitation Data'!$G$10,0,10*ROW('Sanitation Data'!G112)),NA())</f>
        <v>#N/A</v>
      </c>
      <c r="AN118" s="98" t="e">
        <f ca="true">+IF(AND(ISNUMBER(OFFSET('Sanitation Data'!$G$11,0,10*ROW('Sanitation Data'!G112))),'Data Summary'!DC118="Yes"),OFFSET('Sanitation Data'!$G$11,0,10*ROW('Sanitation Data'!G112)),NA())</f>
        <v>#N/A</v>
      </c>
      <c r="AO118" s="98" t="e">
        <f ca="true">+IF(AND(ISNUMBER(OFFSET('Sanitation Data'!$G$12,0,10*ROW('Sanitation Data'!G112))),'Data Summary'!DD118="Yes"),OFFSET('Sanitation Data'!$G$12,0,10*ROW('Sanitation Data'!G112)),NA())</f>
        <v>#N/A</v>
      </c>
      <c r="AP118" s="98" t="e">
        <f ca="true">+IF(AND(ISNUMBER(OFFSET('Sanitation Data'!$H$4,0,10*ROW('Sanitation Data'!H112))),'Data Summary'!DE118="Yes"),100-OFFSET('Sanitation Data'!$H$4,0,10*ROW('Sanitation Data'!H112)),NA())</f>
        <v>#N/A</v>
      </c>
      <c r="AQ118" s="98" t="e">
        <f ca="true">+IF(AND(ISNUMBER(OFFSET('Sanitation Data'!$H$6,0,10*ROW('Sanitation Data'!H112))),'Data Summary'!DF118="Yes"),OFFSET('Sanitation Data'!$H$6,0,10*ROW('Sanitation Data'!H112)),NA())</f>
        <v>#N/A</v>
      </c>
      <c r="AR118" s="98" t="e">
        <f ca="true">+IF(AND(ISNUMBER(OFFSET('Sanitation Data'!$H$10,0,10*ROW('Sanitation Data'!H112))),'Data Summary'!DG118="Yes"),OFFSET('Sanitation Data'!$H$10,0,10*ROW('Sanitation Data'!H112)),NA())</f>
        <v>#N/A</v>
      </c>
      <c r="AS118" s="98" t="e">
        <f ca="true">+IF(AND(ISNUMBER(OFFSET('Sanitation Data'!$H$11,0,10*ROW('Sanitation Data'!H112))),'Data Summary'!DH118="Yes"),OFFSET('Sanitation Data'!$H$11,0,10*ROW('Sanitation Data'!H112)),NA())</f>
        <v>#N/A</v>
      </c>
      <c r="AT118" s="98" t="e">
        <f ca="true">+IF(AND(ISNUMBER(OFFSET('Sanitation Data'!$H$12,0,10*ROW('Sanitation Data'!H112))),'Data Summary'!DI118="Yes"),OFFSET('Sanitation Data'!$H$12,0,10*ROW('Sanitation Data'!H112)),NA())</f>
        <v>#N/A</v>
      </c>
      <c r="AU118" s="98" t="e">
        <f ca="true">+IF(AND(ISNUMBER(OFFSET('Sanitation Data'!$I$4,0,10*ROW('Sanitation Data'!I112))),'Data Summary'!DJ118="Yes"),100-OFFSET('Sanitation Data'!$I$4,0,10*ROW('Sanitation Data'!I112)),NA())</f>
        <v>#N/A</v>
      </c>
      <c r="AV118" s="98" t="e">
        <f ca="true">+IF(AND(ISNUMBER(OFFSET('Sanitation Data'!$I$6,0,10*ROW('Sanitation Data'!I112))),'Data Summary'!DK118="Yes"),OFFSET('Sanitation Data'!$I$6,0,10*ROW('Sanitation Data'!I112)),NA())</f>
        <v>#N/A</v>
      </c>
      <c r="AW118" s="98" t="e">
        <f ca="true">+IF(AND(ISNUMBER(OFFSET('Sanitation Data'!$I$10,0,10*ROW('Sanitation Data'!I112))),'Data Summary'!DL118="Yes"),OFFSET('Sanitation Data'!$I$10,0,10*ROW('Sanitation Data'!I112)),NA())</f>
        <v>#N/A</v>
      </c>
      <c r="AX118" s="98" t="e">
        <f ca="true">+IF(AND(ISNUMBER(OFFSET('Sanitation Data'!$I$11,0,10*ROW('Sanitation Data'!I112))),'Data Summary'!DM118="Yes"),OFFSET('Sanitation Data'!$I$11,0,10*ROW('Sanitation Data'!I112)),NA())</f>
        <v>#N/A</v>
      </c>
      <c r="AY118" s="98" t="e">
        <f ca="true">+IF(AND(ISNUMBER(OFFSET('Sanitation Data'!$I$12,0,10*ROW('Sanitation Data'!I112))),'Data Summary'!DN118="Yes"),OFFSET('Sanitation Data'!$I$12,0,10*ROW('Sanitation Data'!I112)),NA())</f>
        <v>#N/A</v>
      </c>
      <c r="AZ118" s="99" t="e">
        <f ca="true">+IF(AND(ISNUMBER(OFFSET('Hygiene Data'!$D$5,0,10*ROW('Hygiene Data'!D112))),'Data Summary'!DO118="Yes"),OFFSET('Hygiene Data'!$D$5,0,10*ROW('Hygiene Data'!D112)),NA())</f>
        <v>#N/A</v>
      </c>
      <c r="BA118" s="99" t="e">
        <f ca="true">+IF(AND(ISNUMBER(OFFSET('Hygiene Data'!$D$7,0,10*ROW('Hygiene Data'!D112))),'Data Summary'!DP118="Yes"),OFFSET('Hygiene Data'!$D$7,0,10*ROW('Hygiene Data'!D112)),NA())</f>
        <v>#N/A</v>
      </c>
      <c r="BB118" s="99" t="e">
        <f ca="true">+IF(AND(ISNUMBER(OFFSET('Hygiene Data'!$D$9,0,10*ROW('Hygiene Data'!D112))),'Data Summary'!DQ118="Yes"),OFFSET('Hygiene Data'!$D$9,0,10*ROW('Hygiene Data'!D112)),NA())</f>
        <v>#N/A</v>
      </c>
      <c r="BC118" s="99" t="e">
        <f ca="true">+IF(AND(ISNUMBER(OFFSET('Hygiene Data'!$E$5,0,10*ROW('Hygiene Data'!E112))),'Data Summary'!DR118="Yes"),OFFSET('Hygiene Data'!$E$5,0,10*ROW('Hygiene Data'!E112)),NA())</f>
        <v>#N/A</v>
      </c>
      <c r="BD118" s="99" t="e">
        <f ca="true">+IF(AND(ISNUMBER(OFFSET('Hygiene Data'!$E$7,0,10*ROW('Hygiene Data'!E112))),'Data Summary'!DS118="Yes"),OFFSET('Hygiene Data'!$E$7,0,10*ROW('Hygiene Data'!E112)),NA())</f>
        <v>#N/A</v>
      </c>
      <c r="BE118" s="99" t="e">
        <f ca="true">+IF(AND(ISNUMBER(OFFSET('Hygiene Data'!$E$9,0,10*ROW('Hygiene Data'!E112))),'Data Summary'!DT118="Yes"),OFFSET('Hygiene Data'!$E$9,0,10*ROW('Hygiene Data'!E112)),NA())</f>
        <v>#N/A</v>
      </c>
      <c r="BF118" s="99" t="e">
        <f ca="true">+IF(AND(ISNUMBER(OFFSET('Hygiene Data'!$F$5,0,10*ROW('Hygiene Data'!F112))),'Data Summary'!DU118="Yes"),OFFSET('Hygiene Data'!$F$5,0,10*ROW('Hygiene Data'!F112)),NA())</f>
        <v>#N/A</v>
      </c>
      <c r="BG118" s="99" t="e">
        <f ca="true">+IF(AND(ISNUMBER(OFFSET('Hygiene Data'!$F$7,0,10*ROW('Hygiene Data'!F112))),'Data Summary'!DV118="Yes"),OFFSET('Hygiene Data'!$F$7,0,10*ROW('Hygiene Data'!F112)),NA())</f>
        <v>#N/A</v>
      </c>
      <c r="BH118" s="99" t="e">
        <f ca="true">+IF(AND(ISNUMBER(OFFSET('Hygiene Data'!$F$9,0,10*ROW('Hygiene Data'!F112))),'Data Summary'!DW118="Yes"),OFFSET('Hygiene Data'!$F$9,0,10*ROW('Hygiene Data'!F112)),NA())</f>
        <v>#N/A</v>
      </c>
      <c r="BI118" s="99" t="e">
        <f ca="true">+IF(AND(ISNUMBER(OFFSET('Hygiene Data'!$G$5,0,10*ROW('Hygiene Data'!G112))),'Data Summary'!DX118="Yes"),OFFSET('Hygiene Data'!$G$5,0,10*ROW('Hygiene Data'!G112)),NA())</f>
        <v>#N/A</v>
      </c>
      <c r="BJ118" s="99" t="e">
        <f ca="true">+IF(AND(ISNUMBER(OFFSET('Hygiene Data'!$G$7,0,10*ROW('Hygiene Data'!G112))),'Data Summary'!DY118="Yes"),OFFSET('Hygiene Data'!$G$7,0,10*ROW('Hygiene Data'!G112)),NA())</f>
        <v>#N/A</v>
      </c>
      <c r="BK118" s="99" t="e">
        <f ca="true">+IF(AND(ISNUMBER(OFFSET('Hygiene Data'!$G$9,0,10*ROW('Hygiene Data'!G112))),'Data Summary'!DZ118="Yes"),OFFSET('Hygiene Data'!$G$9,0,10*ROW('Hygiene Data'!G112)),NA())</f>
        <v>#N/A</v>
      </c>
      <c r="BL118" s="99" t="e">
        <f ca="true">+IF(AND(ISNUMBER(OFFSET('Hygiene Data'!$H$5,0,10*ROW('Hygiene Data'!H112))),'Data Summary'!EA118="Yes"),OFFSET('Hygiene Data'!$H$5,0,10*ROW('Hygiene Data'!H112)),NA())</f>
        <v>#N/A</v>
      </c>
      <c r="BM118" s="99" t="e">
        <f ca="true">+IF(AND(ISNUMBER(OFFSET('Hygiene Data'!$H$7,0,10*ROW('Hygiene Data'!H112))),'Data Summary'!EB118="Yes"),OFFSET('Hygiene Data'!$H$7,0,10*ROW('Hygiene Data'!H112)),NA())</f>
        <v>#N/A</v>
      </c>
      <c r="BN118" s="99" t="e">
        <f ca="true">+IF(AND(ISNUMBER(OFFSET('Hygiene Data'!$H$9,0,10*ROW('Hygiene Data'!H112))),'Data Summary'!EC118="Yes"),OFFSET('Hygiene Data'!$H$9,0,10*ROW('Hygiene Data'!H112)),NA())</f>
        <v>#N/A</v>
      </c>
      <c r="BO118" s="99" t="e">
        <f ca="true">+IF(AND(ISNUMBER(OFFSET('Hygiene Data'!$I$5,0,10*ROW('Hygiene Data'!I112))),'Data Summary'!ED118="Yes"),OFFSET('Hygiene Data'!$I$5,0,10*ROW('Hygiene Data'!I112)),NA())</f>
        <v>#N/A</v>
      </c>
      <c r="BP118" s="99" t="e">
        <f ca="true">+IF(AND(ISNUMBER(OFFSET('Hygiene Data'!$I$7,0,10*ROW('Hygiene Data'!I112))),'Data Summary'!EE118="Yes"),OFFSET('Hygiene Data'!$I$7,0,10*ROW('Hygiene Data'!I112)),NA())</f>
        <v>#N/A</v>
      </c>
      <c r="BQ118" s="99" t="e">
        <f ca="true">+IF(AND(ISNUMBER(OFFSET('Hygiene Data'!$I$9,0,10*ROW('Hygiene Data'!I112))),'Data Summary'!EF118="Yes"),OFFSET('Hygiene Data'!$I$9,0,10*ROW('Hygiene Data'!I112)),NA())</f>
        <v>#N/A</v>
      </c>
    </row>
    <row xmlns:x14ac="http://schemas.microsoft.com/office/spreadsheetml/2009/9/ac" r="119" x14ac:dyDescent="0.2">
      <c r="A119" s="329" t="e">
        <f ca="true">+RIGHT('Data Summary'!A119,LEN('Data Summary'!A119)-9)</f>
        <v>#VALUE!</v>
      </c>
      <c r="B119" s="37" t="str">
        <f ca="true">+IF(ISTEXT('Data Summary'!B119),'Data Summary'!B119,"")</f>
        <v/>
      </c>
      <c r="C119" s="328" t="e">
        <f ca="true">+VALUE('Data Summary'!C119)</f>
        <v>#VALUE!</v>
      </c>
      <c r="D119" s="97" t="e">
        <f ca="true">+IF(AND(ISNUMBER(OFFSET('Water Data'!$D$4,0,10*ROW('Water Data'!D113))),'Data Summary'!BS119="Yes"),100-OFFSET('Water Data'!$D$4,0,10*ROW('Water Data'!D113)),NA())</f>
        <v>#N/A</v>
      </c>
      <c r="E119" s="97" t="e">
        <f ca="true">+IF(AND(ISNUMBER(OFFSET('Water Data'!$D$6,0,10*ROW('Water Data'!D113))),'Data Summary'!BT119="Yes"),OFFSET('Water Data'!$D$6,0,10*ROW('Water Data'!D113)),NA())</f>
        <v>#N/A</v>
      </c>
      <c r="F119" s="97" t="e">
        <f ca="true">+IF(AND(ISNUMBER(OFFSET('Water Data'!$D$9,0,10*ROW('Water Data'!D113))),'Data Summary'!BU119="Yes"),OFFSET('Water Data'!$D$9,0,10*ROW('Water Data'!D113)),NA())</f>
        <v>#N/A</v>
      </c>
      <c r="G119" s="97" t="e">
        <f ca="true">+IF(AND(ISNUMBER(OFFSET('Water Data'!$E$4,0,10*ROW('Water Data'!E113))),'Data Summary'!BV119="Yes"),100-OFFSET('Water Data'!$E$4,0,10*ROW('Water Data'!E113)),NA())</f>
        <v>#N/A</v>
      </c>
      <c r="H119" s="97" t="e">
        <f ca="true">+IF(AND(ISNUMBER(OFFSET('Water Data'!$E$6,0,10*ROW('Water Data'!E113))),'Data Summary'!BW119="Yes"),OFFSET('Water Data'!$E$6,0,10*ROW('Water Data'!E113)),NA())</f>
        <v>#N/A</v>
      </c>
      <c r="I119" s="97" t="e">
        <f ca="true">+IF(AND(ISNUMBER(OFFSET('Water Data'!$E$9,0,10*ROW('Water Data'!E113))),'Data Summary'!BX119="Yes"),OFFSET('Water Data'!$E$9,0,10*ROW('Water Data'!E113)),NA())</f>
        <v>#N/A</v>
      </c>
      <c r="J119" s="97" t="e">
        <f ca="true">+IF(AND(ISNUMBER(OFFSET('Water Data'!$F$4,0,10*ROW('Water Data'!F113))),'Data Summary'!BY119="Yes"),100-OFFSET('Water Data'!$F$4,0,10*ROW('Water Data'!F113)),NA())</f>
        <v>#N/A</v>
      </c>
      <c r="K119" s="97" t="e">
        <f ca="true">+IF(AND(ISNUMBER(OFFSET('Water Data'!$F$6,0,10*ROW('Water Data'!F113))),'Data Summary'!BZ119="Yes"),OFFSET('Water Data'!$F$6,0,10*ROW('Water Data'!F113)),NA())</f>
        <v>#N/A</v>
      </c>
      <c r="L119" s="97" t="e">
        <f ca="true">+IF(AND(ISNUMBER(OFFSET('Water Data'!$F$9,0,10*ROW('Water Data'!F113))),'Data Summary'!CA119="Yes"),OFFSET('Water Data'!$F$9,0,10*ROW('Water Data'!F113)),NA())</f>
        <v>#N/A</v>
      </c>
      <c r="M119" s="97" t="e">
        <f ca="true">+IF(AND(ISNUMBER(OFFSET('Water Data'!$G$4,0,10*ROW('Water Data'!G113))),'Data Summary'!CB119="Yes"),100-OFFSET('Water Data'!$G$4,0,10*ROW('Water Data'!G113)),NA())</f>
        <v>#N/A</v>
      </c>
      <c r="N119" s="97" t="e">
        <f ca="true">+IF(AND(ISNUMBER(OFFSET('Water Data'!$G$6,0,10*ROW('Water Data'!G113))),'Data Summary'!CC119="Yes"),OFFSET('Water Data'!$G$6,0,10*ROW('Water Data'!G113)),NA())</f>
        <v>#N/A</v>
      </c>
      <c r="O119" s="97" t="e">
        <f ca="true">+IF(AND(ISNUMBER(OFFSET('Water Data'!$G$9,0,10*ROW('Water Data'!G113))),'Data Summary'!CD119="Yes"),OFFSET('Water Data'!$G$9,0,10*ROW('Water Data'!G113)),NA())</f>
        <v>#N/A</v>
      </c>
      <c r="P119" s="97" t="e">
        <f ca="true">+IF(AND(ISNUMBER(OFFSET('Water Data'!$H$4,0,10*ROW('Water Data'!H113))),'Data Summary'!CE119="Yes"),100-OFFSET('Water Data'!$H$4,0,10*ROW('Water Data'!H113)),NA())</f>
        <v>#N/A</v>
      </c>
      <c r="Q119" s="97" t="e">
        <f ca="true">+IF(AND(ISNUMBER(OFFSET('Water Data'!$H$6,0,10*ROW('Water Data'!H113))),'Data Summary'!CF119="Yes"),OFFSET('Water Data'!$H$6,0,10*ROW('Water Data'!H113)),NA())</f>
        <v>#N/A</v>
      </c>
      <c r="R119" s="97" t="e">
        <f ca="true">+IF(AND(ISNUMBER(OFFSET('Water Data'!$H$9,0,10*ROW('Water Data'!H113))),'Data Summary'!CG119="Yes"),OFFSET('Water Data'!$H$9,0,10*ROW('Water Data'!H113)),NA())</f>
        <v>#N/A</v>
      </c>
      <c r="S119" s="97" t="e">
        <f ca="true">+IF(AND(ISNUMBER(OFFSET('Water Data'!$I$4,0,10*ROW('Water Data'!I113))),'Data Summary'!CH119="Yes"),100-OFFSET('Water Data'!$I$4,0,10*ROW('Water Data'!I113)),NA())</f>
        <v>#N/A</v>
      </c>
      <c r="T119" s="97" t="e">
        <f ca="true">+IF(AND(ISNUMBER(OFFSET('Water Data'!$I$6,0,10*ROW('Water Data'!I113))),'Data Summary'!CI119="Yes"),OFFSET('Water Data'!$I$6,0,10*ROW('Water Data'!I113)),NA())</f>
        <v>#N/A</v>
      </c>
      <c r="U119" s="97" t="e">
        <f ca="true">+IF(AND(ISNUMBER(OFFSET('Water Data'!$I$9,0,10*ROW('Water Data'!I113))),'Data Summary'!CJ119="Yes"),OFFSET('Water Data'!$I$9,0,10*ROW('Water Data'!I113)),NA())</f>
        <v>#N/A</v>
      </c>
      <c r="V119" s="98" t="e">
        <f ca="true">+IF(AND(ISNUMBER(OFFSET('Sanitation Data'!$D$4,0,10*ROW('Sanitation Data'!D113))),'Data Summary'!CK119="Yes"),100-OFFSET('Sanitation Data'!$D$4,0,10*ROW('Sanitation Data'!D113)),NA())</f>
        <v>#N/A</v>
      </c>
      <c r="W119" s="98" t="e">
        <f ca="true">+IF(AND(ISNUMBER(OFFSET('Sanitation Data'!$D$6,0,10*ROW('Sanitation Data'!D113))),'Data Summary'!CL119="Yes"),OFFSET('Sanitation Data'!$D$6,0,10*ROW('Sanitation Data'!D113)),NA())</f>
        <v>#N/A</v>
      </c>
      <c r="X119" s="98" t="e">
        <f ca="true">+IF(AND(ISNUMBER(OFFSET('Sanitation Data'!$D$10,0,10*ROW('Sanitation Data'!D113))),'Data Summary'!CM119="Yes"),OFFSET('Sanitation Data'!$D$10,0,10*ROW('Sanitation Data'!D113)),NA())</f>
        <v>#N/A</v>
      </c>
      <c r="Y119" s="98" t="e">
        <f ca="true">+IF(AND(ISNUMBER(OFFSET('Sanitation Data'!$D$11,0,10*ROW('Sanitation Data'!D113))),'Data Summary'!CN119="Yes"),OFFSET('Sanitation Data'!$D$11,0,10*ROW('Sanitation Data'!D113)),NA())</f>
        <v>#N/A</v>
      </c>
      <c r="Z119" s="98" t="e">
        <f ca="true">+IF(AND(ISNUMBER(OFFSET('Sanitation Data'!$D$12,0,10*ROW('Sanitation Data'!D113))),'Data Summary'!CO119="Yes"),OFFSET('Sanitation Data'!$D$12,0,10*ROW('Sanitation Data'!D113)),NA())</f>
        <v>#N/A</v>
      </c>
      <c r="AA119" s="98" t="e">
        <f ca="true">+IF(AND(ISNUMBER(OFFSET('Sanitation Data'!$E$4,0,10*ROW('Sanitation Data'!E113))),'Data Summary'!CP119="Yes"),100-OFFSET('Sanitation Data'!$E$4,0,10*ROW('Sanitation Data'!E113)),NA())</f>
        <v>#N/A</v>
      </c>
      <c r="AB119" s="98" t="e">
        <f ca="true">+IF(AND(ISNUMBER(OFFSET('Sanitation Data'!$E$6,0,10*ROW('Sanitation Data'!E113))),'Data Summary'!CQ119="Yes"),OFFSET('Sanitation Data'!$E$6,0,10*ROW('Sanitation Data'!E113)),NA())</f>
        <v>#N/A</v>
      </c>
      <c r="AC119" s="98" t="e">
        <f ca="true">+IF(AND(ISNUMBER(OFFSET('Sanitation Data'!$E$10,0,10*ROW('Sanitation Data'!E113))),'Data Summary'!CR119="Yes"),OFFSET('Sanitation Data'!$E$10,0,10*ROW('Sanitation Data'!E113)),NA())</f>
        <v>#N/A</v>
      </c>
      <c r="AD119" s="98" t="e">
        <f ca="true">+IF(AND(ISNUMBER(OFFSET('Sanitation Data'!$E$11,0,10*ROW('Sanitation Data'!E113))),'Data Summary'!CS119="Yes"),OFFSET('Sanitation Data'!$E$11,0,10*ROW('Sanitation Data'!E113)),NA())</f>
        <v>#N/A</v>
      </c>
      <c r="AE119" s="98" t="e">
        <f ca="true">+IF(AND(ISNUMBER(OFFSET('Sanitation Data'!$E$12,0,10*ROW('Sanitation Data'!E113))),'Data Summary'!CT119="Yes"),OFFSET('Sanitation Data'!$E$12,0,10*ROW('Sanitation Data'!E113)),NA())</f>
        <v>#N/A</v>
      </c>
      <c r="AF119" s="98" t="e">
        <f ca="true">+IF(AND(ISNUMBER(OFFSET('Sanitation Data'!$F$4,0,10*ROW('Sanitation Data'!F113))),'Data Summary'!CU119="Yes"),100-OFFSET('Sanitation Data'!$F$4,0,10*ROW('Sanitation Data'!F113)),NA())</f>
        <v>#N/A</v>
      </c>
      <c r="AG119" s="98" t="e">
        <f ca="true">+IF(AND(ISNUMBER(OFFSET('Sanitation Data'!$F$6,0,10*ROW('Sanitation Data'!F113))),'Data Summary'!CV119="Yes"),OFFSET('Sanitation Data'!$F$6,0,10*ROW('Sanitation Data'!F113)),NA())</f>
        <v>#N/A</v>
      </c>
      <c r="AH119" s="98" t="e">
        <f ca="true">+IF(AND(ISNUMBER(OFFSET('Sanitation Data'!$F$10,0,10*ROW('Sanitation Data'!F113))),'Data Summary'!CW119="Yes"),OFFSET('Sanitation Data'!$F$10,0,10*ROW('Sanitation Data'!F113)),NA())</f>
        <v>#N/A</v>
      </c>
      <c r="AI119" s="98" t="e">
        <f ca="true">+IF(AND(ISNUMBER(OFFSET('Sanitation Data'!$F$11,0,10*ROW('Sanitation Data'!F113))),'Data Summary'!CX119="Yes"),OFFSET('Sanitation Data'!$F$11,0,10*ROW('Sanitation Data'!F113)),NA())</f>
        <v>#N/A</v>
      </c>
      <c r="AJ119" s="98" t="e">
        <f ca="true">+IF(AND(ISNUMBER(OFFSET('Sanitation Data'!$F$12,0,10*ROW('Sanitation Data'!F113))),'Data Summary'!CY119="Yes"),OFFSET('Sanitation Data'!$F$12,0,10*ROW('Sanitation Data'!F113)),NA())</f>
        <v>#N/A</v>
      </c>
      <c r="AK119" s="98" t="e">
        <f ca="true">+IF(AND(ISNUMBER(OFFSET('Sanitation Data'!$G$4,0,10*ROW('Sanitation Data'!G113))),'Data Summary'!CZ119="Yes"),100-OFFSET('Sanitation Data'!$G$4,0,10*ROW('Sanitation Data'!G113)),NA())</f>
        <v>#N/A</v>
      </c>
      <c r="AL119" s="98" t="e">
        <f ca="true">+IF(AND(ISNUMBER(OFFSET('Sanitation Data'!$G$6,0,10*ROW('Sanitation Data'!G113))),'Data Summary'!DA119="Yes"),OFFSET('Sanitation Data'!$G$6,0,10*ROW('Sanitation Data'!G113)),NA())</f>
        <v>#N/A</v>
      </c>
      <c r="AM119" s="98" t="e">
        <f ca="true">+IF(AND(ISNUMBER(OFFSET('Sanitation Data'!$G$10,0,10*ROW('Sanitation Data'!G113))),'Data Summary'!DB119="Yes"),OFFSET('Sanitation Data'!$G$10,0,10*ROW('Sanitation Data'!G113)),NA())</f>
        <v>#N/A</v>
      </c>
      <c r="AN119" s="98" t="e">
        <f ca="true">+IF(AND(ISNUMBER(OFFSET('Sanitation Data'!$G$11,0,10*ROW('Sanitation Data'!G113))),'Data Summary'!DC119="Yes"),OFFSET('Sanitation Data'!$G$11,0,10*ROW('Sanitation Data'!G113)),NA())</f>
        <v>#N/A</v>
      </c>
      <c r="AO119" s="98" t="e">
        <f ca="true">+IF(AND(ISNUMBER(OFFSET('Sanitation Data'!$G$12,0,10*ROW('Sanitation Data'!G113))),'Data Summary'!DD119="Yes"),OFFSET('Sanitation Data'!$G$12,0,10*ROW('Sanitation Data'!G113)),NA())</f>
        <v>#N/A</v>
      </c>
      <c r="AP119" s="98" t="e">
        <f ca="true">+IF(AND(ISNUMBER(OFFSET('Sanitation Data'!$H$4,0,10*ROW('Sanitation Data'!H113))),'Data Summary'!DE119="Yes"),100-OFFSET('Sanitation Data'!$H$4,0,10*ROW('Sanitation Data'!H113)),NA())</f>
        <v>#N/A</v>
      </c>
      <c r="AQ119" s="98" t="e">
        <f ca="true">+IF(AND(ISNUMBER(OFFSET('Sanitation Data'!$H$6,0,10*ROW('Sanitation Data'!H113))),'Data Summary'!DF119="Yes"),OFFSET('Sanitation Data'!$H$6,0,10*ROW('Sanitation Data'!H113)),NA())</f>
        <v>#N/A</v>
      </c>
      <c r="AR119" s="98" t="e">
        <f ca="true">+IF(AND(ISNUMBER(OFFSET('Sanitation Data'!$H$10,0,10*ROW('Sanitation Data'!H113))),'Data Summary'!DG119="Yes"),OFFSET('Sanitation Data'!$H$10,0,10*ROW('Sanitation Data'!H113)),NA())</f>
        <v>#N/A</v>
      </c>
      <c r="AS119" s="98" t="e">
        <f ca="true">+IF(AND(ISNUMBER(OFFSET('Sanitation Data'!$H$11,0,10*ROW('Sanitation Data'!H113))),'Data Summary'!DH119="Yes"),OFFSET('Sanitation Data'!$H$11,0,10*ROW('Sanitation Data'!H113)),NA())</f>
        <v>#N/A</v>
      </c>
      <c r="AT119" s="98" t="e">
        <f ca="true">+IF(AND(ISNUMBER(OFFSET('Sanitation Data'!$H$12,0,10*ROW('Sanitation Data'!H113))),'Data Summary'!DI119="Yes"),OFFSET('Sanitation Data'!$H$12,0,10*ROW('Sanitation Data'!H113)),NA())</f>
        <v>#N/A</v>
      </c>
      <c r="AU119" s="98" t="e">
        <f ca="true">+IF(AND(ISNUMBER(OFFSET('Sanitation Data'!$I$4,0,10*ROW('Sanitation Data'!I113))),'Data Summary'!DJ119="Yes"),100-OFFSET('Sanitation Data'!$I$4,0,10*ROW('Sanitation Data'!I113)),NA())</f>
        <v>#N/A</v>
      </c>
      <c r="AV119" s="98" t="e">
        <f ca="true">+IF(AND(ISNUMBER(OFFSET('Sanitation Data'!$I$6,0,10*ROW('Sanitation Data'!I113))),'Data Summary'!DK119="Yes"),OFFSET('Sanitation Data'!$I$6,0,10*ROW('Sanitation Data'!I113)),NA())</f>
        <v>#N/A</v>
      </c>
      <c r="AW119" s="98" t="e">
        <f ca="true">+IF(AND(ISNUMBER(OFFSET('Sanitation Data'!$I$10,0,10*ROW('Sanitation Data'!I113))),'Data Summary'!DL119="Yes"),OFFSET('Sanitation Data'!$I$10,0,10*ROW('Sanitation Data'!I113)),NA())</f>
        <v>#N/A</v>
      </c>
      <c r="AX119" s="98" t="e">
        <f ca="true">+IF(AND(ISNUMBER(OFFSET('Sanitation Data'!$I$11,0,10*ROW('Sanitation Data'!I113))),'Data Summary'!DM119="Yes"),OFFSET('Sanitation Data'!$I$11,0,10*ROW('Sanitation Data'!I113)),NA())</f>
        <v>#N/A</v>
      </c>
      <c r="AY119" s="98" t="e">
        <f ca="true">+IF(AND(ISNUMBER(OFFSET('Sanitation Data'!$I$12,0,10*ROW('Sanitation Data'!I113))),'Data Summary'!DN119="Yes"),OFFSET('Sanitation Data'!$I$12,0,10*ROW('Sanitation Data'!I113)),NA())</f>
        <v>#N/A</v>
      </c>
      <c r="AZ119" s="99" t="e">
        <f ca="true">+IF(AND(ISNUMBER(OFFSET('Hygiene Data'!$D$5,0,10*ROW('Hygiene Data'!D113))),'Data Summary'!DO119="Yes"),OFFSET('Hygiene Data'!$D$5,0,10*ROW('Hygiene Data'!D113)),NA())</f>
        <v>#N/A</v>
      </c>
      <c r="BA119" s="99" t="e">
        <f ca="true">+IF(AND(ISNUMBER(OFFSET('Hygiene Data'!$D$7,0,10*ROW('Hygiene Data'!D113))),'Data Summary'!DP119="Yes"),OFFSET('Hygiene Data'!$D$7,0,10*ROW('Hygiene Data'!D113)),NA())</f>
        <v>#N/A</v>
      </c>
      <c r="BB119" s="99" t="e">
        <f ca="true">+IF(AND(ISNUMBER(OFFSET('Hygiene Data'!$D$9,0,10*ROW('Hygiene Data'!D113))),'Data Summary'!DQ119="Yes"),OFFSET('Hygiene Data'!$D$9,0,10*ROW('Hygiene Data'!D113)),NA())</f>
        <v>#N/A</v>
      </c>
      <c r="BC119" s="99" t="e">
        <f ca="true">+IF(AND(ISNUMBER(OFFSET('Hygiene Data'!$E$5,0,10*ROW('Hygiene Data'!E113))),'Data Summary'!DR119="Yes"),OFFSET('Hygiene Data'!$E$5,0,10*ROW('Hygiene Data'!E113)),NA())</f>
        <v>#N/A</v>
      </c>
      <c r="BD119" s="99" t="e">
        <f ca="true">+IF(AND(ISNUMBER(OFFSET('Hygiene Data'!$E$7,0,10*ROW('Hygiene Data'!E113))),'Data Summary'!DS119="Yes"),OFFSET('Hygiene Data'!$E$7,0,10*ROW('Hygiene Data'!E113)),NA())</f>
        <v>#N/A</v>
      </c>
      <c r="BE119" s="99" t="e">
        <f ca="true">+IF(AND(ISNUMBER(OFFSET('Hygiene Data'!$E$9,0,10*ROW('Hygiene Data'!E113))),'Data Summary'!DT119="Yes"),OFFSET('Hygiene Data'!$E$9,0,10*ROW('Hygiene Data'!E113)),NA())</f>
        <v>#N/A</v>
      </c>
      <c r="BF119" s="99" t="e">
        <f ca="true">+IF(AND(ISNUMBER(OFFSET('Hygiene Data'!$F$5,0,10*ROW('Hygiene Data'!F113))),'Data Summary'!DU119="Yes"),OFFSET('Hygiene Data'!$F$5,0,10*ROW('Hygiene Data'!F113)),NA())</f>
        <v>#N/A</v>
      </c>
      <c r="BG119" s="99" t="e">
        <f ca="true">+IF(AND(ISNUMBER(OFFSET('Hygiene Data'!$F$7,0,10*ROW('Hygiene Data'!F113))),'Data Summary'!DV119="Yes"),OFFSET('Hygiene Data'!$F$7,0,10*ROW('Hygiene Data'!F113)),NA())</f>
        <v>#N/A</v>
      </c>
      <c r="BH119" s="99" t="e">
        <f ca="true">+IF(AND(ISNUMBER(OFFSET('Hygiene Data'!$F$9,0,10*ROW('Hygiene Data'!F113))),'Data Summary'!DW119="Yes"),OFFSET('Hygiene Data'!$F$9,0,10*ROW('Hygiene Data'!F113)),NA())</f>
        <v>#N/A</v>
      </c>
      <c r="BI119" s="99" t="e">
        <f ca="true">+IF(AND(ISNUMBER(OFFSET('Hygiene Data'!$G$5,0,10*ROW('Hygiene Data'!G113))),'Data Summary'!DX119="Yes"),OFFSET('Hygiene Data'!$G$5,0,10*ROW('Hygiene Data'!G113)),NA())</f>
        <v>#N/A</v>
      </c>
      <c r="BJ119" s="99" t="e">
        <f ca="true">+IF(AND(ISNUMBER(OFFSET('Hygiene Data'!$G$7,0,10*ROW('Hygiene Data'!G113))),'Data Summary'!DY119="Yes"),OFFSET('Hygiene Data'!$G$7,0,10*ROW('Hygiene Data'!G113)),NA())</f>
        <v>#N/A</v>
      </c>
      <c r="BK119" s="99" t="e">
        <f ca="true">+IF(AND(ISNUMBER(OFFSET('Hygiene Data'!$G$9,0,10*ROW('Hygiene Data'!G113))),'Data Summary'!DZ119="Yes"),OFFSET('Hygiene Data'!$G$9,0,10*ROW('Hygiene Data'!G113)),NA())</f>
        <v>#N/A</v>
      </c>
      <c r="BL119" s="99" t="e">
        <f ca="true">+IF(AND(ISNUMBER(OFFSET('Hygiene Data'!$H$5,0,10*ROW('Hygiene Data'!H113))),'Data Summary'!EA119="Yes"),OFFSET('Hygiene Data'!$H$5,0,10*ROW('Hygiene Data'!H113)),NA())</f>
        <v>#N/A</v>
      </c>
      <c r="BM119" s="99" t="e">
        <f ca="true">+IF(AND(ISNUMBER(OFFSET('Hygiene Data'!$H$7,0,10*ROW('Hygiene Data'!H113))),'Data Summary'!EB119="Yes"),OFFSET('Hygiene Data'!$H$7,0,10*ROW('Hygiene Data'!H113)),NA())</f>
        <v>#N/A</v>
      </c>
      <c r="BN119" s="99" t="e">
        <f ca="true">+IF(AND(ISNUMBER(OFFSET('Hygiene Data'!$H$9,0,10*ROW('Hygiene Data'!H113))),'Data Summary'!EC119="Yes"),OFFSET('Hygiene Data'!$H$9,0,10*ROW('Hygiene Data'!H113)),NA())</f>
        <v>#N/A</v>
      </c>
      <c r="BO119" s="99" t="e">
        <f ca="true">+IF(AND(ISNUMBER(OFFSET('Hygiene Data'!$I$5,0,10*ROW('Hygiene Data'!I113))),'Data Summary'!ED119="Yes"),OFFSET('Hygiene Data'!$I$5,0,10*ROW('Hygiene Data'!I113)),NA())</f>
        <v>#N/A</v>
      </c>
      <c r="BP119" s="99" t="e">
        <f ca="true">+IF(AND(ISNUMBER(OFFSET('Hygiene Data'!$I$7,0,10*ROW('Hygiene Data'!I113))),'Data Summary'!EE119="Yes"),OFFSET('Hygiene Data'!$I$7,0,10*ROW('Hygiene Data'!I113)),NA())</f>
        <v>#N/A</v>
      </c>
      <c r="BQ119" s="99" t="e">
        <f ca="true">+IF(AND(ISNUMBER(OFFSET('Hygiene Data'!$I$9,0,10*ROW('Hygiene Data'!I113))),'Data Summary'!EF119="Yes"),OFFSET('Hygiene Data'!$I$9,0,10*ROW('Hygiene Data'!I113)),NA())</f>
        <v>#N/A</v>
      </c>
    </row>
    <row xmlns:x14ac="http://schemas.microsoft.com/office/spreadsheetml/2009/9/ac" r="120" x14ac:dyDescent="0.2">
      <c r="A120" s="329" t="e">
        <f ca="true">+RIGHT('Data Summary'!A120,LEN('Data Summary'!A120)-9)</f>
        <v>#VALUE!</v>
      </c>
      <c r="B120" s="37" t="str">
        <f ca="true">+IF(ISTEXT('Data Summary'!B120),'Data Summary'!B120,"")</f>
        <v/>
      </c>
      <c r="C120" s="328" t="e">
        <f ca="true">+VALUE('Data Summary'!C120)</f>
        <v>#VALUE!</v>
      </c>
      <c r="D120" s="97" t="e">
        <f ca="true">+IF(AND(ISNUMBER(OFFSET('Water Data'!$D$4,0,10*ROW('Water Data'!D114))),'Data Summary'!BS120="Yes"),100-OFFSET('Water Data'!$D$4,0,10*ROW('Water Data'!D114)),NA())</f>
        <v>#N/A</v>
      </c>
      <c r="E120" s="97" t="e">
        <f ca="true">+IF(AND(ISNUMBER(OFFSET('Water Data'!$D$6,0,10*ROW('Water Data'!D114))),'Data Summary'!BT120="Yes"),OFFSET('Water Data'!$D$6,0,10*ROW('Water Data'!D114)),NA())</f>
        <v>#N/A</v>
      </c>
      <c r="F120" s="97" t="e">
        <f ca="true">+IF(AND(ISNUMBER(OFFSET('Water Data'!$D$9,0,10*ROW('Water Data'!D114))),'Data Summary'!BU120="Yes"),OFFSET('Water Data'!$D$9,0,10*ROW('Water Data'!D114)),NA())</f>
        <v>#N/A</v>
      </c>
      <c r="G120" s="97" t="e">
        <f ca="true">+IF(AND(ISNUMBER(OFFSET('Water Data'!$E$4,0,10*ROW('Water Data'!E114))),'Data Summary'!BV120="Yes"),100-OFFSET('Water Data'!$E$4,0,10*ROW('Water Data'!E114)),NA())</f>
        <v>#N/A</v>
      </c>
      <c r="H120" s="97" t="e">
        <f ca="true">+IF(AND(ISNUMBER(OFFSET('Water Data'!$E$6,0,10*ROW('Water Data'!E114))),'Data Summary'!BW120="Yes"),OFFSET('Water Data'!$E$6,0,10*ROW('Water Data'!E114)),NA())</f>
        <v>#N/A</v>
      </c>
      <c r="I120" s="97" t="e">
        <f ca="true">+IF(AND(ISNUMBER(OFFSET('Water Data'!$E$9,0,10*ROW('Water Data'!E114))),'Data Summary'!BX120="Yes"),OFFSET('Water Data'!$E$9,0,10*ROW('Water Data'!E114)),NA())</f>
        <v>#N/A</v>
      </c>
      <c r="J120" s="97" t="e">
        <f ca="true">+IF(AND(ISNUMBER(OFFSET('Water Data'!$F$4,0,10*ROW('Water Data'!F114))),'Data Summary'!BY120="Yes"),100-OFFSET('Water Data'!$F$4,0,10*ROW('Water Data'!F114)),NA())</f>
        <v>#N/A</v>
      </c>
      <c r="K120" s="97" t="e">
        <f ca="true">+IF(AND(ISNUMBER(OFFSET('Water Data'!$F$6,0,10*ROW('Water Data'!F114))),'Data Summary'!BZ120="Yes"),OFFSET('Water Data'!$F$6,0,10*ROW('Water Data'!F114)),NA())</f>
        <v>#N/A</v>
      </c>
      <c r="L120" s="97" t="e">
        <f ca="true">+IF(AND(ISNUMBER(OFFSET('Water Data'!$F$9,0,10*ROW('Water Data'!F114))),'Data Summary'!CA120="Yes"),OFFSET('Water Data'!$F$9,0,10*ROW('Water Data'!F114)),NA())</f>
        <v>#N/A</v>
      </c>
      <c r="M120" s="97" t="e">
        <f ca="true">+IF(AND(ISNUMBER(OFFSET('Water Data'!$G$4,0,10*ROW('Water Data'!G114))),'Data Summary'!CB120="Yes"),100-OFFSET('Water Data'!$G$4,0,10*ROW('Water Data'!G114)),NA())</f>
        <v>#N/A</v>
      </c>
      <c r="N120" s="97" t="e">
        <f ca="true">+IF(AND(ISNUMBER(OFFSET('Water Data'!$G$6,0,10*ROW('Water Data'!G114))),'Data Summary'!CC120="Yes"),OFFSET('Water Data'!$G$6,0,10*ROW('Water Data'!G114)),NA())</f>
        <v>#N/A</v>
      </c>
      <c r="O120" s="97" t="e">
        <f ca="true">+IF(AND(ISNUMBER(OFFSET('Water Data'!$G$9,0,10*ROW('Water Data'!G114))),'Data Summary'!CD120="Yes"),OFFSET('Water Data'!$G$9,0,10*ROW('Water Data'!G114)),NA())</f>
        <v>#N/A</v>
      </c>
      <c r="P120" s="97" t="e">
        <f ca="true">+IF(AND(ISNUMBER(OFFSET('Water Data'!$H$4,0,10*ROW('Water Data'!H114))),'Data Summary'!CE120="Yes"),100-OFFSET('Water Data'!$H$4,0,10*ROW('Water Data'!H114)),NA())</f>
        <v>#N/A</v>
      </c>
      <c r="Q120" s="97" t="e">
        <f ca="true">+IF(AND(ISNUMBER(OFFSET('Water Data'!$H$6,0,10*ROW('Water Data'!H114))),'Data Summary'!CF120="Yes"),OFFSET('Water Data'!$H$6,0,10*ROW('Water Data'!H114)),NA())</f>
        <v>#N/A</v>
      </c>
      <c r="R120" s="97" t="e">
        <f ca="true">+IF(AND(ISNUMBER(OFFSET('Water Data'!$H$9,0,10*ROW('Water Data'!H114))),'Data Summary'!CG120="Yes"),OFFSET('Water Data'!$H$9,0,10*ROW('Water Data'!H114)),NA())</f>
        <v>#N/A</v>
      </c>
      <c r="S120" s="97" t="e">
        <f ca="true">+IF(AND(ISNUMBER(OFFSET('Water Data'!$I$4,0,10*ROW('Water Data'!I114))),'Data Summary'!CH120="Yes"),100-OFFSET('Water Data'!$I$4,0,10*ROW('Water Data'!I114)),NA())</f>
        <v>#N/A</v>
      </c>
      <c r="T120" s="97" t="e">
        <f ca="true">+IF(AND(ISNUMBER(OFFSET('Water Data'!$I$6,0,10*ROW('Water Data'!I114))),'Data Summary'!CI120="Yes"),OFFSET('Water Data'!$I$6,0,10*ROW('Water Data'!I114)),NA())</f>
        <v>#N/A</v>
      </c>
      <c r="U120" s="97" t="e">
        <f ca="true">+IF(AND(ISNUMBER(OFFSET('Water Data'!$I$9,0,10*ROW('Water Data'!I114))),'Data Summary'!CJ120="Yes"),OFFSET('Water Data'!$I$9,0,10*ROW('Water Data'!I114)),NA())</f>
        <v>#N/A</v>
      </c>
      <c r="V120" s="98" t="e">
        <f ca="true">+IF(AND(ISNUMBER(OFFSET('Sanitation Data'!$D$4,0,10*ROW('Sanitation Data'!D114))),'Data Summary'!CK120="Yes"),100-OFFSET('Sanitation Data'!$D$4,0,10*ROW('Sanitation Data'!D114)),NA())</f>
        <v>#N/A</v>
      </c>
      <c r="W120" s="98" t="e">
        <f ca="true">+IF(AND(ISNUMBER(OFFSET('Sanitation Data'!$D$6,0,10*ROW('Sanitation Data'!D114))),'Data Summary'!CL120="Yes"),OFFSET('Sanitation Data'!$D$6,0,10*ROW('Sanitation Data'!D114)),NA())</f>
        <v>#N/A</v>
      </c>
      <c r="X120" s="98" t="e">
        <f ca="true">+IF(AND(ISNUMBER(OFFSET('Sanitation Data'!$D$10,0,10*ROW('Sanitation Data'!D114))),'Data Summary'!CM120="Yes"),OFFSET('Sanitation Data'!$D$10,0,10*ROW('Sanitation Data'!D114)),NA())</f>
        <v>#N/A</v>
      </c>
      <c r="Y120" s="98" t="e">
        <f ca="true">+IF(AND(ISNUMBER(OFFSET('Sanitation Data'!$D$11,0,10*ROW('Sanitation Data'!D114))),'Data Summary'!CN120="Yes"),OFFSET('Sanitation Data'!$D$11,0,10*ROW('Sanitation Data'!D114)),NA())</f>
        <v>#N/A</v>
      </c>
      <c r="Z120" s="98" t="e">
        <f ca="true">+IF(AND(ISNUMBER(OFFSET('Sanitation Data'!$D$12,0,10*ROW('Sanitation Data'!D114))),'Data Summary'!CO120="Yes"),OFFSET('Sanitation Data'!$D$12,0,10*ROW('Sanitation Data'!D114)),NA())</f>
        <v>#N/A</v>
      </c>
      <c r="AA120" s="98" t="e">
        <f ca="true">+IF(AND(ISNUMBER(OFFSET('Sanitation Data'!$E$4,0,10*ROW('Sanitation Data'!E114))),'Data Summary'!CP120="Yes"),100-OFFSET('Sanitation Data'!$E$4,0,10*ROW('Sanitation Data'!E114)),NA())</f>
        <v>#N/A</v>
      </c>
      <c r="AB120" s="98" t="e">
        <f ca="true">+IF(AND(ISNUMBER(OFFSET('Sanitation Data'!$E$6,0,10*ROW('Sanitation Data'!E114))),'Data Summary'!CQ120="Yes"),OFFSET('Sanitation Data'!$E$6,0,10*ROW('Sanitation Data'!E114)),NA())</f>
        <v>#N/A</v>
      </c>
      <c r="AC120" s="98" t="e">
        <f ca="true">+IF(AND(ISNUMBER(OFFSET('Sanitation Data'!$E$10,0,10*ROW('Sanitation Data'!E114))),'Data Summary'!CR120="Yes"),OFFSET('Sanitation Data'!$E$10,0,10*ROW('Sanitation Data'!E114)),NA())</f>
        <v>#N/A</v>
      </c>
      <c r="AD120" s="98" t="e">
        <f ca="true">+IF(AND(ISNUMBER(OFFSET('Sanitation Data'!$E$11,0,10*ROW('Sanitation Data'!E114))),'Data Summary'!CS120="Yes"),OFFSET('Sanitation Data'!$E$11,0,10*ROW('Sanitation Data'!E114)),NA())</f>
        <v>#N/A</v>
      </c>
      <c r="AE120" s="98" t="e">
        <f ca="true">+IF(AND(ISNUMBER(OFFSET('Sanitation Data'!$E$12,0,10*ROW('Sanitation Data'!E114))),'Data Summary'!CT120="Yes"),OFFSET('Sanitation Data'!$E$12,0,10*ROW('Sanitation Data'!E114)),NA())</f>
        <v>#N/A</v>
      </c>
      <c r="AF120" s="98" t="e">
        <f ca="true">+IF(AND(ISNUMBER(OFFSET('Sanitation Data'!$F$4,0,10*ROW('Sanitation Data'!F114))),'Data Summary'!CU120="Yes"),100-OFFSET('Sanitation Data'!$F$4,0,10*ROW('Sanitation Data'!F114)),NA())</f>
        <v>#N/A</v>
      </c>
      <c r="AG120" s="98" t="e">
        <f ca="true">+IF(AND(ISNUMBER(OFFSET('Sanitation Data'!$F$6,0,10*ROW('Sanitation Data'!F114))),'Data Summary'!CV120="Yes"),OFFSET('Sanitation Data'!$F$6,0,10*ROW('Sanitation Data'!F114)),NA())</f>
        <v>#N/A</v>
      </c>
      <c r="AH120" s="98" t="e">
        <f ca="true">+IF(AND(ISNUMBER(OFFSET('Sanitation Data'!$F$10,0,10*ROW('Sanitation Data'!F114))),'Data Summary'!CW120="Yes"),OFFSET('Sanitation Data'!$F$10,0,10*ROW('Sanitation Data'!F114)),NA())</f>
        <v>#N/A</v>
      </c>
      <c r="AI120" s="98" t="e">
        <f ca="true">+IF(AND(ISNUMBER(OFFSET('Sanitation Data'!$F$11,0,10*ROW('Sanitation Data'!F114))),'Data Summary'!CX120="Yes"),OFFSET('Sanitation Data'!$F$11,0,10*ROW('Sanitation Data'!F114)),NA())</f>
        <v>#N/A</v>
      </c>
      <c r="AJ120" s="98" t="e">
        <f ca="true">+IF(AND(ISNUMBER(OFFSET('Sanitation Data'!$F$12,0,10*ROW('Sanitation Data'!F114))),'Data Summary'!CY120="Yes"),OFFSET('Sanitation Data'!$F$12,0,10*ROW('Sanitation Data'!F114)),NA())</f>
        <v>#N/A</v>
      </c>
      <c r="AK120" s="98" t="e">
        <f ca="true">+IF(AND(ISNUMBER(OFFSET('Sanitation Data'!$G$4,0,10*ROW('Sanitation Data'!G114))),'Data Summary'!CZ120="Yes"),100-OFFSET('Sanitation Data'!$G$4,0,10*ROW('Sanitation Data'!G114)),NA())</f>
        <v>#N/A</v>
      </c>
      <c r="AL120" s="98" t="e">
        <f ca="true">+IF(AND(ISNUMBER(OFFSET('Sanitation Data'!$G$6,0,10*ROW('Sanitation Data'!G114))),'Data Summary'!DA120="Yes"),OFFSET('Sanitation Data'!$G$6,0,10*ROW('Sanitation Data'!G114)),NA())</f>
        <v>#N/A</v>
      </c>
      <c r="AM120" s="98" t="e">
        <f ca="true">+IF(AND(ISNUMBER(OFFSET('Sanitation Data'!$G$10,0,10*ROW('Sanitation Data'!G114))),'Data Summary'!DB120="Yes"),OFFSET('Sanitation Data'!$G$10,0,10*ROW('Sanitation Data'!G114)),NA())</f>
        <v>#N/A</v>
      </c>
      <c r="AN120" s="98" t="e">
        <f ca="true">+IF(AND(ISNUMBER(OFFSET('Sanitation Data'!$G$11,0,10*ROW('Sanitation Data'!G114))),'Data Summary'!DC120="Yes"),OFFSET('Sanitation Data'!$G$11,0,10*ROW('Sanitation Data'!G114)),NA())</f>
        <v>#N/A</v>
      </c>
      <c r="AO120" s="98" t="e">
        <f ca="true">+IF(AND(ISNUMBER(OFFSET('Sanitation Data'!$G$12,0,10*ROW('Sanitation Data'!G114))),'Data Summary'!DD120="Yes"),OFFSET('Sanitation Data'!$G$12,0,10*ROW('Sanitation Data'!G114)),NA())</f>
        <v>#N/A</v>
      </c>
      <c r="AP120" s="98" t="e">
        <f ca="true">+IF(AND(ISNUMBER(OFFSET('Sanitation Data'!$H$4,0,10*ROW('Sanitation Data'!H114))),'Data Summary'!DE120="Yes"),100-OFFSET('Sanitation Data'!$H$4,0,10*ROW('Sanitation Data'!H114)),NA())</f>
        <v>#N/A</v>
      </c>
      <c r="AQ120" s="98" t="e">
        <f ca="true">+IF(AND(ISNUMBER(OFFSET('Sanitation Data'!$H$6,0,10*ROW('Sanitation Data'!H114))),'Data Summary'!DF120="Yes"),OFFSET('Sanitation Data'!$H$6,0,10*ROW('Sanitation Data'!H114)),NA())</f>
        <v>#N/A</v>
      </c>
      <c r="AR120" s="98" t="e">
        <f ca="true">+IF(AND(ISNUMBER(OFFSET('Sanitation Data'!$H$10,0,10*ROW('Sanitation Data'!H114))),'Data Summary'!DG120="Yes"),OFFSET('Sanitation Data'!$H$10,0,10*ROW('Sanitation Data'!H114)),NA())</f>
        <v>#N/A</v>
      </c>
      <c r="AS120" s="98" t="e">
        <f ca="true">+IF(AND(ISNUMBER(OFFSET('Sanitation Data'!$H$11,0,10*ROW('Sanitation Data'!H114))),'Data Summary'!DH120="Yes"),OFFSET('Sanitation Data'!$H$11,0,10*ROW('Sanitation Data'!H114)),NA())</f>
        <v>#N/A</v>
      </c>
      <c r="AT120" s="98" t="e">
        <f ca="true">+IF(AND(ISNUMBER(OFFSET('Sanitation Data'!$H$12,0,10*ROW('Sanitation Data'!H114))),'Data Summary'!DI120="Yes"),OFFSET('Sanitation Data'!$H$12,0,10*ROW('Sanitation Data'!H114)),NA())</f>
        <v>#N/A</v>
      </c>
      <c r="AU120" s="98" t="e">
        <f ca="true">+IF(AND(ISNUMBER(OFFSET('Sanitation Data'!$I$4,0,10*ROW('Sanitation Data'!I114))),'Data Summary'!DJ120="Yes"),100-OFFSET('Sanitation Data'!$I$4,0,10*ROW('Sanitation Data'!I114)),NA())</f>
        <v>#N/A</v>
      </c>
      <c r="AV120" s="98" t="e">
        <f ca="true">+IF(AND(ISNUMBER(OFFSET('Sanitation Data'!$I$6,0,10*ROW('Sanitation Data'!I114))),'Data Summary'!DK120="Yes"),OFFSET('Sanitation Data'!$I$6,0,10*ROW('Sanitation Data'!I114)),NA())</f>
        <v>#N/A</v>
      </c>
      <c r="AW120" s="98" t="e">
        <f ca="true">+IF(AND(ISNUMBER(OFFSET('Sanitation Data'!$I$10,0,10*ROW('Sanitation Data'!I114))),'Data Summary'!DL120="Yes"),OFFSET('Sanitation Data'!$I$10,0,10*ROW('Sanitation Data'!I114)),NA())</f>
        <v>#N/A</v>
      </c>
      <c r="AX120" s="98" t="e">
        <f ca="true">+IF(AND(ISNUMBER(OFFSET('Sanitation Data'!$I$11,0,10*ROW('Sanitation Data'!I114))),'Data Summary'!DM120="Yes"),OFFSET('Sanitation Data'!$I$11,0,10*ROW('Sanitation Data'!I114)),NA())</f>
        <v>#N/A</v>
      </c>
      <c r="AY120" s="98" t="e">
        <f ca="true">+IF(AND(ISNUMBER(OFFSET('Sanitation Data'!$I$12,0,10*ROW('Sanitation Data'!I114))),'Data Summary'!DN120="Yes"),OFFSET('Sanitation Data'!$I$12,0,10*ROW('Sanitation Data'!I114)),NA())</f>
        <v>#N/A</v>
      </c>
      <c r="AZ120" s="99" t="e">
        <f ca="true">+IF(AND(ISNUMBER(OFFSET('Hygiene Data'!$D$5,0,10*ROW('Hygiene Data'!D114))),'Data Summary'!DO120="Yes"),OFFSET('Hygiene Data'!$D$5,0,10*ROW('Hygiene Data'!D114)),NA())</f>
        <v>#N/A</v>
      </c>
      <c r="BA120" s="99" t="e">
        <f ca="true">+IF(AND(ISNUMBER(OFFSET('Hygiene Data'!$D$7,0,10*ROW('Hygiene Data'!D114))),'Data Summary'!DP120="Yes"),OFFSET('Hygiene Data'!$D$7,0,10*ROW('Hygiene Data'!D114)),NA())</f>
        <v>#N/A</v>
      </c>
      <c r="BB120" s="99" t="e">
        <f ca="true">+IF(AND(ISNUMBER(OFFSET('Hygiene Data'!$D$9,0,10*ROW('Hygiene Data'!D114))),'Data Summary'!DQ120="Yes"),OFFSET('Hygiene Data'!$D$9,0,10*ROW('Hygiene Data'!D114)),NA())</f>
        <v>#N/A</v>
      </c>
      <c r="BC120" s="99" t="e">
        <f ca="true">+IF(AND(ISNUMBER(OFFSET('Hygiene Data'!$E$5,0,10*ROW('Hygiene Data'!E114))),'Data Summary'!DR120="Yes"),OFFSET('Hygiene Data'!$E$5,0,10*ROW('Hygiene Data'!E114)),NA())</f>
        <v>#N/A</v>
      </c>
      <c r="BD120" s="99" t="e">
        <f ca="true">+IF(AND(ISNUMBER(OFFSET('Hygiene Data'!$E$7,0,10*ROW('Hygiene Data'!E114))),'Data Summary'!DS120="Yes"),OFFSET('Hygiene Data'!$E$7,0,10*ROW('Hygiene Data'!E114)),NA())</f>
        <v>#N/A</v>
      </c>
      <c r="BE120" s="99" t="e">
        <f ca="true">+IF(AND(ISNUMBER(OFFSET('Hygiene Data'!$E$9,0,10*ROW('Hygiene Data'!E114))),'Data Summary'!DT120="Yes"),OFFSET('Hygiene Data'!$E$9,0,10*ROW('Hygiene Data'!E114)),NA())</f>
        <v>#N/A</v>
      </c>
      <c r="BF120" s="99" t="e">
        <f ca="true">+IF(AND(ISNUMBER(OFFSET('Hygiene Data'!$F$5,0,10*ROW('Hygiene Data'!F114))),'Data Summary'!DU120="Yes"),OFFSET('Hygiene Data'!$F$5,0,10*ROW('Hygiene Data'!F114)),NA())</f>
        <v>#N/A</v>
      </c>
      <c r="BG120" s="99" t="e">
        <f ca="true">+IF(AND(ISNUMBER(OFFSET('Hygiene Data'!$F$7,0,10*ROW('Hygiene Data'!F114))),'Data Summary'!DV120="Yes"),OFFSET('Hygiene Data'!$F$7,0,10*ROW('Hygiene Data'!F114)),NA())</f>
        <v>#N/A</v>
      </c>
      <c r="BH120" s="99" t="e">
        <f ca="true">+IF(AND(ISNUMBER(OFFSET('Hygiene Data'!$F$9,0,10*ROW('Hygiene Data'!F114))),'Data Summary'!DW120="Yes"),OFFSET('Hygiene Data'!$F$9,0,10*ROW('Hygiene Data'!F114)),NA())</f>
        <v>#N/A</v>
      </c>
      <c r="BI120" s="99" t="e">
        <f ca="true">+IF(AND(ISNUMBER(OFFSET('Hygiene Data'!$G$5,0,10*ROW('Hygiene Data'!G114))),'Data Summary'!DX120="Yes"),OFFSET('Hygiene Data'!$G$5,0,10*ROW('Hygiene Data'!G114)),NA())</f>
        <v>#N/A</v>
      </c>
      <c r="BJ120" s="99" t="e">
        <f ca="true">+IF(AND(ISNUMBER(OFFSET('Hygiene Data'!$G$7,0,10*ROW('Hygiene Data'!G114))),'Data Summary'!DY120="Yes"),OFFSET('Hygiene Data'!$G$7,0,10*ROW('Hygiene Data'!G114)),NA())</f>
        <v>#N/A</v>
      </c>
      <c r="BK120" s="99" t="e">
        <f ca="true">+IF(AND(ISNUMBER(OFFSET('Hygiene Data'!$G$9,0,10*ROW('Hygiene Data'!G114))),'Data Summary'!DZ120="Yes"),OFFSET('Hygiene Data'!$G$9,0,10*ROW('Hygiene Data'!G114)),NA())</f>
        <v>#N/A</v>
      </c>
      <c r="BL120" s="99" t="e">
        <f ca="true">+IF(AND(ISNUMBER(OFFSET('Hygiene Data'!$H$5,0,10*ROW('Hygiene Data'!H114))),'Data Summary'!EA120="Yes"),OFFSET('Hygiene Data'!$H$5,0,10*ROW('Hygiene Data'!H114)),NA())</f>
        <v>#N/A</v>
      </c>
      <c r="BM120" s="99" t="e">
        <f ca="true">+IF(AND(ISNUMBER(OFFSET('Hygiene Data'!$H$7,0,10*ROW('Hygiene Data'!H114))),'Data Summary'!EB120="Yes"),OFFSET('Hygiene Data'!$H$7,0,10*ROW('Hygiene Data'!H114)),NA())</f>
        <v>#N/A</v>
      </c>
      <c r="BN120" s="99" t="e">
        <f ca="true">+IF(AND(ISNUMBER(OFFSET('Hygiene Data'!$H$9,0,10*ROW('Hygiene Data'!H114))),'Data Summary'!EC120="Yes"),OFFSET('Hygiene Data'!$H$9,0,10*ROW('Hygiene Data'!H114)),NA())</f>
        <v>#N/A</v>
      </c>
      <c r="BO120" s="99" t="e">
        <f ca="true">+IF(AND(ISNUMBER(OFFSET('Hygiene Data'!$I$5,0,10*ROW('Hygiene Data'!I114))),'Data Summary'!ED120="Yes"),OFFSET('Hygiene Data'!$I$5,0,10*ROW('Hygiene Data'!I114)),NA())</f>
        <v>#N/A</v>
      </c>
      <c r="BP120" s="99" t="e">
        <f ca="true">+IF(AND(ISNUMBER(OFFSET('Hygiene Data'!$I$7,0,10*ROW('Hygiene Data'!I114))),'Data Summary'!EE120="Yes"),OFFSET('Hygiene Data'!$I$7,0,10*ROW('Hygiene Data'!I114)),NA())</f>
        <v>#N/A</v>
      </c>
      <c r="BQ120" s="99" t="e">
        <f ca="true">+IF(AND(ISNUMBER(OFFSET('Hygiene Data'!$I$9,0,10*ROW('Hygiene Data'!I114))),'Data Summary'!EF120="Yes"),OFFSET('Hygiene Data'!$I$9,0,10*ROW('Hygiene Data'!I114)),NA())</f>
        <v>#N/A</v>
      </c>
    </row>
    <row xmlns:x14ac="http://schemas.microsoft.com/office/spreadsheetml/2009/9/ac" r="121" x14ac:dyDescent="0.2">
      <c r="A121" s="329" t="e">
        <f ca="true">+RIGHT('Data Summary'!A121,LEN('Data Summary'!A121)-9)</f>
        <v>#VALUE!</v>
      </c>
      <c r="B121" s="37" t="str">
        <f ca="true">+IF(ISTEXT('Data Summary'!B121),'Data Summary'!B121,"")</f>
        <v/>
      </c>
      <c r="C121" s="328" t="e">
        <f ca="true">+VALUE('Data Summary'!C121)</f>
        <v>#VALUE!</v>
      </c>
      <c r="D121" s="97" t="e">
        <f ca="true">+IF(AND(ISNUMBER(OFFSET('Water Data'!$D$4,0,10*ROW('Water Data'!D115))),'Data Summary'!BS121="Yes"),100-OFFSET('Water Data'!$D$4,0,10*ROW('Water Data'!D115)),NA())</f>
        <v>#N/A</v>
      </c>
      <c r="E121" s="97" t="e">
        <f ca="true">+IF(AND(ISNUMBER(OFFSET('Water Data'!$D$6,0,10*ROW('Water Data'!D115))),'Data Summary'!BT121="Yes"),OFFSET('Water Data'!$D$6,0,10*ROW('Water Data'!D115)),NA())</f>
        <v>#N/A</v>
      </c>
      <c r="F121" s="97" t="e">
        <f ca="true">+IF(AND(ISNUMBER(OFFSET('Water Data'!$D$9,0,10*ROW('Water Data'!D115))),'Data Summary'!BU121="Yes"),OFFSET('Water Data'!$D$9,0,10*ROW('Water Data'!D115)),NA())</f>
        <v>#N/A</v>
      </c>
      <c r="G121" s="97" t="e">
        <f ca="true">+IF(AND(ISNUMBER(OFFSET('Water Data'!$E$4,0,10*ROW('Water Data'!E115))),'Data Summary'!BV121="Yes"),100-OFFSET('Water Data'!$E$4,0,10*ROW('Water Data'!E115)),NA())</f>
        <v>#N/A</v>
      </c>
      <c r="H121" s="97" t="e">
        <f ca="true">+IF(AND(ISNUMBER(OFFSET('Water Data'!$E$6,0,10*ROW('Water Data'!E115))),'Data Summary'!BW121="Yes"),OFFSET('Water Data'!$E$6,0,10*ROW('Water Data'!E115)),NA())</f>
        <v>#N/A</v>
      </c>
      <c r="I121" s="97" t="e">
        <f ca="true">+IF(AND(ISNUMBER(OFFSET('Water Data'!$E$9,0,10*ROW('Water Data'!E115))),'Data Summary'!BX121="Yes"),OFFSET('Water Data'!$E$9,0,10*ROW('Water Data'!E115)),NA())</f>
        <v>#N/A</v>
      </c>
      <c r="J121" s="97" t="e">
        <f ca="true">+IF(AND(ISNUMBER(OFFSET('Water Data'!$F$4,0,10*ROW('Water Data'!F115))),'Data Summary'!BY121="Yes"),100-OFFSET('Water Data'!$F$4,0,10*ROW('Water Data'!F115)),NA())</f>
        <v>#N/A</v>
      </c>
      <c r="K121" s="97" t="e">
        <f ca="true">+IF(AND(ISNUMBER(OFFSET('Water Data'!$F$6,0,10*ROW('Water Data'!F115))),'Data Summary'!BZ121="Yes"),OFFSET('Water Data'!$F$6,0,10*ROW('Water Data'!F115)),NA())</f>
        <v>#N/A</v>
      </c>
      <c r="L121" s="97" t="e">
        <f ca="true">+IF(AND(ISNUMBER(OFFSET('Water Data'!$F$9,0,10*ROW('Water Data'!F115))),'Data Summary'!CA121="Yes"),OFFSET('Water Data'!$F$9,0,10*ROW('Water Data'!F115)),NA())</f>
        <v>#N/A</v>
      </c>
      <c r="M121" s="97" t="e">
        <f ca="true">+IF(AND(ISNUMBER(OFFSET('Water Data'!$G$4,0,10*ROW('Water Data'!G115))),'Data Summary'!CB121="Yes"),100-OFFSET('Water Data'!$G$4,0,10*ROW('Water Data'!G115)),NA())</f>
        <v>#N/A</v>
      </c>
      <c r="N121" s="97" t="e">
        <f ca="true">+IF(AND(ISNUMBER(OFFSET('Water Data'!$G$6,0,10*ROW('Water Data'!G115))),'Data Summary'!CC121="Yes"),OFFSET('Water Data'!$G$6,0,10*ROW('Water Data'!G115)),NA())</f>
        <v>#N/A</v>
      </c>
      <c r="O121" s="97" t="e">
        <f ca="true">+IF(AND(ISNUMBER(OFFSET('Water Data'!$G$9,0,10*ROW('Water Data'!G115))),'Data Summary'!CD121="Yes"),OFFSET('Water Data'!$G$9,0,10*ROW('Water Data'!G115)),NA())</f>
        <v>#N/A</v>
      </c>
      <c r="P121" s="97" t="e">
        <f ca="true">+IF(AND(ISNUMBER(OFFSET('Water Data'!$H$4,0,10*ROW('Water Data'!H115))),'Data Summary'!CE121="Yes"),100-OFFSET('Water Data'!$H$4,0,10*ROW('Water Data'!H115)),NA())</f>
        <v>#N/A</v>
      </c>
      <c r="Q121" s="97" t="e">
        <f ca="true">+IF(AND(ISNUMBER(OFFSET('Water Data'!$H$6,0,10*ROW('Water Data'!H115))),'Data Summary'!CF121="Yes"),OFFSET('Water Data'!$H$6,0,10*ROW('Water Data'!H115)),NA())</f>
        <v>#N/A</v>
      </c>
      <c r="R121" s="97" t="e">
        <f ca="true">+IF(AND(ISNUMBER(OFFSET('Water Data'!$H$9,0,10*ROW('Water Data'!H115))),'Data Summary'!CG121="Yes"),OFFSET('Water Data'!$H$9,0,10*ROW('Water Data'!H115)),NA())</f>
        <v>#N/A</v>
      </c>
      <c r="S121" s="97" t="e">
        <f ca="true">+IF(AND(ISNUMBER(OFFSET('Water Data'!$I$4,0,10*ROW('Water Data'!I115))),'Data Summary'!CH121="Yes"),100-OFFSET('Water Data'!$I$4,0,10*ROW('Water Data'!I115)),NA())</f>
        <v>#N/A</v>
      </c>
      <c r="T121" s="97" t="e">
        <f ca="true">+IF(AND(ISNUMBER(OFFSET('Water Data'!$I$6,0,10*ROW('Water Data'!I115))),'Data Summary'!CI121="Yes"),OFFSET('Water Data'!$I$6,0,10*ROW('Water Data'!I115)),NA())</f>
        <v>#N/A</v>
      </c>
      <c r="U121" s="97" t="e">
        <f ca="true">+IF(AND(ISNUMBER(OFFSET('Water Data'!$I$9,0,10*ROW('Water Data'!I115))),'Data Summary'!CJ121="Yes"),OFFSET('Water Data'!$I$9,0,10*ROW('Water Data'!I115)),NA())</f>
        <v>#N/A</v>
      </c>
      <c r="V121" s="98" t="e">
        <f ca="true">+IF(AND(ISNUMBER(OFFSET('Sanitation Data'!$D$4,0,10*ROW('Sanitation Data'!D115))),'Data Summary'!CK121="Yes"),100-OFFSET('Sanitation Data'!$D$4,0,10*ROW('Sanitation Data'!D115)),NA())</f>
        <v>#N/A</v>
      </c>
      <c r="W121" s="98" t="e">
        <f ca="true">+IF(AND(ISNUMBER(OFFSET('Sanitation Data'!$D$6,0,10*ROW('Sanitation Data'!D115))),'Data Summary'!CL121="Yes"),OFFSET('Sanitation Data'!$D$6,0,10*ROW('Sanitation Data'!D115)),NA())</f>
        <v>#N/A</v>
      </c>
      <c r="X121" s="98" t="e">
        <f ca="true">+IF(AND(ISNUMBER(OFFSET('Sanitation Data'!$D$10,0,10*ROW('Sanitation Data'!D115))),'Data Summary'!CM121="Yes"),OFFSET('Sanitation Data'!$D$10,0,10*ROW('Sanitation Data'!D115)),NA())</f>
        <v>#N/A</v>
      </c>
      <c r="Y121" s="98" t="e">
        <f ca="true">+IF(AND(ISNUMBER(OFFSET('Sanitation Data'!$D$11,0,10*ROW('Sanitation Data'!D115))),'Data Summary'!CN121="Yes"),OFFSET('Sanitation Data'!$D$11,0,10*ROW('Sanitation Data'!D115)),NA())</f>
        <v>#N/A</v>
      </c>
      <c r="Z121" s="98" t="e">
        <f ca="true">+IF(AND(ISNUMBER(OFFSET('Sanitation Data'!$D$12,0,10*ROW('Sanitation Data'!D115))),'Data Summary'!CO121="Yes"),OFFSET('Sanitation Data'!$D$12,0,10*ROW('Sanitation Data'!D115)),NA())</f>
        <v>#N/A</v>
      </c>
      <c r="AA121" s="98" t="e">
        <f ca="true">+IF(AND(ISNUMBER(OFFSET('Sanitation Data'!$E$4,0,10*ROW('Sanitation Data'!E115))),'Data Summary'!CP121="Yes"),100-OFFSET('Sanitation Data'!$E$4,0,10*ROW('Sanitation Data'!E115)),NA())</f>
        <v>#N/A</v>
      </c>
      <c r="AB121" s="98" t="e">
        <f ca="true">+IF(AND(ISNUMBER(OFFSET('Sanitation Data'!$E$6,0,10*ROW('Sanitation Data'!E115))),'Data Summary'!CQ121="Yes"),OFFSET('Sanitation Data'!$E$6,0,10*ROW('Sanitation Data'!E115)),NA())</f>
        <v>#N/A</v>
      </c>
      <c r="AC121" s="98" t="e">
        <f ca="true">+IF(AND(ISNUMBER(OFFSET('Sanitation Data'!$E$10,0,10*ROW('Sanitation Data'!E115))),'Data Summary'!CR121="Yes"),OFFSET('Sanitation Data'!$E$10,0,10*ROW('Sanitation Data'!E115)),NA())</f>
        <v>#N/A</v>
      </c>
      <c r="AD121" s="98" t="e">
        <f ca="true">+IF(AND(ISNUMBER(OFFSET('Sanitation Data'!$E$11,0,10*ROW('Sanitation Data'!E115))),'Data Summary'!CS121="Yes"),OFFSET('Sanitation Data'!$E$11,0,10*ROW('Sanitation Data'!E115)),NA())</f>
        <v>#N/A</v>
      </c>
      <c r="AE121" s="98" t="e">
        <f ca="true">+IF(AND(ISNUMBER(OFFSET('Sanitation Data'!$E$12,0,10*ROW('Sanitation Data'!E115))),'Data Summary'!CT121="Yes"),OFFSET('Sanitation Data'!$E$12,0,10*ROW('Sanitation Data'!E115)),NA())</f>
        <v>#N/A</v>
      </c>
      <c r="AF121" s="98" t="e">
        <f ca="true">+IF(AND(ISNUMBER(OFFSET('Sanitation Data'!$F$4,0,10*ROW('Sanitation Data'!F115))),'Data Summary'!CU121="Yes"),100-OFFSET('Sanitation Data'!$F$4,0,10*ROW('Sanitation Data'!F115)),NA())</f>
        <v>#N/A</v>
      </c>
      <c r="AG121" s="98" t="e">
        <f ca="true">+IF(AND(ISNUMBER(OFFSET('Sanitation Data'!$F$6,0,10*ROW('Sanitation Data'!F115))),'Data Summary'!CV121="Yes"),OFFSET('Sanitation Data'!$F$6,0,10*ROW('Sanitation Data'!F115)),NA())</f>
        <v>#N/A</v>
      </c>
      <c r="AH121" s="98" t="e">
        <f ca="true">+IF(AND(ISNUMBER(OFFSET('Sanitation Data'!$F$10,0,10*ROW('Sanitation Data'!F115))),'Data Summary'!CW121="Yes"),OFFSET('Sanitation Data'!$F$10,0,10*ROW('Sanitation Data'!F115)),NA())</f>
        <v>#N/A</v>
      </c>
      <c r="AI121" s="98" t="e">
        <f ca="true">+IF(AND(ISNUMBER(OFFSET('Sanitation Data'!$F$11,0,10*ROW('Sanitation Data'!F115))),'Data Summary'!CX121="Yes"),OFFSET('Sanitation Data'!$F$11,0,10*ROW('Sanitation Data'!F115)),NA())</f>
        <v>#N/A</v>
      </c>
      <c r="AJ121" s="98" t="e">
        <f ca="true">+IF(AND(ISNUMBER(OFFSET('Sanitation Data'!$F$12,0,10*ROW('Sanitation Data'!F115))),'Data Summary'!CY121="Yes"),OFFSET('Sanitation Data'!$F$12,0,10*ROW('Sanitation Data'!F115)),NA())</f>
        <v>#N/A</v>
      </c>
      <c r="AK121" s="98" t="e">
        <f ca="true">+IF(AND(ISNUMBER(OFFSET('Sanitation Data'!$G$4,0,10*ROW('Sanitation Data'!G115))),'Data Summary'!CZ121="Yes"),100-OFFSET('Sanitation Data'!$G$4,0,10*ROW('Sanitation Data'!G115)),NA())</f>
        <v>#N/A</v>
      </c>
      <c r="AL121" s="98" t="e">
        <f ca="true">+IF(AND(ISNUMBER(OFFSET('Sanitation Data'!$G$6,0,10*ROW('Sanitation Data'!G115))),'Data Summary'!DA121="Yes"),OFFSET('Sanitation Data'!$G$6,0,10*ROW('Sanitation Data'!G115)),NA())</f>
        <v>#N/A</v>
      </c>
      <c r="AM121" s="98" t="e">
        <f ca="true">+IF(AND(ISNUMBER(OFFSET('Sanitation Data'!$G$10,0,10*ROW('Sanitation Data'!G115))),'Data Summary'!DB121="Yes"),OFFSET('Sanitation Data'!$G$10,0,10*ROW('Sanitation Data'!G115)),NA())</f>
        <v>#N/A</v>
      </c>
      <c r="AN121" s="98" t="e">
        <f ca="true">+IF(AND(ISNUMBER(OFFSET('Sanitation Data'!$G$11,0,10*ROW('Sanitation Data'!G115))),'Data Summary'!DC121="Yes"),OFFSET('Sanitation Data'!$G$11,0,10*ROW('Sanitation Data'!G115)),NA())</f>
        <v>#N/A</v>
      </c>
      <c r="AO121" s="98" t="e">
        <f ca="true">+IF(AND(ISNUMBER(OFFSET('Sanitation Data'!$G$12,0,10*ROW('Sanitation Data'!G115))),'Data Summary'!DD121="Yes"),OFFSET('Sanitation Data'!$G$12,0,10*ROW('Sanitation Data'!G115)),NA())</f>
        <v>#N/A</v>
      </c>
      <c r="AP121" s="98" t="e">
        <f ca="true">+IF(AND(ISNUMBER(OFFSET('Sanitation Data'!$H$4,0,10*ROW('Sanitation Data'!H115))),'Data Summary'!DE121="Yes"),100-OFFSET('Sanitation Data'!$H$4,0,10*ROW('Sanitation Data'!H115)),NA())</f>
        <v>#N/A</v>
      </c>
      <c r="AQ121" s="98" t="e">
        <f ca="true">+IF(AND(ISNUMBER(OFFSET('Sanitation Data'!$H$6,0,10*ROW('Sanitation Data'!H115))),'Data Summary'!DF121="Yes"),OFFSET('Sanitation Data'!$H$6,0,10*ROW('Sanitation Data'!H115)),NA())</f>
        <v>#N/A</v>
      </c>
      <c r="AR121" s="98" t="e">
        <f ca="true">+IF(AND(ISNUMBER(OFFSET('Sanitation Data'!$H$10,0,10*ROW('Sanitation Data'!H115))),'Data Summary'!DG121="Yes"),OFFSET('Sanitation Data'!$H$10,0,10*ROW('Sanitation Data'!H115)),NA())</f>
        <v>#N/A</v>
      </c>
      <c r="AS121" s="98" t="e">
        <f ca="true">+IF(AND(ISNUMBER(OFFSET('Sanitation Data'!$H$11,0,10*ROW('Sanitation Data'!H115))),'Data Summary'!DH121="Yes"),OFFSET('Sanitation Data'!$H$11,0,10*ROW('Sanitation Data'!H115)),NA())</f>
        <v>#N/A</v>
      </c>
      <c r="AT121" s="98" t="e">
        <f ca="true">+IF(AND(ISNUMBER(OFFSET('Sanitation Data'!$H$12,0,10*ROW('Sanitation Data'!H115))),'Data Summary'!DI121="Yes"),OFFSET('Sanitation Data'!$H$12,0,10*ROW('Sanitation Data'!H115)),NA())</f>
        <v>#N/A</v>
      </c>
      <c r="AU121" s="98" t="e">
        <f ca="true">+IF(AND(ISNUMBER(OFFSET('Sanitation Data'!$I$4,0,10*ROW('Sanitation Data'!I115))),'Data Summary'!DJ121="Yes"),100-OFFSET('Sanitation Data'!$I$4,0,10*ROW('Sanitation Data'!I115)),NA())</f>
        <v>#N/A</v>
      </c>
      <c r="AV121" s="98" t="e">
        <f ca="true">+IF(AND(ISNUMBER(OFFSET('Sanitation Data'!$I$6,0,10*ROW('Sanitation Data'!I115))),'Data Summary'!DK121="Yes"),OFFSET('Sanitation Data'!$I$6,0,10*ROW('Sanitation Data'!I115)),NA())</f>
        <v>#N/A</v>
      </c>
      <c r="AW121" s="98" t="e">
        <f ca="true">+IF(AND(ISNUMBER(OFFSET('Sanitation Data'!$I$10,0,10*ROW('Sanitation Data'!I115))),'Data Summary'!DL121="Yes"),OFFSET('Sanitation Data'!$I$10,0,10*ROW('Sanitation Data'!I115)),NA())</f>
        <v>#N/A</v>
      </c>
      <c r="AX121" s="98" t="e">
        <f ca="true">+IF(AND(ISNUMBER(OFFSET('Sanitation Data'!$I$11,0,10*ROW('Sanitation Data'!I115))),'Data Summary'!DM121="Yes"),OFFSET('Sanitation Data'!$I$11,0,10*ROW('Sanitation Data'!I115)),NA())</f>
        <v>#N/A</v>
      </c>
      <c r="AY121" s="98" t="e">
        <f ca="true">+IF(AND(ISNUMBER(OFFSET('Sanitation Data'!$I$12,0,10*ROW('Sanitation Data'!I115))),'Data Summary'!DN121="Yes"),OFFSET('Sanitation Data'!$I$12,0,10*ROW('Sanitation Data'!I115)),NA())</f>
        <v>#N/A</v>
      </c>
      <c r="AZ121" s="99" t="e">
        <f ca="true">+IF(AND(ISNUMBER(OFFSET('Hygiene Data'!$D$5,0,10*ROW('Hygiene Data'!D115))),'Data Summary'!DO121="Yes"),OFFSET('Hygiene Data'!$D$5,0,10*ROW('Hygiene Data'!D115)),NA())</f>
        <v>#N/A</v>
      </c>
      <c r="BA121" s="99" t="e">
        <f ca="true">+IF(AND(ISNUMBER(OFFSET('Hygiene Data'!$D$7,0,10*ROW('Hygiene Data'!D115))),'Data Summary'!DP121="Yes"),OFFSET('Hygiene Data'!$D$7,0,10*ROW('Hygiene Data'!D115)),NA())</f>
        <v>#N/A</v>
      </c>
      <c r="BB121" s="99" t="e">
        <f ca="true">+IF(AND(ISNUMBER(OFFSET('Hygiene Data'!$D$9,0,10*ROW('Hygiene Data'!D115))),'Data Summary'!DQ121="Yes"),OFFSET('Hygiene Data'!$D$9,0,10*ROW('Hygiene Data'!D115)),NA())</f>
        <v>#N/A</v>
      </c>
      <c r="BC121" s="99" t="e">
        <f ca="true">+IF(AND(ISNUMBER(OFFSET('Hygiene Data'!$E$5,0,10*ROW('Hygiene Data'!E115))),'Data Summary'!DR121="Yes"),OFFSET('Hygiene Data'!$E$5,0,10*ROW('Hygiene Data'!E115)),NA())</f>
        <v>#N/A</v>
      </c>
      <c r="BD121" s="99" t="e">
        <f ca="true">+IF(AND(ISNUMBER(OFFSET('Hygiene Data'!$E$7,0,10*ROW('Hygiene Data'!E115))),'Data Summary'!DS121="Yes"),OFFSET('Hygiene Data'!$E$7,0,10*ROW('Hygiene Data'!E115)),NA())</f>
        <v>#N/A</v>
      </c>
      <c r="BE121" s="99" t="e">
        <f ca="true">+IF(AND(ISNUMBER(OFFSET('Hygiene Data'!$E$9,0,10*ROW('Hygiene Data'!E115))),'Data Summary'!DT121="Yes"),OFFSET('Hygiene Data'!$E$9,0,10*ROW('Hygiene Data'!E115)),NA())</f>
        <v>#N/A</v>
      </c>
      <c r="BF121" s="99" t="e">
        <f ca="true">+IF(AND(ISNUMBER(OFFSET('Hygiene Data'!$F$5,0,10*ROW('Hygiene Data'!F115))),'Data Summary'!DU121="Yes"),OFFSET('Hygiene Data'!$F$5,0,10*ROW('Hygiene Data'!F115)),NA())</f>
        <v>#N/A</v>
      </c>
      <c r="BG121" s="99" t="e">
        <f ca="true">+IF(AND(ISNUMBER(OFFSET('Hygiene Data'!$F$7,0,10*ROW('Hygiene Data'!F115))),'Data Summary'!DV121="Yes"),OFFSET('Hygiene Data'!$F$7,0,10*ROW('Hygiene Data'!F115)),NA())</f>
        <v>#N/A</v>
      </c>
      <c r="BH121" s="99" t="e">
        <f ca="true">+IF(AND(ISNUMBER(OFFSET('Hygiene Data'!$F$9,0,10*ROW('Hygiene Data'!F115))),'Data Summary'!DW121="Yes"),OFFSET('Hygiene Data'!$F$9,0,10*ROW('Hygiene Data'!F115)),NA())</f>
        <v>#N/A</v>
      </c>
      <c r="BI121" s="99" t="e">
        <f ca="true">+IF(AND(ISNUMBER(OFFSET('Hygiene Data'!$G$5,0,10*ROW('Hygiene Data'!G115))),'Data Summary'!DX121="Yes"),OFFSET('Hygiene Data'!$G$5,0,10*ROW('Hygiene Data'!G115)),NA())</f>
        <v>#N/A</v>
      </c>
      <c r="BJ121" s="99" t="e">
        <f ca="true">+IF(AND(ISNUMBER(OFFSET('Hygiene Data'!$G$7,0,10*ROW('Hygiene Data'!G115))),'Data Summary'!DY121="Yes"),OFFSET('Hygiene Data'!$G$7,0,10*ROW('Hygiene Data'!G115)),NA())</f>
        <v>#N/A</v>
      </c>
      <c r="BK121" s="99" t="e">
        <f ca="true">+IF(AND(ISNUMBER(OFFSET('Hygiene Data'!$G$9,0,10*ROW('Hygiene Data'!G115))),'Data Summary'!DZ121="Yes"),OFFSET('Hygiene Data'!$G$9,0,10*ROW('Hygiene Data'!G115)),NA())</f>
        <v>#N/A</v>
      </c>
      <c r="BL121" s="99" t="e">
        <f ca="true">+IF(AND(ISNUMBER(OFFSET('Hygiene Data'!$H$5,0,10*ROW('Hygiene Data'!H115))),'Data Summary'!EA121="Yes"),OFFSET('Hygiene Data'!$H$5,0,10*ROW('Hygiene Data'!H115)),NA())</f>
        <v>#N/A</v>
      </c>
      <c r="BM121" s="99" t="e">
        <f ca="true">+IF(AND(ISNUMBER(OFFSET('Hygiene Data'!$H$7,0,10*ROW('Hygiene Data'!H115))),'Data Summary'!EB121="Yes"),OFFSET('Hygiene Data'!$H$7,0,10*ROW('Hygiene Data'!H115)),NA())</f>
        <v>#N/A</v>
      </c>
      <c r="BN121" s="99" t="e">
        <f ca="true">+IF(AND(ISNUMBER(OFFSET('Hygiene Data'!$H$9,0,10*ROW('Hygiene Data'!H115))),'Data Summary'!EC121="Yes"),OFFSET('Hygiene Data'!$H$9,0,10*ROW('Hygiene Data'!H115)),NA())</f>
        <v>#N/A</v>
      </c>
      <c r="BO121" s="99" t="e">
        <f ca="true">+IF(AND(ISNUMBER(OFFSET('Hygiene Data'!$I$5,0,10*ROW('Hygiene Data'!I115))),'Data Summary'!ED121="Yes"),OFFSET('Hygiene Data'!$I$5,0,10*ROW('Hygiene Data'!I115)),NA())</f>
        <v>#N/A</v>
      </c>
      <c r="BP121" s="99" t="e">
        <f ca="true">+IF(AND(ISNUMBER(OFFSET('Hygiene Data'!$I$7,0,10*ROW('Hygiene Data'!I115))),'Data Summary'!EE121="Yes"),OFFSET('Hygiene Data'!$I$7,0,10*ROW('Hygiene Data'!I115)),NA())</f>
        <v>#N/A</v>
      </c>
      <c r="BQ121" s="99" t="e">
        <f ca="true">+IF(AND(ISNUMBER(OFFSET('Hygiene Data'!$I$9,0,10*ROW('Hygiene Data'!I115))),'Data Summary'!EF121="Yes"),OFFSET('Hygiene Data'!$I$9,0,10*ROW('Hygiene Data'!I115)),NA())</f>
        <v>#N/A</v>
      </c>
    </row>
    <row xmlns:x14ac="http://schemas.microsoft.com/office/spreadsheetml/2009/9/ac" r="122" x14ac:dyDescent="0.2">
      <c r="A122" s="329" t="e">
        <f ca="true">+RIGHT('Data Summary'!A122,LEN('Data Summary'!A122)-9)</f>
        <v>#VALUE!</v>
      </c>
      <c r="B122" s="37" t="str">
        <f ca="true">+IF(ISTEXT('Data Summary'!B122),'Data Summary'!B122,"")</f>
        <v/>
      </c>
      <c r="C122" s="328" t="e">
        <f ca="true">+VALUE('Data Summary'!C122)</f>
        <v>#VALUE!</v>
      </c>
      <c r="D122" s="97" t="e">
        <f ca="true">+IF(AND(ISNUMBER(OFFSET('Water Data'!$D$4,0,10*ROW('Water Data'!D116))),'Data Summary'!BS122="Yes"),100-OFFSET('Water Data'!$D$4,0,10*ROW('Water Data'!D116)),NA())</f>
        <v>#N/A</v>
      </c>
      <c r="E122" s="97" t="e">
        <f ca="true">+IF(AND(ISNUMBER(OFFSET('Water Data'!$D$6,0,10*ROW('Water Data'!D116))),'Data Summary'!BT122="Yes"),OFFSET('Water Data'!$D$6,0,10*ROW('Water Data'!D116)),NA())</f>
        <v>#N/A</v>
      </c>
      <c r="F122" s="97" t="e">
        <f ca="true">+IF(AND(ISNUMBER(OFFSET('Water Data'!$D$9,0,10*ROW('Water Data'!D116))),'Data Summary'!BU122="Yes"),OFFSET('Water Data'!$D$9,0,10*ROW('Water Data'!D116)),NA())</f>
        <v>#N/A</v>
      </c>
      <c r="G122" s="97" t="e">
        <f ca="true">+IF(AND(ISNUMBER(OFFSET('Water Data'!$E$4,0,10*ROW('Water Data'!E116))),'Data Summary'!BV122="Yes"),100-OFFSET('Water Data'!$E$4,0,10*ROW('Water Data'!E116)),NA())</f>
        <v>#N/A</v>
      </c>
      <c r="H122" s="97" t="e">
        <f ca="true">+IF(AND(ISNUMBER(OFFSET('Water Data'!$E$6,0,10*ROW('Water Data'!E116))),'Data Summary'!BW122="Yes"),OFFSET('Water Data'!$E$6,0,10*ROW('Water Data'!E116)),NA())</f>
        <v>#N/A</v>
      </c>
      <c r="I122" s="97" t="e">
        <f ca="true">+IF(AND(ISNUMBER(OFFSET('Water Data'!$E$9,0,10*ROW('Water Data'!E116))),'Data Summary'!BX122="Yes"),OFFSET('Water Data'!$E$9,0,10*ROW('Water Data'!E116)),NA())</f>
        <v>#N/A</v>
      </c>
      <c r="J122" s="97" t="e">
        <f ca="true">+IF(AND(ISNUMBER(OFFSET('Water Data'!$F$4,0,10*ROW('Water Data'!F116))),'Data Summary'!BY122="Yes"),100-OFFSET('Water Data'!$F$4,0,10*ROW('Water Data'!F116)),NA())</f>
        <v>#N/A</v>
      </c>
      <c r="K122" s="97" t="e">
        <f ca="true">+IF(AND(ISNUMBER(OFFSET('Water Data'!$F$6,0,10*ROW('Water Data'!F116))),'Data Summary'!BZ122="Yes"),OFFSET('Water Data'!$F$6,0,10*ROW('Water Data'!F116)),NA())</f>
        <v>#N/A</v>
      </c>
      <c r="L122" s="97" t="e">
        <f ca="true">+IF(AND(ISNUMBER(OFFSET('Water Data'!$F$9,0,10*ROW('Water Data'!F116))),'Data Summary'!CA122="Yes"),OFFSET('Water Data'!$F$9,0,10*ROW('Water Data'!F116)),NA())</f>
        <v>#N/A</v>
      </c>
      <c r="M122" s="97" t="e">
        <f ca="true">+IF(AND(ISNUMBER(OFFSET('Water Data'!$G$4,0,10*ROW('Water Data'!G116))),'Data Summary'!CB122="Yes"),100-OFFSET('Water Data'!$G$4,0,10*ROW('Water Data'!G116)),NA())</f>
        <v>#N/A</v>
      </c>
      <c r="N122" s="97" t="e">
        <f ca="true">+IF(AND(ISNUMBER(OFFSET('Water Data'!$G$6,0,10*ROW('Water Data'!G116))),'Data Summary'!CC122="Yes"),OFFSET('Water Data'!$G$6,0,10*ROW('Water Data'!G116)),NA())</f>
        <v>#N/A</v>
      </c>
      <c r="O122" s="97" t="e">
        <f ca="true">+IF(AND(ISNUMBER(OFFSET('Water Data'!$G$9,0,10*ROW('Water Data'!G116))),'Data Summary'!CD122="Yes"),OFFSET('Water Data'!$G$9,0,10*ROW('Water Data'!G116)),NA())</f>
        <v>#N/A</v>
      </c>
      <c r="P122" s="97" t="e">
        <f ca="true">+IF(AND(ISNUMBER(OFFSET('Water Data'!$H$4,0,10*ROW('Water Data'!H116))),'Data Summary'!CE122="Yes"),100-OFFSET('Water Data'!$H$4,0,10*ROW('Water Data'!H116)),NA())</f>
        <v>#N/A</v>
      </c>
      <c r="Q122" s="97" t="e">
        <f ca="true">+IF(AND(ISNUMBER(OFFSET('Water Data'!$H$6,0,10*ROW('Water Data'!H116))),'Data Summary'!CF122="Yes"),OFFSET('Water Data'!$H$6,0,10*ROW('Water Data'!H116)),NA())</f>
        <v>#N/A</v>
      </c>
      <c r="R122" s="97" t="e">
        <f ca="true">+IF(AND(ISNUMBER(OFFSET('Water Data'!$H$9,0,10*ROW('Water Data'!H116))),'Data Summary'!CG122="Yes"),OFFSET('Water Data'!$H$9,0,10*ROW('Water Data'!H116)),NA())</f>
        <v>#N/A</v>
      </c>
      <c r="S122" s="97" t="e">
        <f ca="true">+IF(AND(ISNUMBER(OFFSET('Water Data'!$I$4,0,10*ROW('Water Data'!I116))),'Data Summary'!CH122="Yes"),100-OFFSET('Water Data'!$I$4,0,10*ROW('Water Data'!I116)),NA())</f>
        <v>#N/A</v>
      </c>
      <c r="T122" s="97" t="e">
        <f ca="true">+IF(AND(ISNUMBER(OFFSET('Water Data'!$I$6,0,10*ROW('Water Data'!I116))),'Data Summary'!CI122="Yes"),OFFSET('Water Data'!$I$6,0,10*ROW('Water Data'!I116)),NA())</f>
        <v>#N/A</v>
      </c>
      <c r="U122" s="97" t="e">
        <f ca="true">+IF(AND(ISNUMBER(OFFSET('Water Data'!$I$9,0,10*ROW('Water Data'!I116))),'Data Summary'!CJ122="Yes"),OFFSET('Water Data'!$I$9,0,10*ROW('Water Data'!I116)),NA())</f>
        <v>#N/A</v>
      </c>
      <c r="V122" s="98" t="e">
        <f ca="true">+IF(AND(ISNUMBER(OFFSET('Sanitation Data'!$D$4,0,10*ROW('Sanitation Data'!D116))),'Data Summary'!CK122="Yes"),100-OFFSET('Sanitation Data'!$D$4,0,10*ROW('Sanitation Data'!D116)),NA())</f>
        <v>#N/A</v>
      </c>
      <c r="W122" s="98" t="e">
        <f ca="true">+IF(AND(ISNUMBER(OFFSET('Sanitation Data'!$D$6,0,10*ROW('Sanitation Data'!D116))),'Data Summary'!CL122="Yes"),OFFSET('Sanitation Data'!$D$6,0,10*ROW('Sanitation Data'!D116)),NA())</f>
        <v>#N/A</v>
      </c>
      <c r="X122" s="98" t="e">
        <f ca="true">+IF(AND(ISNUMBER(OFFSET('Sanitation Data'!$D$10,0,10*ROW('Sanitation Data'!D116))),'Data Summary'!CM122="Yes"),OFFSET('Sanitation Data'!$D$10,0,10*ROW('Sanitation Data'!D116)),NA())</f>
        <v>#N/A</v>
      </c>
      <c r="Y122" s="98" t="e">
        <f ca="true">+IF(AND(ISNUMBER(OFFSET('Sanitation Data'!$D$11,0,10*ROW('Sanitation Data'!D116))),'Data Summary'!CN122="Yes"),OFFSET('Sanitation Data'!$D$11,0,10*ROW('Sanitation Data'!D116)),NA())</f>
        <v>#N/A</v>
      </c>
      <c r="Z122" s="98" t="e">
        <f ca="true">+IF(AND(ISNUMBER(OFFSET('Sanitation Data'!$D$12,0,10*ROW('Sanitation Data'!D116))),'Data Summary'!CO122="Yes"),OFFSET('Sanitation Data'!$D$12,0,10*ROW('Sanitation Data'!D116)),NA())</f>
        <v>#N/A</v>
      </c>
      <c r="AA122" s="98" t="e">
        <f ca="true">+IF(AND(ISNUMBER(OFFSET('Sanitation Data'!$E$4,0,10*ROW('Sanitation Data'!E116))),'Data Summary'!CP122="Yes"),100-OFFSET('Sanitation Data'!$E$4,0,10*ROW('Sanitation Data'!E116)),NA())</f>
        <v>#N/A</v>
      </c>
      <c r="AB122" s="98" t="e">
        <f ca="true">+IF(AND(ISNUMBER(OFFSET('Sanitation Data'!$E$6,0,10*ROW('Sanitation Data'!E116))),'Data Summary'!CQ122="Yes"),OFFSET('Sanitation Data'!$E$6,0,10*ROW('Sanitation Data'!E116)),NA())</f>
        <v>#N/A</v>
      </c>
      <c r="AC122" s="98" t="e">
        <f ca="true">+IF(AND(ISNUMBER(OFFSET('Sanitation Data'!$E$10,0,10*ROW('Sanitation Data'!E116))),'Data Summary'!CR122="Yes"),OFFSET('Sanitation Data'!$E$10,0,10*ROW('Sanitation Data'!E116)),NA())</f>
        <v>#N/A</v>
      </c>
      <c r="AD122" s="98" t="e">
        <f ca="true">+IF(AND(ISNUMBER(OFFSET('Sanitation Data'!$E$11,0,10*ROW('Sanitation Data'!E116))),'Data Summary'!CS122="Yes"),OFFSET('Sanitation Data'!$E$11,0,10*ROW('Sanitation Data'!E116)),NA())</f>
        <v>#N/A</v>
      </c>
      <c r="AE122" s="98" t="e">
        <f ca="true">+IF(AND(ISNUMBER(OFFSET('Sanitation Data'!$E$12,0,10*ROW('Sanitation Data'!E116))),'Data Summary'!CT122="Yes"),OFFSET('Sanitation Data'!$E$12,0,10*ROW('Sanitation Data'!E116)),NA())</f>
        <v>#N/A</v>
      </c>
      <c r="AF122" s="98" t="e">
        <f ca="true">+IF(AND(ISNUMBER(OFFSET('Sanitation Data'!$F$4,0,10*ROW('Sanitation Data'!F116))),'Data Summary'!CU122="Yes"),100-OFFSET('Sanitation Data'!$F$4,0,10*ROW('Sanitation Data'!F116)),NA())</f>
        <v>#N/A</v>
      </c>
      <c r="AG122" s="98" t="e">
        <f ca="true">+IF(AND(ISNUMBER(OFFSET('Sanitation Data'!$F$6,0,10*ROW('Sanitation Data'!F116))),'Data Summary'!CV122="Yes"),OFFSET('Sanitation Data'!$F$6,0,10*ROW('Sanitation Data'!F116)),NA())</f>
        <v>#N/A</v>
      </c>
      <c r="AH122" s="98" t="e">
        <f ca="true">+IF(AND(ISNUMBER(OFFSET('Sanitation Data'!$F$10,0,10*ROW('Sanitation Data'!F116))),'Data Summary'!CW122="Yes"),OFFSET('Sanitation Data'!$F$10,0,10*ROW('Sanitation Data'!F116)),NA())</f>
        <v>#N/A</v>
      </c>
      <c r="AI122" s="98" t="e">
        <f ca="true">+IF(AND(ISNUMBER(OFFSET('Sanitation Data'!$F$11,0,10*ROW('Sanitation Data'!F116))),'Data Summary'!CX122="Yes"),OFFSET('Sanitation Data'!$F$11,0,10*ROW('Sanitation Data'!F116)),NA())</f>
        <v>#N/A</v>
      </c>
      <c r="AJ122" s="98" t="e">
        <f ca="true">+IF(AND(ISNUMBER(OFFSET('Sanitation Data'!$F$12,0,10*ROW('Sanitation Data'!F116))),'Data Summary'!CY122="Yes"),OFFSET('Sanitation Data'!$F$12,0,10*ROW('Sanitation Data'!F116)),NA())</f>
        <v>#N/A</v>
      </c>
      <c r="AK122" s="98" t="e">
        <f ca="true">+IF(AND(ISNUMBER(OFFSET('Sanitation Data'!$G$4,0,10*ROW('Sanitation Data'!G116))),'Data Summary'!CZ122="Yes"),100-OFFSET('Sanitation Data'!$G$4,0,10*ROW('Sanitation Data'!G116)),NA())</f>
        <v>#N/A</v>
      </c>
      <c r="AL122" s="98" t="e">
        <f ca="true">+IF(AND(ISNUMBER(OFFSET('Sanitation Data'!$G$6,0,10*ROW('Sanitation Data'!G116))),'Data Summary'!DA122="Yes"),OFFSET('Sanitation Data'!$G$6,0,10*ROW('Sanitation Data'!G116)),NA())</f>
        <v>#N/A</v>
      </c>
      <c r="AM122" s="98" t="e">
        <f ca="true">+IF(AND(ISNUMBER(OFFSET('Sanitation Data'!$G$10,0,10*ROW('Sanitation Data'!G116))),'Data Summary'!DB122="Yes"),OFFSET('Sanitation Data'!$G$10,0,10*ROW('Sanitation Data'!G116)),NA())</f>
        <v>#N/A</v>
      </c>
      <c r="AN122" s="98" t="e">
        <f ca="true">+IF(AND(ISNUMBER(OFFSET('Sanitation Data'!$G$11,0,10*ROW('Sanitation Data'!G116))),'Data Summary'!DC122="Yes"),OFFSET('Sanitation Data'!$G$11,0,10*ROW('Sanitation Data'!G116)),NA())</f>
        <v>#N/A</v>
      </c>
      <c r="AO122" s="98" t="e">
        <f ca="true">+IF(AND(ISNUMBER(OFFSET('Sanitation Data'!$G$12,0,10*ROW('Sanitation Data'!G116))),'Data Summary'!DD122="Yes"),OFFSET('Sanitation Data'!$G$12,0,10*ROW('Sanitation Data'!G116)),NA())</f>
        <v>#N/A</v>
      </c>
      <c r="AP122" s="98" t="e">
        <f ca="true">+IF(AND(ISNUMBER(OFFSET('Sanitation Data'!$H$4,0,10*ROW('Sanitation Data'!H116))),'Data Summary'!DE122="Yes"),100-OFFSET('Sanitation Data'!$H$4,0,10*ROW('Sanitation Data'!H116)),NA())</f>
        <v>#N/A</v>
      </c>
      <c r="AQ122" s="98" t="e">
        <f ca="true">+IF(AND(ISNUMBER(OFFSET('Sanitation Data'!$H$6,0,10*ROW('Sanitation Data'!H116))),'Data Summary'!DF122="Yes"),OFFSET('Sanitation Data'!$H$6,0,10*ROW('Sanitation Data'!H116)),NA())</f>
        <v>#N/A</v>
      </c>
      <c r="AR122" s="98" t="e">
        <f ca="true">+IF(AND(ISNUMBER(OFFSET('Sanitation Data'!$H$10,0,10*ROW('Sanitation Data'!H116))),'Data Summary'!DG122="Yes"),OFFSET('Sanitation Data'!$H$10,0,10*ROW('Sanitation Data'!H116)),NA())</f>
        <v>#N/A</v>
      </c>
      <c r="AS122" s="98" t="e">
        <f ca="true">+IF(AND(ISNUMBER(OFFSET('Sanitation Data'!$H$11,0,10*ROW('Sanitation Data'!H116))),'Data Summary'!DH122="Yes"),OFFSET('Sanitation Data'!$H$11,0,10*ROW('Sanitation Data'!H116)),NA())</f>
        <v>#N/A</v>
      </c>
      <c r="AT122" s="98" t="e">
        <f ca="true">+IF(AND(ISNUMBER(OFFSET('Sanitation Data'!$H$12,0,10*ROW('Sanitation Data'!H116))),'Data Summary'!DI122="Yes"),OFFSET('Sanitation Data'!$H$12,0,10*ROW('Sanitation Data'!H116)),NA())</f>
        <v>#N/A</v>
      </c>
      <c r="AU122" s="98" t="e">
        <f ca="true">+IF(AND(ISNUMBER(OFFSET('Sanitation Data'!$I$4,0,10*ROW('Sanitation Data'!I116))),'Data Summary'!DJ122="Yes"),100-OFFSET('Sanitation Data'!$I$4,0,10*ROW('Sanitation Data'!I116)),NA())</f>
        <v>#N/A</v>
      </c>
      <c r="AV122" s="98" t="e">
        <f ca="true">+IF(AND(ISNUMBER(OFFSET('Sanitation Data'!$I$6,0,10*ROW('Sanitation Data'!I116))),'Data Summary'!DK122="Yes"),OFFSET('Sanitation Data'!$I$6,0,10*ROW('Sanitation Data'!I116)),NA())</f>
        <v>#N/A</v>
      </c>
      <c r="AW122" s="98" t="e">
        <f ca="true">+IF(AND(ISNUMBER(OFFSET('Sanitation Data'!$I$10,0,10*ROW('Sanitation Data'!I116))),'Data Summary'!DL122="Yes"),OFFSET('Sanitation Data'!$I$10,0,10*ROW('Sanitation Data'!I116)),NA())</f>
        <v>#N/A</v>
      </c>
      <c r="AX122" s="98" t="e">
        <f ca="true">+IF(AND(ISNUMBER(OFFSET('Sanitation Data'!$I$11,0,10*ROW('Sanitation Data'!I116))),'Data Summary'!DM122="Yes"),OFFSET('Sanitation Data'!$I$11,0,10*ROW('Sanitation Data'!I116)),NA())</f>
        <v>#N/A</v>
      </c>
      <c r="AY122" s="98" t="e">
        <f ca="true">+IF(AND(ISNUMBER(OFFSET('Sanitation Data'!$I$12,0,10*ROW('Sanitation Data'!I116))),'Data Summary'!DN122="Yes"),OFFSET('Sanitation Data'!$I$12,0,10*ROW('Sanitation Data'!I116)),NA())</f>
        <v>#N/A</v>
      </c>
      <c r="AZ122" s="99" t="e">
        <f ca="true">+IF(AND(ISNUMBER(OFFSET('Hygiene Data'!$D$5,0,10*ROW('Hygiene Data'!D116))),'Data Summary'!DO122="Yes"),OFFSET('Hygiene Data'!$D$5,0,10*ROW('Hygiene Data'!D116)),NA())</f>
        <v>#N/A</v>
      </c>
      <c r="BA122" s="99" t="e">
        <f ca="true">+IF(AND(ISNUMBER(OFFSET('Hygiene Data'!$D$7,0,10*ROW('Hygiene Data'!D116))),'Data Summary'!DP122="Yes"),OFFSET('Hygiene Data'!$D$7,0,10*ROW('Hygiene Data'!D116)),NA())</f>
        <v>#N/A</v>
      </c>
      <c r="BB122" s="99" t="e">
        <f ca="true">+IF(AND(ISNUMBER(OFFSET('Hygiene Data'!$D$9,0,10*ROW('Hygiene Data'!D116))),'Data Summary'!DQ122="Yes"),OFFSET('Hygiene Data'!$D$9,0,10*ROW('Hygiene Data'!D116)),NA())</f>
        <v>#N/A</v>
      </c>
      <c r="BC122" s="99" t="e">
        <f ca="true">+IF(AND(ISNUMBER(OFFSET('Hygiene Data'!$E$5,0,10*ROW('Hygiene Data'!E116))),'Data Summary'!DR122="Yes"),OFFSET('Hygiene Data'!$E$5,0,10*ROW('Hygiene Data'!E116)),NA())</f>
        <v>#N/A</v>
      </c>
      <c r="BD122" s="99" t="e">
        <f ca="true">+IF(AND(ISNUMBER(OFFSET('Hygiene Data'!$E$7,0,10*ROW('Hygiene Data'!E116))),'Data Summary'!DS122="Yes"),OFFSET('Hygiene Data'!$E$7,0,10*ROW('Hygiene Data'!E116)),NA())</f>
        <v>#N/A</v>
      </c>
      <c r="BE122" s="99" t="e">
        <f ca="true">+IF(AND(ISNUMBER(OFFSET('Hygiene Data'!$E$9,0,10*ROW('Hygiene Data'!E116))),'Data Summary'!DT122="Yes"),OFFSET('Hygiene Data'!$E$9,0,10*ROW('Hygiene Data'!E116)),NA())</f>
        <v>#N/A</v>
      </c>
      <c r="BF122" s="99" t="e">
        <f ca="true">+IF(AND(ISNUMBER(OFFSET('Hygiene Data'!$F$5,0,10*ROW('Hygiene Data'!F116))),'Data Summary'!DU122="Yes"),OFFSET('Hygiene Data'!$F$5,0,10*ROW('Hygiene Data'!F116)),NA())</f>
        <v>#N/A</v>
      </c>
      <c r="BG122" s="99" t="e">
        <f ca="true">+IF(AND(ISNUMBER(OFFSET('Hygiene Data'!$F$7,0,10*ROW('Hygiene Data'!F116))),'Data Summary'!DV122="Yes"),OFFSET('Hygiene Data'!$F$7,0,10*ROW('Hygiene Data'!F116)),NA())</f>
        <v>#N/A</v>
      </c>
      <c r="BH122" s="99" t="e">
        <f ca="true">+IF(AND(ISNUMBER(OFFSET('Hygiene Data'!$F$9,0,10*ROW('Hygiene Data'!F116))),'Data Summary'!DW122="Yes"),OFFSET('Hygiene Data'!$F$9,0,10*ROW('Hygiene Data'!F116)),NA())</f>
        <v>#N/A</v>
      </c>
      <c r="BI122" s="99" t="e">
        <f ca="true">+IF(AND(ISNUMBER(OFFSET('Hygiene Data'!$G$5,0,10*ROW('Hygiene Data'!G116))),'Data Summary'!DX122="Yes"),OFFSET('Hygiene Data'!$G$5,0,10*ROW('Hygiene Data'!G116)),NA())</f>
        <v>#N/A</v>
      </c>
      <c r="BJ122" s="99" t="e">
        <f ca="true">+IF(AND(ISNUMBER(OFFSET('Hygiene Data'!$G$7,0,10*ROW('Hygiene Data'!G116))),'Data Summary'!DY122="Yes"),OFFSET('Hygiene Data'!$G$7,0,10*ROW('Hygiene Data'!G116)),NA())</f>
        <v>#N/A</v>
      </c>
      <c r="BK122" s="99" t="e">
        <f ca="true">+IF(AND(ISNUMBER(OFFSET('Hygiene Data'!$G$9,0,10*ROW('Hygiene Data'!G116))),'Data Summary'!DZ122="Yes"),OFFSET('Hygiene Data'!$G$9,0,10*ROW('Hygiene Data'!G116)),NA())</f>
        <v>#N/A</v>
      </c>
      <c r="BL122" s="99" t="e">
        <f ca="true">+IF(AND(ISNUMBER(OFFSET('Hygiene Data'!$H$5,0,10*ROW('Hygiene Data'!H116))),'Data Summary'!EA122="Yes"),OFFSET('Hygiene Data'!$H$5,0,10*ROW('Hygiene Data'!H116)),NA())</f>
        <v>#N/A</v>
      </c>
      <c r="BM122" s="99" t="e">
        <f ca="true">+IF(AND(ISNUMBER(OFFSET('Hygiene Data'!$H$7,0,10*ROW('Hygiene Data'!H116))),'Data Summary'!EB122="Yes"),OFFSET('Hygiene Data'!$H$7,0,10*ROW('Hygiene Data'!H116)),NA())</f>
        <v>#N/A</v>
      </c>
      <c r="BN122" s="99" t="e">
        <f ca="true">+IF(AND(ISNUMBER(OFFSET('Hygiene Data'!$H$9,0,10*ROW('Hygiene Data'!H116))),'Data Summary'!EC122="Yes"),OFFSET('Hygiene Data'!$H$9,0,10*ROW('Hygiene Data'!H116)),NA())</f>
        <v>#N/A</v>
      </c>
      <c r="BO122" s="99" t="e">
        <f ca="true">+IF(AND(ISNUMBER(OFFSET('Hygiene Data'!$I$5,0,10*ROW('Hygiene Data'!I116))),'Data Summary'!ED122="Yes"),OFFSET('Hygiene Data'!$I$5,0,10*ROW('Hygiene Data'!I116)),NA())</f>
        <v>#N/A</v>
      </c>
      <c r="BP122" s="99" t="e">
        <f ca="true">+IF(AND(ISNUMBER(OFFSET('Hygiene Data'!$I$7,0,10*ROW('Hygiene Data'!I116))),'Data Summary'!EE122="Yes"),OFFSET('Hygiene Data'!$I$7,0,10*ROW('Hygiene Data'!I116)),NA())</f>
        <v>#N/A</v>
      </c>
      <c r="BQ122" s="99" t="e">
        <f ca="true">+IF(AND(ISNUMBER(OFFSET('Hygiene Data'!$I$9,0,10*ROW('Hygiene Data'!I116))),'Data Summary'!EF122="Yes"),OFFSET('Hygiene Data'!$I$9,0,10*ROW('Hygiene Data'!I116)),NA())</f>
        <v>#N/A</v>
      </c>
    </row>
    <row xmlns:x14ac="http://schemas.microsoft.com/office/spreadsheetml/2009/9/ac" r="123" x14ac:dyDescent="0.2">
      <c r="A123" s="329" t="e">
        <f ca="true">+RIGHT('Data Summary'!A123,LEN('Data Summary'!A123)-9)</f>
        <v>#VALUE!</v>
      </c>
      <c r="B123" s="37" t="str">
        <f ca="true">+IF(ISTEXT('Data Summary'!B123),'Data Summary'!B123,"")</f>
        <v/>
      </c>
      <c r="C123" s="328" t="e">
        <f ca="true">+VALUE('Data Summary'!C123)</f>
        <v>#VALUE!</v>
      </c>
      <c r="D123" s="97" t="e">
        <f ca="true">+IF(AND(ISNUMBER(OFFSET('Water Data'!$D$4,0,10*ROW('Water Data'!D117))),'Data Summary'!BS123="Yes"),100-OFFSET('Water Data'!$D$4,0,10*ROW('Water Data'!D117)),NA())</f>
        <v>#N/A</v>
      </c>
      <c r="E123" s="97" t="e">
        <f ca="true">+IF(AND(ISNUMBER(OFFSET('Water Data'!$D$6,0,10*ROW('Water Data'!D117))),'Data Summary'!BT123="Yes"),OFFSET('Water Data'!$D$6,0,10*ROW('Water Data'!D117)),NA())</f>
        <v>#N/A</v>
      </c>
      <c r="F123" s="97" t="e">
        <f ca="true">+IF(AND(ISNUMBER(OFFSET('Water Data'!$D$9,0,10*ROW('Water Data'!D117))),'Data Summary'!BU123="Yes"),OFFSET('Water Data'!$D$9,0,10*ROW('Water Data'!D117)),NA())</f>
        <v>#N/A</v>
      </c>
      <c r="G123" s="97" t="e">
        <f ca="true">+IF(AND(ISNUMBER(OFFSET('Water Data'!$E$4,0,10*ROW('Water Data'!E117))),'Data Summary'!BV123="Yes"),100-OFFSET('Water Data'!$E$4,0,10*ROW('Water Data'!E117)),NA())</f>
        <v>#N/A</v>
      </c>
      <c r="H123" s="97" t="e">
        <f ca="true">+IF(AND(ISNUMBER(OFFSET('Water Data'!$E$6,0,10*ROW('Water Data'!E117))),'Data Summary'!BW123="Yes"),OFFSET('Water Data'!$E$6,0,10*ROW('Water Data'!E117)),NA())</f>
        <v>#N/A</v>
      </c>
      <c r="I123" s="97" t="e">
        <f ca="true">+IF(AND(ISNUMBER(OFFSET('Water Data'!$E$9,0,10*ROW('Water Data'!E117))),'Data Summary'!BX123="Yes"),OFFSET('Water Data'!$E$9,0,10*ROW('Water Data'!E117)),NA())</f>
        <v>#N/A</v>
      </c>
      <c r="J123" s="97" t="e">
        <f ca="true">+IF(AND(ISNUMBER(OFFSET('Water Data'!$F$4,0,10*ROW('Water Data'!F117))),'Data Summary'!BY123="Yes"),100-OFFSET('Water Data'!$F$4,0,10*ROW('Water Data'!F117)),NA())</f>
        <v>#N/A</v>
      </c>
      <c r="K123" s="97" t="e">
        <f ca="true">+IF(AND(ISNUMBER(OFFSET('Water Data'!$F$6,0,10*ROW('Water Data'!F117))),'Data Summary'!BZ123="Yes"),OFFSET('Water Data'!$F$6,0,10*ROW('Water Data'!F117)),NA())</f>
        <v>#N/A</v>
      </c>
      <c r="L123" s="97" t="e">
        <f ca="true">+IF(AND(ISNUMBER(OFFSET('Water Data'!$F$9,0,10*ROW('Water Data'!F117))),'Data Summary'!CA123="Yes"),OFFSET('Water Data'!$F$9,0,10*ROW('Water Data'!F117)),NA())</f>
        <v>#N/A</v>
      </c>
      <c r="M123" s="97" t="e">
        <f ca="true">+IF(AND(ISNUMBER(OFFSET('Water Data'!$G$4,0,10*ROW('Water Data'!G117))),'Data Summary'!CB123="Yes"),100-OFFSET('Water Data'!$G$4,0,10*ROW('Water Data'!G117)),NA())</f>
        <v>#N/A</v>
      </c>
      <c r="N123" s="97" t="e">
        <f ca="true">+IF(AND(ISNUMBER(OFFSET('Water Data'!$G$6,0,10*ROW('Water Data'!G117))),'Data Summary'!CC123="Yes"),OFFSET('Water Data'!$G$6,0,10*ROW('Water Data'!G117)),NA())</f>
        <v>#N/A</v>
      </c>
      <c r="O123" s="97" t="e">
        <f ca="true">+IF(AND(ISNUMBER(OFFSET('Water Data'!$G$9,0,10*ROW('Water Data'!G117))),'Data Summary'!CD123="Yes"),OFFSET('Water Data'!$G$9,0,10*ROW('Water Data'!G117)),NA())</f>
        <v>#N/A</v>
      </c>
      <c r="P123" s="97" t="e">
        <f ca="true">+IF(AND(ISNUMBER(OFFSET('Water Data'!$H$4,0,10*ROW('Water Data'!H117))),'Data Summary'!CE123="Yes"),100-OFFSET('Water Data'!$H$4,0,10*ROW('Water Data'!H117)),NA())</f>
        <v>#N/A</v>
      </c>
      <c r="Q123" s="97" t="e">
        <f ca="true">+IF(AND(ISNUMBER(OFFSET('Water Data'!$H$6,0,10*ROW('Water Data'!H117))),'Data Summary'!CF123="Yes"),OFFSET('Water Data'!$H$6,0,10*ROW('Water Data'!H117)),NA())</f>
        <v>#N/A</v>
      </c>
      <c r="R123" s="97" t="e">
        <f ca="true">+IF(AND(ISNUMBER(OFFSET('Water Data'!$H$9,0,10*ROW('Water Data'!H117))),'Data Summary'!CG123="Yes"),OFFSET('Water Data'!$H$9,0,10*ROW('Water Data'!H117)),NA())</f>
        <v>#N/A</v>
      </c>
      <c r="S123" s="97" t="e">
        <f ca="true">+IF(AND(ISNUMBER(OFFSET('Water Data'!$I$4,0,10*ROW('Water Data'!I117))),'Data Summary'!CH123="Yes"),100-OFFSET('Water Data'!$I$4,0,10*ROW('Water Data'!I117)),NA())</f>
        <v>#N/A</v>
      </c>
      <c r="T123" s="97" t="e">
        <f ca="true">+IF(AND(ISNUMBER(OFFSET('Water Data'!$I$6,0,10*ROW('Water Data'!I117))),'Data Summary'!CI123="Yes"),OFFSET('Water Data'!$I$6,0,10*ROW('Water Data'!I117)),NA())</f>
        <v>#N/A</v>
      </c>
      <c r="U123" s="97" t="e">
        <f ca="true">+IF(AND(ISNUMBER(OFFSET('Water Data'!$I$9,0,10*ROW('Water Data'!I117))),'Data Summary'!CJ123="Yes"),OFFSET('Water Data'!$I$9,0,10*ROW('Water Data'!I117)),NA())</f>
        <v>#N/A</v>
      </c>
      <c r="V123" s="98" t="e">
        <f ca="true">+IF(AND(ISNUMBER(OFFSET('Sanitation Data'!$D$4,0,10*ROW('Sanitation Data'!D117))),'Data Summary'!CK123="Yes"),100-OFFSET('Sanitation Data'!$D$4,0,10*ROW('Sanitation Data'!D117)),NA())</f>
        <v>#N/A</v>
      </c>
      <c r="W123" s="98" t="e">
        <f ca="true">+IF(AND(ISNUMBER(OFFSET('Sanitation Data'!$D$6,0,10*ROW('Sanitation Data'!D117))),'Data Summary'!CL123="Yes"),OFFSET('Sanitation Data'!$D$6,0,10*ROW('Sanitation Data'!D117)),NA())</f>
        <v>#N/A</v>
      </c>
      <c r="X123" s="98" t="e">
        <f ca="true">+IF(AND(ISNUMBER(OFFSET('Sanitation Data'!$D$10,0,10*ROW('Sanitation Data'!D117))),'Data Summary'!CM123="Yes"),OFFSET('Sanitation Data'!$D$10,0,10*ROW('Sanitation Data'!D117)),NA())</f>
        <v>#N/A</v>
      </c>
      <c r="Y123" s="98" t="e">
        <f ca="true">+IF(AND(ISNUMBER(OFFSET('Sanitation Data'!$D$11,0,10*ROW('Sanitation Data'!D117))),'Data Summary'!CN123="Yes"),OFFSET('Sanitation Data'!$D$11,0,10*ROW('Sanitation Data'!D117)),NA())</f>
        <v>#N/A</v>
      </c>
      <c r="Z123" s="98" t="e">
        <f ca="true">+IF(AND(ISNUMBER(OFFSET('Sanitation Data'!$D$12,0,10*ROW('Sanitation Data'!D117))),'Data Summary'!CO123="Yes"),OFFSET('Sanitation Data'!$D$12,0,10*ROW('Sanitation Data'!D117)),NA())</f>
        <v>#N/A</v>
      </c>
      <c r="AA123" s="98" t="e">
        <f ca="true">+IF(AND(ISNUMBER(OFFSET('Sanitation Data'!$E$4,0,10*ROW('Sanitation Data'!E117))),'Data Summary'!CP123="Yes"),100-OFFSET('Sanitation Data'!$E$4,0,10*ROW('Sanitation Data'!E117)),NA())</f>
        <v>#N/A</v>
      </c>
      <c r="AB123" s="98" t="e">
        <f ca="true">+IF(AND(ISNUMBER(OFFSET('Sanitation Data'!$E$6,0,10*ROW('Sanitation Data'!E117))),'Data Summary'!CQ123="Yes"),OFFSET('Sanitation Data'!$E$6,0,10*ROW('Sanitation Data'!E117)),NA())</f>
        <v>#N/A</v>
      </c>
      <c r="AC123" s="98" t="e">
        <f ca="true">+IF(AND(ISNUMBER(OFFSET('Sanitation Data'!$E$10,0,10*ROW('Sanitation Data'!E117))),'Data Summary'!CR123="Yes"),OFFSET('Sanitation Data'!$E$10,0,10*ROW('Sanitation Data'!E117)),NA())</f>
        <v>#N/A</v>
      </c>
      <c r="AD123" s="98" t="e">
        <f ca="true">+IF(AND(ISNUMBER(OFFSET('Sanitation Data'!$E$11,0,10*ROW('Sanitation Data'!E117))),'Data Summary'!CS123="Yes"),OFFSET('Sanitation Data'!$E$11,0,10*ROW('Sanitation Data'!E117)),NA())</f>
        <v>#N/A</v>
      </c>
      <c r="AE123" s="98" t="e">
        <f ca="true">+IF(AND(ISNUMBER(OFFSET('Sanitation Data'!$E$12,0,10*ROW('Sanitation Data'!E117))),'Data Summary'!CT123="Yes"),OFFSET('Sanitation Data'!$E$12,0,10*ROW('Sanitation Data'!E117)),NA())</f>
        <v>#N/A</v>
      </c>
      <c r="AF123" s="98" t="e">
        <f ca="true">+IF(AND(ISNUMBER(OFFSET('Sanitation Data'!$F$4,0,10*ROW('Sanitation Data'!F117))),'Data Summary'!CU123="Yes"),100-OFFSET('Sanitation Data'!$F$4,0,10*ROW('Sanitation Data'!F117)),NA())</f>
        <v>#N/A</v>
      </c>
      <c r="AG123" s="98" t="e">
        <f ca="true">+IF(AND(ISNUMBER(OFFSET('Sanitation Data'!$F$6,0,10*ROW('Sanitation Data'!F117))),'Data Summary'!CV123="Yes"),OFFSET('Sanitation Data'!$F$6,0,10*ROW('Sanitation Data'!F117)),NA())</f>
        <v>#N/A</v>
      </c>
      <c r="AH123" s="98" t="e">
        <f ca="true">+IF(AND(ISNUMBER(OFFSET('Sanitation Data'!$F$10,0,10*ROW('Sanitation Data'!F117))),'Data Summary'!CW123="Yes"),OFFSET('Sanitation Data'!$F$10,0,10*ROW('Sanitation Data'!F117)),NA())</f>
        <v>#N/A</v>
      </c>
      <c r="AI123" s="98" t="e">
        <f ca="true">+IF(AND(ISNUMBER(OFFSET('Sanitation Data'!$F$11,0,10*ROW('Sanitation Data'!F117))),'Data Summary'!CX123="Yes"),OFFSET('Sanitation Data'!$F$11,0,10*ROW('Sanitation Data'!F117)),NA())</f>
        <v>#N/A</v>
      </c>
      <c r="AJ123" s="98" t="e">
        <f ca="true">+IF(AND(ISNUMBER(OFFSET('Sanitation Data'!$F$12,0,10*ROW('Sanitation Data'!F117))),'Data Summary'!CY123="Yes"),OFFSET('Sanitation Data'!$F$12,0,10*ROW('Sanitation Data'!F117)),NA())</f>
        <v>#N/A</v>
      </c>
      <c r="AK123" s="98" t="e">
        <f ca="true">+IF(AND(ISNUMBER(OFFSET('Sanitation Data'!$G$4,0,10*ROW('Sanitation Data'!G117))),'Data Summary'!CZ123="Yes"),100-OFFSET('Sanitation Data'!$G$4,0,10*ROW('Sanitation Data'!G117)),NA())</f>
        <v>#N/A</v>
      </c>
      <c r="AL123" s="98" t="e">
        <f ca="true">+IF(AND(ISNUMBER(OFFSET('Sanitation Data'!$G$6,0,10*ROW('Sanitation Data'!G117))),'Data Summary'!DA123="Yes"),OFFSET('Sanitation Data'!$G$6,0,10*ROW('Sanitation Data'!G117)),NA())</f>
        <v>#N/A</v>
      </c>
      <c r="AM123" s="98" t="e">
        <f ca="true">+IF(AND(ISNUMBER(OFFSET('Sanitation Data'!$G$10,0,10*ROW('Sanitation Data'!G117))),'Data Summary'!DB123="Yes"),OFFSET('Sanitation Data'!$G$10,0,10*ROW('Sanitation Data'!G117)),NA())</f>
        <v>#N/A</v>
      </c>
      <c r="AN123" s="98" t="e">
        <f ca="true">+IF(AND(ISNUMBER(OFFSET('Sanitation Data'!$G$11,0,10*ROW('Sanitation Data'!G117))),'Data Summary'!DC123="Yes"),OFFSET('Sanitation Data'!$G$11,0,10*ROW('Sanitation Data'!G117)),NA())</f>
        <v>#N/A</v>
      </c>
      <c r="AO123" s="98" t="e">
        <f ca="true">+IF(AND(ISNUMBER(OFFSET('Sanitation Data'!$G$12,0,10*ROW('Sanitation Data'!G117))),'Data Summary'!DD123="Yes"),OFFSET('Sanitation Data'!$G$12,0,10*ROW('Sanitation Data'!G117)),NA())</f>
        <v>#N/A</v>
      </c>
      <c r="AP123" s="98" t="e">
        <f ca="true">+IF(AND(ISNUMBER(OFFSET('Sanitation Data'!$H$4,0,10*ROW('Sanitation Data'!H117))),'Data Summary'!DE123="Yes"),100-OFFSET('Sanitation Data'!$H$4,0,10*ROW('Sanitation Data'!H117)),NA())</f>
        <v>#N/A</v>
      </c>
      <c r="AQ123" s="98" t="e">
        <f ca="true">+IF(AND(ISNUMBER(OFFSET('Sanitation Data'!$H$6,0,10*ROW('Sanitation Data'!H117))),'Data Summary'!DF123="Yes"),OFFSET('Sanitation Data'!$H$6,0,10*ROW('Sanitation Data'!H117)),NA())</f>
        <v>#N/A</v>
      </c>
      <c r="AR123" s="98" t="e">
        <f ca="true">+IF(AND(ISNUMBER(OFFSET('Sanitation Data'!$H$10,0,10*ROW('Sanitation Data'!H117))),'Data Summary'!DG123="Yes"),OFFSET('Sanitation Data'!$H$10,0,10*ROW('Sanitation Data'!H117)),NA())</f>
        <v>#N/A</v>
      </c>
      <c r="AS123" s="98" t="e">
        <f ca="true">+IF(AND(ISNUMBER(OFFSET('Sanitation Data'!$H$11,0,10*ROW('Sanitation Data'!H117))),'Data Summary'!DH123="Yes"),OFFSET('Sanitation Data'!$H$11,0,10*ROW('Sanitation Data'!H117)),NA())</f>
        <v>#N/A</v>
      </c>
      <c r="AT123" s="98" t="e">
        <f ca="true">+IF(AND(ISNUMBER(OFFSET('Sanitation Data'!$H$12,0,10*ROW('Sanitation Data'!H117))),'Data Summary'!DI123="Yes"),OFFSET('Sanitation Data'!$H$12,0,10*ROW('Sanitation Data'!H117)),NA())</f>
        <v>#N/A</v>
      </c>
      <c r="AU123" s="98" t="e">
        <f ca="true">+IF(AND(ISNUMBER(OFFSET('Sanitation Data'!$I$4,0,10*ROW('Sanitation Data'!I117))),'Data Summary'!DJ123="Yes"),100-OFFSET('Sanitation Data'!$I$4,0,10*ROW('Sanitation Data'!I117)),NA())</f>
        <v>#N/A</v>
      </c>
      <c r="AV123" s="98" t="e">
        <f ca="true">+IF(AND(ISNUMBER(OFFSET('Sanitation Data'!$I$6,0,10*ROW('Sanitation Data'!I117))),'Data Summary'!DK123="Yes"),OFFSET('Sanitation Data'!$I$6,0,10*ROW('Sanitation Data'!I117)),NA())</f>
        <v>#N/A</v>
      </c>
      <c r="AW123" s="98" t="e">
        <f ca="true">+IF(AND(ISNUMBER(OFFSET('Sanitation Data'!$I$10,0,10*ROW('Sanitation Data'!I117))),'Data Summary'!DL123="Yes"),OFFSET('Sanitation Data'!$I$10,0,10*ROW('Sanitation Data'!I117)),NA())</f>
        <v>#N/A</v>
      </c>
      <c r="AX123" s="98" t="e">
        <f ca="true">+IF(AND(ISNUMBER(OFFSET('Sanitation Data'!$I$11,0,10*ROW('Sanitation Data'!I117))),'Data Summary'!DM123="Yes"),OFFSET('Sanitation Data'!$I$11,0,10*ROW('Sanitation Data'!I117)),NA())</f>
        <v>#N/A</v>
      </c>
      <c r="AY123" s="98" t="e">
        <f ca="true">+IF(AND(ISNUMBER(OFFSET('Sanitation Data'!$I$12,0,10*ROW('Sanitation Data'!I117))),'Data Summary'!DN123="Yes"),OFFSET('Sanitation Data'!$I$12,0,10*ROW('Sanitation Data'!I117)),NA())</f>
        <v>#N/A</v>
      </c>
      <c r="AZ123" s="99" t="e">
        <f ca="true">+IF(AND(ISNUMBER(OFFSET('Hygiene Data'!$D$5,0,10*ROW('Hygiene Data'!D117))),'Data Summary'!DO123="Yes"),OFFSET('Hygiene Data'!$D$5,0,10*ROW('Hygiene Data'!D117)),NA())</f>
        <v>#N/A</v>
      </c>
      <c r="BA123" s="99" t="e">
        <f ca="true">+IF(AND(ISNUMBER(OFFSET('Hygiene Data'!$D$7,0,10*ROW('Hygiene Data'!D117))),'Data Summary'!DP123="Yes"),OFFSET('Hygiene Data'!$D$7,0,10*ROW('Hygiene Data'!D117)),NA())</f>
        <v>#N/A</v>
      </c>
      <c r="BB123" s="99" t="e">
        <f ca="true">+IF(AND(ISNUMBER(OFFSET('Hygiene Data'!$D$9,0,10*ROW('Hygiene Data'!D117))),'Data Summary'!DQ123="Yes"),OFFSET('Hygiene Data'!$D$9,0,10*ROW('Hygiene Data'!D117)),NA())</f>
        <v>#N/A</v>
      </c>
      <c r="BC123" s="99" t="e">
        <f ca="true">+IF(AND(ISNUMBER(OFFSET('Hygiene Data'!$E$5,0,10*ROW('Hygiene Data'!E117))),'Data Summary'!DR123="Yes"),OFFSET('Hygiene Data'!$E$5,0,10*ROW('Hygiene Data'!E117)),NA())</f>
        <v>#N/A</v>
      </c>
      <c r="BD123" s="99" t="e">
        <f ca="true">+IF(AND(ISNUMBER(OFFSET('Hygiene Data'!$E$7,0,10*ROW('Hygiene Data'!E117))),'Data Summary'!DS123="Yes"),OFFSET('Hygiene Data'!$E$7,0,10*ROW('Hygiene Data'!E117)),NA())</f>
        <v>#N/A</v>
      </c>
      <c r="BE123" s="99" t="e">
        <f ca="true">+IF(AND(ISNUMBER(OFFSET('Hygiene Data'!$E$9,0,10*ROW('Hygiene Data'!E117))),'Data Summary'!DT123="Yes"),OFFSET('Hygiene Data'!$E$9,0,10*ROW('Hygiene Data'!E117)),NA())</f>
        <v>#N/A</v>
      </c>
      <c r="BF123" s="99" t="e">
        <f ca="true">+IF(AND(ISNUMBER(OFFSET('Hygiene Data'!$F$5,0,10*ROW('Hygiene Data'!F117))),'Data Summary'!DU123="Yes"),OFFSET('Hygiene Data'!$F$5,0,10*ROW('Hygiene Data'!F117)),NA())</f>
        <v>#N/A</v>
      </c>
      <c r="BG123" s="99" t="e">
        <f ca="true">+IF(AND(ISNUMBER(OFFSET('Hygiene Data'!$F$7,0,10*ROW('Hygiene Data'!F117))),'Data Summary'!DV123="Yes"),OFFSET('Hygiene Data'!$F$7,0,10*ROW('Hygiene Data'!F117)),NA())</f>
        <v>#N/A</v>
      </c>
      <c r="BH123" s="99" t="e">
        <f ca="true">+IF(AND(ISNUMBER(OFFSET('Hygiene Data'!$F$9,0,10*ROW('Hygiene Data'!F117))),'Data Summary'!DW123="Yes"),OFFSET('Hygiene Data'!$F$9,0,10*ROW('Hygiene Data'!F117)),NA())</f>
        <v>#N/A</v>
      </c>
      <c r="BI123" s="99" t="e">
        <f ca="true">+IF(AND(ISNUMBER(OFFSET('Hygiene Data'!$G$5,0,10*ROW('Hygiene Data'!G117))),'Data Summary'!DX123="Yes"),OFFSET('Hygiene Data'!$G$5,0,10*ROW('Hygiene Data'!G117)),NA())</f>
        <v>#N/A</v>
      </c>
      <c r="BJ123" s="99" t="e">
        <f ca="true">+IF(AND(ISNUMBER(OFFSET('Hygiene Data'!$G$7,0,10*ROW('Hygiene Data'!G117))),'Data Summary'!DY123="Yes"),OFFSET('Hygiene Data'!$G$7,0,10*ROW('Hygiene Data'!G117)),NA())</f>
        <v>#N/A</v>
      </c>
      <c r="BK123" s="99" t="e">
        <f ca="true">+IF(AND(ISNUMBER(OFFSET('Hygiene Data'!$G$9,0,10*ROW('Hygiene Data'!G117))),'Data Summary'!DZ123="Yes"),OFFSET('Hygiene Data'!$G$9,0,10*ROW('Hygiene Data'!G117)),NA())</f>
        <v>#N/A</v>
      </c>
      <c r="BL123" s="99" t="e">
        <f ca="true">+IF(AND(ISNUMBER(OFFSET('Hygiene Data'!$H$5,0,10*ROW('Hygiene Data'!H117))),'Data Summary'!EA123="Yes"),OFFSET('Hygiene Data'!$H$5,0,10*ROW('Hygiene Data'!H117)),NA())</f>
        <v>#N/A</v>
      </c>
      <c r="BM123" s="99" t="e">
        <f ca="true">+IF(AND(ISNUMBER(OFFSET('Hygiene Data'!$H$7,0,10*ROW('Hygiene Data'!H117))),'Data Summary'!EB123="Yes"),OFFSET('Hygiene Data'!$H$7,0,10*ROW('Hygiene Data'!H117)),NA())</f>
        <v>#N/A</v>
      </c>
      <c r="BN123" s="99" t="e">
        <f ca="true">+IF(AND(ISNUMBER(OFFSET('Hygiene Data'!$H$9,0,10*ROW('Hygiene Data'!H117))),'Data Summary'!EC123="Yes"),OFFSET('Hygiene Data'!$H$9,0,10*ROW('Hygiene Data'!H117)),NA())</f>
        <v>#N/A</v>
      </c>
      <c r="BO123" s="99" t="e">
        <f ca="true">+IF(AND(ISNUMBER(OFFSET('Hygiene Data'!$I$5,0,10*ROW('Hygiene Data'!I117))),'Data Summary'!ED123="Yes"),OFFSET('Hygiene Data'!$I$5,0,10*ROW('Hygiene Data'!I117)),NA())</f>
        <v>#N/A</v>
      </c>
      <c r="BP123" s="99" t="e">
        <f ca="true">+IF(AND(ISNUMBER(OFFSET('Hygiene Data'!$I$7,0,10*ROW('Hygiene Data'!I117))),'Data Summary'!EE123="Yes"),OFFSET('Hygiene Data'!$I$7,0,10*ROW('Hygiene Data'!I117)),NA())</f>
        <v>#N/A</v>
      </c>
      <c r="BQ123" s="99" t="e">
        <f ca="true">+IF(AND(ISNUMBER(OFFSET('Hygiene Data'!$I$9,0,10*ROW('Hygiene Data'!I117))),'Data Summary'!EF123="Yes"),OFFSET('Hygiene Data'!$I$9,0,10*ROW('Hygiene Data'!I117)),NA())</f>
        <v>#N/A</v>
      </c>
    </row>
    <row xmlns:x14ac="http://schemas.microsoft.com/office/spreadsheetml/2009/9/ac" r="124" x14ac:dyDescent="0.2">
      <c r="A124" s="329" t="e">
        <f ca="true">+RIGHT('Data Summary'!A124,LEN('Data Summary'!A124)-9)</f>
        <v>#VALUE!</v>
      </c>
      <c r="B124" s="37" t="str">
        <f ca="true">+IF(ISTEXT('Data Summary'!B124),'Data Summary'!B124,"")</f>
        <v/>
      </c>
      <c r="C124" s="328" t="e">
        <f ca="true">+VALUE('Data Summary'!C124)</f>
        <v>#VALUE!</v>
      </c>
      <c r="D124" s="97" t="e">
        <f ca="true">+IF(AND(ISNUMBER(OFFSET('Water Data'!$D$4,0,10*ROW('Water Data'!D118))),'Data Summary'!BS124="Yes"),100-OFFSET('Water Data'!$D$4,0,10*ROW('Water Data'!D118)),NA())</f>
        <v>#N/A</v>
      </c>
      <c r="E124" s="97" t="e">
        <f ca="true">+IF(AND(ISNUMBER(OFFSET('Water Data'!$D$6,0,10*ROW('Water Data'!D118))),'Data Summary'!BT124="Yes"),OFFSET('Water Data'!$D$6,0,10*ROW('Water Data'!D118)),NA())</f>
        <v>#N/A</v>
      </c>
      <c r="F124" s="97" t="e">
        <f ca="true">+IF(AND(ISNUMBER(OFFSET('Water Data'!$D$9,0,10*ROW('Water Data'!D118))),'Data Summary'!BU124="Yes"),OFFSET('Water Data'!$D$9,0,10*ROW('Water Data'!D118)),NA())</f>
        <v>#N/A</v>
      </c>
      <c r="G124" s="97" t="e">
        <f ca="true">+IF(AND(ISNUMBER(OFFSET('Water Data'!$E$4,0,10*ROW('Water Data'!E118))),'Data Summary'!BV124="Yes"),100-OFFSET('Water Data'!$E$4,0,10*ROW('Water Data'!E118)),NA())</f>
        <v>#N/A</v>
      </c>
      <c r="H124" s="97" t="e">
        <f ca="true">+IF(AND(ISNUMBER(OFFSET('Water Data'!$E$6,0,10*ROW('Water Data'!E118))),'Data Summary'!BW124="Yes"),OFFSET('Water Data'!$E$6,0,10*ROW('Water Data'!E118)),NA())</f>
        <v>#N/A</v>
      </c>
      <c r="I124" s="97" t="e">
        <f ca="true">+IF(AND(ISNUMBER(OFFSET('Water Data'!$E$9,0,10*ROW('Water Data'!E118))),'Data Summary'!BX124="Yes"),OFFSET('Water Data'!$E$9,0,10*ROW('Water Data'!E118)),NA())</f>
        <v>#N/A</v>
      </c>
      <c r="J124" s="97" t="e">
        <f ca="true">+IF(AND(ISNUMBER(OFFSET('Water Data'!$F$4,0,10*ROW('Water Data'!F118))),'Data Summary'!BY124="Yes"),100-OFFSET('Water Data'!$F$4,0,10*ROW('Water Data'!F118)),NA())</f>
        <v>#N/A</v>
      </c>
      <c r="K124" s="97" t="e">
        <f ca="true">+IF(AND(ISNUMBER(OFFSET('Water Data'!$F$6,0,10*ROW('Water Data'!F118))),'Data Summary'!BZ124="Yes"),OFFSET('Water Data'!$F$6,0,10*ROW('Water Data'!F118)),NA())</f>
        <v>#N/A</v>
      </c>
      <c r="L124" s="97" t="e">
        <f ca="true">+IF(AND(ISNUMBER(OFFSET('Water Data'!$F$9,0,10*ROW('Water Data'!F118))),'Data Summary'!CA124="Yes"),OFFSET('Water Data'!$F$9,0,10*ROW('Water Data'!F118)),NA())</f>
        <v>#N/A</v>
      </c>
      <c r="M124" s="97" t="e">
        <f ca="true">+IF(AND(ISNUMBER(OFFSET('Water Data'!$G$4,0,10*ROW('Water Data'!G118))),'Data Summary'!CB124="Yes"),100-OFFSET('Water Data'!$G$4,0,10*ROW('Water Data'!G118)),NA())</f>
        <v>#N/A</v>
      </c>
      <c r="N124" s="97" t="e">
        <f ca="true">+IF(AND(ISNUMBER(OFFSET('Water Data'!$G$6,0,10*ROW('Water Data'!G118))),'Data Summary'!CC124="Yes"),OFFSET('Water Data'!$G$6,0,10*ROW('Water Data'!G118)),NA())</f>
        <v>#N/A</v>
      </c>
      <c r="O124" s="97" t="e">
        <f ca="true">+IF(AND(ISNUMBER(OFFSET('Water Data'!$G$9,0,10*ROW('Water Data'!G118))),'Data Summary'!CD124="Yes"),OFFSET('Water Data'!$G$9,0,10*ROW('Water Data'!G118)),NA())</f>
        <v>#N/A</v>
      </c>
      <c r="P124" s="97" t="e">
        <f ca="true">+IF(AND(ISNUMBER(OFFSET('Water Data'!$H$4,0,10*ROW('Water Data'!H118))),'Data Summary'!CE124="Yes"),100-OFFSET('Water Data'!$H$4,0,10*ROW('Water Data'!H118)),NA())</f>
        <v>#N/A</v>
      </c>
      <c r="Q124" s="97" t="e">
        <f ca="true">+IF(AND(ISNUMBER(OFFSET('Water Data'!$H$6,0,10*ROW('Water Data'!H118))),'Data Summary'!CF124="Yes"),OFFSET('Water Data'!$H$6,0,10*ROW('Water Data'!H118)),NA())</f>
        <v>#N/A</v>
      </c>
      <c r="R124" s="97" t="e">
        <f ca="true">+IF(AND(ISNUMBER(OFFSET('Water Data'!$H$9,0,10*ROW('Water Data'!H118))),'Data Summary'!CG124="Yes"),OFFSET('Water Data'!$H$9,0,10*ROW('Water Data'!H118)),NA())</f>
        <v>#N/A</v>
      </c>
      <c r="S124" s="97" t="e">
        <f ca="true">+IF(AND(ISNUMBER(OFFSET('Water Data'!$I$4,0,10*ROW('Water Data'!I118))),'Data Summary'!CH124="Yes"),100-OFFSET('Water Data'!$I$4,0,10*ROW('Water Data'!I118)),NA())</f>
        <v>#N/A</v>
      </c>
      <c r="T124" s="97" t="e">
        <f ca="true">+IF(AND(ISNUMBER(OFFSET('Water Data'!$I$6,0,10*ROW('Water Data'!I118))),'Data Summary'!CI124="Yes"),OFFSET('Water Data'!$I$6,0,10*ROW('Water Data'!I118)),NA())</f>
        <v>#N/A</v>
      </c>
      <c r="U124" s="97" t="e">
        <f ca="true">+IF(AND(ISNUMBER(OFFSET('Water Data'!$I$9,0,10*ROW('Water Data'!I118))),'Data Summary'!CJ124="Yes"),OFFSET('Water Data'!$I$9,0,10*ROW('Water Data'!I118)),NA())</f>
        <v>#N/A</v>
      </c>
      <c r="V124" s="98" t="e">
        <f ca="true">+IF(AND(ISNUMBER(OFFSET('Sanitation Data'!$D$4,0,10*ROW('Sanitation Data'!D118))),'Data Summary'!CK124="Yes"),100-OFFSET('Sanitation Data'!$D$4,0,10*ROW('Sanitation Data'!D118)),NA())</f>
        <v>#N/A</v>
      </c>
      <c r="W124" s="98" t="e">
        <f ca="true">+IF(AND(ISNUMBER(OFFSET('Sanitation Data'!$D$6,0,10*ROW('Sanitation Data'!D118))),'Data Summary'!CL124="Yes"),OFFSET('Sanitation Data'!$D$6,0,10*ROW('Sanitation Data'!D118)),NA())</f>
        <v>#N/A</v>
      </c>
      <c r="X124" s="98" t="e">
        <f ca="true">+IF(AND(ISNUMBER(OFFSET('Sanitation Data'!$D$10,0,10*ROW('Sanitation Data'!D118))),'Data Summary'!CM124="Yes"),OFFSET('Sanitation Data'!$D$10,0,10*ROW('Sanitation Data'!D118)),NA())</f>
        <v>#N/A</v>
      </c>
      <c r="Y124" s="98" t="e">
        <f ca="true">+IF(AND(ISNUMBER(OFFSET('Sanitation Data'!$D$11,0,10*ROW('Sanitation Data'!D118))),'Data Summary'!CN124="Yes"),OFFSET('Sanitation Data'!$D$11,0,10*ROW('Sanitation Data'!D118)),NA())</f>
        <v>#N/A</v>
      </c>
      <c r="Z124" s="98" t="e">
        <f ca="true">+IF(AND(ISNUMBER(OFFSET('Sanitation Data'!$D$12,0,10*ROW('Sanitation Data'!D118))),'Data Summary'!CO124="Yes"),OFFSET('Sanitation Data'!$D$12,0,10*ROW('Sanitation Data'!D118)),NA())</f>
        <v>#N/A</v>
      </c>
      <c r="AA124" s="98" t="e">
        <f ca="true">+IF(AND(ISNUMBER(OFFSET('Sanitation Data'!$E$4,0,10*ROW('Sanitation Data'!E118))),'Data Summary'!CP124="Yes"),100-OFFSET('Sanitation Data'!$E$4,0,10*ROW('Sanitation Data'!E118)),NA())</f>
        <v>#N/A</v>
      </c>
      <c r="AB124" s="98" t="e">
        <f ca="true">+IF(AND(ISNUMBER(OFFSET('Sanitation Data'!$E$6,0,10*ROW('Sanitation Data'!E118))),'Data Summary'!CQ124="Yes"),OFFSET('Sanitation Data'!$E$6,0,10*ROW('Sanitation Data'!E118)),NA())</f>
        <v>#N/A</v>
      </c>
      <c r="AC124" s="98" t="e">
        <f ca="true">+IF(AND(ISNUMBER(OFFSET('Sanitation Data'!$E$10,0,10*ROW('Sanitation Data'!E118))),'Data Summary'!CR124="Yes"),OFFSET('Sanitation Data'!$E$10,0,10*ROW('Sanitation Data'!E118)),NA())</f>
        <v>#N/A</v>
      </c>
      <c r="AD124" s="98" t="e">
        <f ca="true">+IF(AND(ISNUMBER(OFFSET('Sanitation Data'!$E$11,0,10*ROW('Sanitation Data'!E118))),'Data Summary'!CS124="Yes"),OFFSET('Sanitation Data'!$E$11,0,10*ROW('Sanitation Data'!E118)),NA())</f>
        <v>#N/A</v>
      </c>
      <c r="AE124" s="98" t="e">
        <f ca="true">+IF(AND(ISNUMBER(OFFSET('Sanitation Data'!$E$12,0,10*ROW('Sanitation Data'!E118))),'Data Summary'!CT124="Yes"),OFFSET('Sanitation Data'!$E$12,0,10*ROW('Sanitation Data'!E118)),NA())</f>
        <v>#N/A</v>
      </c>
      <c r="AF124" s="98" t="e">
        <f ca="true">+IF(AND(ISNUMBER(OFFSET('Sanitation Data'!$F$4,0,10*ROW('Sanitation Data'!F118))),'Data Summary'!CU124="Yes"),100-OFFSET('Sanitation Data'!$F$4,0,10*ROW('Sanitation Data'!F118)),NA())</f>
        <v>#N/A</v>
      </c>
      <c r="AG124" s="98" t="e">
        <f ca="true">+IF(AND(ISNUMBER(OFFSET('Sanitation Data'!$F$6,0,10*ROW('Sanitation Data'!F118))),'Data Summary'!CV124="Yes"),OFFSET('Sanitation Data'!$F$6,0,10*ROW('Sanitation Data'!F118)),NA())</f>
        <v>#N/A</v>
      </c>
      <c r="AH124" s="98" t="e">
        <f ca="true">+IF(AND(ISNUMBER(OFFSET('Sanitation Data'!$F$10,0,10*ROW('Sanitation Data'!F118))),'Data Summary'!CW124="Yes"),OFFSET('Sanitation Data'!$F$10,0,10*ROW('Sanitation Data'!F118)),NA())</f>
        <v>#N/A</v>
      </c>
      <c r="AI124" s="98" t="e">
        <f ca="true">+IF(AND(ISNUMBER(OFFSET('Sanitation Data'!$F$11,0,10*ROW('Sanitation Data'!F118))),'Data Summary'!CX124="Yes"),OFFSET('Sanitation Data'!$F$11,0,10*ROW('Sanitation Data'!F118)),NA())</f>
        <v>#N/A</v>
      </c>
      <c r="AJ124" s="98" t="e">
        <f ca="true">+IF(AND(ISNUMBER(OFFSET('Sanitation Data'!$F$12,0,10*ROW('Sanitation Data'!F118))),'Data Summary'!CY124="Yes"),OFFSET('Sanitation Data'!$F$12,0,10*ROW('Sanitation Data'!F118)),NA())</f>
        <v>#N/A</v>
      </c>
      <c r="AK124" s="98" t="e">
        <f ca="true">+IF(AND(ISNUMBER(OFFSET('Sanitation Data'!$G$4,0,10*ROW('Sanitation Data'!G118))),'Data Summary'!CZ124="Yes"),100-OFFSET('Sanitation Data'!$G$4,0,10*ROW('Sanitation Data'!G118)),NA())</f>
        <v>#N/A</v>
      </c>
      <c r="AL124" s="98" t="e">
        <f ca="true">+IF(AND(ISNUMBER(OFFSET('Sanitation Data'!$G$6,0,10*ROW('Sanitation Data'!G118))),'Data Summary'!DA124="Yes"),OFFSET('Sanitation Data'!$G$6,0,10*ROW('Sanitation Data'!G118)),NA())</f>
        <v>#N/A</v>
      </c>
      <c r="AM124" s="98" t="e">
        <f ca="true">+IF(AND(ISNUMBER(OFFSET('Sanitation Data'!$G$10,0,10*ROW('Sanitation Data'!G118))),'Data Summary'!DB124="Yes"),OFFSET('Sanitation Data'!$G$10,0,10*ROW('Sanitation Data'!G118)),NA())</f>
        <v>#N/A</v>
      </c>
      <c r="AN124" s="98" t="e">
        <f ca="true">+IF(AND(ISNUMBER(OFFSET('Sanitation Data'!$G$11,0,10*ROW('Sanitation Data'!G118))),'Data Summary'!DC124="Yes"),OFFSET('Sanitation Data'!$G$11,0,10*ROW('Sanitation Data'!G118)),NA())</f>
        <v>#N/A</v>
      </c>
      <c r="AO124" s="98" t="e">
        <f ca="true">+IF(AND(ISNUMBER(OFFSET('Sanitation Data'!$G$12,0,10*ROW('Sanitation Data'!G118))),'Data Summary'!DD124="Yes"),OFFSET('Sanitation Data'!$G$12,0,10*ROW('Sanitation Data'!G118)),NA())</f>
        <v>#N/A</v>
      </c>
      <c r="AP124" s="98" t="e">
        <f ca="true">+IF(AND(ISNUMBER(OFFSET('Sanitation Data'!$H$4,0,10*ROW('Sanitation Data'!H118))),'Data Summary'!DE124="Yes"),100-OFFSET('Sanitation Data'!$H$4,0,10*ROW('Sanitation Data'!H118)),NA())</f>
        <v>#N/A</v>
      </c>
      <c r="AQ124" s="98" t="e">
        <f ca="true">+IF(AND(ISNUMBER(OFFSET('Sanitation Data'!$H$6,0,10*ROW('Sanitation Data'!H118))),'Data Summary'!DF124="Yes"),OFFSET('Sanitation Data'!$H$6,0,10*ROW('Sanitation Data'!H118)),NA())</f>
        <v>#N/A</v>
      </c>
      <c r="AR124" s="98" t="e">
        <f ca="true">+IF(AND(ISNUMBER(OFFSET('Sanitation Data'!$H$10,0,10*ROW('Sanitation Data'!H118))),'Data Summary'!DG124="Yes"),OFFSET('Sanitation Data'!$H$10,0,10*ROW('Sanitation Data'!H118)),NA())</f>
        <v>#N/A</v>
      </c>
      <c r="AS124" s="98" t="e">
        <f ca="true">+IF(AND(ISNUMBER(OFFSET('Sanitation Data'!$H$11,0,10*ROW('Sanitation Data'!H118))),'Data Summary'!DH124="Yes"),OFFSET('Sanitation Data'!$H$11,0,10*ROW('Sanitation Data'!H118)),NA())</f>
        <v>#N/A</v>
      </c>
      <c r="AT124" s="98" t="e">
        <f ca="true">+IF(AND(ISNUMBER(OFFSET('Sanitation Data'!$H$12,0,10*ROW('Sanitation Data'!H118))),'Data Summary'!DI124="Yes"),OFFSET('Sanitation Data'!$H$12,0,10*ROW('Sanitation Data'!H118)),NA())</f>
        <v>#N/A</v>
      </c>
      <c r="AU124" s="98" t="e">
        <f ca="true">+IF(AND(ISNUMBER(OFFSET('Sanitation Data'!$I$4,0,10*ROW('Sanitation Data'!I118))),'Data Summary'!DJ124="Yes"),100-OFFSET('Sanitation Data'!$I$4,0,10*ROW('Sanitation Data'!I118)),NA())</f>
        <v>#N/A</v>
      </c>
      <c r="AV124" s="98" t="e">
        <f ca="true">+IF(AND(ISNUMBER(OFFSET('Sanitation Data'!$I$6,0,10*ROW('Sanitation Data'!I118))),'Data Summary'!DK124="Yes"),OFFSET('Sanitation Data'!$I$6,0,10*ROW('Sanitation Data'!I118)),NA())</f>
        <v>#N/A</v>
      </c>
      <c r="AW124" s="98" t="e">
        <f ca="true">+IF(AND(ISNUMBER(OFFSET('Sanitation Data'!$I$10,0,10*ROW('Sanitation Data'!I118))),'Data Summary'!DL124="Yes"),OFFSET('Sanitation Data'!$I$10,0,10*ROW('Sanitation Data'!I118)),NA())</f>
        <v>#N/A</v>
      </c>
      <c r="AX124" s="98" t="e">
        <f ca="true">+IF(AND(ISNUMBER(OFFSET('Sanitation Data'!$I$11,0,10*ROW('Sanitation Data'!I118))),'Data Summary'!DM124="Yes"),OFFSET('Sanitation Data'!$I$11,0,10*ROW('Sanitation Data'!I118)),NA())</f>
        <v>#N/A</v>
      </c>
      <c r="AY124" s="98" t="e">
        <f ca="true">+IF(AND(ISNUMBER(OFFSET('Sanitation Data'!$I$12,0,10*ROW('Sanitation Data'!I118))),'Data Summary'!DN124="Yes"),OFFSET('Sanitation Data'!$I$12,0,10*ROW('Sanitation Data'!I118)),NA())</f>
        <v>#N/A</v>
      </c>
      <c r="AZ124" s="99" t="e">
        <f ca="true">+IF(AND(ISNUMBER(OFFSET('Hygiene Data'!$D$5,0,10*ROW('Hygiene Data'!D118))),'Data Summary'!DO124="Yes"),OFFSET('Hygiene Data'!$D$5,0,10*ROW('Hygiene Data'!D118)),NA())</f>
        <v>#N/A</v>
      </c>
      <c r="BA124" s="99" t="e">
        <f ca="true">+IF(AND(ISNUMBER(OFFSET('Hygiene Data'!$D$7,0,10*ROW('Hygiene Data'!D118))),'Data Summary'!DP124="Yes"),OFFSET('Hygiene Data'!$D$7,0,10*ROW('Hygiene Data'!D118)),NA())</f>
        <v>#N/A</v>
      </c>
      <c r="BB124" s="99" t="e">
        <f ca="true">+IF(AND(ISNUMBER(OFFSET('Hygiene Data'!$D$9,0,10*ROW('Hygiene Data'!D118))),'Data Summary'!DQ124="Yes"),OFFSET('Hygiene Data'!$D$9,0,10*ROW('Hygiene Data'!D118)),NA())</f>
        <v>#N/A</v>
      </c>
      <c r="BC124" s="99" t="e">
        <f ca="true">+IF(AND(ISNUMBER(OFFSET('Hygiene Data'!$E$5,0,10*ROW('Hygiene Data'!E118))),'Data Summary'!DR124="Yes"),OFFSET('Hygiene Data'!$E$5,0,10*ROW('Hygiene Data'!E118)),NA())</f>
        <v>#N/A</v>
      </c>
      <c r="BD124" s="99" t="e">
        <f ca="true">+IF(AND(ISNUMBER(OFFSET('Hygiene Data'!$E$7,0,10*ROW('Hygiene Data'!E118))),'Data Summary'!DS124="Yes"),OFFSET('Hygiene Data'!$E$7,0,10*ROW('Hygiene Data'!E118)),NA())</f>
        <v>#N/A</v>
      </c>
      <c r="BE124" s="99" t="e">
        <f ca="true">+IF(AND(ISNUMBER(OFFSET('Hygiene Data'!$E$9,0,10*ROW('Hygiene Data'!E118))),'Data Summary'!DT124="Yes"),OFFSET('Hygiene Data'!$E$9,0,10*ROW('Hygiene Data'!E118)),NA())</f>
        <v>#N/A</v>
      </c>
      <c r="BF124" s="99" t="e">
        <f ca="true">+IF(AND(ISNUMBER(OFFSET('Hygiene Data'!$F$5,0,10*ROW('Hygiene Data'!F118))),'Data Summary'!DU124="Yes"),OFFSET('Hygiene Data'!$F$5,0,10*ROW('Hygiene Data'!F118)),NA())</f>
        <v>#N/A</v>
      </c>
      <c r="BG124" s="99" t="e">
        <f ca="true">+IF(AND(ISNUMBER(OFFSET('Hygiene Data'!$F$7,0,10*ROW('Hygiene Data'!F118))),'Data Summary'!DV124="Yes"),OFFSET('Hygiene Data'!$F$7,0,10*ROW('Hygiene Data'!F118)),NA())</f>
        <v>#N/A</v>
      </c>
      <c r="BH124" s="99" t="e">
        <f ca="true">+IF(AND(ISNUMBER(OFFSET('Hygiene Data'!$F$9,0,10*ROW('Hygiene Data'!F118))),'Data Summary'!DW124="Yes"),OFFSET('Hygiene Data'!$F$9,0,10*ROW('Hygiene Data'!F118)),NA())</f>
        <v>#N/A</v>
      </c>
      <c r="BI124" s="99" t="e">
        <f ca="true">+IF(AND(ISNUMBER(OFFSET('Hygiene Data'!$G$5,0,10*ROW('Hygiene Data'!G118))),'Data Summary'!DX124="Yes"),OFFSET('Hygiene Data'!$G$5,0,10*ROW('Hygiene Data'!G118)),NA())</f>
        <v>#N/A</v>
      </c>
      <c r="BJ124" s="99" t="e">
        <f ca="true">+IF(AND(ISNUMBER(OFFSET('Hygiene Data'!$G$7,0,10*ROW('Hygiene Data'!G118))),'Data Summary'!DY124="Yes"),OFFSET('Hygiene Data'!$G$7,0,10*ROW('Hygiene Data'!G118)),NA())</f>
        <v>#N/A</v>
      </c>
      <c r="BK124" s="99" t="e">
        <f ca="true">+IF(AND(ISNUMBER(OFFSET('Hygiene Data'!$G$9,0,10*ROW('Hygiene Data'!G118))),'Data Summary'!DZ124="Yes"),OFFSET('Hygiene Data'!$G$9,0,10*ROW('Hygiene Data'!G118)),NA())</f>
        <v>#N/A</v>
      </c>
      <c r="BL124" s="99" t="e">
        <f ca="true">+IF(AND(ISNUMBER(OFFSET('Hygiene Data'!$H$5,0,10*ROW('Hygiene Data'!H118))),'Data Summary'!EA124="Yes"),OFFSET('Hygiene Data'!$H$5,0,10*ROW('Hygiene Data'!H118)),NA())</f>
        <v>#N/A</v>
      </c>
      <c r="BM124" s="99" t="e">
        <f ca="true">+IF(AND(ISNUMBER(OFFSET('Hygiene Data'!$H$7,0,10*ROW('Hygiene Data'!H118))),'Data Summary'!EB124="Yes"),OFFSET('Hygiene Data'!$H$7,0,10*ROW('Hygiene Data'!H118)),NA())</f>
        <v>#N/A</v>
      </c>
      <c r="BN124" s="99" t="e">
        <f ca="true">+IF(AND(ISNUMBER(OFFSET('Hygiene Data'!$H$9,0,10*ROW('Hygiene Data'!H118))),'Data Summary'!EC124="Yes"),OFFSET('Hygiene Data'!$H$9,0,10*ROW('Hygiene Data'!H118)),NA())</f>
        <v>#N/A</v>
      </c>
      <c r="BO124" s="99" t="e">
        <f ca="true">+IF(AND(ISNUMBER(OFFSET('Hygiene Data'!$I$5,0,10*ROW('Hygiene Data'!I118))),'Data Summary'!ED124="Yes"),OFFSET('Hygiene Data'!$I$5,0,10*ROW('Hygiene Data'!I118)),NA())</f>
        <v>#N/A</v>
      </c>
      <c r="BP124" s="99" t="e">
        <f ca="true">+IF(AND(ISNUMBER(OFFSET('Hygiene Data'!$I$7,0,10*ROW('Hygiene Data'!I118))),'Data Summary'!EE124="Yes"),OFFSET('Hygiene Data'!$I$7,0,10*ROW('Hygiene Data'!I118)),NA())</f>
        <v>#N/A</v>
      </c>
      <c r="BQ124" s="99" t="e">
        <f ca="true">+IF(AND(ISNUMBER(OFFSET('Hygiene Data'!$I$9,0,10*ROW('Hygiene Data'!I118))),'Data Summary'!EF124="Yes"),OFFSET('Hygiene Data'!$I$9,0,10*ROW('Hygiene Data'!I118)),NA())</f>
        <v>#N/A</v>
      </c>
    </row>
    <row xmlns:x14ac="http://schemas.microsoft.com/office/spreadsheetml/2009/9/ac" r="125" x14ac:dyDescent="0.2">
      <c r="A125" s="329" t="e">
        <f ca="true">+RIGHT('Data Summary'!A125,LEN('Data Summary'!A125)-9)</f>
        <v>#VALUE!</v>
      </c>
      <c r="B125" s="37" t="str">
        <f ca="true">+IF(ISTEXT('Data Summary'!B125),'Data Summary'!B125,"")</f>
        <v/>
      </c>
      <c r="C125" s="328" t="e">
        <f ca="true">+VALUE('Data Summary'!C125)</f>
        <v>#VALUE!</v>
      </c>
      <c r="D125" s="97" t="e">
        <f ca="true">+IF(AND(ISNUMBER(OFFSET('Water Data'!$D$4,0,10*ROW('Water Data'!D119))),'Data Summary'!BS125="Yes"),100-OFFSET('Water Data'!$D$4,0,10*ROW('Water Data'!D119)),NA())</f>
        <v>#N/A</v>
      </c>
      <c r="E125" s="97" t="e">
        <f ca="true">+IF(AND(ISNUMBER(OFFSET('Water Data'!$D$6,0,10*ROW('Water Data'!D119))),'Data Summary'!BT125="Yes"),OFFSET('Water Data'!$D$6,0,10*ROW('Water Data'!D119)),NA())</f>
        <v>#N/A</v>
      </c>
      <c r="F125" s="97" t="e">
        <f ca="true">+IF(AND(ISNUMBER(OFFSET('Water Data'!$D$9,0,10*ROW('Water Data'!D119))),'Data Summary'!BU125="Yes"),OFFSET('Water Data'!$D$9,0,10*ROW('Water Data'!D119)),NA())</f>
        <v>#N/A</v>
      </c>
      <c r="G125" s="97" t="e">
        <f ca="true">+IF(AND(ISNUMBER(OFFSET('Water Data'!$E$4,0,10*ROW('Water Data'!E119))),'Data Summary'!BV125="Yes"),100-OFFSET('Water Data'!$E$4,0,10*ROW('Water Data'!E119)),NA())</f>
        <v>#N/A</v>
      </c>
      <c r="H125" s="97" t="e">
        <f ca="true">+IF(AND(ISNUMBER(OFFSET('Water Data'!$E$6,0,10*ROW('Water Data'!E119))),'Data Summary'!BW125="Yes"),OFFSET('Water Data'!$E$6,0,10*ROW('Water Data'!E119)),NA())</f>
        <v>#N/A</v>
      </c>
      <c r="I125" s="97" t="e">
        <f ca="true">+IF(AND(ISNUMBER(OFFSET('Water Data'!$E$9,0,10*ROW('Water Data'!E119))),'Data Summary'!BX125="Yes"),OFFSET('Water Data'!$E$9,0,10*ROW('Water Data'!E119)),NA())</f>
        <v>#N/A</v>
      </c>
      <c r="J125" s="97" t="e">
        <f ca="true">+IF(AND(ISNUMBER(OFFSET('Water Data'!$F$4,0,10*ROW('Water Data'!F119))),'Data Summary'!BY125="Yes"),100-OFFSET('Water Data'!$F$4,0,10*ROW('Water Data'!F119)),NA())</f>
        <v>#N/A</v>
      </c>
      <c r="K125" s="97" t="e">
        <f ca="true">+IF(AND(ISNUMBER(OFFSET('Water Data'!$F$6,0,10*ROW('Water Data'!F119))),'Data Summary'!BZ125="Yes"),OFFSET('Water Data'!$F$6,0,10*ROW('Water Data'!F119)),NA())</f>
        <v>#N/A</v>
      </c>
      <c r="L125" s="97" t="e">
        <f ca="true">+IF(AND(ISNUMBER(OFFSET('Water Data'!$F$9,0,10*ROW('Water Data'!F119))),'Data Summary'!CA125="Yes"),OFFSET('Water Data'!$F$9,0,10*ROW('Water Data'!F119)),NA())</f>
        <v>#N/A</v>
      </c>
      <c r="M125" s="97" t="e">
        <f ca="true">+IF(AND(ISNUMBER(OFFSET('Water Data'!$G$4,0,10*ROW('Water Data'!G119))),'Data Summary'!CB125="Yes"),100-OFFSET('Water Data'!$G$4,0,10*ROW('Water Data'!G119)),NA())</f>
        <v>#N/A</v>
      </c>
      <c r="N125" s="97" t="e">
        <f ca="true">+IF(AND(ISNUMBER(OFFSET('Water Data'!$G$6,0,10*ROW('Water Data'!G119))),'Data Summary'!CC125="Yes"),OFFSET('Water Data'!$G$6,0,10*ROW('Water Data'!G119)),NA())</f>
        <v>#N/A</v>
      </c>
      <c r="O125" s="97" t="e">
        <f ca="true">+IF(AND(ISNUMBER(OFFSET('Water Data'!$G$9,0,10*ROW('Water Data'!G119))),'Data Summary'!CD125="Yes"),OFFSET('Water Data'!$G$9,0,10*ROW('Water Data'!G119)),NA())</f>
        <v>#N/A</v>
      </c>
      <c r="P125" s="97" t="e">
        <f ca="true">+IF(AND(ISNUMBER(OFFSET('Water Data'!$H$4,0,10*ROW('Water Data'!H119))),'Data Summary'!CE125="Yes"),100-OFFSET('Water Data'!$H$4,0,10*ROW('Water Data'!H119)),NA())</f>
        <v>#N/A</v>
      </c>
      <c r="Q125" s="97" t="e">
        <f ca="true">+IF(AND(ISNUMBER(OFFSET('Water Data'!$H$6,0,10*ROW('Water Data'!H119))),'Data Summary'!CF125="Yes"),OFFSET('Water Data'!$H$6,0,10*ROW('Water Data'!H119)),NA())</f>
        <v>#N/A</v>
      </c>
      <c r="R125" s="97" t="e">
        <f ca="true">+IF(AND(ISNUMBER(OFFSET('Water Data'!$H$9,0,10*ROW('Water Data'!H119))),'Data Summary'!CG125="Yes"),OFFSET('Water Data'!$H$9,0,10*ROW('Water Data'!H119)),NA())</f>
        <v>#N/A</v>
      </c>
      <c r="S125" s="97" t="e">
        <f ca="true">+IF(AND(ISNUMBER(OFFSET('Water Data'!$I$4,0,10*ROW('Water Data'!I119))),'Data Summary'!CH125="Yes"),100-OFFSET('Water Data'!$I$4,0,10*ROW('Water Data'!I119)),NA())</f>
        <v>#N/A</v>
      </c>
      <c r="T125" s="97" t="e">
        <f ca="true">+IF(AND(ISNUMBER(OFFSET('Water Data'!$I$6,0,10*ROW('Water Data'!I119))),'Data Summary'!CI125="Yes"),OFFSET('Water Data'!$I$6,0,10*ROW('Water Data'!I119)),NA())</f>
        <v>#N/A</v>
      </c>
      <c r="U125" s="97" t="e">
        <f ca="true">+IF(AND(ISNUMBER(OFFSET('Water Data'!$I$9,0,10*ROW('Water Data'!I119))),'Data Summary'!CJ125="Yes"),OFFSET('Water Data'!$I$9,0,10*ROW('Water Data'!I119)),NA())</f>
        <v>#N/A</v>
      </c>
      <c r="V125" s="98" t="e">
        <f ca="true">+IF(AND(ISNUMBER(OFFSET('Sanitation Data'!$D$4,0,10*ROW('Sanitation Data'!D119))),'Data Summary'!CK125="Yes"),100-OFFSET('Sanitation Data'!$D$4,0,10*ROW('Sanitation Data'!D119)),NA())</f>
        <v>#N/A</v>
      </c>
      <c r="W125" s="98" t="e">
        <f ca="true">+IF(AND(ISNUMBER(OFFSET('Sanitation Data'!$D$6,0,10*ROW('Sanitation Data'!D119))),'Data Summary'!CL125="Yes"),OFFSET('Sanitation Data'!$D$6,0,10*ROW('Sanitation Data'!D119)),NA())</f>
        <v>#N/A</v>
      </c>
      <c r="X125" s="98" t="e">
        <f ca="true">+IF(AND(ISNUMBER(OFFSET('Sanitation Data'!$D$10,0,10*ROW('Sanitation Data'!D119))),'Data Summary'!CM125="Yes"),OFFSET('Sanitation Data'!$D$10,0,10*ROW('Sanitation Data'!D119)),NA())</f>
        <v>#N/A</v>
      </c>
      <c r="Y125" s="98" t="e">
        <f ca="true">+IF(AND(ISNUMBER(OFFSET('Sanitation Data'!$D$11,0,10*ROW('Sanitation Data'!D119))),'Data Summary'!CN125="Yes"),OFFSET('Sanitation Data'!$D$11,0,10*ROW('Sanitation Data'!D119)),NA())</f>
        <v>#N/A</v>
      </c>
      <c r="Z125" s="98" t="e">
        <f ca="true">+IF(AND(ISNUMBER(OFFSET('Sanitation Data'!$D$12,0,10*ROW('Sanitation Data'!D119))),'Data Summary'!CO125="Yes"),OFFSET('Sanitation Data'!$D$12,0,10*ROW('Sanitation Data'!D119)),NA())</f>
        <v>#N/A</v>
      </c>
      <c r="AA125" s="98" t="e">
        <f ca="true">+IF(AND(ISNUMBER(OFFSET('Sanitation Data'!$E$4,0,10*ROW('Sanitation Data'!E119))),'Data Summary'!CP125="Yes"),100-OFFSET('Sanitation Data'!$E$4,0,10*ROW('Sanitation Data'!E119)),NA())</f>
        <v>#N/A</v>
      </c>
      <c r="AB125" s="98" t="e">
        <f ca="true">+IF(AND(ISNUMBER(OFFSET('Sanitation Data'!$E$6,0,10*ROW('Sanitation Data'!E119))),'Data Summary'!CQ125="Yes"),OFFSET('Sanitation Data'!$E$6,0,10*ROW('Sanitation Data'!E119)),NA())</f>
        <v>#N/A</v>
      </c>
      <c r="AC125" s="98" t="e">
        <f ca="true">+IF(AND(ISNUMBER(OFFSET('Sanitation Data'!$E$10,0,10*ROW('Sanitation Data'!E119))),'Data Summary'!CR125="Yes"),OFFSET('Sanitation Data'!$E$10,0,10*ROW('Sanitation Data'!E119)),NA())</f>
        <v>#N/A</v>
      </c>
      <c r="AD125" s="98" t="e">
        <f ca="true">+IF(AND(ISNUMBER(OFFSET('Sanitation Data'!$E$11,0,10*ROW('Sanitation Data'!E119))),'Data Summary'!CS125="Yes"),OFFSET('Sanitation Data'!$E$11,0,10*ROW('Sanitation Data'!E119)),NA())</f>
        <v>#N/A</v>
      </c>
      <c r="AE125" s="98" t="e">
        <f ca="true">+IF(AND(ISNUMBER(OFFSET('Sanitation Data'!$E$12,0,10*ROW('Sanitation Data'!E119))),'Data Summary'!CT125="Yes"),OFFSET('Sanitation Data'!$E$12,0,10*ROW('Sanitation Data'!E119)),NA())</f>
        <v>#N/A</v>
      </c>
      <c r="AF125" s="98" t="e">
        <f ca="true">+IF(AND(ISNUMBER(OFFSET('Sanitation Data'!$F$4,0,10*ROW('Sanitation Data'!F119))),'Data Summary'!CU125="Yes"),100-OFFSET('Sanitation Data'!$F$4,0,10*ROW('Sanitation Data'!F119)),NA())</f>
        <v>#N/A</v>
      </c>
      <c r="AG125" s="98" t="e">
        <f ca="true">+IF(AND(ISNUMBER(OFFSET('Sanitation Data'!$F$6,0,10*ROW('Sanitation Data'!F119))),'Data Summary'!CV125="Yes"),OFFSET('Sanitation Data'!$F$6,0,10*ROW('Sanitation Data'!F119)),NA())</f>
        <v>#N/A</v>
      </c>
      <c r="AH125" s="98" t="e">
        <f ca="true">+IF(AND(ISNUMBER(OFFSET('Sanitation Data'!$F$10,0,10*ROW('Sanitation Data'!F119))),'Data Summary'!CW125="Yes"),OFFSET('Sanitation Data'!$F$10,0,10*ROW('Sanitation Data'!F119)),NA())</f>
        <v>#N/A</v>
      </c>
      <c r="AI125" s="98" t="e">
        <f ca="true">+IF(AND(ISNUMBER(OFFSET('Sanitation Data'!$F$11,0,10*ROW('Sanitation Data'!F119))),'Data Summary'!CX125="Yes"),OFFSET('Sanitation Data'!$F$11,0,10*ROW('Sanitation Data'!F119)),NA())</f>
        <v>#N/A</v>
      </c>
      <c r="AJ125" s="98" t="e">
        <f ca="true">+IF(AND(ISNUMBER(OFFSET('Sanitation Data'!$F$12,0,10*ROW('Sanitation Data'!F119))),'Data Summary'!CY125="Yes"),OFFSET('Sanitation Data'!$F$12,0,10*ROW('Sanitation Data'!F119)),NA())</f>
        <v>#N/A</v>
      </c>
      <c r="AK125" s="98" t="e">
        <f ca="true">+IF(AND(ISNUMBER(OFFSET('Sanitation Data'!$G$4,0,10*ROW('Sanitation Data'!G119))),'Data Summary'!CZ125="Yes"),100-OFFSET('Sanitation Data'!$G$4,0,10*ROW('Sanitation Data'!G119)),NA())</f>
        <v>#N/A</v>
      </c>
      <c r="AL125" s="98" t="e">
        <f ca="true">+IF(AND(ISNUMBER(OFFSET('Sanitation Data'!$G$6,0,10*ROW('Sanitation Data'!G119))),'Data Summary'!DA125="Yes"),OFFSET('Sanitation Data'!$G$6,0,10*ROW('Sanitation Data'!G119)),NA())</f>
        <v>#N/A</v>
      </c>
      <c r="AM125" s="98" t="e">
        <f ca="true">+IF(AND(ISNUMBER(OFFSET('Sanitation Data'!$G$10,0,10*ROW('Sanitation Data'!G119))),'Data Summary'!DB125="Yes"),OFFSET('Sanitation Data'!$G$10,0,10*ROW('Sanitation Data'!G119)),NA())</f>
        <v>#N/A</v>
      </c>
      <c r="AN125" s="98" t="e">
        <f ca="true">+IF(AND(ISNUMBER(OFFSET('Sanitation Data'!$G$11,0,10*ROW('Sanitation Data'!G119))),'Data Summary'!DC125="Yes"),OFFSET('Sanitation Data'!$G$11,0,10*ROW('Sanitation Data'!G119)),NA())</f>
        <v>#N/A</v>
      </c>
      <c r="AO125" s="98" t="e">
        <f ca="true">+IF(AND(ISNUMBER(OFFSET('Sanitation Data'!$G$12,0,10*ROW('Sanitation Data'!G119))),'Data Summary'!DD125="Yes"),OFFSET('Sanitation Data'!$G$12,0,10*ROW('Sanitation Data'!G119)),NA())</f>
        <v>#N/A</v>
      </c>
      <c r="AP125" s="98" t="e">
        <f ca="true">+IF(AND(ISNUMBER(OFFSET('Sanitation Data'!$H$4,0,10*ROW('Sanitation Data'!H119))),'Data Summary'!DE125="Yes"),100-OFFSET('Sanitation Data'!$H$4,0,10*ROW('Sanitation Data'!H119)),NA())</f>
        <v>#N/A</v>
      </c>
      <c r="AQ125" s="98" t="e">
        <f ca="true">+IF(AND(ISNUMBER(OFFSET('Sanitation Data'!$H$6,0,10*ROW('Sanitation Data'!H119))),'Data Summary'!DF125="Yes"),OFFSET('Sanitation Data'!$H$6,0,10*ROW('Sanitation Data'!H119)),NA())</f>
        <v>#N/A</v>
      </c>
      <c r="AR125" s="98" t="e">
        <f ca="true">+IF(AND(ISNUMBER(OFFSET('Sanitation Data'!$H$10,0,10*ROW('Sanitation Data'!H119))),'Data Summary'!DG125="Yes"),OFFSET('Sanitation Data'!$H$10,0,10*ROW('Sanitation Data'!H119)),NA())</f>
        <v>#N/A</v>
      </c>
      <c r="AS125" s="98" t="e">
        <f ca="true">+IF(AND(ISNUMBER(OFFSET('Sanitation Data'!$H$11,0,10*ROW('Sanitation Data'!H119))),'Data Summary'!DH125="Yes"),OFFSET('Sanitation Data'!$H$11,0,10*ROW('Sanitation Data'!H119)),NA())</f>
        <v>#N/A</v>
      </c>
      <c r="AT125" s="98" t="e">
        <f ca="true">+IF(AND(ISNUMBER(OFFSET('Sanitation Data'!$H$12,0,10*ROW('Sanitation Data'!H119))),'Data Summary'!DI125="Yes"),OFFSET('Sanitation Data'!$H$12,0,10*ROW('Sanitation Data'!H119)),NA())</f>
        <v>#N/A</v>
      </c>
      <c r="AU125" s="98" t="e">
        <f ca="true">+IF(AND(ISNUMBER(OFFSET('Sanitation Data'!$I$4,0,10*ROW('Sanitation Data'!I119))),'Data Summary'!DJ125="Yes"),100-OFFSET('Sanitation Data'!$I$4,0,10*ROW('Sanitation Data'!I119)),NA())</f>
        <v>#N/A</v>
      </c>
      <c r="AV125" s="98" t="e">
        <f ca="true">+IF(AND(ISNUMBER(OFFSET('Sanitation Data'!$I$6,0,10*ROW('Sanitation Data'!I119))),'Data Summary'!DK125="Yes"),OFFSET('Sanitation Data'!$I$6,0,10*ROW('Sanitation Data'!I119)),NA())</f>
        <v>#N/A</v>
      </c>
      <c r="AW125" s="98" t="e">
        <f ca="true">+IF(AND(ISNUMBER(OFFSET('Sanitation Data'!$I$10,0,10*ROW('Sanitation Data'!I119))),'Data Summary'!DL125="Yes"),OFFSET('Sanitation Data'!$I$10,0,10*ROW('Sanitation Data'!I119)),NA())</f>
        <v>#N/A</v>
      </c>
      <c r="AX125" s="98" t="e">
        <f ca="true">+IF(AND(ISNUMBER(OFFSET('Sanitation Data'!$I$11,0,10*ROW('Sanitation Data'!I119))),'Data Summary'!DM125="Yes"),OFFSET('Sanitation Data'!$I$11,0,10*ROW('Sanitation Data'!I119)),NA())</f>
        <v>#N/A</v>
      </c>
      <c r="AY125" s="98" t="e">
        <f ca="true">+IF(AND(ISNUMBER(OFFSET('Sanitation Data'!$I$12,0,10*ROW('Sanitation Data'!I119))),'Data Summary'!DN125="Yes"),OFFSET('Sanitation Data'!$I$12,0,10*ROW('Sanitation Data'!I119)),NA())</f>
        <v>#N/A</v>
      </c>
      <c r="AZ125" s="99" t="e">
        <f ca="true">+IF(AND(ISNUMBER(OFFSET('Hygiene Data'!$D$5,0,10*ROW('Hygiene Data'!D119))),'Data Summary'!DO125="Yes"),OFFSET('Hygiene Data'!$D$5,0,10*ROW('Hygiene Data'!D119)),NA())</f>
        <v>#N/A</v>
      </c>
      <c r="BA125" s="99" t="e">
        <f ca="true">+IF(AND(ISNUMBER(OFFSET('Hygiene Data'!$D$7,0,10*ROW('Hygiene Data'!D119))),'Data Summary'!DP125="Yes"),OFFSET('Hygiene Data'!$D$7,0,10*ROW('Hygiene Data'!D119)),NA())</f>
        <v>#N/A</v>
      </c>
      <c r="BB125" s="99" t="e">
        <f ca="true">+IF(AND(ISNUMBER(OFFSET('Hygiene Data'!$D$9,0,10*ROW('Hygiene Data'!D119))),'Data Summary'!DQ125="Yes"),OFFSET('Hygiene Data'!$D$9,0,10*ROW('Hygiene Data'!D119)),NA())</f>
        <v>#N/A</v>
      </c>
      <c r="BC125" s="99" t="e">
        <f ca="true">+IF(AND(ISNUMBER(OFFSET('Hygiene Data'!$E$5,0,10*ROW('Hygiene Data'!E119))),'Data Summary'!DR125="Yes"),OFFSET('Hygiene Data'!$E$5,0,10*ROW('Hygiene Data'!E119)),NA())</f>
        <v>#N/A</v>
      </c>
      <c r="BD125" s="99" t="e">
        <f ca="true">+IF(AND(ISNUMBER(OFFSET('Hygiene Data'!$E$7,0,10*ROW('Hygiene Data'!E119))),'Data Summary'!DS125="Yes"),OFFSET('Hygiene Data'!$E$7,0,10*ROW('Hygiene Data'!E119)),NA())</f>
        <v>#N/A</v>
      </c>
      <c r="BE125" s="99" t="e">
        <f ca="true">+IF(AND(ISNUMBER(OFFSET('Hygiene Data'!$E$9,0,10*ROW('Hygiene Data'!E119))),'Data Summary'!DT125="Yes"),OFFSET('Hygiene Data'!$E$9,0,10*ROW('Hygiene Data'!E119)),NA())</f>
        <v>#N/A</v>
      </c>
      <c r="BF125" s="99" t="e">
        <f ca="true">+IF(AND(ISNUMBER(OFFSET('Hygiene Data'!$F$5,0,10*ROW('Hygiene Data'!F119))),'Data Summary'!DU125="Yes"),OFFSET('Hygiene Data'!$F$5,0,10*ROW('Hygiene Data'!F119)),NA())</f>
        <v>#N/A</v>
      </c>
      <c r="BG125" s="99" t="e">
        <f ca="true">+IF(AND(ISNUMBER(OFFSET('Hygiene Data'!$F$7,0,10*ROW('Hygiene Data'!F119))),'Data Summary'!DV125="Yes"),OFFSET('Hygiene Data'!$F$7,0,10*ROW('Hygiene Data'!F119)),NA())</f>
        <v>#N/A</v>
      </c>
      <c r="BH125" s="99" t="e">
        <f ca="true">+IF(AND(ISNUMBER(OFFSET('Hygiene Data'!$F$9,0,10*ROW('Hygiene Data'!F119))),'Data Summary'!DW125="Yes"),OFFSET('Hygiene Data'!$F$9,0,10*ROW('Hygiene Data'!F119)),NA())</f>
        <v>#N/A</v>
      </c>
      <c r="BI125" s="99" t="e">
        <f ca="true">+IF(AND(ISNUMBER(OFFSET('Hygiene Data'!$G$5,0,10*ROW('Hygiene Data'!G119))),'Data Summary'!DX125="Yes"),OFFSET('Hygiene Data'!$G$5,0,10*ROW('Hygiene Data'!G119)),NA())</f>
        <v>#N/A</v>
      </c>
      <c r="BJ125" s="99" t="e">
        <f ca="true">+IF(AND(ISNUMBER(OFFSET('Hygiene Data'!$G$7,0,10*ROW('Hygiene Data'!G119))),'Data Summary'!DY125="Yes"),OFFSET('Hygiene Data'!$G$7,0,10*ROW('Hygiene Data'!G119)),NA())</f>
        <v>#N/A</v>
      </c>
      <c r="BK125" s="99" t="e">
        <f ca="true">+IF(AND(ISNUMBER(OFFSET('Hygiene Data'!$G$9,0,10*ROW('Hygiene Data'!G119))),'Data Summary'!DZ125="Yes"),OFFSET('Hygiene Data'!$G$9,0,10*ROW('Hygiene Data'!G119)),NA())</f>
        <v>#N/A</v>
      </c>
      <c r="BL125" s="99" t="e">
        <f ca="true">+IF(AND(ISNUMBER(OFFSET('Hygiene Data'!$H$5,0,10*ROW('Hygiene Data'!H119))),'Data Summary'!EA125="Yes"),OFFSET('Hygiene Data'!$H$5,0,10*ROW('Hygiene Data'!H119)),NA())</f>
        <v>#N/A</v>
      </c>
      <c r="BM125" s="99" t="e">
        <f ca="true">+IF(AND(ISNUMBER(OFFSET('Hygiene Data'!$H$7,0,10*ROW('Hygiene Data'!H119))),'Data Summary'!EB125="Yes"),OFFSET('Hygiene Data'!$H$7,0,10*ROW('Hygiene Data'!H119)),NA())</f>
        <v>#N/A</v>
      </c>
      <c r="BN125" s="99" t="e">
        <f ca="true">+IF(AND(ISNUMBER(OFFSET('Hygiene Data'!$H$9,0,10*ROW('Hygiene Data'!H119))),'Data Summary'!EC125="Yes"),OFFSET('Hygiene Data'!$H$9,0,10*ROW('Hygiene Data'!H119)),NA())</f>
        <v>#N/A</v>
      </c>
      <c r="BO125" s="99" t="e">
        <f ca="true">+IF(AND(ISNUMBER(OFFSET('Hygiene Data'!$I$5,0,10*ROW('Hygiene Data'!I119))),'Data Summary'!ED125="Yes"),OFFSET('Hygiene Data'!$I$5,0,10*ROW('Hygiene Data'!I119)),NA())</f>
        <v>#N/A</v>
      </c>
      <c r="BP125" s="99" t="e">
        <f ca="true">+IF(AND(ISNUMBER(OFFSET('Hygiene Data'!$I$7,0,10*ROW('Hygiene Data'!I119))),'Data Summary'!EE125="Yes"),OFFSET('Hygiene Data'!$I$7,0,10*ROW('Hygiene Data'!I119)),NA())</f>
        <v>#N/A</v>
      </c>
      <c r="BQ125" s="99" t="e">
        <f ca="true">+IF(AND(ISNUMBER(OFFSET('Hygiene Data'!$I$9,0,10*ROW('Hygiene Data'!I119))),'Data Summary'!EF125="Yes"),OFFSET('Hygiene Data'!$I$9,0,10*ROW('Hygiene Data'!I119)),NA())</f>
        <v>#N/A</v>
      </c>
    </row>
    <row xmlns:x14ac="http://schemas.microsoft.com/office/spreadsheetml/2009/9/ac" r="126" x14ac:dyDescent="0.2">
      <c r="A126" s="329" t="e">
        <f ca="true">+RIGHT('Data Summary'!A126,LEN('Data Summary'!A126)-9)</f>
        <v>#VALUE!</v>
      </c>
      <c r="B126" s="37" t="str">
        <f ca="true">+IF(ISTEXT('Data Summary'!B126),'Data Summary'!B126,"")</f>
        <v/>
      </c>
      <c r="C126" s="328" t="e">
        <f ca="true">+VALUE('Data Summary'!C126)</f>
        <v>#VALUE!</v>
      </c>
      <c r="D126" s="97" t="e">
        <f ca="true">+IF(AND(ISNUMBER(OFFSET('Water Data'!$D$4,0,10*ROW('Water Data'!D120))),'Data Summary'!BS126="Yes"),100-OFFSET('Water Data'!$D$4,0,10*ROW('Water Data'!D120)),NA())</f>
        <v>#N/A</v>
      </c>
      <c r="E126" s="97" t="e">
        <f ca="true">+IF(AND(ISNUMBER(OFFSET('Water Data'!$D$6,0,10*ROW('Water Data'!D120))),'Data Summary'!BT126="Yes"),OFFSET('Water Data'!$D$6,0,10*ROW('Water Data'!D120)),NA())</f>
        <v>#N/A</v>
      </c>
      <c r="F126" s="97" t="e">
        <f ca="true">+IF(AND(ISNUMBER(OFFSET('Water Data'!$D$9,0,10*ROW('Water Data'!D120))),'Data Summary'!BU126="Yes"),OFFSET('Water Data'!$D$9,0,10*ROW('Water Data'!D120)),NA())</f>
        <v>#N/A</v>
      </c>
      <c r="G126" s="97" t="e">
        <f ca="true">+IF(AND(ISNUMBER(OFFSET('Water Data'!$E$4,0,10*ROW('Water Data'!E120))),'Data Summary'!BV126="Yes"),100-OFFSET('Water Data'!$E$4,0,10*ROW('Water Data'!E120)),NA())</f>
        <v>#N/A</v>
      </c>
      <c r="H126" s="97" t="e">
        <f ca="true">+IF(AND(ISNUMBER(OFFSET('Water Data'!$E$6,0,10*ROW('Water Data'!E120))),'Data Summary'!BW126="Yes"),OFFSET('Water Data'!$E$6,0,10*ROW('Water Data'!E120)),NA())</f>
        <v>#N/A</v>
      </c>
      <c r="I126" s="97" t="e">
        <f ca="true">+IF(AND(ISNUMBER(OFFSET('Water Data'!$E$9,0,10*ROW('Water Data'!E120))),'Data Summary'!BX126="Yes"),OFFSET('Water Data'!$E$9,0,10*ROW('Water Data'!E120)),NA())</f>
        <v>#N/A</v>
      </c>
      <c r="J126" s="97" t="e">
        <f ca="true">+IF(AND(ISNUMBER(OFFSET('Water Data'!$F$4,0,10*ROW('Water Data'!F120))),'Data Summary'!BY126="Yes"),100-OFFSET('Water Data'!$F$4,0,10*ROW('Water Data'!F120)),NA())</f>
        <v>#N/A</v>
      </c>
      <c r="K126" s="97" t="e">
        <f ca="true">+IF(AND(ISNUMBER(OFFSET('Water Data'!$F$6,0,10*ROW('Water Data'!F120))),'Data Summary'!BZ126="Yes"),OFFSET('Water Data'!$F$6,0,10*ROW('Water Data'!F120)),NA())</f>
        <v>#N/A</v>
      </c>
      <c r="L126" s="97" t="e">
        <f ca="true">+IF(AND(ISNUMBER(OFFSET('Water Data'!$F$9,0,10*ROW('Water Data'!F120))),'Data Summary'!CA126="Yes"),OFFSET('Water Data'!$F$9,0,10*ROW('Water Data'!F120)),NA())</f>
        <v>#N/A</v>
      </c>
      <c r="M126" s="97" t="e">
        <f ca="true">+IF(AND(ISNUMBER(OFFSET('Water Data'!$G$4,0,10*ROW('Water Data'!G120))),'Data Summary'!CB126="Yes"),100-OFFSET('Water Data'!$G$4,0,10*ROW('Water Data'!G120)),NA())</f>
        <v>#N/A</v>
      </c>
      <c r="N126" s="97" t="e">
        <f ca="true">+IF(AND(ISNUMBER(OFFSET('Water Data'!$G$6,0,10*ROW('Water Data'!G120))),'Data Summary'!CC126="Yes"),OFFSET('Water Data'!$G$6,0,10*ROW('Water Data'!G120)),NA())</f>
        <v>#N/A</v>
      </c>
      <c r="O126" s="97" t="e">
        <f ca="true">+IF(AND(ISNUMBER(OFFSET('Water Data'!$G$9,0,10*ROW('Water Data'!G120))),'Data Summary'!CD126="Yes"),OFFSET('Water Data'!$G$9,0,10*ROW('Water Data'!G120)),NA())</f>
        <v>#N/A</v>
      </c>
      <c r="P126" s="97" t="e">
        <f ca="true">+IF(AND(ISNUMBER(OFFSET('Water Data'!$H$4,0,10*ROW('Water Data'!H120))),'Data Summary'!CE126="Yes"),100-OFFSET('Water Data'!$H$4,0,10*ROW('Water Data'!H120)),NA())</f>
        <v>#N/A</v>
      </c>
      <c r="Q126" s="97" t="e">
        <f ca="true">+IF(AND(ISNUMBER(OFFSET('Water Data'!$H$6,0,10*ROW('Water Data'!H120))),'Data Summary'!CF126="Yes"),OFFSET('Water Data'!$H$6,0,10*ROW('Water Data'!H120)),NA())</f>
        <v>#N/A</v>
      </c>
      <c r="R126" s="97" t="e">
        <f ca="true">+IF(AND(ISNUMBER(OFFSET('Water Data'!$H$9,0,10*ROW('Water Data'!H120))),'Data Summary'!CG126="Yes"),OFFSET('Water Data'!$H$9,0,10*ROW('Water Data'!H120)),NA())</f>
        <v>#N/A</v>
      </c>
      <c r="S126" s="97" t="e">
        <f ca="true">+IF(AND(ISNUMBER(OFFSET('Water Data'!$I$4,0,10*ROW('Water Data'!I120))),'Data Summary'!CH126="Yes"),100-OFFSET('Water Data'!$I$4,0,10*ROW('Water Data'!I120)),NA())</f>
        <v>#N/A</v>
      </c>
      <c r="T126" s="97" t="e">
        <f ca="true">+IF(AND(ISNUMBER(OFFSET('Water Data'!$I$6,0,10*ROW('Water Data'!I120))),'Data Summary'!CI126="Yes"),OFFSET('Water Data'!$I$6,0,10*ROW('Water Data'!I120)),NA())</f>
        <v>#N/A</v>
      </c>
      <c r="U126" s="97" t="e">
        <f ca="true">+IF(AND(ISNUMBER(OFFSET('Water Data'!$I$9,0,10*ROW('Water Data'!I120))),'Data Summary'!CJ126="Yes"),OFFSET('Water Data'!$I$9,0,10*ROW('Water Data'!I120)),NA())</f>
        <v>#N/A</v>
      </c>
      <c r="V126" s="98" t="e">
        <f ca="true">+IF(AND(ISNUMBER(OFFSET('Sanitation Data'!$D$4,0,10*ROW('Sanitation Data'!D120))),'Data Summary'!CK126="Yes"),100-OFFSET('Sanitation Data'!$D$4,0,10*ROW('Sanitation Data'!D120)),NA())</f>
        <v>#N/A</v>
      </c>
      <c r="W126" s="98" t="e">
        <f ca="true">+IF(AND(ISNUMBER(OFFSET('Sanitation Data'!$D$6,0,10*ROW('Sanitation Data'!D120))),'Data Summary'!CL126="Yes"),OFFSET('Sanitation Data'!$D$6,0,10*ROW('Sanitation Data'!D120)),NA())</f>
        <v>#N/A</v>
      </c>
      <c r="X126" s="98" t="e">
        <f ca="true">+IF(AND(ISNUMBER(OFFSET('Sanitation Data'!$D$10,0,10*ROW('Sanitation Data'!D120))),'Data Summary'!CM126="Yes"),OFFSET('Sanitation Data'!$D$10,0,10*ROW('Sanitation Data'!D120)),NA())</f>
        <v>#N/A</v>
      </c>
      <c r="Y126" s="98" t="e">
        <f ca="true">+IF(AND(ISNUMBER(OFFSET('Sanitation Data'!$D$11,0,10*ROW('Sanitation Data'!D120))),'Data Summary'!CN126="Yes"),OFFSET('Sanitation Data'!$D$11,0,10*ROW('Sanitation Data'!D120)),NA())</f>
        <v>#N/A</v>
      </c>
      <c r="Z126" s="98" t="e">
        <f ca="true">+IF(AND(ISNUMBER(OFFSET('Sanitation Data'!$D$12,0,10*ROW('Sanitation Data'!D120))),'Data Summary'!CO126="Yes"),OFFSET('Sanitation Data'!$D$12,0,10*ROW('Sanitation Data'!D120)),NA())</f>
        <v>#N/A</v>
      </c>
      <c r="AA126" s="98" t="e">
        <f ca="true">+IF(AND(ISNUMBER(OFFSET('Sanitation Data'!$E$4,0,10*ROW('Sanitation Data'!E120))),'Data Summary'!CP126="Yes"),100-OFFSET('Sanitation Data'!$E$4,0,10*ROW('Sanitation Data'!E120)),NA())</f>
        <v>#N/A</v>
      </c>
      <c r="AB126" s="98" t="e">
        <f ca="true">+IF(AND(ISNUMBER(OFFSET('Sanitation Data'!$E$6,0,10*ROW('Sanitation Data'!E120))),'Data Summary'!CQ126="Yes"),OFFSET('Sanitation Data'!$E$6,0,10*ROW('Sanitation Data'!E120)),NA())</f>
        <v>#N/A</v>
      </c>
      <c r="AC126" s="98" t="e">
        <f ca="true">+IF(AND(ISNUMBER(OFFSET('Sanitation Data'!$E$10,0,10*ROW('Sanitation Data'!E120))),'Data Summary'!CR126="Yes"),OFFSET('Sanitation Data'!$E$10,0,10*ROW('Sanitation Data'!E120)),NA())</f>
        <v>#N/A</v>
      </c>
      <c r="AD126" s="98" t="e">
        <f ca="true">+IF(AND(ISNUMBER(OFFSET('Sanitation Data'!$E$11,0,10*ROW('Sanitation Data'!E120))),'Data Summary'!CS126="Yes"),OFFSET('Sanitation Data'!$E$11,0,10*ROW('Sanitation Data'!E120)),NA())</f>
        <v>#N/A</v>
      </c>
      <c r="AE126" s="98" t="e">
        <f ca="true">+IF(AND(ISNUMBER(OFFSET('Sanitation Data'!$E$12,0,10*ROW('Sanitation Data'!E120))),'Data Summary'!CT126="Yes"),OFFSET('Sanitation Data'!$E$12,0,10*ROW('Sanitation Data'!E120)),NA())</f>
        <v>#N/A</v>
      </c>
      <c r="AF126" s="98" t="e">
        <f ca="true">+IF(AND(ISNUMBER(OFFSET('Sanitation Data'!$F$4,0,10*ROW('Sanitation Data'!F120))),'Data Summary'!CU126="Yes"),100-OFFSET('Sanitation Data'!$F$4,0,10*ROW('Sanitation Data'!F120)),NA())</f>
        <v>#N/A</v>
      </c>
      <c r="AG126" s="98" t="e">
        <f ca="true">+IF(AND(ISNUMBER(OFFSET('Sanitation Data'!$F$6,0,10*ROW('Sanitation Data'!F120))),'Data Summary'!CV126="Yes"),OFFSET('Sanitation Data'!$F$6,0,10*ROW('Sanitation Data'!F120)),NA())</f>
        <v>#N/A</v>
      </c>
      <c r="AH126" s="98" t="e">
        <f ca="true">+IF(AND(ISNUMBER(OFFSET('Sanitation Data'!$F$10,0,10*ROW('Sanitation Data'!F120))),'Data Summary'!CW126="Yes"),OFFSET('Sanitation Data'!$F$10,0,10*ROW('Sanitation Data'!F120)),NA())</f>
        <v>#N/A</v>
      </c>
      <c r="AI126" s="98" t="e">
        <f ca="true">+IF(AND(ISNUMBER(OFFSET('Sanitation Data'!$F$11,0,10*ROW('Sanitation Data'!F120))),'Data Summary'!CX126="Yes"),OFFSET('Sanitation Data'!$F$11,0,10*ROW('Sanitation Data'!F120)),NA())</f>
        <v>#N/A</v>
      </c>
      <c r="AJ126" s="98" t="e">
        <f ca="true">+IF(AND(ISNUMBER(OFFSET('Sanitation Data'!$F$12,0,10*ROW('Sanitation Data'!F120))),'Data Summary'!CY126="Yes"),OFFSET('Sanitation Data'!$F$12,0,10*ROW('Sanitation Data'!F120)),NA())</f>
        <v>#N/A</v>
      </c>
      <c r="AK126" s="98" t="e">
        <f ca="true">+IF(AND(ISNUMBER(OFFSET('Sanitation Data'!$G$4,0,10*ROW('Sanitation Data'!G120))),'Data Summary'!CZ126="Yes"),100-OFFSET('Sanitation Data'!$G$4,0,10*ROW('Sanitation Data'!G120)),NA())</f>
        <v>#N/A</v>
      </c>
      <c r="AL126" s="98" t="e">
        <f ca="true">+IF(AND(ISNUMBER(OFFSET('Sanitation Data'!$G$6,0,10*ROW('Sanitation Data'!G120))),'Data Summary'!DA126="Yes"),OFFSET('Sanitation Data'!$G$6,0,10*ROW('Sanitation Data'!G120)),NA())</f>
        <v>#N/A</v>
      </c>
      <c r="AM126" s="98" t="e">
        <f ca="true">+IF(AND(ISNUMBER(OFFSET('Sanitation Data'!$G$10,0,10*ROW('Sanitation Data'!G120))),'Data Summary'!DB126="Yes"),OFFSET('Sanitation Data'!$G$10,0,10*ROW('Sanitation Data'!G120)),NA())</f>
        <v>#N/A</v>
      </c>
      <c r="AN126" s="98" t="e">
        <f ca="true">+IF(AND(ISNUMBER(OFFSET('Sanitation Data'!$G$11,0,10*ROW('Sanitation Data'!G120))),'Data Summary'!DC126="Yes"),OFFSET('Sanitation Data'!$G$11,0,10*ROW('Sanitation Data'!G120)),NA())</f>
        <v>#N/A</v>
      </c>
      <c r="AO126" s="98" t="e">
        <f ca="true">+IF(AND(ISNUMBER(OFFSET('Sanitation Data'!$G$12,0,10*ROW('Sanitation Data'!G120))),'Data Summary'!DD126="Yes"),OFFSET('Sanitation Data'!$G$12,0,10*ROW('Sanitation Data'!G120)),NA())</f>
        <v>#N/A</v>
      </c>
      <c r="AP126" s="98" t="e">
        <f ca="true">+IF(AND(ISNUMBER(OFFSET('Sanitation Data'!$H$4,0,10*ROW('Sanitation Data'!H120))),'Data Summary'!DE126="Yes"),100-OFFSET('Sanitation Data'!$H$4,0,10*ROW('Sanitation Data'!H120)),NA())</f>
        <v>#N/A</v>
      </c>
      <c r="AQ126" s="98" t="e">
        <f ca="true">+IF(AND(ISNUMBER(OFFSET('Sanitation Data'!$H$6,0,10*ROW('Sanitation Data'!H120))),'Data Summary'!DF126="Yes"),OFFSET('Sanitation Data'!$H$6,0,10*ROW('Sanitation Data'!H120)),NA())</f>
        <v>#N/A</v>
      </c>
      <c r="AR126" s="98" t="e">
        <f ca="true">+IF(AND(ISNUMBER(OFFSET('Sanitation Data'!$H$10,0,10*ROW('Sanitation Data'!H120))),'Data Summary'!DG126="Yes"),OFFSET('Sanitation Data'!$H$10,0,10*ROW('Sanitation Data'!H120)),NA())</f>
        <v>#N/A</v>
      </c>
      <c r="AS126" s="98" t="e">
        <f ca="true">+IF(AND(ISNUMBER(OFFSET('Sanitation Data'!$H$11,0,10*ROW('Sanitation Data'!H120))),'Data Summary'!DH126="Yes"),OFFSET('Sanitation Data'!$H$11,0,10*ROW('Sanitation Data'!H120)),NA())</f>
        <v>#N/A</v>
      </c>
      <c r="AT126" s="98" t="e">
        <f ca="true">+IF(AND(ISNUMBER(OFFSET('Sanitation Data'!$H$12,0,10*ROW('Sanitation Data'!H120))),'Data Summary'!DI126="Yes"),OFFSET('Sanitation Data'!$H$12,0,10*ROW('Sanitation Data'!H120)),NA())</f>
        <v>#N/A</v>
      </c>
      <c r="AU126" s="98" t="e">
        <f ca="true">+IF(AND(ISNUMBER(OFFSET('Sanitation Data'!$I$4,0,10*ROW('Sanitation Data'!I120))),'Data Summary'!DJ126="Yes"),100-OFFSET('Sanitation Data'!$I$4,0,10*ROW('Sanitation Data'!I120)),NA())</f>
        <v>#N/A</v>
      </c>
      <c r="AV126" s="98" t="e">
        <f ca="true">+IF(AND(ISNUMBER(OFFSET('Sanitation Data'!$I$6,0,10*ROW('Sanitation Data'!I120))),'Data Summary'!DK126="Yes"),OFFSET('Sanitation Data'!$I$6,0,10*ROW('Sanitation Data'!I120)),NA())</f>
        <v>#N/A</v>
      </c>
      <c r="AW126" s="98" t="e">
        <f ca="true">+IF(AND(ISNUMBER(OFFSET('Sanitation Data'!$I$10,0,10*ROW('Sanitation Data'!I120))),'Data Summary'!DL126="Yes"),OFFSET('Sanitation Data'!$I$10,0,10*ROW('Sanitation Data'!I120)),NA())</f>
        <v>#N/A</v>
      </c>
      <c r="AX126" s="98" t="e">
        <f ca="true">+IF(AND(ISNUMBER(OFFSET('Sanitation Data'!$I$11,0,10*ROW('Sanitation Data'!I120))),'Data Summary'!DM126="Yes"),OFFSET('Sanitation Data'!$I$11,0,10*ROW('Sanitation Data'!I120)),NA())</f>
        <v>#N/A</v>
      </c>
      <c r="AY126" s="98" t="e">
        <f ca="true">+IF(AND(ISNUMBER(OFFSET('Sanitation Data'!$I$12,0,10*ROW('Sanitation Data'!I120))),'Data Summary'!DN126="Yes"),OFFSET('Sanitation Data'!$I$12,0,10*ROW('Sanitation Data'!I120)),NA())</f>
        <v>#N/A</v>
      </c>
      <c r="AZ126" s="99" t="e">
        <f ca="true">+IF(AND(ISNUMBER(OFFSET('Hygiene Data'!$D$5,0,10*ROW('Hygiene Data'!D120))),'Data Summary'!DO126="Yes"),OFFSET('Hygiene Data'!$D$5,0,10*ROW('Hygiene Data'!D120)),NA())</f>
        <v>#N/A</v>
      </c>
      <c r="BA126" s="99" t="e">
        <f ca="true">+IF(AND(ISNUMBER(OFFSET('Hygiene Data'!$D$7,0,10*ROW('Hygiene Data'!D120))),'Data Summary'!DP126="Yes"),OFFSET('Hygiene Data'!$D$7,0,10*ROW('Hygiene Data'!D120)),NA())</f>
        <v>#N/A</v>
      </c>
      <c r="BB126" s="99" t="e">
        <f ca="true">+IF(AND(ISNUMBER(OFFSET('Hygiene Data'!$D$9,0,10*ROW('Hygiene Data'!D120))),'Data Summary'!DQ126="Yes"),OFFSET('Hygiene Data'!$D$9,0,10*ROW('Hygiene Data'!D120)),NA())</f>
        <v>#N/A</v>
      </c>
      <c r="BC126" s="99" t="e">
        <f ca="true">+IF(AND(ISNUMBER(OFFSET('Hygiene Data'!$E$5,0,10*ROW('Hygiene Data'!E120))),'Data Summary'!DR126="Yes"),OFFSET('Hygiene Data'!$E$5,0,10*ROW('Hygiene Data'!E120)),NA())</f>
        <v>#N/A</v>
      </c>
      <c r="BD126" s="99" t="e">
        <f ca="true">+IF(AND(ISNUMBER(OFFSET('Hygiene Data'!$E$7,0,10*ROW('Hygiene Data'!E120))),'Data Summary'!DS126="Yes"),OFFSET('Hygiene Data'!$E$7,0,10*ROW('Hygiene Data'!E120)),NA())</f>
        <v>#N/A</v>
      </c>
      <c r="BE126" s="99" t="e">
        <f ca="true">+IF(AND(ISNUMBER(OFFSET('Hygiene Data'!$E$9,0,10*ROW('Hygiene Data'!E120))),'Data Summary'!DT126="Yes"),OFFSET('Hygiene Data'!$E$9,0,10*ROW('Hygiene Data'!E120)),NA())</f>
        <v>#N/A</v>
      </c>
      <c r="BF126" s="99" t="e">
        <f ca="true">+IF(AND(ISNUMBER(OFFSET('Hygiene Data'!$F$5,0,10*ROW('Hygiene Data'!F120))),'Data Summary'!DU126="Yes"),OFFSET('Hygiene Data'!$F$5,0,10*ROW('Hygiene Data'!F120)),NA())</f>
        <v>#N/A</v>
      </c>
      <c r="BG126" s="99" t="e">
        <f ca="true">+IF(AND(ISNUMBER(OFFSET('Hygiene Data'!$F$7,0,10*ROW('Hygiene Data'!F120))),'Data Summary'!DV126="Yes"),OFFSET('Hygiene Data'!$F$7,0,10*ROW('Hygiene Data'!F120)),NA())</f>
        <v>#N/A</v>
      </c>
      <c r="BH126" s="99" t="e">
        <f ca="true">+IF(AND(ISNUMBER(OFFSET('Hygiene Data'!$F$9,0,10*ROW('Hygiene Data'!F120))),'Data Summary'!DW126="Yes"),OFFSET('Hygiene Data'!$F$9,0,10*ROW('Hygiene Data'!F120)),NA())</f>
        <v>#N/A</v>
      </c>
      <c r="BI126" s="99" t="e">
        <f ca="true">+IF(AND(ISNUMBER(OFFSET('Hygiene Data'!$G$5,0,10*ROW('Hygiene Data'!G120))),'Data Summary'!DX126="Yes"),OFFSET('Hygiene Data'!$G$5,0,10*ROW('Hygiene Data'!G120)),NA())</f>
        <v>#N/A</v>
      </c>
      <c r="BJ126" s="99" t="e">
        <f ca="true">+IF(AND(ISNUMBER(OFFSET('Hygiene Data'!$G$7,0,10*ROW('Hygiene Data'!G120))),'Data Summary'!DY126="Yes"),OFFSET('Hygiene Data'!$G$7,0,10*ROW('Hygiene Data'!G120)),NA())</f>
        <v>#N/A</v>
      </c>
      <c r="BK126" s="99" t="e">
        <f ca="true">+IF(AND(ISNUMBER(OFFSET('Hygiene Data'!$G$9,0,10*ROW('Hygiene Data'!G120))),'Data Summary'!DZ126="Yes"),OFFSET('Hygiene Data'!$G$9,0,10*ROW('Hygiene Data'!G120)),NA())</f>
        <v>#N/A</v>
      </c>
      <c r="BL126" s="99" t="e">
        <f ca="true">+IF(AND(ISNUMBER(OFFSET('Hygiene Data'!$H$5,0,10*ROW('Hygiene Data'!H120))),'Data Summary'!EA126="Yes"),OFFSET('Hygiene Data'!$H$5,0,10*ROW('Hygiene Data'!H120)),NA())</f>
        <v>#N/A</v>
      </c>
      <c r="BM126" s="99" t="e">
        <f ca="true">+IF(AND(ISNUMBER(OFFSET('Hygiene Data'!$H$7,0,10*ROW('Hygiene Data'!H120))),'Data Summary'!EB126="Yes"),OFFSET('Hygiene Data'!$H$7,0,10*ROW('Hygiene Data'!H120)),NA())</f>
        <v>#N/A</v>
      </c>
      <c r="BN126" s="99" t="e">
        <f ca="true">+IF(AND(ISNUMBER(OFFSET('Hygiene Data'!$H$9,0,10*ROW('Hygiene Data'!H120))),'Data Summary'!EC126="Yes"),OFFSET('Hygiene Data'!$H$9,0,10*ROW('Hygiene Data'!H120)),NA())</f>
        <v>#N/A</v>
      </c>
      <c r="BO126" s="99" t="e">
        <f ca="true">+IF(AND(ISNUMBER(OFFSET('Hygiene Data'!$I$5,0,10*ROW('Hygiene Data'!I120))),'Data Summary'!ED126="Yes"),OFFSET('Hygiene Data'!$I$5,0,10*ROW('Hygiene Data'!I120)),NA())</f>
        <v>#N/A</v>
      </c>
      <c r="BP126" s="99" t="e">
        <f ca="true">+IF(AND(ISNUMBER(OFFSET('Hygiene Data'!$I$7,0,10*ROW('Hygiene Data'!I120))),'Data Summary'!EE126="Yes"),OFFSET('Hygiene Data'!$I$7,0,10*ROW('Hygiene Data'!I120)),NA())</f>
        <v>#N/A</v>
      </c>
      <c r="BQ126" s="99" t="e">
        <f ca="true">+IF(AND(ISNUMBER(OFFSET('Hygiene Data'!$I$9,0,10*ROW('Hygiene Data'!I120))),'Data Summary'!EF126="Yes"),OFFSET('Hygiene Data'!$I$9,0,10*ROW('Hygiene Data'!I120)),NA())</f>
        <v>#N/A</v>
      </c>
    </row>
    <row xmlns:x14ac="http://schemas.microsoft.com/office/spreadsheetml/2009/9/ac" r="127" x14ac:dyDescent="0.2">
      <c r="A127" s="329" t="e">
        <f ca="true">+RIGHT('Data Summary'!A127,LEN('Data Summary'!A127)-9)</f>
        <v>#VALUE!</v>
      </c>
      <c r="B127" s="37" t="str">
        <f ca="true">+IF(ISTEXT('Data Summary'!B127),'Data Summary'!B127,"")</f>
        <v/>
      </c>
      <c r="C127" s="328" t="e">
        <f ca="true">+VALUE('Data Summary'!C127)</f>
        <v>#VALUE!</v>
      </c>
      <c r="D127" s="97" t="e">
        <f ca="true">+IF(AND(ISNUMBER(OFFSET('Water Data'!$D$4,0,10*ROW('Water Data'!D121))),'Data Summary'!BS127="Yes"),100-OFFSET('Water Data'!$D$4,0,10*ROW('Water Data'!D121)),NA())</f>
        <v>#N/A</v>
      </c>
      <c r="E127" s="97" t="e">
        <f ca="true">+IF(AND(ISNUMBER(OFFSET('Water Data'!$D$6,0,10*ROW('Water Data'!D121))),'Data Summary'!BT127="Yes"),OFFSET('Water Data'!$D$6,0,10*ROW('Water Data'!D121)),NA())</f>
        <v>#N/A</v>
      </c>
      <c r="F127" s="97" t="e">
        <f ca="true">+IF(AND(ISNUMBER(OFFSET('Water Data'!$D$9,0,10*ROW('Water Data'!D121))),'Data Summary'!BU127="Yes"),OFFSET('Water Data'!$D$9,0,10*ROW('Water Data'!D121)),NA())</f>
        <v>#N/A</v>
      </c>
      <c r="G127" s="97" t="e">
        <f ca="true">+IF(AND(ISNUMBER(OFFSET('Water Data'!$E$4,0,10*ROW('Water Data'!E121))),'Data Summary'!BV127="Yes"),100-OFFSET('Water Data'!$E$4,0,10*ROW('Water Data'!E121)),NA())</f>
        <v>#N/A</v>
      </c>
      <c r="H127" s="97" t="e">
        <f ca="true">+IF(AND(ISNUMBER(OFFSET('Water Data'!$E$6,0,10*ROW('Water Data'!E121))),'Data Summary'!BW127="Yes"),OFFSET('Water Data'!$E$6,0,10*ROW('Water Data'!E121)),NA())</f>
        <v>#N/A</v>
      </c>
      <c r="I127" s="97" t="e">
        <f ca="true">+IF(AND(ISNUMBER(OFFSET('Water Data'!$E$9,0,10*ROW('Water Data'!E121))),'Data Summary'!BX127="Yes"),OFFSET('Water Data'!$E$9,0,10*ROW('Water Data'!E121)),NA())</f>
        <v>#N/A</v>
      </c>
      <c r="J127" s="97" t="e">
        <f ca="true">+IF(AND(ISNUMBER(OFFSET('Water Data'!$F$4,0,10*ROW('Water Data'!F121))),'Data Summary'!BY127="Yes"),100-OFFSET('Water Data'!$F$4,0,10*ROW('Water Data'!F121)),NA())</f>
        <v>#N/A</v>
      </c>
      <c r="K127" s="97" t="e">
        <f ca="true">+IF(AND(ISNUMBER(OFFSET('Water Data'!$F$6,0,10*ROW('Water Data'!F121))),'Data Summary'!BZ127="Yes"),OFFSET('Water Data'!$F$6,0,10*ROW('Water Data'!F121)),NA())</f>
        <v>#N/A</v>
      </c>
      <c r="L127" s="97" t="e">
        <f ca="true">+IF(AND(ISNUMBER(OFFSET('Water Data'!$F$9,0,10*ROW('Water Data'!F121))),'Data Summary'!CA127="Yes"),OFFSET('Water Data'!$F$9,0,10*ROW('Water Data'!F121)),NA())</f>
        <v>#N/A</v>
      </c>
      <c r="M127" s="97" t="e">
        <f ca="true">+IF(AND(ISNUMBER(OFFSET('Water Data'!$G$4,0,10*ROW('Water Data'!G121))),'Data Summary'!CB127="Yes"),100-OFFSET('Water Data'!$G$4,0,10*ROW('Water Data'!G121)),NA())</f>
        <v>#N/A</v>
      </c>
      <c r="N127" s="97" t="e">
        <f ca="true">+IF(AND(ISNUMBER(OFFSET('Water Data'!$G$6,0,10*ROW('Water Data'!G121))),'Data Summary'!CC127="Yes"),OFFSET('Water Data'!$G$6,0,10*ROW('Water Data'!G121)),NA())</f>
        <v>#N/A</v>
      </c>
      <c r="O127" s="97" t="e">
        <f ca="true">+IF(AND(ISNUMBER(OFFSET('Water Data'!$G$9,0,10*ROW('Water Data'!G121))),'Data Summary'!CD127="Yes"),OFFSET('Water Data'!$G$9,0,10*ROW('Water Data'!G121)),NA())</f>
        <v>#N/A</v>
      </c>
      <c r="P127" s="97" t="e">
        <f ca="true">+IF(AND(ISNUMBER(OFFSET('Water Data'!$H$4,0,10*ROW('Water Data'!H121))),'Data Summary'!CE127="Yes"),100-OFFSET('Water Data'!$H$4,0,10*ROW('Water Data'!H121)),NA())</f>
        <v>#N/A</v>
      </c>
      <c r="Q127" s="97" t="e">
        <f ca="true">+IF(AND(ISNUMBER(OFFSET('Water Data'!$H$6,0,10*ROW('Water Data'!H121))),'Data Summary'!CF127="Yes"),OFFSET('Water Data'!$H$6,0,10*ROW('Water Data'!H121)),NA())</f>
        <v>#N/A</v>
      </c>
      <c r="R127" s="97" t="e">
        <f ca="true">+IF(AND(ISNUMBER(OFFSET('Water Data'!$H$9,0,10*ROW('Water Data'!H121))),'Data Summary'!CG127="Yes"),OFFSET('Water Data'!$H$9,0,10*ROW('Water Data'!H121)),NA())</f>
        <v>#N/A</v>
      </c>
      <c r="S127" s="97" t="e">
        <f ca="true">+IF(AND(ISNUMBER(OFFSET('Water Data'!$I$4,0,10*ROW('Water Data'!I121))),'Data Summary'!CH127="Yes"),100-OFFSET('Water Data'!$I$4,0,10*ROW('Water Data'!I121)),NA())</f>
        <v>#N/A</v>
      </c>
      <c r="T127" s="97" t="e">
        <f ca="true">+IF(AND(ISNUMBER(OFFSET('Water Data'!$I$6,0,10*ROW('Water Data'!I121))),'Data Summary'!CI127="Yes"),OFFSET('Water Data'!$I$6,0,10*ROW('Water Data'!I121)),NA())</f>
        <v>#N/A</v>
      </c>
      <c r="U127" s="97" t="e">
        <f ca="true">+IF(AND(ISNUMBER(OFFSET('Water Data'!$I$9,0,10*ROW('Water Data'!I121))),'Data Summary'!CJ127="Yes"),OFFSET('Water Data'!$I$9,0,10*ROW('Water Data'!I121)),NA())</f>
        <v>#N/A</v>
      </c>
      <c r="V127" s="98" t="e">
        <f ca="true">+IF(AND(ISNUMBER(OFFSET('Sanitation Data'!$D$4,0,10*ROW('Sanitation Data'!D121))),'Data Summary'!CK127="Yes"),100-OFFSET('Sanitation Data'!$D$4,0,10*ROW('Sanitation Data'!D121)),NA())</f>
        <v>#N/A</v>
      </c>
      <c r="W127" s="98" t="e">
        <f ca="true">+IF(AND(ISNUMBER(OFFSET('Sanitation Data'!$D$6,0,10*ROW('Sanitation Data'!D121))),'Data Summary'!CL127="Yes"),OFFSET('Sanitation Data'!$D$6,0,10*ROW('Sanitation Data'!D121)),NA())</f>
        <v>#N/A</v>
      </c>
      <c r="X127" s="98" t="e">
        <f ca="true">+IF(AND(ISNUMBER(OFFSET('Sanitation Data'!$D$10,0,10*ROW('Sanitation Data'!D121))),'Data Summary'!CM127="Yes"),OFFSET('Sanitation Data'!$D$10,0,10*ROW('Sanitation Data'!D121)),NA())</f>
        <v>#N/A</v>
      </c>
      <c r="Y127" s="98" t="e">
        <f ca="true">+IF(AND(ISNUMBER(OFFSET('Sanitation Data'!$D$11,0,10*ROW('Sanitation Data'!D121))),'Data Summary'!CN127="Yes"),OFFSET('Sanitation Data'!$D$11,0,10*ROW('Sanitation Data'!D121)),NA())</f>
        <v>#N/A</v>
      </c>
      <c r="Z127" s="98" t="e">
        <f ca="true">+IF(AND(ISNUMBER(OFFSET('Sanitation Data'!$D$12,0,10*ROW('Sanitation Data'!D121))),'Data Summary'!CO127="Yes"),OFFSET('Sanitation Data'!$D$12,0,10*ROW('Sanitation Data'!D121)),NA())</f>
        <v>#N/A</v>
      </c>
      <c r="AA127" s="98" t="e">
        <f ca="true">+IF(AND(ISNUMBER(OFFSET('Sanitation Data'!$E$4,0,10*ROW('Sanitation Data'!E121))),'Data Summary'!CP127="Yes"),100-OFFSET('Sanitation Data'!$E$4,0,10*ROW('Sanitation Data'!E121)),NA())</f>
        <v>#N/A</v>
      </c>
      <c r="AB127" s="98" t="e">
        <f ca="true">+IF(AND(ISNUMBER(OFFSET('Sanitation Data'!$E$6,0,10*ROW('Sanitation Data'!E121))),'Data Summary'!CQ127="Yes"),OFFSET('Sanitation Data'!$E$6,0,10*ROW('Sanitation Data'!E121)),NA())</f>
        <v>#N/A</v>
      </c>
      <c r="AC127" s="98" t="e">
        <f ca="true">+IF(AND(ISNUMBER(OFFSET('Sanitation Data'!$E$10,0,10*ROW('Sanitation Data'!E121))),'Data Summary'!CR127="Yes"),OFFSET('Sanitation Data'!$E$10,0,10*ROW('Sanitation Data'!E121)),NA())</f>
        <v>#N/A</v>
      </c>
      <c r="AD127" s="98" t="e">
        <f ca="true">+IF(AND(ISNUMBER(OFFSET('Sanitation Data'!$E$11,0,10*ROW('Sanitation Data'!E121))),'Data Summary'!CS127="Yes"),OFFSET('Sanitation Data'!$E$11,0,10*ROW('Sanitation Data'!E121)),NA())</f>
        <v>#N/A</v>
      </c>
      <c r="AE127" s="98" t="e">
        <f ca="true">+IF(AND(ISNUMBER(OFFSET('Sanitation Data'!$E$12,0,10*ROW('Sanitation Data'!E121))),'Data Summary'!CT127="Yes"),OFFSET('Sanitation Data'!$E$12,0,10*ROW('Sanitation Data'!E121)),NA())</f>
        <v>#N/A</v>
      </c>
      <c r="AF127" s="98" t="e">
        <f ca="true">+IF(AND(ISNUMBER(OFFSET('Sanitation Data'!$F$4,0,10*ROW('Sanitation Data'!F121))),'Data Summary'!CU127="Yes"),100-OFFSET('Sanitation Data'!$F$4,0,10*ROW('Sanitation Data'!F121)),NA())</f>
        <v>#N/A</v>
      </c>
      <c r="AG127" s="98" t="e">
        <f ca="true">+IF(AND(ISNUMBER(OFFSET('Sanitation Data'!$F$6,0,10*ROW('Sanitation Data'!F121))),'Data Summary'!CV127="Yes"),OFFSET('Sanitation Data'!$F$6,0,10*ROW('Sanitation Data'!F121)),NA())</f>
        <v>#N/A</v>
      </c>
      <c r="AH127" s="98" t="e">
        <f ca="true">+IF(AND(ISNUMBER(OFFSET('Sanitation Data'!$F$10,0,10*ROW('Sanitation Data'!F121))),'Data Summary'!CW127="Yes"),OFFSET('Sanitation Data'!$F$10,0,10*ROW('Sanitation Data'!F121)),NA())</f>
        <v>#N/A</v>
      </c>
      <c r="AI127" s="98" t="e">
        <f ca="true">+IF(AND(ISNUMBER(OFFSET('Sanitation Data'!$F$11,0,10*ROW('Sanitation Data'!F121))),'Data Summary'!CX127="Yes"),OFFSET('Sanitation Data'!$F$11,0,10*ROW('Sanitation Data'!F121)),NA())</f>
        <v>#N/A</v>
      </c>
      <c r="AJ127" s="98" t="e">
        <f ca="true">+IF(AND(ISNUMBER(OFFSET('Sanitation Data'!$F$12,0,10*ROW('Sanitation Data'!F121))),'Data Summary'!CY127="Yes"),OFFSET('Sanitation Data'!$F$12,0,10*ROW('Sanitation Data'!F121)),NA())</f>
        <v>#N/A</v>
      </c>
      <c r="AK127" s="98" t="e">
        <f ca="true">+IF(AND(ISNUMBER(OFFSET('Sanitation Data'!$G$4,0,10*ROW('Sanitation Data'!G121))),'Data Summary'!CZ127="Yes"),100-OFFSET('Sanitation Data'!$G$4,0,10*ROW('Sanitation Data'!G121)),NA())</f>
        <v>#N/A</v>
      </c>
      <c r="AL127" s="98" t="e">
        <f ca="true">+IF(AND(ISNUMBER(OFFSET('Sanitation Data'!$G$6,0,10*ROW('Sanitation Data'!G121))),'Data Summary'!DA127="Yes"),OFFSET('Sanitation Data'!$G$6,0,10*ROW('Sanitation Data'!G121)),NA())</f>
        <v>#N/A</v>
      </c>
      <c r="AM127" s="98" t="e">
        <f ca="true">+IF(AND(ISNUMBER(OFFSET('Sanitation Data'!$G$10,0,10*ROW('Sanitation Data'!G121))),'Data Summary'!DB127="Yes"),OFFSET('Sanitation Data'!$G$10,0,10*ROW('Sanitation Data'!G121)),NA())</f>
        <v>#N/A</v>
      </c>
      <c r="AN127" s="98" t="e">
        <f ca="true">+IF(AND(ISNUMBER(OFFSET('Sanitation Data'!$G$11,0,10*ROW('Sanitation Data'!G121))),'Data Summary'!DC127="Yes"),OFFSET('Sanitation Data'!$G$11,0,10*ROW('Sanitation Data'!G121)),NA())</f>
        <v>#N/A</v>
      </c>
      <c r="AO127" s="98" t="e">
        <f ca="true">+IF(AND(ISNUMBER(OFFSET('Sanitation Data'!$G$12,0,10*ROW('Sanitation Data'!G121))),'Data Summary'!DD127="Yes"),OFFSET('Sanitation Data'!$G$12,0,10*ROW('Sanitation Data'!G121)),NA())</f>
        <v>#N/A</v>
      </c>
      <c r="AP127" s="98" t="e">
        <f ca="true">+IF(AND(ISNUMBER(OFFSET('Sanitation Data'!$H$4,0,10*ROW('Sanitation Data'!H121))),'Data Summary'!DE127="Yes"),100-OFFSET('Sanitation Data'!$H$4,0,10*ROW('Sanitation Data'!H121)),NA())</f>
        <v>#N/A</v>
      </c>
      <c r="AQ127" s="98" t="e">
        <f ca="true">+IF(AND(ISNUMBER(OFFSET('Sanitation Data'!$H$6,0,10*ROW('Sanitation Data'!H121))),'Data Summary'!DF127="Yes"),OFFSET('Sanitation Data'!$H$6,0,10*ROW('Sanitation Data'!H121)),NA())</f>
        <v>#N/A</v>
      </c>
      <c r="AR127" s="98" t="e">
        <f ca="true">+IF(AND(ISNUMBER(OFFSET('Sanitation Data'!$H$10,0,10*ROW('Sanitation Data'!H121))),'Data Summary'!DG127="Yes"),OFFSET('Sanitation Data'!$H$10,0,10*ROW('Sanitation Data'!H121)),NA())</f>
        <v>#N/A</v>
      </c>
      <c r="AS127" s="98" t="e">
        <f ca="true">+IF(AND(ISNUMBER(OFFSET('Sanitation Data'!$H$11,0,10*ROW('Sanitation Data'!H121))),'Data Summary'!DH127="Yes"),OFFSET('Sanitation Data'!$H$11,0,10*ROW('Sanitation Data'!H121)),NA())</f>
        <v>#N/A</v>
      </c>
      <c r="AT127" s="98" t="e">
        <f ca="true">+IF(AND(ISNUMBER(OFFSET('Sanitation Data'!$H$12,0,10*ROW('Sanitation Data'!H121))),'Data Summary'!DI127="Yes"),OFFSET('Sanitation Data'!$H$12,0,10*ROW('Sanitation Data'!H121)),NA())</f>
        <v>#N/A</v>
      </c>
      <c r="AU127" s="98" t="e">
        <f ca="true">+IF(AND(ISNUMBER(OFFSET('Sanitation Data'!$I$4,0,10*ROW('Sanitation Data'!I121))),'Data Summary'!DJ127="Yes"),100-OFFSET('Sanitation Data'!$I$4,0,10*ROW('Sanitation Data'!I121)),NA())</f>
        <v>#N/A</v>
      </c>
      <c r="AV127" s="98" t="e">
        <f ca="true">+IF(AND(ISNUMBER(OFFSET('Sanitation Data'!$I$6,0,10*ROW('Sanitation Data'!I121))),'Data Summary'!DK127="Yes"),OFFSET('Sanitation Data'!$I$6,0,10*ROW('Sanitation Data'!I121)),NA())</f>
        <v>#N/A</v>
      </c>
      <c r="AW127" s="98" t="e">
        <f ca="true">+IF(AND(ISNUMBER(OFFSET('Sanitation Data'!$I$10,0,10*ROW('Sanitation Data'!I121))),'Data Summary'!DL127="Yes"),OFFSET('Sanitation Data'!$I$10,0,10*ROW('Sanitation Data'!I121)),NA())</f>
        <v>#N/A</v>
      </c>
      <c r="AX127" s="98" t="e">
        <f ca="true">+IF(AND(ISNUMBER(OFFSET('Sanitation Data'!$I$11,0,10*ROW('Sanitation Data'!I121))),'Data Summary'!DM127="Yes"),OFFSET('Sanitation Data'!$I$11,0,10*ROW('Sanitation Data'!I121)),NA())</f>
        <v>#N/A</v>
      </c>
      <c r="AY127" s="98" t="e">
        <f ca="true">+IF(AND(ISNUMBER(OFFSET('Sanitation Data'!$I$12,0,10*ROW('Sanitation Data'!I121))),'Data Summary'!DN127="Yes"),OFFSET('Sanitation Data'!$I$12,0,10*ROW('Sanitation Data'!I121)),NA())</f>
        <v>#N/A</v>
      </c>
      <c r="AZ127" s="99" t="e">
        <f ca="true">+IF(AND(ISNUMBER(OFFSET('Hygiene Data'!$D$5,0,10*ROW('Hygiene Data'!D121))),'Data Summary'!DO127="Yes"),OFFSET('Hygiene Data'!$D$5,0,10*ROW('Hygiene Data'!D121)),NA())</f>
        <v>#N/A</v>
      </c>
      <c r="BA127" s="99" t="e">
        <f ca="true">+IF(AND(ISNUMBER(OFFSET('Hygiene Data'!$D$7,0,10*ROW('Hygiene Data'!D121))),'Data Summary'!DP127="Yes"),OFFSET('Hygiene Data'!$D$7,0,10*ROW('Hygiene Data'!D121)),NA())</f>
        <v>#N/A</v>
      </c>
      <c r="BB127" s="99" t="e">
        <f ca="true">+IF(AND(ISNUMBER(OFFSET('Hygiene Data'!$D$9,0,10*ROW('Hygiene Data'!D121))),'Data Summary'!DQ127="Yes"),OFFSET('Hygiene Data'!$D$9,0,10*ROW('Hygiene Data'!D121)),NA())</f>
        <v>#N/A</v>
      </c>
      <c r="BC127" s="99" t="e">
        <f ca="true">+IF(AND(ISNUMBER(OFFSET('Hygiene Data'!$E$5,0,10*ROW('Hygiene Data'!E121))),'Data Summary'!DR127="Yes"),OFFSET('Hygiene Data'!$E$5,0,10*ROW('Hygiene Data'!E121)),NA())</f>
        <v>#N/A</v>
      </c>
      <c r="BD127" s="99" t="e">
        <f ca="true">+IF(AND(ISNUMBER(OFFSET('Hygiene Data'!$E$7,0,10*ROW('Hygiene Data'!E121))),'Data Summary'!DS127="Yes"),OFFSET('Hygiene Data'!$E$7,0,10*ROW('Hygiene Data'!E121)),NA())</f>
        <v>#N/A</v>
      </c>
      <c r="BE127" s="99" t="e">
        <f ca="true">+IF(AND(ISNUMBER(OFFSET('Hygiene Data'!$E$9,0,10*ROW('Hygiene Data'!E121))),'Data Summary'!DT127="Yes"),OFFSET('Hygiene Data'!$E$9,0,10*ROW('Hygiene Data'!E121)),NA())</f>
        <v>#N/A</v>
      </c>
      <c r="BF127" s="99" t="e">
        <f ca="true">+IF(AND(ISNUMBER(OFFSET('Hygiene Data'!$F$5,0,10*ROW('Hygiene Data'!F121))),'Data Summary'!DU127="Yes"),OFFSET('Hygiene Data'!$F$5,0,10*ROW('Hygiene Data'!F121)),NA())</f>
        <v>#N/A</v>
      </c>
      <c r="BG127" s="99" t="e">
        <f ca="true">+IF(AND(ISNUMBER(OFFSET('Hygiene Data'!$F$7,0,10*ROW('Hygiene Data'!F121))),'Data Summary'!DV127="Yes"),OFFSET('Hygiene Data'!$F$7,0,10*ROW('Hygiene Data'!F121)),NA())</f>
        <v>#N/A</v>
      </c>
      <c r="BH127" s="99" t="e">
        <f ca="true">+IF(AND(ISNUMBER(OFFSET('Hygiene Data'!$F$9,0,10*ROW('Hygiene Data'!F121))),'Data Summary'!DW127="Yes"),OFFSET('Hygiene Data'!$F$9,0,10*ROW('Hygiene Data'!F121)),NA())</f>
        <v>#N/A</v>
      </c>
      <c r="BI127" s="99" t="e">
        <f ca="true">+IF(AND(ISNUMBER(OFFSET('Hygiene Data'!$G$5,0,10*ROW('Hygiene Data'!G121))),'Data Summary'!DX127="Yes"),OFFSET('Hygiene Data'!$G$5,0,10*ROW('Hygiene Data'!G121)),NA())</f>
        <v>#N/A</v>
      </c>
      <c r="BJ127" s="99" t="e">
        <f ca="true">+IF(AND(ISNUMBER(OFFSET('Hygiene Data'!$G$7,0,10*ROW('Hygiene Data'!G121))),'Data Summary'!DY127="Yes"),OFFSET('Hygiene Data'!$G$7,0,10*ROW('Hygiene Data'!G121)),NA())</f>
        <v>#N/A</v>
      </c>
      <c r="BK127" s="99" t="e">
        <f ca="true">+IF(AND(ISNUMBER(OFFSET('Hygiene Data'!$G$9,0,10*ROW('Hygiene Data'!G121))),'Data Summary'!DZ127="Yes"),OFFSET('Hygiene Data'!$G$9,0,10*ROW('Hygiene Data'!G121)),NA())</f>
        <v>#N/A</v>
      </c>
      <c r="BL127" s="99" t="e">
        <f ca="true">+IF(AND(ISNUMBER(OFFSET('Hygiene Data'!$H$5,0,10*ROW('Hygiene Data'!H121))),'Data Summary'!EA127="Yes"),OFFSET('Hygiene Data'!$H$5,0,10*ROW('Hygiene Data'!H121)),NA())</f>
        <v>#N/A</v>
      </c>
      <c r="BM127" s="99" t="e">
        <f ca="true">+IF(AND(ISNUMBER(OFFSET('Hygiene Data'!$H$7,0,10*ROW('Hygiene Data'!H121))),'Data Summary'!EB127="Yes"),OFFSET('Hygiene Data'!$H$7,0,10*ROW('Hygiene Data'!H121)),NA())</f>
        <v>#N/A</v>
      </c>
      <c r="BN127" s="99" t="e">
        <f ca="true">+IF(AND(ISNUMBER(OFFSET('Hygiene Data'!$H$9,0,10*ROW('Hygiene Data'!H121))),'Data Summary'!EC127="Yes"),OFFSET('Hygiene Data'!$H$9,0,10*ROW('Hygiene Data'!H121)),NA())</f>
        <v>#N/A</v>
      </c>
      <c r="BO127" s="99" t="e">
        <f ca="true">+IF(AND(ISNUMBER(OFFSET('Hygiene Data'!$I$5,0,10*ROW('Hygiene Data'!I121))),'Data Summary'!ED127="Yes"),OFFSET('Hygiene Data'!$I$5,0,10*ROW('Hygiene Data'!I121)),NA())</f>
        <v>#N/A</v>
      </c>
      <c r="BP127" s="99" t="e">
        <f ca="true">+IF(AND(ISNUMBER(OFFSET('Hygiene Data'!$I$7,0,10*ROW('Hygiene Data'!I121))),'Data Summary'!EE127="Yes"),OFFSET('Hygiene Data'!$I$7,0,10*ROW('Hygiene Data'!I121)),NA())</f>
        <v>#N/A</v>
      </c>
      <c r="BQ127" s="99" t="e">
        <f ca="true">+IF(AND(ISNUMBER(OFFSET('Hygiene Data'!$I$9,0,10*ROW('Hygiene Data'!I121))),'Data Summary'!EF127="Yes"),OFFSET('Hygiene Data'!$I$9,0,10*ROW('Hygiene Data'!I121)),NA())</f>
        <v>#N/A</v>
      </c>
    </row>
    <row xmlns:x14ac="http://schemas.microsoft.com/office/spreadsheetml/2009/9/ac" r="128" x14ac:dyDescent="0.2">
      <c r="A128" s="329" t="e">
        <f ca="true">+RIGHT('Data Summary'!A128,LEN('Data Summary'!A128)-9)</f>
        <v>#VALUE!</v>
      </c>
      <c r="B128" s="37" t="str">
        <f ca="true">+IF(ISTEXT('Data Summary'!B128),'Data Summary'!B128,"")</f>
        <v/>
      </c>
      <c r="C128" s="328" t="e">
        <f ca="true">+VALUE('Data Summary'!C128)</f>
        <v>#VALUE!</v>
      </c>
      <c r="D128" s="97" t="e">
        <f ca="true">+IF(AND(ISNUMBER(OFFSET('Water Data'!$D$4,0,10*ROW('Water Data'!D122))),'Data Summary'!BS128="Yes"),100-OFFSET('Water Data'!$D$4,0,10*ROW('Water Data'!D122)),NA())</f>
        <v>#N/A</v>
      </c>
      <c r="E128" s="97" t="e">
        <f ca="true">+IF(AND(ISNUMBER(OFFSET('Water Data'!$D$6,0,10*ROW('Water Data'!D122))),'Data Summary'!BT128="Yes"),OFFSET('Water Data'!$D$6,0,10*ROW('Water Data'!D122)),NA())</f>
        <v>#N/A</v>
      </c>
      <c r="F128" s="97" t="e">
        <f ca="true">+IF(AND(ISNUMBER(OFFSET('Water Data'!$D$9,0,10*ROW('Water Data'!D122))),'Data Summary'!BU128="Yes"),OFFSET('Water Data'!$D$9,0,10*ROW('Water Data'!D122)),NA())</f>
        <v>#N/A</v>
      </c>
      <c r="G128" s="97" t="e">
        <f ca="true">+IF(AND(ISNUMBER(OFFSET('Water Data'!$E$4,0,10*ROW('Water Data'!E122))),'Data Summary'!BV128="Yes"),100-OFFSET('Water Data'!$E$4,0,10*ROW('Water Data'!E122)),NA())</f>
        <v>#N/A</v>
      </c>
      <c r="H128" s="97" t="e">
        <f ca="true">+IF(AND(ISNUMBER(OFFSET('Water Data'!$E$6,0,10*ROW('Water Data'!E122))),'Data Summary'!BW128="Yes"),OFFSET('Water Data'!$E$6,0,10*ROW('Water Data'!E122)),NA())</f>
        <v>#N/A</v>
      </c>
      <c r="I128" s="97" t="e">
        <f ca="true">+IF(AND(ISNUMBER(OFFSET('Water Data'!$E$9,0,10*ROW('Water Data'!E122))),'Data Summary'!BX128="Yes"),OFFSET('Water Data'!$E$9,0,10*ROW('Water Data'!E122)),NA())</f>
        <v>#N/A</v>
      </c>
      <c r="J128" s="97" t="e">
        <f ca="true">+IF(AND(ISNUMBER(OFFSET('Water Data'!$F$4,0,10*ROW('Water Data'!F122))),'Data Summary'!BY128="Yes"),100-OFFSET('Water Data'!$F$4,0,10*ROW('Water Data'!F122)),NA())</f>
        <v>#N/A</v>
      </c>
      <c r="K128" s="97" t="e">
        <f ca="true">+IF(AND(ISNUMBER(OFFSET('Water Data'!$F$6,0,10*ROW('Water Data'!F122))),'Data Summary'!BZ128="Yes"),OFFSET('Water Data'!$F$6,0,10*ROW('Water Data'!F122)),NA())</f>
        <v>#N/A</v>
      </c>
      <c r="L128" s="97" t="e">
        <f ca="true">+IF(AND(ISNUMBER(OFFSET('Water Data'!$F$9,0,10*ROW('Water Data'!F122))),'Data Summary'!CA128="Yes"),OFFSET('Water Data'!$F$9,0,10*ROW('Water Data'!F122)),NA())</f>
        <v>#N/A</v>
      </c>
      <c r="M128" s="97" t="e">
        <f ca="true">+IF(AND(ISNUMBER(OFFSET('Water Data'!$G$4,0,10*ROW('Water Data'!G122))),'Data Summary'!CB128="Yes"),100-OFFSET('Water Data'!$G$4,0,10*ROW('Water Data'!G122)),NA())</f>
        <v>#N/A</v>
      </c>
      <c r="N128" s="97" t="e">
        <f ca="true">+IF(AND(ISNUMBER(OFFSET('Water Data'!$G$6,0,10*ROW('Water Data'!G122))),'Data Summary'!CC128="Yes"),OFFSET('Water Data'!$G$6,0,10*ROW('Water Data'!G122)),NA())</f>
        <v>#N/A</v>
      </c>
      <c r="O128" s="97" t="e">
        <f ca="true">+IF(AND(ISNUMBER(OFFSET('Water Data'!$G$9,0,10*ROW('Water Data'!G122))),'Data Summary'!CD128="Yes"),OFFSET('Water Data'!$G$9,0,10*ROW('Water Data'!G122)),NA())</f>
        <v>#N/A</v>
      </c>
      <c r="P128" s="97" t="e">
        <f ca="true">+IF(AND(ISNUMBER(OFFSET('Water Data'!$H$4,0,10*ROW('Water Data'!H122))),'Data Summary'!CE128="Yes"),100-OFFSET('Water Data'!$H$4,0,10*ROW('Water Data'!H122)),NA())</f>
        <v>#N/A</v>
      </c>
      <c r="Q128" s="97" t="e">
        <f ca="true">+IF(AND(ISNUMBER(OFFSET('Water Data'!$H$6,0,10*ROW('Water Data'!H122))),'Data Summary'!CF128="Yes"),OFFSET('Water Data'!$H$6,0,10*ROW('Water Data'!H122)),NA())</f>
        <v>#N/A</v>
      </c>
      <c r="R128" s="97" t="e">
        <f ca="true">+IF(AND(ISNUMBER(OFFSET('Water Data'!$H$9,0,10*ROW('Water Data'!H122))),'Data Summary'!CG128="Yes"),OFFSET('Water Data'!$H$9,0,10*ROW('Water Data'!H122)),NA())</f>
        <v>#N/A</v>
      </c>
      <c r="S128" s="97" t="e">
        <f ca="true">+IF(AND(ISNUMBER(OFFSET('Water Data'!$I$4,0,10*ROW('Water Data'!I122))),'Data Summary'!CH128="Yes"),100-OFFSET('Water Data'!$I$4,0,10*ROW('Water Data'!I122)),NA())</f>
        <v>#N/A</v>
      </c>
      <c r="T128" s="97" t="e">
        <f ca="true">+IF(AND(ISNUMBER(OFFSET('Water Data'!$I$6,0,10*ROW('Water Data'!I122))),'Data Summary'!CI128="Yes"),OFFSET('Water Data'!$I$6,0,10*ROW('Water Data'!I122)),NA())</f>
        <v>#N/A</v>
      </c>
      <c r="U128" s="97" t="e">
        <f ca="true">+IF(AND(ISNUMBER(OFFSET('Water Data'!$I$9,0,10*ROW('Water Data'!I122))),'Data Summary'!CJ128="Yes"),OFFSET('Water Data'!$I$9,0,10*ROW('Water Data'!I122)),NA())</f>
        <v>#N/A</v>
      </c>
      <c r="V128" s="98" t="e">
        <f ca="true">+IF(AND(ISNUMBER(OFFSET('Sanitation Data'!$D$4,0,10*ROW('Sanitation Data'!D122))),'Data Summary'!CK128="Yes"),100-OFFSET('Sanitation Data'!$D$4,0,10*ROW('Sanitation Data'!D122)),NA())</f>
        <v>#N/A</v>
      </c>
      <c r="W128" s="98" t="e">
        <f ca="true">+IF(AND(ISNUMBER(OFFSET('Sanitation Data'!$D$6,0,10*ROW('Sanitation Data'!D122))),'Data Summary'!CL128="Yes"),OFFSET('Sanitation Data'!$D$6,0,10*ROW('Sanitation Data'!D122)),NA())</f>
        <v>#N/A</v>
      </c>
      <c r="X128" s="98" t="e">
        <f ca="true">+IF(AND(ISNUMBER(OFFSET('Sanitation Data'!$D$10,0,10*ROW('Sanitation Data'!D122))),'Data Summary'!CM128="Yes"),OFFSET('Sanitation Data'!$D$10,0,10*ROW('Sanitation Data'!D122)),NA())</f>
        <v>#N/A</v>
      </c>
      <c r="Y128" s="98" t="e">
        <f ca="true">+IF(AND(ISNUMBER(OFFSET('Sanitation Data'!$D$11,0,10*ROW('Sanitation Data'!D122))),'Data Summary'!CN128="Yes"),OFFSET('Sanitation Data'!$D$11,0,10*ROW('Sanitation Data'!D122)),NA())</f>
        <v>#N/A</v>
      </c>
      <c r="Z128" s="98" t="e">
        <f ca="true">+IF(AND(ISNUMBER(OFFSET('Sanitation Data'!$D$12,0,10*ROW('Sanitation Data'!D122))),'Data Summary'!CO128="Yes"),OFFSET('Sanitation Data'!$D$12,0,10*ROW('Sanitation Data'!D122)),NA())</f>
        <v>#N/A</v>
      </c>
      <c r="AA128" s="98" t="e">
        <f ca="true">+IF(AND(ISNUMBER(OFFSET('Sanitation Data'!$E$4,0,10*ROW('Sanitation Data'!E122))),'Data Summary'!CP128="Yes"),100-OFFSET('Sanitation Data'!$E$4,0,10*ROW('Sanitation Data'!E122)),NA())</f>
        <v>#N/A</v>
      </c>
      <c r="AB128" s="98" t="e">
        <f ca="true">+IF(AND(ISNUMBER(OFFSET('Sanitation Data'!$E$6,0,10*ROW('Sanitation Data'!E122))),'Data Summary'!CQ128="Yes"),OFFSET('Sanitation Data'!$E$6,0,10*ROW('Sanitation Data'!E122)),NA())</f>
        <v>#N/A</v>
      </c>
      <c r="AC128" s="98" t="e">
        <f ca="true">+IF(AND(ISNUMBER(OFFSET('Sanitation Data'!$E$10,0,10*ROW('Sanitation Data'!E122))),'Data Summary'!CR128="Yes"),OFFSET('Sanitation Data'!$E$10,0,10*ROW('Sanitation Data'!E122)),NA())</f>
        <v>#N/A</v>
      </c>
      <c r="AD128" s="98" t="e">
        <f ca="true">+IF(AND(ISNUMBER(OFFSET('Sanitation Data'!$E$11,0,10*ROW('Sanitation Data'!E122))),'Data Summary'!CS128="Yes"),OFFSET('Sanitation Data'!$E$11,0,10*ROW('Sanitation Data'!E122)),NA())</f>
        <v>#N/A</v>
      </c>
      <c r="AE128" s="98" t="e">
        <f ca="true">+IF(AND(ISNUMBER(OFFSET('Sanitation Data'!$E$12,0,10*ROW('Sanitation Data'!E122))),'Data Summary'!CT128="Yes"),OFFSET('Sanitation Data'!$E$12,0,10*ROW('Sanitation Data'!E122)),NA())</f>
        <v>#N/A</v>
      </c>
      <c r="AF128" s="98" t="e">
        <f ca="true">+IF(AND(ISNUMBER(OFFSET('Sanitation Data'!$F$4,0,10*ROW('Sanitation Data'!F122))),'Data Summary'!CU128="Yes"),100-OFFSET('Sanitation Data'!$F$4,0,10*ROW('Sanitation Data'!F122)),NA())</f>
        <v>#N/A</v>
      </c>
      <c r="AG128" s="98" t="e">
        <f ca="true">+IF(AND(ISNUMBER(OFFSET('Sanitation Data'!$F$6,0,10*ROW('Sanitation Data'!F122))),'Data Summary'!CV128="Yes"),OFFSET('Sanitation Data'!$F$6,0,10*ROW('Sanitation Data'!F122)),NA())</f>
        <v>#N/A</v>
      </c>
      <c r="AH128" s="98" t="e">
        <f ca="true">+IF(AND(ISNUMBER(OFFSET('Sanitation Data'!$F$10,0,10*ROW('Sanitation Data'!F122))),'Data Summary'!CW128="Yes"),OFFSET('Sanitation Data'!$F$10,0,10*ROW('Sanitation Data'!F122)),NA())</f>
        <v>#N/A</v>
      </c>
      <c r="AI128" s="98" t="e">
        <f ca="true">+IF(AND(ISNUMBER(OFFSET('Sanitation Data'!$F$11,0,10*ROW('Sanitation Data'!F122))),'Data Summary'!CX128="Yes"),OFFSET('Sanitation Data'!$F$11,0,10*ROW('Sanitation Data'!F122)),NA())</f>
        <v>#N/A</v>
      </c>
      <c r="AJ128" s="98" t="e">
        <f ca="true">+IF(AND(ISNUMBER(OFFSET('Sanitation Data'!$F$12,0,10*ROW('Sanitation Data'!F122))),'Data Summary'!CY128="Yes"),OFFSET('Sanitation Data'!$F$12,0,10*ROW('Sanitation Data'!F122)),NA())</f>
        <v>#N/A</v>
      </c>
      <c r="AK128" s="98" t="e">
        <f ca="true">+IF(AND(ISNUMBER(OFFSET('Sanitation Data'!$G$4,0,10*ROW('Sanitation Data'!G122))),'Data Summary'!CZ128="Yes"),100-OFFSET('Sanitation Data'!$G$4,0,10*ROW('Sanitation Data'!G122)),NA())</f>
        <v>#N/A</v>
      </c>
      <c r="AL128" s="98" t="e">
        <f ca="true">+IF(AND(ISNUMBER(OFFSET('Sanitation Data'!$G$6,0,10*ROW('Sanitation Data'!G122))),'Data Summary'!DA128="Yes"),OFFSET('Sanitation Data'!$G$6,0,10*ROW('Sanitation Data'!G122)),NA())</f>
        <v>#N/A</v>
      </c>
      <c r="AM128" s="98" t="e">
        <f ca="true">+IF(AND(ISNUMBER(OFFSET('Sanitation Data'!$G$10,0,10*ROW('Sanitation Data'!G122))),'Data Summary'!DB128="Yes"),OFFSET('Sanitation Data'!$G$10,0,10*ROW('Sanitation Data'!G122)),NA())</f>
        <v>#N/A</v>
      </c>
      <c r="AN128" s="98" t="e">
        <f ca="true">+IF(AND(ISNUMBER(OFFSET('Sanitation Data'!$G$11,0,10*ROW('Sanitation Data'!G122))),'Data Summary'!DC128="Yes"),OFFSET('Sanitation Data'!$G$11,0,10*ROW('Sanitation Data'!G122)),NA())</f>
        <v>#N/A</v>
      </c>
      <c r="AO128" s="98" t="e">
        <f ca="true">+IF(AND(ISNUMBER(OFFSET('Sanitation Data'!$G$12,0,10*ROW('Sanitation Data'!G122))),'Data Summary'!DD128="Yes"),OFFSET('Sanitation Data'!$G$12,0,10*ROW('Sanitation Data'!G122)),NA())</f>
        <v>#N/A</v>
      </c>
      <c r="AP128" s="98" t="e">
        <f ca="true">+IF(AND(ISNUMBER(OFFSET('Sanitation Data'!$H$4,0,10*ROW('Sanitation Data'!H122))),'Data Summary'!DE128="Yes"),100-OFFSET('Sanitation Data'!$H$4,0,10*ROW('Sanitation Data'!H122)),NA())</f>
        <v>#N/A</v>
      </c>
      <c r="AQ128" s="98" t="e">
        <f ca="true">+IF(AND(ISNUMBER(OFFSET('Sanitation Data'!$H$6,0,10*ROW('Sanitation Data'!H122))),'Data Summary'!DF128="Yes"),OFFSET('Sanitation Data'!$H$6,0,10*ROW('Sanitation Data'!H122)),NA())</f>
        <v>#N/A</v>
      </c>
      <c r="AR128" s="98" t="e">
        <f ca="true">+IF(AND(ISNUMBER(OFFSET('Sanitation Data'!$H$10,0,10*ROW('Sanitation Data'!H122))),'Data Summary'!DG128="Yes"),OFFSET('Sanitation Data'!$H$10,0,10*ROW('Sanitation Data'!H122)),NA())</f>
        <v>#N/A</v>
      </c>
      <c r="AS128" s="98" t="e">
        <f ca="true">+IF(AND(ISNUMBER(OFFSET('Sanitation Data'!$H$11,0,10*ROW('Sanitation Data'!H122))),'Data Summary'!DH128="Yes"),OFFSET('Sanitation Data'!$H$11,0,10*ROW('Sanitation Data'!H122)),NA())</f>
        <v>#N/A</v>
      </c>
      <c r="AT128" s="98" t="e">
        <f ca="true">+IF(AND(ISNUMBER(OFFSET('Sanitation Data'!$H$12,0,10*ROW('Sanitation Data'!H122))),'Data Summary'!DI128="Yes"),OFFSET('Sanitation Data'!$H$12,0,10*ROW('Sanitation Data'!H122)),NA())</f>
        <v>#N/A</v>
      </c>
      <c r="AU128" s="98" t="e">
        <f ca="true">+IF(AND(ISNUMBER(OFFSET('Sanitation Data'!$I$4,0,10*ROW('Sanitation Data'!I122))),'Data Summary'!DJ128="Yes"),100-OFFSET('Sanitation Data'!$I$4,0,10*ROW('Sanitation Data'!I122)),NA())</f>
        <v>#N/A</v>
      </c>
      <c r="AV128" s="98" t="e">
        <f ca="true">+IF(AND(ISNUMBER(OFFSET('Sanitation Data'!$I$6,0,10*ROW('Sanitation Data'!I122))),'Data Summary'!DK128="Yes"),OFFSET('Sanitation Data'!$I$6,0,10*ROW('Sanitation Data'!I122)),NA())</f>
        <v>#N/A</v>
      </c>
      <c r="AW128" s="98" t="e">
        <f ca="true">+IF(AND(ISNUMBER(OFFSET('Sanitation Data'!$I$10,0,10*ROW('Sanitation Data'!I122))),'Data Summary'!DL128="Yes"),OFFSET('Sanitation Data'!$I$10,0,10*ROW('Sanitation Data'!I122)),NA())</f>
        <v>#N/A</v>
      </c>
      <c r="AX128" s="98" t="e">
        <f ca="true">+IF(AND(ISNUMBER(OFFSET('Sanitation Data'!$I$11,0,10*ROW('Sanitation Data'!I122))),'Data Summary'!DM128="Yes"),OFFSET('Sanitation Data'!$I$11,0,10*ROW('Sanitation Data'!I122)),NA())</f>
        <v>#N/A</v>
      </c>
      <c r="AY128" s="98" t="e">
        <f ca="true">+IF(AND(ISNUMBER(OFFSET('Sanitation Data'!$I$12,0,10*ROW('Sanitation Data'!I122))),'Data Summary'!DN128="Yes"),OFFSET('Sanitation Data'!$I$12,0,10*ROW('Sanitation Data'!I122)),NA())</f>
        <v>#N/A</v>
      </c>
      <c r="AZ128" s="99" t="e">
        <f ca="true">+IF(AND(ISNUMBER(OFFSET('Hygiene Data'!$D$5,0,10*ROW('Hygiene Data'!D122))),'Data Summary'!DO128="Yes"),OFFSET('Hygiene Data'!$D$5,0,10*ROW('Hygiene Data'!D122)),NA())</f>
        <v>#N/A</v>
      </c>
      <c r="BA128" s="99" t="e">
        <f ca="true">+IF(AND(ISNUMBER(OFFSET('Hygiene Data'!$D$7,0,10*ROW('Hygiene Data'!D122))),'Data Summary'!DP128="Yes"),OFFSET('Hygiene Data'!$D$7,0,10*ROW('Hygiene Data'!D122)),NA())</f>
        <v>#N/A</v>
      </c>
      <c r="BB128" s="99" t="e">
        <f ca="true">+IF(AND(ISNUMBER(OFFSET('Hygiene Data'!$D$9,0,10*ROW('Hygiene Data'!D122))),'Data Summary'!DQ128="Yes"),OFFSET('Hygiene Data'!$D$9,0,10*ROW('Hygiene Data'!D122)),NA())</f>
        <v>#N/A</v>
      </c>
      <c r="BC128" s="99" t="e">
        <f ca="true">+IF(AND(ISNUMBER(OFFSET('Hygiene Data'!$E$5,0,10*ROW('Hygiene Data'!E122))),'Data Summary'!DR128="Yes"),OFFSET('Hygiene Data'!$E$5,0,10*ROW('Hygiene Data'!E122)),NA())</f>
        <v>#N/A</v>
      </c>
      <c r="BD128" s="99" t="e">
        <f ca="true">+IF(AND(ISNUMBER(OFFSET('Hygiene Data'!$E$7,0,10*ROW('Hygiene Data'!E122))),'Data Summary'!DS128="Yes"),OFFSET('Hygiene Data'!$E$7,0,10*ROW('Hygiene Data'!E122)),NA())</f>
        <v>#N/A</v>
      </c>
      <c r="BE128" s="99" t="e">
        <f ca="true">+IF(AND(ISNUMBER(OFFSET('Hygiene Data'!$E$9,0,10*ROW('Hygiene Data'!E122))),'Data Summary'!DT128="Yes"),OFFSET('Hygiene Data'!$E$9,0,10*ROW('Hygiene Data'!E122)),NA())</f>
        <v>#N/A</v>
      </c>
      <c r="BF128" s="99" t="e">
        <f ca="true">+IF(AND(ISNUMBER(OFFSET('Hygiene Data'!$F$5,0,10*ROW('Hygiene Data'!F122))),'Data Summary'!DU128="Yes"),OFFSET('Hygiene Data'!$F$5,0,10*ROW('Hygiene Data'!F122)),NA())</f>
        <v>#N/A</v>
      </c>
      <c r="BG128" s="99" t="e">
        <f ca="true">+IF(AND(ISNUMBER(OFFSET('Hygiene Data'!$F$7,0,10*ROW('Hygiene Data'!F122))),'Data Summary'!DV128="Yes"),OFFSET('Hygiene Data'!$F$7,0,10*ROW('Hygiene Data'!F122)),NA())</f>
        <v>#N/A</v>
      </c>
      <c r="BH128" s="99" t="e">
        <f ca="true">+IF(AND(ISNUMBER(OFFSET('Hygiene Data'!$F$9,0,10*ROW('Hygiene Data'!F122))),'Data Summary'!DW128="Yes"),OFFSET('Hygiene Data'!$F$9,0,10*ROW('Hygiene Data'!F122)),NA())</f>
        <v>#N/A</v>
      </c>
      <c r="BI128" s="99" t="e">
        <f ca="true">+IF(AND(ISNUMBER(OFFSET('Hygiene Data'!$G$5,0,10*ROW('Hygiene Data'!G122))),'Data Summary'!DX128="Yes"),OFFSET('Hygiene Data'!$G$5,0,10*ROW('Hygiene Data'!G122)),NA())</f>
        <v>#N/A</v>
      </c>
      <c r="BJ128" s="99" t="e">
        <f ca="true">+IF(AND(ISNUMBER(OFFSET('Hygiene Data'!$G$7,0,10*ROW('Hygiene Data'!G122))),'Data Summary'!DY128="Yes"),OFFSET('Hygiene Data'!$G$7,0,10*ROW('Hygiene Data'!G122)),NA())</f>
        <v>#N/A</v>
      </c>
      <c r="BK128" s="99" t="e">
        <f ca="true">+IF(AND(ISNUMBER(OFFSET('Hygiene Data'!$G$9,0,10*ROW('Hygiene Data'!G122))),'Data Summary'!DZ128="Yes"),OFFSET('Hygiene Data'!$G$9,0,10*ROW('Hygiene Data'!G122)),NA())</f>
        <v>#N/A</v>
      </c>
      <c r="BL128" s="99" t="e">
        <f ca="true">+IF(AND(ISNUMBER(OFFSET('Hygiene Data'!$H$5,0,10*ROW('Hygiene Data'!H122))),'Data Summary'!EA128="Yes"),OFFSET('Hygiene Data'!$H$5,0,10*ROW('Hygiene Data'!H122)),NA())</f>
        <v>#N/A</v>
      </c>
      <c r="BM128" s="99" t="e">
        <f ca="true">+IF(AND(ISNUMBER(OFFSET('Hygiene Data'!$H$7,0,10*ROW('Hygiene Data'!H122))),'Data Summary'!EB128="Yes"),OFFSET('Hygiene Data'!$H$7,0,10*ROW('Hygiene Data'!H122)),NA())</f>
        <v>#N/A</v>
      </c>
      <c r="BN128" s="99" t="e">
        <f ca="true">+IF(AND(ISNUMBER(OFFSET('Hygiene Data'!$H$9,0,10*ROW('Hygiene Data'!H122))),'Data Summary'!EC128="Yes"),OFFSET('Hygiene Data'!$H$9,0,10*ROW('Hygiene Data'!H122)),NA())</f>
        <v>#N/A</v>
      </c>
      <c r="BO128" s="99" t="e">
        <f ca="true">+IF(AND(ISNUMBER(OFFSET('Hygiene Data'!$I$5,0,10*ROW('Hygiene Data'!I122))),'Data Summary'!ED128="Yes"),OFFSET('Hygiene Data'!$I$5,0,10*ROW('Hygiene Data'!I122)),NA())</f>
        <v>#N/A</v>
      </c>
      <c r="BP128" s="99" t="e">
        <f ca="true">+IF(AND(ISNUMBER(OFFSET('Hygiene Data'!$I$7,0,10*ROW('Hygiene Data'!I122))),'Data Summary'!EE128="Yes"),OFFSET('Hygiene Data'!$I$7,0,10*ROW('Hygiene Data'!I122)),NA())</f>
        <v>#N/A</v>
      </c>
      <c r="BQ128" s="99" t="e">
        <f ca="true">+IF(AND(ISNUMBER(OFFSET('Hygiene Data'!$I$9,0,10*ROW('Hygiene Data'!I122))),'Data Summary'!EF128="Yes"),OFFSET('Hygiene Data'!$I$9,0,10*ROW('Hygiene Data'!I122)),NA())</f>
        <v>#N/A</v>
      </c>
    </row>
    <row xmlns:x14ac="http://schemas.microsoft.com/office/spreadsheetml/2009/9/ac" r="129" x14ac:dyDescent="0.2">
      <c r="A129" s="329" t="e">
        <f ca="true">+RIGHT('Data Summary'!A129,LEN('Data Summary'!A129)-9)</f>
        <v>#VALUE!</v>
      </c>
      <c r="B129" s="37" t="str">
        <f ca="true">+IF(ISTEXT('Data Summary'!B129),'Data Summary'!B129,"")</f>
        <v/>
      </c>
      <c r="C129" s="328" t="e">
        <f ca="true">+VALUE('Data Summary'!C129)</f>
        <v>#VALUE!</v>
      </c>
      <c r="D129" s="97" t="e">
        <f ca="true">+IF(AND(ISNUMBER(OFFSET('Water Data'!$D$4,0,10*ROW('Water Data'!D123))),'Data Summary'!BS129="Yes"),100-OFFSET('Water Data'!$D$4,0,10*ROW('Water Data'!D123)),NA())</f>
        <v>#N/A</v>
      </c>
      <c r="E129" s="97" t="e">
        <f ca="true">+IF(AND(ISNUMBER(OFFSET('Water Data'!$D$6,0,10*ROW('Water Data'!D123))),'Data Summary'!BT129="Yes"),OFFSET('Water Data'!$D$6,0,10*ROW('Water Data'!D123)),NA())</f>
        <v>#N/A</v>
      </c>
      <c r="F129" s="97" t="e">
        <f ca="true">+IF(AND(ISNUMBER(OFFSET('Water Data'!$D$9,0,10*ROW('Water Data'!D123))),'Data Summary'!BU129="Yes"),OFFSET('Water Data'!$D$9,0,10*ROW('Water Data'!D123)),NA())</f>
        <v>#N/A</v>
      </c>
      <c r="G129" s="97" t="e">
        <f ca="true">+IF(AND(ISNUMBER(OFFSET('Water Data'!$E$4,0,10*ROW('Water Data'!E123))),'Data Summary'!BV129="Yes"),100-OFFSET('Water Data'!$E$4,0,10*ROW('Water Data'!E123)),NA())</f>
        <v>#N/A</v>
      </c>
      <c r="H129" s="97" t="e">
        <f ca="true">+IF(AND(ISNUMBER(OFFSET('Water Data'!$E$6,0,10*ROW('Water Data'!E123))),'Data Summary'!BW129="Yes"),OFFSET('Water Data'!$E$6,0,10*ROW('Water Data'!E123)),NA())</f>
        <v>#N/A</v>
      </c>
      <c r="I129" s="97" t="e">
        <f ca="true">+IF(AND(ISNUMBER(OFFSET('Water Data'!$E$9,0,10*ROW('Water Data'!E123))),'Data Summary'!BX129="Yes"),OFFSET('Water Data'!$E$9,0,10*ROW('Water Data'!E123)),NA())</f>
        <v>#N/A</v>
      </c>
      <c r="J129" s="97" t="e">
        <f ca="true">+IF(AND(ISNUMBER(OFFSET('Water Data'!$F$4,0,10*ROW('Water Data'!F123))),'Data Summary'!BY129="Yes"),100-OFFSET('Water Data'!$F$4,0,10*ROW('Water Data'!F123)),NA())</f>
        <v>#N/A</v>
      </c>
      <c r="K129" s="97" t="e">
        <f ca="true">+IF(AND(ISNUMBER(OFFSET('Water Data'!$F$6,0,10*ROW('Water Data'!F123))),'Data Summary'!BZ129="Yes"),OFFSET('Water Data'!$F$6,0,10*ROW('Water Data'!F123)),NA())</f>
        <v>#N/A</v>
      </c>
      <c r="L129" s="97" t="e">
        <f ca="true">+IF(AND(ISNUMBER(OFFSET('Water Data'!$F$9,0,10*ROW('Water Data'!F123))),'Data Summary'!CA129="Yes"),OFFSET('Water Data'!$F$9,0,10*ROW('Water Data'!F123)),NA())</f>
        <v>#N/A</v>
      </c>
      <c r="M129" s="97" t="e">
        <f ca="true">+IF(AND(ISNUMBER(OFFSET('Water Data'!$G$4,0,10*ROW('Water Data'!G123))),'Data Summary'!CB129="Yes"),100-OFFSET('Water Data'!$G$4,0,10*ROW('Water Data'!G123)),NA())</f>
        <v>#N/A</v>
      </c>
      <c r="N129" s="97" t="e">
        <f ca="true">+IF(AND(ISNUMBER(OFFSET('Water Data'!$G$6,0,10*ROW('Water Data'!G123))),'Data Summary'!CC129="Yes"),OFFSET('Water Data'!$G$6,0,10*ROW('Water Data'!G123)),NA())</f>
        <v>#N/A</v>
      </c>
      <c r="O129" s="97" t="e">
        <f ca="true">+IF(AND(ISNUMBER(OFFSET('Water Data'!$G$9,0,10*ROW('Water Data'!G123))),'Data Summary'!CD129="Yes"),OFFSET('Water Data'!$G$9,0,10*ROW('Water Data'!G123)),NA())</f>
        <v>#N/A</v>
      </c>
      <c r="P129" s="97" t="e">
        <f ca="true">+IF(AND(ISNUMBER(OFFSET('Water Data'!$H$4,0,10*ROW('Water Data'!H123))),'Data Summary'!CE129="Yes"),100-OFFSET('Water Data'!$H$4,0,10*ROW('Water Data'!H123)),NA())</f>
        <v>#N/A</v>
      </c>
      <c r="Q129" s="97" t="e">
        <f ca="true">+IF(AND(ISNUMBER(OFFSET('Water Data'!$H$6,0,10*ROW('Water Data'!H123))),'Data Summary'!CF129="Yes"),OFFSET('Water Data'!$H$6,0,10*ROW('Water Data'!H123)),NA())</f>
        <v>#N/A</v>
      </c>
      <c r="R129" s="97" t="e">
        <f ca="true">+IF(AND(ISNUMBER(OFFSET('Water Data'!$H$9,0,10*ROW('Water Data'!H123))),'Data Summary'!CG129="Yes"),OFFSET('Water Data'!$H$9,0,10*ROW('Water Data'!H123)),NA())</f>
        <v>#N/A</v>
      </c>
      <c r="S129" s="97" t="e">
        <f ca="true">+IF(AND(ISNUMBER(OFFSET('Water Data'!$I$4,0,10*ROW('Water Data'!I123))),'Data Summary'!CH129="Yes"),100-OFFSET('Water Data'!$I$4,0,10*ROW('Water Data'!I123)),NA())</f>
        <v>#N/A</v>
      </c>
      <c r="T129" s="97" t="e">
        <f ca="true">+IF(AND(ISNUMBER(OFFSET('Water Data'!$I$6,0,10*ROW('Water Data'!I123))),'Data Summary'!CI129="Yes"),OFFSET('Water Data'!$I$6,0,10*ROW('Water Data'!I123)),NA())</f>
        <v>#N/A</v>
      </c>
      <c r="U129" s="97" t="e">
        <f ca="true">+IF(AND(ISNUMBER(OFFSET('Water Data'!$I$9,0,10*ROW('Water Data'!I123))),'Data Summary'!CJ129="Yes"),OFFSET('Water Data'!$I$9,0,10*ROW('Water Data'!I123)),NA())</f>
        <v>#N/A</v>
      </c>
      <c r="V129" s="98" t="e">
        <f ca="true">+IF(AND(ISNUMBER(OFFSET('Sanitation Data'!$D$4,0,10*ROW('Sanitation Data'!D123))),'Data Summary'!CK129="Yes"),100-OFFSET('Sanitation Data'!$D$4,0,10*ROW('Sanitation Data'!D123)),NA())</f>
        <v>#N/A</v>
      </c>
      <c r="W129" s="98" t="e">
        <f ca="true">+IF(AND(ISNUMBER(OFFSET('Sanitation Data'!$D$6,0,10*ROW('Sanitation Data'!D123))),'Data Summary'!CL129="Yes"),OFFSET('Sanitation Data'!$D$6,0,10*ROW('Sanitation Data'!D123)),NA())</f>
        <v>#N/A</v>
      </c>
      <c r="X129" s="98" t="e">
        <f ca="true">+IF(AND(ISNUMBER(OFFSET('Sanitation Data'!$D$10,0,10*ROW('Sanitation Data'!D123))),'Data Summary'!CM129="Yes"),OFFSET('Sanitation Data'!$D$10,0,10*ROW('Sanitation Data'!D123)),NA())</f>
        <v>#N/A</v>
      </c>
      <c r="Y129" s="98" t="e">
        <f ca="true">+IF(AND(ISNUMBER(OFFSET('Sanitation Data'!$D$11,0,10*ROW('Sanitation Data'!D123))),'Data Summary'!CN129="Yes"),OFFSET('Sanitation Data'!$D$11,0,10*ROW('Sanitation Data'!D123)),NA())</f>
        <v>#N/A</v>
      </c>
      <c r="Z129" s="98" t="e">
        <f ca="true">+IF(AND(ISNUMBER(OFFSET('Sanitation Data'!$D$12,0,10*ROW('Sanitation Data'!D123))),'Data Summary'!CO129="Yes"),OFFSET('Sanitation Data'!$D$12,0,10*ROW('Sanitation Data'!D123)),NA())</f>
        <v>#N/A</v>
      </c>
      <c r="AA129" s="98" t="e">
        <f ca="true">+IF(AND(ISNUMBER(OFFSET('Sanitation Data'!$E$4,0,10*ROW('Sanitation Data'!E123))),'Data Summary'!CP129="Yes"),100-OFFSET('Sanitation Data'!$E$4,0,10*ROW('Sanitation Data'!E123)),NA())</f>
        <v>#N/A</v>
      </c>
      <c r="AB129" s="98" t="e">
        <f ca="true">+IF(AND(ISNUMBER(OFFSET('Sanitation Data'!$E$6,0,10*ROW('Sanitation Data'!E123))),'Data Summary'!CQ129="Yes"),OFFSET('Sanitation Data'!$E$6,0,10*ROW('Sanitation Data'!E123)),NA())</f>
        <v>#N/A</v>
      </c>
      <c r="AC129" s="98" t="e">
        <f ca="true">+IF(AND(ISNUMBER(OFFSET('Sanitation Data'!$E$10,0,10*ROW('Sanitation Data'!E123))),'Data Summary'!CR129="Yes"),OFFSET('Sanitation Data'!$E$10,0,10*ROW('Sanitation Data'!E123)),NA())</f>
        <v>#N/A</v>
      </c>
      <c r="AD129" s="98" t="e">
        <f ca="true">+IF(AND(ISNUMBER(OFFSET('Sanitation Data'!$E$11,0,10*ROW('Sanitation Data'!E123))),'Data Summary'!CS129="Yes"),OFFSET('Sanitation Data'!$E$11,0,10*ROW('Sanitation Data'!E123)),NA())</f>
        <v>#N/A</v>
      </c>
      <c r="AE129" s="98" t="e">
        <f ca="true">+IF(AND(ISNUMBER(OFFSET('Sanitation Data'!$E$12,0,10*ROW('Sanitation Data'!E123))),'Data Summary'!CT129="Yes"),OFFSET('Sanitation Data'!$E$12,0,10*ROW('Sanitation Data'!E123)),NA())</f>
        <v>#N/A</v>
      </c>
      <c r="AF129" s="98" t="e">
        <f ca="true">+IF(AND(ISNUMBER(OFFSET('Sanitation Data'!$F$4,0,10*ROW('Sanitation Data'!F123))),'Data Summary'!CU129="Yes"),100-OFFSET('Sanitation Data'!$F$4,0,10*ROW('Sanitation Data'!F123)),NA())</f>
        <v>#N/A</v>
      </c>
      <c r="AG129" s="98" t="e">
        <f ca="true">+IF(AND(ISNUMBER(OFFSET('Sanitation Data'!$F$6,0,10*ROW('Sanitation Data'!F123))),'Data Summary'!CV129="Yes"),OFFSET('Sanitation Data'!$F$6,0,10*ROW('Sanitation Data'!F123)),NA())</f>
        <v>#N/A</v>
      </c>
      <c r="AH129" s="98" t="e">
        <f ca="true">+IF(AND(ISNUMBER(OFFSET('Sanitation Data'!$F$10,0,10*ROW('Sanitation Data'!F123))),'Data Summary'!CW129="Yes"),OFFSET('Sanitation Data'!$F$10,0,10*ROW('Sanitation Data'!F123)),NA())</f>
        <v>#N/A</v>
      </c>
      <c r="AI129" s="98" t="e">
        <f ca="true">+IF(AND(ISNUMBER(OFFSET('Sanitation Data'!$F$11,0,10*ROW('Sanitation Data'!F123))),'Data Summary'!CX129="Yes"),OFFSET('Sanitation Data'!$F$11,0,10*ROW('Sanitation Data'!F123)),NA())</f>
        <v>#N/A</v>
      </c>
      <c r="AJ129" s="98" t="e">
        <f ca="true">+IF(AND(ISNUMBER(OFFSET('Sanitation Data'!$F$12,0,10*ROW('Sanitation Data'!F123))),'Data Summary'!CY129="Yes"),OFFSET('Sanitation Data'!$F$12,0,10*ROW('Sanitation Data'!F123)),NA())</f>
        <v>#N/A</v>
      </c>
      <c r="AK129" s="98" t="e">
        <f ca="true">+IF(AND(ISNUMBER(OFFSET('Sanitation Data'!$G$4,0,10*ROW('Sanitation Data'!G123))),'Data Summary'!CZ129="Yes"),100-OFFSET('Sanitation Data'!$G$4,0,10*ROW('Sanitation Data'!G123)),NA())</f>
        <v>#N/A</v>
      </c>
      <c r="AL129" s="98" t="e">
        <f ca="true">+IF(AND(ISNUMBER(OFFSET('Sanitation Data'!$G$6,0,10*ROW('Sanitation Data'!G123))),'Data Summary'!DA129="Yes"),OFFSET('Sanitation Data'!$G$6,0,10*ROW('Sanitation Data'!G123)),NA())</f>
        <v>#N/A</v>
      </c>
      <c r="AM129" s="98" t="e">
        <f ca="true">+IF(AND(ISNUMBER(OFFSET('Sanitation Data'!$G$10,0,10*ROW('Sanitation Data'!G123))),'Data Summary'!DB129="Yes"),OFFSET('Sanitation Data'!$G$10,0,10*ROW('Sanitation Data'!G123)),NA())</f>
        <v>#N/A</v>
      </c>
      <c r="AN129" s="98" t="e">
        <f ca="true">+IF(AND(ISNUMBER(OFFSET('Sanitation Data'!$G$11,0,10*ROW('Sanitation Data'!G123))),'Data Summary'!DC129="Yes"),OFFSET('Sanitation Data'!$G$11,0,10*ROW('Sanitation Data'!G123)),NA())</f>
        <v>#N/A</v>
      </c>
      <c r="AO129" s="98" t="e">
        <f ca="true">+IF(AND(ISNUMBER(OFFSET('Sanitation Data'!$G$12,0,10*ROW('Sanitation Data'!G123))),'Data Summary'!DD129="Yes"),OFFSET('Sanitation Data'!$G$12,0,10*ROW('Sanitation Data'!G123)),NA())</f>
        <v>#N/A</v>
      </c>
      <c r="AP129" s="98" t="e">
        <f ca="true">+IF(AND(ISNUMBER(OFFSET('Sanitation Data'!$H$4,0,10*ROW('Sanitation Data'!H123))),'Data Summary'!DE129="Yes"),100-OFFSET('Sanitation Data'!$H$4,0,10*ROW('Sanitation Data'!H123)),NA())</f>
        <v>#N/A</v>
      </c>
      <c r="AQ129" s="98" t="e">
        <f ca="true">+IF(AND(ISNUMBER(OFFSET('Sanitation Data'!$H$6,0,10*ROW('Sanitation Data'!H123))),'Data Summary'!DF129="Yes"),OFFSET('Sanitation Data'!$H$6,0,10*ROW('Sanitation Data'!H123)),NA())</f>
        <v>#N/A</v>
      </c>
      <c r="AR129" s="98" t="e">
        <f ca="true">+IF(AND(ISNUMBER(OFFSET('Sanitation Data'!$H$10,0,10*ROW('Sanitation Data'!H123))),'Data Summary'!DG129="Yes"),OFFSET('Sanitation Data'!$H$10,0,10*ROW('Sanitation Data'!H123)),NA())</f>
        <v>#N/A</v>
      </c>
      <c r="AS129" s="98" t="e">
        <f ca="true">+IF(AND(ISNUMBER(OFFSET('Sanitation Data'!$H$11,0,10*ROW('Sanitation Data'!H123))),'Data Summary'!DH129="Yes"),OFFSET('Sanitation Data'!$H$11,0,10*ROW('Sanitation Data'!H123)),NA())</f>
        <v>#N/A</v>
      </c>
      <c r="AT129" s="98" t="e">
        <f ca="true">+IF(AND(ISNUMBER(OFFSET('Sanitation Data'!$H$12,0,10*ROW('Sanitation Data'!H123))),'Data Summary'!DI129="Yes"),OFFSET('Sanitation Data'!$H$12,0,10*ROW('Sanitation Data'!H123)),NA())</f>
        <v>#N/A</v>
      </c>
      <c r="AU129" s="98" t="e">
        <f ca="true">+IF(AND(ISNUMBER(OFFSET('Sanitation Data'!$I$4,0,10*ROW('Sanitation Data'!I123))),'Data Summary'!DJ129="Yes"),100-OFFSET('Sanitation Data'!$I$4,0,10*ROW('Sanitation Data'!I123)),NA())</f>
        <v>#N/A</v>
      </c>
      <c r="AV129" s="98" t="e">
        <f ca="true">+IF(AND(ISNUMBER(OFFSET('Sanitation Data'!$I$6,0,10*ROW('Sanitation Data'!I123))),'Data Summary'!DK129="Yes"),OFFSET('Sanitation Data'!$I$6,0,10*ROW('Sanitation Data'!I123)),NA())</f>
        <v>#N/A</v>
      </c>
      <c r="AW129" s="98" t="e">
        <f ca="true">+IF(AND(ISNUMBER(OFFSET('Sanitation Data'!$I$10,0,10*ROW('Sanitation Data'!I123))),'Data Summary'!DL129="Yes"),OFFSET('Sanitation Data'!$I$10,0,10*ROW('Sanitation Data'!I123)),NA())</f>
        <v>#N/A</v>
      </c>
      <c r="AX129" s="98" t="e">
        <f ca="true">+IF(AND(ISNUMBER(OFFSET('Sanitation Data'!$I$11,0,10*ROW('Sanitation Data'!I123))),'Data Summary'!DM129="Yes"),OFFSET('Sanitation Data'!$I$11,0,10*ROW('Sanitation Data'!I123)),NA())</f>
        <v>#N/A</v>
      </c>
      <c r="AY129" s="98" t="e">
        <f ca="true">+IF(AND(ISNUMBER(OFFSET('Sanitation Data'!$I$12,0,10*ROW('Sanitation Data'!I123))),'Data Summary'!DN129="Yes"),OFFSET('Sanitation Data'!$I$12,0,10*ROW('Sanitation Data'!I123)),NA())</f>
        <v>#N/A</v>
      </c>
      <c r="AZ129" s="99" t="e">
        <f ca="true">+IF(AND(ISNUMBER(OFFSET('Hygiene Data'!$D$5,0,10*ROW('Hygiene Data'!D123))),'Data Summary'!DO129="Yes"),OFFSET('Hygiene Data'!$D$5,0,10*ROW('Hygiene Data'!D123)),NA())</f>
        <v>#N/A</v>
      </c>
      <c r="BA129" s="99" t="e">
        <f ca="true">+IF(AND(ISNUMBER(OFFSET('Hygiene Data'!$D$7,0,10*ROW('Hygiene Data'!D123))),'Data Summary'!DP129="Yes"),OFFSET('Hygiene Data'!$D$7,0,10*ROW('Hygiene Data'!D123)),NA())</f>
        <v>#N/A</v>
      </c>
      <c r="BB129" s="99" t="e">
        <f ca="true">+IF(AND(ISNUMBER(OFFSET('Hygiene Data'!$D$9,0,10*ROW('Hygiene Data'!D123))),'Data Summary'!DQ129="Yes"),OFFSET('Hygiene Data'!$D$9,0,10*ROW('Hygiene Data'!D123)),NA())</f>
        <v>#N/A</v>
      </c>
      <c r="BC129" s="99" t="e">
        <f ca="true">+IF(AND(ISNUMBER(OFFSET('Hygiene Data'!$E$5,0,10*ROW('Hygiene Data'!E123))),'Data Summary'!DR129="Yes"),OFFSET('Hygiene Data'!$E$5,0,10*ROW('Hygiene Data'!E123)),NA())</f>
        <v>#N/A</v>
      </c>
      <c r="BD129" s="99" t="e">
        <f ca="true">+IF(AND(ISNUMBER(OFFSET('Hygiene Data'!$E$7,0,10*ROW('Hygiene Data'!E123))),'Data Summary'!DS129="Yes"),OFFSET('Hygiene Data'!$E$7,0,10*ROW('Hygiene Data'!E123)),NA())</f>
        <v>#N/A</v>
      </c>
      <c r="BE129" s="99" t="e">
        <f ca="true">+IF(AND(ISNUMBER(OFFSET('Hygiene Data'!$E$9,0,10*ROW('Hygiene Data'!E123))),'Data Summary'!DT129="Yes"),OFFSET('Hygiene Data'!$E$9,0,10*ROW('Hygiene Data'!E123)),NA())</f>
        <v>#N/A</v>
      </c>
      <c r="BF129" s="99" t="e">
        <f ca="true">+IF(AND(ISNUMBER(OFFSET('Hygiene Data'!$F$5,0,10*ROW('Hygiene Data'!F123))),'Data Summary'!DU129="Yes"),OFFSET('Hygiene Data'!$F$5,0,10*ROW('Hygiene Data'!F123)),NA())</f>
        <v>#N/A</v>
      </c>
      <c r="BG129" s="99" t="e">
        <f ca="true">+IF(AND(ISNUMBER(OFFSET('Hygiene Data'!$F$7,0,10*ROW('Hygiene Data'!F123))),'Data Summary'!DV129="Yes"),OFFSET('Hygiene Data'!$F$7,0,10*ROW('Hygiene Data'!F123)),NA())</f>
        <v>#N/A</v>
      </c>
      <c r="BH129" s="99" t="e">
        <f ca="true">+IF(AND(ISNUMBER(OFFSET('Hygiene Data'!$F$9,0,10*ROW('Hygiene Data'!F123))),'Data Summary'!DW129="Yes"),OFFSET('Hygiene Data'!$F$9,0,10*ROW('Hygiene Data'!F123)),NA())</f>
        <v>#N/A</v>
      </c>
      <c r="BI129" s="99" t="e">
        <f ca="true">+IF(AND(ISNUMBER(OFFSET('Hygiene Data'!$G$5,0,10*ROW('Hygiene Data'!G123))),'Data Summary'!DX129="Yes"),OFFSET('Hygiene Data'!$G$5,0,10*ROW('Hygiene Data'!G123)),NA())</f>
        <v>#N/A</v>
      </c>
      <c r="BJ129" s="99" t="e">
        <f ca="true">+IF(AND(ISNUMBER(OFFSET('Hygiene Data'!$G$7,0,10*ROW('Hygiene Data'!G123))),'Data Summary'!DY129="Yes"),OFFSET('Hygiene Data'!$G$7,0,10*ROW('Hygiene Data'!G123)),NA())</f>
        <v>#N/A</v>
      </c>
      <c r="BK129" s="99" t="e">
        <f ca="true">+IF(AND(ISNUMBER(OFFSET('Hygiene Data'!$G$9,0,10*ROW('Hygiene Data'!G123))),'Data Summary'!DZ129="Yes"),OFFSET('Hygiene Data'!$G$9,0,10*ROW('Hygiene Data'!G123)),NA())</f>
        <v>#N/A</v>
      </c>
      <c r="BL129" s="99" t="e">
        <f ca="true">+IF(AND(ISNUMBER(OFFSET('Hygiene Data'!$H$5,0,10*ROW('Hygiene Data'!H123))),'Data Summary'!EA129="Yes"),OFFSET('Hygiene Data'!$H$5,0,10*ROW('Hygiene Data'!H123)),NA())</f>
        <v>#N/A</v>
      </c>
      <c r="BM129" s="99" t="e">
        <f ca="true">+IF(AND(ISNUMBER(OFFSET('Hygiene Data'!$H$7,0,10*ROW('Hygiene Data'!H123))),'Data Summary'!EB129="Yes"),OFFSET('Hygiene Data'!$H$7,0,10*ROW('Hygiene Data'!H123)),NA())</f>
        <v>#N/A</v>
      </c>
      <c r="BN129" s="99" t="e">
        <f ca="true">+IF(AND(ISNUMBER(OFFSET('Hygiene Data'!$H$9,0,10*ROW('Hygiene Data'!H123))),'Data Summary'!EC129="Yes"),OFFSET('Hygiene Data'!$H$9,0,10*ROW('Hygiene Data'!H123)),NA())</f>
        <v>#N/A</v>
      </c>
      <c r="BO129" s="99" t="e">
        <f ca="true">+IF(AND(ISNUMBER(OFFSET('Hygiene Data'!$I$5,0,10*ROW('Hygiene Data'!I123))),'Data Summary'!ED129="Yes"),OFFSET('Hygiene Data'!$I$5,0,10*ROW('Hygiene Data'!I123)),NA())</f>
        <v>#N/A</v>
      </c>
      <c r="BP129" s="99" t="e">
        <f ca="true">+IF(AND(ISNUMBER(OFFSET('Hygiene Data'!$I$7,0,10*ROW('Hygiene Data'!I123))),'Data Summary'!EE129="Yes"),OFFSET('Hygiene Data'!$I$7,0,10*ROW('Hygiene Data'!I123)),NA())</f>
        <v>#N/A</v>
      </c>
      <c r="BQ129" s="99" t="e">
        <f ca="true">+IF(AND(ISNUMBER(OFFSET('Hygiene Data'!$I$9,0,10*ROW('Hygiene Data'!I123))),'Data Summary'!EF129="Yes"),OFFSET('Hygiene Data'!$I$9,0,10*ROW('Hygiene Data'!I123)),NA())</f>
        <v>#N/A</v>
      </c>
    </row>
    <row xmlns:x14ac="http://schemas.microsoft.com/office/spreadsheetml/2009/9/ac" r="130" x14ac:dyDescent="0.2">
      <c r="A130" s="329" t="e">
        <f ca="true">+RIGHT('Data Summary'!A130,LEN('Data Summary'!A130)-9)</f>
        <v>#VALUE!</v>
      </c>
      <c r="B130" s="37" t="str">
        <f ca="true">+IF(ISTEXT('Data Summary'!B130),'Data Summary'!B130,"")</f>
        <v/>
      </c>
      <c r="C130" s="328" t="e">
        <f ca="true">+VALUE('Data Summary'!C130)</f>
        <v>#VALUE!</v>
      </c>
      <c r="D130" s="97" t="e">
        <f ca="true">+IF(AND(ISNUMBER(OFFSET('Water Data'!$D$4,0,10*ROW('Water Data'!D124))),'Data Summary'!BS130="Yes"),100-OFFSET('Water Data'!$D$4,0,10*ROW('Water Data'!D124)),NA())</f>
        <v>#N/A</v>
      </c>
      <c r="E130" s="97" t="e">
        <f ca="true">+IF(AND(ISNUMBER(OFFSET('Water Data'!$D$6,0,10*ROW('Water Data'!D124))),'Data Summary'!BT130="Yes"),OFFSET('Water Data'!$D$6,0,10*ROW('Water Data'!D124)),NA())</f>
        <v>#N/A</v>
      </c>
      <c r="F130" s="97" t="e">
        <f ca="true">+IF(AND(ISNUMBER(OFFSET('Water Data'!$D$9,0,10*ROW('Water Data'!D124))),'Data Summary'!BU130="Yes"),OFFSET('Water Data'!$D$9,0,10*ROW('Water Data'!D124)),NA())</f>
        <v>#N/A</v>
      </c>
      <c r="G130" s="97" t="e">
        <f ca="true">+IF(AND(ISNUMBER(OFFSET('Water Data'!$E$4,0,10*ROW('Water Data'!E124))),'Data Summary'!BV130="Yes"),100-OFFSET('Water Data'!$E$4,0,10*ROW('Water Data'!E124)),NA())</f>
        <v>#N/A</v>
      </c>
      <c r="H130" s="97" t="e">
        <f ca="true">+IF(AND(ISNUMBER(OFFSET('Water Data'!$E$6,0,10*ROW('Water Data'!E124))),'Data Summary'!BW130="Yes"),OFFSET('Water Data'!$E$6,0,10*ROW('Water Data'!E124)),NA())</f>
        <v>#N/A</v>
      </c>
      <c r="I130" s="97" t="e">
        <f ca="true">+IF(AND(ISNUMBER(OFFSET('Water Data'!$E$9,0,10*ROW('Water Data'!E124))),'Data Summary'!BX130="Yes"),OFFSET('Water Data'!$E$9,0,10*ROW('Water Data'!E124)),NA())</f>
        <v>#N/A</v>
      </c>
      <c r="J130" s="97" t="e">
        <f ca="true">+IF(AND(ISNUMBER(OFFSET('Water Data'!$F$4,0,10*ROW('Water Data'!F124))),'Data Summary'!BY130="Yes"),100-OFFSET('Water Data'!$F$4,0,10*ROW('Water Data'!F124)),NA())</f>
        <v>#N/A</v>
      </c>
      <c r="K130" s="97" t="e">
        <f ca="true">+IF(AND(ISNUMBER(OFFSET('Water Data'!$F$6,0,10*ROW('Water Data'!F124))),'Data Summary'!BZ130="Yes"),OFFSET('Water Data'!$F$6,0,10*ROW('Water Data'!F124)),NA())</f>
        <v>#N/A</v>
      </c>
      <c r="L130" s="97" t="e">
        <f ca="true">+IF(AND(ISNUMBER(OFFSET('Water Data'!$F$9,0,10*ROW('Water Data'!F124))),'Data Summary'!CA130="Yes"),OFFSET('Water Data'!$F$9,0,10*ROW('Water Data'!F124)),NA())</f>
        <v>#N/A</v>
      </c>
      <c r="M130" s="97" t="e">
        <f ca="true">+IF(AND(ISNUMBER(OFFSET('Water Data'!$G$4,0,10*ROW('Water Data'!G124))),'Data Summary'!CB130="Yes"),100-OFFSET('Water Data'!$G$4,0,10*ROW('Water Data'!G124)),NA())</f>
        <v>#N/A</v>
      </c>
      <c r="N130" s="97" t="e">
        <f ca="true">+IF(AND(ISNUMBER(OFFSET('Water Data'!$G$6,0,10*ROW('Water Data'!G124))),'Data Summary'!CC130="Yes"),OFFSET('Water Data'!$G$6,0,10*ROW('Water Data'!G124)),NA())</f>
        <v>#N/A</v>
      </c>
      <c r="O130" s="97" t="e">
        <f ca="true">+IF(AND(ISNUMBER(OFFSET('Water Data'!$G$9,0,10*ROW('Water Data'!G124))),'Data Summary'!CD130="Yes"),OFFSET('Water Data'!$G$9,0,10*ROW('Water Data'!G124)),NA())</f>
        <v>#N/A</v>
      </c>
      <c r="P130" s="97" t="e">
        <f ca="true">+IF(AND(ISNUMBER(OFFSET('Water Data'!$H$4,0,10*ROW('Water Data'!H124))),'Data Summary'!CE130="Yes"),100-OFFSET('Water Data'!$H$4,0,10*ROW('Water Data'!H124)),NA())</f>
        <v>#N/A</v>
      </c>
      <c r="Q130" s="97" t="e">
        <f ca="true">+IF(AND(ISNUMBER(OFFSET('Water Data'!$H$6,0,10*ROW('Water Data'!H124))),'Data Summary'!CF130="Yes"),OFFSET('Water Data'!$H$6,0,10*ROW('Water Data'!H124)),NA())</f>
        <v>#N/A</v>
      </c>
      <c r="R130" s="97" t="e">
        <f ca="true">+IF(AND(ISNUMBER(OFFSET('Water Data'!$H$9,0,10*ROW('Water Data'!H124))),'Data Summary'!CG130="Yes"),OFFSET('Water Data'!$H$9,0,10*ROW('Water Data'!H124)),NA())</f>
        <v>#N/A</v>
      </c>
      <c r="S130" s="97" t="e">
        <f ca="true">+IF(AND(ISNUMBER(OFFSET('Water Data'!$I$4,0,10*ROW('Water Data'!I124))),'Data Summary'!CH130="Yes"),100-OFFSET('Water Data'!$I$4,0,10*ROW('Water Data'!I124)),NA())</f>
        <v>#N/A</v>
      </c>
      <c r="T130" s="97" t="e">
        <f ca="true">+IF(AND(ISNUMBER(OFFSET('Water Data'!$I$6,0,10*ROW('Water Data'!I124))),'Data Summary'!CI130="Yes"),OFFSET('Water Data'!$I$6,0,10*ROW('Water Data'!I124)),NA())</f>
        <v>#N/A</v>
      </c>
      <c r="U130" s="97" t="e">
        <f ca="true">+IF(AND(ISNUMBER(OFFSET('Water Data'!$I$9,0,10*ROW('Water Data'!I124))),'Data Summary'!CJ130="Yes"),OFFSET('Water Data'!$I$9,0,10*ROW('Water Data'!I124)),NA())</f>
        <v>#N/A</v>
      </c>
      <c r="V130" s="98" t="e">
        <f ca="true">+IF(AND(ISNUMBER(OFFSET('Sanitation Data'!$D$4,0,10*ROW('Sanitation Data'!D124))),'Data Summary'!CK130="Yes"),100-OFFSET('Sanitation Data'!$D$4,0,10*ROW('Sanitation Data'!D124)),NA())</f>
        <v>#N/A</v>
      </c>
      <c r="W130" s="98" t="e">
        <f ca="true">+IF(AND(ISNUMBER(OFFSET('Sanitation Data'!$D$6,0,10*ROW('Sanitation Data'!D124))),'Data Summary'!CL130="Yes"),OFFSET('Sanitation Data'!$D$6,0,10*ROW('Sanitation Data'!D124)),NA())</f>
        <v>#N/A</v>
      </c>
      <c r="X130" s="98" t="e">
        <f ca="true">+IF(AND(ISNUMBER(OFFSET('Sanitation Data'!$D$10,0,10*ROW('Sanitation Data'!D124))),'Data Summary'!CM130="Yes"),OFFSET('Sanitation Data'!$D$10,0,10*ROW('Sanitation Data'!D124)),NA())</f>
        <v>#N/A</v>
      </c>
      <c r="Y130" s="98" t="e">
        <f ca="true">+IF(AND(ISNUMBER(OFFSET('Sanitation Data'!$D$11,0,10*ROW('Sanitation Data'!D124))),'Data Summary'!CN130="Yes"),OFFSET('Sanitation Data'!$D$11,0,10*ROW('Sanitation Data'!D124)),NA())</f>
        <v>#N/A</v>
      </c>
      <c r="Z130" s="98" t="e">
        <f ca="true">+IF(AND(ISNUMBER(OFFSET('Sanitation Data'!$D$12,0,10*ROW('Sanitation Data'!D124))),'Data Summary'!CO130="Yes"),OFFSET('Sanitation Data'!$D$12,0,10*ROW('Sanitation Data'!D124)),NA())</f>
        <v>#N/A</v>
      </c>
      <c r="AA130" s="98" t="e">
        <f ca="true">+IF(AND(ISNUMBER(OFFSET('Sanitation Data'!$E$4,0,10*ROW('Sanitation Data'!E124))),'Data Summary'!CP130="Yes"),100-OFFSET('Sanitation Data'!$E$4,0,10*ROW('Sanitation Data'!E124)),NA())</f>
        <v>#N/A</v>
      </c>
      <c r="AB130" s="98" t="e">
        <f ca="true">+IF(AND(ISNUMBER(OFFSET('Sanitation Data'!$E$6,0,10*ROW('Sanitation Data'!E124))),'Data Summary'!CQ130="Yes"),OFFSET('Sanitation Data'!$E$6,0,10*ROW('Sanitation Data'!E124)),NA())</f>
        <v>#N/A</v>
      </c>
      <c r="AC130" s="98" t="e">
        <f ca="true">+IF(AND(ISNUMBER(OFFSET('Sanitation Data'!$E$10,0,10*ROW('Sanitation Data'!E124))),'Data Summary'!CR130="Yes"),OFFSET('Sanitation Data'!$E$10,0,10*ROW('Sanitation Data'!E124)),NA())</f>
        <v>#N/A</v>
      </c>
      <c r="AD130" s="98" t="e">
        <f ca="true">+IF(AND(ISNUMBER(OFFSET('Sanitation Data'!$E$11,0,10*ROW('Sanitation Data'!E124))),'Data Summary'!CS130="Yes"),OFFSET('Sanitation Data'!$E$11,0,10*ROW('Sanitation Data'!E124)),NA())</f>
        <v>#N/A</v>
      </c>
      <c r="AE130" s="98" t="e">
        <f ca="true">+IF(AND(ISNUMBER(OFFSET('Sanitation Data'!$E$12,0,10*ROW('Sanitation Data'!E124))),'Data Summary'!CT130="Yes"),OFFSET('Sanitation Data'!$E$12,0,10*ROW('Sanitation Data'!E124)),NA())</f>
        <v>#N/A</v>
      </c>
      <c r="AF130" s="98" t="e">
        <f ca="true">+IF(AND(ISNUMBER(OFFSET('Sanitation Data'!$F$4,0,10*ROW('Sanitation Data'!F124))),'Data Summary'!CU130="Yes"),100-OFFSET('Sanitation Data'!$F$4,0,10*ROW('Sanitation Data'!F124)),NA())</f>
        <v>#N/A</v>
      </c>
      <c r="AG130" s="98" t="e">
        <f ca="true">+IF(AND(ISNUMBER(OFFSET('Sanitation Data'!$F$6,0,10*ROW('Sanitation Data'!F124))),'Data Summary'!CV130="Yes"),OFFSET('Sanitation Data'!$F$6,0,10*ROW('Sanitation Data'!F124)),NA())</f>
        <v>#N/A</v>
      </c>
      <c r="AH130" s="98" t="e">
        <f ca="true">+IF(AND(ISNUMBER(OFFSET('Sanitation Data'!$F$10,0,10*ROW('Sanitation Data'!F124))),'Data Summary'!CW130="Yes"),OFFSET('Sanitation Data'!$F$10,0,10*ROW('Sanitation Data'!F124)),NA())</f>
        <v>#N/A</v>
      </c>
      <c r="AI130" s="98" t="e">
        <f ca="true">+IF(AND(ISNUMBER(OFFSET('Sanitation Data'!$F$11,0,10*ROW('Sanitation Data'!F124))),'Data Summary'!CX130="Yes"),OFFSET('Sanitation Data'!$F$11,0,10*ROW('Sanitation Data'!F124)),NA())</f>
        <v>#N/A</v>
      </c>
      <c r="AJ130" s="98" t="e">
        <f ca="true">+IF(AND(ISNUMBER(OFFSET('Sanitation Data'!$F$12,0,10*ROW('Sanitation Data'!F124))),'Data Summary'!CY130="Yes"),OFFSET('Sanitation Data'!$F$12,0,10*ROW('Sanitation Data'!F124)),NA())</f>
        <v>#N/A</v>
      </c>
      <c r="AK130" s="98" t="e">
        <f ca="true">+IF(AND(ISNUMBER(OFFSET('Sanitation Data'!$G$4,0,10*ROW('Sanitation Data'!G124))),'Data Summary'!CZ130="Yes"),100-OFFSET('Sanitation Data'!$G$4,0,10*ROW('Sanitation Data'!G124)),NA())</f>
        <v>#N/A</v>
      </c>
      <c r="AL130" s="98" t="e">
        <f ca="true">+IF(AND(ISNUMBER(OFFSET('Sanitation Data'!$G$6,0,10*ROW('Sanitation Data'!G124))),'Data Summary'!DA130="Yes"),OFFSET('Sanitation Data'!$G$6,0,10*ROW('Sanitation Data'!G124)),NA())</f>
        <v>#N/A</v>
      </c>
      <c r="AM130" s="98" t="e">
        <f ca="true">+IF(AND(ISNUMBER(OFFSET('Sanitation Data'!$G$10,0,10*ROW('Sanitation Data'!G124))),'Data Summary'!DB130="Yes"),OFFSET('Sanitation Data'!$G$10,0,10*ROW('Sanitation Data'!G124)),NA())</f>
        <v>#N/A</v>
      </c>
      <c r="AN130" s="98" t="e">
        <f ca="true">+IF(AND(ISNUMBER(OFFSET('Sanitation Data'!$G$11,0,10*ROW('Sanitation Data'!G124))),'Data Summary'!DC130="Yes"),OFFSET('Sanitation Data'!$G$11,0,10*ROW('Sanitation Data'!G124)),NA())</f>
        <v>#N/A</v>
      </c>
      <c r="AO130" s="98" t="e">
        <f ca="true">+IF(AND(ISNUMBER(OFFSET('Sanitation Data'!$G$12,0,10*ROW('Sanitation Data'!G124))),'Data Summary'!DD130="Yes"),OFFSET('Sanitation Data'!$G$12,0,10*ROW('Sanitation Data'!G124)),NA())</f>
        <v>#N/A</v>
      </c>
      <c r="AP130" s="98" t="e">
        <f ca="true">+IF(AND(ISNUMBER(OFFSET('Sanitation Data'!$H$4,0,10*ROW('Sanitation Data'!H124))),'Data Summary'!DE130="Yes"),100-OFFSET('Sanitation Data'!$H$4,0,10*ROW('Sanitation Data'!H124)),NA())</f>
        <v>#N/A</v>
      </c>
      <c r="AQ130" s="98" t="e">
        <f ca="true">+IF(AND(ISNUMBER(OFFSET('Sanitation Data'!$H$6,0,10*ROW('Sanitation Data'!H124))),'Data Summary'!DF130="Yes"),OFFSET('Sanitation Data'!$H$6,0,10*ROW('Sanitation Data'!H124)),NA())</f>
        <v>#N/A</v>
      </c>
      <c r="AR130" s="98" t="e">
        <f ca="true">+IF(AND(ISNUMBER(OFFSET('Sanitation Data'!$H$10,0,10*ROW('Sanitation Data'!H124))),'Data Summary'!DG130="Yes"),OFFSET('Sanitation Data'!$H$10,0,10*ROW('Sanitation Data'!H124)),NA())</f>
        <v>#N/A</v>
      </c>
      <c r="AS130" s="98" t="e">
        <f ca="true">+IF(AND(ISNUMBER(OFFSET('Sanitation Data'!$H$11,0,10*ROW('Sanitation Data'!H124))),'Data Summary'!DH130="Yes"),OFFSET('Sanitation Data'!$H$11,0,10*ROW('Sanitation Data'!H124)),NA())</f>
        <v>#N/A</v>
      </c>
      <c r="AT130" s="98" t="e">
        <f ca="true">+IF(AND(ISNUMBER(OFFSET('Sanitation Data'!$H$12,0,10*ROW('Sanitation Data'!H124))),'Data Summary'!DI130="Yes"),OFFSET('Sanitation Data'!$H$12,0,10*ROW('Sanitation Data'!H124)),NA())</f>
        <v>#N/A</v>
      </c>
      <c r="AU130" s="98" t="e">
        <f ca="true">+IF(AND(ISNUMBER(OFFSET('Sanitation Data'!$I$4,0,10*ROW('Sanitation Data'!I124))),'Data Summary'!DJ130="Yes"),100-OFFSET('Sanitation Data'!$I$4,0,10*ROW('Sanitation Data'!I124)),NA())</f>
        <v>#N/A</v>
      </c>
      <c r="AV130" s="98" t="e">
        <f ca="true">+IF(AND(ISNUMBER(OFFSET('Sanitation Data'!$I$6,0,10*ROW('Sanitation Data'!I124))),'Data Summary'!DK130="Yes"),OFFSET('Sanitation Data'!$I$6,0,10*ROW('Sanitation Data'!I124)),NA())</f>
        <v>#N/A</v>
      </c>
      <c r="AW130" s="98" t="e">
        <f ca="true">+IF(AND(ISNUMBER(OFFSET('Sanitation Data'!$I$10,0,10*ROW('Sanitation Data'!I124))),'Data Summary'!DL130="Yes"),OFFSET('Sanitation Data'!$I$10,0,10*ROW('Sanitation Data'!I124)),NA())</f>
        <v>#N/A</v>
      </c>
      <c r="AX130" s="98" t="e">
        <f ca="true">+IF(AND(ISNUMBER(OFFSET('Sanitation Data'!$I$11,0,10*ROW('Sanitation Data'!I124))),'Data Summary'!DM130="Yes"),OFFSET('Sanitation Data'!$I$11,0,10*ROW('Sanitation Data'!I124)),NA())</f>
        <v>#N/A</v>
      </c>
      <c r="AY130" s="98" t="e">
        <f ca="true">+IF(AND(ISNUMBER(OFFSET('Sanitation Data'!$I$12,0,10*ROW('Sanitation Data'!I124))),'Data Summary'!DN130="Yes"),OFFSET('Sanitation Data'!$I$12,0,10*ROW('Sanitation Data'!I124)),NA())</f>
        <v>#N/A</v>
      </c>
      <c r="AZ130" s="99" t="e">
        <f ca="true">+IF(AND(ISNUMBER(OFFSET('Hygiene Data'!$D$5,0,10*ROW('Hygiene Data'!D124))),'Data Summary'!DO130="Yes"),OFFSET('Hygiene Data'!$D$5,0,10*ROW('Hygiene Data'!D124)),NA())</f>
        <v>#N/A</v>
      </c>
      <c r="BA130" s="99" t="e">
        <f ca="true">+IF(AND(ISNUMBER(OFFSET('Hygiene Data'!$D$7,0,10*ROW('Hygiene Data'!D124))),'Data Summary'!DP130="Yes"),OFFSET('Hygiene Data'!$D$7,0,10*ROW('Hygiene Data'!D124)),NA())</f>
        <v>#N/A</v>
      </c>
      <c r="BB130" s="99" t="e">
        <f ca="true">+IF(AND(ISNUMBER(OFFSET('Hygiene Data'!$D$9,0,10*ROW('Hygiene Data'!D124))),'Data Summary'!DQ130="Yes"),OFFSET('Hygiene Data'!$D$9,0,10*ROW('Hygiene Data'!D124)),NA())</f>
        <v>#N/A</v>
      </c>
      <c r="BC130" s="99" t="e">
        <f ca="true">+IF(AND(ISNUMBER(OFFSET('Hygiene Data'!$E$5,0,10*ROW('Hygiene Data'!E124))),'Data Summary'!DR130="Yes"),OFFSET('Hygiene Data'!$E$5,0,10*ROW('Hygiene Data'!E124)),NA())</f>
        <v>#N/A</v>
      </c>
      <c r="BD130" s="99" t="e">
        <f ca="true">+IF(AND(ISNUMBER(OFFSET('Hygiene Data'!$E$7,0,10*ROW('Hygiene Data'!E124))),'Data Summary'!DS130="Yes"),OFFSET('Hygiene Data'!$E$7,0,10*ROW('Hygiene Data'!E124)),NA())</f>
        <v>#N/A</v>
      </c>
      <c r="BE130" s="99" t="e">
        <f ca="true">+IF(AND(ISNUMBER(OFFSET('Hygiene Data'!$E$9,0,10*ROW('Hygiene Data'!E124))),'Data Summary'!DT130="Yes"),OFFSET('Hygiene Data'!$E$9,0,10*ROW('Hygiene Data'!E124)),NA())</f>
        <v>#N/A</v>
      </c>
      <c r="BF130" s="99" t="e">
        <f ca="true">+IF(AND(ISNUMBER(OFFSET('Hygiene Data'!$F$5,0,10*ROW('Hygiene Data'!F124))),'Data Summary'!DU130="Yes"),OFFSET('Hygiene Data'!$F$5,0,10*ROW('Hygiene Data'!F124)),NA())</f>
        <v>#N/A</v>
      </c>
      <c r="BG130" s="99" t="e">
        <f ca="true">+IF(AND(ISNUMBER(OFFSET('Hygiene Data'!$F$7,0,10*ROW('Hygiene Data'!F124))),'Data Summary'!DV130="Yes"),OFFSET('Hygiene Data'!$F$7,0,10*ROW('Hygiene Data'!F124)),NA())</f>
        <v>#N/A</v>
      </c>
      <c r="BH130" s="99" t="e">
        <f ca="true">+IF(AND(ISNUMBER(OFFSET('Hygiene Data'!$F$9,0,10*ROW('Hygiene Data'!F124))),'Data Summary'!DW130="Yes"),OFFSET('Hygiene Data'!$F$9,0,10*ROW('Hygiene Data'!F124)),NA())</f>
        <v>#N/A</v>
      </c>
      <c r="BI130" s="99" t="e">
        <f ca="true">+IF(AND(ISNUMBER(OFFSET('Hygiene Data'!$G$5,0,10*ROW('Hygiene Data'!G124))),'Data Summary'!DX130="Yes"),OFFSET('Hygiene Data'!$G$5,0,10*ROW('Hygiene Data'!G124)),NA())</f>
        <v>#N/A</v>
      </c>
      <c r="BJ130" s="99" t="e">
        <f ca="true">+IF(AND(ISNUMBER(OFFSET('Hygiene Data'!$G$7,0,10*ROW('Hygiene Data'!G124))),'Data Summary'!DY130="Yes"),OFFSET('Hygiene Data'!$G$7,0,10*ROW('Hygiene Data'!G124)),NA())</f>
        <v>#N/A</v>
      </c>
      <c r="BK130" s="99" t="e">
        <f ca="true">+IF(AND(ISNUMBER(OFFSET('Hygiene Data'!$G$9,0,10*ROW('Hygiene Data'!G124))),'Data Summary'!DZ130="Yes"),OFFSET('Hygiene Data'!$G$9,0,10*ROW('Hygiene Data'!G124)),NA())</f>
        <v>#N/A</v>
      </c>
      <c r="BL130" s="99" t="e">
        <f ca="true">+IF(AND(ISNUMBER(OFFSET('Hygiene Data'!$H$5,0,10*ROW('Hygiene Data'!H124))),'Data Summary'!EA130="Yes"),OFFSET('Hygiene Data'!$H$5,0,10*ROW('Hygiene Data'!H124)),NA())</f>
        <v>#N/A</v>
      </c>
      <c r="BM130" s="99" t="e">
        <f ca="true">+IF(AND(ISNUMBER(OFFSET('Hygiene Data'!$H$7,0,10*ROW('Hygiene Data'!H124))),'Data Summary'!EB130="Yes"),OFFSET('Hygiene Data'!$H$7,0,10*ROW('Hygiene Data'!H124)),NA())</f>
        <v>#N/A</v>
      </c>
      <c r="BN130" s="99" t="e">
        <f ca="true">+IF(AND(ISNUMBER(OFFSET('Hygiene Data'!$H$9,0,10*ROW('Hygiene Data'!H124))),'Data Summary'!EC130="Yes"),OFFSET('Hygiene Data'!$H$9,0,10*ROW('Hygiene Data'!H124)),NA())</f>
        <v>#N/A</v>
      </c>
      <c r="BO130" s="99" t="e">
        <f ca="true">+IF(AND(ISNUMBER(OFFSET('Hygiene Data'!$I$5,0,10*ROW('Hygiene Data'!I124))),'Data Summary'!ED130="Yes"),OFFSET('Hygiene Data'!$I$5,0,10*ROW('Hygiene Data'!I124)),NA())</f>
        <v>#N/A</v>
      </c>
      <c r="BP130" s="99" t="e">
        <f ca="true">+IF(AND(ISNUMBER(OFFSET('Hygiene Data'!$I$7,0,10*ROW('Hygiene Data'!I124))),'Data Summary'!EE130="Yes"),OFFSET('Hygiene Data'!$I$7,0,10*ROW('Hygiene Data'!I124)),NA())</f>
        <v>#N/A</v>
      </c>
      <c r="BQ130" s="99" t="e">
        <f ca="true">+IF(AND(ISNUMBER(OFFSET('Hygiene Data'!$I$9,0,10*ROW('Hygiene Data'!I124))),'Data Summary'!EF130="Yes"),OFFSET('Hygiene Data'!$I$9,0,10*ROW('Hygiene Data'!I124)),NA())</f>
        <v>#N/A</v>
      </c>
    </row>
    <row xmlns:x14ac="http://schemas.microsoft.com/office/spreadsheetml/2009/9/ac" r="131" x14ac:dyDescent="0.2">
      <c r="A131" s="329" t="e">
        <f ca="true">+RIGHT('Data Summary'!A131,LEN('Data Summary'!A131)-9)</f>
        <v>#VALUE!</v>
      </c>
      <c r="B131" s="37" t="str">
        <f ca="true">+IF(ISTEXT('Data Summary'!B131),'Data Summary'!B131,"")</f>
        <v/>
      </c>
      <c r="C131" s="328" t="e">
        <f ca="true">+VALUE('Data Summary'!C131)</f>
        <v>#VALUE!</v>
      </c>
      <c r="D131" s="97" t="e">
        <f ca="true">+IF(AND(ISNUMBER(OFFSET('Water Data'!$D$4,0,10*ROW('Water Data'!D125))),'Data Summary'!BS131="Yes"),100-OFFSET('Water Data'!$D$4,0,10*ROW('Water Data'!D125)),NA())</f>
        <v>#N/A</v>
      </c>
      <c r="E131" s="97" t="e">
        <f ca="true">+IF(AND(ISNUMBER(OFFSET('Water Data'!$D$6,0,10*ROW('Water Data'!D125))),'Data Summary'!BT131="Yes"),OFFSET('Water Data'!$D$6,0,10*ROW('Water Data'!D125)),NA())</f>
        <v>#N/A</v>
      </c>
      <c r="F131" s="97" t="e">
        <f ca="true">+IF(AND(ISNUMBER(OFFSET('Water Data'!$D$9,0,10*ROW('Water Data'!D125))),'Data Summary'!BU131="Yes"),OFFSET('Water Data'!$D$9,0,10*ROW('Water Data'!D125)),NA())</f>
        <v>#N/A</v>
      </c>
      <c r="G131" s="97" t="e">
        <f ca="true">+IF(AND(ISNUMBER(OFFSET('Water Data'!$E$4,0,10*ROW('Water Data'!E125))),'Data Summary'!BV131="Yes"),100-OFFSET('Water Data'!$E$4,0,10*ROW('Water Data'!E125)),NA())</f>
        <v>#N/A</v>
      </c>
      <c r="H131" s="97" t="e">
        <f ca="true">+IF(AND(ISNUMBER(OFFSET('Water Data'!$E$6,0,10*ROW('Water Data'!E125))),'Data Summary'!BW131="Yes"),OFFSET('Water Data'!$E$6,0,10*ROW('Water Data'!E125)),NA())</f>
        <v>#N/A</v>
      </c>
      <c r="I131" s="97" t="e">
        <f ca="true">+IF(AND(ISNUMBER(OFFSET('Water Data'!$E$9,0,10*ROW('Water Data'!E125))),'Data Summary'!BX131="Yes"),OFFSET('Water Data'!$E$9,0,10*ROW('Water Data'!E125)),NA())</f>
        <v>#N/A</v>
      </c>
      <c r="J131" s="97" t="e">
        <f ca="true">+IF(AND(ISNUMBER(OFFSET('Water Data'!$F$4,0,10*ROW('Water Data'!F125))),'Data Summary'!BY131="Yes"),100-OFFSET('Water Data'!$F$4,0,10*ROW('Water Data'!F125)),NA())</f>
        <v>#N/A</v>
      </c>
      <c r="K131" s="97" t="e">
        <f ca="true">+IF(AND(ISNUMBER(OFFSET('Water Data'!$F$6,0,10*ROW('Water Data'!F125))),'Data Summary'!BZ131="Yes"),OFFSET('Water Data'!$F$6,0,10*ROW('Water Data'!F125)),NA())</f>
        <v>#N/A</v>
      </c>
      <c r="L131" s="97" t="e">
        <f ca="true">+IF(AND(ISNUMBER(OFFSET('Water Data'!$F$9,0,10*ROW('Water Data'!F125))),'Data Summary'!CA131="Yes"),OFFSET('Water Data'!$F$9,0,10*ROW('Water Data'!F125)),NA())</f>
        <v>#N/A</v>
      </c>
      <c r="M131" s="97" t="e">
        <f ca="true">+IF(AND(ISNUMBER(OFFSET('Water Data'!$G$4,0,10*ROW('Water Data'!G125))),'Data Summary'!CB131="Yes"),100-OFFSET('Water Data'!$G$4,0,10*ROW('Water Data'!G125)),NA())</f>
        <v>#N/A</v>
      </c>
      <c r="N131" s="97" t="e">
        <f ca="true">+IF(AND(ISNUMBER(OFFSET('Water Data'!$G$6,0,10*ROW('Water Data'!G125))),'Data Summary'!CC131="Yes"),OFFSET('Water Data'!$G$6,0,10*ROW('Water Data'!G125)),NA())</f>
        <v>#N/A</v>
      </c>
      <c r="O131" s="97" t="e">
        <f ca="true">+IF(AND(ISNUMBER(OFFSET('Water Data'!$G$9,0,10*ROW('Water Data'!G125))),'Data Summary'!CD131="Yes"),OFFSET('Water Data'!$G$9,0,10*ROW('Water Data'!G125)),NA())</f>
        <v>#N/A</v>
      </c>
      <c r="P131" s="97" t="e">
        <f ca="true">+IF(AND(ISNUMBER(OFFSET('Water Data'!$H$4,0,10*ROW('Water Data'!H125))),'Data Summary'!CE131="Yes"),100-OFFSET('Water Data'!$H$4,0,10*ROW('Water Data'!H125)),NA())</f>
        <v>#N/A</v>
      </c>
      <c r="Q131" s="97" t="e">
        <f ca="true">+IF(AND(ISNUMBER(OFFSET('Water Data'!$H$6,0,10*ROW('Water Data'!H125))),'Data Summary'!CF131="Yes"),OFFSET('Water Data'!$H$6,0,10*ROW('Water Data'!H125)),NA())</f>
        <v>#N/A</v>
      </c>
      <c r="R131" s="97" t="e">
        <f ca="true">+IF(AND(ISNUMBER(OFFSET('Water Data'!$H$9,0,10*ROW('Water Data'!H125))),'Data Summary'!CG131="Yes"),OFFSET('Water Data'!$H$9,0,10*ROW('Water Data'!H125)),NA())</f>
        <v>#N/A</v>
      </c>
      <c r="S131" s="97" t="e">
        <f ca="true">+IF(AND(ISNUMBER(OFFSET('Water Data'!$I$4,0,10*ROW('Water Data'!I125))),'Data Summary'!CH131="Yes"),100-OFFSET('Water Data'!$I$4,0,10*ROW('Water Data'!I125)),NA())</f>
        <v>#N/A</v>
      </c>
      <c r="T131" s="97" t="e">
        <f ca="true">+IF(AND(ISNUMBER(OFFSET('Water Data'!$I$6,0,10*ROW('Water Data'!I125))),'Data Summary'!CI131="Yes"),OFFSET('Water Data'!$I$6,0,10*ROW('Water Data'!I125)),NA())</f>
        <v>#N/A</v>
      </c>
      <c r="U131" s="97" t="e">
        <f ca="true">+IF(AND(ISNUMBER(OFFSET('Water Data'!$I$9,0,10*ROW('Water Data'!I125))),'Data Summary'!CJ131="Yes"),OFFSET('Water Data'!$I$9,0,10*ROW('Water Data'!I125)),NA())</f>
        <v>#N/A</v>
      </c>
      <c r="V131" s="98" t="e">
        <f ca="true">+IF(AND(ISNUMBER(OFFSET('Sanitation Data'!$D$4,0,10*ROW('Sanitation Data'!D125))),'Data Summary'!CK131="Yes"),100-OFFSET('Sanitation Data'!$D$4,0,10*ROW('Sanitation Data'!D125)),NA())</f>
        <v>#N/A</v>
      </c>
      <c r="W131" s="98" t="e">
        <f ca="true">+IF(AND(ISNUMBER(OFFSET('Sanitation Data'!$D$6,0,10*ROW('Sanitation Data'!D125))),'Data Summary'!CL131="Yes"),OFFSET('Sanitation Data'!$D$6,0,10*ROW('Sanitation Data'!D125)),NA())</f>
        <v>#N/A</v>
      </c>
      <c r="X131" s="98" t="e">
        <f ca="true">+IF(AND(ISNUMBER(OFFSET('Sanitation Data'!$D$10,0,10*ROW('Sanitation Data'!D125))),'Data Summary'!CM131="Yes"),OFFSET('Sanitation Data'!$D$10,0,10*ROW('Sanitation Data'!D125)),NA())</f>
        <v>#N/A</v>
      </c>
      <c r="Y131" s="98" t="e">
        <f ca="true">+IF(AND(ISNUMBER(OFFSET('Sanitation Data'!$D$11,0,10*ROW('Sanitation Data'!D125))),'Data Summary'!CN131="Yes"),OFFSET('Sanitation Data'!$D$11,0,10*ROW('Sanitation Data'!D125)),NA())</f>
        <v>#N/A</v>
      </c>
      <c r="Z131" s="98" t="e">
        <f ca="true">+IF(AND(ISNUMBER(OFFSET('Sanitation Data'!$D$12,0,10*ROW('Sanitation Data'!D125))),'Data Summary'!CO131="Yes"),OFFSET('Sanitation Data'!$D$12,0,10*ROW('Sanitation Data'!D125)),NA())</f>
        <v>#N/A</v>
      </c>
      <c r="AA131" s="98" t="e">
        <f ca="true">+IF(AND(ISNUMBER(OFFSET('Sanitation Data'!$E$4,0,10*ROW('Sanitation Data'!E125))),'Data Summary'!CP131="Yes"),100-OFFSET('Sanitation Data'!$E$4,0,10*ROW('Sanitation Data'!E125)),NA())</f>
        <v>#N/A</v>
      </c>
      <c r="AB131" s="98" t="e">
        <f ca="true">+IF(AND(ISNUMBER(OFFSET('Sanitation Data'!$E$6,0,10*ROW('Sanitation Data'!E125))),'Data Summary'!CQ131="Yes"),OFFSET('Sanitation Data'!$E$6,0,10*ROW('Sanitation Data'!E125)),NA())</f>
        <v>#N/A</v>
      </c>
      <c r="AC131" s="98" t="e">
        <f ca="true">+IF(AND(ISNUMBER(OFFSET('Sanitation Data'!$E$10,0,10*ROW('Sanitation Data'!E125))),'Data Summary'!CR131="Yes"),OFFSET('Sanitation Data'!$E$10,0,10*ROW('Sanitation Data'!E125)),NA())</f>
        <v>#N/A</v>
      </c>
      <c r="AD131" s="98" t="e">
        <f ca="true">+IF(AND(ISNUMBER(OFFSET('Sanitation Data'!$E$11,0,10*ROW('Sanitation Data'!E125))),'Data Summary'!CS131="Yes"),OFFSET('Sanitation Data'!$E$11,0,10*ROW('Sanitation Data'!E125)),NA())</f>
        <v>#N/A</v>
      </c>
      <c r="AE131" s="98" t="e">
        <f ca="true">+IF(AND(ISNUMBER(OFFSET('Sanitation Data'!$E$12,0,10*ROW('Sanitation Data'!E125))),'Data Summary'!CT131="Yes"),OFFSET('Sanitation Data'!$E$12,0,10*ROW('Sanitation Data'!E125)),NA())</f>
        <v>#N/A</v>
      </c>
      <c r="AF131" s="98" t="e">
        <f ca="true">+IF(AND(ISNUMBER(OFFSET('Sanitation Data'!$F$4,0,10*ROW('Sanitation Data'!F125))),'Data Summary'!CU131="Yes"),100-OFFSET('Sanitation Data'!$F$4,0,10*ROW('Sanitation Data'!F125)),NA())</f>
        <v>#N/A</v>
      </c>
      <c r="AG131" s="98" t="e">
        <f ca="true">+IF(AND(ISNUMBER(OFFSET('Sanitation Data'!$F$6,0,10*ROW('Sanitation Data'!F125))),'Data Summary'!CV131="Yes"),OFFSET('Sanitation Data'!$F$6,0,10*ROW('Sanitation Data'!F125)),NA())</f>
        <v>#N/A</v>
      </c>
      <c r="AH131" s="98" t="e">
        <f ca="true">+IF(AND(ISNUMBER(OFFSET('Sanitation Data'!$F$10,0,10*ROW('Sanitation Data'!F125))),'Data Summary'!CW131="Yes"),OFFSET('Sanitation Data'!$F$10,0,10*ROW('Sanitation Data'!F125)),NA())</f>
        <v>#N/A</v>
      </c>
      <c r="AI131" s="98" t="e">
        <f ca="true">+IF(AND(ISNUMBER(OFFSET('Sanitation Data'!$F$11,0,10*ROW('Sanitation Data'!F125))),'Data Summary'!CX131="Yes"),OFFSET('Sanitation Data'!$F$11,0,10*ROW('Sanitation Data'!F125)),NA())</f>
        <v>#N/A</v>
      </c>
      <c r="AJ131" s="98" t="e">
        <f ca="true">+IF(AND(ISNUMBER(OFFSET('Sanitation Data'!$F$12,0,10*ROW('Sanitation Data'!F125))),'Data Summary'!CY131="Yes"),OFFSET('Sanitation Data'!$F$12,0,10*ROW('Sanitation Data'!F125)),NA())</f>
        <v>#N/A</v>
      </c>
      <c r="AK131" s="98" t="e">
        <f ca="true">+IF(AND(ISNUMBER(OFFSET('Sanitation Data'!$G$4,0,10*ROW('Sanitation Data'!G125))),'Data Summary'!CZ131="Yes"),100-OFFSET('Sanitation Data'!$G$4,0,10*ROW('Sanitation Data'!G125)),NA())</f>
        <v>#N/A</v>
      </c>
      <c r="AL131" s="98" t="e">
        <f ca="true">+IF(AND(ISNUMBER(OFFSET('Sanitation Data'!$G$6,0,10*ROW('Sanitation Data'!G125))),'Data Summary'!DA131="Yes"),OFFSET('Sanitation Data'!$G$6,0,10*ROW('Sanitation Data'!G125)),NA())</f>
        <v>#N/A</v>
      </c>
      <c r="AM131" s="98" t="e">
        <f ca="true">+IF(AND(ISNUMBER(OFFSET('Sanitation Data'!$G$10,0,10*ROW('Sanitation Data'!G125))),'Data Summary'!DB131="Yes"),OFFSET('Sanitation Data'!$G$10,0,10*ROW('Sanitation Data'!G125)),NA())</f>
        <v>#N/A</v>
      </c>
      <c r="AN131" s="98" t="e">
        <f ca="true">+IF(AND(ISNUMBER(OFFSET('Sanitation Data'!$G$11,0,10*ROW('Sanitation Data'!G125))),'Data Summary'!DC131="Yes"),OFFSET('Sanitation Data'!$G$11,0,10*ROW('Sanitation Data'!G125)),NA())</f>
        <v>#N/A</v>
      </c>
      <c r="AO131" s="98" t="e">
        <f ca="true">+IF(AND(ISNUMBER(OFFSET('Sanitation Data'!$G$12,0,10*ROW('Sanitation Data'!G125))),'Data Summary'!DD131="Yes"),OFFSET('Sanitation Data'!$G$12,0,10*ROW('Sanitation Data'!G125)),NA())</f>
        <v>#N/A</v>
      </c>
      <c r="AP131" s="98" t="e">
        <f ca="true">+IF(AND(ISNUMBER(OFFSET('Sanitation Data'!$H$4,0,10*ROW('Sanitation Data'!H125))),'Data Summary'!DE131="Yes"),100-OFFSET('Sanitation Data'!$H$4,0,10*ROW('Sanitation Data'!H125)),NA())</f>
        <v>#N/A</v>
      </c>
      <c r="AQ131" s="98" t="e">
        <f ca="true">+IF(AND(ISNUMBER(OFFSET('Sanitation Data'!$H$6,0,10*ROW('Sanitation Data'!H125))),'Data Summary'!DF131="Yes"),OFFSET('Sanitation Data'!$H$6,0,10*ROW('Sanitation Data'!H125)),NA())</f>
        <v>#N/A</v>
      </c>
      <c r="AR131" s="98" t="e">
        <f ca="true">+IF(AND(ISNUMBER(OFFSET('Sanitation Data'!$H$10,0,10*ROW('Sanitation Data'!H125))),'Data Summary'!DG131="Yes"),OFFSET('Sanitation Data'!$H$10,0,10*ROW('Sanitation Data'!H125)),NA())</f>
        <v>#N/A</v>
      </c>
      <c r="AS131" s="98" t="e">
        <f ca="true">+IF(AND(ISNUMBER(OFFSET('Sanitation Data'!$H$11,0,10*ROW('Sanitation Data'!H125))),'Data Summary'!DH131="Yes"),OFFSET('Sanitation Data'!$H$11,0,10*ROW('Sanitation Data'!H125)),NA())</f>
        <v>#N/A</v>
      </c>
      <c r="AT131" s="98" t="e">
        <f ca="true">+IF(AND(ISNUMBER(OFFSET('Sanitation Data'!$H$12,0,10*ROW('Sanitation Data'!H125))),'Data Summary'!DI131="Yes"),OFFSET('Sanitation Data'!$H$12,0,10*ROW('Sanitation Data'!H125)),NA())</f>
        <v>#N/A</v>
      </c>
      <c r="AU131" s="98" t="e">
        <f ca="true">+IF(AND(ISNUMBER(OFFSET('Sanitation Data'!$I$4,0,10*ROW('Sanitation Data'!I125))),'Data Summary'!DJ131="Yes"),100-OFFSET('Sanitation Data'!$I$4,0,10*ROW('Sanitation Data'!I125)),NA())</f>
        <v>#N/A</v>
      </c>
      <c r="AV131" s="98" t="e">
        <f ca="true">+IF(AND(ISNUMBER(OFFSET('Sanitation Data'!$I$6,0,10*ROW('Sanitation Data'!I125))),'Data Summary'!DK131="Yes"),OFFSET('Sanitation Data'!$I$6,0,10*ROW('Sanitation Data'!I125)),NA())</f>
        <v>#N/A</v>
      </c>
      <c r="AW131" s="98" t="e">
        <f ca="true">+IF(AND(ISNUMBER(OFFSET('Sanitation Data'!$I$10,0,10*ROW('Sanitation Data'!I125))),'Data Summary'!DL131="Yes"),OFFSET('Sanitation Data'!$I$10,0,10*ROW('Sanitation Data'!I125)),NA())</f>
        <v>#N/A</v>
      </c>
      <c r="AX131" s="98" t="e">
        <f ca="true">+IF(AND(ISNUMBER(OFFSET('Sanitation Data'!$I$11,0,10*ROW('Sanitation Data'!I125))),'Data Summary'!DM131="Yes"),OFFSET('Sanitation Data'!$I$11,0,10*ROW('Sanitation Data'!I125)),NA())</f>
        <v>#N/A</v>
      </c>
      <c r="AY131" s="98" t="e">
        <f ca="true">+IF(AND(ISNUMBER(OFFSET('Sanitation Data'!$I$12,0,10*ROW('Sanitation Data'!I125))),'Data Summary'!DN131="Yes"),OFFSET('Sanitation Data'!$I$12,0,10*ROW('Sanitation Data'!I125)),NA())</f>
        <v>#N/A</v>
      </c>
      <c r="AZ131" s="99" t="e">
        <f ca="true">+IF(AND(ISNUMBER(OFFSET('Hygiene Data'!$D$5,0,10*ROW('Hygiene Data'!D125))),'Data Summary'!DO131="Yes"),OFFSET('Hygiene Data'!$D$5,0,10*ROW('Hygiene Data'!D125)),NA())</f>
        <v>#N/A</v>
      </c>
      <c r="BA131" s="99" t="e">
        <f ca="true">+IF(AND(ISNUMBER(OFFSET('Hygiene Data'!$D$7,0,10*ROW('Hygiene Data'!D125))),'Data Summary'!DP131="Yes"),OFFSET('Hygiene Data'!$D$7,0,10*ROW('Hygiene Data'!D125)),NA())</f>
        <v>#N/A</v>
      </c>
      <c r="BB131" s="99" t="e">
        <f ca="true">+IF(AND(ISNUMBER(OFFSET('Hygiene Data'!$D$9,0,10*ROW('Hygiene Data'!D125))),'Data Summary'!DQ131="Yes"),OFFSET('Hygiene Data'!$D$9,0,10*ROW('Hygiene Data'!D125)),NA())</f>
        <v>#N/A</v>
      </c>
      <c r="BC131" s="99" t="e">
        <f ca="true">+IF(AND(ISNUMBER(OFFSET('Hygiene Data'!$E$5,0,10*ROW('Hygiene Data'!E125))),'Data Summary'!DR131="Yes"),OFFSET('Hygiene Data'!$E$5,0,10*ROW('Hygiene Data'!E125)),NA())</f>
        <v>#N/A</v>
      </c>
      <c r="BD131" s="99" t="e">
        <f ca="true">+IF(AND(ISNUMBER(OFFSET('Hygiene Data'!$E$7,0,10*ROW('Hygiene Data'!E125))),'Data Summary'!DS131="Yes"),OFFSET('Hygiene Data'!$E$7,0,10*ROW('Hygiene Data'!E125)),NA())</f>
        <v>#N/A</v>
      </c>
      <c r="BE131" s="99" t="e">
        <f ca="true">+IF(AND(ISNUMBER(OFFSET('Hygiene Data'!$E$9,0,10*ROW('Hygiene Data'!E125))),'Data Summary'!DT131="Yes"),OFFSET('Hygiene Data'!$E$9,0,10*ROW('Hygiene Data'!E125)),NA())</f>
        <v>#N/A</v>
      </c>
      <c r="BF131" s="99" t="e">
        <f ca="true">+IF(AND(ISNUMBER(OFFSET('Hygiene Data'!$F$5,0,10*ROW('Hygiene Data'!F125))),'Data Summary'!DU131="Yes"),OFFSET('Hygiene Data'!$F$5,0,10*ROW('Hygiene Data'!F125)),NA())</f>
        <v>#N/A</v>
      </c>
      <c r="BG131" s="99" t="e">
        <f ca="true">+IF(AND(ISNUMBER(OFFSET('Hygiene Data'!$F$7,0,10*ROW('Hygiene Data'!F125))),'Data Summary'!DV131="Yes"),OFFSET('Hygiene Data'!$F$7,0,10*ROW('Hygiene Data'!F125)),NA())</f>
        <v>#N/A</v>
      </c>
      <c r="BH131" s="99" t="e">
        <f ca="true">+IF(AND(ISNUMBER(OFFSET('Hygiene Data'!$F$9,0,10*ROW('Hygiene Data'!F125))),'Data Summary'!DW131="Yes"),OFFSET('Hygiene Data'!$F$9,0,10*ROW('Hygiene Data'!F125)),NA())</f>
        <v>#N/A</v>
      </c>
      <c r="BI131" s="99" t="e">
        <f ca="true">+IF(AND(ISNUMBER(OFFSET('Hygiene Data'!$G$5,0,10*ROW('Hygiene Data'!G125))),'Data Summary'!DX131="Yes"),OFFSET('Hygiene Data'!$G$5,0,10*ROW('Hygiene Data'!G125)),NA())</f>
        <v>#N/A</v>
      </c>
      <c r="BJ131" s="99" t="e">
        <f ca="true">+IF(AND(ISNUMBER(OFFSET('Hygiene Data'!$G$7,0,10*ROW('Hygiene Data'!G125))),'Data Summary'!DY131="Yes"),OFFSET('Hygiene Data'!$G$7,0,10*ROW('Hygiene Data'!G125)),NA())</f>
        <v>#N/A</v>
      </c>
      <c r="BK131" s="99" t="e">
        <f ca="true">+IF(AND(ISNUMBER(OFFSET('Hygiene Data'!$G$9,0,10*ROW('Hygiene Data'!G125))),'Data Summary'!DZ131="Yes"),OFFSET('Hygiene Data'!$G$9,0,10*ROW('Hygiene Data'!G125)),NA())</f>
        <v>#N/A</v>
      </c>
      <c r="BL131" s="99" t="e">
        <f ca="true">+IF(AND(ISNUMBER(OFFSET('Hygiene Data'!$H$5,0,10*ROW('Hygiene Data'!H125))),'Data Summary'!EA131="Yes"),OFFSET('Hygiene Data'!$H$5,0,10*ROW('Hygiene Data'!H125)),NA())</f>
        <v>#N/A</v>
      </c>
      <c r="BM131" s="99" t="e">
        <f ca="true">+IF(AND(ISNUMBER(OFFSET('Hygiene Data'!$H$7,0,10*ROW('Hygiene Data'!H125))),'Data Summary'!EB131="Yes"),OFFSET('Hygiene Data'!$H$7,0,10*ROW('Hygiene Data'!H125)),NA())</f>
        <v>#N/A</v>
      </c>
      <c r="BN131" s="99" t="e">
        <f ca="true">+IF(AND(ISNUMBER(OFFSET('Hygiene Data'!$H$9,0,10*ROW('Hygiene Data'!H125))),'Data Summary'!EC131="Yes"),OFFSET('Hygiene Data'!$H$9,0,10*ROW('Hygiene Data'!H125)),NA())</f>
        <v>#N/A</v>
      </c>
      <c r="BO131" s="99" t="e">
        <f ca="true">+IF(AND(ISNUMBER(OFFSET('Hygiene Data'!$I$5,0,10*ROW('Hygiene Data'!I125))),'Data Summary'!ED131="Yes"),OFFSET('Hygiene Data'!$I$5,0,10*ROW('Hygiene Data'!I125)),NA())</f>
        <v>#N/A</v>
      </c>
      <c r="BP131" s="99" t="e">
        <f ca="true">+IF(AND(ISNUMBER(OFFSET('Hygiene Data'!$I$7,0,10*ROW('Hygiene Data'!I125))),'Data Summary'!EE131="Yes"),OFFSET('Hygiene Data'!$I$7,0,10*ROW('Hygiene Data'!I125)),NA())</f>
        <v>#N/A</v>
      </c>
      <c r="BQ131" s="99" t="e">
        <f ca="true">+IF(AND(ISNUMBER(OFFSET('Hygiene Data'!$I$9,0,10*ROW('Hygiene Data'!I125))),'Data Summary'!EF131="Yes"),OFFSET('Hygiene Data'!$I$9,0,10*ROW('Hygiene Data'!I125)),NA())</f>
        <v>#N/A</v>
      </c>
    </row>
    <row xmlns:x14ac="http://schemas.microsoft.com/office/spreadsheetml/2009/9/ac" r="132" x14ac:dyDescent="0.2">
      <c r="A132" s="329" t="e">
        <f ca="true">+RIGHT('Data Summary'!A132,LEN('Data Summary'!A132)-9)</f>
        <v>#VALUE!</v>
      </c>
      <c r="B132" s="37" t="str">
        <f ca="true">+IF(ISTEXT('Data Summary'!B132),'Data Summary'!B132,"")</f>
        <v/>
      </c>
      <c r="C132" s="328" t="e">
        <f ca="true">+VALUE('Data Summary'!C132)</f>
        <v>#VALUE!</v>
      </c>
      <c r="D132" s="97" t="e">
        <f ca="true">+IF(AND(ISNUMBER(OFFSET('Water Data'!$D$4,0,10*ROW('Water Data'!D126))),'Data Summary'!BS132="Yes"),100-OFFSET('Water Data'!$D$4,0,10*ROW('Water Data'!D126)),NA())</f>
        <v>#N/A</v>
      </c>
      <c r="E132" s="97" t="e">
        <f ca="true">+IF(AND(ISNUMBER(OFFSET('Water Data'!$D$6,0,10*ROW('Water Data'!D126))),'Data Summary'!BT132="Yes"),OFFSET('Water Data'!$D$6,0,10*ROW('Water Data'!D126)),NA())</f>
        <v>#N/A</v>
      </c>
      <c r="F132" s="97" t="e">
        <f ca="true">+IF(AND(ISNUMBER(OFFSET('Water Data'!$D$9,0,10*ROW('Water Data'!D126))),'Data Summary'!BU132="Yes"),OFFSET('Water Data'!$D$9,0,10*ROW('Water Data'!D126)),NA())</f>
        <v>#N/A</v>
      </c>
      <c r="G132" s="97" t="e">
        <f ca="true">+IF(AND(ISNUMBER(OFFSET('Water Data'!$E$4,0,10*ROW('Water Data'!E126))),'Data Summary'!BV132="Yes"),100-OFFSET('Water Data'!$E$4,0,10*ROW('Water Data'!E126)),NA())</f>
        <v>#N/A</v>
      </c>
      <c r="H132" s="97" t="e">
        <f ca="true">+IF(AND(ISNUMBER(OFFSET('Water Data'!$E$6,0,10*ROW('Water Data'!E126))),'Data Summary'!BW132="Yes"),OFFSET('Water Data'!$E$6,0,10*ROW('Water Data'!E126)),NA())</f>
        <v>#N/A</v>
      </c>
      <c r="I132" s="97" t="e">
        <f ca="true">+IF(AND(ISNUMBER(OFFSET('Water Data'!$E$9,0,10*ROW('Water Data'!E126))),'Data Summary'!BX132="Yes"),OFFSET('Water Data'!$E$9,0,10*ROW('Water Data'!E126)),NA())</f>
        <v>#N/A</v>
      </c>
      <c r="J132" s="97" t="e">
        <f ca="true">+IF(AND(ISNUMBER(OFFSET('Water Data'!$F$4,0,10*ROW('Water Data'!F126))),'Data Summary'!BY132="Yes"),100-OFFSET('Water Data'!$F$4,0,10*ROW('Water Data'!F126)),NA())</f>
        <v>#N/A</v>
      </c>
      <c r="K132" s="97" t="e">
        <f ca="true">+IF(AND(ISNUMBER(OFFSET('Water Data'!$F$6,0,10*ROW('Water Data'!F126))),'Data Summary'!BZ132="Yes"),OFFSET('Water Data'!$F$6,0,10*ROW('Water Data'!F126)),NA())</f>
        <v>#N/A</v>
      </c>
      <c r="L132" s="97" t="e">
        <f ca="true">+IF(AND(ISNUMBER(OFFSET('Water Data'!$F$9,0,10*ROW('Water Data'!F126))),'Data Summary'!CA132="Yes"),OFFSET('Water Data'!$F$9,0,10*ROW('Water Data'!F126)),NA())</f>
        <v>#N/A</v>
      </c>
      <c r="M132" s="97" t="e">
        <f ca="true">+IF(AND(ISNUMBER(OFFSET('Water Data'!$G$4,0,10*ROW('Water Data'!G126))),'Data Summary'!CB132="Yes"),100-OFFSET('Water Data'!$G$4,0,10*ROW('Water Data'!G126)),NA())</f>
        <v>#N/A</v>
      </c>
      <c r="N132" s="97" t="e">
        <f ca="true">+IF(AND(ISNUMBER(OFFSET('Water Data'!$G$6,0,10*ROW('Water Data'!G126))),'Data Summary'!CC132="Yes"),OFFSET('Water Data'!$G$6,0,10*ROW('Water Data'!G126)),NA())</f>
        <v>#N/A</v>
      </c>
      <c r="O132" s="97" t="e">
        <f ca="true">+IF(AND(ISNUMBER(OFFSET('Water Data'!$G$9,0,10*ROW('Water Data'!G126))),'Data Summary'!CD132="Yes"),OFFSET('Water Data'!$G$9,0,10*ROW('Water Data'!G126)),NA())</f>
        <v>#N/A</v>
      </c>
      <c r="P132" s="97" t="e">
        <f ca="true">+IF(AND(ISNUMBER(OFFSET('Water Data'!$H$4,0,10*ROW('Water Data'!H126))),'Data Summary'!CE132="Yes"),100-OFFSET('Water Data'!$H$4,0,10*ROW('Water Data'!H126)),NA())</f>
        <v>#N/A</v>
      </c>
      <c r="Q132" s="97" t="e">
        <f ca="true">+IF(AND(ISNUMBER(OFFSET('Water Data'!$H$6,0,10*ROW('Water Data'!H126))),'Data Summary'!CF132="Yes"),OFFSET('Water Data'!$H$6,0,10*ROW('Water Data'!H126)),NA())</f>
        <v>#N/A</v>
      </c>
      <c r="R132" s="97" t="e">
        <f ca="true">+IF(AND(ISNUMBER(OFFSET('Water Data'!$H$9,0,10*ROW('Water Data'!H126))),'Data Summary'!CG132="Yes"),OFFSET('Water Data'!$H$9,0,10*ROW('Water Data'!H126)),NA())</f>
        <v>#N/A</v>
      </c>
      <c r="S132" s="97" t="e">
        <f ca="true">+IF(AND(ISNUMBER(OFFSET('Water Data'!$I$4,0,10*ROW('Water Data'!I126))),'Data Summary'!CH132="Yes"),100-OFFSET('Water Data'!$I$4,0,10*ROW('Water Data'!I126)),NA())</f>
        <v>#N/A</v>
      </c>
      <c r="T132" s="97" t="e">
        <f ca="true">+IF(AND(ISNUMBER(OFFSET('Water Data'!$I$6,0,10*ROW('Water Data'!I126))),'Data Summary'!CI132="Yes"),OFFSET('Water Data'!$I$6,0,10*ROW('Water Data'!I126)),NA())</f>
        <v>#N/A</v>
      </c>
      <c r="U132" s="97" t="e">
        <f ca="true">+IF(AND(ISNUMBER(OFFSET('Water Data'!$I$9,0,10*ROW('Water Data'!I126))),'Data Summary'!CJ132="Yes"),OFFSET('Water Data'!$I$9,0,10*ROW('Water Data'!I126)),NA())</f>
        <v>#N/A</v>
      </c>
      <c r="V132" s="98" t="e">
        <f ca="true">+IF(AND(ISNUMBER(OFFSET('Sanitation Data'!$D$4,0,10*ROW('Sanitation Data'!D126))),'Data Summary'!CK132="Yes"),100-OFFSET('Sanitation Data'!$D$4,0,10*ROW('Sanitation Data'!D126)),NA())</f>
        <v>#N/A</v>
      </c>
      <c r="W132" s="98" t="e">
        <f ca="true">+IF(AND(ISNUMBER(OFFSET('Sanitation Data'!$D$6,0,10*ROW('Sanitation Data'!D126))),'Data Summary'!CL132="Yes"),OFFSET('Sanitation Data'!$D$6,0,10*ROW('Sanitation Data'!D126)),NA())</f>
        <v>#N/A</v>
      </c>
      <c r="X132" s="98" t="e">
        <f ca="true">+IF(AND(ISNUMBER(OFFSET('Sanitation Data'!$D$10,0,10*ROW('Sanitation Data'!D126))),'Data Summary'!CM132="Yes"),OFFSET('Sanitation Data'!$D$10,0,10*ROW('Sanitation Data'!D126)),NA())</f>
        <v>#N/A</v>
      </c>
      <c r="Y132" s="98" t="e">
        <f ca="true">+IF(AND(ISNUMBER(OFFSET('Sanitation Data'!$D$11,0,10*ROW('Sanitation Data'!D126))),'Data Summary'!CN132="Yes"),OFFSET('Sanitation Data'!$D$11,0,10*ROW('Sanitation Data'!D126)),NA())</f>
        <v>#N/A</v>
      </c>
      <c r="Z132" s="98" t="e">
        <f ca="true">+IF(AND(ISNUMBER(OFFSET('Sanitation Data'!$D$12,0,10*ROW('Sanitation Data'!D126))),'Data Summary'!CO132="Yes"),OFFSET('Sanitation Data'!$D$12,0,10*ROW('Sanitation Data'!D126)),NA())</f>
        <v>#N/A</v>
      </c>
      <c r="AA132" s="98" t="e">
        <f ca="true">+IF(AND(ISNUMBER(OFFSET('Sanitation Data'!$E$4,0,10*ROW('Sanitation Data'!E126))),'Data Summary'!CP132="Yes"),100-OFFSET('Sanitation Data'!$E$4,0,10*ROW('Sanitation Data'!E126)),NA())</f>
        <v>#N/A</v>
      </c>
      <c r="AB132" s="98" t="e">
        <f ca="true">+IF(AND(ISNUMBER(OFFSET('Sanitation Data'!$E$6,0,10*ROW('Sanitation Data'!E126))),'Data Summary'!CQ132="Yes"),OFFSET('Sanitation Data'!$E$6,0,10*ROW('Sanitation Data'!E126)),NA())</f>
        <v>#N/A</v>
      </c>
      <c r="AC132" s="98" t="e">
        <f ca="true">+IF(AND(ISNUMBER(OFFSET('Sanitation Data'!$E$10,0,10*ROW('Sanitation Data'!E126))),'Data Summary'!CR132="Yes"),OFFSET('Sanitation Data'!$E$10,0,10*ROW('Sanitation Data'!E126)),NA())</f>
        <v>#N/A</v>
      </c>
      <c r="AD132" s="98" t="e">
        <f ca="true">+IF(AND(ISNUMBER(OFFSET('Sanitation Data'!$E$11,0,10*ROW('Sanitation Data'!E126))),'Data Summary'!CS132="Yes"),OFFSET('Sanitation Data'!$E$11,0,10*ROW('Sanitation Data'!E126)),NA())</f>
        <v>#N/A</v>
      </c>
      <c r="AE132" s="98" t="e">
        <f ca="true">+IF(AND(ISNUMBER(OFFSET('Sanitation Data'!$E$12,0,10*ROW('Sanitation Data'!E126))),'Data Summary'!CT132="Yes"),OFFSET('Sanitation Data'!$E$12,0,10*ROW('Sanitation Data'!E126)),NA())</f>
        <v>#N/A</v>
      </c>
      <c r="AF132" s="98" t="e">
        <f ca="true">+IF(AND(ISNUMBER(OFFSET('Sanitation Data'!$F$4,0,10*ROW('Sanitation Data'!F126))),'Data Summary'!CU132="Yes"),100-OFFSET('Sanitation Data'!$F$4,0,10*ROW('Sanitation Data'!F126)),NA())</f>
        <v>#N/A</v>
      </c>
      <c r="AG132" s="98" t="e">
        <f ca="true">+IF(AND(ISNUMBER(OFFSET('Sanitation Data'!$F$6,0,10*ROW('Sanitation Data'!F126))),'Data Summary'!CV132="Yes"),OFFSET('Sanitation Data'!$F$6,0,10*ROW('Sanitation Data'!F126)),NA())</f>
        <v>#N/A</v>
      </c>
      <c r="AH132" s="98" t="e">
        <f ca="true">+IF(AND(ISNUMBER(OFFSET('Sanitation Data'!$F$10,0,10*ROW('Sanitation Data'!F126))),'Data Summary'!CW132="Yes"),OFFSET('Sanitation Data'!$F$10,0,10*ROW('Sanitation Data'!F126)),NA())</f>
        <v>#N/A</v>
      </c>
      <c r="AI132" s="98" t="e">
        <f ca="true">+IF(AND(ISNUMBER(OFFSET('Sanitation Data'!$F$11,0,10*ROW('Sanitation Data'!F126))),'Data Summary'!CX132="Yes"),OFFSET('Sanitation Data'!$F$11,0,10*ROW('Sanitation Data'!F126)),NA())</f>
        <v>#N/A</v>
      </c>
      <c r="AJ132" s="98" t="e">
        <f ca="true">+IF(AND(ISNUMBER(OFFSET('Sanitation Data'!$F$12,0,10*ROW('Sanitation Data'!F126))),'Data Summary'!CY132="Yes"),OFFSET('Sanitation Data'!$F$12,0,10*ROW('Sanitation Data'!F126)),NA())</f>
        <v>#N/A</v>
      </c>
      <c r="AK132" s="98" t="e">
        <f ca="true">+IF(AND(ISNUMBER(OFFSET('Sanitation Data'!$G$4,0,10*ROW('Sanitation Data'!G126))),'Data Summary'!CZ132="Yes"),100-OFFSET('Sanitation Data'!$G$4,0,10*ROW('Sanitation Data'!G126)),NA())</f>
        <v>#N/A</v>
      </c>
      <c r="AL132" s="98" t="e">
        <f ca="true">+IF(AND(ISNUMBER(OFFSET('Sanitation Data'!$G$6,0,10*ROW('Sanitation Data'!G126))),'Data Summary'!DA132="Yes"),OFFSET('Sanitation Data'!$G$6,0,10*ROW('Sanitation Data'!G126)),NA())</f>
        <v>#N/A</v>
      </c>
      <c r="AM132" s="98" t="e">
        <f ca="true">+IF(AND(ISNUMBER(OFFSET('Sanitation Data'!$G$10,0,10*ROW('Sanitation Data'!G126))),'Data Summary'!DB132="Yes"),OFFSET('Sanitation Data'!$G$10,0,10*ROW('Sanitation Data'!G126)),NA())</f>
        <v>#N/A</v>
      </c>
      <c r="AN132" s="98" t="e">
        <f ca="true">+IF(AND(ISNUMBER(OFFSET('Sanitation Data'!$G$11,0,10*ROW('Sanitation Data'!G126))),'Data Summary'!DC132="Yes"),OFFSET('Sanitation Data'!$G$11,0,10*ROW('Sanitation Data'!G126)),NA())</f>
        <v>#N/A</v>
      </c>
      <c r="AO132" s="98" t="e">
        <f ca="true">+IF(AND(ISNUMBER(OFFSET('Sanitation Data'!$G$12,0,10*ROW('Sanitation Data'!G126))),'Data Summary'!DD132="Yes"),OFFSET('Sanitation Data'!$G$12,0,10*ROW('Sanitation Data'!G126)),NA())</f>
        <v>#N/A</v>
      </c>
      <c r="AP132" s="98" t="e">
        <f ca="true">+IF(AND(ISNUMBER(OFFSET('Sanitation Data'!$H$4,0,10*ROW('Sanitation Data'!H126))),'Data Summary'!DE132="Yes"),100-OFFSET('Sanitation Data'!$H$4,0,10*ROW('Sanitation Data'!H126)),NA())</f>
        <v>#N/A</v>
      </c>
      <c r="AQ132" s="98" t="e">
        <f ca="true">+IF(AND(ISNUMBER(OFFSET('Sanitation Data'!$H$6,0,10*ROW('Sanitation Data'!H126))),'Data Summary'!DF132="Yes"),OFFSET('Sanitation Data'!$H$6,0,10*ROW('Sanitation Data'!H126)),NA())</f>
        <v>#N/A</v>
      </c>
      <c r="AR132" s="98" t="e">
        <f ca="true">+IF(AND(ISNUMBER(OFFSET('Sanitation Data'!$H$10,0,10*ROW('Sanitation Data'!H126))),'Data Summary'!DG132="Yes"),OFFSET('Sanitation Data'!$H$10,0,10*ROW('Sanitation Data'!H126)),NA())</f>
        <v>#N/A</v>
      </c>
      <c r="AS132" s="98" t="e">
        <f ca="true">+IF(AND(ISNUMBER(OFFSET('Sanitation Data'!$H$11,0,10*ROW('Sanitation Data'!H126))),'Data Summary'!DH132="Yes"),OFFSET('Sanitation Data'!$H$11,0,10*ROW('Sanitation Data'!H126)),NA())</f>
        <v>#N/A</v>
      </c>
      <c r="AT132" s="98" t="e">
        <f ca="true">+IF(AND(ISNUMBER(OFFSET('Sanitation Data'!$H$12,0,10*ROW('Sanitation Data'!H126))),'Data Summary'!DI132="Yes"),OFFSET('Sanitation Data'!$H$12,0,10*ROW('Sanitation Data'!H126)),NA())</f>
        <v>#N/A</v>
      </c>
      <c r="AU132" s="98" t="e">
        <f ca="true">+IF(AND(ISNUMBER(OFFSET('Sanitation Data'!$I$4,0,10*ROW('Sanitation Data'!I126))),'Data Summary'!DJ132="Yes"),100-OFFSET('Sanitation Data'!$I$4,0,10*ROW('Sanitation Data'!I126)),NA())</f>
        <v>#N/A</v>
      </c>
      <c r="AV132" s="98" t="e">
        <f ca="true">+IF(AND(ISNUMBER(OFFSET('Sanitation Data'!$I$6,0,10*ROW('Sanitation Data'!I126))),'Data Summary'!DK132="Yes"),OFFSET('Sanitation Data'!$I$6,0,10*ROW('Sanitation Data'!I126)),NA())</f>
        <v>#N/A</v>
      </c>
      <c r="AW132" s="98" t="e">
        <f ca="true">+IF(AND(ISNUMBER(OFFSET('Sanitation Data'!$I$10,0,10*ROW('Sanitation Data'!I126))),'Data Summary'!DL132="Yes"),OFFSET('Sanitation Data'!$I$10,0,10*ROW('Sanitation Data'!I126)),NA())</f>
        <v>#N/A</v>
      </c>
      <c r="AX132" s="98" t="e">
        <f ca="true">+IF(AND(ISNUMBER(OFFSET('Sanitation Data'!$I$11,0,10*ROW('Sanitation Data'!I126))),'Data Summary'!DM132="Yes"),OFFSET('Sanitation Data'!$I$11,0,10*ROW('Sanitation Data'!I126)),NA())</f>
        <v>#N/A</v>
      </c>
      <c r="AY132" s="98" t="e">
        <f ca="true">+IF(AND(ISNUMBER(OFFSET('Sanitation Data'!$I$12,0,10*ROW('Sanitation Data'!I126))),'Data Summary'!DN132="Yes"),OFFSET('Sanitation Data'!$I$12,0,10*ROW('Sanitation Data'!I126)),NA())</f>
        <v>#N/A</v>
      </c>
      <c r="AZ132" s="99" t="e">
        <f ca="true">+IF(AND(ISNUMBER(OFFSET('Hygiene Data'!$D$5,0,10*ROW('Hygiene Data'!D126))),'Data Summary'!DO132="Yes"),OFFSET('Hygiene Data'!$D$5,0,10*ROW('Hygiene Data'!D126)),NA())</f>
        <v>#N/A</v>
      </c>
      <c r="BA132" s="99" t="e">
        <f ca="true">+IF(AND(ISNUMBER(OFFSET('Hygiene Data'!$D$7,0,10*ROW('Hygiene Data'!D126))),'Data Summary'!DP132="Yes"),OFFSET('Hygiene Data'!$D$7,0,10*ROW('Hygiene Data'!D126)),NA())</f>
        <v>#N/A</v>
      </c>
      <c r="BB132" s="99" t="e">
        <f ca="true">+IF(AND(ISNUMBER(OFFSET('Hygiene Data'!$D$9,0,10*ROW('Hygiene Data'!D126))),'Data Summary'!DQ132="Yes"),OFFSET('Hygiene Data'!$D$9,0,10*ROW('Hygiene Data'!D126)),NA())</f>
        <v>#N/A</v>
      </c>
      <c r="BC132" s="99" t="e">
        <f ca="true">+IF(AND(ISNUMBER(OFFSET('Hygiene Data'!$E$5,0,10*ROW('Hygiene Data'!E126))),'Data Summary'!DR132="Yes"),OFFSET('Hygiene Data'!$E$5,0,10*ROW('Hygiene Data'!E126)),NA())</f>
        <v>#N/A</v>
      </c>
      <c r="BD132" s="99" t="e">
        <f ca="true">+IF(AND(ISNUMBER(OFFSET('Hygiene Data'!$E$7,0,10*ROW('Hygiene Data'!E126))),'Data Summary'!DS132="Yes"),OFFSET('Hygiene Data'!$E$7,0,10*ROW('Hygiene Data'!E126)),NA())</f>
        <v>#N/A</v>
      </c>
      <c r="BE132" s="99" t="e">
        <f ca="true">+IF(AND(ISNUMBER(OFFSET('Hygiene Data'!$E$9,0,10*ROW('Hygiene Data'!E126))),'Data Summary'!DT132="Yes"),OFFSET('Hygiene Data'!$E$9,0,10*ROW('Hygiene Data'!E126)),NA())</f>
        <v>#N/A</v>
      </c>
      <c r="BF132" s="99" t="e">
        <f ca="true">+IF(AND(ISNUMBER(OFFSET('Hygiene Data'!$F$5,0,10*ROW('Hygiene Data'!F126))),'Data Summary'!DU132="Yes"),OFFSET('Hygiene Data'!$F$5,0,10*ROW('Hygiene Data'!F126)),NA())</f>
        <v>#N/A</v>
      </c>
      <c r="BG132" s="99" t="e">
        <f ca="true">+IF(AND(ISNUMBER(OFFSET('Hygiene Data'!$F$7,0,10*ROW('Hygiene Data'!F126))),'Data Summary'!DV132="Yes"),OFFSET('Hygiene Data'!$F$7,0,10*ROW('Hygiene Data'!F126)),NA())</f>
        <v>#N/A</v>
      </c>
      <c r="BH132" s="99" t="e">
        <f ca="true">+IF(AND(ISNUMBER(OFFSET('Hygiene Data'!$F$9,0,10*ROW('Hygiene Data'!F126))),'Data Summary'!DW132="Yes"),OFFSET('Hygiene Data'!$F$9,0,10*ROW('Hygiene Data'!F126)),NA())</f>
        <v>#N/A</v>
      </c>
      <c r="BI132" s="99" t="e">
        <f ca="true">+IF(AND(ISNUMBER(OFFSET('Hygiene Data'!$G$5,0,10*ROW('Hygiene Data'!G126))),'Data Summary'!DX132="Yes"),OFFSET('Hygiene Data'!$G$5,0,10*ROW('Hygiene Data'!G126)),NA())</f>
        <v>#N/A</v>
      </c>
      <c r="BJ132" s="99" t="e">
        <f ca="true">+IF(AND(ISNUMBER(OFFSET('Hygiene Data'!$G$7,0,10*ROW('Hygiene Data'!G126))),'Data Summary'!DY132="Yes"),OFFSET('Hygiene Data'!$G$7,0,10*ROW('Hygiene Data'!G126)),NA())</f>
        <v>#N/A</v>
      </c>
      <c r="BK132" s="99" t="e">
        <f ca="true">+IF(AND(ISNUMBER(OFFSET('Hygiene Data'!$G$9,0,10*ROW('Hygiene Data'!G126))),'Data Summary'!DZ132="Yes"),OFFSET('Hygiene Data'!$G$9,0,10*ROW('Hygiene Data'!G126)),NA())</f>
        <v>#N/A</v>
      </c>
      <c r="BL132" s="99" t="e">
        <f ca="true">+IF(AND(ISNUMBER(OFFSET('Hygiene Data'!$H$5,0,10*ROW('Hygiene Data'!H126))),'Data Summary'!EA132="Yes"),OFFSET('Hygiene Data'!$H$5,0,10*ROW('Hygiene Data'!H126)),NA())</f>
        <v>#N/A</v>
      </c>
      <c r="BM132" s="99" t="e">
        <f ca="true">+IF(AND(ISNUMBER(OFFSET('Hygiene Data'!$H$7,0,10*ROW('Hygiene Data'!H126))),'Data Summary'!EB132="Yes"),OFFSET('Hygiene Data'!$H$7,0,10*ROW('Hygiene Data'!H126)),NA())</f>
        <v>#N/A</v>
      </c>
      <c r="BN132" s="99" t="e">
        <f ca="true">+IF(AND(ISNUMBER(OFFSET('Hygiene Data'!$H$9,0,10*ROW('Hygiene Data'!H126))),'Data Summary'!EC132="Yes"),OFFSET('Hygiene Data'!$H$9,0,10*ROW('Hygiene Data'!H126)),NA())</f>
        <v>#N/A</v>
      </c>
      <c r="BO132" s="99" t="e">
        <f ca="true">+IF(AND(ISNUMBER(OFFSET('Hygiene Data'!$I$5,0,10*ROW('Hygiene Data'!I126))),'Data Summary'!ED132="Yes"),OFFSET('Hygiene Data'!$I$5,0,10*ROW('Hygiene Data'!I126)),NA())</f>
        <v>#N/A</v>
      </c>
      <c r="BP132" s="99" t="e">
        <f ca="true">+IF(AND(ISNUMBER(OFFSET('Hygiene Data'!$I$7,0,10*ROW('Hygiene Data'!I126))),'Data Summary'!EE132="Yes"),OFFSET('Hygiene Data'!$I$7,0,10*ROW('Hygiene Data'!I126)),NA())</f>
        <v>#N/A</v>
      </c>
      <c r="BQ132" s="99" t="e">
        <f ca="true">+IF(AND(ISNUMBER(OFFSET('Hygiene Data'!$I$9,0,10*ROW('Hygiene Data'!I126))),'Data Summary'!EF132="Yes"),OFFSET('Hygiene Data'!$I$9,0,10*ROW('Hygiene Data'!I126)),NA())</f>
        <v>#N/A</v>
      </c>
    </row>
    <row xmlns:x14ac="http://schemas.microsoft.com/office/spreadsheetml/2009/9/ac" r="133" x14ac:dyDescent="0.2">
      <c r="A133" s="329" t="e">
        <f ca="true">+RIGHT('Data Summary'!A133,LEN('Data Summary'!A133)-9)</f>
        <v>#VALUE!</v>
      </c>
      <c r="B133" s="37" t="str">
        <f ca="true">+IF(ISTEXT('Data Summary'!B133),'Data Summary'!B133,"")</f>
        <v/>
      </c>
      <c r="C133" s="328" t="e">
        <f ca="true">+VALUE('Data Summary'!C133)</f>
        <v>#VALUE!</v>
      </c>
      <c r="D133" s="97" t="e">
        <f ca="true">+IF(AND(ISNUMBER(OFFSET('Water Data'!$D$4,0,10*ROW('Water Data'!D127))),'Data Summary'!BS133="Yes"),100-OFFSET('Water Data'!$D$4,0,10*ROW('Water Data'!D127)),NA())</f>
        <v>#N/A</v>
      </c>
      <c r="E133" s="97" t="e">
        <f ca="true">+IF(AND(ISNUMBER(OFFSET('Water Data'!$D$6,0,10*ROW('Water Data'!D127))),'Data Summary'!BT133="Yes"),OFFSET('Water Data'!$D$6,0,10*ROW('Water Data'!D127)),NA())</f>
        <v>#N/A</v>
      </c>
      <c r="F133" s="97" t="e">
        <f ca="true">+IF(AND(ISNUMBER(OFFSET('Water Data'!$D$9,0,10*ROW('Water Data'!D127))),'Data Summary'!BU133="Yes"),OFFSET('Water Data'!$D$9,0,10*ROW('Water Data'!D127)),NA())</f>
        <v>#N/A</v>
      </c>
      <c r="G133" s="97" t="e">
        <f ca="true">+IF(AND(ISNUMBER(OFFSET('Water Data'!$E$4,0,10*ROW('Water Data'!E127))),'Data Summary'!BV133="Yes"),100-OFFSET('Water Data'!$E$4,0,10*ROW('Water Data'!E127)),NA())</f>
        <v>#N/A</v>
      </c>
      <c r="H133" s="97" t="e">
        <f ca="true">+IF(AND(ISNUMBER(OFFSET('Water Data'!$E$6,0,10*ROW('Water Data'!E127))),'Data Summary'!BW133="Yes"),OFFSET('Water Data'!$E$6,0,10*ROW('Water Data'!E127)),NA())</f>
        <v>#N/A</v>
      </c>
      <c r="I133" s="97" t="e">
        <f ca="true">+IF(AND(ISNUMBER(OFFSET('Water Data'!$E$9,0,10*ROW('Water Data'!E127))),'Data Summary'!BX133="Yes"),OFFSET('Water Data'!$E$9,0,10*ROW('Water Data'!E127)),NA())</f>
        <v>#N/A</v>
      </c>
      <c r="J133" s="97" t="e">
        <f ca="true">+IF(AND(ISNUMBER(OFFSET('Water Data'!$F$4,0,10*ROW('Water Data'!F127))),'Data Summary'!BY133="Yes"),100-OFFSET('Water Data'!$F$4,0,10*ROW('Water Data'!F127)),NA())</f>
        <v>#N/A</v>
      </c>
      <c r="K133" s="97" t="e">
        <f ca="true">+IF(AND(ISNUMBER(OFFSET('Water Data'!$F$6,0,10*ROW('Water Data'!F127))),'Data Summary'!BZ133="Yes"),OFFSET('Water Data'!$F$6,0,10*ROW('Water Data'!F127)),NA())</f>
        <v>#N/A</v>
      </c>
      <c r="L133" s="97" t="e">
        <f ca="true">+IF(AND(ISNUMBER(OFFSET('Water Data'!$F$9,0,10*ROW('Water Data'!F127))),'Data Summary'!CA133="Yes"),OFFSET('Water Data'!$F$9,0,10*ROW('Water Data'!F127)),NA())</f>
        <v>#N/A</v>
      </c>
      <c r="M133" s="97" t="e">
        <f ca="true">+IF(AND(ISNUMBER(OFFSET('Water Data'!$G$4,0,10*ROW('Water Data'!G127))),'Data Summary'!CB133="Yes"),100-OFFSET('Water Data'!$G$4,0,10*ROW('Water Data'!G127)),NA())</f>
        <v>#N/A</v>
      </c>
      <c r="N133" s="97" t="e">
        <f ca="true">+IF(AND(ISNUMBER(OFFSET('Water Data'!$G$6,0,10*ROW('Water Data'!G127))),'Data Summary'!CC133="Yes"),OFFSET('Water Data'!$G$6,0,10*ROW('Water Data'!G127)),NA())</f>
        <v>#N/A</v>
      </c>
      <c r="O133" s="97" t="e">
        <f ca="true">+IF(AND(ISNUMBER(OFFSET('Water Data'!$G$9,0,10*ROW('Water Data'!G127))),'Data Summary'!CD133="Yes"),OFFSET('Water Data'!$G$9,0,10*ROW('Water Data'!G127)),NA())</f>
        <v>#N/A</v>
      </c>
      <c r="P133" s="97" t="e">
        <f ca="true">+IF(AND(ISNUMBER(OFFSET('Water Data'!$H$4,0,10*ROW('Water Data'!H127))),'Data Summary'!CE133="Yes"),100-OFFSET('Water Data'!$H$4,0,10*ROW('Water Data'!H127)),NA())</f>
        <v>#N/A</v>
      </c>
      <c r="Q133" s="97" t="e">
        <f ca="true">+IF(AND(ISNUMBER(OFFSET('Water Data'!$H$6,0,10*ROW('Water Data'!H127))),'Data Summary'!CF133="Yes"),OFFSET('Water Data'!$H$6,0,10*ROW('Water Data'!H127)),NA())</f>
        <v>#N/A</v>
      </c>
      <c r="R133" s="97" t="e">
        <f ca="true">+IF(AND(ISNUMBER(OFFSET('Water Data'!$H$9,0,10*ROW('Water Data'!H127))),'Data Summary'!CG133="Yes"),OFFSET('Water Data'!$H$9,0,10*ROW('Water Data'!H127)),NA())</f>
        <v>#N/A</v>
      </c>
      <c r="S133" s="97" t="e">
        <f ca="true">+IF(AND(ISNUMBER(OFFSET('Water Data'!$I$4,0,10*ROW('Water Data'!I127))),'Data Summary'!CH133="Yes"),100-OFFSET('Water Data'!$I$4,0,10*ROW('Water Data'!I127)),NA())</f>
        <v>#N/A</v>
      </c>
      <c r="T133" s="97" t="e">
        <f ca="true">+IF(AND(ISNUMBER(OFFSET('Water Data'!$I$6,0,10*ROW('Water Data'!I127))),'Data Summary'!CI133="Yes"),OFFSET('Water Data'!$I$6,0,10*ROW('Water Data'!I127)),NA())</f>
        <v>#N/A</v>
      </c>
      <c r="U133" s="97" t="e">
        <f ca="true">+IF(AND(ISNUMBER(OFFSET('Water Data'!$I$9,0,10*ROW('Water Data'!I127))),'Data Summary'!CJ133="Yes"),OFFSET('Water Data'!$I$9,0,10*ROW('Water Data'!I127)),NA())</f>
        <v>#N/A</v>
      </c>
      <c r="V133" s="98" t="e">
        <f ca="true">+IF(AND(ISNUMBER(OFFSET('Sanitation Data'!$D$4,0,10*ROW('Sanitation Data'!D127))),'Data Summary'!CK133="Yes"),100-OFFSET('Sanitation Data'!$D$4,0,10*ROW('Sanitation Data'!D127)),NA())</f>
        <v>#N/A</v>
      </c>
      <c r="W133" s="98" t="e">
        <f ca="true">+IF(AND(ISNUMBER(OFFSET('Sanitation Data'!$D$6,0,10*ROW('Sanitation Data'!D127))),'Data Summary'!CL133="Yes"),OFFSET('Sanitation Data'!$D$6,0,10*ROW('Sanitation Data'!D127)),NA())</f>
        <v>#N/A</v>
      </c>
      <c r="X133" s="98" t="e">
        <f ca="true">+IF(AND(ISNUMBER(OFFSET('Sanitation Data'!$D$10,0,10*ROW('Sanitation Data'!D127))),'Data Summary'!CM133="Yes"),OFFSET('Sanitation Data'!$D$10,0,10*ROW('Sanitation Data'!D127)),NA())</f>
        <v>#N/A</v>
      </c>
      <c r="Y133" s="98" t="e">
        <f ca="true">+IF(AND(ISNUMBER(OFFSET('Sanitation Data'!$D$11,0,10*ROW('Sanitation Data'!D127))),'Data Summary'!CN133="Yes"),OFFSET('Sanitation Data'!$D$11,0,10*ROW('Sanitation Data'!D127)),NA())</f>
        <v>#N/A</v>
      </c>
      <c r="Z133" s="98" t="e">
        <f ca="true">+IF(AND(ISNUMBER(OFFSET('Sanitation Data'!$D$12,0,10*ROW('Sanitation Data'!D127))),'Data Summary'!CO133="Yes"),OFFSET('Sanitation Data'!$D$12,0,10*ROW('Sanitation Data'!D127)),NA())</f>
        <v>#N/A</v>
      </c>
      <c r="AA133" s="98" t="e">
        <f ca="true">+IF(AND(ISNUMBER(OFFSET('Sanitation Data'!$E$4,0,10*ROW('Sanitation Data'!E127))),'Data Summary'!CP133="Yes"),100-OFFSET('Sanitation Data'!$E$4,0,10*ROW('Sanitation Data'!E127)),NA())</f>
        <v>#N/A</v>
      </c>
      <c r="AB133" s="98" t="e">
        <f ca="true">+IF(AND(ISNUMBER(OFFSET('Sanitation Data'!$E$6,0,10*ROW('Sanitation Data'!E127))),'Data Summary'!CQ133="Yes"),OFFSET('Sanitation Data'!$E$6,0,10*ROW('Sanitation Data'!E127)),NA())</f>
        <v>#N/A</v>
      </c>
      <c r="AC133" s="98" t="e">
        <f ca="true">+IF(AND(ISNUMBER(OFFSET('Sanitation Data'!$E$10,0,10*ROW('Sanitation Data'!E127))),'Data Summary'!CR133="Yes"),OFFSET('Sanitation Data'!$E$10,0,10*ROW('Sanitation Data'!E127)),NA())</f>
        <v>#N/A</v>
      </c>
      <c r="AD133" s="98" t="e">
        <f ca="true">+IF(AND(ISNUMBER(OFFSET('Sanitation Data'!$E$11,0,10*ROW('Sanitation Data'!E127))),'Data Summary'!CS133="Yes"),OFFSET('Sanitation Data'!$E$11,0,10*ROW('Sanitation Data'!E127)),NA())</f>
        <v>#N/A</v>
      </c>
      <c r="AE133" s="98" t="e">
        <f ca="true">+IF(AND(ISNUMBER(OFFSET('Sanitation Data'!$E$12,0,10*ROW('Sanitation Data'!E127))),'Data Summary'!CT133="Yes"),OFFSET('Sanitation Data'!$E$12,0,10*ROW('Sanitation Data'!E127)),NA())</f>
        <v>#N/A</v>
      </c>
      <c r="AF133" s="98" t="e">
        <f ca="true">+IF(AND(ISNUMBER(OFFSET('Sanitation Data'!$F$4,0,10*ROW('Sanitation Data'!F127))),'Data Summary'!CU133="Yes"),100-OFFSET('Sanitation Data'!$F$4,0,10*ROW('Sanitation Data'!F127)),NA())</f>
        <v>#N/A</v>
      </c>
      <c r="AG133" s="98" t="e">
        <f ca="true">+IF(AND(ISNUMBER(OFFSET('Sanitation Data'!$F$6,0,10*ROW('Sanitation Data'!F127))),'Data Summary'!CV133="Yes"),OFFSET('Sanitation Data'!$F$6,0,10*ROW('Sanitation Data'!F127)),NA())</f>
        <v>#N/A</v>
      </c>
      <c r="AH133" s="98" t="e">
        <f ca="true">+IF(AND(ISNUMBER(OFFSET('Sanitation Data'!$F$10,0,10*ROW('Sanitation Data'!F127))),'Data Summary'!CW133="Yes"),OFFSET('Sanitation Data'!$F$10,0,10*ROW('Sanitation Data'!F127)),NA())</f>
        <v>#N/A</v>
      </c>
      <c r="AI133" s="98" t="e">
        <f ca="true">+IF(AND(ISNUMBER(OFFSET('Sanitation Data'!$F$11,0,10*ROW('Sanitation Data'!F127))),'Data Summary'!CX133="Yes"),OFFSET('Sanitation Data'!$F$11,0,10*ROW('Sanitation Data'!F127)),NA())</f>
        <v>#N/A</v>
      </c>
      <c r="AJ133" s="98" t="e">
        <f ca="true">+IF(AND(ISNUMBER(OFFSET('Sanitation Data'!$F$12,0,10*ROW('Sanitation Data'!F127))),'Data Summary'!CY133="Yes"),OFFSET('Sanitation Data'!$F$12,0,10*ROW('Sanitation Data'!F127)),NA())</f>
        <v>#N/A</v>
      </c>
      <c r="AK133" s="98" t="e">
        <f ca="true">+IF(AND(ISNUMBER(OFFSET('Sanitation Data'!$G$4,0,10*ROW('Sanitation Data'!G127))),'Data Summary'!CZ133="Yes"),100-OFFSET('Sanitation Data'!$G$4,0,10*ROW('Sanitation Data'!G127)),NA())</f>
        <v>#N/A</v>
      </c>
      <c r="AL133" s="98" t="e">
        <f ca="true">+IF(AND(ISNUMBER(OFFSET('Sanitation Data'!$G$6,0,10*ROW('Sanitation Data'!G127))),'Data Summary'!DA133="Yes"),OFFSET('Sanitation Data'!$G$6,0,10*ROW('Sanitation Data'!G127)),NA())</f>
        <v>#N/A</v>
      </c>
      <c r="AM133" s="98" t="e">
        <f ca="true">+IF(AND(ISNUMBER(OFFSET('Sanitation Data'!$G$10,0,10*ROW('Sanitation Data'!G127))),'Data Summary'!DB133="Yes"),OFFSET('Sanitation Data'!$G$10,0,10*ROW('Sanitation Data'!G127)),NA())</f>
        <v>#N/A</v>
      </c>
      <c r="AN133" s="98" t="e">
        <f ca="true">+IF(AND(ISNUMBER(OFFSET('Sanitation Data'!$G$11,0,10*ROW('Sanitation Data'!G127))),'Data Summary'!DC133="Yes"),OFFSET('Sanitation Data'!$G$11,0,10*ROW('Sanitation Data'!G127)),NA())</f>
        <v>#N/A</v>
      </c>
      <c r="AO133" s="98" t="e">
        <f ca="true">+IF(AND(ISNUMBER(OFFSET('Sanitation Data'!$G$12,0,10*ROW('Sanitation Data'!G127))),'Data Summary'!DD133="Yes"),OFFSET('Sanitation Data'!$G$12,0,10*ROW('Sanitation Data'!G127)),NA())</f>
        <v>#N/A</v>
      </c>
      <c r="AP133" s="98" t="e">
        <f ca="true">+IF(AND(ISNUMBER(OFFSET('Sanitation Data'!$H$4,0,10*ROW('Sanitation Data'!H127))),'Data Summary'!DE133="Yes"),100-OFFSET('Sanitation Data'!$H$4,0,10*ROW('Sanitation Data'!H127)),NA())</f>
        <v>#N/A</v>
      </c>
      <c r="AQ133" s="98" t="e">
        <f ca="true">+IF(AND(ISNUMBER(OFFSET('Sanitation Data'!$H$6,0,10*ROW('Sanitation Data'!H127))),'Data Summary'!DF133="Yes"),OFFSET('Sanitation Data'!$H$6,0,10*ROW('Sanitation Data'!H127)),NA())</f>
        <v>#N/A</v>
      </c>
      <c r="AR133" s="98" t="e">
        <f ca="true">+IF(AND(ISNUMBER(OFFSET('Sanitation Data'!$H$10,0,10*ROW('Sanitation Data'!H127))),'Data Summary'!DG133="Yes"),OFFSET('Sanitation Data'!$H$10,0,10*ROW('Sanitation Data'!H127)),NA())</f>
        <v>#N/A</v>
      </c>
      <c r="AS133" s="98" t="e">
        <f ca="true">+IF(AND(ISNUMBER(OFFSET('Sanitation Data'!$H$11,0,10*ROW('Sanitation Data'!H127))),'Data Summary'!DH133="Yes"),OFFSET('Sanitation Data'!$H$11,0,10*ROW('Sanitation Data'!H127)),NA())</f>
        <v>#N/A</v>
      </c>
      <c r="AT133" s="98" t="e">
        <f ca="true">+IF(AND(ISNUMBER(OFFSET('Sanitation Data'!$H$12,0,10*ROW('Sanitation Data'!H127))),'Data Summary'!DI133="Yes"),OFFSET('Sanitation Data'!$H$12,0,10*ROW('Sanitation Data'!H127)),NA())</f>
        <v>#N/A</v>
      </c>
      <c r="AU133" s="98" t="e">
        <f ca="true">+IF(AND(ISNUMBER(OFFSET('Sanitation Data'!$I$4,0,10*ROW('Sanitation Data'!I127))),'Data Summary'!DJ133="Yes"),100-OFFSET('Sanitation Data'!$I$4,0,10*ROW('Sanitation Data'!I127)),NA())</f>
        <v>#N/A</v>
      </c>
      <c r="AV133" s="98" t="e">
        <f ca="true">+IF(AND(ISNUMBER(OFFSET('Sanitation Data'!$I$6,0,10*ROW('Sanitation Data'!I127))),'Data Summary'!DK133="Yes"),OFFSET('Sanitation Data'!$I$6,0,10*ROW('Sanitation Data'!I127)),NA())</f>
        <v>#N/A</v>
      </c>
      <c r="AW133" s="98" t="e">
        <f ca="true">+IF(AND(ISNUMBER(OFFSET('Sanitation Data'!$I$10,0,10*ROW('Sanitation Data'!I127))),'Data Summary'!DL133="Yes"),OFFSET('Sanitation Data'!$I$10,0,10*ROW('Sanitation Data'!I127)),NA())</f>
        <v>#N/A</v>
      </c>
      <c r="AX133" s="98" t="e">
        <f ca="true">+IF(AND(ISNUMBER(OFFSET('Sanitation Data'!$I$11,0,10*ROW('Sanitation Data'!I127))),'Data Summary'!DM133="Yes"),OFFSET('Sanitation Data'!$I$11,0,10*ROW('Sanitation Data'!I127)),NA())</f>
        <v>#N/A</v>
      </c>
      <c r="AY133" s="98" t="e">
        <f ca="true">+IF(AND(ISNUMBER(OFFSET('Sanitation Data'!$I$12,0,10*ROW('Sanitation Data'!I127))),'Data Summary'!DN133="Yes"),OFFSET('Sanitation Data'!$I$12,0,10*ROW('Sanitation Data'!I127)),NA())</f>
        <v>#N/A</v>
      </c>
      <c r="AZ133" s="99" t="e">
        <f ca="true">+IF(AND(ISNUMBER(OFFSET('Hygiene Data'!$D$5,0,10*ROW('Hygiene Data'!D127))),'Data Summary'!DO133="Yes"),OFFSET('Hygiene Data'!$D$5,0,10*ROW('Hygiene Data'!D127)),NA())</f>
        <v>#N/A</v>
      </c>
      <c r="BA133" s="99" t="e">
        <f ca="true">+IF(AND(ISNUMBER(OFFSET('Hygiene Data'!$D$7,0,10*ROW('Hygiene Data'!D127))),'Data Summary'!DP133="Yes"),OFFSET('Hygiene Data'!$D$7,0,10*ROW('Hygiene Data'!D127)),NA())</f>
        <v>#N/A</v>
      </c>
      <c r="BB133" s="99" t="e">
        <f ca="true">+IF(AND(ISNUMBER(OFFSET('Hygiene Data'!$D$9,0,10*ROW('Hygiene Data'!D127))),'Data Summary'!DQ133="Yes"),OFFSET('Hygiene Data'!$D$9,0,10*ROW('Hygiene Data'!D127)),NA())</f>
        <v>#N/A</v>
      </c>
      <c r="BC133" s="99" t="e">
        <f ca="true">+IF(AND(ISNUMBER(OFFSET('Hygiene Data'!$E$5,0,10*ROW('Hygiene Data'!E127))),'Data Summary'!DR133="Yes"),OFFSET('Hygiene Data'!$E$5,0,10*ROW('Hygiene Data'!E127)),NA())</f>
        <v>#N/A</v>
      </c>
      <c r="BD133" s="99" t="e">
        <f ca="true">+IF(AND(ISNUMBER(OFFSET('Hygiene Data'!$E$7,0,10*ROW('Hygiene Data'!E127))),'Data Summary'!DS133="Yes"),OFFSET('Hygiene Data'!$E$7,0,10*ROW('Hygiene Data'!E127)),NA())</f>
        <v>#N/A</v>
      </c>
      <c r="BE133" s="99" t="e">
        <f ca="true">+IF(AND(ISNUMBER(OFFSET('Hygiene Data'!$E$9,0,10*ROW('Hygiene Data'!E127))),'Data Summary'!DT133="Yes"),OFFSET('Hygiene Data'!$E$9,0,10*ROW('Hygiene Data'!E127)),NA())</f>
        <v>#N/A</v>
      </c>
      <c r="BF133" s="99" t="e">
        <f ca="true">+IF(AND(ISNUMBER(OFFSET('Hygiene Data'!$F$5,0,10*ROW('Hygiene Data'!F127))),'Data Summary'!DU133="Yes"),OFFSET('Hygiene Data'!$F$5,0,10*ROW('Hygiene Data'!F127)),NA())</f>
        <v>#N/A</v>
      </c>
      <c r="BG133" s="99" t="e">
        <f ca="true">+IF(AND(ISNUMBER(OFFSET('Hygiene Data'!$F$7,0,10*ROW('Hygiene Data'!F127))),'Data Summary'!DV133="Yes"),OFFSET('Hygiene Data'!$F$7,0,10*ROW('Hygiene Data'!F127)),NA())</f>
        <v>#N/A</v>
      </c>
      <c r="BH133" s="99" t="e">
        <f ca="true">+IF(AND(ISNUMBER(OFFSET('Hygiene Data'!$F$9,0,10*ROW('Hygiene Data'!F127))),'Data Summary'!DW133="Yes"),OFFSET('Hygiene Data'!$F$9,0,10*ROW('Hygiene Data'!F127)),NA())</f>
        <v>#N/A</v>
      </c>
      <c r="BI133" s="99" t="e">
        <f ca="true">+IF(AND(ISNUMBER(OFFSET('Hygiene Data'!$G$5,0,10*ROW('Hygiene Data'!G127))),'Data Summary'!DX133="Yes"),OFFSET('Hygiene Data'!$G$5,0,10*ROW('Hygiene Data'!G127)),NA())</f>
        <v>#N/A</v>
      </c>
      <c r="BJ133" s="99" t="e">
        <f ca="true">+IF(AND(ISNUMBER(OFFSET('Hygiene Data'!$G$7,0,10*ROW('Hygiene Data'!G127))),'Data Summary'!DY133="Yes"),OFFSET('Hygiene Data'!$G$7,0,10*ROW('Hygiene Data'!G127)),NA())</f>
        <v>#N/A</v>
      </c>
      <c r="BK133" s="99" t="e">
        <f ca="true">+IF(AND(ISNUMBER(OFFSET('Hygiene Data'!$G$9,0,10*ROW('Hygiene Data'!G127))),'Data Summary'!DZ133="Yes"),OFFSET('Hygiene Data'!$G$9,0,10*ROW('Hygiene Data'!G127)),NA())</f>
        <v>#N/A</v>
      </c>
      <c r="BL133" s="99" t="e">
        <f ca="true">+IF(AND(ISNUMBER(OFFSET('Hygiene Data'!$H$5,0,10*ROW('Hygiene Data'!H127))),'Data Summary'!EA133="Yes"),OFFSET('Hygiene Data'!$H$5,0,10*ROW('Hygiene Data'!H127)),NA())</f>
        <v>#N/A</v>
      </c>
      <c r="BM133" s="99" t="e">
        <f ca="true">+IF(AND(ISNUMBER(OFFSET('Hygiene Data'!$H$7,0,10*ROW('Hygiene Data'!H127))),'Data Summary'!EB133="Yes"),OFFSET('Hygiene Data'!$H$7,0,10*ROW('Hygiene Data'!H127)),NA())</f>
        <v>#N/A</v>
      </c>
      <c r="BN133" s="99" t="e">
        <f ca="true">+IF(AND(ISNUMBER(OFFSET('Hygiene Data'!$H$9,0,10*ROW('Hygiene Data'!H127))),'Data Summary'!EC133="Yes"),OFFSET('Hygiene Data'!$H$9,0,10*ROW('Hygiene Data'!H127)),NA())</f>
        <v>#N/A</v>
      </c>
      <c r="BO133" s="99" t="e">
        <f ca="true">+IF(AND(ISNUMBER(OFFSET('Hygiene Data'!$I$5,0,10*ROW('Hygiene Data'!I127))),'Data Summary'!ED133="Yes"),OFFSET('Hygiene Data'!$I$5,0,10*ROW('Hygiene Data'!I127)),NA())</f>
        <v>#N/A</v>
      </c>
      <c r="BP133" s="99" t="e">
        <f ca="true">+IF(AND(ISNUMBER(OFFSET('Hygiene Data'!$I$7,0,10*ROW('Hygiene Data'!I127))),'Data Summary'!EE133="Yes"),OFFSET('Hygiene Data'!$I$7,0,10*ROW('Hygiene Data'!I127)),NA())</f>
        <v>#N/A</v>
      </c>
      <c r="BQ133" s="99" t="e">
        <f ca="true">+IF(AND(ISNUMBER(OFFSET('Hygiene Data'!$I$9,0,10*ROW('Hygiene Data'!I127))),'Data Summary'!EF133="Yes"),OFFSET('Hygiene Data'!$I$9,0,10*ROW('Hygiene Data'!I127)),NA())</f>
        <v>#N/A</v>
      </c>
    </row>
    <row xmlns:x14ac="http://schemas.microsoft.com/office/spreadsheetml/2009/9/ac" r="134" x14ac:dyDescent="0.2">
      <c r="A134" s="329" t="e">
        <f ca="true">+RIGHT('Data Summary'!A134,LEN('Data Summary'!A134)-9)</f>
        <v>#VALUE!</v>
      </c>
      <c r="B134" s="37" t="str">
        <f ca="true">+IF(ISTEXT('Data Summary'!B134),'Data Summary'!B134,"")</f>
        <v/>
      </c>
      <c r="C134" s="328" t="e">
        <f ca="true">+VALUE('Data Summary'!C134)</f>
        <v>#VALUE!</v>
      </c>
      <c r="D134" s="97" t="e">
        <f ca="true">+IF(AND(ISNUMBER(OFFSET('Water Data'!$D$4,0,10*ROW('Water Data'!D128))),'Data Summary'!BS134="Yes"),100-OFFSET('Water Data'!$D$4,0,10*ROW('Water Data'!D128)),NA())</f>
        <v>#N/A</v>
      </c>
      <c r="E134" s="97" t="e">
        <f ca="true">+IF(AND(ISNUMBER(OFFSET('Water Data'!$D$6,0,10*ROW('Water Data'!D128))),'Data Summary'!BT134="Yes"),OFFSET('Water Data'!$D$6,0,10*ROW('Water Data'!D128)),NA())</f>
        <v>#N/A</v>
      </c>
      <c r="F134" s="97" t="e">
        <f ca="true">+IF(AND(ISNUMBER(OFFSET('Water Data'!$D$9,0,10*ROW('Water Data'!D128))),'Data Summary'!BU134="Yes"),OFFSET('Water Data'!$D$9,0,10*ROW('Water Data'!D128)),NA())</f>
        <v>#N/A</v>
      </c>
      <c r="G134" s="97" t="e">
        <f ca="true">+IF(AND(ISNUMBER(OFFSET('Water Data'!$E$4,0,10*ROW('Water Data'!E128))),'Data Summary'!BV134="Yes"),100-OFFSET('Water Data'!$E$4,0,10*ROW('Water Data'!E128)),NA())</f>
        <v>#N/A</v>
      </c>
      <c r="H134" s="97" t="e">
        <f ca="true">+IF(AND(ISNUMBER(OFFSET('Water Data'!$E$6,0,10*ROW('Water Data'!E128))),'Data Summary'!BW134="Yes"),OFFSET('Water Data'!$E$6,0,10*ROW('Water Data'!E128)),NA())</f>
        <v>#N/A</v>
      </c>
      <c r="I134" s="97" t="e">
        <f ca="true">+IF(AND(ISNUMBER(OFFSET('Water Data'!$E$9,0,10*ROW('Water Data'!E128))),'Data Summary'!BX134="Yes"),OFFSET('Water Data'!$E$9,0,10*ROW('Water Data'!E128)),NA())</f>
        <v>#N/A</v>
      </c>
      <c r="J134" s="97" t="e">
        <f ca="true">+IF(AND(ISNUMBER(OFFSET('Water Data'!$F$4,0,10*ROW('Water Data'!F128))),'Data Summary'!BY134="Yes"),100-OFFSET('Water Data'!$F$4,0,10*ROW('Water Data'!F128)),NA())</f>
        <v>#N/A</v>
      </c>
      <c r="K134" s="97" t="e">
        <f ca="true">+IF(AND(ISNUMBER(OFFSET('Water Data'!$F$6,0,10*ROW('Water Data'!F128))),'Data Summary'!BZ134="Yes"),OFFSET('Water Data'!$F$6,0,10*ROW('Water Data'!F128)),NA())</f>
        <v>#N/A</v>
      </c>
      <c r="L134" s="97" t="e">
        <f ca="true">+IF(AND(ISNUMBER(OFFSET('Water Data'!$F$9,0,10*ROW('Water Data'!F128))),'Data Summary'!CA134="Yes"),OFFSET('Water Data'!$F$9,0,10*ROW('Water Data'!F128)),NA())</f>
        <v>#N/A</v>
      </c>
      <c r="M134" s="97" t="e">
        <f ca="true">+IF(AND(ISNUMBER(OFFSET('Water Data'!$G$4,0,10*ROW('Water Data'!G128))),'Data Summary'!CB134="Yes"),100-OFFSET('Water Data'!$G$4,0,10*ROW('Water Data'!G128)),NA())</f>
        <v>#N/A</v>
      </c>
      <c r="N134" s="97" t="e">
        <f ca="true">+IF(AND(ISNUMBER(OFFSET('Water Data'!$G$6,0,10*ROW('Water Data'!G128))),'Data Summary'!CC134="Yes"),OFFSET('Water Data'!$G$6,0,10*ROW('Water Data'!G128)),NA())</f>
        <v>#N/A</v>
      </c>
      <c r="O134" s="97" t="e">
        <f ca="true">+IF(AND(ISNUMBER(OFFSET('Water Data'!$G$9,0,10*ROW('Water Data'!G128))),'Data Summary'!CD134="Yes"),OFFSET('Water Data'!$G$9,0,10*ROW('Water Data'!G128)),NA())</f>
        <v>#N/A</v>
      </c>
      <c r="P134" s="97" t="e">
        <f ca="true">+IF(AND(ISNUMBER(OFFSET('Water Data'!$H$4,0,10*ROW('Water Data'!H128))),'Data Summary'!CE134="Yes"),100-OFFSET('Water Data'!$H$4,0,10*ROW('Water Data'!H128)),NA())</f>
        <v>#N/A</v>
      </c>
      <c r="Q134" s="97" t="e">
        <f ca="true">+IF(AND(ISNUMBER(OFFSET('Water Data'!$H$6,0,10*ROW('Water Data'!H128))),'Data Summary'!CF134="Yes"),OFFSET('Water Data'!$H$6,0,10*ROW('Water Data'!H128)),NA())</f>
        <v>#N/A</v>
      </c>
      <c r="R134" s="97" t="e">
        <f ca="true">+IF(AND(ISNUMBER(OFFSET('Water Data'!$H$9,0,10*ROW('Water Data'!H128))),'Data Summary'!CG134="Yes"),OFFSET('Water Data'!$H$9,0,10*ROW('Water Data'!H128)),NA())</f>
        <v>#N/A</v>
      </c>
      <c r="S134" s="97" t="e">
        <f ca="true">+IF(AND(ISNUMBER(OFFSET('Water Data'!$I$4,0,10*ROW('Water Data'!I128))),'Data Summary'!CH134="Yes"),100-OFFSET('Water Data'!$I$4,0,10*ROW('Water Data'!I128)),NA())</f>
        <v>#N/A</v>
      </c>
      <c r="T134" s="97" t="e">
        <f ca="true">+IF(AND(ISNUMBER(OFFSET('Water Data'!$I$6,0,10*ROW('Water Data'!I128))),'Data Summary'!CI134="Yes"),OFFSET('Water Data'!$I$6,0,10*ROW('Water Data'!I128)),NA())</f>
        <v>#N/A</v>
      </c>
      <c r="U134" s="97" t="e">
        <f ca="true">+IF(AND(ISNUMBER(OFFSET('Water Data'!$I$9,0,10*ROW('Water Data'!I128))),'Data Summary'!CJ134="Yes"),OFFSET('Water Data'!$I$9,0,10*ROW('Water Data'!I128)),NA())</f>
        <v>#N/A</v>
      </c>
      <c r="V134" s="98" t="e">
        <f ca="true">+IF(AND(ISNUMBER(OFFSET('Sanitation Data'!$D$4,0,10*ROW('Sanitation Data'!D128))),'Data Summary'!CK134="Yes"),100-OFFSET('Sanitation Data'!$D$4,0,10*ROW('Sanitation Data'!D128)),NA())</f>
        <v>#N/A</v>
      </c>
      <c r="W134" s="98" t="e">
        <f ca="true">+IF(AND(ISNUMBER(OFFSET('Sanitation Data'!$D$6,0,10*ROW('Sanitation Data'!D128))),'Data Summary'!CL134="Yes"),OFFSET('Sanitation Data'!$D$6,0,10*ROW('Sanitation Data'!D128)),NA())</f>
        <v>#N/A</v>
      </c>
      <c r="X134" s="98" t="e">
        <f ca="true">+IF(AND(ISNUMBER(OFFSET('Sanitation Data'!$D$10,0,10*ROW('Sanitation Data'!D128))),'Data Summary'!CM134="Yes"),OFFSET('Sanitation Data'!$D$10,0,10*ROW('Sanitation Data'!D128)),NA())</f>
        <v>#N/A</v>
      </c>
      <c r="Y134" s="98" t="e">
        <f ca="true">+IF(AND(ISNUMBER(OFFSET('Sanitation Data'!$D$11,0,10*ROW('Sanitation Data'!D128))),'Data Summary'!CN134="Yes"),OFFSET('Sanitation Data'!$D$11,0,10*ROW('Sanitation Data'!D128)),NA())</f>
        <v>#N/A</v>
      </c>
      <c r="Z134" s="98" t="e">
        <f ca="true">+IF(AND(ISNUMBER(OFFSET('Sanitation Data'!$D$12,0,10*ROW('Sanitation Data'!D128))),'Data Summary'!CO134="Yes"),OFFSET('Sanitation Data'!$D$12,0,10*ROW('Sanitation Data'!D128)),NA())</f>
        <v>#N/A</v>
      </c>
      <c r="AA134" s="98" t="e">
        <f ca="true">+IF(AND(ISNUMBER(OFFSET('Sanitation Data'!$E$4,0,10*ROW('Sanitation Data'!E128))),'Data Summary'!CP134="Yes"),100-OFFSET('Sanitation Data'!$E$4,0,10*ROW('Sanitation Data'!E128)),NA())</f>
        <v>#N/A</v>
      </c>
      <c r="AB134" s="98" t="e">
        <f ca="true">+IF(AND(ISNUMBER(OFFSET('Sanitation Data'!$E$6,0,10*ROW('Sanitation Data'!E128))),'Data Summary'!CQ134="Yes"),OFFSET('Sanitation Data'!$E$6,0,10*ROW('Sanitation Data'!E128)),NA())</f>
        <v>#N/A</v>
      </c>
      <c r="AC134" s="98" t="e">
        <f ca="true">+IF(AND(ISNUMBER(OFFSET('Sanitation Data'!$E$10,0,10*ROW('Sanitation Data'!E128))),'Data Summary'!CR134="Yes"),OFFSET('Sanitation Data'!$E$10,0,10*ROW('Sanitation Data'!E128)),NA())</f>
        <v>#N/A</v>
      </c>
      <c r="AD134" s="98" t="e">
        <f ca="true">+IF(AND(ISNUMBER(OFFSET('Sanitation Data'!$E$11,0,10*ROW('Sanitation Data'!E128))),'Data Summary'!CS134="Yes"),OFFSET('Sanitation Data'!$E$11,0,10*ROW('Sanitation Data'!E128)),NA())</f>
        <v>#N/A</v>
      </c>
      <c r="AE134" s="98" t="e">
        <f ca="true">+IF(AND(ISNUMBER(OFFSET('Sanitation Data'!$E$12,0,10*ROW('Sanitation Data'!E128))),'Data Summary'!CT134="Yes"),OFFSET('Sanitation Data'!$E$12,0,10*ROW('Sanitation Data'!E128)),NA())</f>
        <v>#N/A</v>
      </c>
      <c r="AF134" s="98" t="e">
        <f ca="true">+IF(AND(ISNUMBER(OFFSET('Sanitation Data'!$F$4,0,10*ROW('Sanitation Data'!F128))),'Data Summary'!CU134="Yes"),100-OFFSET('Sanitation Data'!$F$4,0,10*ROW('Sanitation Data'!F128)),NA())</f>
        <v>#N/A</v>
      </c>
      <c r="AG134" s="98" t="e">
        <f ca="true">+IF(AND(ISNUMBER(OFFSET('Sanitation Data'!$F$6,0,10*ROW('Sanitation Data'!F128))),'Data Summary'!CV134="Yes"),OFFSET('Sanitation Data'!$F$6,0,10*ROW('Sanitation Data'!F128)),NA())</f>
        <v>#N/A</v>
      </c>
      <c r="AH134" s="98" t="e">
        <f ca="true">+IF(AND(ISNUMBER(OFFSET('Sanitation Data'!$F$10,0,10*ROW('Sanitation Data'!F128))),'Data Summary'!CW134="Yes"),OFFSET('Sanitation Data'!$F$10,0,10*ROW('Sanitation Data'!F128)),NA())</f>
        <v>#N/A</v>
      </c>
      <c r="AI134" s="98" t="e">
        <f ca="true">+IF(AND(ISNUMBER(OFFSET('Sanitation Data'!$F$11,0,10*ROW('Sanitation Data'!F128))),'Data Summary'!CX134="Yes"),OFFSET('Sanitation Data'!$F$11,0,10*ROW('Sanitation Data'!F128)),NA())</f>
        <v>#N/A</v>
      </c>
      <c r="AJ134" s="98" t="e">
        <f ca="true">+IF(AND(ISNUMBER(OFFSET('Sanitation Data'!$F$12,0,10*ROW('Sanitation Data'!F128))),'Data Summary'!CY134="Yes"),OFFSET('Sanitation Data'!$F$12,0,10*ROW('Sanitation Data'!F128)),NA())</f>
        <v>#N/A</v>
      </c>
      <c r="AK134" s="98" t="e">
        <f ca="true">+IF(AND(ISNUMBER(OFFSET('Sanitation Data'!$G$4,0,10*ROW('Sanitation Data'!G128))),'Data Summary'!CZ134="Yes"),100-OFFSET('Sanitation Data'!$G$4,0,10*ROW('Sanitation Data'!G128)),NA())</f>
        <v>#N/A</v>
      </c>
      <c r="AL134" s="98" t="e">
        <f ca="true">+IF(AND(ISNUMBER(OFFSET('Sanitation Data'!$G$6,0,10*ROW('Sanitation Data'!G128))),'Data Summary'!DA134="Yes"),OFFSET('Sanitation Data'!$G$6,0,10*ROW('Sanitation Data'!G128)),NA())</f>
        <v>#N/A</v>
      </c>
      <c r="AM134" s="98" t="e">
        <f ca="true">+IF(AND(ISNUMBER(OFFSET('Sanitation Data'!$G$10,0,10*ROW('Sanitation Data'!G128))),'Data Summary'!DB134="Yes"),OFFSET('Sanitation Data'!$G$10,0,10*ROW('Sanitation Data'!G128)),NA())</f>
        <v>#N/A</v>
      </c>
      <c r="AN134" s="98" t="e">
        <f ca="true">+IF(AND(ISNUMBER(OFFSET('Sanitation Data'!$G$11,0,10*ROW('Sanitation Data'!G128))),'Data Summary'!DC134="Yes"),OFFSET('Sanitation Data'!$G$11,0,10*ROW('Sanitation Data'!G128)),NA())</f>
        <v>#N/A</v>
      </c>
      <c r="AO134" s="98" t="e">
        <f ca="true">+IF(AND(ISNUMBER(OFFSET('Sanitation Data'!$G$12,0,10*ROW('Sanitation Data'!G128))),'Data Summary'!DD134="Yes"),OFFSET('Sanitation Data'!$G$12,0,10*ROW('Sanitation Data'!G128)),NA())</f>
        <v>#N/A</v>
      </c>
      <c r="AP134" s="98" t="e">
        <f ca="true">+IF(AND(ISNUMBER(OFFSET('Sanitation Data'!$H$4,0,10*ROW('Sanitation Data'!H128))),'Data Summary'!DE134="Yes"),100-OFFSET('Sanitation Data'!$H$4,0,10*ROW('Sanitation Data'!H128)),NA())</f>
        <v>#N/A</v>
      </c>
      <c r="AQ134" s="98" t="e">
        <f ca="true">+IF(AND(ISNUMBER(OFFSET('Sanitation Data'!$H$6,0,10*ROW('Sanitation Data'!H128))),'Data Summary'!DF134="Yes"),OFFSET('Sanitation Data'!$H$6,0,10*ROW('Sanitation Data'!H128)),NA())</f>
        <v>#N/A</v>
      </c>
      <c r="AR134" s="98" t="e">
        <f ca="true">+IF(AND(ISNUMBER(OFFSET('Sanitation Data'!$H$10,0,10*ROW('Sanitation Data'!H128))),'Data Summary'!DG134="Yes"),OFFSET('Sanitation Data'!$H$10,0,10*ROW('Sanitation Data'!H128)),NA())</f>
        <v>#N/A</v>
      </c>
      <c r="AS134" s="98" t="e">
        <f ca="true">+IF(AND(ISNUMBER(OFFSET('Sanitation Data'!$H$11,0,10*ROW('Sanitation Data'!H128))),'Data Summary'!DH134="Yes"),OFFSET('Sanitation Data'!$H$11,0,10*ROW('Sanitation Data'!H128)),NA())</f>
        <v>#N/A</v>
      </c>
      <c r="AT134" s="98" t="e">
        <f ca="true">+IF(AND(ISNUMBER(OFFSET('Sanitation Data'!$H$12,0,10*ROW('Sanitation Data'!H128))),'Data Summary'!DI134="Yes"),OFFSET('Sanitation Data'!$H$12,0,10*ROW('Sanitation Data'!H128)),NA())</f>
        <v>#N/A</v>
      </c>
      <c r="AU134" s="98" t="e">
        <f ca="true">+IF(AND(ISNUMBER(OFFSET('Sanitation Data'!$I$4,0,10*ROW('Sanitation Data'!I128))),'Data Summary'!DJ134="Yes"),100-OFFSET('Sanitation Data'!$I$4,0,10*ROW('Sanitation Data'!I128)),NA())</f>
        <v>#N/A</v>
      </c>
      <c r="AV134" s="98" t="e">
        <f ca="true">+IF(AND(ISNUMBER(OFFSET('Sanitation Data'!$I$6,0,10*ROW('Sanitation Data'!I128))),'Data Summary'!DK134="Yes"),OFFSET('Sanitation Data'!$I$6,0,10*ROW('Sanitation Data'!I128)),NA())</f>
        <v>#N/A</v>
      </c>
      <c r="AW134" s="98" t="e">
        <f ca="true">+IF(AND(ISNUMBER(OFFSET('Sanitation Data'!$I$10,0,10*ROW('Sanitation Data'!I128))),'Data Summary'!DL134="Yes"),OFFSET('Sanitation Data'!$I$10,0,10*ROW('Sanitation Data'!I128)),NA())</f>
        <v>#N/A</v>
      </c>
      <c r="AX134" s="98" t="e">
        <f ca="true">+IF(AND(ISNUMBER(OFFSET('Sanitation Data'!$I$11,0,10*ROW('Sanitation Data'!I128))),'Data Summary'!DM134="Yes"),OFFSET('Sanitation Data'!$I$11,0,10*ROW('Sanitation Data'!I128)),NA())</f>
        <v>#N/A</v>
      </c>
      <c r="AY134" s="98" t="e">
        <f ca="true">+IF(AND(ISNUMBER(OFFSET('Sanitation Data'!$I$12,0,10*ROW('Sanitation Data'!I128))),'Data Summary'!DN134="Yes"),OFFSET('Sanitation Data'!$I$12,0,10*ROW('Sanitation Data'!I128)),NA())</f>
        <v>#N/A</v>
      </c>
      <c r="AZ134" s="99" t="e">
        <f ca="true">+IF(AND(ISNUMBER(OFFSET('Hygiene Data'!$D$5,0,10*ROW('Hygiene Data'!D128))),'Data Summary'!DO134="Yes"),OFFSET('Hygiene Data'!$D$5,0,10*ROW('Hygiene Data'!D128)),NA())</f>
        <v>#N/A</v>
      </c>
      <c r="BA134" s="99" t="e">
        <f ca="true">+IF(AND(ISNUMBER(OFFSET('Hygiene Data'!$D$7,0,10*ROW('Hygiene Data'!D128))),'Data Summary'!DP134="Yes"),OFFSET('Hygiene Data'!$D$7,0,10*ROW('Hygiene Data'!D128)),NA())</f>
        <v>#N/A</v>
      </c>
      <c r="BB134" s="99" t="e">
        <f ca="true">+IF(AND(ISNUMBER(OFFSET('Hygiene Data'!$D$9,0,10*ROW('Hygiene Data'!D128))),'Data Summary'!DQ134="Yes"),OFFSET('Hygiene Data'!$D$9,0,10*ROW('Hygiene Data'!D128)),NA())</f>
        <v>#N/A</v>
      </c>
      <c r="BC134" s="99" t="e">
        <f ca="true">+IF(AND(ISNUMBER(OFFSET('Hygiene Data'!$E$5,0,10*ROW('Hygiene Data'!E128))),'Data Summary'!DR134="Yes"),OFFSET('Hygiene Data'!$E$5,0,10*ROW('Hygiene Data'!E128)),NA())</f>
        <v>#N/A</v>
      </c>
      <c r="BD134" s="99" t="e">
        <f ca="true">+IF(AND(ISNUMBER(OFFSET('Hygiene Data'!$E$7,0,10*ROW('Hygiene Data'!E128))),'Data Summary'!DS134="Yes"),OFFSET('Hygiene Data'!$E$7,0,10*ROW('Hygiene Data'!E128)),NA())</f>
        <v>#N/A</v>
      </c>
      <c r="BE134" s="99" t="e">
        <f ca="true">+IF(AND(ISNUMBER(OFFSET('Hygiene Data'!$E$9,0,10*ROW('Hygiene Data'!E128))),'Data Summary'!DT134="Yes"),OFFSET('Hygiene Data'!$E$9,0,10*ROW('Hygiene Data'!E128)),NA())</f>
        <v>#N/A</v>
      </c>
      <c r="BF134" s="99" t="e">
        <f ca="true">+IF(AND(ISNUMBER(OFFSET('Hygiene Data'!$F$5,0,10*ROW('Hygiene Data'!F128))),'Data Summary'!DU134="Yes"),OFFSET('Hygiene Data'!$F$5,0,10*ROW('Hygiene Data'!F128)),NA())</f>
        <v>#N/A</v>
      </c>
      <c r="BG134" s="99" t="e">
        <f ca="true">+IF(AND(ISNUMBER(OFFSET('Hygiene Data'!$F$7,0,10*ROW('Hygiene Data'!F128))),'Data Summary'!DV134="Yes"),OFFSET('Hygiene Data'!$F$7,0,10*ROW('Hygiene Data'!F128)),NA())</f>
        <v>#N/A</v>
      </c>
      <c r="BH134" s="99" t="e">
        <f ca="true">+IF(AND(ISNUMBER(OFFSET('Hygiene Data'!$F$9,0,10*ROW('Hygiene Data'!F128))),'Data Summary'!DW134="Yes"),OFFSET('Hygiene Data'!$F$9,0,10*ROW('Hygiene Data'!F128)),NA())</f>
        <v>#N/A</v>
      </c>
      <c r="BI134" s="99" t="e">
        <f ca="true">+IF(AND(ISNUMBER(OFFSET('Hygiene Data'!$G$5,0,10*ROW('Hygiene Data'!G128))),'Data Summary'!DX134="Yes"),OFFSET('Hygiene Data'!$G$5,0,10*ROW('Hygiene Data'!G128)),NA())</f>
        <v>#N/A</v>
      </c>
      <c r="BJ134" s="99" t="e">
        <f ca="true">+IF(AND(ISNUMBER(OFFSET('Hygiene Data'!$G$7,0,10*ROW('Hygiene Data'!G128))),'Data Summary'!DY134="Yes"),OFFSET('Hygiene Data'!$G$7,0,10*ROW('Hygiene Data'!G128)),NA())</f>
        <v>#N/A</v>
      </c>
      <c r="BK134" s="99" t="e">
        <f ca="true">+IF(AND(ISNUMBER(OFFSET('Hygiene Data'!$G$9,0,10*ROW('Hygiene Data'!G128))),'Data Summary'!DZ134="Yes"),OFFSET('Hygiene Data'!$G$9,0,10*ROW('Hygiene Data'!G128)),NA())</f>
        <v>#N/A</v>
      </c>
      <c r="BL134" s="99" t="e">
        <f ca="true">+IF(AND(ISNUMBER(OFFSET('Hygiene Data'!$H$5,0,10*ROW('Hygiene Data'!H128))),'Data Summary'!EA134="Yes"),OFFSET('Hygiene Data'!$H$5,0,10*ROW('Hygiene Data'!H128)),NA())</f>
        <v>#N/A</v>
      </c>
      <c r="BM134" s="99" t="e">
        <f ca="true">+IF(AND(ISNUMBER(OFFSET('Hygiene Data'!$H$7,0,10*ROW('Hygiene Data'!H128))),'Data Summary'!EB134="Yes"),OFFSET('Hygiene Data'!$H$7,0,10*ROW('Hygiene Data'!H128)),NA())</f>
        <v>#N/A</v>
      </c>
      <c r="BN134" s="99" t="e">
        <f ca="true">+IF(AND(ISNUMBER(OFFSET('Hygiene Data'!$H$9,0,10*ROW('Hygiene Data'!H128))),'Data Summary'!EC134="Yes"),OFFSET('Hygiene Data'!$H$9,0,10*ROW('Hygiene Data'!H128)),NA())</f>
        <v>#N/A</v>
      </c>
      <c r="BO134" s="99" t="e">
        <f ca="true">+IF(AND(ISNUMBER(OFFSET('Hygiene Data'!$I$5,0,10*ROW('Hygiene Data'!I128))),'Data Summary'!ED134="Yes"),OFFSET('Hygiene Data'!$I$5,0,10*ROW('Hygiene Data'!I128)),NA())</f>
        <v>#N/A</v>
      </c>
      <c r="BP134" s="99" t="e">
        <f ca="true">+IF(AND(ISNUMBER(OFFSET('Hygiene Data'!$I$7,0,10*ROW('Hygiene Data'!I128))),'Data Summary'!EE134="Yes"),OFFSET('Hygiene Data'!$I$7,0,10*ROW('Hygiene Data'!I128)),NA())</f>
        <v>#N/A</v>
      </c>
      <c r="BQ134" s="99" t="e">
        <f ca="true">+IF(AND(ISNUMBER(OFFSET('Hygiene Data'!$I$9,0,10*ROW('Hygiene Data'!I128))),'Data Summary'!EF134="Yes"),OFFSET('Hygiene Data'!$I$9,0,10*ROW('Hygiene Data'!I128)),NA())</f>
        <v>#N/A</v>
      </c>
    </row>
    <row xmlns:x14ac="http://schemas.microsoft.com/office/spreadsheetml/2009/9/ac" r="135" x14ac:dyDescent="0.2">
      <c r="A135" s="329" t="e">
        <f ca="true">+RIGHT('Data Summary'!A135,LEN('Data Summary'!A135)-9)</f>
        <v>#VALUE!</v>
      </c>
      <c r="B135" s="37" t="str">
        <f ca="true">+IF(ISTEXT('Data Summary'!B135),'Data Summary'!B135,"")</f>
        <v/>
      </c>
      <c r="C135" s="328" t="e">
        <f ca="true">+VALUE('Data Summary'!C135)</f>
        <v>#VALUE!</v>
      </c>
      <c r="D135" s="97" t="e">
        <f ca="true">+IF(AND(ISNUMBER(OFFSET('Water Data'!$D$4,0,10*ROW('Water Data'!D129))),'Data Summary'!BS135="Yes"),100-OFFSET('Water Data'!$D$4,0,10*ROW('Water Data'!D129)),NA())</f>
        <v>#N/A</v>
      </c>
      <c r="E135" s="97" t="e">
        <f ca="true">+IF(AND(ISNUMBER(OFFSET('Water Data'!$D$6,0,10*ROW('Water Data'!D129))),'Data Summary'!BT135="Yes"),OFFSET('Water Data'!$D$6,0,10*ROW('Water Data'!D129)),NA())</f>
        <v>#N/A</v>
      </c>
      <c r="F135" s="97" t="e">
        <f ca="true">+IF(AND(ISNUMBER(OFFSET('Water Data'!$D$9,0,10*ROW('Water Data'!D129))),'Data Summary'!BU135="Yes"),OFFSET('Water Data'!$D$9,0,10*ROW('Water Data'!D129)),NA())</f>
        <v>#N/A</v>
      </c>
      <c r="G135" s="97" t="e">
        <f ca="true">+IF(AND(ISNUMBER(OFFSET('Water Data'!$E$4,0,10*ROW('Water Data'!E129))),'Data Summary'!BV135="Yes"),100-OFFSET('Water Data'!$E$4,0,10*ROW('Water Data'!E129)),NA())</f>
        <v>#N/A</v>
      </c>
      <c r="H135" s="97" t="e">
        <f ca="true">+IF(AND(ISNUMBER(OFFSET('Water Data'!$E$6,0,10*ROW('Water Data'!E129))),'Data Summary'!BW135="Yes"),OFFSET('Water Data'!$E$6,0,10*ROW('Water Data'!E129)),NA())</f>
        <v>#N/A</v>
      </c>
      <c r="I135" s="97" t="e">
        <f ca="true">+IF(AND(ISNUMBER(OFFSET('Water Data'!$E$9,0,10*ROW('Water Data'!E129))),'Data Summary'!BX135="Yes"),OFFSET('Water Data'!$E$9,0,10*ROW('Water Data'!E129)),NA())</f>
        <v>#N/A</v>
      </c>
      <c r="J135" s="97" t="e">
        <f ca="true">+IF(AND(ISNUMBER(OFFSET('Water Data'!$F$4,0,10*ROW('Water Data'!F129))),'Data Summary'!BY135="Yes"),100-OFFSET('Water Data'!$F$4,0,10*ROW('Water Data'!F129)),NA())</f>
        <v>#N/A</v>
      </c>
      <c r="K135" s="97" t="e">
        <f ca="true">+IF(AND(ISNUMBER(OFFSET('Water Data'!$F$6,0,10*ROW('Water Data'!F129))),'Data Summary'!BZ135="Yes"),OFFSET('Water Data'!$F$6,0,10*ROW('Water Data'!F129)),NA())</f>
        <v>#N/A</v>
      </c>
      <c r="L135" s="97" t="e">
        <f ca="true">+IF(AND(ISNUMBER(OFFSET('Water Data'!$F$9,0,10*ROW('Water Data'!F129))),'Data Summary'!CA135="Yes"),OFFSET('Water Data'!$F$9,0,10*ROW('Water Data'!F129)),NA())</f>
        <v>#N/A</v>
      </c>
      <c r="M135" s="97" t="e">
        <f ca="true">+IF(AND(ISNUMBER(OFFSET('Water Data'!$G$4,0,10*ROW('Water Data'!G129))),'Data Summary'!CB135="Yes"),100-OFFSET('Water Data'!$G$4,0,10*ROW('Water Data'!G129)),NA())</f>
        <v>#N/A</v>
      </c>
      <c r="N135" s="97" t="e">
        <f ca="true">+IF(AND(ISNUMBER(OFFSET('Water Data'!$G$6,0,10*ROW('Water Data'!G129))),'Data Summary'!CC135="Yes"),OFFSET('Water Data'!$G$6,0,10*ROW('Water Data'!G129)),NA())</f>
        <v>#N/A</v>
      </c>
      <c r="O135" s="97" t="e">
        <f ca="true">+IF(AND(ISNUMBER(OFFSET('Water Data'!$G$9,0,10*ROW('Water Data'!G129))),'Data Summary'!CD135="Yes"),OFFSET('Water Data'!$G$9,0,10*ROW('Water Data'!G129)),NA())</f>
        <v>#N/A</v>
      </c>
      <c r="P135" s="97" t="e">
        <f ca="true">+IF(AND(ISNUMBER(OFFSET('Water Data'!$H$4,0,10*ROW('Water Data'!H129))),'Data Summary'!CE135="Yes"),100-OFFSET('Water Data'!$H$4,0,10*ROW('Water Data'!H129)),NA())</f>
        <v>#N/A</v>
      </c>
      <c r="Q135" s="97" t="e">
        <f ca="true">+IF(AND(ISNUMBER(OFFSET('Water Data'!$H$6,0,10*ROW('Water Data'!H129))),'Data Summary'!CF135="Yes"),OFFSET('Water Data'!$H$6,0,10*ROW('Water Data'!H129)),NA())</f>
        <v>#N/A</v>
      </c>
      <c r="R135" s="97" t="e">
        <f ca="true">+IF(AND(ISNUMBER(OFFSET('Water Data'!$H$9,0,10*ROW('Water Data'!H129))),'Data Summary'!CG135="Yes"),OFFSET('Water Data'!$H$9,0,10*ROW('Water Data'!H129)),NA())</f>
        <v>#N/A</v>
      </c>
      <c r="S135" s="97" t="e">
        <f ca="true">+IF(AND(ISNUMBER(OFFSET('Water Data'!$I$4,0,10*ROW('Water Data'!I129))),'Data Summary'!CH135="Yes"),100-OFFSET('Water Data'!$I$4,0,10*ROW('Water Data'!I129)),NA())</f>
        <v>#N/A</v>
      </c>
      <c r="T135" s="97" t="e">
        <f ca="true">+IF(AND(ISNUMBER(OFFSET('Water Data'!$I$6,0,10*ROW('Water Data'!I129))),'Data Summary'!CI135="Yes"),OFFSET('Water Data'!$I$6,0,10*ROW('Water Data'!I129)),NA())</f>
        <v>#N/A</v>
      </c>
      <c r="U135" s="97" t="e">
        <f ca="true">+IF(AND(ISNUMBER(OFFSET('Water Data'!$I$9,0,10*ROW('Water Data'!I129))),'Data Summary'!CJ135="Yes"),OFFSET('Water Data'!$I$9,0,10*ROW('Water Data'!I129)),NA())</f>
        <v>#N/A</v>
      </c>
      <c r="V135" s="98" t="e">
        <f ca="true">+IF(AND(ISNUMBER(OFFSET('Sanitation Data'!$D$4,0,10*ROW('Sanitation Data'!D129))),'Data Summary'!CK135="Yes"),100-OFFSET('Sanitation Data'!$D$4,0,10*ROW('Sanitation Data'!D129)),NA())</f>
        <v>#N/A</v>
      </c>
      <c r="W135" s="98" t="e">
        <f ca="true">+IF(AND(ISNUMBER(OFFSET('Sanitation Data'!$D$6,0,10*ROW('Sanitation Data'!D129))),'Data Summary'!CL135="Yes"),OFFSET('Sanitation Data'!$D$6,0,10*ROW('Sanitation Data'!D129)),NA())</f>
        <v>#N/A</v>
      </c>
      <c r="X135" s="98" t="e">
        <f ca="true">+IF(AND(ISNUMBER(OFFSET('Sanitation Data'!$D$10,0,10*ROW('Sanitation Data'!D129))),'Data Summary'!CM135="Yes"),OFFSET('Sanitation Data'!$D$10,0,10*ROW('Sanitation Data'!D129)),NA())</f>
        <v>#N/A</v>
      </c>
      <c r="Y135" s="98" t="e">
        <f ca="true">+IF(AND(ISNUMBER(OFFSET('Sanitation Data'!$D$11,0,10*ROW('Sanitation Data'!D129))),'Data Summary'!CN135="Yes"),OFFSET('Sanitation Data'!$D$11,0,10*ROW('Sanitation Data'!D129)),NA())</f>
        <v>#N/A</v>
      </c>
      <c r="Z135" s="98" t="e">
        <f ca="true">+IF(AND(ISNUMBER(OFFSET('Sanitation Data'!$D$12,0,10*ROW('Sanitation Data'!D129))),'Data Summary'!CO135="Yes"),OFFSET('Sanitation Data'!$D$12,0,10*ROW('Sanitation Data'!D129)),NA())</f>
        <v>#N/A</v>
      </c>
      <c r="AA135" s="98" t="e">
        <f ca="true">+IF(AND(ISNUMBER(OFFSET('Sanitation Data'!$E$4,0,10*ROW('Sanitation Data'!E129))),'Data Summary'!CP135="Yes"),100-OFFSET('Sanitation Data'!$E$4,0,10*ROW('Sanitation Data'!E129)),NA())</f>
        <v>#N/A</v>
      </c>
      <c r="AB135" s="98" t="e">
        <f ca="true">+IF(AND(ISNUMBER(OFFSET('Sanitation Data'!$E$6,0,10*ROW('Sanitation Data'!E129))),'Data Summary'!CQ135="Yes"),OFFSET('Sanitation Data'!$E$6,0,10*ROW('Sanitation Data'!E129)),NA())</f>
        <v>#N/A</v>
      </c>
      <c r="AC135" s="98" t="e">
        <f ca="true">+IF(AND(ISNUMBER(OFFSET('Sanitation Data'!$E$10,0,10*ROW('Sanitation Data'!E129))),'Data Summary'!CR135="Yes"),OFFSET('Sanitation Data'!$E$10,0,10*ROW('Sanitation Data'!E129)),NA())</f>
        <v>#N/A</v>
      </c>
      <c r="AD135" s="98" t="e">
        <f ca="true">+IF(AND(ISNUMBER(OFFSET('Sanitation Data'!$E$11,0,10*ROW('Sanitation Data'!E129))),'Data Summary'!CS135="Yes"),OFFSET('Sanitation Data'!$E$11,0,10*ROW('Sanitation Data'!E129)),NA())</f>
        <v>#N/A</v>
      </c>
      <c r="AE135" s="98" t="e">
        <f ca="true">+IF(AND(ISNUMBER(OFFSET('Sanitation Data'!$E$12,0,10*ROW('Sanitation Data'!E129))),'Data Summary'!CT135="Yes"),OFFSET('Sanitation Data'!$E$12,0,10*ROW('Sanitation Data'!E129)),NA())</f>
        <v>#N/A</v>
      </c>
      <c r="AF135" s="98" t="e">
        <f ca="true">+IF(AND(ISNUMBER(OFFSET('Sanitation Data'!$F$4,0,10*ROW('Sanitation Data'!F129))),'Data Summary'!CU135="Yes"),100-OFFSET('Sanitation Data'!$F$4,0,10*ROW('Sanitation Data'!F129)),NA())</f>
        <v>#N/A</v>
      </c>
      <c r="AG135" s="98" t="e">
        <f ca="true">+IF(AND(ISNUMBER(OFFSET('Sanitation Data'!$F$6,0,10*ROW('Sanitation Data'!F129))),'Data Summary'!CV135="Yes"),OFFSET('Sanitation Data'!$F$6,0,10*ROW('Sanitation Data'!F129)),NA())</f>
        <v>#N/A</v>
      </c>
      <c r="AH135" s="98" t="e">
        <f ca="true">+IF(AND(ISNUMBER(OFFSET('Sanitation Data'!$F$10,0,10*ROW('Sanitation Data'!F129))),'Data Summary'!CW135="Yes"),OFFSET('Sanitation Data'!$F$10,0,10*ROW('Sanitation Data'!F129)),NA())</f>
        <v>#N/A</v>
      </c>
      <c r="AI135" s="98" t="e">
        <f ca="true">+IF(AND(ISNUMBER(OFFSET('Sanitation Data'!$F$11,0,10*ROW('Sanitation Data'!F129))),'Data Summary'!CX135="Yes"),OFFSET('Sanitation Data'!$F$11,0,10*ROW('Sanitation Data'!F129)),NA())</f>
        <v>#N/A</v>
      </c>
      <c r="AJ135" s="98" t="e">
        <f ca="true">+IF(AND(ISNUMBER(OFFSET('Sanitation Data'!$F$12,0,10*ROW('Sanitation Data'!F129))),'Data Summary'!CY135="Yes"),OFFSET('Sanitation Data'!$F$12,0,10*ROW('Sanitation Data'!F129)),NA())</f>
        <v>#N/A</v>
      </c>
      <c r="AK135" s="98" t="e">
        <f ca="true">+IF(AND(ISNUMBER(OFFSET('Sanitation Data'!$G$4,0,10*ROW('Sanitation Data'!G129))),'Data Summary'!CZ135="Yes"),100-OFFSET('Sanitation Data'!$G$4,0,10*ROW('Sanitation Data'!G129)),NA())</f>
        <v>#N/A</v>
      </c>
      <c r="AL135" s="98" t="e">
        <f ca="true">+IF(AND(ISNUMBER(OFFSET('Sanitation Data'!$G$6,0,10*ROW('Sanitation Data'!G129))),'Data Summary'!DA135="Yes"),OFFSET('Sanitation Data'!$G$6,0,10*ROW('Sanitation Data'!G129)),NA())</f>
        <v>#N/A</v>
      </c>
      <c r="AM135" s="98" t="e">
        <f ca="true">+IF(AND(ISNUMBER(OFFSET('Sanitation Data'!$G$10,0,10*ROW('Sanitation Data'!G129))),'Data Summary'!DB135="Yes"),OFFSET('Sanitation Data'!$G$10,0,10*ROW('Sanitation Data'!G129)),NA())</f>
        <v>#N/A</v>
      </c>
      <c r="AN135" s="98" t="e">
        <f ca="true">+IF(AND(ISNUMBER(OFFSET('Sanitation Data'!$G$11,0,10*ROW('Sanitation Data'!G129))),'Data Summary'!DC135="Yes"),OFFSET('Sanitation Data'!$G$11,0,10*ROW('Sanitation Data'!G129)),NA())</f>
        <v>#N/A</v>
      </c>
      <c r="AO135" s="98" t="e">
        <f ca="true">+IF(AND(ISNUMBER(OFFSET('Sanitation Data'!$G$12,0,10*ROW('Sanitation Data'!G129))),'Data Summary'!DD135="Yes"),OFFSET('Sanitation Data'!$G$12,0,10*ROW('Sanitation Data'!G129)),NA())</f>
        <v>#N/A</v>
      </c>
      <c r="AP135" s="98" t="e">
        <f ca="true">+IF(AND(ISNUMBER(OFFSET('Sanitation Data'!$H$4,0,10*ROW('Sanitation Data'!H129))),'Data Summary'!DE135="Yes"),100-OFFSET('Sanitation Data'!$H$4,0,10*ROW('Sanitation Data'!H129)),NA())</f>
        <v>#N/A</v>
      </c>
      <c r="AQ135" s="98" t="e">
        <f ca="true">+IF(AND(ISNUMBER(OFFSET('Sanitation Data'!$H$6,0,10*ROW('Sanitation Data'!H129))),'Data Summary'!DF135="Yes"),OFFSET('Sanitation Data'!$H$6,0,10*ROW('Sanitation Data'!H129)),NA())</f>
        <v>#N/A</v>
      </c>
      <c r="AR135" s="98" t="e">
        <f ca="true">+IF(AND(ISNUMBER(OFFSET('Sanitation Data'!$H$10,0,10*ROW('Sanitation Data'!H129))),'Data Summary'!DG135="Yes"),OFFSET('Sanitation Data'!$H$10,0,10*ROW('Sanitation Data'!H129)),NA())</f>
        <v>#N/A</v>
      </c>
      <c r="AS135" s="98" t="e">
        <f ca="true">+IF(AND(ISNUMBER(OFFSET('Sanitation Data'!$H$11,0,10*ROW('Sanitation Data'!H129))),'Data Summary'!DH135="Yes"),OFFSET('Sanitation Data'!$H$11,0,10*ROW('Sanitation Data'!H129)),NA())</f>
        <v>#N/A</v>
      </c>
      <c r="AT135" s="98" t="e">
        <f ca="true">+IF(AND(ISNUMBER(OFFSET('Sanitation Data'!$H$12,0,10*ROW('Sanitation Data'!H129))),'Data Summary'!DI135="Yes"),OFFSET('Sanitation Data'!$H$12,0,10*ROW('Sanitation Data'!H129)),NA())</f>
        <v>#N/A</v>
      </c>
      <c r="AU135" s="98" t="e">
        <f ca="true">+IF(AND(ISNUMBER(OFFSET('Sanitation Data'!$I$4,0,10*ROW('Sanitation Data'!I129))),'Data Summary'!DJ135="Yes"),100-OFFSET('Sanitation Data'!$I$4,0,10*ROW('Sanitation Data'!I129)),NA())</f>
        <v>#N/A</v>
      </c>
      <c r="AV135" s="98" t="e">
        <f ca="true">+IF(AND(ISNUMBER(OFFSET('Sanitation Data'!$I$6,0,10*ROW('Sanitation Data'!I129))),'Data Summary'!DK135="Yes"),OFFSET('Sanitation Data'!$I$6,0,10*ROW('Sanitation Data'!I129)),NA())</f>
        <v>#N/A</v>
      </c>
      <c r="AW135" s="98" t="e">
        <f ca="true">+IF(AND(ISNUMBER(OFFSET('Sanitation Data'!$I$10,0,10*ROW('Sanitation Data'!I129))),'Data Summary'!DL135="Yes"),OFFSET('Sanitation Data'!$I$10,0,10*ROW('Sanitation Data'!I129)),NA())</f>
        <v>#N/A</v>
      </c>
      <c r="AX135" s="98" t="e">
        <f ca="true">+IF(AND(ISNUMBER(OFFSET('Sanitation Data'!$I$11,0,10*ROW('Sanitation Data'!I129))),'Data Summary'!DM135="Yes"),OFFSET('Sanitation Data'!$I$11,0,10*ROW('Sanitation Data'!I129)),NA())</f>
        <v>#N/A</v>
      </c>
      <c r="AY135" s="98" t="e">
        <f ca="true">+IF(AND(ISNUMBER(OFFSET('Sanitation Data'!$I$12,0,10*ROW('Sanitation Data'!I129))),'Data Summary'!DN135="Yes"),OFFSET('Sanitation Data'!$I$12,0,10*ROW('Sanitation Data'!I129)),NA())</f>
        <v>#N/A</v>
      </c>
      <c r="AZ135" s="99" t="e">
        <f ca="true">+IF(AND(ISNUMBER(OFFSET('Hygiene Data'!$D$5,0,10*ROW('Hygiene Data'!D129))),'Data Summary'!DO135="Yes"),OFFSET('Hygiene Data'!$D$5,0,10*ROW('Hygiene Data'!D129)),NA())</f>
        <v>#N/A</v>
      </c>
      <c r="BA135" s="99" t="e">
        <f ca="true">+IF(AND(ISNUMBER(OFFSET('Hygiene Data'!$D$7,0,10*ROW('Hygiene Data'!D129))),'Data Summary'!DP135="Yes"),OFFSET('Hygiene Data'!$D$7,0,10*ROW('Hygiene Data'!D129)),NA())</f>
        <v>#N/A</v>
      </c>
      <c r="BB135" s="99" t="e">
        <f ca="true">+IF(AND(ISNUMBER(OFFSET('Hygiene Data'!$D$9,0,10*ROW('Hygiene Data'!D129))),'Data Summary'!DQ135="Yes"),OFFSET('Hygiene Data'!$D$9,0,10*ROW('Hygiene Data'!D129)),NA())</f>
        <v>#N/A</v>
      </c>
      <c r="BC135" s="99" t="e">
        <f ca="true">+IF(AND(ISNUMBER(OFFSET('Hygiene Data'!$E$5,0,10*ROW('Hygiene Data'!E129))),'Data Summary'!DR135="Yes"),OFFSET('Hygiene Data'!$E$5,0,10*ROW('Hygiene Data'!E129)),NA())</f>
        <v>#N/A</v>
      </c>
      <c r="BD135" s="99" t="e">
        <f ca="true">+IF(AND(ISNUMBER(OFFSET('Hygiene Data'!$E$7,0,10*ROW('Hygiene Data'!E129))),'Data Summary'!DS135="Yes"),OFFSET('Hygiene Data'!$E$7,0,10*ROW('Hygiene Data'!E129)),NA())</f>
        <v>#N/A</v>
      </c>
      <c r="BE135" s="99" t="e">
        <f ca="true">+IF(AND(ISNUMBER(OFFSET('Hygiene Data'!$E$9,0,10*ROW('Hygiene Data'!E129))),'Data Summary'!DT135="Yes"),OFFSET('Hygiene Data'!$E$9,0,10*ROW('Hygiene Data'!E129)),NA())</f>
        <v>#N/A</v>
      </c>
      <c r="BF135" s="99" t="e">
        <f ca="true">+IF(AND(ISNUMBER(OFFSET('Hygiene Data'!$F$5,0,10*ROW('Hygiene Data'!F129))),'Data Summary'!DU135="Yes"),OFFSET('Hygiene Data'!$F$5,0,10*ROW('Hygiene Data'!F129)),NA())</f>
        <v>#N/A</v>
      </c>
      <c r="BG135" s="99" t="e">
        <f ca="true">+IF(AND(ISNUMBER(OFFSET('Hygiene Data'!$F$7,0,10*ROW('Hygiene Data'!F129))),'Data Summary'!DV135="Yes"),OFFSET('Hygiene Data'!$F$7,0,10*ROW('Hygiene Data'!F129)),NA())</f>
        <v>#N/A</v>
      </c>
      <c r="BH135" s="99" t="e">
        <f ca="true">+IF(AND(ISNUMBER(OFFSET('Hygiene Data'!$F$9,0,10*ROW('Hygiene Data'!F129))),'Data Summary'!DW135="Yes"),OFFSET('Hygiene Data'!$F$9,0,10*ROW('Hygiene Data'!F129)),NA())</f>
        <v>#N/A</v>
      </c>
      <c r="BI135" s="99" t="e">
        <f ca="true">+IF(AND(ISNUMBER(OFFSET('Hygiene Data'!$G$5,0,10*ROW('Hygiene Data'!G129))),'Data Summary'!DX135="Yes"),OFFSET('Hygiene Data'!$G$5,0,10*ROW('Hygiene Data'!G129)),NA())</f>
        <v>#N/A</v>
      </c>
      <c r="BJ135" s="99" t="e">
        <f ca="true">+IF(AND(ISNUMBER(OFFSET('Hygiene Data'!$G$7,0,10*ROW('Hygiene Data'!G129))),'Data Summary'!DY135="Yes"),OFFSET('Hygiene Data'!$G$7,0,10*ROW('Hygiene Data'!G129)),NA())</f>
        <v>#N/A</v>
      </c>
      <c r="BK135" s="99" t="e">
        <f ca="true">+IF(AND(ISNUMBER(OFFSET('Hygiene Data'!$G$9,0,10*ROW('Hygiene Data'!G129))),'Data Summary'!DZ135="Yes"),OFFSET('Hygiene Data'!$G$9,0,10*ROW('Hygiene Data'!G129)),NA())</f>
        <v>#N/A</v>
      </c>
      <c r="BL135" s="99" t="e">
        <f ca="true">+IF(AND(ISNUMBER(OFFSET('Hygiene Data'!$H$5,0,10*ROW('Hygiene Data'!H129))),'Data Summary'!EA135="Yes"),OFFSET('Hygiene Data'!$H$5,0,10*ROW('Hygiene Data'!H129)),NA())</f>
        <v>#N/A</v>
      </c>
      <c r="BM135" s="99" t="e">
        <f ca="true">+IF(AND(ISNUMBER(OFFSET('Hygiene Data'!$H$7,0,10*ROW('Hygiene Data'!H129))),'Data Summary'!EB135="Yes"),OFFSET('Hygiene Data'!$H$7,0,10*ROW('Hygiene Data'!H129)),NA())</f>
        <v>#N/A</v>
      </c>
      <c r="BN135" s="99" t="e">
        <f ca="true">+IF(AND(ISNUMBER(OFFSET('Hygiene Data'!$H$9,0,10*ROW('Hygiene Data'!H129))),'Data Summary'!EC135="Yes"),OFFSET('Hygiene Data'!$H$9,0,10*ROW('Hygiene Data'!H129)),NA())</f>
        <v>#N/A</v>
      </c>
      <c r="BO135" s="99" t="e">
        <f ca="true">+IF(AND(ISNUMBER(OFFSET('Hygiene Data'!$I$5,0,10*ROW('Hygiene Data'!I129))),'Data Summary'!ED135="Yes"),OFFSET('Hygiene Data'!$I$5,0,10*ROW('Hygiene Data'!I129)),NA())</f>
        <v>#N/A</v>
      </c>
      <c r="BP135" s="99" t="e">
        <f ca="true">+IF(AND(ISNUMBER(OFFSET('Hygiene Data'!$I$7,0,10*ROW('Hygiene Data'!I129))),'Data Summary'!EE135="Yes"),OFFSET('Hygiene Data'!$I$7,0,10*ROW('Hygiene Data'!I129)),NA())</f>
        <v>#N/A</v>
      </c>
      <c r="BQ135" s="99" t="e">
        <f ca="true">+IF(AND(ISNUMBER(OFFSET('Hygiene Data'!$I$9,0,10*ROW('Hygiene Data'!I129))),'Data Summary'!EF135="Yes"),OFFSET('Hygiene Data'!$I$9,0,10*ROW('Hygiene Data'!I129)),NA())</f>
        <v>#N/A</v>
      </c>
    </row>
    <row xmlns:x14ac="http://schemas.microsoft.com/office/spreadsheetml/2009/9/ac" r="136" x14ac:dyDescent="0.2">
      <c r="A136" s="329" t="e">
        <f ca="true">+RIGHT('Data Summary'!A136,LEN('Data Summary'!A136)-9)</f>
        <v>#VALUE!</v>
      </c>
      <c r="B136" s="37" t="str">
        <f ca="true">+IF(ISTEXT('Data Summary'!B136),'Data Summary'!B136,"")</f>
        <v/>
      </c>
      <c r="C136" s="328" t="e">
        <f ca="true">+VALUE('Data Summary'!C136)</f>
        <v>#VALUE!</v>
      </c>
      <c r="D136" s="97" t="e">
        <f ca="true">+IF(AND(ISNUMBER(OFFSET('Water Data'!$D$4,0,10*ROW('Water Data'!D130))),'Data Summary'!BS136="Yes"),100-OFFSET('Water Data'!$D$4,0,10*ROW('Water Data'!D130)),NA())</f>
        <v>#N/A</v>
      </c>
      <c r="E136" s="97" t="e">
        <f ca="true">+IF(AND(ISNUMBER(OFFSET('Water Data'!$D$6,0,10*ROW('Water Data'!D130))),'Data Summary'!BT136="Yes"),OFFSET('Water Data'!$D$6,0,10*ROW('Water Data'!D130)),NA())</f>
        <v>#N/A</v>
      </c>
      <c r="F136" s="97" t="e">
        <f ca="true">+IF(AND(ISNUMBER(OFFSET('Water Data'!$D$9,0,10*ROW('Water Data'!D130))),'Data Summary'!BU136="Yes"),OFFSET('Water Data'!$D$9,0,10*ROW('Water Data'!D130)),NA())</f>
        <v>#N/A</v>
      </c>
      <c r="G136" s="97" t="e">
        <f ca="true">+IF(AND(ISNUMBER(OFFSET('Water Data'!$E$4,0,10*ROW('Water Data'!E130))),'Data Summary'!BV136="Yes"),100-OFFSET('Water Data'!$E$4,0,10*ROW('Water Data'!E130)),NA())</f>
        <v>#N/A</v>
      </c>
      <c r="H136" s="97" t="e">
        <f ca="true">+IF(AND(ISNUMBER(OFFSET('Water Data'!$E$6,0,10*ROW('Water Data'!E130))),'Data Summary'!BW136="Yes"),OFFSET('Water Data'!$E$6,0,10*ROW('Water Data'!E130)),NA())</f>
        <v>#N/A</v>
      </c>
      <c r="I136" s="97" t="e">
        <f ca="true">+IF(AND(ISNUMBER(OFFSET('Water Data'!$E$9,0,10*ROW('Water Data'!E130))),'Data Summary'!BX136="Yes"),OFFSET('Water Data'!$E$9,0,10*ROW('Water Data'!E130)),NA())</f>
        <v>#N/A</v>
      </c>
      <c r="J136" s="97" t="e">
        <f ca="true">+IF(AND(ISNUMBER(OFFSET('Water Data'!$F$4,0,10*ROW('Water Data'!F130))),'Data Summary'!BY136="Yes"),100-OFFSET('Water Data'!$F$4,0,10*ROW('Water Data'!F130)),NA())</f>
        <v>#N/A</v>
      </c>
      <c r="K136" s="97" t="e">
        <f ca="true">+IF(AND(ISNUMBER(OFFSET('Water Data'!$F$6,0,10*ROW('Water Data'!F130))),'Data Summary'!BZ136="Yes"),OFFSET('Water Data'!$F$6,0,10*ROW('Water Data'!F130)),NA())</f>
        <v>#N/A</v>
      </c>
      <c r="L136" s="97" t="e">
        <f ca="true">+IF(AND(ISNUMBER(OFFSET('Water Data'!$F$9,0,10*ROW('Water Data'!F130))),'Data Summary'!CA136="Yes"),OFFSET('Water Data'!$F$9,0,10*ROW('Water Data'!F130)),NA())</f>
        <v>#N/A</v>
      </c>
      <c r="M136" s="97" t="e">
        <f ca="true">+IF(AND(ISNUMBER(OFFSET('Water Data'!$G$4,0,10*ROW('Water Data'!G130))),'Data Summary'!CB136="Yes"),100-OFFSET('Water Data'!$G$4,0,10*ROW('Water Data'!G130)),NA())</f>
        <v>#N/A</v>
      </c>
      <c r="N136" s="97" t="e">
        <f ca="true">+IF(AND(ISNUMBER(OFFSET('Water Data'!$G$6,0,10*ROW('Water Data'!G130))),'Data Summary'!CC136="Yes"),OFFSET('Water Data'!$G$6,0,10*ROW('Water Data'!G130)),NA())</f>
        <v>#N/A</v>
      </c>
      <c r="O136" s="97" t="e">
        <f ca="true">+IF(AND(ISNUMBER(OFFSET('Water Data'!$G$9,0,10*ROW('Water Data'!G130))),'Data Summary'!CD136="Yes"),OFFSET('Water Data'!$G$9,0,10*ROW('Water Data'!G130)),NA())</f>
        <v>#N/A</v>
      </c>
      <c r="P136" s="97" t="e">
        <f ca="true">+IF(AND(ISNUMBER(OFFSET('Water Data'!$H$4,0,10*ROW('Water Data'!H130))),'Data Summary'!CE136="Yes"),100-OFFSET('Water Data'!$H$4,0,10*ROW('Water Data'!H130)),NA())</f>
        <v>#N/A</v>
      </c>
      <c r="Q136" s="97" t="e">
        <f ca="true">+IF(AND(ISNUMBER(OFFSET('Water Data'!$H$6,0,10*ROW('Water Data'!H130))),'Data Summary'!CF136="Yes"),OFFSET('Water Data'!$H$6,0,10*ROW('Water Data'!H130)),NA())</f>
        <v>#N/A</v>
      </c>
      <c r="R136" s="97" t="e">
        <f ca="true">+IF(AND(ISNUMBER(OFFSET('Water Data'!$H$9,0,10*ROW('Water Data'!H130))),'Data Summary'!CG136="Yes"),OFFSET('Water Data'!$H$9,0,10*ROW('Water Data'!H130)),NA())</f>
        <v>#N/A</v>
      </c>
      <c r="S136" s="97" t="e">
        <f ca="true">+IF(AND(ISNUMBER(OFFSET('Water Data'!$I$4,0,10*ROW('Water Data'!I130))),'Data Summary'!CH136="Yes"),100-OFFSET('Water Data'!$I$4,0,10*ROW('Water Data'!I130)),NA())</f>
        <v>#N/A</v>
      </c>
      <c r="T136" s="97" t="e">
        <f ca="true">+IF(AND(ISNUMBER(OFFSET('Water Data'!$I$6,0,10*ROW('Water Data'!I130))),'Data Summary'!CI136="Yes"),OFFSET('Water Data'!$I$6,0,10*ROW('Water Data'!I130)),NA())</f>
        <v>#N/A</v>
      </c>
      <c r="U136" s="97" t="e">
        <f ca="true">+IF(AND(ISNUMBER(OFFSET('Water Data'!$I$9,0,10*ROW('Water Data'!I130))),'Data Summary'!CJ136="Yes"),OFFSET('Water Data'!$I$9,0,10*ROW('Water Data'!I130)),NA())</f>
        <v>#N/A</v>
      </c>
      <c r="V136" s="98" t="e">
        <f ca="true">+IF(AND(ISNUMBER(OFFSET('Sanitation Data'!$D$4,0,10*ROW('Sanitation Data'!D130))),'Data Summary'!CK136="Yes"),100-OFFSET('Sanitation Data'!$D$4,0,10*ROW('Sanitation Data'!D130)),NA())</f>
        <v>#N/A</v>
      </c>
      <c r="W136" s="98" t="e">
        <f ca="true">+IF(AND(ISNUMBER(OFFSET('Sanitation Data'!$D$6,0,10*ROW('Sanitation Data'!D130))),'Data Summary'!CL136="Yes"),OFFSET('Sanitation Data'!$D$6,0,10*ROW('Sanitation Data'!D130)),NA())</f>
        <v>#N/A</v>
      </c>
      <c r="X136" s="98" t="e">
        <f ca="true">+IF(AND(ISNUMBER(OFFSET('Sanitation Data'!$D$10,0,10*ROW('Sanitation Data'!D130))),'Data Summary'!CM136="Yes"),OFFSET('Sanitation Data'!$D$10,0,10*ROW('Sanitation Data'!D130)),NA())</f>
        <v>#N/A</v>
      </c>
      <c r="Y136" s="98" t="e">
        <f ca="true">+IF(AND(ISNUMBER(OFFSET('Sanitation Data'!$D$11,0,10*ROW('Sanitation Data'!D130))),'Data Summary'!CN136="Yes"),OFFSET('Sanitation Data'!$D$11,0,10*ROW('Sanitation Data'!D130)),NA())</f>
        <v>#N/A</v>
      </c>
      <c r="Z136" s="98" t="e">
        <f ca="true">+IF(AND(ISNUMBER(OFFSET('Sanitation Data'!$D$12,0,10*ROW('Sanitation Data'!D130))),'Data Summary'!CO136="Yes"),OFFSET('Sanitation Data'!$D$12,0,10*ROW('Sanitation Data'!D130)),NA())</f>
        <v>#N/A</v>
      </c>
      <c r="AA136" s="98" t="e">
        <f ca="true">+IF(AND(ISNUMBER(OFFSET('Sanitation Data'!$E$4,0,10*ROW('Sanitation Data'!E130))),'Data Summary'!CP136="Yes"),100-OFFSET('Sanitation Data'!$E$4,0,10*ROW('Sanitation Data'!E130)),NA())</f>
        <v>#N/A</v>
      </c>
      <c r="AB136" s="98" t="e">
        <f ca="true">+IF(AND(ISNUMBER(OFFSET('Sanitation Data'!$E$6,0,10*ROW('Sanitation Data'!E130))),'Data Summary'!CQ136="Yes"),OFFSET('Sanitation Data'!$E$6,0,10*ROW('Sanitation Data'!E130)),NA())</f>
        <v>#N/A</v>
      </c>
      <c r="AC136" s="98" t="e">
        <f ca="true">+IF(AND(ISNUMBER(OFFSET('Sanitation Data'!$E$10,0,10*ROW('Sanitation Data'!E130))),'Data Summary'!CR136="Yes"),OFFSET('Sanitation Data'!$E$10,0,10*ROW('Sanitation Data'!E130)),NA())</f>
        <v>#N/A</v>
      </c>
      <c r="AD136" s="98" t="e">
        <f ca="true">+IF(AND(ISNUMBER(OFFSET('Sanitation Data'!$E$11,0,10*ROW('Sanitation Data'!E130))),'Data Summary'!CS136="Yes"),OFFSET('Sanitation Data'!$E$11,0,10*ROW('Sanitation Data'!E130)),NA())</f>
        <v>#N/A</v>
      </c>
      <c r="AE136" s="98" t="e">
        <f ca="true">+IF(AND(ISNUMBER(OFFSET('Sanitation Data'!$E$12,0,10*ROW('Sanitation Data'!E130))),'Data Summary'!CT136="Yes"),OFFSET('Sanitation Data'!$E$12,0,10*ROW('Sanitation Data'!E130)),NA())</f>
        <v>#N/A</v>
      </c>
      <c r="AF136" s="98" t="e">
        <f ca="true">+IF(AND(ISNUMBER(OFFSET('Sanitation Data'!$F$4,0,10*ROW('Sanitation Data'!F130))),'Data Summary'!CU136="Yes"),100-OFFSET('Sanitation Data'!$F$4,0,10*ROW('Sanitation Data'!F130)),NA())</f>
        <v>#N/A</v>
      </c>
      <c r="AG136" s="98" t="e">
        <f ca="true">+IF(AND(ISNUMBER(OFFSET('Sanitation Data'!$F$6,0,10*ROW('Sanitation Data'!F130))),'Data Summary'!CV136="Yes"),OFFSET('Sanitation Data'!$F$6,0,10*ROW('Sanitation Data'!F130)),NA())</f>
        <v>#N/A</v>
      </c>
      <c r="AH136" s="98" t="e">
        <f ca="true">+IF(AND(ISNUMBER(OFFSET('Sanitation Data'!$F$10,0,10*ROW('Sanitation Data'!F130))),'Data Summary'!CW136="Yes"),OFFSET('Sanitation Data'!$F$10,0,10*ROW('Sanitation Data'!F130)),NA())</f>
        <v>#N/A</v>
      </c>
      <c r="AI136" s="98" t="e">
        <f ca="true">+IF(AND(ISNUMBER(OFFSET('Sanitation Data'!$F$11,0,10*ROW('Sanitation Data'!F130))),'Data Summary'!CX136="Yes"),OFFSET('Sanitation Data'!$F$11,0,10*ROW('Sanitation Data'!F130)),NA())</f>
        <v>#N/A</v>
      </c>
      <c r="AJ136" s="98" t="e">
        <f ca="true">+IF(AND(ISNUMBER(OFFSET('Sanitation Data'!$F$12,0,10*ROW('Sanitation Data'!F130))),'Data Summary'!CY136="Yes"),OFFSET('Sanitation Data'!$F$12,0,10*ROW('Sanitation Data'!F130)),NA())</f>
        <v>#N/A</v>
      </c>
      <c r="AK136" s="98" t="e">
        <f ca="true">+IF(AND(ISNUMBER(OFFSET('Sanitation Data'!$G$4,0,10*ROW('Sanitation Data'!G130))),'Data Summary'!CZ136="Yes"),100-OFFSET('Sanitation Data'!$G$4,0,10*ROW('Sanitation Data'!G130)),NA())</f>
        <v>#N/A</v>
      </c>
      <c r="AL136" s="98" t="e">
        <f ca="true">+IF(AND(ISNUMBER(OFFSET('Sanitation Data'!$G$6,0,10*ROW('Sanitation Data'!G130))),'Data Summary'!DA136="Yes"),OFFSET('Sanitation Data'!$G$6,0,10*ROW('Sanitation Data'!G130)),NA())</f>
        <v>#N/A</v>
      </c>
      <c r="AM136" s="98" t="e">
        <f ca="true">+IF(AND(ISNUMBER(OFFSET('Sanitation Data'!$G$10,0,10*ROW('Sanitation Data'!G130))),'Data Summary'!DB136="Yes"),OFFSET('Sanitation Data'!$G$10,0,10*ROW('Sanitation Data'!G130)),NA())</f>
        <v>#N/A</v>
      </c>
      <c r="AN136" s="98" t="e">
        <f ca="true">+IF(AND(ISNUMBER(OFFSET('Sanitation Data'!$G$11,0,10*ROW('Sanitation Data'!G130))),'Data Summary'!DC136="Yes"),OFFSET('Sanitation Data'!$G$11,0,10*ROW('Sanitation Data'!G130)),NA())</f>
        <v>#N/A</v>
      </c>
      <c r="AO136" s="98" t="e">
        <f ca="true">+IF(AND(ISNUMBER(OFFSET('Sanitation Data'!$G$12,0,10*ROW('Sanitation Data'!G130))),'Data Summary'!DD136="Yes"),OFFSET('Sanitation Data'!$G$12,0,10*ROW('Sanitation Data'!G130)),NA())</f>
        <v>#N/A</v>
      </c>
      <c r="AP136" s="98" t="e">
        <f ca="true">+IF(AND(ISNUMBER(OFFSET('Sanitation Data'!$H$4,0,10*ROW('Sanitation Data'!H130))),'Data Summary'!DE136="Yes"),100-OFFSET('Sanitation Data'!$H$4,0,10*ROW('Sanitation Data'!H130)),NA())</f>
        <v>#N/A</v>
      </c>
      <c r="AQ136" s="98" t="e">
        <f ca="true">+IF(AND(ISNUMBER(OFFSET('Sanitation Data'!$H$6,0,10*ROW('Sanitation Data'!H130))),'Data Summary'!DF136="Yes"),OFFSET('Sanitation Data'!$H$6,0,10*ROW('Sanitation Data'!H130)),NA())</f>
        <v>#N/A</v>
      </c>
      <c r="AR136" s="98" t="e">
        <f ca="true">+IF(AND(ISNUMBER(OFFSET('Sanitation Data'!$H$10,0,10*ROW('Sanitation Data'!H130))),'Data Summary'!DG136="Yes"),OFFSET('Sanitation Data'!$H$10,0,10*ROW('Sanitation Data'!H130)),NA())</f>
        <v>#N/A</v>
      </c>
      <c r="AS136" s="98" t="e">
        <f ca="true">+IF(AND(ISNUMBER(OFFSET('Sanitation Data'!$H$11,0,10*ROW('Sanitation Data'!H130))),'Data Summary'!DH136="Yes"),OFFSET('Sanitation Data'!$H$11,0,10*ROW('Sanitation Data'!H130)),NA())</f>
        <v>#N/A</v>
      </c>
      <c r="AT136" s="98" t="e">
        <f ca="true">+IF(AND(ISNUMBER(OFFSET('Sanitation Data'!$H$12,0,10*ROW('Sanitation Data'!H130))),'Data Summary'!DI136="Yes"),OFFSET('Sanitation Data'!$H$12,0,10*ROW('Sanitation Data'!H130)),NA())</f>
        <v>#N/A</v>
      </c>
      <c r="AU136" s="98" t="e">
        <f ca="true">+IF(AND(ISNUMBER(OFFSET('Sanitation Data'!$I$4,0,10*ROW('Sanitation Data'!I130))),'Data Summary'!DJ136="Yes"),100-OFFSET('Sanitation Data'!$I$4,0,10*ROW('Sanitation Data'!I130)),NA())</f>
        <v>#N/A</v>
      </c>
      <c r="AV136" s="98" t="e">
        <f ca="true">+IF(AND(ISNUMBER(OFFSET('Sanitation Data'!$I$6,0,10*ROW('Sanitation Data'!I130))),'Data Summary'!DK136="Yes"),OFFSET('Sanitation Data'!$I$6,0,10*ROW('Sanitation Data'!I130)),NA())</f>
        <v>#N/A</v>
      </c>
      <c r="AW136" s="98" t="e">
        <f ca="true">+IF(AND(ISNUMBER(OFFSET('Sanitation Data'!$I$10,0,10*ROW('Sanitation Data'!I130))),'Data Summary'!DL136="Yes"),OFFSET('Sanitation Data'!$I$10,0,10*ROW('Sanitation Data'!I130)),NA())</f>
        <v>#N/A</v>
      </c>
      <c r="AX136" s="98" t="e">
        <f ca="true">+IF(AND(ISNUMBER(OFFSET('Sanitation Data'!$I$11,0,10*ROW('Sanitation Data'!I130))),'Data Summary'!DM136="Yes"),OFFSET('Sanitation Data'!$I$11,0,10*ROW('Sanitation Data'!I130)),NA())</f>
        <v>#N/A</v>
      </c>
      <c r="AY136" s="98" t="e">
        <f ca="true">+IF(AND(ISNUMBER(OFFSET('Sanitation Data'!$I$12,0,10*ROW('Sanitation Data'!I130))),'Data Summary'!DN136="Yes"),OFFSET('Sanitation Data'!$I$12,0,10*ROW('Sanitation Data'!I130)),NA())</f>
        <v>#N/A</v>
      </c>
      <c r="AZ136" s="99" t="e">
        <f ca="true">+IF(AND(ISNUMBER(OFFSET('Hygiene Data'!$D$5,0,10*ROW('Hygiene Data'!D130))),'Data Summary'!DO136="Yes"),OFFSET('Hygiene Data'!$D$5,0,10*ROW('Hygiene Data'!D130)),NA())</f>
        <v>#N/A</v>
      </c>
      <c r="BA136" s="99" t="e">
        <f ca="true">+IF(AND(ISNUMBER(OFFSET('Hygiene Data'!$D$7,0,10*ROW('Hygiene Data'!D130))),'Data Summary'!DP136="Yes"),OFFSET('Hygiene Data'!$D$7,0,10*ROW('Hygiene Data'!D130)),NA())</f>
        <v>#N/A</v>
      </c>
      <c r="BB136" s="99" t="e">
        <f ca="true">+IF(AND(ISNUMBER(OFFSET('Hygiene Data'!$D$9,0,10*ROW('Hygiene Data'!D130))),'Data Summary'!DQ136="Yes"),OFFSET('Hygiene Data'!$D$9,0,10*ROW('Hygiene Data'!D130)),NA())</f>
        <v>#N/A</v>
      </c>
      <c r="BC136" s="99" t="e">
        <f ca="true">+IF(AND(ISNUMBER(OFFSET('Hygiene Data'!$E$5,0,10*ROW('Hygiene Data'!E130))),'Data Summary'!DR136="Yes"),OFFSET('Hygiene Data'!$E$5,0,10*ROW('Hygiene Data'!E130)),NA())</f>
        <v>#N/A</v>
      </c>
      <c r="BD136" s="99" t="e">
        <f ca="true">+IF(AND(ISNUMBER(OFFSET('Hygiene Data'!$E$7,0,10*ROW('Hygiene Data'!E130))),'Data Summary'!DS136="Yes"),OFFSET('Hygiene Data'!$E$7,0,10*ROW('Hygiene Data'!E130)),NA())</f>
        <v>#N/A</v>
      </c>
      <c r="BE136" s="99" t="e">
        <f ca="true">+IF(AND(ISNUMBER(OFFSET('Hygiene Data'!$E$9,0,10*ROW('Hygiene Data'!E130))),'Data Summary'!DT136="Yes"),OFFSET('Hygiene Data'!$E$9,0,10*ROW('Hygiene Data'!E130)),NA())</f>
        <v>#N/A</v>
      </c>
      <c r="BF136" s="99" t="e">
        <f ca="true">+IF(AND(ISNUMBER(OFFSET('Hygiene Data'!$F$5,0,10*ROW('Hygiene Data'!F130))),'Data Summary'!DU136="Yes"),OFFSET('Hygiene Data'!$F$5,0,10*ROW('Hygiene Data'!F130)),NA())</f>
        <v>#N/A</v>
      </c>
      <c r="BG136" s="99" t="e">
        <f ca="true">+IF(AND(ISNUMBER(OFFSET('Hygiene Data'!$F$7,0,10*ROW('Hygiene Data'!F130))),'Data Summary'!DV136="Yes"),OFFSET('Hygiene Data'!$F$7,0,10*ROW('Hygiene Data'!F130)),NA())</f>
        <v>#N/A</v>
      </c>
      <c r="BH136" s="99" t="e">
        <f ca="true">+IF(AND(ISNUMBER(OFFSET('Hygiene Data'!$F$9,0,10*ROW('Hygiene Data'!F130))),'Data Summary'!DW136="Yes"),OFFSET('Hygiene Data'!$F$9,0,10*ROW('Hygiene Data'!F130)),NA())</f>
        <v>#N/A</v>
      </c>
      <c r="BI136" s="99" t="e">
        <f ca="true">+IF(AND(ISNUMBER(OFFSET('Hygiene Data'!$G$5,0,10*ROW('Hygiene Data'!G130))),'Data Summary'!DX136="Yes"),OFFSET('Hygiene Data'!$G$5,0,10*ROW('Hygiene Data'!G130)),NA())</f>
        <v>#N/A</v>
      </c>
      <c r="BJ136" s="99" t="e">
        <f ca="true">+IF(AND(ISNUMBER(OFFSET('Hygiene Data'!$G$7,0,10*ROW('Hygiene Data'!G130))),'Data Summary'!DY136="Yes"),OFFSET('Hygiene Data'!$G$7,0,10*ROW('Hygiene Data'!G130)),NA())</f>
        <v>#N/A</v>
      </c>
      <c r="BK136" s="99" t="e">
        <f ca="true">+IF(AND(ISNUMBER(OFFSET('Hygiene Data'!$G$9,0,10*ROW('Hygiene Data'!G130))),'Data Summary'!DZ136="Yes"),OFFSET('Hygiene Data'!$G$9,0,10*ROW('Hygiene Data'!G130)),NA())</f>
        <v>#N/A</v>
      </c>
      <c r="BL136" s="99" t="e">
        <f ca="true">+IF(AND(ISNUMBER(OFFSET('Hygiene Data'!$H$5,0,10*ROW('Hygiene Data'!H130))),'Data Summary'!EA136="Yes"),OFFSET('Hygiene Data'!$H$5,0,10*ROW('Hygiene Data'!H130)),NA())</f>
        <v>#N/A</v>
      </c>
      <c r="BM136" s="99" t="e">
        <f ca="true">+IF(AND(ISNUMBER(OFFSET('Hygiene Data'!$H$7,0,10*ROW('Hygiene Data'!H130))),'Data Summary'!EB136="Yes"),OFFSET('Hygiene Data'!$H$7,0,10*ROW('Hygiene Data'!H130)),NA())</f>
        <v>#N/A</v>
      </c>
      <c r="BN136" s="99" t="e">
        <f ca="true">+IF(AND(ISNUMBER(OFFSET('Hygiene Data'!$H$9,0,10*ROW('Hygiene Data'!H130))),'Data Summary'!EC136="Yes"),OFFSET('Hygiene Data'!$H$9,0,10*ROW('Hygiene Data'!H130)),NA())</f>
        <v>#N/A</v>
      </c>
      <c r="BO136" s="99" t="e">
        <f ca="true">+IF(AND(ISNUMBER(OFFSET('Hygiene Data'!$I$5,0,10*ROW('Hygiene Data'!I130))),'Data Summary'!ED136="Yes"),OFFSET('Hygiene Data'!$I$5,0,10*ROW('Hygiene Data'!I130)),NA())</f>
        <v>#N/A</v>
      </c>
      <c r="BP136" s="99" t="e">
        <f ca="true">+IF(AND(ISNUMBER(OFFSET('Hygiene Data'!$I$7,0,10*ROW('Hygiene Data'!I130))),'Data Summary'!EE136="Yes"),OFFSET('Hygiene Data'!$I$7,0,10*ROW('Hygiene Data'!I130)),NA())</f>
        <v>#N/A</v>
      </c>
      <c r="BQ136" s="99" t="e">
        <f ca="true">+IF(AND(ISNUMBER(OFFSET('Hygiene Data'!$I$9,0,10*ROW('Hygiene Data'!I130))),'Data Summary'!EF136="Yes"),OFFSET('Hygiene Data'!$I$9,0,10*ROW('Hygiene Data'!I130)),NA())</f>
        <v>#N/A</v>
      </c>
    </row>
    <row xmlns:x14ac="http://schemas.microsoft.com/office/spreadsheetml/2009/9/ac" r="137" x14ac:dyDescent="0.2">
      <c r="A137" s="329" t="e">
        <f ca="true">+RIGHT('Data Summary'!A137,LEN('Data Summary'!A137)-9)</f>
        <v>#VALUE!</v>
      </c>
      <c r="B137" s="37" t="str">
        <f ca="true">+IF(ISTEXT('Data Summary'!B137),'Data Summary'!B137,"")</f>
        <v/>
      </c>
      <c r="C137" s="328" t="e">
        <f ca="true">+VALUE('Data Summary'!C137)</f>
        <v>#VALUE!</v>
      </c>
      <c r="D137" s="97" t="e">
        <f ca="true">+IF(AND(ISNUMBER(OFFSET('Water Data'!$D$4,0,10*ROW('Water Data'!D131))),'Data Summary'!BS137="Yes"),100-OFFSET('Water Data'!$D$4,0,10*ROW('Water Data'!D131)),NA())</f>
        <v>#N/A</v>
      </c>
      <c r="E137" s="97" t="e">
        <f ca="true">+IF(AND(ISNUMBER(OFFSET('Water Data'!$D$6,0,10*ROW('Water Data'!D131))),'Data Summary'!BT137="Yes"),OFFSET('Water Data'!$D$6,0,10*ROW('Water Data'!D131)),NA())</f>
        <v>#N/A</v>
      </c>
      <c r="F137" s="97" t="e">
        <f ca="true">+IF(AND(ISNUMBER(OFFSET('Water Data'!$D$9,0,10*ROW('Water Data'!D131))),'Data Summary'!BU137="Yes"),OFFSET('Water Data'!$D$9,0,10*ROW('Water Data'!D131)),NA())</f>
        <v>#N/A</v>
      </c>
      <c r="G137" s="97" t="e">
        <f ca="true">+IF(AND(ISNUMBER(OFFSET('Water Data'!$E$4,0,10*ROW('Water Data'!E131))),'Data Summary'!BV137="Yes"),100-OFFSET('Water Data'!$E$4,0,10*ROW('Water Data'!E131)),NA())</f>
        <v>#N/A</v>
      </c>
      <c r="H137" s="97" t="e">
        <f ca="true">+IF(AND(ISNUMBER(OFFSET('Water Data'!$E$6,0,10*ROW('Water Data'!E131))),'Data Summary'!BW137="Yes"),OFFSET('Water Data'!$E$6,0,10*ROW('Water Data'!E131)),NA())</f>
        <v>#N/A</v>
      </c>
      <c r="I137" s="97" t="e">
        <f ca="true">+IF(AND(ISNUMBER(OFFSET('Water Data'!$E$9,0,10*ROW('Water Data'!E131))),'Data Summary'!BX137="Yes"),OFFSET('Water Data'!$E$9,0,10*ROW('Water Data'!E131)),NA())</f>
        <v>#N/A</v>
      </c>
      <c r="J137" s="97" t="e">
        <f ca="true">+IF(AND(ISNUMBER(OFFSET('Water Data'!$F$4,0,10*ROW('Water Data'!F131))),'Data Summary'!BY137="Yes"),100-OFFSET('Water Data'!$F$4,0,10*ROW('Water Data'!F131)),NA())</f>
        <v>#N/A</v>
      </c>
      <c r="K137" s="97" t="e">
        <f ca="true">+IF(AND(ISNUMBER(OFFSET('Water Data'!$F$6,0,10*ROW('Water Data'!F131))),'Data Summary'!BZ137="Yes"),OFFSET('Water Data'!$F$6,0,10*ROW('Water Data'!F131)),NA())</f>
        <v>#N/A</v>
      </c>
      <c r="L137" s="97" t="e">
        <f ca="true">+IF(AND(ISNUMBER(OFFSET('Water Data'!$F$9,0,10*ROW('Water Data'!F131))),'Data Summary'!CA137="Yes"),OFFSET('Water Data'!$F$9,0,10*ROW('Water Data'!F131)),NA())</f>
        <v>#N/A</v>
      </c>
      <c r="M137" s="97" t="e">
        <f ca="true">+IF(AND(ISNUMBER(OFFSET('Water Data'!$G$4,0,10*ROW('Water Data'!G131))),'Data Summary'!CB137="Yes"),100-OFFSET('Water Data'!$G$4,0,10*ROW('Water Data'!G131)),NA())</f>
        <v>#N/A</v>
      </c>
      <c r="N137" s="97" t="e">
        <f ca="true">+IF(AND(ISNUMBER(OFFSET('Water Data'!$G$6,0,10*ROW('Water Data'!G131))),'Data Summary'!CC137="Yes"),OFFSET('Water Data'!$G$6,0,10*ROW('Water Data'!G131)),NA())</f>
        <v>#N/A</v>
      </c>
      <c r="O137" s="97" t="e">
        <f ca="true">+IF(AND(ISNUMBER(OFFSET('Water Data'!$G$9,0,10*ROW('Water Data'!G131))),'Data Summary'!CD137="Yes"),OFFSET('Water Data'!$G$9,0,10*ROW('Water Data'!G131)),NA())</f>
        <v>#N/A</v>
      </c>
      <c r="P137" s="97" t="e">
        <f ca="true">+IF(AND(ISNUMBER(OFFSET('Water Data'!$H$4,0,10*ROW('Water Data'!H131))),'Data Summary'!CE137="Yes"),100-OFFSET('Water Data'!$H$4,0,10*ROW('Water Data'!H131)),NA())</f>
        <v>#N/A</v>
      </c>
      <c r="Q137" s="97" t="e">
        <f ca="true">+IF(AND(ISNUMBER(OFFSET('Water Data'!$H$6,0,10*ROW('Water Data'!H131))),'Data Summary'!CF137="Yes"),OFFSET('Water Data'!$H$6,0,10*ROW('Water Data'!H131)),NA())</f>
        <v>#N/A</v>
      </c>
      <c r="R137" s="97" t="e">
        <f ca="true">+IF(AND(ISNUMBER(OFFSET('Water Data'!$H$9,0,10*ROW('Water Data'!H131))),'Data Summary'!CG137="Yes"),OFFSET('Water Data'!$H$9,0,10*ROW('Water Data'!H131)),NA())</f>
        <v>#N/A</v>
      </c>
      <c r="S137" s="97" t="e">
        <f ca="true">+IF(AND(ISNUMBER(OFFSET('Water Data'!$I$4,0,10*ROW('Water Data'!I131))),'Data Summary'!CH137="Yes"),100-OFFSET('Water Data'!$I$4,0,10*ROW('Water Data'!I131)),NA())</f>
        <v>#N/A</v>
      </c>
      <c r="T137" s="97" t="e">
        <f ca="true">+IF(AND(ISNUMBER(OFFSET('Water Data'!$I$6,0,10*ROW('Water Data'!I131))),'Data Summary'!CI137="Yes"),OFFSET('Water Data'!$I$6,0,10*ROW('Water Data'!I131)),NA())</f>
        <v>#N/A</v>
      </c>
      <c r="U137" s="97" t="e">
        <f ca="true">+IF(AND(ISNUMBER(OFFSET('Water Data'!$I$9,0,10*ROW('Water Data'!I131))),'Data Summary'!CJ137="Yes"),OFFSET('Water Data'!$I$9,0,10*ROW('Water Data'!I131)),NA())</f>
        <v>#N/A</v>
      </c>
      <c r="V137" s="98" t="e">
        <f ca="true">+IF(AND(ISNUMBER(OFFSET('Sanitation Data'!$D$4,0,10*ROW('Sanitation Data'!D131))),'Data Summary'!CK137="Yes"),100-OFFSET('Sanitation Data'!$D$4,0,10*ROW('Sanitation Data'!D131)),NA())</f>
        <v>#N/A</v>
      </c>
      <c r="W137" s="98" t="e">
        <f ca="true">+IF(AND(ISNUMBER(OFFSET('Sanitation Data'!$D$6,0,10*ROW('Sanitation Data'!D131))),'Data Summary'!CL137="Yes"),OFFSET('Sanitation Data'!$D$6,0,10*ROW('Sanitation Data'!D131)),NA())</f>
        <v>#N/A</v>
      </c>
      <c r="X137" s="98" t="e">
        <f ca="true">+IF(AND(ISNUMBER(OFFSET('Sanitation Data'!$D$10,0,10*ROW('Sanitation Data'!D131))),'Data Summary'!CM137="Yes"),OFFSET('Sanitation Data'!$D$10,0,10*ROW('Sanitation Data'!D131)),NA())</f>
        <v>#N/A</v>
      </c>
      <c r="Y137" s="98" t="e">
        <f ca="true">+IF(AND(ISNUMBER(OFFSET('Sanitation Data'!$D$11,0,10*ROW('Sanitation Data'!D131))),'Data Summary'!CN137="Yes"),OFFSET('Sanitation Data'!$D$11,0,10*ROW('Sanitation Data'!D131)),NA())</f>
        <v>#N/A</v>
      </c>
      <c r="Z137" s="98" t="e">
        <f ca="true">+IF(AND(ISNUMBER(OFFSET('Sanitation Data'!$D$12,0,10*ROW('Sanitation Data'!D131))),'Data Summary'!CO137="Yes"),OFFSET('Sanitation Data'!$D$12,0,10*ROW('Sanitation Data'!D131)),NA())</f>
        <v>#N/A</v>
      </c>
      <c r="AA137" s="98" t="e">
        <f ca="true">+IF(AND(ISNUMBER(OFFSET('Sanitation Data'!$E$4,0,10*ROW('Sanitation Data'!E131))),'Data Summary'!CP137="Yes"),100-OFFSET('Sanitation Data'!$E$4,0,10*ROW('Sanitation Data'!E131)),NA())</f>
        <v>#N/A</v>
      </c>
      <c r="AB137" s="98" t="e">
        <f ca="true">+IF(AND(ISNUMBER(OFFSET('Sanitation Data'!$E$6,0,10*ROW('Sanitation Data'!E131))),'Data Summary'!CQ137="Yes"),OFFSET('Sanitation Data'!$E$6,0,10*ROW('Sanitation Data'!E131)),NA())</f>
        <v>#N/A</v>
      </c>
      <c r="AC137" s="98" t="e">
        <f ca="true">+IF(AND(ISNUMBER(OFFSET('Sanitation Data'!$E$10,0,10*ROW('Sanitation Data'!E131))),'Data Summary'!CR137="Yes"),OFFSET('Sanitation Data'!$E$10,0,10*ROW('Sanitation Data'!E131)),NA())</f>
        <v>#N/A</v>
      </c>
      <c r="AD137" s="98" t="e">
        <f ca="true">+IF(AND(ISNUMBER(OFFSET('Sanitation Data'!$E$11,0,10*ROW('Sanitation Data'!E131))),'Data Summary'!CS137="Yes"),OFFSET('Sanitation Data'!$E$11,0,10*ROW('Sanitation Data'!E131)),NA())</f>
        <v>#N/A</v>
      </c>
      <c r="AE137" s="98" t="e">
        <f ca="true">+IF(AND(ISNUMBER(OFFSET('Sanitation Data'!$E$12,0,10*ROW('Sanitation Data'!E131))),'Data Summary'!CT137="Yes"),OFFSET('Sanitation Data'!$E$12,0,10*ROW('Sanitation Data'!E131)),NA())</f>
        <v>#N/A</v>
      </c>
      <c r="AF137" s="98" t="e">
        <f ca="true">+IF(AND(ISNUMBER(OFFSET('Sanitation Data'!$F$4,0,10*ROW('Sanitation Data'!F131))),'Data Summary'!CU137="Yes"),100-OFFSET('Sanitation Data'!$F$4,0,10*ROW('Sanitation Data'!F131)),NA())</f>
        <v>#N/A</v>
      </c>
      <c r="AG137" s="98" t="e">
        <f ca="true">+IF(AND(ISNUMBER(OFFSET('Sanitation Data'!$F$6,0,10*ROW('Sanitation Data'!F131))),'Data Summary'!CV137="Yes"),OFFSET('Sanitation Data'!$F$6,0,10*ROW('Sanitation Data'!F131)),NA())</f>
        <v>#N/A</v>
      </c>
      <c r="AH137" s="98" t="e">
        <f ca="true">+IF(AND(ISNUMBER(OFFSET('Sanitation Data'!$F$10,0,10*ROW('Sanitation Data'!F131))),'Data Summary'!CW137="Yes"),OFFSET('Sanitation Data'!$F$10,0,10*ROW('Sanitation Data'!F131)),NA())</f>
        <v>#N/A</v>
      </c>
      <c r="AI137" s="98" t="e">
        <f ca="true">+IF(AND(ISNUMBER(OFFSET('Sanitation Data'!$F$11,0,10*ROW('Sanitation Data'!F131))),'Data Summary'!CX137="Yes"),OFFSET('Sanitation Data'!$F$11,0,10*ROW('Sanitation Data'!F131)),NA())</f>
        <v>#N/A</v>
      </c>
      <c r="AJ137" s="98" t="e">
        <f ca="true">+IF(AND(ISNUMBER(OFFSET('Sanitation Data'!$F$12,0,10*ROW('Sanitation Data'!F131))),'Data Summary'!CY137="Yes"),OFFSET('Sanitation Data'!$F$12,0,10*ROW('Sanitation Data'!F131)),NA())</f>
        <v>#N/A</v>
      </c>
      <c r="AK137" s="98" t="e">
        <f ca="true">+IF(AND(ISNUMBER(OFFSET('Sanitation Data'!$G$4,0,10*ROW('Sanitation Data'!G131))),'Data Summary'!CZ137="Yes"),100-OFFSET('Sanitation Data'!$G$4,0,10*ROW('Sanitation Data'!G131)),NA())</f>
        <v>#N/A</v>
      </c>
      <c r="AL137" s="98" t="e">
        <f ca="true">+IF(AND(ISNUMBER(OFFSET('Sanitation Data'!$G$6,0,10*ROW('Sanitation Data'!G131))),'Data Summary'!DA137="Yes"),OFFSET('Sanitation Data'!$G$6,0,10*ROW('Sanitation Data'!G131)),NA())</f>
        <v>#N/A</v>
      </c>
      <c r="AM137" s="98" t="e">
        <f ca="true">+IF(AND(ISNUMBER(OFFSET('Sanitation Data'!$G$10,0,10*ROW('Sanitation Data'!G131))),'Data Summary'!DB137="Yes"),OFFSET('Sanitation Data'!$G$10,0,10*ROW('Sanitation Data'!G131)),NA())</f>
        <v>#N/A</v>
      </c>
      <c r="AN137" s="98" t="e">
        <f ca="true">+IF(AND(ISNUMBER(OFFSET('Sanitation Data'!$G$11,0,10*ROW('Sanitation Data'!G131))),'Data Summary'!DC137="Yes"),OFFSET('Sanitation Data'!$G$11,0,10*ROW('Sanitation Data'!G131)),NA())</f>
        <v>#N/A</v>
      </c>
      <c r="AO137" s="98" t="e">
        <f ca="true">+IF(AND(ISNUMBER(OFFSET('Sanitation Data'!$G$12,0,10*ROW('Sanitation Data'!G131))),'Data Summary'!DD137="Yes"),OFFSET('Sanitation Data'!$G$12,0,10*ROW('Sanitation Data'!G131)),NA())</f>
        <v>#N/A</v>
      </c>
      <c r="AP137" s="98" t="e">
        <f ca="true">+IF(AND(ISNUMBER(OFFSET('Sanitation Data'!$H$4,0,10*ROW('Sanitation Data'!H131))),'Data Summary'!DE137="Yes"),100-OFFSET('Sanitation Data'!$H$4,0,10*ROW('Sanitation Data'!H131)),NA())</f>
        <v>#N/A</v>
      </c>
      <c r="AQ137" s="98" t="e">
        <f ca="true">+IF(AND(ISNUMBER(OFFSET('Sanitation Data'!$H$6,0,10*ROW('Sanitation Data'!H131))),'Data Summary'!DF137="Yes"),OFFSET('Sanitation Data'!$H$6,0,10*ROW('Sanitation Data'!H131)),NA())</f>
        <v>#N/A</v>
      </c>
      <c r="AR137" s="98" t="e">
        <f ca="true">+IF(AND(ISNUMBER(OFFSET('Sanitation Data'!$H$10,0,10*ROW('Sanitation Data'!H131))),'Data Summary'!DG137="Yes"),OFFSET('Sanitation Data'!$H$10,0,10*ROW('Sanitation Data'!H131)),NA())</f>
        <v>#N/A</v>
      </c>
      <c r="AS137" s="98" t="e">
        <f ca="true">+IF(AND(ISNUMBER(OFFSET('Sanitation Data'!$H$11,0,10*ROW('Sanitation Data'!H131))),'Data Summary'!DH137="Yes"),OFFSET('Sanitation Data'!$H$11,0,10*ROW('Sanitation Data'!H131)),NA())</f>
        <v>#N/A</v>
      </c>
      <c r="AT137" s="98" t="e">
        <f ca="true">+IF(AND(ISNUMBER(OFFSET('Sanitation Data'!$H$12,0,10*ROW('Sanitation Data'!H131))),'Data Summary'!DI137="Yes"),OFFSET('Sanitation Data'!$H$12,0,10*ROW('Sanitation Data'!H131)),NA())</f>
        <v>#N/A</v>
      </c>
      <c r="AU137" s="98" t="e">
        <f ca="true">+IF(AND(ISNUMBER(OFFSET('Sanitation Data'!$I$4,0,10*ROW('Sanitation Data'!I131))),'Data Summary'!DJ137="Yes"),100-OFFSET('Sanitation Data'!$I$4,0,10*ROW('Sanitation Data'!I131)),NA())</f>
        <v>#N/A</v>
      </c>
      <c r="AV137" s="98" t="e">
        <f ca="true">+IF(AND(ISNUMBER(OFFSET('Sanitation Data'!$I$6,0,10*ROW('Sanitation Data'!I131))),'Data Summary'!DK137="Yes"),OFFSET('Sanitation Data'!$I$6,0,10*ROW('Sanitation Data'!I131)),NA())</f>
        <v>#N/A</v>
      </c>
      <c r="AW137" s="98" t="e">
        <f ca="true">+IF(AND(ISNUMBER(OFFSET('Sanitation Data'!$I$10,0,10*ROW('Sanitation Data'!I131))),'Data Summary'!DL137="Yes"),OFFSET('Sanitation Data'!$I$10,0,10*ROW('Sanitation Data'!I131)),NA())</f>
        <v>#N/A</v>
      </c>
      <c r="AX137" s="98" t="e">
        <f ca="true">+IF(AND(ISNUMBER(OFFSET('Sanitation Data'!$I$11,0,10*ROW('Sanitation Data'!I131))),'Data Summary'!DM137="Yes"),OFFSET('Sanitation Data'!$I$11,0,10*ROW('Sanitation Data'!I131)),NA())</f>
        <v>#N/A</v>
      </c>
      <c r="AY137" s="98" t="e">
        <f ca="true">+IF(AND(ISNUMBER(OFFSET('Sanitation Data'!$I$12,0,10*ROW('Sanitation Data'!I131))),'Data Summary'!DN137="Yes"),OFFSET('Sanitation Data'!$I$12,0,10*ROW('Sanitation Data'!I131)),NA())</f>
        <v>#N/A</v>
      </c>
      <c r="AZ137" s="99" t="e">
        <f ca="true">+IF(AND(ISNUMBER(OFFSET('Hygiene Data'!$D$5,0,10*ROW('Hygiene Data'!D131))),'Data Summary'!DO137="Yes"),OFFSET('Hygiene Data'!$D$5,0,10*ROW('Hygiene Data'!D131)),NA())</f>
        <v>#N/A</v>
      </c>
      <c r="BA137" s="99" t="e">
        <f ca="true">+IF(AND(ISNUMBER(OFFSET('Hygiene Data'!$D$7,0,10*ROW('Hygiene Data'!D131))),'Data Summary'!DP137="Yes"),OFFSET('Hygiene Data'!$D$7,0,10*ROW('Hygiene Data'!D131)),NA())</f>
        <v>#N/A</v>
      </c>
      <c r="BB137" s="99" t="e">
        <f ca="true">+IF(AND(ISNUMBER(OFFSET('Hygiene Data'!$D$9,0,10*ROW('Hygiene Data'!D131))),'Data Summary'!DQ137="Yes"),OFFSET('Hygiene Data'!$D$9,0,10*ROW('Hygiene Data'!D131)),NA())</f>
        <v>#N/A</v>
      </c>
      <c r="BC137" s="99" t="e">
        <f ca="true">+IF(AND(ISNUMBER(OFFSET('Hygiene Data'!$E$5,0,10*ROW('Hygiene Data'!E131))),'Data Summary'!DR137="Yes"),OFFSET('Hygiene Data'!$E$5,0,10*ROW('Hygiene Data'!E131)),NA())</f>
        <v>#N/A</v>
      </c>
      <c r="BD137" s="99" t="e">
        <f ca="true">+IF(AND(ISNUMBER(OFFSET('Hygiene Data'!$E$7,0,10*ROW('Hygiene Data'!E131))),'Data Summary'!DS137="Yes"),OFFSET('Hygiene Data'!$E$7,0,10*ROW('Hygiene Data'!E131)),NA())</f>
        <v>#N/A</v>
      </c>
      <c r="BE137" s="99" t="e">
        <f ca="true">+IF(AND(ISNUMBER(OFFSET('Hygiene Data'!$E$9,0,10*ROW('Hygiene Data'!E131))),'Data Summary'!DT137="Yes"),OFFSET('Hygiene Data'!$E$9,0,10*ROW('Hygiene Data'!E131)),NA())</f>
        <v>#N/A</v>
      </c>
      <c r="BF137" s="99" t="e">
        <f ca="true">+IF(AND(ISNUMBER(OFFSET('Hygiene Data'!$F$5,0,10*ROW('Hygiene Data'!F131))),'Data Summary'!DU137="Yes"),OFFSET('Hygiene Data'!$F$5,0,10*ROW('Hygiene Data'!F131)),NA())</f>
        <v>#N/A</v>
      </c>
      <c r="BG137" s="99" t="e">
        <f ca="true">+IF(AND(ISNUMBER(OFFSET('Hygiene Data'!$F$7,0,10*ROW('Hygiene Data'!F131))),'Data Summary'!DV137="Yes"),OFFSET('Hygiene Data'!$F$7,0,10*ROW('Hygiene Data'!F131)),NA())</f>
        <v>#N/A</v>
      </c>
      <c r="BH137" s="99" t="e">
        <f ca="true">+IF(AND(ISNUMBER(OFFSET('Hygiene Data'!$F$9,0,10*ROW('Hygiene Data'!F131))),'Data Summary'!DW137="Yes"),OFFSET('Hygiene Data'!$F$9,0,10*ROW('Hygiene Data'!F131)),NA())</f>
        <v>#N/A</v>
      </c>
      <c r="BI137" s="99" t="e">
        <f ca="true">+IF(AND(ISNUMBER(OFFSET('Hygiene Data'!$G$5,0,10*ROW('Hygiene Data'!G131))),'Data Summary'!DX137="Yes"),OFFSET('Hygiene Data'!$G$5,0,10*ROW('Hygiene Data'!G131)),NA())</f>
        <v>#N/A</v>
      </c>
      <c r="BJ137" s="99" t="e">
        <f ca="true">+IF(AND(ISNUMBER(OFFSET('Hygiene Data'!$G$7,0,10*ROW('Hygiene Data'!G131))),'Data Summary'!DY137="Yes"),OFFSET('Hygiene Data'!$G$7,0,10*ROW('Hygiene Data'!G131)),NA())</f>
        <v>#N/A</v>
      </c>
      <c r="BK137" s="99" t="e">
        <f ca="true">+IF(AND(ISNUMBER(OFFSET('Hygiene Data'!$G$9,0,10*ROW('Hygiene Data'!G131))),'Data Summary'!DZ137="Yes"),OFFSET('Hygiene Data'!$G$9,0,10*ROW('Hygiene Data'!G131)),NA())</f>
        <v>#N/A</v>
      </c>
      <c r="BL137" s="99" t="e">
        <f ca="true">+IF(AND(ISNUMBER(OFFSET('Hygiene Data'!$H$5,0,10*ROW('Hygiene Data'!H131))),'Data Summary'!EA137="Yes"),OFFSET('Hygiene Data'!$H$5,0,10*ROW('Hygiene Data'!H131)),NA())</f>
        <v>#N/A</v>
      </c>
      <c r="BM137" s="99" t="e">
        <f ca="true">+IF(AND(ISNUMBER(OFFSET('Hygiene Data'!$H$7,0,10*ROW('Hygiene Data'!H131))),'Data Summary'!EB137="Yes"),OFFSET('Hygiene Data'!$H$7,0,10*ROW('Hygiene Data'!H131)),NA())</f>
        <v>#N/A</v>
      </c>
      <c r="BN137" s="99" t="e">
        <f ca="true">+IF(AND(ISNUMBER(OFFSET('Hygiene Data'!$H$9,0,10*ROW('Hygiene Data'!H131))),'Data Summary'!EC137="Yes"),OFFSET('Hygiene Data'!$H$9,0,10*ROW('Hygiene Data'!H131)),NA())</f>
        <v>#N/A</v>
      </c>
      <c r="BO137" s="99" t="e">
        <f ca="true">+IF(AND(ISNUMBER(OFFSET('Hygiene Data'!$I$5,0,10*ROW('Hygiene Data'!I131))),'Data Summary'!ED137="Yes"),OFFSET('Hygiene Data'!$I$5,0,10*ROW('Hygiene Data'!I131)),NA())</f>
        <v>#N/A</v>
      </c>
      <c r="BP137" s="99" t="e">
        <f ca="true">+IF(AND(ISNUMBER(OFFSET('Hygiene Data'!$I$7,0,10*ROW('Hygiene Data'!I131))),'Data Summary'!EE137="Yes"),OFFSET('Hygiene Data'!$I$7,0,10*ROW('Hygiene Data'!I131)),NA())</f>
        <v>#N/A</v>
      </c>
      <c r="BQ137" s="99" t="e">
        <f ca="true">+IF(AND(ISNUMBER(OFFSET('Hygiene Data'!$I$9,0,10*ROW('Hygiene Data'!I131))),'Data Summary'!EF137="Yes"),OFFSET('Hygiene Data'!$I$9,0,10*ROW('Hygiene Data'!I131)),NA())</f>
        <v>#N/A</v>
      </c>
    </row>
    <row xmlns:x14ac="http://schemas.microsoft.com/office/spreadsheetml/2009/9/ac" r="138" x14ac:dyDescent="0.2">
      <c r="A138" s="329" t="e">
        <f ca="true">+RIGHT('Data Summary'!A138,LEN('Data Summary'!A138)-9)</f>
        <v>#VALUE!</v>
      </c>
      <c r="B138" s="37" t="str">
        <f ca="true">+IF(ISTEXT('Data Summary'!B138),'Data Summary'!B138,"")</f>
        <v/>
      </c>
      <c r="C138" s="328" t="e">
        <f ca="true">+VALUE('Data Summary'!C138)</f>
        <v>#VALUE!</v>
      </c>
      <c r="D138" s="97" t="e">
        <f ca="true">+IF(AND(ISNUMBER(OFFSET('Water Data'!$D$4,0,10*ROW('Water Data'!D132))),'Data Summary'!BS138="Yes"),100-OFFSET('Water Data'!$D$4,0,10*ROW('Water Data'!D132)),NA())</f>
        <v>#N/A</v>
      </c>
      <c r="E138" s="97" t="e">
        <f ca="true">+IF(AND(ISNUMBER(OFFSET('Water Data'!$D$6,0,10*ROW('Water Data'!D132))),'Data Summary'!BT138="Yes"),OFFSET('Water Data'!$D$6,0,10*ROW('Water Data'!D132)),NA())</f>
        <v>#N/A</v>
      </c>
      <c r="F138" s="97" t="e">
        <f ca="true">+IF(AND(ISNUMBER(OFFSET('Water Data'!$D$9,0,10*ROW('Water Data'!D132))),'Data Summary'!BU138="Yes"),OFFSET('Water Data'!$D$9,0,10*ROW('Water Data'!D132)),NA())</f>
        <v>#N/A</v>
      </c>
      <c r="G138" s="97" t="e">
        <f ca="true">+IF(AND(ISNUMBER(OFFSET('Water Data'!$E$4,0,10*ROW('Water Data'!E132))),'Data Summary'!BV138="Yes"),100-OFFSET('Water Data'!$E$4,0,10*ROW('Water Data'!E132)),NA())</f>
        <v>#N/A</v>
      </c>
      <c r="H138" s="97" t="e">
        <f ca="true">+IF(AND(ISNUMBER(OFFSET('Water Data'!$E$6,0,10*ROW('Water Data'!E132))),'Data Summary'!BW138="Yes"),OFFSET('Water Data'!$E$6,0,10*ROW('Water Data'!E132)),NA())</f>
        <v>#N/A</v>
      </c>
      <c r="I138" s="97" t="e">
        <f ca="true">+IF(AND(ISNUMBER(OFFSET('Water Data'!$E$9,0,10*ROW('Water Data'!E132))),'Data Summary'!BX138="Yes"),OFFSET('Water Data'!$E$9,0,10*ROW('Water Data'!E132)),NA())</f>
        <v>#N/A</v>
      </c>
      <c r="J138" s="97" t="e">
        <f ca="true">+IF(AND(ISNUMBER(OFFSET('Water Data'!$F$4,0,10*ROW('Water Data'!F132))),'Data Summary'!BY138="Yes"),100-OFFSET('Water Data'!$F$4,0,10*ROW('Water Data'!F132)),NA())</f>
        <v>#N/A</v>
      </c>
      <c r="K138" s="97" t="e">
        <f ca="true">+IF(AND(ISNUMBER(OFFSET('Water Data'!$F$6,0,10*ROW('Water Data'!F132))),'Data Summary'!BZ138="Yes"),OFFSET('Water Data'!$F$6,0,10*ROW('Water Data'!F132)),NA())</f>
        <v>#N/A</v>
      </c>
      <c r="L138" s="97" t="e">
        <f ca="true">+IF(AND(ISNUMBER(OFFSET('Water Data'!$F$9,0,10*ROW('Water Data'!F132))),'Data Summary'!CA138="Yes"),OFFSET('Water Data'!$F$9,0,10*ROW('Water Data'!F132)),NA())</f>
        <v>#N/A</v>
      </c>
      <c r="M138" s="97" t="e">
        <f ca="true">+IF(AND(ISNUMBER(OFFSET('Water Data'!$G$4,0,10*ROW('Water Data'!G132))),'Data Summary'!CB138="Yes"),100-OFFSET('Water Data'!$G$4,0,10*ROW('Water Data'!G132)),NA())</f>
        <v>#N/A</v>
      </c>
      <c r="N138" s="97" t="e">
        <f ca="true">+IF(AND(ISNUMBER(OFFSET('Water Data'!$G$6,0,10*ROW('Water Data'!G132))),'Data Summary'!CC138="Yes"),OFFSET('Water Data'!$G$6,0,10*ROW('Water Data'!G132)),NA())</f>
        <v>#N/A</v>
      </c>
      <c r="O138" s="97" t="e">
        <f ca="true">+IF(AND(ISNUMBER(OFFSET('Water Data'!$G$9,0,10*ROW('Water Data'!G132))),'Data Summary'!CD138="Yes"),OFFSET('Water Data'!$G$9,0,10*ROW('Water Data'!G132)),NA())</f>
        <v>#N/A</v>
      </c>
      <c r="P138" s="97" t="e">
        <f ca="true">+IF(AND(ISNUMBER(OFFSET('Water Data'!$H$4,0,10*ROW('Water Data'!H132))),'Data Summary'!CE138="Yes"),100-OFFSET('Water Data'!$H$4,0,10*ROW('Water Data'!H132)),NA())</f>
        <v>#N/A</v>
      </c>
      <c r="Q138" s="97" t="e">
        <f ca="true">+IF(AND(ISNUMBER(OFFSET('Water Data'!$H$6,0,10*ROW('Water Data'!H132))),'Data Summary'!CF138="Yes"),OFFSET('Water Data'!$H$6,0,10*ROW('Water Data'!H132)),NA())</f>
        <v>#N/A</v>
      </c>
      <c r="R138" s="97" t="e">
        <f ca="true">+IF(AND(ISNUMBER(OFFSET('Water Data'!$H$9,0,10*ROW('Water Data'!H132))),'Data Summary'!CG138="Yes"),OFFSET('Water Data'!$H$9,0,10*ROW('Water Data'!H132)),NA())</f>
        <v>#N/A</v>
      </c>
      <c r="S138" s="97" t="e">
        <f ca="true">+IF(AND(ISNUMBER(OFFSET('Water Data'!$I$4,0,10*ROW('Water Data'!I132))),'Data Summary'!CH138="Yes"),100-OFFSET('Water Data'!$I$4,0,10*ROW('Water Data'!I132)),NA())</f>
        <v>#N/A</v>
      </c>
      <c r="T138" s="97" t="e">
        <f ca="true">+IF(AND(ISNUMBER(OFFSET('Water Data'!$I$6,0,10*ROW('Water Data'!I132))),'Data Summary'!CI138="Yes"),OFFSET('Water Data'!$I$6,0,10*ROW('Water Data'!I132)),NA())</f>
        <v>#N/A</v>
      </c>
      <c r="U138" s="97" t="e">
        <f ca="true">+IF(AND(ISNUMBER(OFFSET('Water Data'!$I$9,0,10*ROW('Water Data'!I132))),'Data Summary'!CJ138="Yes"),OFFSET('Water Data'!$I$9,0,10*ROW('Water Data'!I132)),NA())</f>
        <v>#N/A</v>
      </c>
      <c r="V138" s="98" t="e">
        <f ca="true">+IF(AND(ISNUMBER(OFFSET('Sanitation Data'!$D$4,0,10*ROW('Sanitation Data'!D132))),'Data Summary'!CK138="Yes"),100-OFFSET('Sanitation Data'!$D$4,0,10*ROW('Sanitation Data'!D132)),NA())</f>
        <v>#N/A</v>
      </c>
      <c r="W138" s="98" t="e">
        <f ca="true">+IF(AND(ISNUMBER(OFFSET('Sanitation Data'!$D$6,0,10*ROW('Sanitation Data'!D132))),'Data Summary'!CL138="Yes"),OFFSET('Sanitation Data'!$D$6,0,10*ROW('Sanitation Data'!D132)),NA())</f>
        <v>#N/A</v>
      </c>
      <c r="X138" s="98" t="e">
        <f ca="true">+IF(AND(ISNUMBER(OFFSET('Sanitation Data'!$D$10,0,10*ROW('Sanitation Data'!D132))),'Data Summary'!CM138="Yes"),OFFSET('Sanitation Data'!$D$10,0,10*ROW('Sanitation Data'!D132)),NA())</f>
        <v>#N/A</v>
      </c>
      <c r="Y138" s="98" t="e">
        <f ca="true">+IF(AND(ISNUMBER(OFFSET('Sanitation Data'!$D$11,0,10*ROW('Sanitation Data'!D132))),'Data Summary'!CN138="Yes"),OFFSET('Sanitation Data'!$D$11,0,10*ROW('Sanitation Data'!D132)),NA())</f>
        <v>#N/A</v>
      </c>
      <c r="Z138" s="98" t="e">
        <f ca="true">+IF(AND(ISNUMBER(OFFSET('Sanitation Data'!$D$12,0,10*ROW('Sanitation Data'!D132))),'Data Summary'!CO138="Yes"),OFFSET('Sanitation Data'!$D$12,0,10*ROW('Sanitation Data'!D132)),NA())</f>
        <v>#N/A</v>
      </c>
      <c r="AA138" s="98" t="e">
        <f ca="true">+IF(AND(ISNUMBER(OFFSET('Sanitation Data'!$E$4,0,10*ROW('Sanitation Data'!E132))),'Data Summary'!CP138="Yes"),100-OFFSET('Sanitation Data'!$E$4,0,10*ROW('Sanitation Data'!E132)),NA())</f>
        <v>#N/A</v>
      </c>
      <c r="AB138" s="98" t="e">
        <f ca="true">+IF(AND(ISNUMBER(OFFSET('Sanitation Data'!$E$6,0,10*ROW('Sanitation Data'!E132))),'Data Summary'!CQ138="Yes"),OFFSET('Sanitation Data'!$E$6,0,10*ROW('Sanitation Data'!E132)),NA())</f>
        <v>#N/A</v>
      </c>
      <c r="AC138" s="98" t="e">
        <f ca="true">+IF(AND(ISNUMBER(OFFSET('Sanitation Data'!$E$10,0,10*ROW('Sanitation Data'!E132))),'Data Summary'!CR138="Yes"),OFFSET('Sanitation Data'!$E$10,0,10*ROW('Sanitation Data'!E132)),NA())</f>
        <v>#N/A</v>
      </c>
      <c r="AD138" s="98" t="e">
        <f ca="true">+IF(AND(ISNUMBER(OFFSET('Sanitation Data'!$E$11,0,10*ROW('Sanitation Data'!E132))),'Data Summary'!CS138="Yes"),OFFSET('Sanitation Data'!$E$11,0,10*ROW('Sanitation Data'!E132)),NA())</f>
        <v>#N/A</v>
      </c>
      <c r="AE138" s="98" t="e">
        <f ca="true">+IF(AND(ISNUMBER(OFFSET('Sanitation Data'!$E$12,0,10*ROW('Sanitation Data'!E132))),'Data Summary'!CT138="Yes"),OFFSET('Sanitation Data'!$E$12,0,10*ROW('Sanitation Data'!E132)),NA())</f>
        <v>#N/A</v>
      </c>
      <c r="AF138" s="98" t="e">
        <f ca="true">+IF(AND(ISNUMBER(OFFSET('Sanitation Data'!$F$4,0,10*ROW('Sanitation Data'!F132))),'Data Summary'!CU138="Yes"),100-OFFSET('Sanitation Data'!$F$4,0,10*ROW('Sanitation Data'!F132)),NA())</f>
        <v>#N/A</v>
      </c>
      <c r="AG138" s="98" t="e">
        <f ca="true">+IF(AND(ISNUMBER(OFFSET('Sanitation Data'!$F$6,0,10*ROW('Sanitation Data'!F132))),'Data Summary'!CV138="Yes"),OFFSET('Sanitation Data'!$F$6,0,10*ROW('Sanitation Data'!F132)),NA())</f>
        <v>#N/A</v>
      </c>
      <c r="AH138" s="98" t="e">
        <f ca="true">+IF(AND(ISNUMBER(OFFSET('Sanitation Data'!$F$10,0,10*ROW('Sanitation Data'!F132))),'Data Summary'!CW138="Yes"),OFFSET('Sanitation Data'!$F$10,0,10*ROW('Sanitation Data'!F132)),NA())</f>
        <v>#N/A</v>
      </c>
      <c r="AI138" s="98" t="e">
        <f ca="true">+IF(AND(ISNUMBER(OFFSET('Sanitation Data'!$F$11,0,10*ROW('Sanitation Data'!F132))),'Data Summary'!CX138="Yes"),OFFSET('Sanitation Data'!$F$11,0,10*ROW('Sanitation Data'!F132)),NA())</f>
        <v>#N/A</v>
      </c>
      <c r="AJ138" s="98" t="e">
        <f ca="true">+IF(AND(ISNUMBER(OFFSET('Sanitation Data'!$F$12,0,10*ROW('Sanitation Data'!F132))),'Data Summary'!CY138="Yes"),OFFSET('Sanitation Data'!$F$12,0,10*ROW('Sanitation Data'!F132)),NA())</f>
        <v>#N/A</v>
      </c>
      <c r="AK138" s="98" t="e">
        <f ca="true">+IF(AND(ISNUMBER(OFFSET('Sanitation Data'!$G$4,0,10*ROW('Sanitation Data'!G132))),'Data Summary'!CZ138="Yes"),100-OFFSET('Sanitation Data'!$G$4,0,10*ROW('Sanitation Data'!G132)),NA())</f>
        <v>#N/A</v>
      </c>
      <c r="AL138" s="98" t="e">
        <f ca="true">+IF(AND(ISNUMBER(OFFSET('Sanitation Data'!$G$6,0,10*ROW('Sanitation Data'!G132))),'Data Summary'!DA138="Yes"),OFFSET('Sanitation Data'!$G$6,0,10*ROW('Sanitation Data'!G132)),NA())</f>
        <v>#N/A</v>
      </c>
      <c r="AM138" s="98" t="e">
        <f ca="true">+IF(AND(ISNUMBER(OFFSET('Sanitation Data'!$G$10,0,10*ROW('Sanitation Data'!G132))),'Data Summary'!DB138="Yes"),OFFSET('Sanitation Data'!$G$10,0,10*ROW('Sanitation Data'!G132)),NA())</f>
        <v>#N/A</v>
      </c>
      <c r="AN138" s="98" t="e">
        <f ca="true">+IF(AND(ISNUMBER(OFFSET('Sanitation Data'!$G$11,0,10*ROW('Sanitation Data'!G132))),'Data Summary'!DC138="Yes"),OFFSET('Sanitation Data'!$G$11,0,10*ROW('Sanitation Data'!G132)),NA())</f>
        <v>#N/A</v>
      </c>
      <c r="AO138" s="98" t="e">
        <f ca="true">+IF(AND(ISNUMBER(OFFSET('Sanitation Data'!$G$12,0,10*ROW('Sanitation Data'!G132))),'Data Summary'!DD138="Yes"),OFFSET('Sanitation Data'!$G$12,0,10*ROW('Sanitation Data'!G132)),NA())</f>
        <v>#N/A</v>
      </c>
      <c r="AP138" s="98" t="e">
        <f ca="true">+IF(AND(ISNUMBER(OFFSET('Sanitation Data'!$H$4,0,10*ROW('Sanitation Data'!H132))),'Data Summary'!DE138="Yes"),100-OFFSET('Sanitation Data'!$H$4,0,10*ROW('Sanitation Data'!H132)),NA())</f>
        <v>#N/A</v>
      </c>
      <c r="AQ138" s="98" t="e">
        <f ca="true">+IF(AND(ISNUMBER(OFFSET('Sanitation Data'!$H$6,0,10*ROW('Sanitation Data'!H132))),'Data Summary'!DF138="Yes"),OFFSET('Sanitation Data'!$H$6,0,10*ROW('Sanitation Data'!H132)),NA())</f>
        <v>#N/A</v>
      </c>
      <c r="AR138" s="98" t="e">
        <f ca="true">+IF(AND(ISNUMBER(OFFSET('Sanitation Data'!$H$10,0,10*ROW('Sanitation Data'!H132))),'Data Summary'!DG138="Yes"),OFFSET('Sanitation Data'!$H$10,0,10*ROW('Sanitation Data'!H132)),NA())</f>
        <v>#N/A</v>
      </c>
      <c r="AS138" s="98" t="e">
        <f ca="true">+IF(AND(ISNUMBER(OFFSET('Sanitation Data'!$H$11,0,10*ROW('Sanitation Data'!H132))),'Data Summary'!DH138="Yes"),OFFSET('Sanitation Data'!$H$11,0,10*ROW('Sanitation Data'!H132)),NA())</f>
        <v>#N/A</v>
      </c>
      <c r="AT138" s="98" t="e">
        <f ca="true">+IF(AND(ISNUMBER(OFFSET('Sanitation Data'!$H$12,0,10*ROW('Sanitation Data'!H132))),'Data Summary'!DI138="Yes"),OFFSET('Sanitation Data'!$H$12,0,10*ROW('Sanitation Data'!H132)),NA())</f>
        <v>#N/A</v>
      </c>
      <c r="AU138" s="98" t="e">
        <f ca="true">+IF(AND(ISNUMBER(OFFSET('Sanitation Data'!$I$4,0,10*ROW('Sanitation Data'!I132))),'Data Summary'!DJ138="Yes"),100-OFFSET('Sanitation Data'!$I$4,0,10*ROW('Sanitation Data'!I132)),NA())</f>
        <v>#N/A</v>
      </c>
      <c r="AV138" s="98" t="e">
        <f ca="true">+IF(AND(ISNUMBER(OFFSET('Sanitation Data'!$I$6,0,10*ROW('Sanitation Data'!I132))),'Data Summary'!DK138="Yes"),OFFSET('Sanitation Data'!$I$6,0,10*ROW('Sanitation Data'!I132)),NA())</f>
        <v>#N/A</v>
      </c>
      <c r="AW138" s="98" t="e">
        <f ca="true">+IF(AND(ISNUMBER(OFFSET('Sanitation Data'!$I$10,0,10*ROW('Sanitation Data'!I132))),'Data Summary'!DL138="Yes"),OFFSET('Sanitation Data'!$I$10,0,10*ROW('Sanitation Data'!I132)),NA())</f>
        <v>#N/A</v>
      </c>
      <c r="AX138" s="98" t="e">
        <f ca="true">+IF(AND(ISNUMBER(OFFSET('Sanitation Data'!$I$11,0,10*ROW('Sanitation Data'!I132))),'Data Summary'!DM138="Yes"),OFFSET('Sanitation Data'!$I$11,0,10*ROW('Sanitation Data'!I132)),NA())</f>
        <v>#N/A</v>
      </c>
      <c r="AY138" s="98" t="e">
        <f ca="true">+IF(AND(ISNUMBER(OFFSET('Sanitation Data'!$I$12,0,10*ROW('Sanitation Data'!I132))),'Data Summary'!DN138="Yes"),OFFSET('Sanitation Data'!$I$12,0,10*ROW('Sanitation Data'!I132)),NA())</f>
        <v>#N/A</v>
      </c>
      <c r="AZ138" s="99" t="e">
        <f ca="true">+IF(AND(ISNUMBER(OFFSET('Hygiene Data'!$D$5,0,10*ROW('Hygiene Data'!D132))),'Data Summary'!DO138="Yes"),OFFSET('Hygiene Data'!$D$5,0,10*ROW('Hygiene Data'!D132)),NA())</f>
        <v>#N/A</v>
      </c>
      <c r="BA138" s="99" t="e">
        <f ca="true">+IF(AND(ISNUMBER(OFFSET('Hygiene Data'!$D$7,0,10*ROW('Hygiene Data'!D132))),'Data Summary'!DP138="Yes"),OFFSET('Hygiene Data'!$D$7,0,10*ROW('Hygiene Data'!D132)),NA())</f>
        <v>#N/A</v>
      </c>
      <c r="BB138" s="99" t="e">
        <f ca="true">+IF(AND(ISNUMBER(OFFSET('Hygiene Data'!$D$9,0,10*ROW('Hygiene Data'!D132))),'Data Summary'!DQ138="Yes"),OFFSET('Hygiene Data'!$D$9,0,10*ROW('Hygiene Data'!D132)),NA())</f>
        <v>#N/A</v>
      </c>
      <c r="BC138" s="99" t="e">
        <f ca="true">+IF(AND(ISNUMBER(OFFSET('Hygiene Data'!$E$5,0,10*ROW('Hygiene Data'!E132))),'Data Summary'!DR138="Yes"),OFFSET('Hygiene Data'!$E$5,0,10*ROW('Hygiene Data'!E132)),NA())</f>
        <v>#N/A</v>
      </c>
      <c r="BD138" s="99" t="e">
        <f ca="true">+IF(AND(ISNUMBER(OFFSET('Hygiene Data'!$E$7,0,10*ROW('Hygiene Data'!E132))),'Data Summary'!DS138="Yes"),OFFSET('Hygiene Data'!$E$7,0,10*ROW('Hygiene Data'!E132)),NA())</f>
        <v>#N/A</v>
      </c>
      <c r="BE138" s="99" t="e">
        <f ca="true">+IF(AND(ISNUMBER(OFFSET('Hygiene Data'!$E$9,0,10*ROW('Hygiene Data'!E132))),'Data Summary'!DT138="Yes"),OFFSET('Hygiene Data'!$E$9,0,10*ROW('Hygiene Data'!E132)),NA())</f>
        <v>#N/A</v>
      </c>
      <c r="BF138" s="99" t="e">
        <f ca="true">+IF(AND(ISNUMBER(OFFSET('Hygiene Data'!$F$5,0,10*ROW('Hygiene Data'!F132))),'Data Summary'!DU138="Yes"),OFFSET('Hygiene Data'!$F$5,0,10*ROW('Hygiene Data'!F132)),NA())</f>
        <v>#N/A</v>
      </c>
      <c r="BG138" s="99" t="e">
        <f ca="true">+IF(AND(ISNUMBER(OFFSET('Hygiene Data'!$F$7,0,10*ROW('Hygiene Data'!F132))),'Data Summary'!DV138="Yes"),OFFSET('Hygiene Data'!$F$7,0,10*ROW('Hygiene Data'!F132)),NA())</f>
        <v>#N/A</v>
      </c>
      <c r="BH138" s="99" t="e">
        <f ca="true">+IF(AND(ISNUMBER(OFFSET('Hygiene Data'!$F$9,0,10*ROW('Hygiene Data'!F132))),'Data Summary'!DW138="Yes"),OFFSET('Hygiene Data'!$F$9,0,10*ROW('Hygiene Data'!F132)),NA())</f>
        <v>#N/A</v>
      </c>
      <c r="BI138" s="99" t="e">
        <f ca="true">+IF(AND(ISNUMBER(OFFSET('Hygiene Data'!$G$5,0,10*ROW('Hygiene Data'!G132))),'Data Summary'!DX138="Yes"),OFFSET('Hygiene Data'!$G$5,0,10*ROW('Hygiene Data'!G132)),NA())</f>
        <v>#N/A</v>
      </c>
      <c r="BJ138" s="99" t="e">
        <f ca="true">+IF(AND(ISNUMBER(OFFSET('Hygiene Data'!$G$7,0,10*ROW('Hygiene Data'!G132))),'Data Summary'!DY138="Yes"),OFFSET('Hygiene Data'!$G$7,0,10*ROW('Hygiene Data'!G132)),NA())</f>
        <v>#N/A</v>
      </c>
      <c r="BK138" s="99" t="e">
        <f ca="true">+IF(AND(ISNUMBER(OFFSET('Hygiene Data'!$G$9,0,10*ROW('Hygiene Data'!G132))),'Data Summary'!DZ138="Yes"),OFFSET('Hygiene Data'!$G$9,0,10*ROW('Hygiene Data'!G132)),NA())</f>
        <v>#N/A</v>
      </c>
      <c r="BL138" s="99" t="e">
        <f ca="true">+IF(AND(ISNUMBER(OFFSET('Hygiene Data'!$H$5,0,10*ROW('Hygiene Data'!H132))),'Data Summary'!EA138="Yes"),OFFSET('Hygiene Data'!$H$5,0,10*ROW('Hygiene Data'!H132)),NA())</f>
        <v>#N/A</v>
      </c>
      <c r="BM138" s="99" t="e">
        <f ca="true">+IF(AND(ISNUMBER(OFFSET('Hygiene Data'!$H$7,0,10*ROW('Hygiene Data'!H132))),'Data Summary'!EB138="Yes"),OFFSET('Hygiene Data'!$H$7,0,10*ROW('Hygiene Data'!H132)),NA())</f>
        <v>#N/A</v>
      </c>
      <c r="BN138" s="99" t="e">
        <f ca="true">+IF(AND(ISNUMBER(OFFSET('Hygiene Data'!$H$9,0,10*ROW('Hygiene Data'!H132))),'Data Summary'!EC138="Yes"),OFFSET('Hygiene Data'!$H$9,0,10*ROW('Hygiene Data'!H132)),NA())</f>
        <v>#N/A</v>
      </c>
      <c r="BO138" s="99" t="e">
        <f ca="true">+IF(AND(ISNUMBER(OFFSET('Hygiene Data'!$I$5,0,10*ROW('Hygiene Data'!I132))),'Data Summary'!ED138="Yes"),OFFSET('Hygiene Data'!$I$5,0,10*ROW('Hygiene Data'!I132)),NA())</f>
        <v>#N/A</v>
      </c>
      <c r="BP138" s="99" t="e">
        <f ca="true">+IF(AND(ISNUMBER(OFFSET('Hygiene Data'!$I$7,0,10*ROW('Hygiene Data'!I132))),'Data Summary'!EE138="Yes"),OFFSET('Hygiene Data'!$I$7,0,10*ROW('Hygiene Data'!I132)),NA())</f>
        <v>#N/A</v>
      </c>
      <c r="BQ138" s="99" t="e">
        <f ca="true">+IF(AND(ISNUMBER(OFFSET('Hygiene Data'!$I$9,0,10*ROW('Hygiene Data'!I132))),'Data Summary'!EF138="Yes"),OFFSET('Hygiene Data'!$I$9,0,10*ROW('Hygiene Data'!I132)),NA())</f>
        <v>#N/A</v>
      </c>
    </row>
    <row xmlns:x14ac="http://schemas.microsoft.com/office/spreadsheetml/2009/9/ac" r="139" x14ac:dyDescent="0.2">
      <c r="A139" s="329" t="e">
        <f ca="true">+RIGHT('Data Summary'!A139,LEN('Data Summary'!A139)-9)</f>
        <v>#VALUE!</v>
      </c>
      <c r="B139" s="37" t="str">
        <f ca="true">+IF(ISTEXT('Data Summary'!B139),'Data Summary'!B139,"")</f>
        <v/>
      </c>
      <c r="C139" s="328" t="e">
        <f ca="true">+VALUE('Data Summary'!C139)</f>
        <v>#VALUE!</v>
      </c>
      <c r="D139" s="97" t="e">
        <f ca="true">+IF(AND(ISNUMBER(OFFSET('Water Data'!$D$4,0,10*ROW('Water Data'!D133))),'Data Summary'!BS139="Yes"),100-OFFSET('Water Data'!$D$4,0,10*ROW('Water Data'!D133)),NA())</f>
        <v>#N/A</v>
      </c>
      <c r="E139" s="97" t="e">
        <f ca="true">+IF(AND(ISNUMBER(OFFSET('Water Data'!$D$6,0,10*ROW('Water Data'!D133))),'Data Summary'!BT139="Yes"),OFFSET('Water Data'!$D$6,0,10*ROW('Water Data'!D133)),NA())</f>
        <v>#N/A</v>
      </c>
      <c r="F139" s="97" t="e">
        <f ca="true">+IF(AND(ISNUMBER(OFFSET('Water Data'!$D$9,0,10*ROW('Water Data'!D133))),'Data Summary'!BU139="Yes"),OFFSET('Water Data'!$D$9,0,10*ROW('Water Data'!D133)),NA())</f>
        <v>#N/A</v>
      </c>
      <c r="G139" s="97" t="e">
        <f ca="true">+IF(AND(ISNUMBER(OFFSET('Water Data'!$E$4,0,10*ROW('Water Data'!E133))),'Data Summary'!BV139="Yes"),100-OFFSET('Water Data'!$E$4,0,10*ROW('Water Data'!E133)),NA())</f>
        <v>#N/A</v>
      </c>
      <c r="H139" s="97" t="e">
        <f ca="true">+IF(AND(ISNUMBER(OFFSET('Water Data'!$E$6,0,10*ROW('Water Data'!E133))),'Data Summary'!BW139="Yes"),OFFSET('Water Data'!$E$6,0,10*ROW('Water Data'!E133)),NA())</f>
        <v>#N/A</v>
      </c>
      <c r="I139" s="97" t="e">
        <f ca="true">+IF(AND(ISNUMBER(OFFSET('Water Data'!$E$9,0,10*ROW('Water Data'!E133))),'Data Summary'!BX139="Yes"),OFFSET('Water Data'!$E$9,0,10*ROW('Water Data'!E133)),NA())</f>
        <v>#N/A</v>
      </c>
      <c r="J139" s="97" t="e">
        <f ca="true">+IF(AND(ISNUMBER(OFFSET('Water Data'!$F$4,0,10*ROW('Water Data'!F133))),'Data Summary'!BY139="Yes"),100-OFFSET('Water Data'!$F$4,0,10*ROW('Water Data'!F133)),NA())</f>
        <v>#N/A</v>
      </c>
      <c r="K139" s="97" t="e">
        <f ca="true">+IF(AND(ISNUMBER(OFFSET('Water Data'!$F$6,0,10*ROW('Water Data'!F133))),'Data Summary'!BZ139="Yes"),OFFSET('Water Data'!$F$6,0,10*ROW('Water Data'!F133)),NA())</f>
        <v>#N/A</v>
      </c>
      <c r="L139" s="97" t="e">
        <f ca="true">+IF(AND(ISNUMBER(OFFSET('Water Data'!$F$9,0,10*ROW('Water Data'!F133))),'Data Summary'!CA139="Yes"),OFFSET('Water Data'!$F$9,0,10*ROW('Water Data'!F133)),NA())</f>
        <v>#N/A</v>
      </c>
      <c r="M139" s="97" t="e">
        <f ca="true">+IF(AND(ISNUMBER(OFFSET('Water Data'!$G$4,0,10*ROW('Water Data'!G133))),'Data Summary'!CB139="Yes"),100-OFFSET('Water Data'!$G$4,0,10*ROW('Water Data'!G133)),NA())</f>
        <v>#N/A</v>
      </c>
      <c r="N139" s="97" t="e">
        <f ca="true">+IF(AND(ISNUMBER(OFFSET('Water Data'!$G$6,0,10*ROW('Water Data'!G133))),'Data Summary'!CC139="Yes"),OFFSET('Water Data'!$G$6,0,10*ROW('Water Data'!G133)),NA())</f>
        <v>#N/A</v>
      </c>
      <c r="O139" s="97" t="e">
        <f ca="true">+IF(AND(ISNUMBER(OFFSET('Water Data'!$G$9,0,10*ROW('Water Data'!G133))),'Data Summary'!CD139="Yes"),OFFSET('Water Data'!$G$9,0,10*ROW('Water Data'!G133)),NA())</f>
        <v>#N/A</v>
      </c>
      <c r="P139" s="97" t="e">
        <f ca="true">+IF(AND(ISNUMBER(OFFSET('Water Data'!$H$4,0,10*ROW('Water Data'!H133))),'Data Summary'!CE139="Yes"),100-OFFSET('Water Data'!$H$4,0,10*ROW('Water Data'!H133)),NA())</f>
        <v>#N/A</v>
      </c>
      <c r="Q139" s="97" t="e">
        <f ca="true">+IF(AND(ISNUMBER(OFFSET('Water Data'!$H$6,0,10*ROW('Water Data'!H133))),'Data Summary'!CF139="Yes"),OFFSET('Water Data'!$H$6,0,10*ROW('Water Data'!H133)),NA())</f>
        <v>#N/A</v>
      </c>
      <c r="R139" s="97" t="e">
        <f ca="true">+IF(AND(ISNUMBER(OFFSET('Water Data'!$H$9,0,10*ROW('Water Data'!H133))),'Data Summary'!CG139="Yes"),OFFSET('Water Data'!$H$9,0,10*ROW('Water Data'!H133)),NA())</f>
        <v>#N/A</v>
      </c>
      <c r="S139" s="97" t="e">
        <f ca="true">+IF(AND(ISNUMBER(OFFSET('Water Data'!$I$4,0,10*ROW('Water Data'!I133))),'Data Summary'!CH139="Yes"),100-OFFSET('Water Data'!$I$4,0,10*ROW('Water Data'!I133)),NA())</f>
        <v>#N/A</v>
      </c>
      <c r="T139" s="97" t="e">
        <f ca="true">+IF(AND(ISNUMBER(OFFSET('Water Data'!$I$6,0,10*ROW('Water Data'!I133))),'Data Summary'!CI139="Yes"),OFFSET('Water Data'!$I$6,0,10*ROW('Water Data'!I133)),NA())</f>
        <v>#N/A</v>
      </c>
      <c r="U139" s="97" t="e">
        <f ca="true">+IF(AND(ISNUMBER(OFFSET('Water Data'!$I$9,0,10*ROW('Water Data'!I133))),'Data Summary'!CJ139="Yes"),OFFSET('Water Data'!$I$9,0,10*ROW('Water Data'!I133)),NA())</f>
        <v>#N/A</v>
      </c>
      <c r="V139" s="98" t="e">
        <f ca="true">+IF(AND(ISNUMBER(OFFSET('Sanitation Data'!$D$4,0,10*ROW('Sanitation Data'!D133))),'Data Summary'!CK139="Yes"),100-OFFSET('Sanitation Data'!$D$4,0,10*ROW('Sanitation Data'!D133)),NA())</f>
        <v>#N/A</v>
      </c>
      <c r="W139" s="98" t="e">
        <f ca="true">+IF(AND(ISNUMBER(OFFSET('Sanitation Data'!$D$6,0,10*ROW('Sanitation Data'!D133))),'Data Summary'!CL139="Yes"),OFFSET('Sanitation Data'!$D$6,0,10*ROW('Sanitation Data'!D133)),NA())</f>
        <v>#N/A</v>
      </c>
      <c r="X139" s="98" t="e">
        <f ca="true">+IF(AND(ISNUMBER(OFFSET('Sanitation Data'!$D$10,0,10*ROW('Sanitation Data'!D133))),'Data Summary'!CM139="Yes"),OFFSET('Sanitation Data'!$D$10,0,10*ROW('Sanitation Data'!D133)),NA())</f>
        <v>#N/A</v>
      </c>
      <c r="Y139" s="98" t="e">
        <f ca="true">+IF(AND(ISNUMBER(OFFSET('Sanitation Data'!$D$11,0,10*ROW('Sanitation Data'!D133))),'Data Summary'!CN139="Yes"),OFFSET('Sanitation Data'!$D$11,0,10*ROW('Sanitation Data'!D133)),NA())</f>
        <v>#N/A</v>
      </c>
      <c r="Z139" s="98" t="e">
        <f ca="true">+IF(AND(ISNUMBER(OFFSET('Sanitation Data'!$D$12,0,10*ROW('Sanitation Data'!D133))),'Data Summary'!CO139="Yes"),OFFSET('Sanitation Data'!$D$12,0,10*ROW('Sanitation Data'!D133)),NA())</f>
        <v>#N/A</v>
      </c>
      <c r="AA139" s="98" t="e">
        <f ca="true">+IF(AND(ISNUMBER(OFFSET('Sanitation Data'!$E$4,0,10*ROW('Sanitation Data'!E133))),'Data Summary'!CP139="Yes"),100-OFFSET('Sanitation Data'!$E$4,0,10*ROW('Sanitation Data'!E133)),NA())</f>
        <v>#N/A</v>
      </c>
      <c r="AB139" s="98" t="e">
        <f ca="true">+IF(AND(ISNUMBER(OFFSET('Sanitation Data'!$E$6,0,10*ROW('Sanitation Data'!E133))),'Data Summary'!CQ139="Yes"),OFFSET('Sanitation Data'!$E$6,0,10*ROW('Sanitation Data'!E133)),NA())</f>
        <v>#N/A</v>
      </c>
      <c r="AC139" s="98" t="e">
        <f ca="true">+IF(AND(ISNUMBER(OFFSET('Sanitation Data'!$E$10,0,10*ROW('Sanitation Data'!E133))),'Data Summary'!CR139="Yes"),OFFSET('Sanitation Data'!$E$10,0,10*ROW('Sanitation Data'!E133)),NA())</f>
        <v>#N/A</v>
      </c>
      <c r="AD139" s="98" t="e">
        <f ca="true">+IF(AND(ISNUMBER(OFFSET('Sanitation Data'!$E$11,0,10*ROW('Sanitation Data'!E133))),'Data Summary'!CS139="Yes"),OFFSET('Sanitation Data'!$E$11,0,10*ROW('Sanitation Data'!E133)),NA())</f>
        <v>#N/A</v>
      </c>
      <c r="AE139" s="98" t="e">
        <f ca="true">+IF(AND(ISNUMBER(OFFSET('Sanitation Data'!$E$12,0,10*ROW('Sanitation Data'!E133))),'Data Summary'!CT139="Yes"),OFFSET('Sanitation Data'!$E$12,0,10*ROW('Sanitation Data'!E133)),NA())</f>
        <v>#N/A</v>
      </c>
      <c r="AF139" s="98" t="e">
        <f ca="true">+IF(AND(ISNUMBER(OFFSET('Sanitation Data'!$F$4,0,10*ROW('Sanitation Data'!F133))),'Data Summary'!CU139="Yes"),100-OFFSET('Sanitation Data'!$F$4,0,10*ROW('Sanitation Data'!F133)),NA())</f>
        <v>#N/A</v>
      </c>
      <c r="AG139" s="98" t="e">
        <f ca="true">+IF(AND(ISNUMBER(OFFSET('Sanitation Data'!$F$6,0,10*ROW('Sanitation Data'!F133))),'Data Summary'!CV139="Yes"),OFFSET('Sanitation Data'!$F$6,0,10*ROW('Sanitation Data'!F133)),NA())</f>
        <v>#N/A</v>
      </c>
      <c r="AH139" s="98" t="e">
        <f ca="true">+IF(AND(ISNUMBER(OFFSET('Sanitation Data'!$F$10,0,10*ROW('Sanitation Data'!F133))),'Data Summary'!CW139="Yes"),OFFSET('Sanitation Data'!$F$10,0,10*ROW('Sanitation Data'!F133)),NA())</f>
        <v>#N/A</v>
      </c>
      <c r="AI139" s="98" t="e">
        <f ca="true">+IF(AND(ISNUMBER(OFFSET('Sanitation Data'!$F$11,0,10*ROW('Sanitation Data'!F133))),'Data Summary'!CX139="Yes"),OFFSET('Sanitation Data'!$F$11,0,10*ROW('Sanitation Data'!F133)),NA())</f>
        <v>#N/A</v>
      </c>
      <c r="AJ139" s="98" t="e">
        <f ca="true">+IF(AND(ISNUMBER(OFFSET('Sanitation Data'!$F$12,0,10*ROW('Sanitation Data'!F133))),'Data Summary'!CY139="Yes"),OFFSET('Sanitation Data'!$F$12,0,10*ROW('Sanitation Data'!F133)),NA())</f>
        <v>#N/A</v>
      </c>
      <c r="AK139" s="98" t="e">
        <f ca="true">+IF(AND(ISNUMBER(OFFSET('Sanitation Data'!$G$4,0,10*ROW('Sanitation Data'!G133))),'Data Summary'!CZ139="Yes"),100-OFFSET('Sanitation Data'!$G$4,0,10*ROW('Sanitation Data'!G133)),NA())</f>
        <v>#N/A</v>
      </c>
      <c r="AL139" s="98" t="e">
        <f ca="true">+IF(AND(ISNUMBER(OFFSET('Sanitation Data'!$G$6,0,10*ROW('Sanitation Data'!G133))),'Data Summary'!DA139="Yes"),OFFSET('Sanitation Data'!$G$6,0,10*ROW('Sanitation Data'!G133)),NA())</f>
        <v>#N/A</v>
      </c>
      <c r="AM139" s="98" t="e">
        <f ca="true">+IF(AND(ISNUMBER(OFFSET('Sanitation Data'!$G$10,0,10*ROW('Sanitation Data'!G133))),'Data Summary'!DB139="Yes"),OFFSET('Sanitation Data'!$G$10,0,10*ROW('Sanitation Data'!G133)),NA())</f>
        <v>#N/A</v>
      </c>
      <c r="AN139" s="98" t="e">
        <f ca="true">+IF(AND(ISNUMBER(OFFSET('Sanitation Data'!$G$11,0,10*ROW('Sanitation Data'!G133))),'Data Summary'!DC139="Yes"),OFFSET('Sanitation Data'!$G$11,0,10*ROW('Sanitation Data'!G133)),NA())</f>
        <v>#N/A</v>
      </c>
      <c r="AO139" s="98" t="e">
        <f ca="true">+IF(AND(ISNUMBER(OFFSET('Sanitation Data'!$G$12,0,10*ROW('Sanitation Data'!G133))),'Data Summary'!DD139="Yes"),OFFSET('Sanitation Data'!$G$12,0,10*ROW('Sanitation Data'!G133)),NA())</f>
        <v>#N/A</v>
      </c>
      <c r="AP139" s="98" t="e">
        <f ca="true">+IF(AND(ISNUMBER(OFFSET('Sanitation Data'!$H$4,0,10*ROW('Sanitation Data'!H133))),'Data Summary'!DE139="Yes"),100-OFFSET('Sanitation Data'!$H$4,0,10*ROW('Sanitation Data'!H133)),NA())</f>
        <v>#N/A</v>
      </c>
      <c r="AQ139" s="98" t="e">
        <f ca="true">+IF(AND(ISNUMBER(OFFSET('Sanitation Data'!$H$6,0,10*ROW('Sanitation Data'!H133))),'Data Summary'!DF139="Yes"),OFFSET('Sanitation Data'!$H$6,0,10*ROW('Sanitation Data'!H133)),NA())</f>
        <v>#N/A</v>
      </c>
      <c r="AR139" s="98" t="e">
        <f ca="true">+IF(AND(ISNUMBER(OFFSET('Sanitation Data'!$H$10,0,10*ROW('Sanitation Data'!H133))),'Data Summary'!DG139="Yes"),OFFSET('Sanitation Data'!$H$10,0,10*ROW('Sanitation Data'!H133)),NA())</f>
        <v>#N/A</v>
      </c>
      <c r="AS139" s="98" t="e">
        <f ca="true">+IF(AND(ISNUMBER(OFFSET('Sanitation Data'!$H$11,0,10*ROW('Sanitation Data'!H133))),'Data Summary'!DH139="Yes"),OFFSET('Sanitation Data'!$H$11,0,10*ROW('Sanitation Data'!H133)),NA())</f>
        <v>#N/A</v>
      </c>
      <c r="AT139" s="98" t="e">
        <f ca="true">+IF(AND(ISNUMBER(OFFSET('Sanitation Data'!$H$12,0,10*ROW('Sanitation Data'!H133))),'Data Summary'!DI139="Yes"),OFFSET('Sanitation Data'!$H$12,0,10*ROW('Sanitation Data'!H133)),NA())</f>
        <v>#N/A</v>
      </c>
      <c r="AU139" s="98" t="e">
        <f ca="true">+IF(AND(ISNUMBER(OFFSET('Sanitation Data'!$I$4,0,10*ROW('Sanitation Data'!I133))),'Data Summary'!DJ139="Yes"),100-OFFSET('Sanitation Data'!$I$4,0,10*ROW('Sanitation Data'!I133)),NA())</f>
        <v>#N/A</v>
      </c>
      <c r="AV139" s="98" t="e">
        <f ca="true">+IF(AND(ISNUMBER(OFFSET('Sanitation Data'!$I$6,0,10*ROW('Sanitation Data'!I133))),'Data Summary'!DK139="Yes"),OFFSET('Sanitation Data'!$I$6,0,10*ROW('Sanitation Data'!I133)),NA())</f>
        <v>#N/A</v>
      </c>
      <c r="AW139" s="98" t="e">
        <f ca="true">+IF(AND(ISNUMBER(OFFSET('Sanitation Data'!$I$10,0,10*ROW('Sanitation Data'!I133))),'Data Summary'!DL139="Yes"),OFFSET('Sanitation Data'!$I$10,0,10*ROW('Sanitation Data'!I133)),NA())</f>
        <v>#N/A</v>
      </c>
      <c r="AX139" s="98" t="e">
        <f ca="true">+IF(AND(ISNUMBER(OFFSET('Sanitation Data'!$I$11,0,10*ROW('Sanitation Data'!I133))),'Data Summary'!DM139="Yes"),OFFSET('Sanitation Data'!$I$11,0,10*ROW('Sanitation Data'!I133)),NA())</f>
        <v>#N/A</v>
      </c>
      <c r="AY139" s="98" t="e">
        <f ca="true">+IF(AND(ISNUMBER(OFFSET('Sanitation Data'!$I$12,0,10*ROW('Sanitation Data'!I133))),'Data Summary'!DN139="Yes"),OFFSET('Sanitation Data'!$I$12,0,10*ROW('Sanitation Data'!I133)),NA())</f>
        <v>#N/A</v>
      </c>
      <c r="AZ139" s="99" t="e">
        <f ca="true">+IF(AND(ISNUMBER(OFFSET('Hygiene Data'!$D$5,0,10*ROW('Hygiene Data'!D133))),'Data Summary'!DO139="Yes"),OFFSET('Hygiene Data'!$D$5,0,10*ROW('Hygiene Data'!D133)),NA())</f>
        <v>#N/A</v>
      </c>
      <c r="BA139" s="99" t="e">
        <f ca="true">+IF(AND(ISNUMBER(OFFSET('Hygiene Data'!$D$7,0,10*ROW('Hygiene Data'!D133))),'Data Summary'!DP139="Yes"),OFFSET('Hygiene Data'!$D$7,0,10*ROW('Hygiene Data'!D133)),NA())</f>
        <v>#N/A</v>
      </c>
      <c r="BB139" s="99" t="e">
        <f ca="true">+IF(AND(ISNUMBER(OFFSET('Hygiene Data'!$D$9,0,10*ROW('Hygiene Data'!D133))),'Data Summary'!DQ139="Yes"),OFFSET('Hygiene Data'!$D$9,0,10*ROW('Hygiene Data'!D133)),NA())</f>
        <v>#N/A</v>
      </c>
      <c r="BC139" s="99" t="e">
        <f ca="true">+IF(AND(ISNUMBER(OFFSET('Hygiene Data'!$E$5,0,10*ROW('Hygiene Data'!E133))),'Data Summary'!DR139="Yes"),OFFSET('Hygiene Data'!$E$5,0,10*ROW('Hygiene Data'!E133)),NA())</f>
        <v>#N/A</v>
      </c>
      <c r="BD139" s="99" t="e">
        <f ca="true">+IF(AND(ISNUMBER(OFFSET('Hygiene Data'!$E$7,0,10*ROW('Hygiene Data'!E133))),'Data Summary'!DS139="Yes"),OFFSET('Hygiene Data'!$E$7,0,10*ROW('Hygiene Data'!E133)),NA())</f>
        <v>#N/A</v>
      </c>
      <c r="BE139" s="99" t="e">
        <f ca="true">+IF(AND(ISNUMBER(OFFSET('Hygiene Data'!$E$9,0,10*ROW('Hygiene Data'!E133))),'Data Summary'!DT139="Yes"),OFFSET('Hygiene Data'!$E$9,0,10*ROW('Hygiene Data'!E133)),NA())</f>
        <v>#N/A</v>
      </c>
      <c r="BF139" s="99" t="e">
        <f ca="true">+IF(AND(ISNUMBER(OFFSET('Hygiene Data'!$F$5,0,10*ROW('Hygiene Data'!F133))),'Data Summary'!DU139="Yes"),OFFSET('Hygiene Data'!$F$5,0,10*ROW('Hygiene Data'!F133)),NA())</f>
        <v>#N/A</v>
      </c>
      <c r="BG139" s="99" t="e">
        <f ca="true">+IF(AND(ISNUMBER(OFFSET('Hygiene Data'!$F$7,0,10*ROW('Hygiene Data'!F133))),'Data Summary'!DV139="Yes"),OFFSET('Hygiene Data'!$F$7,0,10*ROW('Hygiene Data'!F133)),NA())</f>
        <v>#N/A</v>
      </c>
      <c r="BH139" s="99" t="e">
        <f ca="true">+IF(AND(ISNUMBER(OFFSET('Hygiene Data'!$F$9,0,10*ROW('Hygiene Data'!F133))),'Data Summary'!DW139="Yes"),OFFSET('Hygiene Data'!$F$9,0,10*ROW('Hygiene Data'!F133)),NA())</f>
        <v>#N/A</v>
      </c>
      <c r="BI139" s="99" t="e">
        <f ca="true">+IF(AND(ISNUMBER(OFFSET('Hygiene Data'!$G$5,0,10*ROW('Hygiene Data'!G133))),'Data Summary'!DX139="Yes"),OFFSET('Hygiene Data'!$G$5,0,10*ROW('Hygiene Data'!G133)),NA())</f>
        <v>#N/A</v>
      </c>
      <c r="BJ139" s="99" t="e">
        <f ca="true">+IF(AND(ISNUMBER(OFFSET('Hygiene Data'!$G$7,0,10*ROW('Hygiene Data'!G133))),'Data Summary'!DY139="Yes"),OFFSET('Hygiene Data'!$G$7,0,10*ROW('Hygiene Data'!G133)),NA())</f>
        <v>#N/A</v>
      </c>
      <c r="BK139" s="99" t="e">
        <f ca="true">+IF(AND(ISNUMBER(OFFSET('Hygiene Data'!$G$9,0,10*ROW('Hygiene Data'!G133))),'Data Summary'!DZ139="Yes"),OFFSET('Hygiene Data'!$G$9,0,10*ROW('Hygiene Data'!G133)),NA())</f>
        <v>#N/A</v>
      </c>
      <c r="BL139" s="99" t="e">
        <f ca="true">+IF(AND(ISNUMBER(OFFSET('Hygiene Data'!$H$5,0,10*ROW('Hygiene Data'!H133))),'Data Summary'!EA139="Yes"),OFFSET('Hygiene Data'!$H$5,0,10*ROW('Hygiene Data'!H133)),NA())</f>
        <v>#N/A</v>
      </c>
      <c r="BM139" s="99" t="e">
        <f ca="true">+IF(AND(ISNUMBER(OFFSET('Hygiene Data'!$H$7,0,10*ROW('Hygiene Data'!H133))),'Data Summary'!EB139="Yes"),OFFSET('Hygiene Data'!$H$7,0,10*ROW('Hygiene Data'!H133)),NA())</f>
        <v>#N/A</v>
      </c>
      <c r="BN139" s="99" t="e">
        <f ca="true">+IF(AND(ISNUMBER(OFFSET('Hygiene Data'!$H$9,0,10*ROW('Hygiene Data'!H133))),'Data Summary'!EC139="Yes"),OFFSET('Hygiene Data'!$H$9,0,10*ROW('Hygiene Data'!H133)),NA())</f>
        <v>#N/A</v>
      </c>
      <c r="BO139" s="99" t="e">
        <f ca="true">+IF(AND(ISNUMBER(OFFSET('Hygiene Data'!$I$5,0,10*ROW('Hygiene Data'!I133))),'Data Summary'!ED139="Yes"),OFFSET('Hygiene Data'!$I$5,0,10*ROW('Hygiene Data'!I133)),NA())</f>
        <v>#N/A</v>
      </c>
      <c r="BP139" s="99" t="e">
        <f ca="true">+IF(AND(ISNUMBER(OFFSET('Hygiene Data'!$I$7,0,10*ROW('Hygiene Data'!I133))),'Data Summary'!EE139="Yes"),OFFSET('Hygiene Data'!$I$7,0,10*ROW('Hygiene Data'!I133)),NA())</f>
        <v>#N/A</v>
      </c>
      <c r="BQ139" s="99" t="e">
        <f ca="true">+IF(AND(ISNUMBER(OFFSET('Hygiene Data'!$I$9,0,10*ROW('Hygiene Data'!I133))),'Data Summary'!EF139="Yes"),OFFSET('Hygiene Data'!$I$9,0,10*ROW('Hygiene Data'!I133)),NA())</f>
        <v>#N/A</v>
      </c>
    </row>
    <row xmlns:x14ac="http://schemas.microsoft.com/office/spreadsheetml/2009/9/ac" r="140" x14ac:dyDescent="0.2">
      <c r="A140" s="329" t="e">
        <f ca="true">+RIGHT('Data Summary'!A140,LEN('Data Summary'!A140)-9)</f>
        <v>#VALUE!</v>
      </c>
      <c r="B140" s="37" t="str">
        <f ca="true">+IF(ISTEXT('Data Summary'!B140),'Data Summary'!B140,"")</f>
        <v/>
      </c>
      <c r="C140" s="328" t="e">
        <f ca="true">+VALUE('Data Summary'!C140)</f>
        <v>#VALUE!</v>
      </c>
      <c r="D140" s="97" t="e">
        <f ca="true">+IF(AND(ISNUMBER(OFFSET('Water Data'!$D$4,0,10*ROW('Water Data'!D134))),'Data Summary'!BS140="Yes"),100-OFFSET('Water Data'!$D$4,0,10*ROW('Water Data'!D134)),NA())</f>
        <v>#N/A</v>
      </c>
      <c r="E140" s="97" t="e">
        <f ca="true">+IF(AND(ISNUMBER(OFFSET('Water Data'!$D$6,0,10*ROW('Water Data'!D134))),'Data Summary'!BT140="Yes"),OFFSET('Water Data'!$D$6,0,10*ROW('Water Data'!D134)),NA())</f>
        <v>#N/A</v>
      </c>
      <c r="F140" s="97" t="e">
        <f ca="true">+IF(AND(ISNUMBER(OFFSET('Water Data'!$D$9,0,10*ROW('Water Data'!D134))),'Data Summary'!BU140="Yes"),OFFSET('Water Data'!$D$9,0,10*ROW('Water Data'!D134)),NA())</f>
        <v>#N/A</v>
      </c>
      <c r="G140" s="97" t="e">
        <f ca="true">+IF(AND(ISNUMBER(OFFSET('Water Data'!$E$4,0,10*ROW('Water Data'!E134))),'Data Summary'!BV140="Yes"),100-OFFSET('Water Data'!$E$4,0,10*ROW('Water Data'!E134)),NA())</f>
        <v>#N/A</v>
      </c>
      <c r="H140" s="97" t="e">
        <f ca="true">+IF(AND(ISNUMBER(OFFSET('Water Data'!$E$6,0,10*ROW('Water Data'!E134))),'Data Summary'!BW140="Yes"),OFFSET('Water Data'!$E$6,0,10*ROW('Water Data'!E134)),NA())</f>
        <v>#N/A</v>
      </c>
      <c r="I140" s="97" t="e">
        <f ca="true">+IF(AND(ISNUMBER(OFFSET('Water Data'!$E$9,0,10*ROW('Water Data'!E134))),'Data Summary'!BX140="Yes"),OFFSET('Water Data'!$E$9,0,10*ROW('Water Data'!E134)),NA())</f>
        <v>#N/A</v>
      </c>
      <c r="J140" s="97" t="e">
        <f ca="true">+IF(AND(ISNUMBER(OFFSET('Water Data'!$F$4,0,10*ROW('Water Data'!F134))),'Data Summary'!BY140="Yes"),100-OFFSET('Water Data'!$F$4,0,10*ROW('Water Data'!F134)),NA())</f>
        <v>#N/A</v>
      </c>
      <c r="K140" s="97" t="e">
        <f ca="true">+IF(AND(ISNUMBER(OFFSET('Water Data'!$F$6,0,10*ROW('Water Data'!F134))),'Data Summary'!BZ140="Yes"),OFFSET('Water Data'!$F$6,0,10*ROW('Water Data'!F134)),NA())</f>
        <v>#N/A</v>
      </c>
      <c r="L140" s="97" t="e">
        <f ca="true">+IF(AND(ISNUMBER(OFFSET('Water Data'!$F$9,0,10*ROW('Water Data'!F134))),'Data Summary'!CA140="Yes"),OFFSET('Water Data'!$F$9,0,10*ROW('Water Data'!F134)),NA())</f>
        <v>#N/A</v>
      </c>
      <c r="M140" s="97" t="e">
        <f ca="true">+IF(AND(ISNUMBER(OFFSET('Water Data'!$G$4,0,10*ROW('Water Data'!G134))),'Data Summary'!CB140="Yes"),100-OFFSET('Water Data'!$G$4,0,10*ROW('Water Data'!G134)),NA())</f>
        <v>#N/A</v>
      </c>
      <c r="N140" s="97" t="e">
        <f ca="true">+IF(AND(ISNUMBER(OFFSET('Water Data'!$G$6,0,10*ROW('Water Data'!G134))),'Data Summary'!CC140="Yes"),OFFSET('Water Data'!$G$6,0,10*ROW('Water Data'!G134)),NA())</f>
        <v>#N/A</v>
      </c>
      <c r="O140" s="97" t="e">
        <f ca="true">+IF(AND(ISNUMBER(OFFSET('Water Data'!$G$9,0,10*ROW('Water Data'!G134))),'Data Summary'!CD140="Yes"),OFFSET('Water Data'!$G$9,0,10*ROW('Water Data'!G134)),NA())</f>
        <v>#N/A</v>
      </c>
      <c r="P140" s="97" t="e">
        <f ca="true">+IF(AND(ISNUMBER(OFFSET('Water Data'!$H$4,0,10*ROW('Water Data'!H134))),'Data Summary'!CE140="Yes"),100-OFFSET('Water Data'!$H$4,0,10*ROW('Water Data'!H134)),NA())</f>
        <v>#N/A</v>
      </c>
      <c r="Q140" s="97" t="e">
        <f ca="true">+IF(AND(ISNUMBER(OFFSET('Water Data'!$H$6,0,10*ROW('Water Data'!H134))),'Data Summary'!CF140="Yes"),OFFSET('Water Data'!$H$6,0,10*ROW('Water Data'!H134)),NA())</f>
        <v>#N/A</v>
      </c>
      <c r="R140" s="97" t="e">
        <f ca="true">+IF(AND(ISNUMBER(OFFSET('Water Data'!$H$9,0,10*ROW('Water Data'!H134))),'Data Summary'!CG140="Yes"),OFFSET('Water Data'!$H$9,0,10*ROW('Water Data'!H134)),NA())</f>
        <v>#N/A</v>
      </c>
      <c r="S140" s="97" t="e">
        <f ca="true">+IF(AND(ISNUMBER(OFFSET('Water Data'!$I$4,0,10*ROW('Water Data'!I134))),'Data Summary'!CH140="Yes"),100-OFFSET('Water Data'!$I$4,0,10*ROW('Water Data'!I134)),NA())</f>
        <v>#N/A</v>
      </c>
      <c r="T140" s="97" t="e">
        <f ca="true">+IF(AND(ISNUMBER(OFFSET('Water Data'!$I$6,0,10*ROW('Water Data'!I134))),'Data Summary'!CI140="Yes"),OFFSET('Water Data'!$I$6,0,10*ROW('Water Data'!I134)),NA())</f>
        <v>#N/A</v>
      </c>
      <c r="U140" s="97" t="e">
        <f ca="true">+IF(AND(ISNUMBER(OFFSET('Water Data'!$I$9,0,10*ROW('Water Data'!I134))),'Data Summary'!CJ140="Yes"),OFFSET('Water Data'!$I$9,0,10*ROW('Water Data'!I134)),NA())</f>
        <v>#N/A</v>
      </c>
      <c r="V140" s="98" t="e">
        <f ca="true">+IF(AND(ISNUMBER(OFFSET('Sanitation Data'!$D$4,0,10*ROW('Sanitation Data'!D134))),'Data Summary'!CK140="Yes"),100-OFFSET('Sanitation Data'!$D$4,0,10*ROW('Sanitation Data'!D134)),NA())</f>
        <v>#N/A</v>
      </c>
      <c r="W140" s="98" t="e">
        <f ca="true">+IF(AND(ISNUMBER(OFFSET('Sanitation Data'!$D$6,0,10*ROW('Sanitation Data'!D134))),'Data Summary'!CL140="Yes"),OFFSET('Sanitation Data'!$D$6,0,10*ROW('Sanitation Data'!D134)),NA())</f>
        <v>#N/A</v>
      </c>
      <c r="X140" s="98" t="e">
        <f ca="true">+IF(AND(ISNUMBER(OFFSET('Sanitation Data'!$D$10,0,10*ROW('Sanitation Data'!D134))),'Data Summary'!CM140="Yes"),OFFSET('Sanitation Data'!$D$10,0,10*ROW('Sanitation Data'!D134)),NA())</f>
        <v>#N/A</v>
      </c>
      <c r="Y140" s="98" t="e">
        <f ca="true">+IF(AND(ISNUMBER(OFFSET('Sanitation Data'!$D$11,0,10*ROW('Sanitation Data'!D134))),'Data Summary'!CN140="Yes"),OFFSET('Sanitation Data'!$D$11,0,10*ROW('Sanitation Data'!D134)),NA())</f>
        <v>#N/A</v>
      </c>
      <c r="Z140" s="98" t="e">
        <f ca="true">+IF(AND(ISNUMBER(OFFSET('Sanitation Data'!$D$12,0,10*ROW('Sanitation Data'!D134))),'Data Summary'!CO140="Yes"),OFFSET('Sanitation Data'!$D$12,0,10*ROW('Sanitation Data'!D134)),NA())</f>
        <v>#N/A</v>
      </c>
      <c r="AA140" s="98" t="e">
        <f ca="true">+IF(AND(ISNUMBER(OFFSET('Sanitation Data'!$E$4,0,10*ROW('Sanitation Data'!E134))),'Data Summary'!CP140="Yes"),100-OFFSET('Sanitation Data'!$E$4,0,10*ROW('Sanitation Data'!E134)),NA())</f>
        <v>#N/A</v>
      </c>
      <c r="AB140" s="98" t="e">
        <f ca="true">+IF(AND(ISNUMBER(OFFSET('Sanitation Data'!$E$6,0,10*ROW('Sanitation Data'!E134))),'Data Summary'!CQ140="Yes"),OFFSET('Sanitation Data'!$E$6,0,10*ROW('Sanitation Data'!E134)),NA())</f>
        <v>#N/A</v>
      </c>
      <c r="AC140" s="98" t="e">
        <f ca="true">+IF(AND(ISNUMBER(OFFSET('Sanitation Data'!$E$10,0,10*ROW('Sanitation Data'!E134))),'Data Summary'!CR140="Yes"),OFFSET('Sanitation Data'!$E$10,0,10*ROW('Sanitation Data'!E134)),NA())</f>
        <v>#N/A</v>
      </c>
      <c r="AD140" s="98" t="e">
        <f ca="true">+IF(AND(ISNUMBER(OFFSET('Sanitation Data'!$E$11,0,10*ROW('Sanitation Data'!E134))),'Data Summary'!CS140="Yes"),OFFSET('Sanitation Data'!$E$11,0,10*ROW('Sanitation Data'!E134)),NA())</f>
        <v>#N/A</v>
      </c>
      <c r="AE140" s="98" t="e">
        <f ca="true">+IF(AND(ISNUMBER(OFFSET('Sanitation Data'!$E$12,0,10*ROW('Sanitation Data'!E134))),'Data Summary'!CT140="Yes"),OFFSET('Sanitation Data'!$E$12,0,10*ROW('Sanitation Data'!E134)),NA())</f>
        <v>#N/A</v>
      </c>
      <c r="AF140" s="98" t="e">
        <f ca="true">+IF(AND(ISNUMBER(OFFSET('Sanitation Data'!$F$4,0,10*ROW('Sanitation Data'!F134))),'Data Summary'!CU140="Yes"),100-OFFSET('Sanitation Data'!$F$4,0,10*ROW('Sanitation Data'!F134)),NA())</f>
        <v>#N/A</v>
      </c>
      <c r="AG140" s="98" t="e">
        <f ca="true">+IF(AND(ISNUMBER(OFFSET('Sanitation Data'!$F$6,0,10*ROW('Sanitation Data'!F134))),'Data Summary'!CV140="Yes"),OFFSET('Sanitation Data'!$F$6,0,10*ROW('Sanitation Data'!F134)),NA())</f>
        <v>#N/A</v>
      </c>
      <c r="AH140" s="98" t="e">
        <f ca="true">+IF(AND(ISNUMBER(OFFSET('Sanitation Data'!$F$10,0,10*ROW('Sanitation Data'!F134))),'Data Summary'!CW140="Yes"),OFFSET('Sanitation Data'!$F$10,0,10*ROW('Sanitation Data'!F134)),NA())</f>
        <v>#N/A</v>
      </c>
      <c r="AI140" s="98" t="e">
        <f ca="true">+IF(AND(ISNUMBER(OFFSET('Sanitation Data'!$F$11,0,10*ROW('Sanitation Data'!F134))),'Data Summary'!CX140="Yes"),OFFSET('Sanitation Data'!$F$11,0,10*ROW('Sanitation Data'!F134)),NA())</f>
        <v>#N/A</v>
      </c>
      <c r="AJ140" s="98" t="e">
        <f ca="true">+IF(AND(ISNUMBER(OFFSET('Sanitation Data'!$F$12,0,10*ROW('Sanitation Data'!F134))),'Data Summary'!CY140="Yes"),OFFSET('Sanitation Data'!$F$12,0,10*ROW('Sanitation Data'!F134)),NA())</f>
        <v>#N/A</v>
      </c>
      <c r="AK140" s="98" t="e">
        <f ca="true">+IF(AND(ISNUMBER(OFFSET('Sanitation Data'!$G$4,0,10*ROW('Sanitation Data'!G134))),'Data Summary'!CZ140="Yes"),100-OFFSET('Sanitation Data'!$G$4,0,10*ROW('Sanitation Data'!G134)),NA())</f>
        <v>#N/A</v>
      </c>
      <c r="AL140" s="98" t="e">
        <f ca="true">+IF(AND(ISNUMBER(OFFSET('Sanitation Data'!$G$6,0,10*ROW('Sanitation Data'!G134))),'Data Summary'!DA140="Yes"),OFFSET('Sanitation Data'!$G$6,0,10*ROW('Sanitation Data'!G134)),NA())</f>
        <v>#N/A</v>
      </c>
      <c r="AM140" s="98" t="e">
        <f ca="true">+IF(AND(ISNUMBER(OFFSET('Sanitation Data'!$G$10,0,10*ROW('Sanitation Data'!G134))),'Data Summary'!DB140="Yes"),OFFSET('Sanitation Data'!$G$10,0,10*ROW('Sanitation Data'!G134)),NA())</f>
        <v>#N/A</v>
      </c>
      <c r="AN140" s="98" t="e">
        <f ca="true">+IF(AND(ISNUMBER(OFFSET('Sanitation Data'!$G$11,0,10*ROW('Sanitation Data'!G134))),'Data Summary'!DC140="Yes"),OFFSET('Sanitation Data'!$G$11,0,10*ROW('Sanitation Data'!G134)),NA())</f>
        <v>#N/A</v>
      </c>
      <c r="AO140" s="98" t="e">
        <f ca="true">+IF(AND(ISNUMBER(OFFSET('Sanitation Data'!$G$12,0,10*ROW('Sanitation Data'!G134))),'Data Summary'!DD140="Yes"),OFFSET('Sanitation Data'!$G$12,0,10*ROW('Sanitation Data'!G134)),NA())</f>
        <v>#N/A</v>
      </c>
      <c r="AP140" s="98" t="e">
        <f ca="true">+IF(AND(ISNUMBER(OFFSET('Sanitation Data'!$H$4,0,10*ROW('Sanitation Data'!H134))),'Data Summary'!DE140="Yes"),100-OFFSET('Sanitation Data'!$H$4,0,10*ROW('Sanitation Data'!H134)),NA())</f>
        <v>#N/A</v>
      </c>
      <c r="AQ140" s="98" t="e">
        <f ca="true">+IF(AND(ISNUMBER(OFFSET('Sanitation Data'!$H$6,0,10*ROW('Sanitation Data'!H134))),'Data Summary'!DF140="Yes"),OFFSET('Sanitation Data'!$H$6,0,10*ROW('Sanitation Data'!H134)),NA())</f>
        <v>#N/A</v>
      </c>
      <c r="AR140" s="98" t="e">
        <f ca="true">+IF(AND(ISNUMBER(OFFSET('Sanitation Data'!$H$10,0,10*ROW('Sanitation Data'!H134))),'Data Summary'!DG140="Yes"),OFFSET('Sanitation Data'!$H$10,0,10*ROW('Sanitation Data'!H134)),NA())</f>
        <v>#N/A</v>
      </c>
      <c r="AS140" s="98" t="e">
        <f ca="true">+IF(AND(ISNUMBER(OFFSET('Sanitation Data'!$H$11,0,10*ROW('Sanitation Data'!H134))),'Data Summary'!DH140="Yes"),OFFSET('Sanitation Data'!$H$11,0,10*ROW('Sanitation Data'!H134)),NA())</f>
        <v>#N/A</v>
      </c>
      <c r="AT140" s="98" t="e">
        <f ca="true">+IF(AND(ISNUMBER(OFFSET('Sanitation Data'!$H$12,0,10*ROW('Sanitation Data'!H134))),'Data Summary'!DI140="Yes"),OFFSET('Sanitation Data'!$H$12,0,10*ROW('Sanitation Data'!H134)),NA())</f>
        <v>#N/A</v>
      </c>
      <c r="AU140" s="98" t="e">
        <f ca="true">+IF(AND(ISNUMBER(OFFSET('Sanitation Data'!$I$4,0,10*ROW('Sanitation Data'!I134))),'Data Summary'!DJ140="Yes"),100-OFFSET('Sanitation Data'!$I$4,0,10*ROW('Sanitation Data'!I134)),NA())</f>
        <v>#N/A</v>
      </c>
      <c r="AV140" s="98" t="e">
        <f ca="true">+IF(AND(ISNUMBER(OFFSET('Sanitation Data'!$I$6,0,10*ROW('Sanitation Data'!I134))),'Data Summary'!DK140="Yes"),OFFSET('Sanitation Data'!$I$6,0,10*ROW('Sanitation Data'!I134)),NA())</f>
        <v>#N/A</v>
      </c>
      <c r="AW140" s="98" t="e">
        <f ca="true">+IF(AND(ISNUMBER(OFFSET('Sanitation Data'!$I$10,0,10*ROW('Sanitation Data'!I134))),'Data Summary'!DL140="Yes"),OFFSET('Sanitation Data'!$I$10,0,10*ROW('Sanitation Data'!I134)),NA())</f>
        <v>#N/A</v>
      </c>
      <c r="AX140" s="98" t="e">
        <f ca="true">+IF(AND(ISNUMBER(OFFSET('Sanitation Data'!$I$11,0,10*ROW('Sanitation Data'!I134))),'Data Summary'!DM140="Yes"),OFFSET('Sanitation Data'!$I$11,0,10*ROW('Sanitation Data'!I134)),NA())</f>
        <v>#N/A</v>
      </c>
      <c r="AY140" s="98" t="e">
        <f ca="true">+IF(AND(ISNUMBER(OFFSET('Sanitation Data'!$I$12,0,10*ROW('Sanitation Data'!I134))),'Data Summary'!DN140="Yes"),OFFSET('Sanitation Data'!$I$12,0,10*ROW('Sanitation Data'!I134)),NA())</f>
        <v>#N/A</v>
      </c>
      <c r="AZ140" s="99" t="e">
        <f ca="true">+IF(AND(ISNUMBER(OFFSET('Hygiene Data'!$D$5,0,10*ROW('Hygiene Data'!D134))),'Data Summary'!DO140="Yes"),OFFSET('Hygiene Data'!$D$5,0,10*ROW('Hygiene Data'!D134)),NA())</f>
        <v>#N/A</v>
      </c>
      <c r="BA140" s="99" t="e">
        <f ca="true">+IF(AND(ISNUMBER(OFFSET('Hygiene Data'!$D$7,0,10*ROW('Hygiene Data'!D134))),'Data Summary'!DP140="Yes"),OFFSET('Hygiene Data'!$D$7,0,10*ROW('Hygiene Data'!D134)),NA())</f>
        <v>#N/A</v>
      </c>
      <c r="BB140" s="99" t="e">
        <f ca="true">+IF(AND(ISNUMBER(OFFSET('Hygiene Data'!$D$9,0,10*ROW('Hygiene Data'!D134))),'Data Summary'!DQ140="Yes"),OFFSET('Hygiene Data'!$D$9,0,10*ROW('Hygiene Data'!D134)),NA())</f>
        <v>#N/A</v>
      </c>
      <c r="BC140" s="99" t="e">
        <f ca="true">+IF(AND(ISNUMBER(OFFSET('Hygiene Data'!$E$5,0,10*ROW('Hygiene Data'!E134))),'Data Summary'!DR140="Yes"),OFFSET('Hygiene Data'!$E$5,0,10*ROW('Hygiene Data'!E134)),NA())</f>
        <v>#N/A</v>
      </c>
      <c r="BD140" s="99" t="e">
        <f ca="true">+IF(AND(ISNUMBER(OFFSET('Hygiene Data'!$E$7,0,10*ROW('Hygiene Data'!E134))),'Data Summary'!DS140="Yes"),OFFSET('Hygiene Data'!$E$7,0,10*ROW('Hygiene Data'!E134)),NA())</f>
        <v>#N/A</v>
      </c>
      <c r="BE140" s="99" t="e">
        <f ca="true">+IF(AND(ISNUMBER(OFFSET('Hygiene Data'!$E$9,0,10*ROW('Hygiene Data'!E134))),'Data Summary'!DT140="Yes"),OFFSET('Hygiene Data'!$E$9,0,10*ROW('Hygiene Data'!E134)),NA())</f>
        <v>#N/A</v>
      </c>
      <c r="BF140" s="99" t="e">
        <f ca="true">+IF(AND(ISNUMBER(OFFSET('Hygiene Data'!$F$5,0,10*ROW('Hygiene Data'!F134))),'Data Summary'!DU140="Yes"),OFFSET('Hygiene Data'!$F$5,0,10*ROW('Hygiene Data'!F134)),NA())</f>
        <v>#N/A</v>
      </c>
      <c r="BG140" s="99" t="e">
        <f ca="true">+IF(AND(ISNUMBER(OFFSET('Hygiene Data'!$F$7,0,10*ROW('Hygiene Data'!F134))),'Data Summary'!DV140="Yes"),OFFSET('Hygiene Data'!$F$7,0,10*ROW('Hygiene Data'!F134)),NA())</f>
        <v>#N/A</v>
      </c>
      <c r="BH140" s="99" t="e">
        <f ca="true">+IF(AND(ISNUMBER(OFFSET('Hygiene Data'!$F$9,0,10*ROW('Hygiene Data'!F134))),'Data Summary'!DW140="Yes"),OFFSET('Hygiene Data'!$F$9,0,10*ROW('Hygiene Data'!F134)),NA())</f>
        <v>#N/A</v>
      </c>
      <c r="BI140" s="99" t="e">
        <f ca="true">+IF(AND(ISNUMBER(OFFSET('Hygiene Data'!$G$5,0,10*ROW('Hygiene Data'!G134))),'Data Summary'!DX140="Yes"),OFFSET('Hygiene Data'!$G$5,0,10*ROW('Hygiene Data'!G134)),NA())</f>
        <v>#N/A</v>
      </c>
      <c r="BJ140" s="99" t="e">
        <f ca="true">+IF(AND(ISNUMBER(OFFSET('Hygiene Data'!$G$7,0,10*ROW('Hygiene Data'!G134))),'Data Summary'!DY140="Yes"),OFFSET('Hygiene Data'!$G$7,0,10*ROW('Hygiene Data'!G134)),NA())</f>
        <v>#N/A</v>
      </c>
      <c r="BK140" s="99" t="e">
        <f ca="true">+IF(AND(ISNUMBER(OFFSET('Hygiene Data'!$G$9,0,10*ROW('Hygiene Data'!G134))),'Data Summary'!DZ140="Yes"),OFFSET('Hygiene Data'!$G$9,0,10*ROW('Hygiene Data'!G134)),NA())</f>
        <v>#N/A</v>
      </c>
      <c r="BL140" s="99" t="e">
        <f ca="true">+IF(AND(ISNUMBER(OFFSET('Hygiene Data'!$H$5,0,10*ROW('Hygiene Data'!H134))),'Data Summary'!EA140="Yes"),OFFSET('Hygiene Data'!$H$5,0,10*ROW('Hygiene Data'!H134)),NA())</f>
        <v>#N/A</v>
      </c>
      <c r="BM140" s="99" t="e">
        <f ca="true">+IF(AND(ISNUMBER(OFFSET('Hygiene Data'!$H$7,0,10*ROW('Hygiene Data'!H134))),'Data Summary'!EB140="Yes"),OFFSET('Hygiene Data'!$H$7,0,10*ROW('Hygiene Data'!H134)),NA())</f>
        <v>#N/A</v>
      </c>
      <c r="BN140" s="99" t="e">
        <f ca="true">+IF(AND(ISNUMBER(OFFSET('Hygiene Data'!$H$9,0,10*ROW('Hygiene Data'!H134))),'Data Summary'!EC140="Yes"),OFFSET('Hygiene Data'!$H$9,0,10*ROW('Hygiene Data'!H134)),NA())</f>
        <v>#N/A</v>
      </c>
      <c r="BO140" s="99" t="e">
        <f ca="true">+IF(AND(ISNUMBER(OFFSET('Hygiene Data'!$I$5,0,10*ROW('Hygiene Data'!I134))),'Data Summary'!ED140="Yes"),OFFSET('Hygiene Data'!$I$5,0,10*ROW('Hygiene Data'!I134)),NA())</f>
        <v>#N/A</v>
      </c>
      <c r="BP140" s="99" t="e">
        <f ca="true">+IF(AND(ISNUMBER(OFFSET('Hygiene Data'!$I$7,0,10*ROW('Hygiene Data'!I134))),'Data Summary'!EE140="Yes"),OFFSET('Hygiene Data'!$I$7,0,10*ROW('Hygiene Data'!I134)),NA())</f>
        <v>#N/A</v>
      </c>
      <c r="BQ140" s="99" t="e">
        <f ca="true">+IF(AND(ISNUMBER(OFFSET('Hygiene Data'!$I$9,0,10*ROW('Hygiene Data'!I134))),'Data Summary'!EF140="Yes"),OFFSET('Hygiene Data'!$I$9,0,10*ROW('Hygiene Data'!I134)),NA())</f>
        <v>#N/A</v>
      </c>
    </row>
    <row xmlns:x14ac="http://schemas.microsoft.com/office/spreadsheetml/2009/9/ac" r="141" x14ac:dyDescent="0.2">
      <c r="A141" s="329" t="e">
        <f ca="true">+RIGHT('Data Summary'!A141,LEN('Data Summary'!A141)-9)</f>
        <v>#VALUE!</v>
      </c>
      <c r="B141" s="37" t="str">
        <f ca="true">+IF(ISTEXT('Data Summary'!B141),'Data Summary'!B141,"")</f>
        <v/>
      </c>
      <c r="C141" s="328" t="e">
        <f ca="true">+VALUE('Data Summary'!C141)</f>
        <v>#VALUE!</v>
      </c>
      <c r="D141" s="97" t="e">
        <f ca="true">+IF(AND(ISNUMBER(OFFSET('Water Data'!$D$4,0,10*ROW('Water Data'!D135))),'Data Summary'!BS141="Yes"),100-OFFSET('Water Data'!$D$4,0,10*ROW('Water Data'!D135)),NA())</f>
        <v>#N/A</v>
      </c>
      <c r="E141" s="97" t="e">
        <f ca="true">+IF(AND(ISNUMBER(OFFSET('Water Data'!$D$6,0,10*ROW('Water Data'!D135))),'Data Summary'!BT141="Yes"),OFFSET('Water Data'!$D$6,0,10*ROW('Water Data'!D135)),NA())</f>
        <v>#N/A</v>
      </c>
      <c r="F141" s="97" t="e">
        <f ca="true">+IF(AND(ISNUMBER(OFFSET('Water Data'!$D$9,0,10*ROW('Water Data'!D135))),'Data Summary'!BU141="Yes"),OFFSET('Water Data'!$D$9,0,10*ROW('Water Data'!D135)),NA())</f>
        <v>#N/A</v>
      </c>
      <c r="G141" s="97" t="e">
        <f ca="true">+IF(AND(ISNUMBER(OFFSET('Water Data'!$E$4,0,10*ROW('Water Data'!E135))),'Data Summary'!BV141="Yes"),100-OFFSET('Water Data'!$E$4,0,10*ROW('Water Data'!E135)),NA())</f>
        <v>#N/A</v>
      </c>
      <c r="H141" s="97" t="e">
        <f ca="true">+IF(AND(ISNUMBER(OFFSET('Water Data'!$E$6,0,10*ROW('Water Data'!E135))),'Data Summary'!BW141="Yes"),OFFSET('Water Data'!$E$6,0,10*ROW('Water Data'!E135)),NA())</f>
        <v>#N/A</v>
      </c>
      <c r="I141" s="97" t="e">
        <f ca="true">+IF(AND(ISNUMBER(OFFSET('Water Data'!$E$9,0,10*ROW('Water Data'!E135))),'Data Summary'!BX141="Yes"),OFFSET('Water Data'!$E$9,0,10*ROW('Water Data'!E135)),NA())</f>
        <v>#N/A</v>
      </c>
      <c r="J141" s="97" t="e">
        <f ca="true">+IF(AND(ISNUMBER(OFFSET('Water Data'!$F$4,0,10*ROW('Water Data'!F135))),'Data Summary'!BY141="Yes"),100-OFFSET('Water Data'!$F$4,0,10*ROW('Water Data'!F135)),NA())</f>
        <v>#N/A</v>
      </c>
      <c r="K141" s="97" t="e">
        <f ca="true">+IF(AND(ISNUMBER(OFFSET('Water Data'!$F$6,0,10*ROW('Water Data'!F135))),'Data Summary'!BZ141="Yes"),OFFSET('Water Data'!$F$6,0,10*ROW('Water Data'!F135)),NA())</f>
        <v>#N/A</v>
      </c>
      <c r="L141" s="97" t="e">
        <f ca="true">+IF(AND(ISNUMBER(OFFSET('Water Data'!$F$9,0,10*ROW('Water Data'!F135))),'Data Summary'!CA141="Yes"),OFFSET('Water Data'!$F$9,0,10*ROW('Water Data'!F135)),NA())</f>
        <v>#N/A</v>
      </c>
      <c r="M141" s="97" t="e">
        <f ca="true">+IF(AND(ISNUMBER(OFFSET('Water Data'!$G$4,0,10*ROW('Water Data'!G135))),'Data Summary'!CB141="Yes"),100-OFFSET('Water Data'!$G$4,0,10*ROW('Water Data'!G135)),NA())</f>
        <v>#N/A</v>
      </c>
      <c r="N141" s="97" t="e">
        <f ca="true">+IF(AND(ISNUMBER(OFFSET('Water Data'!$G$6,0,10*ROW('Water Data'!G135))),'Data Summary'!CC141="Yes"),OFFSET('Water Data'!$G$6,0,10*ROW('Water Data'!G135)),NA())</f>
        <v>#N/A</v>
      </c>
      <c r="O141" s="97" t="e">
        <f ca="true">+IF(AND(ISNUMBER(OFFSET('Water Data'!$G$9,0,10*ROW('Water Data'!G135))),'Data Summary'!CD141="Yes"),OFFSET('Water Data'!$G$9,0,10*ROW('Water Data'!G135)),NA())</f>
        <v>#N/A</v>
      </c>
      <c r="P141" s="97" t="e">
        <f ca="true">+IF(AND(ISNUMBER(OFFSET('Water Data'!$H$4,0,10*ROW('Water Data'!H135))),'Data Summary'!CE141="Yes"),100-OFFSET('Water Data'!$H$4,0,10*ROW('Water Data'!H135)),NA())</f>
        <v>#N/A</v>
      </c>
      <c r="Q141" s="97" t="e">
        <f ca="true">+IF(AND(ISNUMBER(OFFSET('Water Data'!$H$6,0,10*ROW('Water Data'!H135))),'Data Summary'!CF141="Yes"),OFFSET('Water Data'!$H$6,0,10*ROW('Water Data'!H135)),NA())</f>
        <v>#N/A</v>
      </c>
      <c r="R141" s="97" t="e">
        <f ca="true">+IF(AND(ISNUMBER(OFFSET('Water Data'!$H$9,0,10*ROW('Water Data'!H135))),'Data Summary'!CG141="Yes"),OFFSET('Water Data'!$H$9,0,10*ROW('Water Data'!H135)),NA())</f>
        <v>#N/A</v>
      </c>
      <c r="S141" s="97" t="e">
        <f ca="true">+IF(AND(ISNUMBER(OFFSET('Water Data'!$I$4,0,10*ROW('Water Data'!I135))),'Data Summary'!CH141="Yes"),100-OFFSET('Water Data'!$I$4,0,10*ROW('Water Data'!I135)),NA())</f>
        <v>#N/A</v>
      </c>
      <c r="T141" s="97" t="e">
        <f ca="true">+IF(AND(ISNUMBER(OFFSET('Water Data'!$I$6,0,10*ROW('Water Data'!I135))),'Data Summary'!CI141="Yes"),OFFSET('Water Data'!$I$6,0,10*ROW('Water Data'!I135)),NA())</f>
        <v>#N/A</v>
      </c>
      <c r="U141" s="97" t="e">
        <f ca="true">+IF(AND(ISNUMBER(OFFSET('Water Data'!$I$9,0,10*ROW('Water Data'!I135))),'Data Summary'!CJ141="Yes"),OFFSET('Water Data'!$I$9,0,10*ROW('Water Data'!I135)),NA())</f>
        <v>#N/A</v>
      </c>
      <c r="V141" s="98" t="e">
        <f ca="true">+IF(AND(ISNUMBER(OFFSET('Sanitation Data'!$D$4,0,10*ROW('Sanitation Data'!D135))),'Data Summary'!CK141="Yes"),100-OFFSET('Sanitation Data'!$D$4,0,10*ROW('Sanitation Data'!D135)),NA())</f>
        <v>#N/A</v>
      </c>
      <c r="W141" s="98" t="e">
        <f ca="true">+IF(AND(ISNUMBER(OFFSET('Sanitation Data'!$D$6,0,10*ROW('Sanitation Data'!D135))),'Data Summary'!CL141="Yes"),OFFSET('Sanitation Data'!$D$6,0,10*ROW('Sanitation Data'!D135)),NA())</f>
        <v>#N/A</v>
      </c>
      <c r="X141" s="98" t="e">
        <f ca="true">+IF(AND(ISNUMBER(OFFSET('Sanitation Data'!$D$10,0,10*ROW('Sanitation Data'!D135))),'Data Summary'!CM141="Yes"),OFFSET('Sanitation Data'!$D$10,0,10*ROW('Sanitation Data'!D135)),NA())</f>
        <v>#N/A</v>
      </c>
      <c r="Y141" s="98" t="e">
        <f ca="true">+IF(AND(ISNUMBER(OFFSET('Sanitation Data'!$D$11,0,10*ROW('Sanitation Data'!D135))),'Data Summary'!CN141="Yes"),OFFSET('Sanitation Data'!$D$11,0,10*ROW('Sanitation Data'!D135)),NA())</f>
        <v>#N/A</v>
      </c>
      <c r="Z141" s="98" t="e">
        <f ca="true">+IF(AND(ISNUMBER(OFFSET('Sanitation Data'!$D$12,0,10*ROW('Sanitation Data'!D135))),'Data Summary'!CO141="Yes"),OFFSET('Sanitation Data'!$D$12,0,10*ROW('Sanitation Data'!D135)),NA())</f>
        <v>#N/A</v>
      </c>
      <c r="AA141" s="98" t="e">
        <f ca="true">+IF(AND(ISNUMBER(OFFSET('Sanitation Data'!$E$4,0,10*ROW('Sanitation Data'!E135))),'Data Summary'!CP141="Yes"),100-OFFSET('Sanitation Data'!$E$4,0,10*ROW('Sanitation Data'!E135)),NA())</f>
        <v>#N/A</v>
      </c>
      <c r="AB141" s="98" t="e">
        <f ca="true">+IF(AND(ISNUMBER(OFFSET('Sanitation Data'!$E$6,0,10*ROW('Sanitation Data'!E135))),'Data Summary'!CQ141="Yes"),OFFSET('Sanitation Data'!$E$6,0,10*ROW('Sanitation Data'!E135)),NA())</f>
        <v>#N/A</v>
      </c>
      <c r="AC141" s="98" t="e">
        <f ca="true">+IF(AND(ISNUMBER(OFFSET('Sanitation Data'!$E$10,0,10*ROW('Sanitation Data'!E135))),'Data Summary'!CR141="Yes"),OFFSET('Sanitation Data'!$E$10,0,10*ROW('Sanitation Data'!E135)),NA())</f>
        <v>#N/A</v>
      </c>
      <c r="AD141" s="98" t="e">
        <f ca="true">+IF(AND(ISNUMBER(OFFSET('Sanitation Data'!$E$11,0,10*ROW('Sanitation Data'!E135))),'Data Summary'!CS141="Yes"),OFFSET('Sanitation Data'!$E$11,0,10*ROW('Sanitation Data'!E135)),NA())</f>
        <v>#N/A</v>
      </c>
      <c r="AE141" s="98" t="e">
        <f ca="true">+IF(AND(ISNUMBER(OFFSET('Sanitation Data'!$E$12,0,10*ROW('Sanitation Data'!E135))),'Data Summary'!CT141="Yes"),OFFSET('Sanitation Data'!$E$12,0,10*ROW('Sanitation Data'!E135)),NA())</f>
        <v>#N/A</v>
      </c>
      <c r="AF141" s="98" t="e">
        <f ca="true">+IF(AND(ISNUMBER(OFFSET('Sanitation Data'!$F$4,0,10*ROW('Sanitation Data'!F135))),'Data Summary'!CU141="Yes"),100-OFFSET('Sanitation Data'!$F$4,0,10*ROW('Sanitation Data'!F135)),NA())</f>
        <v>#N/A</v>
      </c>
      <c r="AG141" s="98" t="e">
        <f ca="true">+IF(AND(ISNUMBER(OFFSET('Sanitation Data'!$F$6,0,10*ROW('Sanitation Data'!F135))),'Data Summary'!CV141="Yes"),OFFSET('Sanitation Data'!$F$6,0,10*ROW('Sanitation Data'!F135)),NA())</f>
        <v>#N/A</v>
      </c>
      <c r="AH141" s="98" t="e">
        <f ca="true">+IF(AND(ISNUMBER(OFFSET('Sanitation Data'!$F$10,0,10*ROW('Sanitation Data'!F135))),'Data Summary'!CW141="Yes"),OFFSET('Sanitation Data'!$F$10,0,10*ROW('Sanitation Data'!F135)),NA())</f>
        <v>#N/A</v>
      </c>
      <c r="AI141" s="98" t="e">
        <f ca="true">+IF(AND(ISNUMBER(OFFSET('Sanitation Data'!$F$11,0,10*ROW('Sanitation Data'!F135))),'Data Summary'!CX141="Yes"),OFFSET('Sanitation Data'!$F$11,0,10*ROW('Sanitation Data'!F135)),NA())</f>
        <v>#N/A</v>
      </c>
      <c r="AJ141" s="98" t="e">
        <f ca="true">+IF(AND(ISNUMBER(OFFSET('Sanitation Data'!$F$12,0,10*ROW('Sanitation Data'!F135))),'Data Summary'!CY141="Yes"),OFFSET('Sanitation Data'!$F$12,0,10*ROW('Sanitation Data'!F135)),NA())</f>
        <v>#N/A</v>
      </c>
      <c r="AK141" s="98" t="e">
        <f ca="true">+IF(AND(ISNUMBER(OFFSET('Sanitation Data'!$G$4,0,10*ROW('Sanitation Data'!G135))),'Data Summary'!CZ141="Yes"),100-OFFSET('Sanitation Data'!$G$4,0,10*ROW('Sanitation Data'!G135)),NA())</f>
        <v>#N/A</v>
      </c>
      <c r="AL141" s="98" t="e">
        <f ca="true">+IF(AND(ISNUMBER(OFFSET('Sanitation Data'!$G$6,0,10*ROW('Sanitation Data'!G135))),'Data Summary'!DA141="Yes"),OFFSET('Sanitation Data'!$G$6,0,10*ROW('Sanitation Data'!G135)),NA())</f>
        <v>#N/A</v>
      </c>
      <c r="AM141" s="98" t="e">
        <f ca="true">+IF(AND(ISNUMBER(OFFSET('Sanitation Data'!$G$10,0,10*ROW('Sanitation Data'!G135))),'Data Summary'!DB141="Yes"),OFFSET('Sanitation Data'!$G$10,0,10*ROW('Sanitation Data'!G135)),NA())</f>
        <v>#N/A</v>
      </c>
      <c r="AN141" s="98" t="e">
        <f ca="true">+IF(AND(ISNUMBER(OFFSET('Sanitation Data'!$G$11,0,10*ROW('Sanitation Data'!G135))),'Data Summary'!DC141="Yes"),OFFSET('Sanitation Data'!$G$11,0,10*ROW('Sanitation Data'!G135)),NA())</f>
        <v>#N/A</v>
      </c>
      <c r="AO141" s="98" t="e">
        <f ca="true">+IF(AND(ISNUMBER(OFFSET('Sanitation Data'!$G$12,0,10*ROW('Sanitation Data'!G135))),'Data Summary'!DD141="Yes"),OFFSET('Sanitation Data'!$G$12,0,10*ROW('Sanitation Data'!G135)),NA())</f>
        <v>#N/A</v>
      </c>
      <c r="AP141" s="98" t="e">
        <f ca="true">+IF(AND(ISNUMBER(OFFSET('Sanitation Data'!$H$4,0,10*ROW('Sanitation Data'!H135))),'Data Summary'!DE141="Yes"),100-OFFSET('Sanitation Data'!$H$4,0,10*ROW('Sanitation Data'!H135)),NA())</f>
        <v>#N/A</v>
      </c>
      <c r="AQ141" s="98" t="e">
        <f ca="true">+IF(AND(ISNUMBER(OFFSET('Sanitation Data'!$H$6,0,10*ROW('Sanitation Data'!H135))),'Data Summary'!DF141="Yes"),OFFSET('Sanitation Data'!$H$6,0,10*ROW('Sanitation Data'!H135)),NA())</f>
        <v>#N/A</v>
      </c>
      <c r="AR141" s="98" t="e">
        <f ca="true">+IF(AND(ISNUMBER(OFFSET('Sanitation Data'!$H$10,0,10*ROW('Sanitation Data'!H135))),'Data Summary'!DG141="Yes"),OFFSET('Sanitation Data'!$H$10,0,10*ROW('Sanitation Data'!H135)),NA())</f>
        <v>#N/A</v>
      </c>
      <c r="AS141" s="98" t="e">
        <f ca="true">+IF(AND(ISNUMBER(OFFSET('Sanitation Data'!$H$11,0,10*ROW('Sanitation Data'!H135))),'Data Summary'!DH141="Yes"),OFFSET('Sanitation Data'!$H$11,0,10*ROW('Sanitation Data'!H135)),NA())</f>
        <v>#N/A</v>
      </c>
      <c r="AT141" s="98" t="e">
        <f ca="true">+IF(AND(ISNUMBER(OFFSET('Sanitation Data'!$H$12,0,10*ROW('Sanitation Data'!H135))),'Data Summary'!DI141="Yes"),OFFSET('Sanitation Data'!$H$12,0,10*ROW('Sanitation Data'!H135)),NA())</f>
        <v>#N/A</v>
      </c>
      <c r="AU141" s="98" t="e">
        <f ca="true">+IF(AND(ISNUMBER(OFFSET('Sanitation Data'!$I$4,0,10*ROW('Sanitation Data'!I135))),'Data Summary'!DJ141="Yes"),100-OFFSET('Sanitation Data'!$I$4,0,10*ROW('Sanitation Data'!I135)),NA())</f>
        <v>#N/A</v>
      </c>
      <c r="AV141" s="98" t="e">
        <f ca="true">+IF(AND(ISNUMBER(OFFSET('Sanitation Data'!$I$6,0,10*ROW('Sanitation Data'!I135))),'Data Summary'!DK141="Yes"),OFFSET('Sanitation Data'!$I$6,0,10*ROW('Sanitation Data'!I135)),NA())</f>
        <v>#N/A</v>
      </c>
      <c r="AW141" s="98" t="e">
        <f ca="true">+IF(AND(ISNUMBER(OFFSET('Sanitation Data'!$I$10,0,10*ROW('Sanitation Data'!I135))),'Data Summary'!DL141="Yes"),OFFSET('Sanitation Data'!$I$10,0,10*ROW('Sanitation Data'!I135)),NA())</f>
        <v>#N/A</v>
      </c>
      <c r="AX141" s="98" t="e">
        <f ca="true">+IF(AND(ISNUMBER(OFFSET('Sanitation Data'!$I$11,0,10*ROW('Sanitation Data'!I135))),'Data Summary'!DM141="Yes"),OFFSET('Sanitation Data'!$I$11,0,10*ROW('Sanitation Data'!I135)),NA())</f>
        <v>#N/A</v>
      </c>
      <c r="AY141" s="98" t="e">
        <f ca="true">+IF(AND(ISNUMBER(OFFSET('Sanitation Data'!$I$12,0,10*ROW('Sanitation Data'!I135))),'Data Summary'!DN141="Yes"),OFFSET('Sanitation Data'!$I$12,0,10*ROW('Sanitation Data'!I135)),NA())</f>
        <v>#N/A</v>
      </c>
      <c r="AZ141" s="99" t="e">
        <f ca="true">+IF(AND(ISNUMBER(OFFSET('Hygiene Data'!$D$5,0,10*ROW('Hygiene Data'!D135))),'Data Summary'!DO141="Yes"),OFFSET('Hygiene Data'!$D$5,0,10*ROW('Hygiene Data'!D135)),NA())</f>
        <v>#N/A</v>
      </c>
      <c r="BA141" s="99" t="e">
        <f ca="true">+IF(AND(ISNUMBER(OFFSET('Hygiene Data'!$D$7,0,10*ROW('Hygiene Data'!D135))),'Data Summary'!DP141="Yes"),OFFSET('Hygiene Data'!$D$7,0,10*ROW('Hygiene Data'!D135)),NA())</f>
        <v>#N/A</v>
      </c>
      <c r="BB141" s="99" t="e">
        <f ca="true">+IF(AND(ISNUMBER(OFFSET('Hygiene Data'!$D$9,0,10*ROW('Hygiene Data'!D135))),'Data Summary'!DQ141="Yes"),OFFSET('Hygiene Data'!$D$9,0,10*ROW('Hygiene Data'!D135)),NA())</f>
        <v>#N/A</v>
      </c>
      <c r="BC141" s="99" t="e">
        <f ca="true">+IF(AND(ISNUMBER(OFFSET('Hygiene Data'!$E$5,0,10*ROW('Hygiene Data'!E135))),'Data Summary'!DR141="Yes"),OFFSET('Hygiene Data'!$E$5,0,10*ROW('Hygiene Data'!E135)),NA())</f>
        <v>#N/A</v>
      </c>
      <c r="BD141" s="99" t="e">
        <f ca="true">+IF(AND(ISNUMBER(OFFSET('Hygiene Data'!$E$7,0,10*ROW('Hygiene Data'!E135))),'Data Summary'!DS141="Yes"),OFFSET('Hygiene Data'!$E$7,0,10*ROW('Hygiene Data'!E135)),NA())</f>
        <v>#N/A</v>
      </c>
      <c r="BE141" s="99" t="e">
        <f ca="true">+IF(AND(ISNUMBER(OFFSET('Hygiene Data'!$E$9,0,10*ROW('Hygiene Data'!E135))),'Data Summary'!DT141="Yes"),OFFSET('Hygiene Data'!$E$9,0,10*ROW('Hygiene Data'!E135)),NA())</f>
        <v>#N/A</v>
      </c>
      <c r="BF141" s="99" t="e">
        <f ca="true">+IF(AND(ISNUMBER(OFFSET('Hygiene Data'!$F$5,0,10*ROW('Hygiene Data'!F135))),'Data Summary'!DU141="Yes"),OFFSET('Hygiene Data'!$F$5,0,10*ROW('Hygiene Data'!F135)),NA())</f>
        <v>#N/A</v>
      </c>
      <c r="BG141" s="99" t="e">
        <f ca="true">+IF(AND(ISNUMBER(OFFSET('Hygiene Data'!$F$7,0,10*ROW('Hygiene Data'!F135))),'Data Summary'!DV141="Yes"),OFFSET('Hygiene Data'!$F$7,0,10*ROW('Hygiene Data'!F135)),NA())</f>
        <v>#N/A</v>
      </c>
      <c r="BH141" s="99" t="e">
        <f ca="true">+IF(AND(ISNUMBER(OFFSET('Hygiene Data'!$F$9,0,10*ROW('Hygiene Data'!F135))),'Data Summary'!DW141="Yes"),OFFSET('Hygiene Data'!$F$9,0,10*ROW('Hygiene Data'!F135)),NA())</f>
        <v>#N/A</v>
      </c>
      <c r="BI141" s="99" t="e">
        <f ca="true">+IF(AND(ISNUMBER(OFFSET('Hygiene Data'!$G$5,0,10*ROW('Hygiene Data'!G135))),'Data Summary'!DX141="Yes"),OFFSET('Hygiene Data'!$G$5,0,10*ROW('Hygiene Data'!G135)),NA())</f>
        <v>#N/A</v>
      </c>
      <c r="BJ141" s="99" t="e">
        <f ca="true">+IF(AND(ISNUMBER(OFFSET('Hygiene Data'!$G$7,0,10*ROW('Hygiene Data'!G135))),'Data Summary'!DY141="Yes"),OFFSET('Hygiene Data'!$G$7,0,10*ROW('Hygiene Data'!G135)),NA())</f>
        <v>#N/A</v>
      </c>
      <c r="BK141" s="99" t="e">
        <f ca="true">+IF(AND(ISNUMBER(OFFSET('Hygiene Data'!$G$9,0,10*ROW('Hygiene Data'!G135))),'Data Summary'!DZ141="Yes"),OFFSET('Hygiene Data'!$G$9,0,10*ROW('Hygiene Data'!G135)),NA())</f>
        <v>#N/A</v>
      </c>
      <c r="BL141" s="99" t="e">
        <f ca="true">+IF(AND(ISNUMBER(OFFSET('Hygiene Data'!$H$5,0,10*ROW('Hygiene Data'!H135))),'Data Summary'!EA141="Yes"),OFFSET('Hygiene Data'!$H$5,0,10*ROW('Hygiene Data'!H135)),NA())</f>
        <v>#N/A</v>
      </c>
      <c r="BM141" s="99" t="e">
        <f ca="true">+IF(AND(ISNUMBER(OFFSET('Hygiene Data'!$H$7,0,10*ROW('Hygiene Data'!H135))),'Data Summary'!EB141="Yes"),OFFSET('Hygiene Data'!$H$7,0,10*ROW('Hygiene Data'!H135)),NA())</f>
        <v>#N/A</v>
      </c>
      <c r="BN141" s="99" t="e">
        <f ca="true">+IF(AND(ISNUMBER(OFFSET('Hygiene Data'!$H$9,0,10*ROW('Hygiene Data'!H135))),'Data Summary'!EC141="Yes"),OFFSET('Hygiene Data'!$H$9,0,10*ROW('Hygiene Data'!H135)),NA())</f>
        <v>#N/A</v>
      </c>
      <c r="BO141" s="99" t="e">
        <f ca="true">+IF(AND(ISNUMBER(OFFSET('Hygiene Data'!$I$5,0,10*ROW('Hygiene Data'!I135))),'Data Summary'!ED141="Yes"),OFFSET('Hygiene Data'!$I$5,0,10*ROW('Hygiene Data'!I135)),NA())</f>
        <v>#N/A</v>
      </c>
      <c r="BP141" s="99" t="e">
        <f ca="true">+IF(AND(ISNUMBER(OFFSET('Hygiene Data'!$I$7,0,10*ROW('Hygiene Data'!I135))),'Data Summary'!EE141="Yes"),OFFSET('Hygiene Data'!$I$7,0,10*ROW('Hygiene Data'!I135)),NA())</f>
        <v>#N/A</v>
      </c>
      <c r="BQ141" s="99" t="e">
        <f ca="true">+IF(AND(ISNUMBER(OFFSET('Hygiene Data'!$I$9,0,10*ROW('Hygiene Data'!I135))),'Data Summary'!EF141="Yes"),OFFSET('Hygiene Data'!$I$9,0,10*ROW('Hygiene Data'!I135)),NA())</f>
        <v>#N/A</v>
      </c>
    </row>
    <row xmlns:x14ac="http://schemas.microsoft.com/office/spreadsheetml/2009/9/ac" r="142" x14ac:dyDescent="0.2">
      <c r="A142" s="329" t="e">
        <f ca="true">+RIGHT('Data Summary'!A142,LEN('Data Summary'!A142)-9)</f>
        <v>#VALUE!</v>
      </c>
      <c r="B142" s="37" t="str">
        <f ca="true">+IF(ISTEXT('Data Summary'!B142),'Data Summary'!B142,"")</f>
        <v/>
      </c>
      <c r="C142" s="328" t="e">
        <f ca="true">+VALUE('Data Summary'!C142)</f>
        <v>#VALUE!</v>
      </c>
      <c r="D142" s="97" t="e">
        <f ca="true">+IF(AND(ISNUMBER(OFFSET('Water Data'!$D$4,0,10*ROW('Water Data'!D136))),'Data Summary'!BS142="Yes"),100-OFFSET('Water Data'!$D$4,0,10*ROW('Water Data'!D136)),NA())</f>
        <v>#N/A</v>
      </c>
      <c r="E142" s="97" t="e">
        <f ca="true">+IF(AND(ISNUMBER(OFFSET('Water Data'!$D$6,0,10*ROW('Water Data'!D136))),'Data Summary'!BT142="Yes"),OFFSET('Water Data'!$D$6,0,10*ROW('Water Data'!D136)),NA())</f>
        <v>#N/A</v>
      </c>
      <c r="F142" s="97" t="e">
        <f ca="true">+IF(AND(ISNUMBER(OFFSET('Water Data'!$D$9,0,10*ROW('Water Data'!D136))),'Data Summary'!BU142="Yes"),OFFSET('Water Data'!$D$9,0,10*ROW('Water Data'!D136)),NA())</f>
        <v>#N/A</v>
      </c>
      <c r="G142" s="97" t="e">
        <f ca="true">+IF(AND(ISNUMBER(OFFSET('Water Data'!$E$4,0,10*ROW('Water Data'!E136))),'Data Summary'!BV142="Yes"),100-OFFSET('Water Data'!$E$4,0,10*ROW('Water Data'!E136)),NA())</f>
        <v>#N/A</v>
      </c>
      <c r="H142" s="97" t="e">
        <f ca="true">+IF(AND(ISNUMBER(OFFSET('Water Data'!$E$6,0,10*ROW('Water Data'!E136))),'Data Summary'!BW142="Yes"),OFFSET('Water Data'!$E$6,0,10*ROW('Water Data'!E136)),NA())</f>
        <v>#N/A</v>
      </c>
      <c r="I142" s="97" t="e">
        <f ca="true">+IF(AND(ISNUMBER(OFFSET('Water Data'!$E$9,0,10*ROW('Water Data'!E136))),'Data Summary'!BX142="Yes"),OFFSET('Water Data'!$E$9,0,10*ROW('Water Data'!E136)),NA())</f>
        <v>#N/A</v>
      </c>
      <c r="J142" s="97" t="e">
        <f ca="true">+IF(AND(ISNUMBER(OFFSET('Water Data'!$F$4,0,10*ROW('Water Data'!F136))),'Data Summary'!BY142="Yes"),100-OFFSET('Water Data'!$F$4,0,10*ROW('Water Data'!F136)),NA())</f>
        <v>#N/A</v>
      </c>
      <c r="K142" s="97" t="e">
        <f ca="true">+IF(AND(ISNUMBER(OFFSET('Water Data'!$F$6,0,10*ROW('Water Data'!F136))),'Data Summary'!BZ142="Yes"),OFFSET('Water Data'!$F$6,0,10*ROW('Water Data'!F136)),NA())</f>
        <v>#N/A</v>
      </c>
      <c r="L142" s="97" t="e">
        <f ca="true">+IF(AND(ISNUMBER(OFFSET('Water Data'!$F$9,0,10*ROW('Water Data'!F136))),'Data Summary'!CA142="Yes"),OFFSET('Water Data'!$F$9,0,10*ROW('Water Data'!F136)),NA())</f>
        <v>#N/A</v>
      </c>
      <c r="M142" s="97" t="e">
        <f ca="true">+IF(AND(ISNUMBER(OFFSET('Water Data'!$G$4,0,10*ROW('Water Data'!G136))),'Data Summary'!CB142="Yes"),100-OFFSET('Water Data'!$G$4,0,10*ROW('Water Data'!G136)),NA())</f>
        <v>#N/A</v>
      </c>
      <c r="N142" s="97" t="e">
        <f ca="true">+IF(AND(ISNUMBER(OFFSET('Water Data'!$G$6,0,10*ROW('Water Data'!G136))),'Data Summary'!CC142="Yes"),OFFSET('Water Data'!$G$6,0,10*ROW('Water Data'!G136)),NA())</f>
        <v>#N/A</v>
      </c>
      <c r="O142" s="97" t="e">
        <f ca="true">+IF(AND(ISNUMBER(OFFSET('Water Data'!$G$9,0,10*ROW('Water Data'!G136))),'Data Summary'!CD142="Yes"),OFFSET('Water Data'!$G$9,0,10*ROW('Water Data'!G136)),NA())</f>
        <v>#N/A</v>
      </c>
      <c r="P142" s="97" t="e">
        <f ca="true">+IF(AND(ISNUMBER(OFFSET('Water Data'!$H$4,0,10*ROW('Water Data'!H136))),'Data Summary'!CE142="Yes"),100-OFFSET('Water Data'!$H$4,0,10*ROW('Water Data'!H136)),NA())</f>
        <v>#N/A</v>
      </c>
      <c r="Q142" s="97" t="e">
        <f ca="true">+IF(AND(ISNUMBER(OFFSET('Water Data'!$H$6,0,10*ROW('Water Data'!H136))),'Data Summary'!CF142="Yes"),OFFSET('Water Data'!$H$6,0,10*ROW('Water Data'!H136)),NA())</f>
        <v>#N/A</v>
      </c>
      <c r="R142" s="97" t="e">
        <f ca="true">+IF(AND(ISNUMBER(OFFSET('Water Data'!$H$9,0,10*ROW('Water Data'!H136))),'Data Summary'!CG142="Yes"),OFFSET('Water Data'!$H$9,0,10*ROW('Water Data'!H136)),NA())</f>
        <v>#N/A</v>
      </c>
      <c r="S142" s="97" t="e">
        <f ca="true">+IF(AND(ISNUMBER(OFFSET('Water Data'!$I$4,0,10*ROW('Water Data'!I136))),'Data Summary'!CH142="Yes"),100-OFFSET('Water Data'!$I$4,0,10*ROW('Water Data'!I136)),NA())</f>
        <v>#N/A</v>
      </c>
      <c r="T142" s="97" t="e">
        <f ca="true">+IF(AND(ISNUMBER(OFFSET('Water Data'!$I$6,0,10*ROW('Water Data'!I136))),'Data Summary'!CI142="Yes"),OFFSET('Water Data'!$I$6,0,10*ROW('Water Data'!I136)),NA())</f>
        <v>#N/A</v>
      </c>
      <c r="U142" s="97" t="e">
        <f ca="true">+IF(AND(ISNUMBER(OFFSET('Water Data'!$I$9,0,10*ROW('Water Data'!I136))),'Data Summary'!CJ142="Yes"),OFFSET('Water Data'!$I$9,0,10*ROW('Water Data'!I136)),NA())</f>
        <v>#N/A</v>
      </c>
      <c r="V142" s="98" t="e">
        <f ca="true">+IF(AND(ISNUMBER(OFFSET('Sanitation Data'!$D$4,0,10*ROW('Sanitation Data'!D136))),'Data Summary'!CK142="Yes"),100-OFFSET('Sanitation Data'!$D$4,0,10*ROW('Sanitation Data'!D136)),NA())</f>
        <v>#N/A</v>
      </c>
      <c r="W142" s="98" t="e">
        <f ca="true">+IF(AND(ISNUMBER(OFFSET('Sanitation Data'!$D$6,0,10*ROW('Sanitation Data'!D136))),'Data Summary'!CL142="Yes"),OFFSET('Sanitation Data'!$D$6,0,10*ROW('Sanitation Data'!D136)),NA())</f>
        <v>#N/A</v>
      </c>
      <c r="X142" s="98" t="e">
        <f ca="true">+IF(AND(ISNUMBER(OFFSET('Sanitation Data'!$D$10,0,10*ROW('Sanitation Data'!D136))),'Data Summary'!CM142="Yes"),OFFSET('Sanitation Data'!$D$10,0,10*ROW('Sanitation Data'!D136)),NA())</f>
        <v>#N/A</v>
      </c>
      <c r="Y142" s="98" t="e">
        <f ca="true">+IF(AND(ISNUMBER(OFFSET('Sanitation Data'!$D$11,0,10*ROW('Sanitation Data'!D136))),'Data Summary'!CN142="Yes"),OFFSET('Sanitation Data'!$D$11,0,10*ROW('Sanitation Data'!D136)),NA())</f>
        <v>#N/A</v>
      </c>
      <c r="Z142" s="98" t="e">
        <f ca="true">+IF(AND(ISNUMBER(OFFSET('Sanitation Data'!$D$12,0,10*ROW('Sanitation Data'!D136))),'Data Summary'!CO142="Yes"),OFFSET('Sanitation Data'!$D$12,0,10*ROW('Sanitation Data'!D136)),NA())</f>
        <v>#N/A</v>
      </c>
      <c r="AA142" s="98" t="e">
        <f ca="true">+IF(AND(ISNUMBER(OFFSET('Sanitation Data'!$E$4,0,10*ROW('Sanitation Data'!E136))),'Data Summary'!CP142="Yes"),100-OFFSET('Sanitation Data'!$E$4,0,10*ROW('Sanitation Data'!E136)),NA())</f>
        <v>#N/A</v>
      </c>
      <c r="AB142" s="98" t="e">
        <f ca="true">+IF(AND(ISNUMBER(OFFSET('Sanitation Data'!$E$6,0,10*ROW('Sanitation Data'!E136))),'Data Summary'!CQ142="Yes"),OFFSET('Sanitation Data'!$E$6,0,10*ROW('Sanitation Data'!E136)),NA())</f>
        <v>#N/A</v>
      </c>
      <c r="AC142" s="98" t="e">
        <f ca="true">+IF(AND(ISNUMBER(OFFSET('Sanitation Data'!$E$10,0,10*ROW('Sanitation Data'!E136))),'Data Summary'!CR142="Yes"),OFFSET('Sanitation Data'!$E$10,0,10*ROW('Sanitation Data'!E136)),NA())</f>
        <v>#N/A</v>
      </c>
      <c r="AD142" s="98" t="e">
        <f ca="true">+IF(AND(ISNUMBER(OFFSET('Sanitation Data'!$E$11,0,10*ROW('Sanitation Data'!E136))),'Data Summary'!CS142="Yes"),OFFSET('Sanitation Data'!$E$11,0,10*ROW('Sanitation Data'!E136)),NA())</f>
        <v>#N/A</v>
      </c>
      <c r="AE142" s="98" t="e">
        <f ca="true">+IF(AND(ISNUMBER(OFFSET('Sanitation Data'!$E$12,0,10*ROW('Sanitation Data'!E136))),'Data Summary'!CT142="Yes"),OFFSET('Sanitation Data'!$E$12,0,10*ROW('Sanitation Data'!E136)),NA())</f>
        <v>#N/A</v>
      </c>
      <c r="AF142" s="98" t="e">
        <f ca="true">+IF(AND(ISNUMBER(OFFSET('Sanitation Data'!$F$4,0,10*ROW('Sanitation Data'!F136))),'Data Summary'!CU142="Yes"),100-OFFSET('Sanitation Data'!$F$4,0,10*ROW('Sanitation Data'!F136)),NA())</f>
        <v>#N/A</v>
      </c>
      <c r="AG142" s="98" t="e">
        <f ca="true">+IF(AND(ISNUMBER(OFFSET('Sanitation Data'!$F$6,0,10*ROW('Sanitation Data'!F136))),'Data Summary'!CV142="Yes"),OFFSET('Sanitation Data'!$F$6,0,10*ROW('Sanitation Data'!F136)),NA())</f>
        <v>#N/A</v>
      </c>
      <c r="AH142" s="98" t="e">
        <f ca="true">+IF(AND(ISNUMBER(OFFSET('Sanitation Data'!$F$10,0,10*ROW('Sanitation Data'!F136))),'Data Summary'!CW142="Yes"),OFFSET('Sanitation Data'!$F$10,0,10*ROW('Sanitation Data'!F136)),NA())</f>
        <v>#N/A</v>
      </c>
      <c r="AI142" s="98" t="e">
        <f ca="true">+IF(AND(ISNUMBER(OFFSET('Sanitation Data'!$F$11,0,10*ROW('Sanitation Data'!F136))),'Data Summary'!CX142="Yes"),OFFSET('Sanitation Data'!$F$11,0,10*ROW('Sanitation Data'!F136)),NA())</f>
        <v>#N/A</v>
      </c>
      <c r="AJ142" s="98" t="e">
        <f ca="true">+IF(AND(ISNUMBER(OFFSET('Sanitation Data'!$F$12,0,10*ROW('Sanitation Data'!F136))),'Data Summary'!CY142="Yes"),OFFSET('Sanitation Data'!$F$12,0,10*ROW('Sanitation Data'!F136)),NA())</f>
        <v>#N/A</v>
      </c>
      <c r="AK142" s="98" t="e">
        <f ca="true">+IF(AND(ISNUMBER(OFFSET('Sanitation Data'!$G$4,0,10*ROW('Sanitation Data'!G136))),'Data Summary'!CZ142="Yes"),100-OFFSET('Sanitation Data'!$G$4,0,10*ROW('Sanitation Data'!G136)),NA())</f>
        <v>#N/A</v>
      </c>
      <c r="AL142" s="98" t="e">
        <f ca="true">+IF(AND(ISNUMBER(OFFSET('Sanitation Data'!$G$6,0,10*ROW('Sanitation Data'!G136))),'Data Summary'!DA142="Yes"),OFFSET('Sanitation Data'!$G$6,0,10*ROW('Sanitation Data'!G136)),NA())</f>
        <v>#N/A</v>
      </c>
      <c r="AM142" s="98" t="e">
        <f ca="true">+IF(AND(ISNUMBER(OFFSET('Sanitation Data'!$G$10,0,10*ROW('Sanitation Data'!G136))),'Data Summary'!DB142="Yes"),OFFSET('Sanitation Data'!$G$10,0,10*ROW('Sanitation Data'!G136)),NA())</f>
        <v>#N/A</v>
      </c>
      <c r="AN142" s="98" t="e">
        <f ca="true">+IF(AND(ISNUMBER(OFFSET('Sanitation Data'!$G$11,0,10*ROW('Sanitation Data'!G136))),'Data Summary'!DC142="Yes"),OFFSET('Sanitation Data'!$G$11,0,10*ROW('Sanitation Data'!G136)),NA())</f>
        <v>#N/A</v>
      </c>
      <c r="AO142" s="98" t="e">
        <f ca="true">+IF(AND(ISNUMBER(OFFSET('Sanitation Data'!$G$12,0,10*ROW('Sanitation Data'!G136))),'Data Summary'!DD142="Yes"),OFFSET('Sanitation Data'!$G$12,0,10*ROW('Sanitation Data'!G136)),NA())</f>
        <v>#N/A</v>
      </c>
      <c r="AP142" s="98" t="e">
        <f ca="true">+IF(AND(ISNUMBER(OFFSET('Sanitation Data'!$H$4,0,10*ROW('Sanitation Data'!H136))),'Data Summary'!DE142="Yes"),100-OFFSET('Sanitation Data'!$H$4,0,10*ROW('Sanitation Data'!H136)),NA())</f>
        <v>#N/A</v>
      </c>
      <c r="AQ142" s="98" t="e">
        <f ca="true">+IF(AND(ISNUMBER(OFFSET('Sanitation Data'!$H$6,0,10*ROW('Sanitation Data'!H136))),'Data Summary'!DF142="Yes"),OFFSET('Sanitation Data'!$H$6,0,10*ROW('Sanitation Data'!H136)),NA())</f>
        <v>#N/A</v>
      </c>
      <c r="AR142" s="98" t="e">
        <f ca="true">+IF(AND(ISNUMBER(OFFSET('Sanitation Data'!$H$10,0,10*ROW('Sanitation Data'!H136))),'Data Summary'!DG142="Yes"),OFFSET('Sanitation Data'!$H$10,0,10*ROW('Sanitation Data'!H136)),NA())</f>
        <v>#N/A</v>
      </c>
      <c r="AS142" s="98" t="e">
        <f ca="true">+IF(AND(ISNUMBER(OFFSET('Sanitation Data'!$H$11,0,10*ROW('Sanitation Data'!H136))),'Data Summary'!DH142="Yes"),OFFSET('Sanitation Data'!$H$11,0,10*ROW('Sanitation Data'!H136)),NA())</f>
        <v>#N/A</v>
      </c>
      <c r="AT142" s="98" t="e">
        <f ca="true">+IF(AND(ISNUMBER(OFFSET('Sanitation Data'!$H$12,0,10*ROW('Sanitation Data'!H136))),'Data Summary'!DI142="Yes"),OFFSET('Sanitation Data'!$H$12,0,10*ROW('Sanitation Data'!H136)),NA())</f>
        <v>#N/A</v>
      </c>
      <c r="AU142" s="98" t="e">
        <f ca="true">+IF(AND(ISNUMBER(OFFSET('Sanitation Data'!$I$4,0,10*ROW('Sanitation Data'!I136))),'Data Summary'!DJ142="Yes"),100-OFFSET('Sanitation Data'!$I$4,0,10*ROW('Sanitation Data'!I136)),NA())</f>
        <v>#N/A</v>
      </c>
      <c r="AV142" s="98" t="e">
        <f ca="true">+IF(AND(ISNUMBER(OFFSET('Sanitation Data'!$I$6,0,10*ROW('Sanitation Data'!I136))),'Data Summary'!DK142="Yes"),OFFSET('Sanitation Data'!$I$6,0,10*ROW('Sanitation Data'!I136)),NA())</f>
        <v>#N/A</v>
      </c>
      <c r="AW142" s="98" t="e">
        <f ca="true">+IF(AND(ISNUMBER(OFFSET('Sanitation Data'!$I$10,0,10*ROW('Sanitation Data'!I136))),'Data Summary'!DL142="Yes"),OFFSET('Sanitation Data'!$I$10,0,10*ROW('Sanitation Data'!I136)),NA())</f>
        <v>#N/A</v>
      </c>
      <c r="AX142" s="98" t="e">
        <f ca="true">+IF(AND(ISNUMBER(OFFSET('Sanitation Data'!$I$11,0,10*ROW('Sanitation Data'!I136))),'Data Summary'!DM142="Yes"),OFFSET('Sanitation Data'!$I$11,0,10*ROW('Sanitation Data'!I136)),NA())</f>
        <v>#N/A</v>
      </c>
      <c r="AY142" s="98" t="e">
        <f ca="true">+IF(AND(ISNUMBER(OFFSET('Sanitation Data'!$I$12,0,10*ROW('Sanitation Data'!I136))),'Data Summary'!DN142="Yes"),OFFSET('Sanitation Data'!$I$12,0,10*ROW('Sanitation Data'!I136)),NA())</f>
        <v>#N/A</v>
      </c>
      <c r="AZ142" s="99" t="e">
        <f ca="true">+IF(AND(ISNUMBER(OFFSET('Hygiene Data'!$D$5,0,10*ROW('Hygiene Data'!D136))),'Data Summary'!DO142="Yes"),OFFSET('Hygiene Data'!$D$5,0,10*ROW('Hygiene Data'!D136)),NA())</f>
        <v>#N/A</v>
      </c>
      <c r="BA142" s="99" t="e">
        <f ca="true">+IF(AND(ISNUMBER(OFFSET('Hygiene Data'!$D$7,0,10*ROW('Hygiene Data'!D136))),'Data Summary'!DP142="Yes"),OFFSET('Hygiene Data'!$D$7,0,10*ROW('Hygiene Data'!D136)),NA())</f>
        <v>#N/A</v>
      </c>
      <c r="BB142" s="99" t="e">
        <f ca="true">+IF(AND(ISNUMBER(OFFSET('Hygiene Data'!$D$9,0,10*ROW('Hygiene Data'!D136))),'Data Summary'!DQ142="Yes"),OFFSET('Hygiene Data'!$D$9,0,10*ROW('Hygiene Data'!D136)),NA())</f>
        <v>#N/A</v>
      </c>
      <c r="BC142" s="99" t="e">
        <f ca="true">+IF(AND(ISNUMBER(OFFSET('Hygiene Data'!$E$5,0,10*ROW('Hygiene Data'!E136))),'Data Summary'!DR142="Yes"),OFFSET('Hygiene Data'!$E$5,0,10*ROW('Hygiene Data'!E136)),NA())</f>
        <v>#N/A</v>
      </c>
      <c r="BD142" s="99" t="e">
        <f ca="true">+IF(AND(ISNUMBER(OFFSET('Hygiene Data'!$E$7,0,10*ROW('Hygiene Data'!E136))),'Data Summary'!DS142="Yes"),OFFSET('Hygiene Data'!$E$7,0,10*ROW('Hygiene Data'!E136)),NA())</f>
        <v>#N/A</v>
      </c>
      <c r="BE142" s="99" t="e">
        <f ca="true">+IF(AND(ISNUMBER(OFFSET('Hygiene Data'!$E$9,0,10*ROW('Hygiene Data'!E136))),'Data Summary'!DT142="Yes"),OFFSET('Hygiene Data'!$E$9,0,10*ROW('Hygiene Data'!E136)),NA())</f>
        <v>#N/A</v>
      </c>
      <c r="BF142" s="99" t="e">
        <f ca="true">+IF(AND(ISNUMBER(OFFSET('Hygiene Data'!$F$5,0,10*ROW('Hygiene Data'!F136))),'Data Summary'!DU142="Yes"),OFFSET('Hygiene Data'!$F$5,0,10*ROW('Hygiene Data'!F136)),NA())</f>
        <v>#N/A</v>
      </c>
      <c r="BG142" s="99" t="e">
        <f ca="true">+IF(AND(ISNUMBER(OFFSET('Hygiene Data'!$F$7,0,10*ROW('Hygiene Data'!F136))),'Data Summary'!DV142="Yes"),OFFSET('Hygiene Data'!$F$7,0,10*ROW('Hygiene Data'!F136)),NA())</f>
        <v>#N/A</v>
      </c>
      <c r="BH142" s="99" t="e">
        <f ca="true">+IF(AND(ISNUMBER(OFFSET('Hygiene Data'!$F$9,0,10*ROW('Hygiene Data'!F136))),'Data Summary'!DW142="Yes"),OFFSET('Hygiene Data'!$F$9,0,10*ROW('Hygiene Data'!F136)),NA())</f>
        <v>#N/A</v>
      </c>
      <c r="BI142" s="99" t="e">
        <f ca="true">+IF(AND(ISNUMBER(OFFSET('Hygiene Data'!$G$5,0,10*ROW('Hygiene Data'!G136))),'Data Summary'!DX142="Yes"),OFFSET('Hygiene Data'!$G$5,0,10*ROW('Hygiene Data'!G136)),NA())</f>
        <v>#N/A</v>
      </c>
      <c r="BJ142" s="99" t="e">
        <f ca="true">+IF(AND(ISNUMBER(OFFSET('Hygiene Data'!$G$7,0,10*ROW('Hygiene Data'!G136))),'Data Summary'!DY142="Yes"),OFFSET('Hygiene Data'!$G$7,0,10*ROW('Hygiene Data'!G136)),NA())</f>
        <v>#N/A</v>
      </c>
      <c r="BK142" s="99" t="e">
        <f ca="true">+IF(AND(ISNUMBER(OFFSET('Hygiene Data'!$G$9,0,10*ROW('Hygiene Data'!G136))),'Data Summary'!DZ142="Yes"),OFFSET('Hygiene Data'!$G$9,0,10*ROW('Hygiene Data'!G136)),NA())</f>
        <v>#N/A</v>
      </c>
      <c r="BL142" s="99" t="e">
        <f ca="true">+IF(AND(ISNUMBER(OFFSET('Hygiene Data'!$H$5,0,10*ROW('Hygiene Data'!H136))),'Data Summary'!EA142="Yes"),OFFSET('Hygiene Data'!$H$5,0,10*ROW('Hygiene Data'!H136)),NA())</f>
        <v>#N/A</v>
      </c>
      <c r="BM142" s="99" t="e">
        <f ca="true">+IF(AND(ISNUMBER(OFFSET('Hygiene Data'!$H$7,0,10*ROW('Hygiene Data'!H136))),'Data Summary'!EB142="Yes"),OFFSET('Hygiene Data'!$H$7,0,10*ROW('Hygiene Data'!H136)),NA())</f>
        <v>#N/A</v>
      </c>
      <c r="BN142" s="99" t="e">
        <f ca="true">+IF(AND(ISNUMBER(OFFSET('Hygiene Data'!$H$9,0,10*ROW('Hygiene Data'!H136))),'Data Summary'!EC142="Yes"),OFFSET('Hygiene Data'!$H$9,0,10*ROW('Hygiene Data'!H136)),NA())</f>
        <v>#N/A</v>
      </c>
      <c r="BO142" s="99" t="e">
        <f ca="true">+IF(AND(ISNUMBER(OFFSET('Hygiene Data'!$I$5,0,10*ROW('Hygiene Data'!I136))),'Data Summary'!ED142="Yes"),OFFSET('Hygiene Data'!$I$5,0,10*ROW('Hygiene Data'!I136)),NA())</f>
        <v>#N/A</v>
      </c>
      <c r="BP142" s="99" t="e">
        <f ca="true">+IF(AND(ISNUMBER(OFFSET('Hygiene Data'!$I$7,0,10*ROW('Hygiene Data'!I136))),'Data Summary'!EE142="Yes"),OFFSET('Hygiene Data'!$I$7,0,10*ROW('Hygiene Data'!I136)),NA())</f>
        <v>#N/A</v>
      </c>
      <c r="BQ142" s="99" t="e">
        <f ca="true">+IF(AND(ISNUMBER(OFFSET('Hygiene Data'!$I$9,0,10*ROW('Hygiene Data'!I136))),'Data Summary'!EF142="Yes"),OFFSET('Hygiene Data'!$I$9,0,10*ROW('Hygiene Data'!I136)),NA())</f>
        <v>#N/A</v>
      </c>
    </row>
    <row xmlns:x14ac="http://schemas.microsoft.com/office/spreadsheetml/2009/9/ac" r="143" x14ac:dyDescent="0.2">
      <c r="A143" s="329" t="e">
        <f ca="true">+RIGHT('Data Summary'!A143,LEN('Data Summary'!A143)-9)</f>
        <v>#VALUE!</v>
      </c>
      <c r="B143" s="37" t="str">
        <f ca="true">+IF(ISTEXT('Data Summary'!B143),'Data Summary'!B143,"")</f>
        <v/>
      </c>
      <c r="C143" s="328" t="e">
        <f ca="true">+VALUE('Data Summary'!C143)</f>
        <v>#VALUE!</v>
      </c>
      <c r="D143" s="97" t="e">
        <f ca="true">+IF(AND(ISNUMBER(OFFSET('Water Data'!$D$4,0,10*ROW('Water Data'!D137))),'Data Summary'!BS143="Yes"),100-OFFSET('Water Data'!$D$4,0,10*ROW('Water Data'!D137)),NA())</f>
        <v>#N/A</v>
      </c>
      <c r="E143" s="97" t="e">
        <f ca="true">+IF(AND(ISNUMBER(OFFSET('Water Data'!$D$6,0,10*ROW('Water Data'!D137))),'Data Summary'!BT143="Yes"),OFFSET('Water Data'!$D$6,0,10*ROW('Water Data'!D137)),NA())</f>
        <v>#N/A</v>
      </c>
      <c r="F143" s="97" t="e">
        <f ca="true">+IF(AND(ISNUMBER(OFFSET('Water Data'!$D$9,0,10*ROW('Water Data'!D137))),'Data Summary'!BU143="Yes"),OFFSET('Water Data'!$D$9,0,10*ROW('Water Data'!D137)),NA())</f>
        <v>#N/A</v>
      </c>
      <c r="G143" s="97" t="e">
        <f ca="true">+IF(AND(ISNUMBER(OFFSET('Water Data'!$E$4,0,10*ROW('Water Data'!E137))),'Data Summary'!BV143="Yes"),100-OFFSET('Water Data'!$E$4,0,10*ROW('Water Data'!E137)),NA())</f>
        <v>#N/A</v>
      </c>
      <c r="H143" s="97" t="e">
        <f ca="true">+IF(AND(ISNUMBER(OFFSET('Water Data'!$E$6,0,10*ROW('Water Data'!E137))),'Data Summary'!BW143="Yes"),OFFSET('Water Data'!$E$6,0,10*ROW('Water Data'!E137)),NA())</f>
        <v>#N/A</v>
      </c>
      <c r="I143" s="97" t="e">
        <f ca="true">+IF(AND(ISNUMBER(OFFSET('Water Data'!$E$9,0,10*ROW('Water Data'!E137))),'Data Summary'!BX143="Yes"),OFFSET('Water Data'!$E$9,0,10*ROW('Water Data'!E137)),NA())</f>
        <v>#N/A</v>
      </c>
      <c r="J143" s="97" t="e">
        <f ca="true">+IF(AND(ISNUMBER(OFFSET('Water Data'!$F$4,0,10*ROW('Water Data'!F137))),'Data Summary'!BY143="Yes"),100-OFFSET('Water Data'!$F$4,0,10*ROW('Water Data'!F137)),NA())</f>
        <v>#N/A</v>
      </c>
      <c r="K143" s="97" t="e">
        <f ca="true">+IF(AND(ISNUMBER(OFFSET('Water Data'!$F$6,0,10*ROW('Water Data'!F137))),'Data Summary'!BZ143="Yes"),OFFSET('Water Data'!$F$6,0,10*ROW('Water Data'!F137)),NA())</f>
        <v>#N/A</v>
      </c>
      <c r="L143" s="97" t="e">
        <f ca="true">+IF(AND(ISNUMBER(OFFSET('Water Data'!$F$9,0,10*ROW('Water Data'!F137))),'Data Summary'!CA143="Yes"),OFFSET('Water Data'!$F$9,0,10*ROW('Water Data'!F137)),NA())</f>
        <v>#N/A</v>
      </c>
      <c r="M143" s="97" t="e">
        <f ca="true">+IF(AND(ISNUMBER(OFFSET('Water Data'!$G$4,0,10*ROW('Water Data'!G137))),'Data Summary'!CB143="Yes"),100-OFFSET('Water Data'!$G$4,0,10*ROW('Water Data'!G137)),NA())</f>
        <v>#N/A</v>
      </c>
      <c r="N143" s="97" t="e">
        <f ca="true">+IF(AND(ISNUMBER(OFFSET('Water Data'!$G$6,0,10*ROW('Water Data'!G137))),'Data Summary'!CC143="Yes"),OFFSET('Water Data'!$G$6,0,10*ROW('Water Data'!G137)),NA())</f>
        <v>#N/A</v>
      </c>
      <c r="O143" s="97" t="e">
        <f ca="true">+IF(AND(ISNUMBER(OFFSET('Water Data'!$G$9,0,10*ROW('Water Data'!G137))),'Data Summary'!CD143="Yes"),OFFSET('Water Data'!$G$9,0,10*ROW('Water Data'!G137)),NA())</f>
        <v>#N/A</v>
      </c>
      <c r="P143" s="97" t="e">
        <f ca="true">+IF(AND(ISNUMBER(OFFSET('Water Data'!$H$4,0,10*ROW('Water Data'!H137))),'Data Summary'!CE143="Yes"),100-OFFSET('Water Data'!$H$4,0,10*ROW('Water Data'!H137)),NA())</f>
        <v>#N/A</v>
      </c>
      <c r="Q143" s="97" t="e">
        <f ca="true">+IF(AND(ISNUMBER(OFFSET('Water Data'!$H$6,0,10*ROW('Water Data'!H137))),'Data Summary'!CF143="Yes"),OFFSET('Water Data'!$H$6,0,10*ROW('Water Data'!H137)),NA())</f>
        <v>#N/A</v>
      </c>
      <c r="R143" s="97" t="e">
        <f ca="true">+IF(AND(ISNUMBER(OFFSET('Water Data'!$H$9,0,10*ROW('Water Data'!H137))),'Data Summary'!CG143="Yes"),OFFSET('Water Data'!$H$9,0,10*ROW('Water Data'!H137)),NA())</f>
        <v>#N/A</v>
      </c>
      <c r="S143" s="97" t="e">
        <f ca="true">+IF(AND(ISNUMBER(OFFSET('Water Data'!$I$4,0,10*ROW('Water Data'!I137))),'Data Summary'!CH143="Yes"),100-OFFSET('Water Data'!$I$4,0,10*ROW('Water Data'!I137)),NA())</f>
        <v>#N/A</v>
      </c>
      <c r="T143" s="97" t="e">
        <f ca="true">+IF(AND(ISNUMBER(OFFSET('Water Data'!$I$6,0,10*ROW('Water Data'!I137))),'Data Summary'!CI143="Yes"),OFFSET('Water Data'!$I$6,0,10*ROW('Water Data'!I137)),NA())</f>
        <v>#N/A</v>
      </c>
      <c r="U143" s="97" t="e">
        <f ca="true">+IF(AND(ISNUMBER(OFFSET('Water Data'!$I$9,0,10*ROW('Water Data'!I137))),'Data Summary'!CJ143="Yes"),OFFSET('Water Data'!$I$9,0,10*ROW('Water Data'!I137)),NA())</f>
        <v>#N/A</v>
      </c>
      <c r="V143" s="98" t="e">
        <f ca="true">+IF(AND(ISNUMBER(OFFSET('Sanitation Data'!$D$4,0,10*ROW('Sanitation Data'!D137))),'Data Summary'!CK143="Yes"),100-OFFSET('Sanitation Data'!$D$4,0,10*ROW('Sanitation Data'!D137)),NA())</f>
        <v>#N/A</v>
      </c>
      <c r="W143" s="98" t="e">
        <f ca="true">+IF(AND(ISNUMBER(OFFSET('Sanitation Data'!$D$6,0,10*ROW('Sanitation Data'!D137))),'Data Summary'!CL143="Yes"),OFFSET('Sanitation Data'!$D$6,0,10*ROW('Sanitation Data'!D137)),NA())</f>
        <v>#N/A</v>
      </c>
      <c r="X143" s="98" t="e">
        <f ca="true">+IF(AND(ISNUMBER(OFFSET('Sanitation Data'!$D$10,0,10*ROW('Sanitation Data'!D137))),'Data Summary'!CM143="Yes"),OFFSET('Sanitation Data'!$D$10,0,10*ROW('Sanitation Data'!D137)),NA())</f>
        <v>#N/A</v>
      </c>
      <c r="Y143" s="98" t="e">
        <f ca="true">+IF(AND(ISNUMBER(OFFSET('Sanitation Data'!$D$11,0,10*ROW('Sanitation Data'!D137))),'Data Summary'!CN143="Yes"),OFFSET('Sanitation Data'!$D$11,0,10*ROW('Sanitation Data'!D137)),NA())</f>
        <v>#N/A</v>
      </c>
      <c r="Z143" s="98" t="e">
        <f ca="true">+IF(AND(ISNUMBER(OFFSET('Sanitation Data'!$D$12,0,10*ROW('Sanitation Data'!D137))),'Data Summary'!CO143="Yes"),OFFSET('Sanitation Data'!$D$12,0,10*ROW('Sanitation Data'!D137)),NA())</f>
        <v>#N/A</v>
      </c>
      <c r="AA143" s="98" t="e">
        <f ca="true">+IF(AND(ISNUMBER(OFFSET('Sanitation Data'!$E$4,0,10*ROW('Sanitation Data'!E137))),'Data Summary'!CP143="Yes"),100-OFFSET('Sanitation Data'!$E$4,0,10*ROW('Sanitation Data'!E137)),NA())</f>
        <v>#N/A</v>
      </c>
      <c r="AB143" s="98" t="e">
        <f ca="true">+IF(AND(ISNUMBER(OFFSET('Sanitation Data'!$E$6,0,10*ROW('Sanitation Data'!E137))),'Data Summary'!CQ143="Yes"),OFFSET('Sanitation Data'!$E$6,0,10*ROW('Sanitation Data'!E137)),NA())</f>
        <v>#N/A</v>
      </c>
      <c r="AC143" s="98" t="e">
        <f ca="true">+IF(AND(ISNUMBER(OFFSET('Sanitation Data'!$E$10,0,10*ROW('Sanitation Data'!E137))),'Data Summary'!CR143="Yes"),OFFSET('Sanitation Data'!$E$10,0,10*ROW('Sanitation Data'!E137)),NA())</f>
        <v>#N/A</v>
      </c>
      <c r="AD143" s="98" t="e">
        <f ca="true">+IF(AND(ISNUMBER(OFFSET('Sanitation Data'!$E$11,0,10*ROW('Sanitation Data'!E137))),'Data Summary'!CS143="Yes"),OFFSET('Sanitation Data'!$E$11,0,10*ROW('Sanitation Data'!E137)),NA())</f>
        <v>#N/A</v>
      </c>
      <c r="AE143" s="98" t="e">
        <f ca="true">+IF(AND(ISNUMBER(OFFSET('Sanitation Data'!$E$12,0,10*ROW('Sanitation Data'!E137))),'Data Summary'!CT143="Yes"),OFFSET('Sanitation Data'!$E$12,0,10*ROW('Sanitation Data'!E137)),NA())</f>
        <v>#N/A</v>
      </c>
      <c r="AF143" s="98" t="e">
        <f ca="true">+IF(AND(ISNUMBER(OFFSET('Sanitation Data'!$F$4,0,10*ROW('Sanitation Data'!F137))),'Data Summary'!CU143="Yes"),100-OFFSET('Sanitation Data'!$F$4,0,10*ROW('Sanitation Data'!F137)),NA())</f>
        <v>#N/A</v>
      </c>
      <c r="AG143" s="98" t="e">
        <f ca="true">+IF(AND(ISNUMBER(OFFSET('Sanitation Data'!$F$6,0,10*ROW('Sanitation Data'!F137))),'Data Summary'!CV143="Yes"),OFFSET('Sanitation Data'!$F$6,0,10*ROW('Sanitation Data'!F137)),NA())</f>
        <v>#N/A</v>
      </c>
      <c r="AH143" s="98" t="e">
        <f ca="true">+IF(AND(ISNUMBER(OFFSET('Sanitation Data'!$F$10,0,10*ROW('Sanitation Data'!F137))),'Data Summary'!CW143="Yes"),OFFSET('Sanitation Data'!$F$10,0,10*ROW('Sanitation Data'!F137)),NA())</f>
        <v>#N/A</v>
      </c>
      <c r="AI143" s="98" t="e">
        <f ca="true">+IF(AND(ISNUMBER(OFFSET('Sanitation Data'!$F$11,0,10*ROW('Sanitation Data'!F137))),'Data Summary'!CX143="Yes"),OFFSET('Sanitation Data'!$F$11,0,10*ROW('Sanitation Data'!F137)),NA())</f>
        <v>#N/A</v>
      </c>
      <c r="AJ143" s="98" t="e">
        <f ca="true">+IF(AND(ISNUMBER(OFFSET('Sanitation Data'!$F$12,0,10*ROW('Sanitation Data'!F137))),'Data Summary'!CY143="Yes"),OFFSET('Sanitation Data'!$F$12,0,10*ROW('Sanitation Data'!F137)),NA())</f>
        <v>#N/A</v>
      </c>
      <c r="AK143" s="98" t="e">
        <f ca="true">+IF(AND(ISNUMBER(OFFSET('Sanitation Data'!$G$4,0,10*ROW('Sanitation Data'!G137))),'Data Summary'!CZ143="Yes"),100-OFFSET('Sanitation Data'!$G$4,0,10*ROW('Sanitation Data'!G137)),NA())</f>
        <v>#N/A</v>
      </c>
      <c r="AL143" s="98" t="e">
        <f ca="true">+IF(AND(ISNUMBER(OFFSET('Sanitation Data'!$G$6,0,10*ROW('Sanitation Data'!G137))),'Data Summary'!DA143="Yes"),OFFSET('Sanitation Data'!$G$6,0,10*ROW('Sanitation Data'!G137)),NA())</f>
        <v>#N/A</v>
      </c>
      <c r="AM143" s="98" t="e">
        <f ca="true">+IF(AND(ISNUMBER(OFFSET('Sanitation Data'!$G$10,0,10*ROW('Sanitation Data'!G137))),'Data Summary'!DB143="Yes"),OFFSET('Sanitation Data'!$G$10,0,10*ROW('Sanitation Data'!G137)),NA())</f>
        <v>#N/A</v>
      </c>
      <c r="AN143" s="98" t="e">
        <f ca="true">+IF(AND(ISNUMBER(OFFSET('Sanitation Data'!$G$11,0,10*ROW('Sanitation Data'!G137))),'Data Summary'!DC143="Yes"),OFFSET('Sanitation Data'!$G$11,0,10*ROW('Sanitation Data'!G137)),NA())</f>
        <v>#N/A</v>
      </c>
      <c r="AO143" s="98" t="e">
        <f ca="true">+IF(AND(ISNUMBER(OFFSET('Sanitation Data'!$G$12,0,10*ROW('Sanitation Data'!G137))),'Data Summary'!DD143="Yes"),OFFSET('Sanitation Data'!$G$12,0,10*ROW('Sanitation Data'!G137)),NA())</f>
        <v>#N/A</v>
      </c>
      <c r="AP143" s="98" t="e">
        <f ca="true">+IF(AND(ISNUMBER(OFFSET('Sanitation Data'!$H$4,0,10*ROW('Sanitation Data'!H137))),'Data Summary'!DE143="Yes"),100-OFFSET('Sanitation Data'!$H$4,0,10*ROW('Sanitation Data'!H137)),NA())</f>
        <v>#N/A</v>
      </c>
      <c r="AQ143" s="98" t="e">
        <f ca="true">+IF(AND(ISNUMBER(OFFSET('Sanitation Data'!$H$6,0,10*ROW('Sanitation Data'!H137))),'Data Summary'!DF143="Yes"),OFFSET('Sanitation Data'!$H$6,0,10*ROW('Sanitation Data'!H137)),NA())</f>
        <v>#N/A</v>
      </c>
      <c r="AR143" s="98" t="e">
        <f ca="true">+IF(AND(ISNUMBER(OFFSET('Sanitation Data'!$H$10,0,10*ROW('Sanitation Data'!H137))),'Data Summary'!DG143="Yes"),OFFSET('Sanitation Data'!$H$10,0,10*ROW('Sanitation Data'!H137)),NA())</f>
        <v>#N/A</v>
      </c>
      <c r="AS143" s="98" t="e">
        <f ca="true">+IF(AND(ISNUMBER(OFFSET('Sanitation Data'!$H$11,0,10*ROW('Sanitation Data'!H137))),'Data Summary'!DH143="Yes"),OFFSET('Sanitation Data'!$H$11,0,10*ROW('Sanitation Data'!H137)),NA())</f>
        <v>#N/A</v>
      </c>
      <c r="AT143" s="98" t="e">
        <f ca="true">+IF(AND(ISNUMBER(OFFSET('Sanitation Data'!$H$12,0,10*ROW('Sanitation Data'!H137))),'Data Summary'!DI143="Yes"),OFFSET('Sanitation Data'!$H$12,0,10*ROW('Sanitation Data'!H137)),NA())</f>
        <v>#N/A</v>
      </c>
      <c r="AU143" s="98" t="e">
        <f ca="true">+IF(AND(ISNUMBER(OFFSET('Sanitation Data'!$I$4,0,10*ROW('Sanitation Data'!I137))),'Data Summary'!DJ143="Yes"),100-OFFSET('Sanitation Data'!$I$4,0,10*ROW('Sanitation Data'!I137)),NA())</f>
        <v>#N/A</v>
      </c>
      <c r="AV143" s="98" t="e">
        <f ca="true">+IF(AND(ISNUMBER(OFFSET('Sanitation Data'!$I$6,0,10*ROW('Sanitation Data'!I137))),'Data Summary'!DK143="Yes"),OFFSET('Sanitation Data'!$I$6,0,10*ROW('Sanitation Data'!I137)),NA())</f>
        <v>#N/A</v>
      </c>
      <c r="AW143" s="98" t="e">
        <f ca="true">+IF(AND(ISNUMBER(OFFSET('Sanitation Data'!$I$10,0,10*ROW('Sanitation Data'!I137))),'Data Summary'!DL143="Yes"),OFFSET('Sanitation Data'!$I$10,0,10*ROW('Sanitation Data'!I137)),NA())</f>
        <v>#N/A</v>
      </c>
      <c r="AX143" s="98" t="e">
        <f ca="true">+IF(AND(ISNUMBER(OFFSET('Sanitation Data'!$I$11,0,10*ROW('Sanitation Data'!I137))),'Data Summary'!DM143="Yes"),OFFSET('Sanitation Data'!$I$11,0,10*ROW('Sanitation Data'!I137)),NA())</f>
        <v>#N/A</v>
      </c>
      <c r="AY143" s="98" t="e">
        <f ca="true">+IF(AND(ISNUMBER(OFFSET('Sanitation Data'!$I$12,0,10*ROW('Sanitation Data'!I137))),'Data Summary'!DN143="Yes"),OFFSET('Sanitation Data'!$I$12,0,10*ROW('Sanitation Data'!I137)),NA())</f>
        <v>#N/A</v>
      </c>
      <c r="AZ143" s="99" t="e">
        <f ca="true">+IF(AND(ISNUMBER(OFFSET('Hygiene Data'!$D$5,0,10*ROW('Hygiene Data'!D137))),'Data Summary'!DO143="Yes"),OFFSET('Hygiene Data'!$D$5,0,10*ROW('Hygiene Data'!D137)),NA())</f>
        <v>#N/A</v>
      </c>
      <c r="BA143" s="99" t="e">
        <f ca="true">+IF(AND(ISNUMBER(OFFSET('Hygiene Data'!$D$7,0,10*ROW('Hygiene Data'!D137))),'Data Summary'!DP143="Yes"),OFFSET('Hygiene Data'!$D$7,0,10*ROW('Hygiene Data'!D137)),NA())</f>
        <v>#N/A</v>
      </c>
      <c r="BB143" s="99" t="e">
        <f ca="true">+IF(AND(ISNUMBER(OFFSET('Hygiene Data'!$D$9,0,10*ROW('Hygiene Data'!D137))),'Data Summary'!DQ143="Yes"),OFFSET('Hygiene Data'!$D$9,0,10*ROW('Hygiene Data'!D137)),NA())</f>
        <v>#N/A</v>
      </c>
      <c r="BC143" s="99" t="e">
        <f ca="true">+IF(AND(ISNUMBER(OFFSET('Hygiene Data'!$E$5,0,10*ROW('Hygiene Data'!E137))),'Data Summary'!DR143="Yes"),OFFSET('Hygiene Data'!$E$5,0,10*ROW('Hygiene Data'!E137)),NA())</f>
        <v>#N/A</v>
      </c>
      <c r="BD143" s="99" t="e">
        <f ca="true">+IF(AND(ISNUMBER(OFFSET('Hygiene Data'!$E$7,0,10*ROW('Hygiene Data'!E137))),'Data Summary'!DS143="Yes"),OFFSET('Hygiene Data'!$E$7,0,10*ROW('Hygiene Data'!E137)),NA())</f>
        <v>#N/A</v>
      </c>
      <c r="BE143" s="99" t="e">
        <f ca="true">+IF(AND(ISNUMBER(OFFSET('Hygiene Data'!$E$9,0,10*ROW('Hygiene Data'!E137))),'Data Summary'!DT143="Yes"),OFFSET('Hygiene Data'!$E$9,0,10*ROW('Hygiene Data'!E137)),NA())</f>
        <v>#N/A</v>
      </c>
      <c r="BF143" s="99" t="e">
        <f ca="true">+IF(AND(ISNUMBER(OFFSET('Hygiene Data'!$F$5,0,10*ROW('Hygiene Data'!F137))),'Data Summary'!DU143="Yes"),OFFSET('Hygiene Data'!$F$5,0,10*ROW('Hygiene Data'!F137)),NA())</f>
        <v>#N/A</v>
      </c>
      <c r="BG143" s="99" t="e">
        <f ca="true">+IF(AND(ISNUMBER(OFFSET('Hygiene Data'!$F$7,0,10*ROW('Hygiene Data'!F137))),'Data Summary'!DV143="Yes"),OFFSET('Hygiene Data'!$F$7,0,10*ROW('Hygiene Data'!F137)),NA())</f>
        <v>#N/A</v>
      </c>
      <c r="BH143" s="99" t="e">
        <f ca="true">+IF(AND(ISNUMBER(OFFSET('Hygiene Data'!$F$9,0,10*ROW('Hygiene Data'!F137))),'Data Summary'!DW143="Yes"),OFFSET('Hygiene Data'!$F$9,0,10*ROW('Hygiene Data'!F137)),NA())</f>
        <v>#N/A</v>
      </c>
      <c r="BI143" s="99" t="e">
        <f ca="true">+IF(AND(ISNUMBER(OFFSET('Hygiene Data'!$G$5,0,10*ROW('Hygiene Data'!G137))),'Data Summary'!DX143="Yes"),OFFSET('Hygiene Data'!$G$5,0,10*ROW('Hygiene Data'!G137)),NA())</f>
        <v>#N/A</v>
      </c>
      <c r="BJ143" s="99" t="e">
        <f ca="true">+IF(AND(ISNUMBER(OFFSET('Hygiene Data'!$G$7,0,10*ROW('Hygiene Data'!G137))),'Data Summary'!DY143="Yes"),OFFSET('Hygiene Data'!$G$7,0,10*ROW('Hygiene Data'!G137)),NA())</f>
        <v>#N/A</v>
      </c>
      <c r="BK143" s="99" t="e">
        <f ca="true">+IF(AND(ISNUMBER(OFFSET('Hygiene Data'!$G$9,0,10*ROW('Hygiene Data'!G137))),'Data Summary'!DZ143="Yes"),OFFSET('Hygiene Data'!$G$9,0,10*ROW('Hygiene Data'!G137)),NA())</f>
        <v>#N/A</v>
      </c>
      <c r="BL143" s="99" t="e">
        <f ca="true">+IF(AND(ISNUMBER(OFFSET('Hygiene Data'!$H$5,0,10*ROW('Hygiene Data'!H137))),'Data Summary'!EA143="Yes"),OFFSET('Hygiene Data'!$H$5,0,10*ROW('Hygiene Data'!H137)),NA())</f>
        <v>#N/A</v>
      </c>
      <c r="BM143" s="99" t="e">
        <f ca="true">+IF(AND(ISNUMBER(OFFSET('Hygiene Data'!$H$7,0,10*ROW('Hygiene Data'!H137))),'Data Summary'!EB143="Yes"),OFFSET('Hygiene Data'!$H$7,0,10*ROW('Hygiene Data'!H137)),NA())</f>
        <v>#N/A</v>
      </c>
      <c r="BN143" s="99" t="e">
        <f ca="true">+IF(AND(ISNUMBER(OFFSET('Hygiene Data'!$H$9,0,10*ROW('Hygiene Data'!H137))),'Data Summary'!EC143="Yes"),OFFSET('Hygiene Data'!$H$9,0,10*ROW('Hygiene Data'!H137)),NA())</f>
        <v>#N/A</v>
      </c>
      <c r="BO143" s="99" t="e">
        <f ca="true">+IF(AND(ISNUMBER(OFFSET('Hygiene Data'!$I$5,0,10*ROW('Hygiene Data'!I137))),'Data Summary'!ED143="Yes"),OFFSET('Hygiene Data'!$I$5,0,10*ROW('Hygiene Data'!I137)),NA())</f>
        <v>#N/A</v>
      </c>
      <c r="BP143" s="99" t="e">
        <f ca="true">+IF(AND(ISNUMBER(OFFSET('Hygiene Data'!$I$7,0,10*ROW('Hygiene Data'!I137))),'Data Summary'!EE143="Yes"),OFFSET('Hygiene Data'!$I$7,0,10*ROW('Hygiene Data'!I137)),NA())</f>
        <v>#N/A</v>
      </c>
      <c r="BQ143" s="99" t="e">
        <f ca="true">+IF(AND(ISNUMBER(OFFSET('Hygiene Data'!$I$9,0,10*ROW('Hygiene Data'!I137))),'Data Summary'!EF143="Yes"),OFFSET('Hygiene Data'!$I$9,0,10*ROW('Hygiene Data'!I137)),NA())</f>
        <v>#N/A</v>
      </c>
    </row>
    <row xmlns:x14ac="http://schemas.microsoft.com/office/spreadsheetml/2009/9/ac" r="144" x14ac:dyDescent="0.2">
      <c r="A144" s="329" t="e">
        <f ca="true">+RIGHT('Data Summary'!A144,LEN('Data Summary'!A144)-9)</f>
        <v>#VALUE!</v>
      </c>
      <c r="B144" s="37" t="str">
        <f ca="true">+IF(ISTEXT('Data Summary'!B144),'Data Summary'!B144,"")</f>
        <v/>
      </c>
      <c r="C144" s="328" t="e">
        <f ca="true">+VALUE('Data Summary'!C144)</f>
        <v>#VALUE!</v>
      </c>
      <c r="D144" s="97" t="e">
        <f ca="true">+IF(AND(ISNUMBER(OFFSET('Water Data'!$D$4,0,10*ROW('Water Data'!D138))),'Data Summary'!BS144="Yes"),100-OFFSET('Water Data'!$D$4,0,10*ROW('Water Data'!D138)),NA())</f>
        <v>#N/A</v>
      </c>
      <c r="E144" s="97" t="e">
        <f ca="true">+IF(AND(ISNUMBER(OFFSET('Water Data'!$D$6,0,10*ROW('Water Data'!D138))),'Data Summary'!BT144="Yes"),OFFSET('Water Data'!$D$6,0,10*ROW('Water Data'!D138)),NA())</f>
        <v>#N/A</v>
      </c>
      <c r="F144" s="97" t="e">
        <f ca="true">+IF(AND(ISNUMBER(OFFSET('Water Data'!$D$9,0,10*ROW('Water Data'!D138))),'Data Summary'!BU144="Yes"),OFFSET('Water Data'!$D$9,0,10*ROW('Water Data'!D138)),NA())</f>
        <v>#N/A</v>
      </c>
      <c r="G144" s="97" t="e">
        <f ca="true">+IF(AND(ISNUMBER(OFFSET('Water Data'!$E$4,0,10*ROW('Water Data'!E138))),'Data Summary'!BV144="Yes"),100-OFFSET('Water Data'!$E$4,0,10*ROW('Water Data'!E138)),NA())</f>
        <v>#N/A</v>
      </c>
      <c r="H144" s="97" t="e">
        <f ca="true">+IF(AND(ISNUMBER(OFFSET('Water Data'!$E$6,0,10*ROW('Water Data'!E138))),'Data Summary'!BW144="Yes"),OFFSET('Water Data'!$E$6,0,10*ROW('Water Data'!E138)),NA())</f>
        <v>#N/A</v>
      </c>
      <c r="I144" s="97" t="e">
        <f ca="true">+IF(AND(ISNUMBER(OFFSET('Water Data'!$E$9,0,10*ROW('Water Data'!E138))),'Data Summary'!BX144="Yes"),OFFSET('Water Data'!$E$9,0,10*ROW('Water Data'!E138)),NA())</f>
        <v>#N/A</v>
      </c>
      <c r="J144" s="97" t="e">
        <f ca="true">+IF(AND(ISNUMBER(OFFSET('Water Data'!$F$4,0,10*ROW('Water Data'!F138))),'Data Summary'!BY144="Yes"),100-OFFSET('Water Data'!$F$4,0,10*ROW('Water Data'!F138)),NA())</f>
        <v>#N/A</v>
      </c>
      <c r="K144" s="97" t="e">
        <f ca="true">+IF(AND(ISNUMBER(OFFSET('Water Data'!$F$6,0,10*ROW('Water Data'!F138))),'Data Summary'!BZ144="Yes"),OFFSET('Water Data'!$F$6,0,10*ROW('Water Data'!F138)),NA())</f>
        <v>#N/A</v>
      </c>
      <c r="L144" s="97" t="e">
        <f ca="true">+IF(AND(ISNUMBER(OFFSET('Water Data'!$F$9,0,10*ROW('Water Data'!F138))),'Data Summary'!CA144="Yes"),OFFSET('Water Data'!$F$9,0,10*ROW('Water Data'!F138)),NA())</f>
        <v>#N/A</v>
      </c>
      <c r="M144" s="97" t="e">
        <f ca="true">+IF(AND(ISNUMBER(OFFSET('Water Data'!$G$4,0,10*ROW('Water Data'!G138))),'Data Summary'!CB144="Yes"),100-OFFSET('Water Data'!$G$4,0,10*ROW('Water Data'!G138)),NA())</f>
        <v>#N/A</v>
      </c>
      <c r="N144" s="97" t="e">
        <f ca="true">+IF(AND(ISNUMBER(OFFSET('Water Data'!$G$6,0,10*ROW('Water Data'!G138))),'Data Summary'!CC144="Yes"),OFFSET('Water Data'!$G$6,0,10*ROW('Water Data'!G138)),NA())</f>
        <v>#N/A</v>
      </c>
      <c r="O144" s="97" t="e">
        <f ca="true">+IF(AND(ISNUMBER(OFFSET('Water Data'!$G$9,0,10*ROW('Water Data'!G138))),'Data Summary'!CD144="Yes"),OFFSET('Water Data'!$G$9,0,10*ROW('Water Data'!G138)),NA())</f>
        <v>#N/A</v>
      </c>
      <c r="P144" s="97" t="e">
        <f ca="true">+IF(AND(ISNUMBER(OFFSET('Water Data'!$H$4,0,10*ROW('Water Data'!H138))),'Data Summary'!CE144="Yes"),100-OFFSET('Water Data'!$H$4,0,10*ROW('Water Data'!H138)),NA())</f>
        <v>#N/A</v>
      </c>
      <c r="Q144" s="97" t="e">
        <f ca="true">+IF(AND(ISNUMBER(OFFSET('Water Data'!$H$6,0,10*ROW('Water Data'!H138))),'Data Summary'!CF144="Yes"),OFFSET('Water Data'!$H$6,0,10*ROW('Water Data'!H138)),NA())</f>
        <v>#N/A</v>
      </c>
      <c r="R144" s="97" t="e">
        <f ca="true">+IF(AND(ISNUMBER(OFFSET('Water Data'!$H$9,0,10*ROW('Water Data'!H138))),'Data Summary'!CG144="Yes"),OFFSET('Water Data'!$H$9,0,10*ROW('Water Data'!H138)),NA())</f>
        <v>#N/A</v>
      </c>
      <c r="S144" s="97" t="e">
        <f ca="true">+IF(AND(ISNUMBER(OFFSET('Water Data'!$I$4,0,10*ROW('Water Data'!I138))),'Data Summary'!CH144="Yes"),100-OFFSET('Water Data'!$I$4,0,10*ROW('Water Data'!I138)),NA())</f>
        <v>#N/A</v>
      </c>
      <c r="T144" s="97" t="e">
        <f ca="true">+IF(AND(ISNUMBER(OFFSET('Water Data'!$I$6,0,10*ROW('Water Data'!I138))),'Data Summary'!CI144="Yes"),OFFSET('Water Data'!$I$6,0,10*ROW('Water Data'!I138)),NA())</f>
        <v>#N/A</v>
      </c>
      <c r="U144" s="97" t="e">
        <f ca="true">+IF(AND(ISNUMBER(OFFSET('Water Data'!$I$9,0,10*ROW('Water Data'!I138))),'Data Summary'!CJ144="Yes"),OFFSET('Water Data'!$I$9,0,10*ROW('Water Data'!I138)),NA())</f>
        <v>#N/A</v>
      </c>
      <c r="V144" s="98" t="e">
        <f ca="true">+IF(AND(ISNUMBER(OFFSET('Sanitation Data'!$D$4,0,10*ROW('Sanitation Data'!D138))),'Data Summary'!CK144="Yes"),100-OFFSET('Sanitation Data'!$D$4,0,10*ROW('Sanitation Data'!D138)),NA())</f>
        <v>#N/A</v>
      </c>
      <c r="W144" s="98" t="e">
        <f ca="true">+IF(AND(ISNUMBER(OFFSET('Sanitation Data'!$D$6,0,10*ROW('Sanitation Data'!D138))),'Data Summary'!CL144="Yes"),OFFSET('Sanitation Data'!$D$6,0,10*ROW('Sanitation Data'!D138)),NA())</f>
        <v>#N/A</v>
      </c>
      <c r="X144" s="98" t="e">
        <f ca="true">+IF(AND(ISNUMBER(OFFSET('Sanitation Data'!$D$10,0,10*ROW('Sanitation Data'!D138))),'Data Summary'!CM144="Yes"),OFFSET('Sanitation Data'!$D$10,0,10*ROW('Sanitation Data'!D138)),NA())</f>
        <v>#N/A</v>
      </c>
      <c r="Y144" s="98" t="e">
        <f ca="true">+IF(AND(ISNUMBER(OFFSET('Sanitation Data'!$D$11,0,10*ROW('Sanitation Data'!D138))),'Data Summary'!CN144="Yes"),OFFSET('Sanitation Data'!$D$11,0,10*ROW('Sanitation Data'!D138)),NA())</f>
        <v>#N/A</v>
      </c>
      <c r="Z144" s="98" t="e">
        <f ca="true">+IF(AND(ISNUMBER(OFFSET('Sanitation Data'!$D$12,0,10*ROW('Sanitation Data'!D138))),'Data Summary'!CO144="Yes"),OFFSET('Sanitation Data'!$D$12,0,10*ROW('Sanitation Data'!D138)),NA())</f>
        <v>#N/A</v>
      </c>
      <c r="AA144" s="98" t="e">
        <f ca="true">+IF(AND(ISNUMBER(OFFSET('Sanitation Data'!$E$4,0,10*ROW('Sanitation Data'!E138))),'Data Summary'!CP144="Yes"),100-OFFSET('Sanitation Data'!$E$4,0,10*ROW('Sanitation Data'!E138)),NA())</f>
        <v>#N/A</v>
      </c>
      <c r="AB144" s="98" t="e">
        <f ca="true">+IF(AND(ISNUMBER(OFFSET('Sanitation Data'!$E$6,0,10*ROW('Sanitation Data'!E138))),'Data Summary'!CQ144="Yes"),OFFSET('Sanitation Data'!$E$6,0,10*ROW('Sanitation Data'!E138)),NA())</f>
        <v>#N/A</v>
      </c>
      <c r="AC144" s="98" t="e">
        <f ca="true">+IF(AND(ISNUMBER(OFFSET('Sanitation Data'!$E$10,0,10*ROW('Sanitation Data'!E138))),'Data Summary'!CR144="Yes"),OFFSET('Sanitation Data'!$E$10,0,10*ROW('Sanitation Data'!E138)),NA())</f>
        <v>#N/A</v>
      </c>
      <c r="AD144" s="98" t="e">
        <f ca="true">+IF(AND(ISNUMBER(OFFSET('Sanitation Data'!$E$11,0,10*ROW('Sanitation Data'!E138))),'Data Summary'!CS144="Yes"),OFFSET('Sanitation Data'!$E$11,0,10*ROW('Sanitation Data'!E138)),NA())</f>
        <v>#N/A</v>
      </c>
      <c r="AE144" s="98" t="e">
        <f ca="true">+IF(AND(ISNUMBER(OFFSET('Sanitation Data'!$E$12,0,10*ROW('Sanitation Data'!E138))),'Data Summary'!CT144="Yes"),OFFSET('Sanitation Data'!$E$12,0,10*ROW('Sanitation Data'!E138)),NA())</f>
        <v>#N/A</v>
      </c>
      <c r="AF144" s="98" t="e">
        <f ca="true">+IF(AND(ISNUMBER(OFFSET('Sanitation Data'!$F$4,0,10*ROW('Sanitation Data'!F138))),'Data Summary'!CU144="Yes"),100-OFFSET('Sanitation Data'!$F$4,0,10*ROW('Sanitation Data'!F138)),NA())</f>
        <v>#N/A</v>
      </c>
      <c r="AG144" s="98" t="e">
        <f ca="true">+IF(AND(ISNUMBER(OFFSET('Sanitation Data'!$F$6,0,10*ROW('Sanitation Data'!F138))),'Data Summary'!CV144="Yes"),OFFSET('Sanitation Data'!$F$6,0,10*ROW('Sanitation Data'!F138)),NA())</f>
        <v>#N/A</v>
      </c>
      <c r="AH144" s="98" t="e">
        <f ca="true">+IF(AND(ISNUMBER(OFFSET('Sanitation Data'!$F$10,0,10*ROW('Sanitation Data'!F138))),'Data Summary'!CW144="Yes"),OFFSET('Sanitation Data'!$F$10,0,10*ROW('Sanitation Data'!F138)),NA())</f>
        <v>#N/A</v>
      </c>
      <c r="AI144" s="98" t="e">
        <f ca="true">+IF(AND(ISNUMBER(OFFSET('Sanitation Data'!$F$11,0,10*ROW('Sanitation Data'!F138))),'Data Summary'!CX144="Yes"),OFFSET('Sanitation Data'!$F$11,0,10*ROW('Sanitation Data'!F138)),NA())</f>
        <v>#N/A</v>
      </c>
      <c r="AJ144" s="98" t="e">
        <f ca="true">+IF(AND(ISNUMBER(OFFSET('Sanitation Data'!$F$12,0,10*ROW('Sanitation Data'!F138))),'Data Summary'!CY144="Yes"),OFFSET('Sanitation Data'!$F$12,0,10*ROW('Sanitation Data'!F138)),NA())</f>
        <v>#N/A</v>
      </c>
      <c r="AK144" s="98" t="e">
        <f ca="true">+IF(AND(ISNUMBER(OFFSET('Sanitation Data'!$G$4,0,10*ROW('Sanitation Data'!G138))),'Data Summary'!CZ144="Yes"),100-OFFSET('Sanitation Data'!$G$4,0,10*ROW('Sanitation Data'!G138)),NA())</f>
        <v>#N/A</v>
      </c>
      <c r="AL144" s="98" t="e">
        <f ca="true">+IF(AND(ISNUMBER(OFFSET('Sanitation Data'!$G$6,0,10*ROW('Sanitation Data'!G138))),'Data Summary'!DA144="Yes"),OFFSET('Sanitation Data'!$G$6,0,10*ROW('Sanitation Data'!G138)),NA())</f>
        <v>#N/A</v>
      </c>
      <c r="AM144" s="98" t="e">
        <f ca="true">+IF(AND(ISNUMBER(OFFSET('Sanitation Data'!$G$10,0,10*ROW('Sanitation Data'!G138))),'Data Summary'!DB144="Yes"),OFFSET('Sanitation Data'!$G$10,0,10*ROW('Sanitation Data'!G138)),NA())</f>
        <v>#N/A</v>
      </c>
      <c r="AN144" s="98" t="e">
        <f ca="true">+IF(AND(ISNUMBER(OFFSET('Sanitation Data'!$G$11,0,10*ROW('Sanitation Data'!G138))),'Data Summary'!DC144="Yes"),OFFSET('Sanitation Data'!$G$11,0,10*ROW('Sanitation Data'!G138)),NA())</f>
        <v>#N/A</v>
      </c>
      <c r="AO144" s="98" t="e">
        <f ca="true">+IF(AND(ISNUMBER(OFFSET('Sanitation Data'!$G$12,0,10*ROW('Sanitation Data'!G138))),'Data Summary'!DD144="Yes"),OFFSET('Sanitation Data'!$G$12,0,10*ROW('Sanitation Data'!G138)),NA())</f>
        <v>#N/A</v>
      </c>
      <c r="AP144" s="98" t="e">
        <f ca="true">+IF(AND(ISNUMBER(OFFSET('Sanitation Data'!$H$4,0,10*ROW('Sanitation Data'!H138))),'Data Summary'!DE144="Yes"),100-OFFSET('Sanitation Data'!$H$4,0,10*ROW('Sanitation Data'!H138)),NA())</f>
        <v>#N/A</v>
      </c>
      <c r="AQ144" s="98" t="e">
        <f ca="true">+IF(AND(ISNUMBER(OFFSET('Sanitation Data'!$H$6,0,10*ROW('Sanitation Data'!H138))),'Data Summary'!DF144="Yes"),OFFSET('Sanitation Data'!$H$6,0,10*ROW('Sanitation Data'!H138)),NA())</f>
        <v>#N/A</v>
      </c>
      <c r="AR144" s="98" t="e">
        <f ca="true">+IF(AND(ISNUMBER(OFFSET('Sanitation Data'!$H$10,0,10*ROW('Sanitation Data'!H138))),'Data Summary'!DG144="Yes"),OFFSET('Sanitation Data'!$H$10,0,10*ROW('Sanitation Data'!H138)),NA())</f>
        <v>#N/A</v>
      </c>
      <c r="AS144" s="98" t="e">
        <f ca="true">+IF(AND(ISNUMBER(OFFSET('Sanitation Data'!$H$11,0,10*ROW('Sanitation Data'!H138))),'Data Summary'!DH144="Yes"),OFFSET('Sanitation Data'!$H$11,0,10*ROW('Sanitation Data'!H138)),NA())</f>
        <v>#N/A</v>
      </c>
      <c r="AT144" s="98" t="e">
        <f ca="true">+IF(AND(ISNUMBER(OFFSET('Sanitation Data'!$H$12,0,10*ROW('Sanitation Data'!H138))),'Data Summary'!DI144="Yes"),OFFSET('Sanitation Data'!$H$12,0,10*ROW('Sanitation Data'!H138)),NA())</f>
        <v>#N/A</v>
      </c>
      <c r="AU144" s="98" t="e">
        <f ca="true">+IF(AND(ISNUMBER(OFFSET('Sanitation Data'!$I$4,0,10*ROW('Sanitation Data'!I138))),'Data Summary'!DJ144="Yes"),100-OFFSET('Sanitation Data'!$I$4,0,10*ROW('Sanitation Data'!I138)),NA())</f>
        <v>#N/A</v>
      </c>
      <c r="AV144" s="98" t="e">
        <f ca="true">+IF(AND(ISNUMBER(OFFSET('Sanitation Data'!$I$6,0,10*ROW('Sanitation Data'!I138))),'Data Summary'!DK144="Yes"),OFFSET('Sanitation Data'!$I$6,0,10*ROW('Sanitation Data'!I138)),NA())</f>
        <v>#N/A</v>
      </c>
      <c r="AW144" s="98" t="e">
        <f ca="true">+IF(AND(ISNUMBER(OFFSET('Sanitation Data'!$I$10,0,10*ROW('Sanitation Data'!I138))),'Data Summary'!DL144="Yes"),OFFSET('Sanitation Data'!$I$10,0,10*ROW('Sanitation Data'!I138)),NA())</f>
        <v>#N/A</v>
      </c>
      <c r="AX144" s="98" t="e">
        <f ca="true">+IF(AND(ISNUMBER(OFFSET('Sanitation Data'!$I$11,0,10*ROW('Sanitation Data'!I138))),'Data Summary'!DM144="Yes"),OFFSET('Sanitation Data'!$I$11,0,10*ROW('Sanitation Data'!I138)),NA())</f>
        <v>#N/A</v>
      </c>
      <c r="AY144" s="98" t="e">
        <f ca="true">+IF(AND(ISNUMBER(OFFSET('Sanitation Data'!$I$12,0,10*ROW('Sanitation Data'!I138))),'Data Summary'!DN144="Yes"),OFFSET('Sanitation Data'!$I$12,0,10*ROW('Sanitation Data'!I138)),NA())</f>
        <v>#N/A</v>
      </c>
      <c r="AZ144" s="99" t="e">
        <f ca="true">+IF(AND(ISNUMBER(OFFSET('Hygiene Data'!$D$5,0,10*ROW('Hygiene Data'!D138))),'Data Summary'!DO144="Yes"),OFFSET('Hygiene Data'!$D$5,0,10*ROW('Hygiene Data'!D138)),NA())</f>
        <v>#N/A</v>
      </c>
      <c r="BA144" s="99" t="e">
        <f ca="true">+IF(AND(ISNUMBER(OFFSET('Hygiene Data'!$D$7,0,10*ROW('Hygiene Data'!D138))),'Data Summary'!DP144="Yes"),OFFSET('Hygiene Data'!$D$7,0,10*ROW('Hygiene Data'!D138)),NA())</f>
        <v>#N/A</v>
      </c>
      <c r="BB144" s="99" t="e">
        <f ca="true">+IF(AND(ISNUMBER(OFFSET('Hygiene Data'!$D$9,0,10*ROW('Hygiene Data'!D138))),'Data Summary'!DQ144="Yes"),OFFSET('Hygiene Data'!$D$9,0,10*ROW('Hygiene Data'!D138)),NA())</f>
        <v>#N/A</v>
      </c>
      <c r="BC144" s="99" t="e">
        <f ca="true">+IF(AND(ISNUMBER(OFFSET('Hygiene Data'!$E$5,0,10*ROW('Hygiene Data'!E138))),'Data Summary'!DR144="Yes"),OFFSET('Hygiene Data'!$E$5,0,10*ROW('Hygiene Data'!E138)),NA())</f>
        <v>#N/A</v>
      </c>
      <c r="BD144" s="99" t="e">
        <f ca="true">+IF(AND(ISNUMBER(OFFSET('Hygiene Data'!$E$7,0,10*ROW('Hygiene Data'!E138))),'Data Summary'!DS144="Yes"),OFFSET('Hygiene Data'!$E$7,0,10*ROW('Hygiene Data'!E138)),NA())</f>
        <v>#N/A</v>
      </c>
      <c r="BE144" s="99" t="e">
        <f ca="true">+IF(AND(ISNUMBER(OFFSET('Hygiene Data'!$E$9,0,10*ROW('Hygiene Data'!E138))),'Data Summary'!DT144="Yes"),OFFSET('Hygiene Data'!$E$9,0,10*ROW('Hygiene Data'!E138)),NA())</f>
        <v>#N/A</v>
      </c>
      <c r="BF144" s="99" t="e">
        <f ca="true">+IF(AND(ISNUMBER(OFFSET('Hygiene Data'!$F$5,0,10*ROW('Hygiene Data'!F138))),'Data Summary'!DU144="Yes"),OFFSET('Hygiene Data'!$F$5,0,10*ROW('Hygiene Data'!F138)),NA())</f>
        <v>#N/A</v>
      </c>
      <c r="BG144" s="99" t="e">
        <f ca="true">+IF(AND(ISNUMBER(OFFSET('Hygiene Data'!$F$7,0,10*ROW('Hygiene Data'!F138))),'Data Summary'!DV144="Yes"),OFFSET('Hygiene Data'!$F$7,0,10*ROW('Hygiene Data'!F138)),NA())</f>
        <v>#N/A</v>
      </c>
      <c r="BH144" s="99" t="e">
        <f ca="true">+IF(AND(ISNUMBER(OFFSET('Hygiene Data'!$F$9,0,10*ROW('Hygiene Data'!F138))),'Data Summary'!DW144="Yes"),OFFSET('Hygiene Data'!$F$9,0,10*ROW('Hygiene Data'!F138)),NA())</f>
        <v>#N/A</v>
      </c>
      <c r="BI144" s="99" t="e">
        <f ca="true">+IF(AND(ISNUMBER(OFFSET('Hygiene Data'!$G$5,0,10*ROW('Hygiene Data'!G138))),'Data Summary'!DX144="Yes"),OFFSET('Hygiene Data'!$G$5,0,10*ROW('Hygiene Data'!G138)),NA())</f>
        <v>#N/A</v>
      </c>
      <c r="BJ144" s="99" t="e">
        <f ca="true">+IF(AND(ISNUMBER(OFFSET('Hygiene Data'!$G$7,0,10*ROW('Hygiene Data'!G138))),'Data Summary'!DY144="Yes"),OFFSET('Hygiene Data'!$G$7,0,10*ROW('Hygiene Data'!G138)),NA())</f>
        <v>#N/A</v>
      </c>
      <c r="BK144" s="99" t="e">
        <f ca="true">+IF(AND(ISNUMBER(OFFSET('Hygiene Data'!$G$9,0,10*ROW('Hygiene Data'!G138))),'Data Summary'!DZ144="Yes"),OFFSET('Hygiene Data'!$G$9,0,10*ROW('Hygiene Data'!G138)),NA())</f>
        <v>#N/A</v>
      </c>
      <c r="BL144" s="99" t="e">
        <f ca="true">+IF(AND(ISNUMBER(OFFSET('Hygiene Data'!$H$5,0,10*ROW('Hygiene Data'!H138))),'Data Summary'!EA144="Yes"),OFFSET('Hygiene Data'!$H$5,0,10*ROW('Hygiene Data'!H138)),NA())</f>
        <v>#N/A</v>
      </c>
      <c r="BM144" s="99" t="e">
        <f ca="true">+IF(AND(ISNUMBER(OFFSET('Hygiene Data'!$H$7,0,10*ROW('Hygiene Data'!H138))),'Data Summary'!EB144="Yes"),OFFSET('Hygiene Data'!$H$7,0,10*ROW('Hygiene Data'!H138)),NA())</f>
        <v>#N/A</v>
      </c>
      <c r="BN144" s="99" t="e">
        <f ca="true">+IF(AND(ISNUMBER(OFFSET('Hygiene Data'!$H$9,0,10*ROW('Hygiene Data'!H138))),'Data Summary'!EC144="Yes"),OFFSET('Hygiene Data'!$H$9,0,10*ROW('Hygiene Data'!H138)),NA())</f>
        <v>#N/A</v>
      </c>
      <c r="BO144" s="99" t="e">
        <f ca="true">+IF(AND(ISNUMBER(OFFSET('Hygiene Data'!$I$5,0,10*ROW('Hygiene Data'!I138))),'Data Summary'!ED144="Yes"),OFFSET('Hygiene Data'!$I$5,0,10*ROW('Hygiene Data'!I138)),NA())</f>
        <v>#N/A</v>
      </c>
      <c r="BP144" s="99" t="e">
        <f ca="true">+IF(AND(ISNUMBER(OFFSET('Hygiene Data'!$I$7,0,10*ROW('Hygiene Data'!I138))),'Data Summary'!EE144="Yes"),OFFSET('Hygiene Data'!$I$7,0,10*ROW('Hygiene Data'!I138)),NA())</f>
        <v>#N/A</v>
      </c>
      <c r="BQ144" s="99" t="e">
        <f ca="true">+IF(AND(ISNUMBER(OFFSET('Hygiene Data'!$I$9,0,10*ROW('Hygiene Data'!I138))),'Data Summary'!EF144="Yes"),OFFSET('Hygiene Data'!$I$9,0,10*ROW('Hygiene Data'!I138)),NA())</f>
        <v>#N/A</v>
      </c>
    </row>
    <row xmlns:x14ac="http://schemas.microsoft.com/office/spreadsheetml/2009/9/ac" r="145" x14ac:dyDescent="0.2">
      <c r="A145" s="329" t="e">
        <f ca="true">+RIGHT('Data Summary'!A145,LEN('Data Summary'!A145)-9)</f>
        <v>#VALUE!</v>
      </c>
      <c r="B145" s="37" t="str">
        <f ca="true">+IF(ISTEXT('Data Summary'!B145),'Data Summary'!B145,"")</f>
        <v/>
      </c>
      <c r="C145" s="328" t="e">
        <f ca="true">+VALUE('Data Summary'!C145)</f>
        <v>#VALUE!</v>
      </c>
      <c r="D145" s="97" t="e">
        <f ca="true">+IF(AND(ISNUMBER(OFFSET('Water Data'!$D$4,0,10*ROW('Water Data'!D139))),'Data Summary'!BS145="Yes"),100-OFFSET('Water Data'!$D$4,0,10*ROW('Water Data'!D139)),NA())</f>
        <v>#N/A</v>
      </c>
      <c r="E145" s="97" t="e">
        <f ca="true">+IF(AND(ISNUMBER(OFFSET('Water Data'!$D$6,0,10*ROW('Water Data'!D139))),'Data Summary'!BT145="Yes"),OFFSET('Water Data'!$D$6,0,10*ROW('Water Data'!D139)),NA())</f>
        <v>#N/A</v>
      </c>
      <c r="F145" s="97" t="e">
        <f ca="true">+IF(AND(ISNUMBER(OFFSET('Water Data'!$D$9,0,10*ROW('Water Data'!D139))),'Data Summary'!BU145="Yes"),OFFSET('Water Data'!$D$9,0,10*ROW('Water Data'!D139)),NA())</f>
        <v>#N/A</v>
      </c>
      <c r="G145" s="97" t="e">
        <f ca="true">+IF(AND(ISNUMBER(OFFSET('Water Data'!$E$4,0,10*ROW('Water Data'!E139))),'Data Summary'!BV145="Yes"),100-OFFSET('Water Data'!$E$4,0,10*ROW('Water Data'!E139)),NA())</f>
        <v>#N/A</v>
      </c>
      <c r="H145" s="97" t="e">
        <f ca="true">+IF(AND(ISNUMBER(OFFSET('Water Data'!$E$6,0,10*ROW('Water Data'!E139))),'Data Summary'!BW145="Yes"),OFFSET('Water Data'!$E$6,0,10*ROW('Water Data'!E139)),NA())</f>
        <v>#N/A</v>
      </c>
      <c r="I145" s="97" t="e">
        <f ca="true">+IF(AND(ISNUMBER(OFFSET('Water Data'!$E$9,0,10*ROW('Water Data'!E139))),'Data Summary'!BX145="Yes"),OFFSET('Water Data'!$E$9,0,10*ROW('Water Data'!E139)),NA())</f>
        <v>#N/A</v>
      </c>
      <c r="J145" s="97" t="e">
        <f ca="true">+IF(AND(ISNUMBER(OFFSET('Water Data'!$F$4,0,10*ROW('Water Data'!F139))),'Data Summary'!BY145="Yes"),100-OFFSET('Water Data'!$F$4,0,10*ROW('Water Data'!F139)),NA())</f>
        <v>#N/A</v>
      </c>
      <c r="K145" s="97" t="e">
        <f ca="true">+IF(AND(ISNUMBER(OFFSET('Water Data'!$F$6,0,10*ROW('Water Data'!F139))),'Data Summary'!BZ145="Yes"),OFFSET('Water Data'!$F$6,0,10*ROW('Water Data'!F139)),NA())</f>
        <v>#N/A</v>
      </c>
      <c r="L145" s="97" t="e">
        <f ca="true">+IF(AND(ISNUMBER(OFFSET('Water Data'!$F$9,0,10*ROW('Water Data'!F139))),'Data Summary'!CA145="Yes"),OFFSET('Water Data'!$F$9,0,10*ROW('Water Data'!F139)),NA())</f>
        <v>#N/A</v>
      </c>
      <c r="M145" s="97" t="e">
        <f ca="true">+IF(AND(ISNUMBER(OFFSET('Water Data'!$G$4,0,10*ROW('Water Data'!G139))),'Data Summary'!CB145="Yes"),100-OFFSET('Water Data'!$G$4,0,10*ROW('Water Data'!G139)),NA())</f>
        <v>#N/A</v>
      </c>
      <c r="N145" s="97" t="e">
        <f ca="true">+IF(AND(ISNUMBER(OFFSET('Water Data'!$G$6,0,10*ROW('Water Data'!G139))),'Data Summary'!CC145="Yes"),OFFSET('Water Data'!$G$6,0,10*ROW('Water Data'!G139)),NA())</f>
        <v>#N/A</v>
      </c>
      <c r="O145" s="97" t="e">
        <f ca="true">+IF(AND(ISNUMBER(OFFSET('Water Data'!$G$9,0,10*ROW('Water Data'!G139))),'Data Summary'!CD145="Yes"),OFFSET('Water Data'!$G$9,0,10*ROW('Water Data'!G139)),NA())</f>
        <v>#N/A</v>
      </c>
      <c r="P145" s="97" t="e">
        <f ca="true">+IF(AND(ISNUMBER(OFFSET('Water Data'!$H$4,0,10*ROW('Water Data'!H139))),'Data Summary'!CE145="Yes"),100-OFFSET('Water Data'!$H$4,0,10*ROW('Water Data'!H139)),NA())</f>
        <v>#N/A</v>
      </c>
      <c r="Q145" s="97" t="e">
        <f ca="true">+IF(AND(ISNUMBER(OFFSET('Water Data'!$H$6,0,10*ROW('Water Data'!H139))),'Data Summary'!CF145="Yes"),OFFSET('Water Data'!$H$6,0,10*ROW('Water Data'!H139)),NA())</f>
        <v>#N/A</v>
      </c>
      <c r="R145" s="97" t="e">
        <f ca="true">+IF(AND(ISNUMBER(OFFSET('Water Data'!$H$9,0,10*ROW('Water Data'!H139))),'Data Summary'!CG145="Yes"),OFFSET('Water Data'!$H$9,0,10*ROW('Water Data'!H139)),NA())</f>
        <v>#N/A</v>
      </c>
      <c r="S145" s="97" t="e">
        <f ca="true">+IF(AND(ISNUMBER(OFFSET('Water Data'!$I$4,0,10*ROW('Water Data'!I139))),'Data Summary'!CH145="Yes"),100-OFFSET('Water Data'!$I$4,0,10*ROW('Water Data'!I139)),NA())</f>
        <v>#N/A</v>
      </c>
      <c r="T145" s="97" t="e">
        <f ca="true">+IF(AND(ISNUMBER(OFFSET('Water Data'!$I$6,0,10*ROW('Water Data'!I139))),'Data Summary'!CI145="Yes"),OFFSET('Water Data'!$I$6,0,10*ROW('Water Data'!I139)),NA())</f>
        <v>#N/A</v>
      </c>
      <c r="U145" s="97" t="e">
        <f ca="true">+IF(AND(ISNUMBER(OFFSET('Water Data'!$I$9,0,10*ROW('Water Data'!I139))),'Data Summary'!CJ145="Yes"),OFFSET('Water Data'!$I$9,0,10*ROW('Water Data'!I139)),NA())</f>
        <v>#N/A</v>
      </c>
      <c r="V145" s="98" t="e">
        <f ca="true">+IF(AND(ISNUMBER(OFFSET('Sanitation Data'!$D$4,0,10*ROW('Sanitation Data'!D139))),'Data Summary'!CK145="Yes"),100-OFFSET('Sanitation Data'!$D$4,0,10*ROW('Sanitation Data'!D139)),NA())</f>
        <v>#N/A</v>
      </c>
      <c r="W145" s="98" t="e">
        <f ca="true">+IF(AND(ISNUMBER(OFFSET('Sanitation Data'!$D$6,0,10*ROW('Sanitation Data'!D139))),'Data Summary'!CL145="Yes"),OFFSET('Sanitation Data'!$D$6,0,10*ROW('Sanitation Data'!D139)),NA())</f>
        <v>#N/A</v>
      </c>
      <c r="X145" s="98" t="e">
        <f ca="true">+IF(AND(ISNUMBER(OFFSET('Sanitation Data'!$D$10,0,10*ROW('Sanitation Data'!D139))),'Data Summary'!CM145="Yes"),OFFSET('Sanitation Data'!$D$10,0,10*ROW('Sanitation Data'!D139)),NA())</f>
        <v>#N/A</v>
      </c>
      <c r="Y145" s="98" t="e">
        <f ca="true">+IF(AND(ISNUMBER(OFFSET('Sanitation Data'!$D$11,0,10*ROW('Sanitation Data'!D139))),'Data Summary'!CN145="Yes"),OFFSET('Sanitation Data'!$D$11,0,10*ROW('Sanitation Data'!D139)),NA())</f>
        <v>#N/A</v>
      </c>
      <c r="Z145" s="98" t="e">
        <f ca="true">+IF(AND(ISNUMBER(OFFSET('Sanitation Data'!$D$12,0,10*ROW('Sanitation Data'!D139))),'Data Summary'!CO145="Yes"),OFFSET('Sanitation Data'!$D$12,0,10*ROW('Sanitation Data'!D139)),NA())</f>
        <v>#N/A</v>
      </c>
      <c r="AA145" s="98" t="e">
        <f ca="true">+IF(AND(ISNUMBER(OFFSET('Sanitation Data'!$E$4,0,10*ROW('Sanitation Data'!E139))),'Data Summary'!CP145="Yes"),100-OFFSET('Sanitation Data'!$E$4,0,10*ROW('Sanitation Data'!E139)),NA())</f>
        <v>#N/A</v>
      </c>
      <c r="AB145" s="98" t="e">
        <f ca="true">+IF(AND(ISNUMBER(OFFSET('Sanitation Data'!$E$6,0,10*ROW('Sanitation Data'!E139))),'Data Summary'!CQ145="Yes"),OFFSET('Sanitation Data'!$E$6,0,10*ROW('Sanitation Data'!E139)),NA())</f>
        <v>#N/A</v>
      </c>
      <c r="AC145" s="98" t="e">
        <f ca="true">+IF(AND(ISNUMBER(OFFSET('Sanitation Data'!$E$10,0,10*ROW('Sanitation Data'!E139))),'Data Summary'!CR145="Yes"),OFFSET('Sanitation Data'!$E$10,0,10*ROW('Sanitation Data'!E139)),NA())</f>
        <v>#N/A</v>
      </c>
      <c r="AD145" s="98" t="e">
        <f ca="true">+IF(AND(ISNUMBER(OFFSET('Sanitation Data'!$E$11,0,10*ROW('Sanitation Data'!E139))),'Data Summary'!CS145="Yes"),OFFSET('Sanitation Data'!$E$11,0,10*ROW('Sanitation Data'!E139)),NA())</f>
        <v>#N/A</v>
      </c>
      <c r="AE145" s="98" t="e">
        <f ca="true">+IF(AND(ISNUMBER(OFFSET('Sanitation Data'!$E$12,0,10*ROW('Sanitation Data'!E139))),'Data Summary'!CT145="Yes"),OFFSET('Sanitation Data'!$E$12,0,10*ROW('Sanitation Data'!E139)),NA())</f>
        <v>#N/A</v>
      </c>
      <c r="AF145" s="98" t="e">
        <f ca="true">+IF(AND(ISNUMBER(OFFSET('Sanitation Data'!$F$4,0,10*ROW('Sanitation Data'!F139))),'Data Summary'!CU145="Yes"),100-OFFSET('Sanitation Data'!$F$4,0,10*ROW('Sanitation Data'!F139)),NA())</f>
        <v>#N/A</v>
      </c>
      <c r="AG145" s="98" t="e">
        <f ca="true">+IF(AND(ISNUMBER(OFFSET('Sanitation Data'!$F$6,0,10*ROW('Sanitation Data'!F139))),'Data Summary'!CV145="Yes"),OFFSET('Sanitation Data'!$F$6,0,10*ROW('Sanitation Data'!F139)),NA())</f>
        <v>#N/A</v>
      </c>
      <c r="AH145" s="98" t="e">
        <f ca="true">+IF(AND(ISNUMBER(OFFSET('Sanitation Data'!$F$10,0,10*ROW('Sanitation Data'!F139))),'Data Summary'!CW145="Yes"),OFFSET('Sanitation Data'!$F$10,0,10*ROW('Sanitation Data'!F139)),NA())</f>
        <v>#N/A</v>
      </c>
      <c r="AI145" s="98" t="e">
        <f ca="true">+IF(AND(ISNUMBER(OFFSET('Sanitation Data'!$F$11,0,10*ROW('Sanitation Data'!F139))),'Data Summary'!CX145="Yes"),OFFSET('Sanitation Data'!$F$11,0,10*ROW('Sanitation Data'!F139)),NA())</f>
        <v>#N/A</v>
      </c>
      <c r="AJ145" s="98" t="e">
        <f ca="true">+IF(AND(ISNUMBER(OFFSET('Sanitation Data'!$F$12,0,10*ROW('Sanitation Data'!F139))),'Data Summary'!CY145="Yes"),OFFSET('Sanitation Data'!$F$12,0,10*ROW('Sanitation Data'!F139)),NA())</f>
        <v>#N/A</v>
      </c>
      <c r="AK145" s="98" t="e">
        <f ca="true">+IF(AND(ISNUMBER(OFFSET('Sanitation Data'!$G$4,0,10*ROW('Sanitation Data'!G139))),'Data Summary'!CZ145="Yes"),100-OFFSET('Sanitation Data'!$G$4,0,10*ROW('Sanitation Data'!G139)),NA())</f>
        <v>#N/A</v>
      </c>
      <c r="AL145" s="98" t="e">
        <f ca="true">+IF(AND(ISNUMBER(OFFSET('Sanitation Data'!$G$6,0,10*ROW('Sanitation Data'!G139))),'Data Summary'!DA145="Yes"),OFFSET('Sanitation Data'!$G$6,0,10*ROW('Sanitation Data'!G139)),NA())</f>
        <v>#N/A</v>
      </c>
      <c r="AM145" s="98" t="e">
        <f ca="true">+IF(AND(ISNUMBER(OFFSET('Sanitation Data'!$G$10,0,10*ROW('Sanitation Data'!G139))),'Data Summary'!DB145="Yes"),OFFSET('Sanitation Data'!$G$10,0,10*ROW('Sanitation Data'!G139)),NA())</f>
        <v>#N/A</v>
      </c>
      <c r="AN145" s="98" t="e">
        <f ca="true">+IF(AND(ISNUMBER(OFFSET('Sanitation Data'!$G$11,0,10*ROW('Sanitation Data'!G139))),'Data Summary'!DC145="Yes"),OFFSET('Sanitation Data'!$G$11,0,10*ROW('Sanitation Data'!G139)),NA())</f>
        <v>#N/A</v>
      </c>
      <c r="AO145" s="98" t="e">
        <f ca="true">+IF(AND(ISNUMBER(OFFSET('Sanitation Data'!$G$12,0,10*ROW('Sanitation Data'!G139))),'Data Summary'!DD145="Yes"),OFFSET('Sanitation Data'!$G$12,0,10*ROW('Sanitation Data'!G139)),NA())</f>
        <v>#N/A</v>
      </c>
      <c r="AP145" s="98" t="e">
        <f ca="true">+IF(AND(ISNUMBER(OFFSET('Sanitation Data'!$H$4,0,10*ROW('Sanitation Data'!H139))),'Data Summary'!DE145="Yes"),100-OFFSET('Sanitation Data'!$H$4,0,10*ROW('Sanitation Data'!H139)),NA())</f>
        <v>#N/A</v>
      </c>
      <c r="AQ145" s="98" t="e">
        <f ca="true">+IF(AND(ISNUMBER(OFFSET('Sanitation Data'!$H$6,0,10*ROW('Sanitation Data'!H139))),'Data Summary'!DF145="Yes"),OFFSET('Sanitation Data'!$H$6,0,10*ROW('Sanitation Data'!H139)),NA())</f>
        <v>#N/A</v>
      </c>
      <c r="AR145" s="98" t="e">
        <f ca="true">+IF(AND(ISNUMBER(OFFSET('Sanitation Data'!$H$10,0,10*ROW('Sanitation Data'!H139))),'Data Summary'!DG145="Yes"),OFFSET('Sanitation Data'!$H$10,0,10*ROW('Sanitation Data'!H139)),NA())</f>
        <v>#N/A</v>
      </c>
      <c r="AS145" s="98" t="e">
        <f ca="true">+IF(AND(ISNUMBER(OFFSET('Sanitation Data'!$H$11,0,10*ROW('Sanitation Data'!H139))),'Data Summary'!DH145="Yes"),OFFSET('Sanitation Data'!$H$11,0,10*ROW('Sanitation Data'!H139)),NA())</f>
        <v>#N/A</v>
      </c>
      <c r="AT145" s="98" t="e">
        <f ca="true">+IF(AND(ISNUMBER(OFFSET('Sanitation Data'!$H$12,0,10*ROW('Sanitation Data'!H139))),'Data Summary'!DI145="Yes"),OFFSET('Sanitation Data'!$H$12,0,10*ROW('Sanitation Data'!H139)),NA())</f>
        <v>#N/A</v>
      </c>
      <c r="AU145" s="98" t="e">
        <f ca="true">+IF(AND(ISNUMBER(OFFSET('Sanitation Data'!$I$4,0,10*ROW('Sanitation Data'!I139))),'Data Summary'!DJ145="Yes"),100-OFFSET('Sanitation Data'!$I$4,0,10*ROW('Sanitation Data'!I139)),NA())</f>
        <v>#N/A</v>
      </c>
      <c r="AV145" s="98" t="e">
        <f ca="true">+IF(AND(ISNUMBER(OFFSET('Sanitation Data'!$I$6,0,10*ROW('Sanitation Data'!I139))),'Data Summary'!DK145="Yes"),OFFSET('Sanitation Data'!$I$6,0,10*ROW('Sanitation Data'!I139)),NA())</f>
        <v>#N/A</v>
      </c>
      <c r="AW145" s="98" t="e">
        <f ca="true">+IF(AND(ISNUMBER(OFFSET('Sanitation Data'!$I$10,0,10*ROW('Sanitation Data'!I139))),'Data Summary'!DL145="Yes"),OFFSET('Sanitation Data'!$I$10,0,10*ROW('Sanitation Data'!I139)),NA())</f>
        <v>#N/A</v>
      </c>
      <c r="AX145" s="98" t="e">
        <f ca="true">+IF(AND(ISNUMBER(OFFSET('Sanitation Data'!$I$11,0,10*ROW('Sanitation Data'!I139))),'Data Summary'!DM145="Yes"),OFFSET('Sanitation Data'!$I$11,0,10*ROW('Sanitation Data'!I139)),NA())</f>
        <v>#N/A</v>
      </c>
      <c r="AY145" s="98" t="e">
        <f ca="true">+IF(AND(ISNUMBER(OFFSET('Sanitation Data'!$I$12,0,10*ROW('Sanitation Data'!I139))),'Data Summary'!DN145="Yes"),OFFSET('Sanitation Data'!$I$12,0,10*ROW('Sanitation Data'!I139)),NA())</f>
        <v>#N/A</v>
      </c>
      <c r="AZ145" s="99" t="e">
        <f ca="true">+IF(AND(ISNUMBER(OFFSET('Hygiene Data'!$D$5,0,10*ROW('Hygiene Data'!D139))),'Data Summary'!DO145="Yes"),OFFSET('Hygiene Data'!$D$5,0,10*ROW('Hygiene Data'!D139)),NA())</f>
        <v>#N/A</v>
      </c>
      <c r="BA145" s="99" t="e">
        <f ca="true">+IF(AND(ISNUMBER(OFFSET('Hygiene Data'!$D$7,0,10*ROW('Hygiene Data'!D139))),'Data Summary'!DP145="Yes"),OFFSET('Hygiene Data'!$D$7,0,10*ROW('Hygiene Data'!D139)),NA())</f>
        <v>#N/A</v>
      </c>
      <c r="BB145" s="99" t="e">
        <f ca="true">+IF(AND(ISNUMBER(OFFSET('Hygiene Data'!$D$9,0,10*ROW('Hygiene Data'!D139))),'Data Summary'!DQ145="Yes"),OFFSET('Hygiene Data'!$D$9,0,10*ROW('Hygiene Data'!D139)),NA())</f>
        <v>#N/A</v>
      </c>
      <c r="BC145" s="99" t="e">
        <f ca="true">+IF(AND(ISNUMBER(OFFSET('Hygiene Data'!$E$5,0,10*ROW('Hygiene Data'!E139))),'Data Summary'!DR145="Yes"),OFFSET('Hygiene Data'!$E$5,0,10*ROW('Hygiene Data'!E139)),NA())</f>
        <v>#N/A</v>
      </c>
      <c r="BD145" s="99" t="e">
        <f ca="true">+IF(AND(ISNUMBER(OFFSET('Hygiene Data'!$E$7,0,10*ROW('Hygiene Data'!E139))),'Data Summary'!DS145="Yes"),OFFSET('Hygiene Data'!$E$7,0,10*ROW('Hygiene Data'!E139)),NA())</f>
        <v>#N/A</v>
      </c>
      <c r="BE145" s="99" t="e">
        <f ca="true">+IF(AND(ISNUMBER(OFFSET('Hygiene Data'!$E$9,0,10*ROW('Hygiene Data'!E139))),'Data Summary'!DT145="Yes"),OFFSET('Hygiene Data'!$E$9,0,10*ROW('Hygiene Data'!E139)),NA())</f>
        <v>#N/A</v>
      </c>
      <c r="BF145" s="99" t="e">
        <f ca="true">+IF(AND(ISNUMBER(OFFSET('Hygiene Data'!$F$5,0,10*ROW('Hygiene Data'!F139))),'Data Summary'!DU145="Yes"),OFFSET('Hygiene Data'!$F$5,0,10*ROW('Hygiene Data'!F139)),NA())</f>
        <v>#N/A</v>
      </c>
      <c r="BG145" s="99" t="e">
        <f ca="true">+IF(AND(ISNUMBER(OFFSET('Hygiene Data'!$F$7,0,10*ROW('Hygiene Data'!F139))),'Data Summary'!DV145="Yes"),OFFSET('Hygiene Data'!$F$7,0,10*ROW('Hygiene Data'!F139)),NA())</f>
        <v>#N/A</v>
      </c>
      <c r="BH145" s="99" t="e">
        <f ca="true">+IF(AND(ISNUMBER(OFFSET('Hygiene Data'!$F$9,0,10*ROW('Hygiene Data'!F139))),'Data Summary'!DW145="Yes"),OFFSET('Hygiene Data'!$F$9,0,10*ROW('Hygiene Data'!F139)),NA())</f>
        <v>#N/A</v>
      </c>
      <c r="BI145" s="99" t="e">
        <f ca="true">+IF(AND(ISNUMBER(OFFSET('Hygiene Data'!$G$5,0,10*ROW('Hygiene Data'!G139))),'Data Summary'!DX145="Yes"),OFFSET('Hygiene Data'!$G$5,0,10*ROW('Hygiene Data'!G139)),NA())</f>
        <v>#N/A</v>
      </c>
      <c r="BJ145" s="99" t="e">
        <f ca="true">+IF(AND(ISNUMBER(OFFSET('Hygiene Data'!$G$7,0,10*ROW('Hygiene Data'!G139))),'Data Summary'!DY145="Yes"),OFFSET('Hygiene Data'!$G$7,0,10*ROW('Hygiene Data'!G139)),NA())</f>
        <v>#N/A</v>
      </c>
      <c r="BK145" s="99" t="e">
        <f ca="true">+IF(AND(ISNUMBER(OFFSET('Hygiene Data'!$G$9,0,10*ROW('Hygiene Data'!G139))),'Data Summary'!DZ145="Yes"),OFFSET('Hygiene Data'!$G$9,0,10*ROW('Hygiene Data'!G139)),NA())</f>
        <v>#N/A</v>
      </c>
      <c r="BL145" s="99" t="e">
        <f ca="true">+IF(AND(ISNUMBER(OFFSET('Hygiene Data'!$H$5,0,10*ROW('Hygiene Data'!H139))),'Data Summary'!EA145="Yes"),OFFSET('Hygiene Data'!$H$5,0,10*ROW('Hygiene Data'!H139)),NA())</f>
        <v>#N/A</v>
      </c>
      <c r="BM145" s="99" t="e">
        <f ca="true">+IF(AND(ISNUMBER(OFFSET('Hygiene Data'!$H$7,0,10*ROW('Hygiene Data'!H139))),'Data Summary'!EB145="Yes"),OFFSET('Hygiene Data'!$H$7,0,10*ROW('Hygiene Data'!H139)),NA())</f>
        <v>#N/A</v>
      </c>
      <c r="BN145" s="99" t="e">
        <f ca="true">+IF(AND(ISNUMBER(OFFSET('Hygiene Data'!$H$9,0,10*ROW('Hygiene Data'!H139))),'Data Summary'!EC145="Yes"),OFFSET('Hygiene Data'!$H$9,0,10*ROW('Hygiene Data'!H139)),NA())</f>
        <v>#N/A</v>
      </c>
      <c r="BO145" s="99" t="e">
        <f ca="true">+IF(AND(ISNUMBER(OFFSET('Hygiene Data'!$I$5,0,10*ROW('Hygiene Data'!I139))),'Data Summary'!ED145="Yes"),OFFSET('Hygiene Data'!$I$5,0,10*ROW('Hygiene Data'!I139)),NA())</f>
        <v>#N/A</v>
      </c>
      <c r="BP145" s="99" t="e">
        <f ca="true">+IF(AND(ISNUMBER(OFFSET('Hygiene Data'!$I$7,0,10*ROW('Hygiene Data'!I139))),'Data Summary'!EE145="Yes"),OFFSET('Hygiene Data'!$I$7,0,10*ROW('Hygiene Data'!I139)),NA())</f>
        <v>#N/A</v>
      </c>
      <c r="BQ145" s="99" t="e">
        <f ca="true">+IF(AND(ISNUMBER(OFFSET('Hygiene Data'!$I$9,0,10*ROW('Hygiene Data'!I139))),'Data Summary'!EF145="Yes"),OFFSET('Hygiene Data'!$I$9,0,10*ROW('Hygiene Data'!I139)),NA())</f>
        <v>#N/A</v>
      </c>
    </row>
    <row xmlns:x14ac="http://schemas.microsoft.com/office/spreadsheetml/2009/9/ac" r="146" x14ac:dyDescent="0.2">
      <c r="A146" s="329" t="e">
        <f ca="true">+RIGHT('Data Summary'!A146,LEN('Data Summary'!A146)-9)</f>
        <v>#VALUE!</v>
      </c>
      <c r="B146" s="37" t="str">
        <f ca="true">+IF(ISTEXT('Data Summary'!B146),'Data Summary'!B146,"")</f>
        <v/>
      </c>
      <c r="C146" s="328" t="e">
        <f ca="true">+VALUE('Data Summary'!C146)</f>
        <v>#VALUE!</v>
      </c>
      <c r="D146" s="97" t="e">
        <f ca="true">+IF(AND(ISNUMBER(OFFSET('Water Data'!$D$4,0,10*ROW('Water Data'!D140))),'Data Summary'!BS146="Yes"),100-OFFSET('Water Data'!$D$4,0,10*ROW('Water Data'!D140)),NA())</f>
        <v>#N/A</v>
      </c>
      <c r="E146" s="97" t="e">
        <f ca="true">+IF(AND(ISNUMBER(OFFSET('Water Data'!$D$6,0,10*ROW('Water Data'!D140))),'Data Summary'!BT146="Yes"),OFFSET('Water Data'!$D$6,0,10*ROW('Water Data'!D140)),NA())</f>
        <v>#N/A</v>
      </c>
      <c r="F146" s="97" t="e">
        <f ca="true">+IF(AND(ISNUMBER(OFFSET('Water Data'!$D$9,0,10*ROW('Water Data'!D140))),'Data Summary'!BU146="Yes"),OFFSET('Water Data'!$D$9,0,10*ROW('Water Data'!D140)),NA())</f>
        <v>#N/A</v>
      </c>
      <c r="G146" s="97" t="e">
        <f ca="true">+IF(AND(ISNUMBER(OFFSET('Water Data'!$E$4,0,10*ROW('Water Data'!E140))),'Data Summary'!BV146="Yes"),100-OFFSET('Water Data'!$E$4,0,10*ROW('Water Data'!E140)),NA())</f>
        <v>#N/A</v>
      </c>
      <c r="H146" s="97" t="e">
        <f ca="true">+IF(AND(ISNUMBER(OFFSET('Water Data'!$E$6,0,10*ROW('Water Data'!E140))),'Data Summary'!BW146="Yes"),OFFSET('Water Data'!$E$6,0,10*ROW('Water Data'!E140)),NA())</f>
        <v>#N/A</v>
      </c>
      <c r="I146" s="97" t="e">
        <f ca="true">+IF(AND(ISNUMBER(OFFSET('Water Data'!$E$9,0,10*ROW('Water Data'!E140))),'Data Summary'!BX146="Yes"),OFFSET('Water Data'!$E$9,0,10*ROW('Water Data'!E140)),NA())</f>
        <v>#N/A</v>
      </c>
      <c r="J146" s="97" t="e">
        <f ca="true">+IF(AND(ISNUMBER(OFFSET('Water Data'!$F$4,0,10*ROW('Water Data'!F140))),'Data Summary'!BY146="Yes"),100-OFFSET('Water Data'!$F$4,0,10*ROW('Water Data'!F140)),NA())</f>
        <v>#N/A</v>
      </c>
      <c r="K146" s="97" t="e">
        <f ca="true">+IF(AND(ISNUMBER(OFFSET('Water Data'!$F$6,0,10*ROW('Water Data'!F140))),'Data Summary'!BZ146="Yes"),OFFSET('Water Data'!$F$6,0,10*ROW('Water Data'!F140)),NA())</f>
        <v>#N/A</v>
      </c>
      <c r="L146" s="97" t="e">
        <f ca="true">+IF(AND(ISNUMBER(OFFSET('Water Data'!$F$9,0,10*ROW('Water Data'!F140))),'Data Summary'!CA146="Yes"),OFFSET('Water Data'!$F$9,0,10*ROW('Water Data'!F140)),NA())</f>
        <v>#N/A</v>
      </c>
      <c r="M146" s="97" t="e">
        <f ca="true">+IF(AND(ISNUMBER(OFFSET('Water Data'!$G$4,0,10*ROW('Water Data'!G140))),'Data Summary'!CB146="Yes"),100-OFFSET('Water Data'!$G$4,0,10*ROW('Water Data'!G140)),NA())</f>
        <v>#N/A</v>
      </c>
      <c r="N146" s="97" t="e">
        <f ca="true">+IF(AND(ISNUMBER(OFFSET('Water Data'!$G$6,0,10*ROW('Water Data'!G140))),'Data Summary'!CC146="Yes"),OFFSET('Water Data'!$G$6,0,10*ROW('Water Data'!G140)),NA())</f>
        <v>#N/A</v>
      </c>
      <c r="O146" s="97" t="e">
        <f ca="true">+IF(AND(ISNUMBER(OFFSET('Water Data'!$G$9,0,10*ROW('Water Data'!G140))),'Data Summary'!CD146="Yes"),OFFSET('Water Data'!$G$9,0,10*ROW('Water Data'!G140)),NA())</f>
        <v>#N/A</v>
      </c>
      <c r="P146" s="97" t="e">
        <f ca="true">+IF(AND(ISNUMBER(OFFSET('Water Data'!$H$4,0,10*ROW('Water Data'!H140))),'Data Summary'!CE146="Yes"),100-OFFSET('Water Data'!$H$4,0,10*ROW('Water Data'!H140)),NA())</f>
        <v>#N/A</v>
      </c>
      <c r="Q146" s="97" t="e">
        <f ca="true">+IF(AND(ISNUMBER(OFFSET('Water Data'!$H$6,0,10*ROW('Water Data'!H140))),'Data Summary'!CF146="Yes"),OFFSET('Water Data'!$H$6,0,10*ROW('Water Data'!H140)),NA())</f>
        <v>#N/A</v>
      </c>
      <c r="R146" s="97" t="e">
        <f ca="true">+IF(AND(ISNUMBER(OFFSET('Water Data'!$H$9,0,10*ROW('Water Data'!H140))),'Data Summary'!CG146="Yes"),OFFSET('Water Data'!$H$9,0,10*ROW('Water Data'!H140)),NA())</f>
        <v>#N/A</v>
      </c>
      <c r="S146" s="97" t="e">
        <f ca="true">+IF(AND(ISNUMBER(OFFSET('Water Data'!$I$4,0,10*ROW('Water Data'!I140))),'Data Summary'!CH146="Yes"),100-OFFSET('Water Data'!$I$4,0,10*ROW('Water Data'!I140)),NA())</f>
        <v>#N/A</v>
      </c>
      <c r="T146" s="97" t="e">
        <f ca="true">+IF(AND(ISNUMBER(OFFSET('Water Data'!$I$6,0,10*ROW('Water Data'!I140))),'Data Summary'!CI146="Yes"),OFFSET('Water Data'!$I$6,0,10*ROW('Water Data'!I140)),NA())</f>
        <v>#N/A</v>
      </c>
      <c r="U146" s="97" t="e">
        <f ca="true">+IF(AND(ISNUMBER(OFFSET('Water Data'!$I$9,0,10*ROW('Water Data'!I140))),'Data Summary'!CJ146="Yes"),OFFSET('Water Data'!$I$9,0,10*ROW('Water Data'!I140)),NA())</f>
        <v>#N/A</v>
      </c>
      <c r="V146" s="98" t="e">
        <f ca="true">+IF(AND(ISNUMBER(OFFSET('Sanitation Data'!$D$4,0,10*ROW('Sanitation Data'!D140))),'Data Summary'!CK146="Yes"),100-OFFSET('Sanitation Data'!$D$4,0,10*ROW('Sanitation Data'!D140)),NA())</f>
        <v>#N/A</v>
      </c>
      <c r="W146" s="98" t="e">
        <f ca="true">+IF(AND(ISNUMBER(OFFSET('Sanitation Data'!$D$6,0,10*ROW('Sanitation Data'!D140))),'Data Summary'!CL146="Yes"),OFFSET('Sanitation Data'!$D$6,0,10*ROW('Sanitation Data'!D140)),NA())</f>
        <v>#N/A</v>
      </c>
      <c r="X146" s="98" t="e">
        <f ca="true">+IF(AND(ISNUMBER(OFFSET('Sanitation Data'!$D$10,0,10*ROW('Sanitation Data'!D140))),'Data Summary'!CM146="Yes"),OFFSET('Sanitation Data'!$D$10,0,10*ROW('Sanitation Data'!D140)),NA())</f>
        <v>#N/A</v>
      </c>
      <c r="Y146" s="98" t="e">
        <f ca="true">+IF(AND(ISNUMBER(OFFSET('Sanitation Data'!$D$11,0,10*ROW('Sanitation Data'!D140))),'Data Summary'!CN146="Yes"),OFFSET('Sanitation Data'!$D$11,0,10*ROW('Sanitation Data'!D140)),NA())</f>
        <v>#N/A</v>
      </c>
      <c r="Z146" s="98" t="e">
        <f ca="true">+IF(AND(ISNUMBER(OFFSET('Sanitation Data'!$D$12,0,10*ROW('Sanitation Data'!D140))),'Data Summary'!CO146="Yes"),OFFSET('Sanitation Data'!$D$12,0,10*ROW('Sanitation Data'!D140)),NA())</f>
        <v>#N/A</v>
      </c>
      <c r="AA146" s="98" t="e">
        <f ca="true">+IF(AND(ISNUMBER(OFFSET('Sanitation Data'!$E$4,0,10*ROW('Sanitation Data'!E140))),'Data Summary'!CP146="Yes"),100-OFFSET('Sanitation Data'!$E$4,0,10*ROW('Sanitation Data'!E140)),NA())</f>
        <v>#N/A</v>
      </c>
      <c r="AB146" s="98" t="e">
        <f ca="true">+IF(AND(ISNUMBER(OFFSET('Sanitation Data'!$E$6,0,10*ROW('Sanitation Data'!E140))),'Data Summary'!CQ146="Yes"),OFFSET('Sanitation Data'!$E$6,0,10*ROW('Sanitation Data'!E140)),NA())</f>
        <v>#N/A</v>
      </c>
      <c r="AC146" s="98" t="e">
        <f ca="true">+IF(AND(ISNUMBER(OFFSET('Sanitation Data'!$E$10,0,10*ROW('Sanitation Data'!E140))),'Data Summary'!CR146="Yes"),OFFSET('Sanitation Data'!$E$10,0,10*ROW('Sanitation Data'!E140)),NA())</f>
        <v>#N/A</v>
      </c>
      <c r="AD146" s="98" t="e">
        <f ca="true">+IF(AND(ISNUMBER(OFFSET('Sanitation Data'!$E$11,0,10*ROW('Sanitation Data'!E140))),'Data Summary'!CS146="Yes"),OFFSET('Sanitation Data'!$E$11,0,10*ROW('Sanitation Data'!E140)),NA())</f>
        <v>#N/A</v>
      </c>
      <c r="AE146" s="98" t="e">
        <f ca="true">+IF(AND(ISNUMBER(OFFSET('Sanitation Data'!$E$12,0,10*ROW('Sanitation Data'!E140))),'Data Summary'!CT146="Yes"),OFFSET('Sanitation Data'!$E$12,0,10*ROW('Sanitation Data'!E140)),NA())</f>
        <v>#N/A</v>
      </c>
      <c r="AF146" s="98" t="e">
        <f ca="true">+IF(AND(ISNUMBER(OFFSET('Sanitation Data'!$F$4,0,10*ROW('Sanitation Data'!F140))),'Data Summary'!CU146="Yes"),100-OFFSET('Sanitation Data'!$F$4,0,10*ROW('Sanitation Data'!F140)),NA())</f>
        <v>#N/A</v>
      </c>
      <c r="AG146" s="98" t="e">
        <f ca="true">+IF(AND(ISNUMBER(OFFSET('Sanitation Data'!$F$6,0,10*ROW('Sanitation Data'!F140))),'Data Summary'!CV146="Yes"),OFFSET('Sanitation Data'!$F$6,0,10*ROW('Sanitation Data'!F140)),NA())</f>
        <v>#N/A</v>
      </c>
      <c r="AH146" s="98" t="e">
        <f ca="true">+IF(AND(ISNUMBER(OFFSET('Sanitation Data'!$F$10,0,10*ROW('Sanitation Data'!F140))),'Data Summary'!CW146="Yes"),OFFSET('Sanitation Data'!$F$10,0,10*ROW('Sanitation Data'!F140)),NA())</f>
        <v>#N/A</v>
      </c>
      <c r="AI146" s="98" t="e">
        <f ca="true">+IF(AND(ISNUMBER(OFFSET('Sanitation Data'!$F$11,0,10*ROW('Sanitation Data'!F140))),'Data Summary'!CX146="Yes"),OFFSET('Sanitation Data'!$F$11,0,10*ROW('Sanitation Data'!F140)),NA())</f>
        <v>#N/A</v>
      </c>
      <c r="AJ146" s="98" t="e">
        <f ca="true">+IF(AND(ISNUMBER(OFFSET('Sanitation Data'!$F$12,0,10*ROW('Sanitation Data'!F140))),'Data Summary'!CY146="Yes"),OFFSET('Sanitation Data'!$F$12,0,10*ROW('Sanitation Data'!F140)),NA())</f>
        <v>#N/A</v>
      </c>
      <c r="AK146" s="98" t="e">
        <f ca="true">+IF(AND(ISNUMBER(OFFSET('Sanitation Data'!$G$4,0,10*ROW('Sanitation Data'!G140))),'Data Summary'!CZ146="Yes"),100-OFFSET('Sanitation Data'!$G$4,0,10*ROW('Sanitation Data'!G140)),NA())</f>
        <v>#N/A</v>
      </c>
      <c r="AL146" s="98" t="e">
        <f ca="true">+IF(AND(ISNUMBER(OFFSET('Sanitation Data'!$G$6,0,10*ROW('Sanitation Data'!G140))),'Data Summary'!DA146="Yes"),OFFSET('Sanitation Data'!$G$6,0,10*ROW('Sanitation Data'!G140)),NA())</f>
        <v>#N/A</v>
      </c>
      <c r="AM146" s="98" t="e">
        <f ca="true">+IF(AND(ISNUMBER(OFFSET('Sanitation Data'!$G$10,0,10*ROW('Sanitation Data'!G140))),'Data Summary'!DB146="Yes"),OFFSET('Sanitation Data'!$G$10,0,10*ROW('Sanitation Data'!G140)),NA())</f>
        <v>#N/A</v>
      </c>
      <c r="AN146" s="98" t="e">
        <f ca="true">+IF(AND(ISNUMBER(OFFSET('Sanitation Data'!$G$11,0,10*ROW('Sanitation Data'!G140))),'Data Summary'!DC146="Yes"),OFFSET('Sanitation Data'!$G$11,0,10*ROW('Sanitation Data'!G140)),NA())</f>
        <v>#N/A</v>
      </c>
      <c r="AO146" s="98" t="e">
        <f ca="true">+IF(AND(ISNUMBER(OFFSET('Sanitation Data'!$G$12,0,10*ROW('Sanitation Data'!G140))),'Data Summary'!DD146="Yes"),OFFSET('Sanitation Data'!$G$12,0,10*ROW('Sanitation Data'!G140)),NA())</f>
        <v>#N/A</v>
      </c>
      <c r="AP146" s="98" t="e">
        <f ca="true">+IF(AND(ISNUMBER(OFFSET('Sanitation Data'!$H$4,0,10*ROW('Sanitation Data'!H140))),'Data Summary'!DE146="Yes"),100-OFFSET('Sanitation Data'!$H$4,0,10*ROW('Sanitation Data'!H140)),NA())</f>
        <v>#N/A</v>
      </c>
      <c r="AQ146" s="98" t="e">
        <f ca="true">+IF(AND(ISNUMBER(OFFSET('Sanitation Data'!$H$6,0,10*ROW('Sanitation Data'!H140))),'Data Summary'!DF146="Yes"),OFFSET('Sanitation Data'!$H$6,0,10*ROW('Sanitation Data'!H140)),NA())</f>
        <v>#N/A</v>
      </c>
      <c r="AR146" s="98" t="e">
        <f ca="true">+IF(AND(ISNUMBER(OFFSET('Sanitation Data'!$H$10,0,10*ROW('Sanitation Data'!H140))),'Data Summary'!DG146="Yes"),OFFSET('Sanitation Data'!$H$10,0,10*ROW('Sanitation Data'!H140)),NA())</f>
        <v>#N/A</v>
      </c>
      <c r="AS146" s="98" t="e">
        <f ca="true">+IF(AND(ISNUMBER(OFFSET('Sanitation Data'!$H$11,0,10*ROW('Sanitation Data'!H140))),'Data Summary'!DH146="Yes"),OFFSET('Sanitation Data'!$H$11,0,10*ROW('Sanitation Data'!H140)),NA())</f>
        <v>#N/A</v>
      </c>
      <c r="AT146" s="98" t="e">
        <f ca="true">+IF(AND(ISNUMBER(OFFSET('Sanitation Data'!$H$12,0,10*ROW('Sanitation Data'!H140))),'Data Summary'!DI146="Yes"),OFFSET('Sanitation Data'!$H$12,0,10*ROW('Sanitation Data'!H140)),NA())</f>
        <v>#N/A</v>
      </c>
      <c r="AU146" s="98" t="e">
        <f ca="true">+IF(AND(ISNUMBER(OFFSET('Sanitation Data'!$I$4,0,10*ROW('Sanitation Data'!I140))),'Data Summary'!DJ146="Yes"),100-OFFSET('Sanitation Data'!$I$4,0,10*ROW('Sanitation Data'!I140)),NA())</f>
        <v>#N/A</v>
      </c>
      <c r="AV146" s="98" t="e">
        <f ca="true">+IF(AND(ISNUMBER(OFFSET('Sanitation Data'!$I$6,0,10*ROW('Sanitation Data'!I140))),'Data Summary'!DK146="Yes"),OFFSET('Sanitation Data'!$I$6,0,10*ROW('Sanitation Data'!I140)),NA())</f>
        <v>#N/A</v>
      </c>
      <c r="AW146" s="98" t="e">
        <f ca="true">+IF(AND(ISNUMBER(OFFSET('Sanitation Data'!$I$10,0,10*ROW('Sanitation Data'!I140))),'Data Summary'!DL146="Yes"),OFFSET('Sanitation Data'!$I$10,0,10*ROW('Sanitation Data'!I140)),NA())</f>
        <v>#N/A</v>
      </c>
      <c r="AX146" s="98" t="e">
        <f ca="true">+IF(AND(ISNUMBER(OFFSET('Sanitation Data'!$I$11,0,10*ROW('Sanitation Data'!I140))),'Data Summary'!DM146="Yes"),OFFSET('Sanitation Data'!$I$11,0,10*ROW('Sanitation Data'!I140)),NA())</f>
        <v>#N/A</v>
      </c>
      <c r="AY146" s="98" t="e">
        <f ca="true">+IF(AND(ISNUMBER(OFFSET('Sanitation Data'!$I$12,0,10*ROW('Sanitation Data'!I140))),'Data Summary'!DN146="Yes"),OFFSET('Sanitation Data'!$I$12,0,10*ROW('Sanitation Data'!I140)),NA())</f>
        <v>#N/A</v>
      </c>
      <c r="AZ146" s="99" t="e">
        <f ca="true">+IF(AND(ISNUMBER(OFFSET('Hygiene Data'!$D$5,0,10*ROW('Hygiene Data'!D140))),'Data Summary'!DO146="Yes"),OFFSET('Hygiene Data'!$D$5,0,10*ROW('Hygiene Data'!D140)),NA())</f>
        <v>#N/A</v>
      </c>
      <c r="BA146" s="99" t="e">
        <f ca="true">+IF(AND(ISNUMBER(OFFSET('Hygiene Data'!$D$7,0,10*ROW('Hygiene Data'!D140))),'Data Summary'!DP146="Yes"),OFFSET('Hygiene Data'!$D$7,0,10*ROW('Hygiene Data'!D140)),NA())</f>
        <v>#N/A</v>
      </c>
      <c r="BB146" s="99" t="e">
        <f ca="true">+IF(AND(ISNUMBER(OFFSET('Hygiene Data'!$D$9,0,10*ROW('Hygiene Data'!D140))),'Data Summary'!DQ146="Yes"),OFFSET('Hygiene Data'!$D$9,0,10*ROW('Hygiene Data'!D140)),NA())</f>
        <v>#N/A</v>
      </c>
      <c r="BC146" s="99" t="e">
        <f ca="true">+IF(AND(ISNUMBER(OFFSET('Hygiene Data'!$E$5,0,10*ROW('Hygiene Data'!E140))),'Data Summary'!DR146="Yes"),OFFSET('Hygiene Data'!$E$5,0,10*ROW('Hygiene Data'!E140)),NA())</f>
        <v>#N/A</v>
      </c>
      <c r="BD146" s="99" t="e">
        <f ca="true">+IF(AND(ISNUMBER(OFFSET('Hygiene Data'!$E$7,0,10*ROW('Hygiene Data'!E140))),'Data Summary'!DS146="Yes"),OFFSET('Hygiene Data'!$E$7,0,10*ROW('Hygiene Data'!E140)),NA())</f>
        <v>#N/A</v>
      </c>
      <c r="BE146" s="99" t="e">
        <f ca="true">+IF(AND(ISNUMBER(OFFSET('Hygiene Data'!$E$9,0,10*ROW('Hygiene Data'!E140))),'Data Summary'!DT146="Yes"),OFFSET('Hygiene Data'!$E$9,0,10*ROW('Hygiene Data'!E140)),NA())</f>
        <v>#N/A</v>
      </c>
      <c r="BF146" s="99" t="e">
        <f ca="true">+IF(AND(ISNUMBER(OFFSET('Hygiene Data'!$F$5,0,10*ROW('Hygiene Data'!F140))),'Data Summary'!DU146="Yes"),OFFSET('Hygiene Data'!$F$5,0,10*ROW('Hygiene Data'!F140)),NA())</f>
        <v>#N/A</v>
      </c>
      <c r="BG146" s="99" t="e">
        <f ca="true">+IF(AND(ISNUMBER(OFFSET('Hygiene Data'!$F$7,0,10*ROW('Hygiene Data'!F140))),'Data Summary'!DV146="Yes"),OFFSET('Hygiene Data'!$F$7,0,10*ROW('Hygiene Data'!F140)),NA())</f>
        <v>#N/A</v>
      </c>
      <c r="BH146" s="99" t="e">
        <f ca="true">+IF(AND(ISNUMBER(OFFSET('Hygiene Data'!$F$9,0,10*ROW('Hygiene Data'!F140))),'Data Summary'!DW146="Yes"),OFFSET('Hygiene Data'!$F$9,0,10*ROW('Hygiene Data'!F140)),NA())</f>
        <v>#N/A</v>
      </c>
      <c r="BI146" s="99" t="e">
        <f ca="true">+IF(AND(ISNUMBER(OFFSET('Hygiene Data'!$G$5,0,10*ROW('Hygiene Data'!G140))),'Data Summary'!DX146="Yes"),OFFSET('Hygiene Data'!$G$5,0,10*ROW('Hygiene Data'!G140)),NA())</f>
        <v>#N/A</v>
      </c>
      <c r="BJ146" s="99" t="e">
        <f ca="true">+IF(AND(ISNUMBER(OFFSET('Hygiene Data'!$G$7,0,10*ROW('Hygiene Data'!G140))),'Data Summary'!DY146="Yes"),OFFSET('Hygiene Data'!$G$7,0,10*ROW('Hygiene Data'!G140)),NA())</f>
        <v>#N/A</v>
      </c>
      <c r="BK146" s="99" t="e">
        <f ca="true">+IF(AND(ISNUMBER(OFFSET('Hygiene Data'!$G$9,0,10*ROW('Hygiene Data'!G140))),'Data Summary'!DZ146="Yes"),OFFSET('Hygiene Data'!$G$9,0,10*ROW('Hygiene Data'!G140)),NA())</f>
        <v>#N/A</v>
      </c>
      <c r="BL146" s="99" t="e">
        <f ca="true">+IF(AND(ISNUMBER(OFFSET('Hygiene Data'!$H$5,0,10*ROW('Hygiene Data'!H140))),'Data Summary'!EA146="Yes"),OFFSET('Hygiene Data'!$H$5,0,10*ROW('Hygiene Data'!H140)),NA())</f>
        <v>#N/A</v>
      </c>
      <c r="BM146" s="99" t="e">
        <f ca="true">+IF(AND(ISNUMBER(OFFSET('Hygiene Data'!$H$7,0,10*ROW('Hygiene Data'!H140))),'Data Summary'!EB146="Yes"),OFFSET('Hygiene Data'!$H$7,0,10*ROW('Hygiene Data'!H140)),NA())</f>
        <v>#N/A</v>
      </c>
      <c r="BN146" s="99" t="e">
        <f ca="true">+IF(AND(ISNUMBER(OFFSET('Hygiene Data'!$H$9,0,10*ROW('Hygiene Data'!H140))),'Data Summary'!EC146="Yes"),OFFSET('Hygiene Data'!$H$9,0,10*ROW('Hygiene Data'!H140)),NA())</f>
        <v>#N/A</v>
      </c>
      <c r="BO146" s="99" t="e">
        <f ca="true">+IF(AND(ISNUMBER(OFFSET('Hygiene Data'!$I$5,0,10*ROW('Hygiene Data'!I140))),'Data Summary'!ED146="Yes"),OFFSET('Hygiene Data'!$I$5,0,10*ROW('Hygiene Data'!I140)),NA())</f>
        <v>#N/A</v>
      </c>
      <c r="BP146" s="99" t="e">
        <f ca="true">+IF(AND(ISNUMBER(OFFSET('Hygiene Data'!$I$7,0,10*ROW('Hygiene Data'!I140))),'Data Summary'!EE146="Yes"),OFFSET('Hygiene Data'!$I$7,0,10*ROW('Hygiene Data'!I140)),NA())</f>
        <v>#N/A</v>
      </c>
      <c r="BQ146" s="99" t="e">
        <f ca="true">+IF(AND(ISNUMBER(OFFSET('Hygiene Data'!$I$9,0,10*ROW('Hygiene Data'!I140))),'Data Summary'!EF146="Yes"),OFFSET('Hygiene Data'!$I$9,0,10*ROW('Hygiene Data'!I140)),NA())</f>
        <v>#N/A</v>
      </c>
    </row>
    <row xmlns:x14ac="http://schemas.microsoft.com/office/spreadsheetml/2009/9/ac" r="147" x14ac:dyDescent="0.2">
      <c r="A147" s="329" t="e">
        <f ca="true">+RIGHT('Data Summary'!A147,LEN('Data Summary'!A147)-9)</f>
        <v>#VALUE!</v>
      </c>
      <c r="B147" s="37" t="str">
        <f ca="true">+IF(ISTEXT('Data Summary'!B147),'Data Summary'!B147,"")</f>
        <v/>
      </c>
      <c r="C147" s="328" t="e">
        <f ca="true">+VALUE('Data Summary'!C147)</f>
        <v>#VALUE!</v>
      </c>
      <c r="D147" s="97" t="e">
        <f ca="true">+IF(AND(ISNUMBER(OFFSET('Water Data'!$D$4,0,10*ROW('Water Data'!D141))),'Data Summary'!BS147="Yes"),100-OFFSET('Water Data'!$D$4,0,10*ROW('Water Data'!D141)),NA())</f>
        <v>#N/A</v>
      </c>
      <c r="E147" s="97" t="e">
        <f ca="true">+IF(AND(ISNUMBER(OFFSET('Water Data'!$D$6,0,10*ROW('Water Data'!D141))),'Data Summary'!BT147="Yes"),OFFSET('Water Data'!$D$6,0,10*ROW('Water Data'!D141)),NA())</f>
        <v>#N/A</v>
      </c>
      <c r="F147" s="97" t="e">
        <f ca="true">+IF(AND(ISNUMBER(OFFSET('Water Data'!$D$9,0,10*ROW('Water Data'!D141))),'Data Summary'!BU147="Yes"),OFFSET('Water Data'!$D$9,0,10*ROW('Water Data'!D141)),NA())</f>
        <v>#N/A</v>
      </c>
      <c r="G147" s="97" t="e">
        <f ca="true">+IF(AND(ISNUMBER(OFFSET('Water Data'!$E$4,0,10*ROW('Water Data'!E141))),'Data Summary'!BV147="Yes"),100-OFFSET('Water Data'!$E$4,0,10*ROW('Water Data'!E141)),NA())</f>
        <v>#N/A</v>
      </c>
      <c r="H147" s="97" t="e">
        <f ca="true">+IF(AND(ISNUMBER(OFFSET('Water Data'!$E$6,0,10*ROW('Water Data'!E141))),'Data Summary'!BW147="Yes"),OFFSET('Water Data'!$E$6,0,10*ROW('Water Data'!E141)),NA())</f>
        <v>#N/A</v>
      </c>
      <c r="I147" s="97" t="e">
        <f ca="true">+IF(AND(ISNUMBER(OFFSET('Water Data'!$E$9,0,10*ROW('Water Data'!E141))),'Data Summary'!BX147="Yes"),OFFSET('Water Data'!$E$9,0,10*ROW('Water Data'!E141)),NA())</f>
        <v>#N/A</v>
      </c>
      <c r="J147" s="97" t="e">
        <f ca="true">+IF(AND(ISNUMBER(OFFSET('Water Data'!$F$4,0,10*ROW('Water Data'!F141))),'Data Summary'!BY147="Yes"),100-OFFSET('Water Data'!$F$4,0,10*ROW('Water Data'!F141)),NA())</f>
        <v>#N/A</v>
      </c>
      <c r="K147" s="97" t="e">
        <f ca="true">+IF(AND(ISNUMBER(OFFSET('Water Data'!$F$6,0,10*ROW('Water Data'!F141))),'Data Summary'!BZ147="Yes"),OFFSET('Water Data'!$F$6,0,10*ROW('Water Data'!F141)),NA())</f>
        <v>#N/A</v>
      </c>
      <c r="L147" s="97" t="e">
        <f ca="true">+IF(AND(ISNUMBER(OFFSET('Water Data'!$F$9,0,10*ROW('Water Data'!F141))),'Data Summary'!CA147="Yes"),OFFSET('Water Data'!$F$9,0,10*ROW('Water Data'!F141)),NA())</f>
        <v>#N/A</v>
      </c>
      <c r="M147" s="97" t="e">
        <f ca="true">+IF(AND(ISNUMBER(OFFSET('Water Data'!$G$4,0,10*ROW('Water Data'!G141))),'Data Summary'!CB147="Yes"),100-OFFSET('Water Data'!$G$4,0,10*ROW('Water Data'!G141)),NA())</f>
        <v>#N/A</v>
      </c>
      <c r="N147" s="97" t="e">
        <f ca="true">+IF(AND(ISNUMBER(OFFSET('Water Data'!$G$6,0,10*ROW('Water Data'!G141))),'Data Summary'!CC147="Yes"),OFFSET('Water Data'!$G$6,0,10*ROW('Water Data'!G141)),NA())</f>
        <v>#N/A</v>
      </c>
      <c r="O147" s="97" t="e">
        <f ca="true">+IF(AND(ISNUMBER(OFFSET('Water Data'!$G$9,0,10*ROW('Water Data'!G141))),'Data Summary'!CD147="Yes"),OFFSET('Water Data'!$G$9,0,10*ROW('Water Data'!G141)),NA())</f>
        <v>#N/A</v>
      </c>
      <c r="P147" s="97" t="e">
        <f ca="true">+IF(AND(ISNUMBER(OFFSET('Water Data'!$H$4,0,10*ROW('Water Data'!H141))),'Data Summary'!CE147="Yes"),100-OFFSET('Water Data'!$H$4,0,10*ROW('Water Data'!H141)),NA())</f>
        <v>#N/A</v>
      </c>
      <c r="Q147" s="97" t="e">
        <f ca="true">+IF(AND(ISNUMBER(OFFSET('Water Data'!$H$6,0,10*ROW('Water Data'!H141))),'Data Summary'!CF147="Yes"),OFFSET('Water Data'!$H$6,0,10*ROW('Water Data'!H141)),NA())</f>
        <v>#N/A</v>
      </c>
      <c r="R147" s="97" t="e">
        <f ca="true">+IF(AND(ISNUMBER(OFFSET('Water Data'!$H$9,0,10*ROW('Water Data'!H141))),'Data Summary'!CG147="Yes"),OFFSET('Water Data'!$H$9,0,10*ROW('Water Data'!H141)),NA())</f>
        <v>#N/A</v>
      </c>
      <c r="S147" s="97" t="e">
        <f ca="true">+IF(AND(ISNUMBER(OFFSET('Water Data'!$I$4,0,10*ROW('Water Data'!I141))),'Data Summary'!CH147="Yes"),100-OFFSET('Water Data'!$I$4,0,10*ROW('Water Data'!I141)),NA())</f>
        <v>#N/A</v>
      </c>
      <c r="T147" s="97" t="e">
        <f ca="true">+IF(AND(ISNUMBER(OFFSET('Water Data'!$I$6,0,10*ROW('Water Data'!I141))),'Data Summary'!CI147="Yes"),OFFSET('Water Data'!$I$6,0,10*ROW('Water Data'!I141)),NA())</f>
        <v>#N/A</v>
      </c>
      <c r="U147" s="97" t="e">
        <f ca="true">+IF(AND(ISNUMBER(OFFSET('Water Data'!$I$9,0,10*ROW('Water Data'!I141))),'Data Summary'!CJ147="Yes"),OFFSET('Water Data'!$I$9,0,10*ROW('Water Data'!I141)),NA())</f>
        <v>#N/A</v>
      </c>
      <c r="V147" s="98" t="e">
        <f ca="true">+IF(AND(ISNUMBER(OFFSET('Sanitation Data'!$D$4,0,10*ROW('Sanitation Data'!D141))),'Data Summary'!CK147="Yes"),100-OFFSET('Sanitation Data'!$D$4,0,10*ROW('Sanitation Data'!D141)),NA())</f>
        <v>#N/A</v>
      </c>
      <c r="W147" s="98" t="e">
        <f ca="true">+IF(AND(ISNUMBER(OFFSET('Sanitation Data'!$D$6,0,10*ROW('Sanitation Data'!D141))),'Data Summary'!CL147="Yes"),OFFSET('Sanitation Data'!$D$6,0,10*ROW('Sanitation Data'!D141)),NA())</f>
        <v>#N/A</v>
      </c>
      <c r="X147" s="98" t="e">
        <f ca="true">+IF(AND(ISNUMBER(OFFSET('Sanitation Data'!$D$10,0,10*ROW('Sanitation Data'!D141))),'Data Summary'!CM147="Yes"),OFFSET('Sanitation Data'!$D$10,0,10*ROW('Sanitation Data'!D141)),NA())</f>
        <v>#N/A</v>
      </c>
      <c r="Y147" s="98" t="e">
        <f ca="true">+IF(AND(ISNUMBER(OFFSET('Sanitation Data'!$D$11,0,10*ROW('Sanitation Data'!D141))),'Data Summary'!CN147="Yes"),OFFSET('Sanitation Data'!$D$11,0,10*ROW('Sanitation Data'!D141)),NA())</f>
        <v>#N/A</v>
      </c>
      <c r="Z147" s="98" t="e">
        <f ca="true">+IF(AND(ISNUMBER(OFFSET('Sanitation Data'!$D$12,0,10*ROW('Sanitation Data'!D141))),'Data Summary'!CO147="Yes"),OFFSET('Sanitation Data'!$D$12,0,10*ROW('Sanitation Data'!D141)),NA())</f>
        <v>#N/A</v>
      </c>
      <c r="AA147" s="98" t="e">
        <f ca="true">+IF(AND(ISNUMBER(OFFSET('Sanitation Data'!$E$4,0,10*ROW('Sanitation Data'!E141))),'Data Summary'!CP147="Yes"),100-OFFSET('Sanitation Data'!$E$4,0,10*ROW('Sanitation Data'!E141)),NA())</f>
        <v>#N/A</v>
      </c>
      <c r="AB147" s="98" t="e">
        <f ca="true">+IF(AND(ISNUMBER(OFFSET('Sanitation Data'!$E$6,0,10*ROW('Sanitation Data'!E141))),'Data Summary'!CQ147="Yes"),OFFSET('Sanitation Data'!$E$6,0,10*ROW('Sanitation Data'!E141)),NA())</f>
        <v>#N/A</v>
      </c>
      <c r="AC147" s="98" t="e">
        <f ca="true">+IF(AND(ISNUMBER(OFFSET('Sanitation Data'!$E$10,0,10*ROW('Sanitation Data'!E141))),'Data Summary'!CR147="Yes"),OFFSET('Sanitation Data'!$E$10,0,10*ROW('Sanitation Data'!E141)),NA())</f>
        <v>#N/A</v>
      </c>
      <c r="AD147" s="98" t="e">
        <f ca="true">+IF(AND(ISNUMBER(OFFSET('Sanitation Data'!$E$11,0,10*ROW('Sanitation Data'!E141))),'Data Summary'!CS147="Yes"),OFFSET('Sanitation Data'!$E$11,0,10*ROW('Sanitation Data'!E141)),NA())</f>
        <v>#N/A</v>
      </c>
      <c r="AE147" s="98" t="e">
        <f ca="true">+IF(AND(ISNUMBER(OFFSET('Sanitation Data'!$E$12,0,10*ROW('Sanitation Data'!E141))),'Data Summary'!CT147="Yes"),OFFSET('Sanitation Data'!$E$12,0,10*ROW('Sanitation Data'!E141)),NA())</f>
        <v>#N/A</v>
      </c>
      <c r="AF147" s="98" t="e">
        <f ca="true">+IF(AND(ISNUMBER(OFFSET('Sanitation Data'!$F$4,0,10*ROW('Sanitation Data'!F141))),'Data Summary'!CU147="Yes"),100-OFFSET('Sanitation Data'!$F$4,0,10*ROW('Sanitation Data'!F141)),NA())</f>
        <v>#N/A</v>
      </c>
      <c r="AG147" s="98" t="e">
        <f ca="true">+IF(AND(ISNUMBER(OFFSET('Sanitation Data'!$F$6,0,10*ROW('Sanitation Data'!F141))),'Data Summary'!CV147="Yes"),OFFSET('Sanitation Data'!$F$6,0,10*ROW('Sanitation Data'!F141)),NA())</f>
        <v>#N/A</v>
      </c>
      <c r="AH147" s="98" t="e">
        <f ca="true">+IF(AND(ISNUMBER(OFFSET('Sanitation Data'!$F$10,0,10*ROW('Sanitation Data'!F141))),'Data Summary'!CW147="Yes"),OFFSET('Sanitation Data'!$F$10,0,10*ROW('Sanitation Data'!F141)),NA())</f>
        <v>#N/A</v>
      </c>
      <c r="AI147" s="98" t="e">
        <f ca="true">+IF(AND(ISNUMBER(OFFSET('Sanitation Data'!$F$11,0,10*ROW('Sanitation Data'!F141))),'Data Summary'!CX147="Yes"),OFFSET('Sanitation Data'!$F$11,0,10*ROW('Sanitation Data'!F141)),NA())</f>
        <v>#N/A</v>
      </c>
      <c r="AJ147" s="98" t="e">
        <f ca="true">+IF(AND(ISNUMBER(OFFSET('Sanitation Data'!$F$12,0,10*ROW('Sanitation Data'!F141))),'Data Summary'!CY147="Yes"),OFFSET('Sanitation Data'!$F$12,0,10*ROW('Sanitation Data'!F141)),NA())</f>
        <v>#N/A</v>
      </c>
      <c r="AK147" s="98" t="e">
        <f ca="true">+IF(AND(ISNUMBER(OFFSET('Sanitation Data'!$G$4,0,10*ROW('Sanitation Data'!G141))),'Data Summary'!CZ147="Yes"),100-OFFSET('Sanitation Data'!$G$4,0,10*ROW('Sanitation Data'!G141)),NA())</f>
        <v>#N/A</v>
      </c>
      <c r="AL147" s="98" t="e">
        <f ca="true">+IF(AND(ISNUMBER(OFFSET('Sanitation Data'!$G$6,0,10*ROW('Sanitation Data'!G141))),'Data Summary'!DA147="Yes"),OFFSET('Sanitation Data'!$G$6,0,10*ROW('Sanitation Data'!G141)),NA())</f>
        <v>#N/A</v>
      </c>
      <c r="AM147" s="98" t="e">
        <f ca="true">+IF(AND(ISNUMBER(OFFSET('Sanitation Data'!$G$10,0,10*ROW('Sanitation Data'!G141))),'Data Summary'!DB147="Yes"),OFFSET('Sanitation Data'!$G$10,0,10*ROW('Sanitation Data'!G141)),NA())</f>
        <v>#N/A</v>
      </c>
      <c r="AN147" s="98" t="e">
        <f ca="true">+IF(AND(ISNUMBER(OFFSET('Sanitation Data'!$G$11,0,10*ROW('Sanitation Data'!G141))),'Data Summary'!DC147="Yes"),OFFSET('Sanitation Data'!$G$11,0,10*ROW('Sanitation Data'!G141)),NA())</f>
        <v>#N/A</v>
      </c>
      <c r="AO147" s="98" t="e">
        <f ca="true">+IF(AND(ISNUMBER(OFFSET('Sanitation Data'!$G$12,0,10*ROW('Sanitation Data'!G141))),'Data Summary'!DD147="Yes"),OFFSET('Sanitation Data'!$G$12,0,10*ROW('Sanitation Data'!G141)),NA())</f>
        <v>#N/A</v>
      </c>
      <c r="AP147" s="98" t="e">
        <f ca="true">+IF(AND(ISNUMBER(OFFSET('Sanitation Data'!$H$4,0,10*ROW('Sanitation Data'!H141))),'Data Summary'!DE147="Yes"),100-OFFSET('Sanitation Data'!$H$4,0,10*ROW('Sanitation Data'!H141)),NA())</f>
        <v>#N/A</v>
      </c>
      <c r="AQ147" s="98" t="e">
        <f ca="true">+IF(AND(ISNUMBER(OFFSET('Sanitation Data'!$H$6,0,10*ROW('Sanitation Data'!H141))),'Data Summary'!DF147="Yes"),OFFSET('Sanitation Data'!$H$6,0,10*ROW('Sanitation Data'!H141)),NA())</f>
        <v>#N/A</v>
      </c>
      <c r="AR147" s="98" t="e">
        <f ca="true">+IF(AND(ISNUMBER(OFFSET('Sanitation Data'!$H$10,0,10*ROW('Sanitation Data'!H141))),'Data Summary'!DG147="Yes"),OFFSET('Sanitation Data'!$H$10,0,10*ROW('Sanitation Data'!H141)),NA())</f>
        <v>#N/A</v>
      </c>
      <c r="AS147" s="98" t="e">
        <f ca="true">+IF(AND(ISNUMBER(OFFSET('Sanitation Data'!$H$11,0,10*ROW('Sanitation Data'!H141))),'Data Summary'!DH147="Yes"),OFFSET('Sanitation Data'!$H$11,0,10*ROW('Sanitation Data'!H141)),NA())</f>
        <v>#N/A</v>
      </c>
      <c r="AT147" s="98" t="e">
        <f ca="true">+IF(AND(ISNUMBER(OFFSET('Sanitation Data'!$H$12,0,10*ROW('Sanitation Data'!H141))),'Data Summary'!DI147="Yes"),OFFSET('Sanitation Data'!$H$12,0,10*ROW('Sanitation Data'!H141)),NA())</f>
        <v>#N/A</v>
      </c>
      <c r="AU147" s="98" t="e">
        <f ca="true">+IF(AND(ISNUMBER(OFFSET('Sanitation Data'!$I$4,0,10*ROW('Sanitation Data'!I141))),'Data Summary'!DJ147="Yes"),100-OFFSET('Sanitation Data'!$I$4,0,10*ROW('Sanitation Data'!I141)),NA())</f>
        <v>#N/A</v>
      </c>
      <c r="AV147" s="98" t="e">
        <f ca="true">+IF(AND(ISNUMBER(OFFSET('Sanitation Data'!$I$6,0,10*ROW('Sanitation Data'!I141))),'Data Summary'!DK147="Yes"),OFFSET('Sanitation Data'!$I$6,0,10*ROW('Sanitation Data'!I141)),NA())</f>
        <v>#N/A</v>
      </c>
      <c r="AW147" s="98" t="e">
        <f ca="true">+IF(AND(ISNUMBER(OFFSET('Sanitation Data'!$I$10,0,10*ROW('Sanitation Data'!I141))),'Data Summary'!DL147="Yes"),OFFSET('Sanitation Data'!$I$10,0,10*ROW('Sanitation Data'!I141)),NA())</f>
        <v>#N/A</v>
      </c>
      <c r="AX147" s="98" t="e">
        <f ca="true">+IF(AND(ISNUMBER(OFFSET('Sanitation Data'!$I$11,0,10*ROW('Sanitation Data'!I141))),'Data Summary'!DM147="Yes"),OFFSET('Sanitation Data'!$I$11,0,10*ROW('Sanitation Data'!I141)),NA())</f>
        <v>#N/A</v>
      </c>
      <c r="AY147" s="98" t="e">
        <f ca="true">+IF(AND(ISNUMBER(OFFSET('Sanitation Data'!$I$12,0,10*ROW('Sanitation Data'!I141))),'Data Summary'!DN147="Yes"),OFFSET('Sanitation Data'!$I$12,0,10*ROW('Sanitation Data'!I141)),NA())</f>
        <v>#N/A</v>
      </c>
      <c r="AZ147" s="99" t="e">
        <f ca="true">+IF(AND(ISNUMBER(OFFSET('Hygiene Data'!$D$5,0,10*ROW('Hygiene Data'!D141))),'Data Summary'!DO147="Yes"),OFFSET('Hygiene Data'!$D$5,0,10*ROW('Hygiene Data'!D141)),NA())</f>
        <v>#N/A</v>
      </c>
      <c r="BA147" s="99" t="e">
        <f ca="true">+IF(AND(ISNUMBER(OFFSET('Hygiene Data'!$D$7,0,10*ROW('Hygiene Data'!D141))),'Data Summary'!DP147="Yes"),OFFSET('Hygiene Data'!$D$7,0,10*ROW('Hygiene Data'!D141)),NA())</f>
        <v>#N/A</v>
      </c>
      <c r="BB147" s="99" t="e">
        <f ca="true">+IF(AND(ISNUMBER(OFFSET('Hygiene Data'!$D$9,0,10*ROW('Hygiene Data'!D141))),'Data Summary'!DQ147="Yes"),OFFSET('Hygiene Data'!$D$9,0,10*ROW('Hygiene Data'!D141)),NA())</f>
        <v>#N/A</v>
      </c>
      <c r="BC147" s="99" t="e">
        <f ca="true">+IF(AND(ISNUMBER(OFFSET('Hygiene Data'!$E$5,0,10*ROW('Hygiene Data'!E141))),'Data Summary'!DR147="Yes"),OFFSET('Hygiene Data'!$E$5,0,10*ROW('Hygiene Data'!E141)),NA())</f>
        <v>#N/A</v>
      </c>
      <c r="BD147" s="99" t="e">
        <f ca="true">+IF(AND(ISNUMBER(OFFSET('Hygiene Data'!$E$7,0,10*ROW('Hygiene Data'!E141))),'Data Summary'!DS147="Yes"),OFFSET('Hygiene Data'!$E$7,0,10*ROW('Hygiene Data'!E141)),NA())</f>
        <v>#N/A</v>
      </c>
      <c r="BE147" s="99" t="e">
        <f ca="true">+IF(AND(ISNUMBER(OFFSET('Hygiene Data'!$E$9,0,10*ROW('Hygiene Data'!E141))),'Data Summary'!DT147="Yes"),OFFSET('Hygiene Data'!$E$9,0,10*ROW('Hygiene Data'!E141)),NA())</f>
        <v>#N/A</v>
      </c>
      <c r="BF147" s="99" t="e">
        <f ca="true">+IF(AND(ISNUMBER(OFFSET('Hygiene Data'!$F$5,0,10*ROW('Hygiene Data'!F141))),'Data Summary'!DU147="Yes"),OFFSET('Hygiene Data'!$F$5,0,10*ROW('Hygiene Data'!F141)),NA())</f>
        <v>#N/A</v>
      </c>
      <c r="BG147" s="99" t="e">
        <f ca="true">+IF(AND(ISNUMBER(OFFSET('Hygiene Data'!$F$7,0,10*ROW('Hygiene Data'!F141))),'Data Summary'!DV147="Yes"),OFFSET('Hygiene Data'!$F$7,0,10*ROW('Hygiene Data'!F141)),NA())</f>
        <v>#N/A</v>
      </c>
      <c r="BH147" s="99" t="e">
        <f ca="true">+IF(AND(ISNUMBER(OFFSET('Hygiene Data'!$F$9,0,10*ROW('Hygiene Data'!F141))),'Data Summary'!DW147="Yes"),OFFSET('Hygiene Data'!$F$9,0,10*ROW('Hygiene Data'!F141)),NA())</f>
        <v>#N/A</v>
      </c>
      <c r="BI147" s="99" t="e">
        <f ca="true">+IF(AND(ISNUMBER(OFFSET('Hygiene Data'!$G$5,0,10*ROW('Hygiene Data'!G141))),'Data Summary'!DX147="Yes"),OFFSET('Hygiene Data'!$G$5,0,10*ROW('Hygiene Data'!G141)),NA())</f>
        <v>#N/A</v>
      </c>
      <c r="BJ147" s="99" t="e">
        <f ca="true">+IF(AND(ISNUMBER(OFFSET('Hygiene Data'!$G$7,0,10*ROW('Hygiene Data'!G141))),'Data Summary'!DY147="Yes"),OFFSET('Hygiene Data'!$G$7,0,10*ROW('Hygiene Data'!G141)),NA())</f>
        <v>#N/A</v>
      </c>
      <c r="BK147" s="99" t="e">
        <f ca="true">+IF(AND(ISNUMBER(OFFSET('Hygiene Data'!$G$9,0,10*ROW('Hygiene Data'!G141))),'Data Summary'!DZ147="Yes"),OFFSET('Hygiene Data'!$G$9,0,10*ROW('Hygiene Data'!G141)),NA())</f>
        <v>#N/A</v>
      </c>
      <c r="BL147" s="99" t="e">
        <f ca="true">+IF(AND(ISNUMBER(OFFSET('Hygiene Data'!$H$5,0,10*ROW('Hygiene Data'!H141))),'Data Summary'!EA147="Yes"),OFFSET('Hygiene Data'!$H$5,0,10*ROW('Hygiene Data'!H141)),NA())</f>
        <v>#N/A</v>
      </c>
      <c r="BM147" s="99" t="e">
        <f ca="true">+IF(AND(ISNUMBER(OFFSET('Hygiene Data'!$H$7,0,10*ROW('Hygiene Data'!H141))),'Data Summary'!EB147="Yes"),OFFSET('Hygiene Data'!$H$7,0,10*ROW('Hygiene Data'!H141)),NA())</f>
        <v>#N/A</v>
      </c>
      <c r="BN147" s="99" t="e">
        <f ca="true">+IF(AND(ISNUMBER(OFFSET('Hygiene Data'!$H$9,0,10*ROW('Hygiene Data'!H141))),'Data Summary'!EC147="Yes"),OFFSET('Hygiene Data'!$H$9,0,10*ROW('Hygiene Data'!H141)),NA())</f>
        <v>#N/A</v>
      </c>
      <c r="BO147" s="99" t="e">
        <f ca="true">+IF(AND(ISNUMBER(OFFSET('Hygiene Data'!$I$5,0,10*ROW('Hygiene Data'!I141))),'Data Summary'!ED147="Yes"),OFFSET('Hygiene Data'!$I$5,0,10*ROW('Hygiene Data'!I141)),NA())</f>
        <v>#N/A</v>
      </c>
      <c r="BP147" s="99" t="e">
        <f ca="true">+IF(AND(ISNUMBER(OFFSET('Hygiene Data'!$I$7,0,10*ROW('Hygiene Data'!I141))),'Data Summary'!EE147="Yes"),OFFSET('Hygiene Data'!$I$7,0,10*ROW('Hygiene Data'!I141)),NA())</f>
        <v>#N/A</v>
      </c>
      <c r="BQ147" s="99" t="e">
        <f ca="true">+IF(AND(ISNUMBER(OFFSET('Hygiene Data'!$I$9,0,10*ROW('Hygiene Data'!I141))),'Data Summary'!EF147="Yes"),OFFSET('Hygiene Data'!$I$9,0,10*ROW('Hygiene Data'!I141)),NA())</f>
        <v>#N/A</v>
      </c>
    </row>
    <row xmlns:x14ac="http://schemas.microsoft.com/office/spreadsheetml/2009/9/ac" r="148" x14ac:dyDescent="0.2">
      <c r="A148" s="329" t="e">
        <f ca="true">+RIGHT('Data Summary'!A148,LEN('Data Summary'!A148)-9)</f>
        <v>#VALUE!</v>
      </c>
      <c r="B148" s="37" t="str">
        <f ca="true">+IF(ISTEXT('Data Summary'!B148),'Data Summary'!B148,"")</f>
        <v/>
      </c>
      <c r="C148" s="328" t="e">
        <f ca="true">+VALUE('Data Summary'!C148)</f>
        <v>#VALUE!</v>
      </c>
      <c r="D148" s="97" t="e">
        <f ca="true">+IF(AND(ISNUMBER(OFFSET('Water Data'!$D$4,0,10*ROW('Water Data'!D142))),'Data Summary'!BS148="Yes"),100-OFFSET('Water Data'!$D$4,0,10*ROW('Water Data'!D142)),NA())</f>
        <v>#N/A</v>
      </c>
      <c r="E148" s="97" t="e">
        <f ca="true">+IF(AND(ISNUMBER(OFFSET('Water Data'!$D$6,0,10*ROW('Water Data'!D142))),'Data Summary'!BT148="Yes"),OFFSET('Water Data'!$D$6,0,10*ROW('Water Data'!D142)),NA())</f>
        <v>#N/A</v>
      </c>
      <c r="F148" s="97" t="e">
        <f ca="true">+IF(AND(ISNUMBER(OFFSET('Water Data'!$D$9,0,10*ROW('Water Data'!D142))),'Data Summary'!BU148="Yes"),OFFSET('Water Data'!$D$9,0,10*ROW('Water Data'!D142)),NA())</f>
        <v>#N/A</v>
      </c>
      <c r="G148" s="97" t="e">
        <f ca="true">+IF(AND(ISNUMBER(OFFSET('Water Data'!$E$4,0,10*ROW('Water Data'!E142))),'Data Summary'!BV148="Yes"),100-OFFSET('Water Data'!$E$4,0,10*ROW('Water Data'!E142)),NA())</f>
        <v>#N/A</v>
      </c>
      <c r="H148" s="97" t="e">
        <f ca="true">+IF(AND(ISNUMBER(OFFSET('Water Data'!$E$6,0,10*ROW('Water Data'!E142))),'Data Summary'!BW148="Yes"),OFFSET('Water Data'!$E$6,0,10*ROW('Water Data'!E142)),NA())</f>
        <v>#N/A</v>
      </c>
      <c r="I148" s="97" t="e">
        <f ca="true">+IF(AND(ISNUMBER(OFFSET('Water Data'!$E$9,0,10*ROW('Water Data'!E142))),'Data Summary'!BX148="Yes"),OFFSET('Water Data'!$E$9,0,10*ROW('Water Data'!E142)),NA())</f>
        <v>#N/A</v>
      </c>
      <c r="J148" s="97" t="e">
        <f ca="true">+IF(AND(ISNUMBER(OFFSET('Water Data'!$F$4,0,10*ROW('Water Data'!F142))),'Data Summary'!BY148="Yes"),100-OFFSET('Water Data'!$F$4,0,10*ROW('Water Data'!F142)),NA())</f>
        <v>#N/A</v>
      </c>
      <c r="K148" s="97" t="e">
        <f ca="true">+IF(AND(ISNUMBER(OFFSET('Water Data'!$F$6,0,10*ROW('Water Data'!F142))),'Data Summary'!BZ148="Yes"),OFFSET('Water Data'!$F$6,0,10*ROW('Water Data'!F142)),NA())</f>
        <v>#N/A</v>
      </c>
      <c r="L148" s="97" t="e">
        <f ca="true">+IF(AND(ISNUMBER(OFFSET('Water Data'!$F$9,0,10*ROW('Water Data'!F142))),'Data Summary'!CA148="Yes"),OFFSET('Water Data'!$F$9,0,10*ROW('Water Data'!F142)),NA())</f>
        <v>#N/A</v>
      </c>
      <c r="M148" s="97" t="e">
        <f ca="true">+IF(AND(ISNUMBER(OFFSET('Water Data'!$G$4,0,10*ROW('Water Data'!G142))),'Data Summary'!CB148="Yes"),100-OFFSET('Water Data'!$G$4,0,10*ROW('Water Data'!G142)),NA())</f>
        <v>#N/A</v>
      </c>
      <c r="N148" s="97" t="e">
        <f ca="true">+IF(AND(ISNUMBER(OFFSET('Water Data'!$G$6,0,10*ROW('Water Data'!G142))),'Data Summary'!CC148="Yes"),OFFSET('Water Data'!$G$6,0,10*ROW('Water Data'!G142)),NA())</f>
        <v>#N/A</v>
      </c>
      <c r="O148" s="97" t="e">
        <f ca="true">+IF(AND(ISNUMBER(OFFSET('Water Data'!$G$9,0,10*ROW('Water Data'!G142))),'Data Summary'!CD148="Yes"),OFFSET('Water Data'!$G$9,0,10*ROW('Water Data'!G142)),NA())</f>
        <v>#N/A</v>
      </c>
      <c r="P148" s="97" t="e">
        <f ca="true">+IF(AND(ISNUMBER(OFFSET('Water Data'!$H$4,0,10*ROW('Water Data'!H142))),'Data Summary'!CE148="Yes"),100-OFFSET('Water Data'!$H$4,0,10*ROW('Water Data'!H142)),NA())</f>
        <v>#N/A</v>
      </c>
      <c r="Q148" s="97" t="e">
        <f ca="true">+IF(AND(ISNUMBER(OFFSET('Water Data'!$H$6,0,10*ROW('Water Data'!H142))),'Data Summary'!CF148="Yes"),OFFSET('Water Data'!$H$6,0,10*ROW('Water Data'!H142)),NA())</f>
        <v>#N/A</v>
      </c>
      <c r="R148" s="97" t="e">
        <f ca="true">+IF(AND(ISNUMBER(OFFSET('Water Data'!$H$9,0,10*ROW('Water Data'!H142))),'Data Summary'!CG148="Yes"),OFFSET('Water Data'!$H$9,0,10*ROW('Water Data'!H142)),NA())</f>
        <v>#N/A</v>
      </c>
      <c r="S148" s="97" t="e">
        <f ca="true">+IF(AND(ISNUMBER(OFFSET('Water Data'!$I$4,0,10*ROW('Water Data'!I142))),'Data Summary'!CH148="Yes"),100-OFFSET('Water Data'!$I$4,0,10*ROW('Water Data'!I142)),NA())</f>
        <v>#N/A</v>
      </c>
      <c r="T148" s="97" t="e">
        <f ca="true">+IF(AND(ISNUMBER(OFFSET('Water Data'!$I$6,0,10*ROW('Water Data'!I142))),'Data Summary'!CI148="Yes"),OFFSET('Water Data'!$I$6,0,10*ROW('Water Data'!I142)),NA())</f>
        <v>#N/A</v>
      </c>
      <c r="U148" s="97" t="e">
        <f ca="true">+IF(AND(ISNUMBER(OFFSET('Water Data'!$I$9,0,10*ROW('Water Data'!I142))),'Data Summary'!CJ148="Yes"),OFFSET('Water Data'!$I$9,0,10*ROW('Water Data'!I142)),NA())</f>
        <v>#N/A</v>
      </c>
      <c r="V148" s="98" t="e">
        <f ca="true">+IF(AND(ISNUMBER(OFFSET('Sanitation Data'!$D$4,0,10*ROW('Sanitation Data'!D142))),'Data Summary'!CK148="Yes"),100-OFFSET('Sanitation Data'!$D$4,0,10*ROW('Sanitation Data'!D142)),NA())</f>
        <v>#N/A</v>
      </c>
      <c r="W148" s="98" t="e">
        <f ca="true">+IF(AND(ISNUMBER(OFFSET('Sanitation Data'!$D$6,0,10*ROW('Sanitation Data'!D142))),'Data Summary'!CL148="Yes"),OFFSET('Sanitation Data'!$D$6,0,10*ROW('Sanitation Data'!D142)),NA())</f>
        <v>#N/A</v>
      </c>
      <c r="X148" s="98" t="e">
        <f ca="true">+IF(AND(ISNUMBER(OFFSET('Sanitation Data'!$D$10,0,10*ROW('Sanitation Data'!D142))),'Data Summary'!CM148="Yes"),OFFSET('Sanitation Data'!$D$10,0,10*ROW('Sanitation Data'!D142)),NA())</f>
        <v>#N/A</v>
      </c>
      <c r="Y148" s="98" t="e">
        <f ca="true">+IF(AND(ISNUMBER(OFFSET('Sanitation Data'!$D$11,0,10*ROW('Sanitation Data'!D142))),'Data Summary'!CN148="Yes"),OFFSET('Sanitation Data'!$D$11,0,10*ROW('Sanitation Data'!D142)),NA())</f>
        <v>#N/A</v>
      </c>
      <c r="Z148" s="98" t="e">
        <f ca="true">+IF(AND(ISNUMBER(OFFSET('Sanitation Data'!$D$12,0,10*ROW('Sanitation Data'!D142))),'Data Summary'!CO148="Yes"),OFFSET('Sanitation Data'!$D$12,0,10*ROW('Sanitation Data'!D142)),NA())</f>
        <v>#N/A</v>
      </c>
      <c r="AA148" s="98" t="e">
        <f ca="true">+IF(AND(ISNUMBER(OFFSET('Sanitation Data'!$E$4,0,10*ROW('Sanitation Data'!E142))),'Data Summary'!CP148="Yes"),100-OFFSET('Sanitation Data'!$E$4,0,10*ROW('Sanitation Data'!E142)),NA())</f>
        <v>#N/A</v>
      </c>
      <c r="AB148" s="98" t="e">
        <f ca="true">+IF(AND(ISNUMBER(OFFSET('Sanitation Data'!$E$6,0,10*ROW('Sanitation Data'!E142))),'Data Summary'!CQ148="Yes"),OFFSET('Sanitation Data'!$E$6,0,10*ROW('Sanitation Data'!E142)),NA())</f>
        <v>#N/A</v>
      </c>
      <c r="AC148" s="98" t="e">
        <f ca="true">+IF(AND(ISNUMBER(OFFSET('Sanitation Data'!$E$10,0,10*ROW('Sanitation Data'!E142))),'Data Summary'!CR148="Yes"),OFFSET('Sanitation Data'!$E$10,0,10*ROW('Sanitation Data'!E142)),NA())</f>
        <v>#N/A</v>
      </c>
      <c r="AD148" s="98" t="e">
        <f ca="true">+IF(AND(ISNUMBER(OFFSET('Sanitation Data'!$E$11,0,10*ROW('Sanitation Data'!E142))),'Data Summary'!CS148="Yes"),OFFSET('Sanitation Data'!$E$11,0,10*ROW('Sanitation Data'!E142)),NA())</f>
        <v>#N/A</v>
      </c>
      <c r="AE148" s="98" t="e">
        <f ca="true">+IF(AND(ISNUMBER(OFFSET('Sanitation Data'!$E$12,0,10*ROW('Sanitation Data'!E142))),'Data Summary'!CT148="Yes"),OFFSET('Sanitation Data'!$E$12,0,10*ROW('Sanitation Data'!E142)),NA())</f>
        <v>#N/A</v>
      </c>
      <c r="AF148" s="98" t="e">
        <f ca="true">+IF(AND(ISNUMBER(OFFSET('Sanitation Data'!$F$4,0,10*ROW('Sanitation Data'!F142))),'Data Summary'!CU148="Yes"),100-OFFSET('Sanitation Data'!$F$4,0,10*ROW('Sanitation Data'!F142)),NA())</f>
        <v>#N/A</v>
      </c>
      <c r="AG148" s="98" t="e">
        <f ca="true">+IF(AND(ISNUMBER(OFFSET('Sanitation Data'!$F$6,0,10*ROW('Sanitation Data'!F142))),'Data Summary'!CV148="Yes"),OFFSET('Sanitation Data'!$F$6,0,10*ROW('Sanitation Data'!F142)),NA())</f>
        <v>#N/A</v>
      </c>
      <c r="AH148" s="98" t="e">
        <f ca="true">+IF(AND(ISNUMBER(OFFSET('Sanitation Data'!$F$10,0,10*ROW('Sanitation Data'!F142))),'Data Summary'!CW148="Yes"),OFFSET('Sanitation Data'!$F$10,0,10*ROW('Sanitation Data'!F142)),NA())</f>
        <v>#N/A</v>
      </c>
      <c r="AI148" s="98" t="e">
        <f ca="true">+IF(AND(ISNUMBER(OFFSET('Sanitation Data'!$F$11,0,10*ROW('Sanitation Data'!F142))),'Data Summary'!CX148="Yes"),OFFSET('Sanitation Data'!$F$11,0,10*ROW('Sanitation Data'!F142)),NA())</f>
        <v>#N/A</v>
      </c>
      <c r="AJ148" s="98" t="e">
        <f ca="true">+IF(AND(ISNUMBER(OFFSET('Sanitation Data'!$F$12,0,10*ROW('Sanitation Data'!F142))),'Data Summary'!CY148="Yes"),OFFSET('Sanitation Data'!$F$12,0,10*ROW('Sanitation Data'!F142)),NA())</f>
        <v>#N/A</v>
      </c>
      <c r="AK148" s="98" t="e">
        <f ca="true">+IF(AND(ISNUMBER(OFFSET('Sanitation Data'!$G$4,0,10*ROW('Sanitation Data'!G142))),'Data Summary'!CZ148="Yes"),100-OFFSET('Sanitation Data'!$G$4,0,10*ROW('Sanitation Data'!G142)),NA())</f>
        <v>#N/A</v>
      </c>
      <c r="AL148" s="98" t="e">
        <f ca="true">+IF(AND(ISNUMBER(OFFSET('Sanitation Data'!$G$6,0,10*ROW('Sanitation Data'!G142))),'Data Summary'!DA148="Yes"),OFFSET('Sanitation Data'!$G$6,0,10*ROW('Sanitation Data'!G142)),NA())</f>
        <v>#N/A</v>
      </c>
      <c r="AM148" s="98" t="e">
        <f ca="true">+IF(AND(ISNUMBER(OFFSET('Sanitation Data'!$G$10,0,10*ROW('Sanitation Data'!G142))),'Data Summary'!DB148="Yes"),OFFSET('Sanitation Data'!$G$10,0,10*ROW('Sanitation Data'!G142)),NA())</f>
        <v>#N/A</v>
      </c>
      <c r="AN148" s="98" t="e">
        <f ca="true">+IF(AND(ISNUMBER(OFFSET('Sanitation Data'!$G$11,0,10*ROW('Sanitation Data'!G142))),'Data Summary'!DC148="Yes"),OFFSET('Sanitation Data'!$G$11,0,10*ROW('Sanitation Data'!G142)),NA())</f>
        <v>#N/A</v>
      </c>
      <c r="AO148" s="98" t="e">
        <f ca="true">+IF(AND(ISNUMBER(OFFSET('Sanitation Data'!$G$12,0,10*ROW('Sanitation Data'!G142))),'Data Summary'!DD148="Yes"),OFFSET('Sanitation Data'!$G$12,0,10*ROW('Sanitation Data'!G142)),NA())</f>
        <v>#N/A</v>
      </c>
      <c r="AP148" s="98" t="e">
        <f ca="true">+IF(AND(ISNUMBER(OFFSET('Sanitation Data'!$H$4,0,10*ROW('Sanitation Data'!H142))),'Data Summary'!DE148="Yes"),100-OFFSET('Sanitation Data'!$H$4,0,10*ROW('Sanitation Data'!H142)),NA())</f>
        <v>#N/A</v>
      </c>
      <c r="AQ148" s="98" t="e">
        <f ca="true">+IF(AND(ISNUMBER(OFFSET('Sanitation Data'!$H$6,0,10*ROW('Sanitation Data'!H142))),'Data Summary'!DF148="Yes"),OFFSET('Sanitation Data'!$H$6,0,10*ROW('Sanitation Data'!H142)),NA())</f>
        <v>#N/A</v>
      </c>
      <c r="AR148" s="98" t="e">
        <f ca="true">+IF(AND(ISNUMBER(OFFSET('Sanitation Data'!$H$10,0,10*ROW('Sanitation Data'!H142))),'Data Summary'!DG148="Yes"),OFFSET('Sanitation Data'!$H$10,0,10*ROW('Sanitation Data'!H142)),NA())</f>
        <v>#N/A</v>
      </c>
      <c r="AS148" s="98" t="e">
        <f ca="true">+IF(AND(ISNUMBER(OFFSET('Sanitation Data'!$H$11,0,10*ROW('Sanitation Data'!H142))),'Data Summary'!DH148="Yes"),OFFSET('Sanitation Data'!$H$11,0,10*ROW('Sanitation Data'!H142)),NA())</f>
        <v>#N/A</v>
      </c>
      <c r="AT148" s="98" t="e">
        <f ca="true">+IF(AND(ISNUMBER(OFFSET('Sanitation Data'!$H$12,0,10*ROW('Sanitation Data'!H142))),'Data Summary'!DI148="Yes"),OFFSET('Sanitation Data'!$H$12,0,10*ROW('Sanitation Data'!H142)),NA())</f>
        <v>#N/A</v>
      </c>
      <c r="AU148" s="98" t="e">
        <f ca="true">+IF(AND(ISNUMBER(OFFSET('Sanitation Data'!$I$4,0,10*ROW('Sanitation Data'!I142))),'Data Summary'!DJ148="Yes"),100-OFFSET('Sanitation Data'!$I$4,0,10*ROW('Sanitation Data'!I142)),NA())</f>
        <v>#N/A</v>
      </c>
      <c r="AV148" s="98" t="e">
        <f ca="true">+IF(AND(ISNUMBER(OFFSET('Sanitation Data'!$I$6,0,10*ROW('Sanitation Data'!I142))),'Data Summary'!DK148="Yes"),OFFSET('Sanitation Data'!$I$6,0,10*ROW('Sanitation Data'!I142)),NA())</f>
        <v>#N/A</v>
      </c>
      <c r="AW148" s="98" t="e">
        <f ca="true">+IF(AND(ISNUMBER(OFFSET('Sanitation Data'!$I$10,0,10*ROW('Sanitation Data'!I142))),'Data Summary'!DL148="Yes"),OFFSET('Sanitation Data'!$I$10,0,10*ROW('Sanitation Data'!I142)),NA())</f>
        <v>#N/A</v>
      </c>
      <c r="AX148" s="98" t="e">
        <f ca="true">+IF(AND(ISNUMBER(OFFSET('Sanitation Data'!$I$11,0,10*ROW('Sanitation Data'!I142))),'Data Summary'!DM148="Yes"),OFFSET('Sanitation Data'!$I$11,0,10*ROW('Sanitation Data'!I142)),NA())</f>
        <v>#N/A</v>
      </c>
      <c r="AY148" s="98" t="e">
        <f ca="true">+IF(AND(ISNUMBER(OFFSET('Sanitation Data'!$I$12,0,10*ROW('Sanitation Data'!I142))),'Data Summary'!DN148="Yes"),OFFSET('Sanitation Data'!$I$12,0,10*ROW('Sanitation Data'!I142)),NA())</f>
        <v>#N/A</v>
      </c>
      <c r="AZ148" s="99" t="e">
        <f ca="true">+IF(AND(ISNUMBER(OFFSET('Hygiene Data'!$D$5,0,10*ROW('Hygiene Data'!D142))),'Data Summary'!DO148="Yes"),OFFSET('Hygiene Data'!$D$5,0,10*ROW('Hygiene Data'!D142)),NA())</f>
        <v>#N/A</v>
      </c>
      <c r="BA148" s="99" t="e">
        <f ca="true">+IF(AND(ISNUMBER(OFFSET('Hygiene Data'!$D$7,0,10*ROW('Hygiene Data'!D142))),'Data Summary'!DP148="Yes"),OFFSET('Hygiene Data'!$D$7,0,10*ROW('Hygiene Data'!D142)),NA())</f>
        <v>#N/A</v>
      </c>
      <c r="BB148" s="99" t="e">
        <f ca="true">+IF(AND(ISNUMBER(OFFSET('Hygiene Data'!$D$9,0,10*ROW('Hygiene Data'!D142))),'Data Summary'!DQ148="Yes"),OFFSET('Hygiene Data'!$D$9,0,10*ROW('Hygiene Data'!D142)),NA())</f>
        <v>#N/A</v>
      </c>
      <c r="BC148" s="99" t="e">
        <f ca="true">+IF(AND(ISNUMBER(OFFSET('Hygiene Data'!$E$5,0,10*ROW('Hygiene Data'!E142))),'Data Summary'!DR148="Yes"),OFFSET('Hygiene Data'!$E$5,0,10*ROW('Hygiene Data'!E142)),NA())</f>
        <v>#N/A</v>
      </c>
      <c r="BD148" s="99" t="e">
        <f ca="true">+IF(AND(ISNUMBER(OFFSET('Hygiene Data'!$E$7,0,10*ROW('Hygiene Data'!E142))),'Data Summary'!DS148="Yes"),OFFSET('Hygiene Data'!$E$7,0,10*ROW('Hygiene Data'!E142)),NA())</f>
        <v>#N/A</v>
      </c>
      <c r="BE148" s="99" t="e">
        <f ca="true">+IF(AND(ISNUMBER(OFFSET('Hygiene Data'!$E$9,0,10*ROW('Hygiene Data'!E142))),'Data Summary'!DT148="Yes"),OFFSET('Hygiene Data'!$E$9,0,10*ROW('Hygiene Data'!E142)),NA())</f>
        <v>#N/A</v>
      </c>
      <c r="BF148" s="99" t="e">
        <f ca="true">+IF(AND(ISNUMBER(OFFSET('Hygiene Data'!$F$5,0,10*ROW('Hygiene Data'!F142))),'Data Summary'!DU148="Yes"),OFFSET('Hygiene Data'!$F$5,0,10*ROW('Hygiene Data'!F142)),NA())</f>
        <v>#N/A</v>
      </c>
      <c r="BG148" s="99" t="e">
        <f ca="true">+IF(AND(ISNUMBER(OFFSET('Hygiene Data'!$F$7,0,10*ROW('Hygiene Data'!F142))),'Data Summary'!DV148="Yes"),OFFSET('Hygiene Data'!$F$7,0,10*ROW('Hygiene Data'!F142)),NA())</f>
        <v>#N/A</v>
      </c>
      <c r="BH148" s="99" t="e">
        <f ca="true">+IF(AND(ISNUMBER(OFFSET('Hygiene Data'!$F$9,0,10*ROW('Hygiene Data'!F142))),'Data Summary'!DW148="Yes"),OFFSET('Hygiene Data'!$F$9,0,10*ROW('Hygiene Data'!F142)),NA())</f>
        <v>#N/A</v>
      </c>
      <c r="BI148" s="99" t="e">
        <f ca="true">+IF(AND(ISNUMBER(OFFSET('Hygiene Data'!$G$5,0,10*ROW('Hygiene Data'!G142))),'Data Summary'!DX148="Yes"),OFFSET('Hygiene Data'!$G$5,0,10*ROW('Hygiene Data'!G142)),NA())</f>
        <v>#N/A</v>
      </c>
      <c r="BJ148" s="99" t="e">
        <f ca="true">+IF(AND(ISNUMBER(OFFSET('Hygiene Data'!$G$7,0,10*ROW('Hygiene Data'!G142))),'Data Summary'!DY148="Yes"),OFFSET('Hygiene Data'!$G$7,0,10*ROW('Hygiene Data'!G142)),NA())</f>
        <v>#N/A</v>
      </c>
      <c r="BK148" s="99" t="e">
        <f ca="true">+IF(AND(ISNUMBER(OFFSET('Hygiene Data'!$G$9,0,10*ROW('Hygiene Data'!G142))),'Data Summary'!DZ148="Yes"),OFFSET('Hygiene Data'!$G$9,0,10*ROW('Hygiene Data'!G142)),NA())</f>
        <v>#N/A</v>
      </c>
      <c r="BL148" s="99" t="e">
        <f ca="true">+IF(AND(ISNUMBER(OFFSET('Hygiene Data'!$H$5,0,10*ROW('Hygiene Data'!H142))),'Data Summary'!EA148="Yes"),OFFSET('Hygiene Data'!$H$5,0,10*ROW('Hygiene Data'!H142)),NA())</f>
        <v>#N/A</v>
      </c>
      <c r="BM148" s="99" t="e">
        <f ca="true">+IF(AND(ISNUMBER(OFFSET('Hygiene Data'!$H$7,0,10*ROW('Hygiene Data'!H142))),'Data Summary'!EB148="Yes"),OFFSET('Hygiene Data'!$H$7,0,10*ROW('Hygiene Data'!H142)),NA())</f>
        <v>#N/A</v>
      </c>
      <c r="BN148" s="99" t="e">
        <f ca="true">+IF(AND(ISNUMBER(OFFSET('Hygiene Data'!$H$9,0,10*ROW('Hygiene Data'!H142))),'Data Summary'!EC148="Yes"),OFFSET('Hygiene Data'!$H$9,0,10*ROW('Hygiene Data'!H142)),NA())</f>
        <v>#N/A</v>
      </c>
      <c r="BO148" s="99" t="e">
        <f ca="true">+IF(AND(ISNUMBER(OFFSET('Hygiene Data'!$I$5,0,10*ROW('Hygiene Data'!I142))),'Data Summary'!ED148="Yes"),OFFSET('Hygiene Data'!$I$5,0,10*ROW('Hygiene Data'!I142)),NA())</f>
        <v>#N/A</v>
      </c>
      <c r="BP148" s="99" t="e">
        <f ca="true">+IF(AND(ISNUMBER(OFFSET('Hygiene Data'!$I$7,0,10*ROW('Hygiene Data'!I142))),'Data Summary'!EE148="Yes"),OFFSET('Hygiene Data'!$I$7,0,10*ROW('Hygiene Data'!I142)),NA())</f>
        <v>#N/A</v>
      </c>
      <c r="BQ148" s="99" t="e">
        <f ca="true">+IF(AND(ISNUMBER(OFFSET('Hygiene Data'!$I$9,0,10*ROW('Hygiene Data'!I142))),'Data Summary'!EF148="Yes"),OFFSET('Hygiene Data'!$I$9,0,10*ROW('Hygiene Data'!I142)),NA())</f>
        <v>#N/A</v>
      </c>
    </row>
    <row xmlns:x14ac="http://schemas.microsoft.com/office/spreadsheetml/2009/9/ac" r="149" x14ac:dyDescent="0.2">
      <c r="A149" s="329" t="e">
        <f ca="true">+RIGHT('Data Summary'!A149,LEN('Data Summary'!A149)-9)</f>
        <v>#VALUE!</v>
      </c>
      <c r="B149" s="37" t="str">
        <f ca="true">+IF(ISTEXT('Data Summary'!B149),'Data Summary'!B149,"")</f>
        <v/>
      </c>
      <c r="C149" s="328" t="e">
        <f ca="true">+VALUE('Data Summary'!C149)</f>
        <v>#VALUE!</v>
      </c>
      <c r="D149" s="97" t="e">
        <f ca="true">+IF(AND(ISNUMBER(OFFSET('Water Data'!$D$4,0,10*ROW('Water Data'!D143))),'Data Summary'!BS149="Yes"),100-OFFSET('Water Data'!$D$4,0,10*ROW('Water Data'!D143)),NA())</f>
        <v>#N/A</v>
      </c>
      <c r="E149" s="97" t="e">
        <f ca="true">+IF(AND(ISNUMBER(OFFSET('Water Data'!$D$6,0,10*ROW('Water Data'!D143))),'Data Summary'!BT149="Yes"),OFFSET('Water Data'!$D$6,0,10*ROW('Water Data'!D143)),NA())</f>
        <v>#N/A</v>
      </c>
      <c r="F149" s="97" t="e">
        <f ca="true">+IF(AND(ISNUMBER(OFFSET('Water Data'!$D$9,0,10*ROW('Water Data'!D143))),'Data Summary'!BU149="Yes"),OFFSET('Water Data'!$D$9,0,10*ROW('Water Data'!D143)),NA())</f>
        <v>#N/A</v>
      </c>
      <c r="G149" s="97" t="e">
        <f ca="true">+IF(AND(ISNUMBER(OFFSET('Water Data'!$E$4,0,10*ROW('Water Data'!E143))),'Data Summary'!BV149="Yes"),100-OFFSET('Water Data'!$E$4,0,10*ROW('Water Data'!E143)),NA())</f>
        <v>#N/A</v>
      </c>
      <c r="H149" s="97" t="e">
        <f ca="true">+IF(AND(ISNUMBER(OFFSET('Water Data'!$E$6,0,10*ROW('Water Data'!E143))),'Data Summary'!BW149="Yes"),OFFSET('Water Data'!$E$6,0,10*ROW('Water Data'!E143)),NA())</f>
        <v>#N/A</v>
      </c>
      <c r="I149" s="97" t="e">
        <f ca="true">+IF(AND(ISNUMBER(OFFSET('Water Data'!$E$9,0,10*ROW('Water Data'!E143))),'Data Summary'!BX149="Yes"),OFFSET('Water Data'!$E$9,0,10*ROW('Water Data'!E143)),NA())</f>
        <v>#N/A</v>
      </c>
      <c r="J149" s="97" t="e">
        <f ca="true">+IF(AND(ISNUMBER(OFFSET('Water Data'!$F$4,0,10*ROW('Water Data'!F143))),'Data Summary'!BY149="Yes"),100-OFFSET('Water Data'!$F$4,0,10*ROW('Water Data'!F143)),NA())</f>
        <v>#N/A</v>
      </c>
      <c r="K149" s="97" t="e">
        <f ca="true">+IF(AND(ISNUMBER(OFFSET('Water Data'!$F$6,0,10*ROW('Water Data'!F143))),'Data Summary'!BZ149="Yes"),OFFSET('Water Data'!$F$6,0,10*ROW('Water Data'!F143)),NA())</f>
        <v>#N/A</v>
      </c>
      <c r="L149" s="97" t="e">
        <f ca="true">+IF(AND(ISNUMBER(OFFSET('Water Data'!$F$9,0,10*ROW('Water Data'!F143))),'Data Summary'!CA149="Yes"),OFFSET('Water Data'!$F$9,0,10*ROW('Water Data'!F143)),NA())</f>
        <v>#N/A</v>
      </c>
      <c r="M149" s="97" t="e">
        <f ca="true">+IF(AND(ISNUMBER(OFFSET('Water Data'!$G$4,0,10*ROW('Water Data'!G143))),'Data Summary'!CB149="Yes"),100-OFFSET('Water Data'!$G$4,0,10*ROW('Water Data'!G143)),NA())</f>
        <v>#N/A</v>
      </c>
      <c r="N149" s="97" t="e">
        <f ca="true">+IF(AND(ISNUMBER(OFFSET('Water Data'!$G$6,0,10*ROW('Water Data'!G143))),'Data Summary'!CC149="Yes"),OFFSET('Water Data'!$G$6,0,10*ROW('Water Data'!G143)),NA())</f>
        <v>#N/A</v>
      </c>
      <c r="O149" s="97" t="e">
        <f ca="true">+IF(AND(ISNUMBER(OFFSET('Water Data'!$G$9,0,10*ROW('Water Data'!G143))),'Data Summary'!CD149="Yes"),OFFSET('Water Data'!$G$9,0,10*ROW('Water Data'!G143)),NA())</f>
        <v>#N/A</v>
      </c>
      <c r="P149" s="97" t="e">
        <f ca="true">+IF(AND(ISNUMBER(OFFSET('Water Data'!$H$4,0,10*ROW('Water Data'!H143))),'Data Summary'!CE149="Yes"),100-OFFSET('Water Data'!$H$4,0,10*ROW('Water Data'!H143)),NA())</f>
        <v>#N/A</v>
      </c>
      <c r="Q149" s="97" t="e">
        <f ca="true">+IF(AND(ISNUMBER(OFFSET('Water Data'!$H$6,0,10*ROW('Water Data'!H143))),'Data Summary'!CF149="Yes"),OFFSET('Water Data'!$H$6,0,10*ROW('Water Data'!H143)),NA())</f>
        <v>#N/A</v>
      </c>
      <c r="R149" s="97" t="e">
        <f ca="true">+IF(AND(ISNUMBER(OFFSET('Water Data'!$H$9,0,10*ROW('Water Data'!H143))),'Data Summary'!CG149="Yes"),OFFSET('Water Data'!$H$9,0,10*ROW('Water Data'!H143)),NA())</f>
        <v>#N/A</v>
      </c>
      <c r="S149" s="97" t="e">
        <f ca="true">+IF(AND(ISNUMBER(OFFSET('Water Data'!$I$4,0,10*ROW('Water Data'!I143))),'Data Summary'!CH149="Yes"),100-OFFSET('Water Data'!$I$4,0,10*ROW('Water Data'!I143)),NA())</f>
        <v>#N/A</v>
      </c>
      <c r="T149" s="97" t="e">
        <f ca="true">+IF(AND(ISNUMBER(OFFSET('Water Data'!$I$6,0,10*ROW('Water Data'!I143))),'Data Summary'!CI149="Yes"),OFFSET('Water Data'!$I$6,0,10*ROW('Water Data'!I143)),NA())</f>
        <v>#N/A</v>
      </c>
      <c r="U149" s="97" t="e">
        <f ca="true">+IF(AND(ISNUMBER(OFFSET('Water Data'!$I$9,0,10*ROW('Water Data'!I143))),'Data Summary'!CJ149="Yes"),OFFSET('Water Data'!$I$9,0,10*ROW('Water Data'!I143)),NA())</f>
        <v>#N/A</v>
      </c>
      <c r="V149" s="98" t="e">
        <f ca="true">+IF(AND(ISNUMBER(OFFSET('Sanitation Data'!$D$4,0,10*ROW('Sanitation Data'!D143))),'Data Summary'!CK149="Yes"),100-OFFSET('Sanitation Data'!$D$4,0,10*ROW('Sanitation Data'!D143)),NA())</f>
        <v>#N/A</v>
      </c>
      <c r="W149" s="98" t="e">
        <f ca="true">+IF(AND(ISNUMBER(OFFSET('Sanitation Data'!$D$6,0,10*ROW('Sanitation Data'!D143))),'Data Summary'!CL149="Yes"),OFFSET('Sanitation Data'!$D$6,0,10*ROW('Sanitation Data'!D143)),NA())</f>
        <v>#N/A</v>
      </c>
      <c r="X149" s="98" t="e">
        <f ca="true">+IF(AND(ISNUMBER(OFFSET('Sanitation Data'!$D$10,0,10*ROW('Sanitation Data'!D143))),'Data Summary'!CM149="Yes"),OFFSET('Sanitation Data'!$D$10,0,10*ROW('Sanitation Data'!D143)),NA())</f>
        <v>#N/A</v>
      </c>
      <c r="Y149" s="98" t="e">
        <f ca="true">+IF(AND(ISNUMBER(OFFSET('Sanitation Data'!$D$11,0,10*ROW('Sanitation Data'!D143))),'Data Summary'!CN149="Yes"),OFFSET('Sanitation Data'!$D$11,0,10*ROW('Sanitation Data'!D143)),NA())</f>
        <v>#N/A</v>
      </c>
      <c r="Z149" s="98" t="e">
        <f ca="true">+IF(AND(ISNUMBER(OFFSET('Sanitation Data'!$D$12,0,10*ROW('Sanitation Data'!D143))),'Data Summary'!CO149="Yes"),OFFSET('Sanitation Data'!$D$12,0,10*ROW('Sanitation Data'!D143)),NA())</f>
        <v>#N/A</v>
      </c>
      <c r="AA149" s="98" t="e">
        <f ca="true">+IF(AND(ISNUMBER(OFFSET('Sanitation Data'!$E$4,0,10*ROW('Sanitation Data'!E143))),'Data Summary'!CP149="Yes"),100-OFFSET('Sanitation Data'!$E$4,0,10*ROW('Sanitation Data'!E143)),NA())</f>
        <v>#N/A</v>
      </c>
      <c r="AB149" s="98" t="e">
        <f ca="true">+IF(AND(ISNUMBER(OFFSET('Sanitation Data'!$E$6,0,10*ROW('Sanitation Data'!E143))),'Data Summary'!CQ149="Yes"),OFFSET('Sanitation Data'!$E$6,0,10*ROW('Sanitation Data'!E143)),NA())</f>
        <v>#N/A</v>
      </c>
      <c r="AC149" s="98" t="e">
        <f ca="true">+IF(AND(ISNUMBER(OFFSET('Sanitation Data'!$E$10,0,10*ROW('Sanitation Data'!E143))),'Data Summary'!CR149="Yes"),OFFSET('Sanitation Data'!$E$10,0,10*ROW('Sanitation Data'!E143)),NA())</f>
        <v>#N/A</v>
      </c>
      <c r="AD149" s="98" t="e">
        <f ca="true">+IF(AND(ISNUMBER(OFFSET('Sanitation Data'!$E$11,0,10*ROW('Sanitation Data'!E143))),'Data Summary'!CS149="Yes"),OFFSET('Sanitation Data'!$E$11,0,10*ROW('Sanitation Data'!E143)),NA())</f>
        <v>#N/A</v>
      </c>
      <c r="AE149" s="98" t="e">
        <f ca="true">+IF(AND(ISNUMBER(OFFSET('Sanitation Data'!$E$12,0,10*ROW('Sanitation Data'!E143))),'Data Summary'!CT149="Yes"),OFFSET('Sanitation Data'!$E$12,0,10*ROW('Sanitation Data'!E143)),NA())</f>
        <v>#N/A</v>
      </c>
      <c r="AF149" s="98" t="e">
        <f ca="true">+IF(AND(ISNUMBER(OFFSET('Sanitation Data'!$F$4,0,10*ROW('Sanitation Data'!F143))),'Data Summary'!CU149="Yes"),100-OFFSET('Sanitation Data'!$F$4,0,10*ROW('Sanitation Data'!F143)),NA())</f>
        <v>#N/A</v>
      </c>
      <c r="AG149" s="98" t="e">
        <f ca="true">+IF(AND(ISNUMBER(OFFSET('Sanitation Data'!$F$6,0,10*ROW('Sanitation Data'!F143))),'Data Summary'!CV149="Yes"),OFFSET('Sanitation Data'!$F$6,0,10*ROW('Sanitation Data'!F143)),NA())</f>
        <v>#N/A</v>
      </c>
      <c r="AH149" s="98" t="e">
        <f ca="true">+IF(AND(ISNUMBER(OFFSET('Sanitation Data'!$F$10,0,10*ROW('Sanitation Data'!F143))),'Data Summary'!CW149="Yes"),OFFSET('Sanitation Data'!$F$10,0,10*ROW('Sanitation Data'!F143)),NA())</f>
        <v>#N/A</v>
      </c>
      <c r="AI149" s="98" t="e">
        <f ca="true">+IF(AND(ISNUMBER(OFFSET('Sanitation Data'!$F$11,0,10*ROW('Sanitation Data'!F143))),'Data Summary'!CX149="Yes"),OFFSET('Sanitation Data'!$F$11,0,10*ROW('Sanitation Data'!F143)),NA())</f>
        <v>#N/A</v>
      </c>
      <c r="AJ149" s="98" t="e">
        <f ca="true">+IF(AND(ISNUMBER(OFFSET('Sanitation Data'!$F$12,0,10*ROW('Sanitation Data'!F143))),'Data Summary'!CY149="Yes"),OFFSET('Sanitation Data'!$F$12,0,10*ROW('Sanitation Data'!F143)),NA())</f>
        <v>#N/A</v>
      </c>
      <c r="AK149" s="98" t="e">
        <f ca="true">+IF(AND(ISNUMBER(OFFSET('Sanitation Data'!$G$4,0,10*ROW('Sanitation Data'!G143))),'Data Summary'!CZ149="Yes"),100-OFFSET('Sanitation Data'!$G$4,0,10*ROW('Sanitation Data'!G143)),NA())</f>
        <v>#N/A</v>
      </c>
      <c r="AL149" s="98" t="e">
        <f ca="true">+IF(AND(ISNUMBER(OFFSET('Sanitation Data'!$G$6,0,10*ROW('Sanitation Data'!G143))),'Data Summary'!DA149="Yes"),OFFSET('Sanitation Data'!$G$6,0,10*ROW('Sanitation Data'!G143)),NA())</f>
        <v>#N/A</v>
      </c>
      <c r="AM149" s="98" t="e">
        <f ca="true">+IF(AND(ISNUMBER(OFFSET('Sanitation Data'!$G$10,0,10*ROW('Sanitation Data'!G143))),'Data Summary'!DB149="Yes"),OFFSET('Sanitation Data'!$G$10,0,10*ROW('Sanitation Data'!G143)),NA())</f>
        <v>#N/A</v>
      </c>
      <c r="AN149" s="98" t="e">
        <f ca="true">+IF(AND(ISNUMBER(OFFSET('Sanitation Data'!$G$11,0,10*ROW('Sanitation Data'!G143))),'Data Summary'!DC149="Yes"),OFFSET('Sanitation Data'!$G$11,0,10*ROW('Sanitation Data'!G143)),NA())</f>
        <v>#N/A</v>
      </c>
      <c r="AO149" s="98" t="e">
        <f ca="true">+IF(AND(ISNUMBER(OFFSET('Sanitation Data'!$G$12,0,10*ROW('Sanitation Data'!G143))),'Data Summary'!DD149="Yes"),OFFSET('Sanitation Data'!$G$12,0,10*ROW('Sanitation Data'!G143)),NA())</f>
        <v>#N/A</v>
      </c>
      <c r="AP149" s="98" t="e">
        <f ca="true">+IF(AND(ISNUMBER(OFFSET('Sanitation Data'!$H$4,0,10*ROW('Sanitation Data'!H143))),'Data Summary'!DE149="Yes"),100-OFFSET('Sanitation Data'!$H$4,0,10*ROW('Sanitation Data'!H143)),NA())</f>
        <v>#N/A</v>
      </c>
      <c r="AQ149" s="98" t="e">
        <f ca="true">+IF(AND(ISNUMBER(OFFSET('Sanitation Data'!$H$6,0,10*ROW('Sanitation Data'!H143))),'Data Summary'!DF149="Yes"),OFFSET('Sanitation Data'!$H$6,0,10*ROW('Sanitation Data'!H143)),NA())</f>
        <v>#N/A</v>
      </c>
      <c r="AR149" s="98" t="e">
        <f ca="true">+IF(AND(ISNUMBER(OFFSET('Sanitation Data'!$H$10,0,10*ROW('Sanitation Data'!H143))),'Data Summary'!DG149="Yes"),OFFSET('Sanitation Data'!$H$10,0,10*ROW('Sanitation Data'!H143)),NA())</f>
        <v>#N/A</v>
      </c>
      <c r="AS149" s="98" t="e">
        <f ca="true">+IF(AND(ISNUMBER(OFFSET('Sanitation Data'!$H$11,0,10*ROW('Sanitation Data'!H143))),'Data Summary'!DH149="Yes"),OFFSET('Sanitation Data'!$H$11,0,10*ROW('Sanitation Data'!H143)),NA())</f>
        <v>#N/A</v>
      </c>
      <c r="AT149" s="98" t="e">
        <f ca="true">+IF(AND(ISNUMBER(OFFSET('Sanitation Data'!$H$12,0,10*ROW('Sanitation Data'!H143))),'Data Summary'!DI149="Yes"),OFFSET('Sanitation Data'!$H$12,0,10*ROW('Sanitation Data'!H143)),NA())</f>
        <v>#N/A</v>
      </c>
      <c r="AU149" s="98" t="e">
        <f ca="true">+IF(AND(ISNUMBER(OFFSET('Sanitation Data'!$I$4,0,10*ROW('Sanitation Data'!I143))),'Data Summary'!DJ149="Yes"),100-OFFSET('Sanitation Data'!$I$4,0,10*ROW('Sanitation Data'!I143)),NA())</f>
        <v>#N/A</v>
      </c>
      <c r="AV149" s="98" t="e">
        <f ca="true">+IF(AND(ISNUMBER(OFFSET('Sanitation Data'!$I$6,0,10*ROW('Sanitation Data'!I143))),'Data Summary'!DK149="Yes"),OFFSET('Sanitation Data'!$I$6,0,10*ROW('Sanitation Data'!I143)),NA())</f>
        <v>#N/A</v>
      </c>
      <c r="AW149" s="98" t="e">
        <f ca="true">+IF(AND(ISNUMBER(OFFSET('Sanitation Data'!$I$10,0,10*ROW('Sanitation Data'!I143))),'Data Summary'!DL149="Yes"),OFFSET('Sanitation Data'!$I$10,0,10*ROW('Sanitation Data'!I143)),NA())</f>
        <v>#N/A</v>
      </c>
      <c r="AX149" s="98" t="e">
        <f ca="true">+IF(AND(ISNUMBER(OFFSET('Sanitation Data'!$I$11,0,10*ROW('Sanitation Data'!I143))),'Data Summary'!DM149="Yes"),OFFSET('Sanitation Data'!$I$11,0,10*ROW('Sanitation Data'!I143)),NA())</f>
        <v>#N/A</v>
      </c>
      <c r="AY149" s="98" t="e">
        <f ca="true">+IF(AND(ISNUMBER(OFFSET('Sanitation Data'!$I$12,0,10*ROW('Sanitation Data'!I143))),'Data Summary'!DN149="Yes"),OFFSET('Sanitation Data'!$I$12,0,10*ROW('Sanitation Data'!I143)),NA())</f>
        <v>#N/A</v>
      </c>
      <c r="AZ149" s="99" t="e">
        <f ca="true">+IF(AND(ISNUMBER(OFFSET('Hygiene Data'!$D$5,0,10*ROW('Hygiene Data'!D143))),'Data Summary'!DO149="Yes"),OFFSET('Hygiene Data'!$D$5,0,10*ROW('Hygiene Data'!D143)),NA())</f>
        <v>#N/A</v>
      </c>
      <c r="BA149" s="99" t="e">
        <f ca="true">+IF(AND(ISNUMBER(OFFSET('Hygiene Data'!$D$7,0,10*ROW('Hygiene Data'!D143))),'Data Summary'!DP149="Yes"),OFFSET('Hygiene Data'!$D$7,0,10*ROW('Hygiene Data'!D143)),NA())</f>
        <v>#N/A</v>
      </c>
      <c r="BB149" s="99" t="e">
        <f ca="true">+IF(AND(ISNUMBER(OFFSET('Hygiene Data'!$D$9,0,10*ROW('Hygiene Data'!D143))),'Data Summary'!DQ149="Yes"),OFFSET('Hygiene Data'!$D$9,0,10*ROW('Hygiene Data'!D143)),NA())</f>
        <v>#N/A</v>
      </c>
      <c r="BC149" s="99" t="e">
        <f ca="true">+IF(AND(ISNUMBER(OFFSET('Hygiene Data'!$E$5,0,10*ROW('Hygiene Data'!E143))),'Data Summary'!DR149="Yes"),OFFSET('Hygiene Data'!$E$5,0,10*ROW('Hygiene Data'!E143)),NA())</f>
        <v>#N/A</v>
      </c>
      <c r="BD149" s="99" t="e">
        <f ca="true">+IF(AND(ISNUMBER(OFFSET('Hygiene Data'!$E$7,0,10*ROW('Hygiene Data'!E143))),'Data Summary'!DS149="Yes"),OFFSET('Hygiene Data'!$E$7,0,10*ROW('Hygiene Data'!E143)),NA())</f>
        <v>#N/A</v>
      </c>
      <c r="BE149" s="99" t="e">
        <f ca="true">+IF(AND(ISNUMBER(OFFSET('Hygiene Data'!$E$9,0,10*ROW('Hygiene Data'!E143))),'Data Summary'!DT149="Yes"),OFFSET('Hygiene Data'!$E$9,0,10*ROW('Hygiene Data'!E143)),NA())</f>
        <v>#N/A</v>
      </c>
      <c r="BF149" s="99" t="e">
        <f ca="true">+IF(AND(ISNUMBER(OFFSET('Hygiene Data'!$F$5,0,10*ROW('Hygiene Data'!F143))),'Data Summary'!DU149="Yes"),OFFSET('Hygiene Data'!$F$5,0,10*ROW('Hygiene Data'!F143)),NA())</f>
        <v>#N/A</v>
      </c>
      <c r="BG149" s="99" t="e">
        <f ca="true">+IF(AND(ISNUMBER(OFFSET('Hygiene Data'!$F$7,0,10*ROW('Hygiene Data'!F143))),'Data Summary'!DV149="Yes"),OFFSET('Hygiene Data'!$F$7,0,10*ROW('Hygiene Data'!F143)),NA())</f>
        <v>#N/A</v>
      </c>
      <c r="BH149" s="99" t="e">
        <f ca="true">+IF(AND(ISNUMBER(OFFSET('Hygiene Data'!$F$9,0,10*ROW('Hygiene Data'!F143))),'Data Summary'!DW149="Yes"),OFFSET('Hygiene Data'!$F$9,0,10*ROW('Hygiene Data'!F143)),NA())</f>
        <v>#N/A</v>
      </c>
      <c r="BI149" s="99" t="e">
        <f ca="true">+IF(AND(ISNUMBER(OFFSET('Hygiene Data'!$G$5,0,10*ROW('Hygiene Data'!G143))),'Data Summary'!DX149="Yes"),OFFSET('Hygiene Data'!$G$5,0,10*ROW('Hygiene Data'!G143)),NA())</f>
        <v>#N/A</v>
      </c>
      <c r="BJ149" s="99" t="e">
        <f ca="true">+IF(AND(ISNUMBER(OFFSET('Hygiene Data'!$G$7,0,10*ROW('Hygiene Data'!G143))),'Data Summary'!DY149="Yes"),OFFSET('Hygiene Data'!$G$7,0,10*ROW('Hygiene Data'!G143)),NA())</f>
        <v>#N/A</v>
      </c>
      <c r="BK149" s="99" t="e">
        <f ca="true">+IF(AND(ISNUMBER(OFFSET('Hygiene Data'!$G$9,0,10*ROW('Hygiene Data'!G143))),'Data Summary'!DZ149="Yes"),OFFSET('Hygiene Data'!$G$9,0,10*ROW('Hygiene Data'!G143)),NA())</f>
        <v>#N/A</v>
      </c>
      <c r="BL149" s="99" t="e">
        <f ca="true">+IF(AND(ISNUMBER(OFFSET('Hygiene Data'!$H$5,0,10*ROW('Hygiene Data'!H143))),'Data Summary'!EA149="Yes"),OFFSET('Hygiene Data'!$H$5,0,10*ROW('Hygiene Data'!H143)),NA())</f>
        <v>#N/A</v>
      </c>
      <c r="BM149" s="99" t="e">
        <f ca="true">+IF(AND(ISNUMBER(OFFSET('Hygiene Data'!$H$7,0,10*ROW('Hygiene Data'!H143))),'Data Summary'!EB149="Yes"),OFFSET('Hygiene Data'!$H$7,0,10*ROW('Hygiene Data'!H143)),NA())</f>
        <v>#N/A</v>
      </c>
      <c r="BN149" s="99" t="e">
        <f ca="true">+IF(AND(ISNUMBER(OFFSET('Hygiene Data'!$H$9,0,10*ROW('Hygiene Data'!H143))),'Data Summary'!EC149="Yes"),OFFSET('Hygiene Data'!$H$9,0,10*ROW('Hygiene Data'!H143)),NA())</f>
        <v>#N/A</v>
      </c>
      <c r="BO149" s="99" t="e">
        <f ca="true">+IF(AND(ISNUMBER(OFFSET('Hygiene Data'!$I$5,0,10*ROW('Hygiene Data'!I143))),'Data Summary'!ED149="Yes"),OFFSET('Hygiene Data'!$I$5,0,10*ROW('Hygiene Data'!I143)),NA())</f>
        <v>#N/A</v>
      </c>
      <c r="BP149" s="99" t="e">
        <f ca="true">+IF(AND(ISNUMBER(OFFSET('Hygiene Data'!$I$7,0,10*ROW('Hygiene Data'!I143))),'Data Summary'!EE149="Yes"),OFFSET('Hygiene Data'!$I$7,0,10*ROW('Hygiene Data'!I143)),NA())</f>
        <v>#N/A</v>
      </c>
      <c r="BQ149" s="99" t="e">
        <f ca="true">+IF(AND(ISNUMBER(OFFSET('Hygiene Data'!$I$9,0,10*ROW('Hygiene Data'!I143))),'Data Summary'!EF149="Yes"),OFFSET('Hygiene Data'!$I$9,0,10*ROW('Hygiene Data'!I143)),NA())</f>
        <v>#N/A</v>
      </c>
    </row>
    <row xmlns:x14ac="http://schemas.microsoft.com/office/spreadsheetml/2009/9/ac" r="150" x14ac:dyDescent="0.2">
      <c r="A150" s="329" t="e">
        <f ca="true">+RIGHT('Data Summary'!A150,LEN('Data Summary'!A150)-9)</f>
        <v>#VALUE!</v>
      </c>
      <c r="B150" s="37" t="str">
        <f ca="true">+IF(ISTEXT('Data Summary'!B150),'Data Summary'!B150,"")</f>
        <v/>
      </c>
      <c r="C150" s="328" t="e">
        <f ca="true">+VALUE('Data Summary'!C150)</f>
        <v>#VALUE!</v>
      </c>
      <c r="D150" s="97" t="e">
        <f ca="true">+IF(AND(ISNUMBER(OFFSET('Water Data'!$D$4,0,10*ROW('Water Data'!D144))),'Data Summary'!BS150="Yes"),100-OFFSET('Water Data'!$D$4,0,10*ROW('Water Data'!D144)),NA())</f>
        <v>#N/A</v>
      </c>
      <c r="E150" s="97" t="e">
        <f ca="true">+IF(AND(ISNUMBER(OFFSET('Water Data'!$D$6,0,10*ROW('Water Data'!D144))),'Data Summary'!BT150="Yes"),OFFSET('Water Data'!$D$6,0,10*ROW('Water Data'!D144)),NA())</f>
        <v>#N/A</v>
      </c>
      <c r="F150" s="97" t="e">
        <f ca="true">+IF(AND(ISNUMBER(OFFSET('Water Data'!$D$9,0,10*ROW('Water Data'!D144))),'Data Summary'!BU150="Yes"),OFFSET('Water Data'!$D$9,0,10*ROW('Water Data'!D144)),NA())</f>
        <v>#N/A</v>
      </c>
      <c r="G150" s="97" t="e">
        <f ca="true">+IF(AND(ISNUMBER(OFFSET('Water Data'!$E$4,0,10*ROW('Water Data'!E144))),'Data Summary'!BV150="Yes"),100-OFFSET('Water Data'!$E$4,0,10*ROW('Water Data'!E144)),NA())</f>
        <v>#N/A</v>
      </c>
      <c r="H150" s="97" t="e">
        <f ca="true">+IF(AND(ISNUMBER(OFFSET('Water Data'!$E$6,0,10*ROW('Water Data'!E144))),'Data Summary'!BW150="Yes"),OFFSET('Water Data'!$E$6,0,10*ROW('Water Data'!E144)),NA())</f>
        <v>#N/A</v>
      </c>
      <c r="I150" s="97" t="e">
        <f ca="true">+IF(AND(ISNUMBER(OFFSET('Water Data'!$E$9,0,10*ROW('Water Data'!E144))),'Data Summary'!BX150="Yes"),OFFSET('Water Data'!$E$9,0,10*ROW('Water Data'!E144)),NA())</f>
        <v>#N/A</v>
      </c>
      <c r="J150" s="97" t="e">
        <f ca="true">+IF(AND(ISNUMBER(OFFSET('Water Data'!$F$4,0,10*ROW('Water Data'!F144))),'Data Summary'!BY150="Yes"),100-OFFSET('Water Data'!$F$4,0,10*ROW('Water Data'!F144)),NA())</f>
        <v>#N/A</v>
      </c>
      <c r="K150" s="97" t="e">
        <f ca="true">+IF(AND(ISNUMBER(OFFSET('Water Data'!$F$6,0,10*ROW('Water Data'!F144))),'Data Summary'!BZ150="Yes"),OFFSET('Water Data'!$F$6,0,10*ROW('Water Data'!F144)),NA())</f>
        <v>#N/A</v>
      </c>
      <c r="L150" s="97" t="e">
        <f ca="true">+IF(AND(ISNUMBER(OFFSET('Water Data'!$F$9,0,10*ROW('Water Data'!F144))),'Data Summary'!CA150="Yes"),OFFSET('Water Data'!$F$9,0,10*ROW('Water Data'!F144)),NA())</f>
        <v>#N/A</v>
      </c>
      <c r="M150" s="97" t="e">
        <f ca="true">+IF(AND(ISNUMBER(OFFSET('Water Data'!$G$4,0,10*ROW('Water Data'!G144))),'Data Summary'!CB150="Yes"),100-OFFSET('Water Data'!$G$4,0,10*ROW('Water Data'!G144)),NA())</f>
        <v>#N/A</v>
      </c>
      <c r="N150" s="97" t="e">
        <f ca="true">+IF(AND(ISNUMBER(OFFSET('Water Data'!$G$6,0,10*ROW('Water Data'!G144))),'Data Summary'!CC150="Yes"),OFFSET('Water Data'!$G$6,0,10*ROW('Water Data'!G144)),NA())</f>
        <v>#N/A</v>
      </c>
      <c r="O150" s="97" t="e">
        <f ca="true">+IF(AND(ISNUMBER(OFFSET('Water Data'!$G$9,0,10*ROW('Water Data'!G144))),'Data Summary'!CD150="Yes"),OFFSET('Water Data'!$G$9,0,10*ROW('Water Data'!G144)),NA())</f>
        <v>#N/A</v>
      </c>
      <c r="P150" s="97" t="e">
        <f ca="true">+IF(AND(ISNUMBER(OFFSET('Water Data'!$H$4,0,10*ROW('Water Data'!H144))),'Data Summary'!CE150="Yes"),100-OFFSET('Water Data'!$H$4,0,10*ROW('Water Data'!H144)),NA())</f>
        <v>#N/A</v>
      </c>
      <c r="Q150" s="97" t="e">
        <f ca="true">+IF(AND(ISNUMBER(OFFSET('Water Data'!$H$6,0,10*ROW('Water Data'!H144))),'Data Summary'!CF150="Yes"),OFFSET('Water Data'!$H$6,0,10*ROW('Water Data'!H144)),NA())</f>
        <v>#N/A</v>
      </c>
      <c r="R150" s="97" t="e">
        <f ca="true">+IF(AND(ISNUMBER(OFFSET('Water Data'!$H$9,0,10*ROW('Water Data'!H144))),'Data Summary'!CG150="Yes"),OFFSET('Water Data'!$H$9,0,10*ROW('Water Data'!H144)),NA())</f>
        <v>#N/A</v>
      </c>
      <c r="S150" s="97" t="e">
        <f ca="true">+IF(AND(ISNUMBER(OFFSET('Water Data'!$I$4,0,10*ROW('Water Data'!I144))),'Data Summary'!CH150="Yes"),100-OFFSET('Water Data'!$I$4,0,10*ROW('Water Data'!I144)),NA())</f>
        <v>#N/A</v>
      </c>
      <c r="T150" s="97" t="e">
        <f ca="true">+IF(AND(ISNUMBER(OFFSET('Water Data'!$I$6,0,10*ROW('Water Data'!I144))),'Data Summary'!CI150="Yes"),OFFSET('Water Data'!$I$6,0,10*ROW('Water Data'!I144)),NA())</f>
        <v>#N/A</v>
      </c>
      <c r="U150" s="97" t="e">
        <f ca="true">+IF(AND(ISNUMBER(OFFSET('Water Data'!$I$9,0,10*ROW('Water Data'!I144))),'Data Summary'!CJ150="Yes"),OFFSET('Water Data'!$I$9,0,10*ROW('Water Data'!I144)),NA())</f>
        <v>#N/A</v>
      </c>
      <c r="V150" s="98" t="e">
        <f ca="true">+IF(AND(ISNUMBER(OFFSET('Sanitation Data'!$D$4,0,10*ROW('Sanitation Data'!D144))),'Data Summary'!CK150="Yes"),100-OFFSET('Sanitation Data'!$D$4,0,10*ROW('Sanitation Data'!D144)),NA())</f>
        <v>#N/A</v>
      </c>
      <c r="W150" s="98" t="e">
        <f ca="true">+IF(AND(ISNUMBER(OFFSET('Sanitation Data'!$D$6,0,10*ROW('Sanitation Data'!D144))),'Data Summary'!CL150="Yes"),OFFSET('Sanitation Data'!$D$6,0,10*ROW('Sanitation Data'!D144)),NA())</f>
        <v>#N/A</v>
      </c>
      <c r="X150" s="98" t="e">
        <f ca="true">+IF(AND(ISNUMBER(OFFSET('Sanitation Data'!$D$10,0,10*ROW('Sanitation Data'!D144))),'Data Summary'!CM150="Yes"),OFFSET('Sanitation Data'!$D$10,0,10*ROW('Sanitation Data'!D144)),NA())</f>
        <v>#N/A</v>
      </c>
      <c r="Y150" s="98" t="e">
        <f ca="true">+IF(AND(ISNUMBER(OFFSET('Sanitation Data'!$D$11,0,10*ROW('Sanitation Data'!D144))),'Data Summary'!CN150="Yes"),OFFSET('Sanitation Data'!$D$11,0,10*ROW('Sanitation Data'!D144)),NA())</f>
        <v>#N/A</v>
      </c>
      <c r="Z150" s="98" t="e">
        <f ca="true">+IF(AND(ISNUMBER(OFFSET('Sanitation Data'!$D$12,0,10*ROW('Sanitation Data'!D144))),'Data Summary'!CO150="Yes"),OFFSET('Sanitation Data'!$D$12,0,10*ROW('Sanitation Data'!D144)),NA())</f>
        <v>#N/A</v>
      </c>
      <c r="AA150" s="98" t="e">
        <f ca="true">+IF(AND(ISNUMBER(OFFSET('Sanitation Data'!$E$4,0,10*ROW('Sanitation Data'!E144))),'Data Summary'!CP150="Yes"),100-OFFSET('Sanitation Data'!$E$4,0,10*ROW('Sanitation Data'!E144)),NA())</f>
        <v>#N/A</v>
      </c>
      <c r="AB150" s="98" t="e">
        <f ca="true">+IF(AND(ISNUMBER(OFFSET('Sanitation Data'!$E$6,0,10*ROW('Sanitation Data'!E144))),'Data Summary'!CQ150="Yes"),OFFSET('Sanitation Data'!$E$6,0,10*ROW('Sanitation Data'!E144)),NA())</f>
        <v>#N/A</v>
      </c>
      <c r="AC150" s="98" t="e">
        <f ca="true">+IF(AND(ISNUMBER(OFFSET('Sanitation Data'!$E$10,0,10*ROW('Sanitation Data'!E144))),'Data Summary'!CR150="Yes"),OFFSET('Sanitation Data'!$E$10,0,10*ROW('Sanitation Data'!E144)),NA())</f>
        <v>#N/A</v>
      </c>
      <c r="AD150" s="98" t="e">
        <f ca="true">+IF(AND(ISNUMBER(OFFSET('Sanitation Data'!$E$11,0,10*ROW('Sanitation Data'!E144))),'Data Summary'!CS150="Yes"),OFFSET('Sanitation Data'!$E$11,0,10*ROW('Sanitation Data'!E144)),NA())</f>
        <v>#N/A</v>
      </c>
      <c r="AE150" s="98" t="e">
        <f ca="true">+IF(AND(ISNUMBER(OFFSET('Sanitation Data'!$E$12,0,10*ROW('Sanitation Data'!E144))),'Data Summary'!CT150="Yes"),OFFSET('Sanitation Data'!$E$12,0,10*ROW('Sanitation Data'!E144)),NA())</f>
        <v>#N/A</v>
      </c>
      <c r="AF150" s="98" t="e">
        <f ca="true">+IF(AND(ISNUMBER(OFFSET('Sanitation Data'!$F$4,0,10*ROW('Sanitation Data'!F144))),'Data Summary'!CU150="Yes"),100-OFFSET('Sanitation Data'!$F$4,0,10*ROW('Sanitation Data'!F144)),NA())</f>
        <v>#N/A</v>
      </c>
      <c r="AG150" s="98" t="e">
        <f ca="true">+IF(AND(ISNUMBER(OFFSET('Sanitation Data'!$F$6,0,10*ROW('Sanitation Data'!F144))),'Data Summary'!CV150="Yes"),OFFSET('Sanitation Data'!$F$6,0,10*ROW('Sanitation Data'!F144)),NA())</f>
        <v>#N/A</v>
      </c>
      <c r="AH150" s="98" t="e">
        <f ca="true">+IF(AND(ISNUMBER(OFFSET('Sanitation Data'!$F$10,0,10*ROW('Sanitation Data'!F144))),'Data Summary'!CW150="Yes"),OFFSET('Sanitation Data'!$F$10,0,10*ROW('Sanitation Data'!F144)),NA())</f>
        <v>#N/A</v>
      </c>
      <c r="AI150" s="98" t="e">
        <f ca="true">+IF(AND(ISNUMBER(OFFSET('Sanitation Data'!$F$11,0,10*ROW('Sanitation Data'!F144))),'Data Summary'!CX150="Yes"),OFFSET('Sanitation Data'!$F$11,0,10*ROW('Sanitation Data'!F144)),NA())</f>
        <v>#N/A</v>
      </c>
      <c r="AJ150" s="98" t="e">
        <f ca="true">+IF(AND(ISNUMBER(OFFSET('Sanitation Data'!$F$12,0,10*ROW('Sanitation Data'!F144))),'Data Summary'!CY150="Yes"),OFFSET('Sanitation Data'!$F$12,0,10*ROW('Sanitation Data'!F144)),NA())</f>
        <v>#N/A</v>
      </c>
      <c r="AK150" s="98" t="e">
        <f ca="true">+IF(AND(ISNUMBER(OFFSET('Sanitation Data'!$G$4,0,10*ROW('Sanitation Data'!G144))),'Data Summary'!CZ150="Yes"),100-OFFSET('Sanitation Data'!$G$4,0,10*ROW('Sanitation Data'!G144)),NA())</f>
        <v>#N/A</v>
      </c>
      <c r="AL150" s="98" t="e">
        <f ca="true">+IF(AND(ISNUMBER(OFFSET('Sanitation Data'!$G$6,0,10*ROW('Sanitation Data'!G144))),'Data Summary'!DA150="Yes"),OFFSET('Sanitation Data'!$G$6,0,10*ROW('Sanitation Data'!G144)),NA())</f>
        <v>#N/A</v>
      </c>
      <c r="AM150" s="98" t="e">
        <f ca="true">+IF(AND(ISNUMBER(OFFSET('Sanitation Data'!$G$10,0,10*ROW('Sanitation Data'!G144))),'Data Summary'!DB150="Yes"),OFFSET('Sanitation Data'!$G$10,0,10*ROW('Sanitation Data'!G144)),NA())</f>
        <v>#N/A</v>
      </c>
      <c r="AN150" s="98" t="e">
        <f ca="true">+IF(AND(ISNUMBER(OFFSET('Sanitation Data'!$G$11,0,10*ROW('Sanitation Data'!G144))),'Data Summary'!DC150="Yes"),OFFSET('Sanitation Data'!$G$11,0,10*ROW('Sanitation Data'!G144)),NA())</f>
        <v>#N/A</v>
      </c>
      <c r="AO150" s="98" t="e">
        <f ca="true">+IF(AND(ISNUMBER(OFFSET('Sanitation Data'!$G$12,0,10*ROW('Sanitation Data'!G144))),'Data Summary'!DD150="Yes"),OFFSET('Sanitation Data'!$G$12,0,10*ROW('Sanitation Data'!G144)),NA())</f>
        <v>#N/A</v>
      </c>
      <c r="AP150" s="98" t="e">
        <f ca="true">+IF(AND(ISNUMBER(OFFSET('Sanitation Data'!$H$4,0,10*ROW('Sanitation Data'!H144))),'Data Summary'!DE150="Yes"),100-OFFSET('Sanitation Data'!$H$4,0,10*ROW('Sanitation Data'!H144)),NA())</f>
        <v>#N/A</v>
      </c>
      <c r="AQ150" s="98" t="e">
        <f ca="true">+IF(AND(ISNUMBER(OFFSET('Sanitation Data'!$H$6,0,10*ROW('Sanitation Data'!H144))),'Data Summary'!DF150="Yes"),OFFSET('Sanitation Data'!$H$6,0,10*ROW('Sanitation Data'!H144)),NA())</f>
        <v>#N/A</v>
      </c>
      <c r="AR150" s="98" t="e">
        <f ca="true">+IF(AND(ISNUMBER(OFFSET('Sanitation Data'!$H$10,0,10*ROW('Sanitation Data'!H144))),'Data Summary'!DG150="Yes"),OFFSET('Sanitation Data'!$H$10,0,10*ROW('Sanitation Data'!H144)),NA())</f>
        <v>#N/A</v>
      </c>
      <c r="AS150" s="98" t="e">
        <f ca="true">+IF(AND(ISNUMBER(OFFSET('Sanitation Data'!$H$11,0,10*ROW('Sanitation Data'!H144))),'Data Summary'!DH150="Yes"),OFFSET('Sanitation Data'!$H$11,0,10*ROW('Sanitation Data'!H144)),NA())</f>
        <v>#N/A</v>
      </c>
      <c r="AT150" s="98" t="e">
        <f ca="true">+IF(AND(ISNUMBER(OFFSET('Sanitation Data'!$H$12,0,10*ROW('Sanitation Data'!H144))),'Data Summary'!DI150="Yes"),OFFSET('Sanitation Data'!$H$12,0,10*ROW('Sanitation Data'!H144)),NA())</f>
        <v>#N/A</v>
      </c>
      <c r="AU150" s="98" t="e">
        <f ca="true">+IF(AND(ISNUMBER(OFFSET('Sanitation Data'!$I$4,0,10*ROW('Sanitation Data'!I144))),'Data Summary'!DJ150="Yes"),100-OFFSET('Sanitation Data'!$I$4,0,10*ROW('Sanitation Data'!I144)),NA())</f>
        <v>#N/A</v>
      </c>
      <c r="AV150" s="98" t="e">
        <f ca="true">+IF(AND(ISNUMBER(OFFSET('Sanitation Data'!$I$6,0,10*ROW('Sanitation Data'!I144))),'Data Summary'!DK150="Yes"),OFFSET('Sanitation Data'!$I$6,0,10*ROW('Sanitation Data'!I144)),NA())</f>
        <v>#N/A</v>
      </c>
      <c r="AW150" s="98" t="e">
        <f ca="true">+IF(AND(ISNUMBER(OFFSET('Sanitation Data'!$I$10,0,10*ROW('Sanitation Data'!I144))),'Data Summary'!DL150="Yes"),OFFSET('Sanitation Data'!$I$10,0,10*ROW('Sanitation Data'!I144)),NA())</f>
        <v>#N/A</v>
      </c>
      <c r="AX150" s="98" t="e">
        <f ca="true">+IF(AND(ISNUMBER(OFFSET('Sanitation Data'!$I$11,0,10*ROW('Sanitation Data'!I144))),'Data Summary'!DM150="Yes"),OFFSET('Sanitation Data'!$I$11,0,10*ROW('Sanitation Data'!I144)),NA())</f>
        <v>#N/A</v>
      </c>
      <c r="AY150" s="98" t="e">
        <f ca="true">+IF(AND(ISNUMBER(OFFSET('Sanitation Data'!$I$12,0,10*ROW('Sanitation Data'!I144))),'Data Summary'!DN150="Yes"),OFFSET('Sanitation Data'!$I$12,0,10*ROW('Sanitation Data'!I144)),NA())</f>
        <v>#N/A</v>
      </c>
      <c r="AZ150" s="99" t="e">
        <f ca="true">+IF(AND(ISNUMBER(OFFSET('Hygiene Data'!$D$5,0,10*ROW('Hygiene Data'!D144))),'Data Summary'!DO150="Yes"),OFFSET('Hygiene Data'!$D$5,0,10*ROW('Hygiene Data'!D144)),NA())</f>
        <v>#N/A</v>
      </c>
      <c r="BA150" s="99" t="e">
        <f ca="true">+IF(AND(ISNUMBER(OFFSET('Hygiene Data'!$D$7,0,10*ROW('Hygiene Data'!D144))),'Data Summary'!DP150="Yes"),OFFSET('Hygiene Data'!$D$7,0,10*ROW('Hygiene Data'!D144)),NA())</f>
        <v>#N/A</v>
      </c>
      <c r="BB150" s="99" t="e">
        <f ca="true">+IF(AND(ISNUMBER(OFFSET('Hygiene Data'!$D$9,0,10*ROW('Hygiene Data'!D144))),'Data Summary'!DQ150="Yes"),OFFSET('Hygiene Data'!$D$9,0,10*ROW('Hygiene Data'!D144)),NA())</f>
        <v>#N/A</v>
      </c>
      <c r="BC150" s="99" t="e">
        <f ca="true">+IF(AND(ISNUMBER(OFFSET('Hygiene Data'!$E$5,0,10*ROW('Hygiene Data'!E144))),'Data Summary'!DR150="Yes"),OFFSET('Hygiene Data'!$E$5,0,10*ROW('Hygiene Data'!E144)),NA())</f>
        <v>#N/A</v>
      </c>
      <c r="BD150" s="99" t="e">
        <f ca="true">+IF(AND(ISNUMBER(OFFSET('Hygiene Data'!$E$7,0,10*ROW('Hygiene Data'!E144))),'Data Summary'!DS150="Yes"),OFFSET('Hygiene Data'!$E$7,0,10*ROW('Hygiene Data'!E144)),NA())</f>
        <v>#N/A</v>
      </c>
      <c r="BE150" s="99" t="e">
        <f ca="true">+IF(AND(ISNUMBER(OFFSET('Hygiene Data'!$E$9,0,10*ROW('Hygiene Data'!E144))),'Data Summary'!DT150="Yes"),OFFSET('Hygiene Data'!$E$9,0,10*ROW('Hygiene Data'!E144)),NA())</f>
        <v>#N/A</v>
      </c>
      <c r="BF150" s="99" t="e">
        <f ca="true">+IF(AND(ISNUMBER(OFFSET('Hygiene Data'!$F$5,0,10*ROW('Hygiene Data'!F144))),'Data Summary'!DU150="Yes"),OFFSET('Hygiene Data'!$F$5,0,10*ROW('Hygiene Data'!F144)),NA())</f>
        <v>#N/A</v>
      </c>
      <c r="BG150" s="99" t="e">
        <f ca="true">+IF(AND(ISNUMBER(OFFSET('Hygiene Data'!$F$7,0,10*ROW('Hygiene Data'!F144))),'Data Summary'!DV150="Yes"),OFFSET('Hygiene Data'!$F$7,0,10*ROW('Hygiene Data'!F144)),NA())</f>
        <v>#N/A</v>
      </c>
      <c r="BH150" s="99" t="e">
        <f ca="true">+IF(AND(ISNUMBER(OFFSET('Hygiene Data'!$F$9,0,10*ROW('Hygiene Data'!F144))),'Data Summary'!DW150="Yes"),OFFSET('Hygiene Data'!$F$9,0,10*ROW('Hygiene Data'!F144)),NA())</f>
        <v>#N/A</v>
      </c>
      <c r="BI150" s="99" t="e">
        <f ca="true">+IF(AND(ISNUMBER(OFFSET('Hygiene Data'!$G$5,0,10*ROW('Hygiene Data'!G144))),'Data Summary'!DX150="Yes"),OFFSET('Hygiene Data'!$G$5,0,10*ROW('Hygiene Data'!G144)),NA())</f>
        <v>#N/A</v>
      </c>
      <c r="BJ150" s="99" t="e">
        <f ca="true">+IF(AND(ISNUMBER(OFFSET('Hygiene Data'!$G$7,0,10*ROW('Hygiene Data'!G144))),'Data Summary'!DY150="Yes"),OFFSET('Hygiene Data'!$G$7,0,10*ROW('Hygiene Data'!G144)),NA())</f>
        <v>#N/A</v>
      </c>
      <c r="BK150" s="99" t="e">
        <f ca="true">+IF(AND(ISNUMBER(OFFSET('Hygiene Data'!$G$9,0,10*ROW('Hygiene Data'!G144))),'Data Summary'!DZ150="Yes"),OFFSET('Hygiene Data'!$G$9,0,10*ROW('Hygiene Data'!G144)),NA())</f>
        <v>#N/A</v>
      </c>
      <c r="BL150" s="99" t="e">
        <f ca="true">+IF(AND(ISNUMBER(OFFSET('Hygiene Data'!$H$5,0,10*ROW('Hygiene Data'!H144))),'Data Summary'!EA150="Yes"),OFFSET('Hygiene Data'!$H$5,0,10*ROW('Hygiene Data'!H144)),NA())</f>
        <v>#N/A</v>
      </c>
      <c r="BM150" s="99" t="e">
        <f ca="true">+IF(AND(ISNUMBER(OFFSET('Hygiene Data'!$H$7,0,10*ROW('Hygiene Data'!H144))),'Data Summary'!EB150="Yes"),OFFSET('Hygiene Data'!$H$7,0,10*ROW('Hygiene Data'!H144)),NA())</f>
        <v>#N/A</v>
      </c>
      <c r="BN150" s="99" t="e">
        <f ca="true">+IF(AND(ISNUMBER(OFFSET('Hygiene Data'!$H$9,0,10*ROW('Hygiene Data'!H144))),'Data Summary'!EC150="Yes"),OFFSET('Hygiene Data'!$H$9,0,10*ROW('Hygiene Data'!H144)),NA())</f>
        <v>#N/A</v>
      </c>
      <c r="BO150" s="99" t="e">
        <f ca="true">+IF(AND(ISNUMBER(OFFSET('Hygiene Data'!$I$5,0,10*ROW('Hygiene Data'!I144))),'Data Summary'!ED150="Yes"),OFFSET('Hygiene Data'!$I$5,0,10*ROW('Hygiene Data'!I144)),NA())</f>
        <v>#N/A</v>
      </c>
      <c r="BP150" s="99" t="e">
        <f ca="true">+IF(AND(ISNUMBER(OFFSET('Hygiene Data'!$I$7,0,10*ROW('Hygiene Data'!I144))),'Data Summary'!EE150="Yes"),OFFSET('Hygiene Data'!$I$7,0,10*ROW('Hygiene Data'!I144)),NA())</f>
        <v>#N/A</v>
      </c>
      <c r="BQ150" s="99" t="e">
        <f ca="true">+IF(AND(ISNUMBER(OFFSET('Hygiene Data'!$I$9,0,10*ROW('Hygiene Data'!I144))),'Data Summary'!EF150="Yes"),OFFSET('Hygiene Data'!$I$9,0,10*ROW('Hygiene Data'!I144)),NA())</f>
        <v>#N/A</v>
      </c>
    </row>
    <row xmlns:x14ac="http://schemas.microsoft.com/office/spreadsheetml/2009/9/ac" r="151" x14ac:dyDescent="0.2">
      <c r="A151" s="329" t="e">
        <f ca="true">+RIGHT('Data Summary'!A151,LEN('Data Summary'!A151)-9)</f>
        <v>#VALUE!</v>
      </c>
      <c r="B151" s="37" t="str">
        <f ca="true">+IF(ISTEXT('Data Summary'!B151),'Data Summary'!B151,"")</f>
        <v/>
      </c>
      <c r="C151" s="328" t="e">
        <f ca="true">+VALUE('Data Summary'!C151)</f>
        <v>#VALUE!</v>
      </c>
      <c r="D151" s="97" t="e">
        <f ca="true">+IF(AND(ISNUMBER(OFFSET('Water Data'!$D$4,0,10*ROW('Water Data'!D145))),'Data Summary'!BS151="Yes"),100-OFFSET('Water Data'!$D$4,0,10*ROW('Water Data'!D145)),NA())</f>
        <v>#N/A</v>
      </c>
      <c r="E151" s="97" t="e">
        <f ca="true">+IF(AND(ISNUMBER(OFFSET('Water Data'!$D$6,0,10*ROW('Water Data'!D145))),'Data Summary'!BT151="Yes"),OFFSET('Water Data'!$D$6,0,10*ROW('Water Data'!D145)),NA())</f>
        <v>#N/A</v>
      </c>
      <c r="F151" s="97" t="e">
        <f ca="true">+IF(AND(ISNUMBER(OFFSET('Water Data'!$D$9,0,10*ROW('Water Data'!D145))),'Data Summary'!BU151="Yes"),OFFSET('Water Data'!$D$9,0,10*ROW('Water Data'!D145)),NA())</f>
        <v>#N/A</v>
      </c>
      <c r="G151" s="97" t="e">
        <f ca="true">+IF(AND(ISNUMBER(OFFSET('Water Data'!$E$4,0,10*ROW('Water Data'!E145))),'Data Summary'!BV151="Yes"),100-OFFSET('Water Data'!$E$4,0,10*ROW('Water Data'!E145)),NA())</f>
        <v>#N/A</v>
      </c>
      <c r="H151" s="97" t="e">
        <f ca="true">+IF(AND(ISNUMBER(OFFSET('Water Data'!$E$6,0,10*ROW('Water Data'!E145))),'Data Summary'!BW151="Yes"),OFFSET('Water Data'!$E$6,0,10*ROW('Water Data'!E145)),NA())</f>
        <v>#N/A</v>
      </c>
      <c r="I151" s="97" t="e">
        <f ca="true">+IF(AND(ISNUMBER(OFFSET('Water Data'!$E$9,0,10*ROW('Water Data'!E145))),'Data Summary'!BX151="Yes"),OFFSET('Water Data'!$E$9,0,10*ROW('Water Data'!E145)),NA())</f>
        <v>#N/A</v>
      </c>
      <c r="J151" s="97" t="e">
        <f ca="true">+IF(AND(ISNUMBER(OFFSET('Water Data'!$F$4,0,10*ROW('Water Data'!F145))),'Data Summary'!BY151="Yes"),100-OFFSET('Water Data'!$F$4,0,10*ROW('Water Data'!F145)),NA())</f>
        <v>#N/A</v>
      </c>
      <c r="K151" s="97" t="e">
        <f ca="true">+IF(AND(ISNUMBER(OFFSET('Water Data'!$F$6,0,10*ROW('Water Data'!F145))),'Data Summary'!BZ151="Yes"),OFFSET('Water Data'!$F$6,0,10*ROW('Water Data'!F145)),NA())</f>
        <v>#N/A</v>
      </c>
      <c r="L151" s="97" t="e">
        <f ca="true">+IF(AND(ISNUMBER(OFFSET('Water Data'!$F$9,0,10*ROW('Water Data'!F145))),'Data Summary'!CA151="Yes"),OFFSET('Water Data'!$F$9,0,10*ROW('Water Data'!F145)),NA())</f>
        <v>#N/A</v>
      </c>
      <c r="M151" s="97" t="e">
        <f ca="true">+IF(AND(ISNUMBER(OFFSET('Water Data'!$G$4,0,10*ROW('Water Data'!G145))),'Data Summary'!CB151="Yes"),100-OFFSET('Water Data'!$G$4,0,10*ROW('Water Data'!G145)),NA())</f>
        <v>#N/A</v>
      </c>
      <c r="N151" s="97" t="e">
        <f ca="true">+IF(AND(ISNUMBER(OFFSET('Water Data'!$G$6,0,10*ROW('Water Data'!G145))),'Data Summary'!CC151="Yes"),OFFSET('Water Data'!$G$6,0,10*ROW('Water Data'!G145)),NA())</f>
        <v>#N/A</v>
      </c>
      <c r="O151" s="97" t="e">
        <f ca="true">+IF(AND(ISNUMBER(OFFSET('Water Data'!$G$9,0,10*ROW('Water Data'!G145))),'Data Summary'!CD151="Yes"),OFFSET('Water Data'!$G$9,0,10*ROW('Water Data'!G145)),NA())</f>
        <v>#N/A</v>
      </c>
      <c r="P151" s="97" t="e">
        <f ca="true">+IF(AND(ISNUMBER(OFFSET('Water Data'!$H$4,0,10*ROW('Water Data'!H145))),'Data Summary'!CE151="Yes"),100-OFFSET('Water Data'!$H$4,0,10*ROW('Water Data'!H145)),NA())</f>
        <v>#N/A</v>
      </c>
      <c r="Q151" s="97" t="e">
        <f ca="true">+IF(AND(ISNUMBER(OFFSET('Water Data'!$H$6,0,10*ROW('Water Data'!H145))),'Data Summary'!CF151="Yes"),OFFSET('Water Data'!$H$6,0,10*ROW('Water Data'!H145)),NA())</f>
        <v>#N/A</v>
      </c>
      <c r="R151" s="97" t="e">
        <f ca="true">+IF(AND(ISNUMBER(OFFSET('Water Data'!$H$9,0,10*ROW('Water Data'!H145))),'Data Summary'!CG151="Yes"),OFFSET('Water Data'!$H$9,0,10*ROW('Water Data'!H145)),NA())</f>
        <v>#N/A</v>
      </c>
      <c r="S151" s="97" t="e">
        <f ca="true">+IF(AND(ISNUMBER(OFFSET('Water Data'!$I$4,0,10*ROW('Water Data'!I145))),'Data Summary'!CH151="Yes"),100-OFFSET('Water Data'!$I$4,0,10*ROW('Water Data'!I145)),NA())</f>
        <v>#N/A</v>
      </c>
      <c r="T151" s="97" t="e">
        <f ca="true">+IF(AND(ISNUMBER(OFFSET('Water Data'!$I$6,0,10*ROW('Water Data'!I145))),'Data Summary'!CI151="Yes"),OFFSET('Water Data'!$I$6,0,10*ROW('Water Data'!I145)),NA())</f>
        <v>#N/A</v>
      </c>
      <c r="U151" s="97" t="e">
        <f ca="true">+IF(AND(ISNUMBER(OFFSET('Water Data'!$I$9,0,10*ROW('Water Data'!I145))),'Data Summary'!CJ151="Yes"),OFFSET('Water Data'!$I$9,0,10*ROW('Water Data'!I145)),NA())</f>
        <v>#N/A</v>
      </c>
      <c r="V151" s="98" t="e">
        <f ca="true">+IF(AND(ISNUMBER(OFFSET('Sanitation Data'!$D$4,0,10*ROW('Sanitation Data'!D145))),'Data Summary'!CK151="Yes"),100-OFFSET('Sanitation Data'!$D$4,0,10*ROW('Sanitation Data'!D145)),NA())</f>
        <v>#N/A</v>
      </c>
      <c r="W151" s="98" t="e">
        <f ca="true">+IF(AND(ISNUMBER(OFFSET('Sanitation Data'!$D$6,0,10*ROW('Sanitation Data'!D145))),'Data Summary'!CL151="Yes"),OFFSET('Sanitation Data'!$D$6,0,10*ROW('Sanitation Data'!D145)),NA())</f>
        <v>#N/A</v>
      </c>
      <c r="X151" s="98" t="e">
        <f ca="true">+IF(AND(ISNUMBER(OFFSET('Sanitation Data'!$D$10,0,10*ROW('Sanitation Data'!D145))),'Data Summary'!CM151="Yes"),OFFSET('Sanitation Data'!$D$10,0,10*ROW('Sanitation Data'!D145)),NA())</f>
        <v>#N/A</v>
      </c>
      <c r="Y151" s="98" t="e">
        <f ca="true">+IF(AND(ISNUMBER(OFFSET('Sanitation Data'!$D$11,0,10*ROW('Sanitation Data'!D145))),'Data Summary'!CN151="Yes"),OFFSET('Sanitation Data'!$D$11,0,10*ROW('Sanitation Data'!D145)),NA())</f>
        <v>#N/A</v>
      </c>
      <c r="Z151" s="98" t="e">
        <f ca="true">+IF(AND(ISNUMBER(OFFSET('Sanitation Data'!$D$12,0,10*ROW('Sanitation Data'!D145))),'Data Summary'!CO151="Yes"),OFFSET('Sanitation Data'!$D$12,0,10*ROW('Sanitation Data'!D145)),NA())</f>
        <v>#N/A</v>
      </c>
      <c r="AA151" s="98" t="e">
        <f ca="true">+IF(AND(ISNUMBER(OFFSET('Sanitation Data'!$E$4,0,10*ROW('Sanitation Data'!E145))),'Data Summary'!CP151="Yes"),100-OFFSET('Sanitation Data'!$E$4,0,10*ROW('Sanitation Data'!E145)),NA())</f>
        <v>#N/A</v>
      </c>
      <c r="AB151" s="98" t="e">
        <f ca="true">+IF(AND(ISNUMBER(OFFSET('Sanitation Data'!$E$6,0,10*ROW('Sanitation Data'!E145))),'Data Summary'!CQ151="Yes"),OFFSET('Sanitation Data'!$E$6,0,10*ROW('Sanitation Data'!E145)),NA())</f>
        <v>#N/A</v>
      </c>
      <c r="AC151" s="98" t="e">
        <f ca="true">+IF(AND(ISNUMBER(OFFSET('Sanitation Data'!$E$10,0,10*ROW('Sanitation Data'!E145))),'Data Summary'!CR151="Yes"),OFFSET('Sanitation Data'!$E$10,0,10*ROW('Sanitation Data'!E145)),NA())</f>
        <v>#N/A</v>
      </c>
      <c r="AD151" s="98" t="e">
        <f ca="true">+IF(AND(ISNUMBER(OFFSET('Sanitation Data'!$E$11,0,10*ROW('Sanitation Data'!E145))),'Data Summary'!CS151="Yes"),OFFSET('Sanitation Data'!$E$11,0,10*ROW('Sanitation Data'!E145)),NA())</f>
        <v>#N/A</v>
      </c>
      <c r="AE151" s="98" t="e">
        <f ca="true">+IF(AND(ISNUMBER(OFFSET('Sanitation Data'!$E$12,0,10*ROW('Sanitation Data'!E145))),'Data Summary'!CT151="Yes"),OFFSET('Sanitation Data'!$E$12,0,10*ROW('Sanitation Data'!E145)),NA())</f>
        <v>#N/A</v>
      </c>
      <c r="AF151" s="98" t="e">
        <f ca="true">+IF(AND(ISNUMBER(OFFSET('Sanitation Data'!$F$4,0,10*ROW('Sanitation Data'!F145))),'Data Summary'!CU151="Yes"),100-OFFSET('Sanitation Data'!$F$4,0,10*ROW('Sanitation Data'!F145)),NA())</f>
        <v>#N/A</v>
      </c>
      <c r="AG151" s="98" t="e">
        <f ca="true">+IF(AND(ISNUMBER(OFFSET('Sanitation Data'!$F$6,0,10*ROW('Sanitation Data'!F145))),'Data Summary'!CV151="Yes"),OFFSET('Sanitation Data'!$F$6,0,10*ROW('Sanitation Data'!F145)),NA())</f>
        <v>#N/A</v>
      </c>
      <c r="AH151" s="98" t="e">
        <f ca="true">+IF(AND(ISNUMBER(OFFSET('Sanitation Data'!$F$10,0,10*ROW('Sanitation Data'!F145))),'Data Summary'!CW151="Yes"),OFFSET('Sanitation Data'!$F$10,0,10*ROW('Sanitation Data'!F145)),NA())</f>
        <v>#N/A</v>
      </c>
      <c r="AI151" s="98" t="e">
        <f ca="true">+IF(AND(ISNUMBER(OFFSET('Sanitation Data'!$F$11,0,10*ROW('Sanitation Data'!F145))),'Data Summary'!CX151="Yes"),OFFSET('Sanitation Data'!$F$11,0,10*ROW('Sanitation Data'!F145)),NA())</f>
        <v>#N/A</v>
      </c>
      <c r="AJ151" s="98" t="e">
        <f ca="true">+IF(AND(ISNUMBER(OFFSET('Sanitation Data'!$F$12,0,10*ROW('Sanitation Data'!F145))),'Data Summary'!CY151="Yes"),OFFSET('Sanitation Data'!$F$12,0,10*ROW('Sanitation Data'!F145)),NA())</f>
        <v>#N/A</v>
      </c>
      <c r="AK151" s="98" t="e">
        <f ca="true">+IF(AND(ISNUMBER(OFFSET('Sanitation Data'!$G$4,0,10*ROW('Sanitation Data'!G145))),'Data Summary'!CZ151="Yes"),100-OFFSET('Sanitation Data'!$G$4,0,10*ROW('Sanitation Data'!G145)),NA())</f>
        <v>#N/A</v>
      </c>
      <c r="AL151" s="98" t="e">
        <f ca="true">+IF(AND(ISNUMBER(OFFSET('Sanitation Data'!$G$6,0,10*ROW('Sanitation Data'!G145))),'Data Summary'!DA151="Yes"),OFFSET('Sanitation Data'!$G$6,0,10*ROW('Sanitation Data'!G145)),NA())</f>
        <v>#N/A</v>
      </c>
      <c r="AM151" s="98" t="e">
        <f ca="true">+IF(AND(ISNUMBER(OFFSET('Sanitation Data'!$G$10,0,10*ROW('Sanitation Data'!G145))),'Data Summary'!DB151="Yes"),OFFSET('Sanitation Data'!$G$10,0,10*ROW('Sanitation Data'!G145)),NA())</f>
        <v>#N/A</v>
      </c>
      <c r="AN151" s="98" t="e">
        <f ca="true">+IF(AND(ISNUMBER(OFFSET('Sanitation Data'!$G$11,0,10*ROW('Sanitation Data'!G145))),'Data Summary'!DC151="Yes"),OFFSET('Sanitation Data'!$G$11,0,10*ROW('Sanitation Data'!G145)),NA())</f>
        <v>#N/A</v>
      </c>
      <c r="AO151" s="98" t="e">
        <f ca="true">+IF(AND(ISNUMBER(OFFSET('Sanitation Data'!$G$12,0,10*ROW('Sanitation Data'!G145))),'Data Summary'!DD151="Yes"),OFFSET('Sanitation Data'!$G$12,0,10*ROW('Sanitation Data'!G145)),NA())</f>
        <v>#N/A</v>
      </c>
      <c r="AP151" s="98" t="e">
        <f ca="true">+IF(AND(ISNUMBER(OFFSET('Sanitation Data'!$H$4,0,10*ROW('Sanitation Data'!H145))),'Data Summary'!DE151="Yes"),100-OFFSET('Sanitation Data'!$H$4,0,10*ROW('Sanitation Data'!H145)),NA())</f>
        <v>#N/A</v>
      </c>
      <c r="AQ151" s="98" t="e">
        <f ca="true">+IF(AND(ISNUMBER(OFFSET('Sanitation Data'!$H$6,0,10*ROW('Sanitation Data'!H145))),'Data Summary'!DF151="Yes"),OFFSET('Sanitation Data'!$H$6,0,10*ROW('Sanitation Data'!H145)),NA())</f>
        <v>#N/A</v>
      </c>
      <c r="AR151" s="98" t="e">
        <f ca="true">+IF(AND(ISNUMBER(OFFSET('Sanitation Data'!$H$10,0,10*ROW('Sanitation Data'!H145))),'Data Summary'!DG151="Yes"),OFFSET('Sanitation Data'!$H$10,0,10*ROW('Sanitation Data'!H145)),NA())</f>
        <v>#N/A</v>
      </c>
      <c r="AS151" s="98" t="e">
        <f ca="true">+IF(AND(ISNUMBER(OFFSET('Sanitation Data'!$H$11,0,10*ROW('Sanitation Data'!H145))),'Data Summary'!DH151="Yes"),OFFSET('Sanitation Data'!$H$11,0,10*ROW('Sanitation Data'!H145)),NA())</f>
        <v>#N/A</v>
      </c>
      <c r="AT151" s="98" t="e">
        <f ca="true">+IF(AND(ISNUMBER(OFFSET('Sanitation Data'!$H$12,0,10*ROW('Sanitation Data'!H145))),'Data Summary'!DI151="Yes"),OFFSET('Sanitation Data'!$H$12,0,10*ROW('Sanitation Data'!H145)),NA())</f>
        <v>#N/A</v>
      </c>
      <c r="AU151" s="98" t="e">
        <f ca="true">+IF(AND(ISNUMBER(OFFSET('Sanitation Data'!$I$4,0,10*ROW('Sanitation Data'!I145))),'Data Summary'!DJ151="Yes"),100-OFFSET('Sanitation Data'!$I$4,0,10*ROW('Sanitation Data'!I145)),NA())</f>
        <v>#N/A</v>
      </c>
      <c r="AV151" s="98" t="e">
        <f ca="true">+IF(AND(ISNUMBER(OFFSET('Sanitation Data'!$I$6,0,10*ROW('Sanitation Data'!I145))),'Data Summary'!DK151="Yes"),OFFSET('Sanitation Data'!$I$6,0,10*ROW('Sanitation Data'!I145)),NA())</f>
        <v>#N/A</v>
      </c>
      <c r="AW151" s="98" t="e">
        <f ca="true">+IF(AND(ISNUMBER(OFFSET('Sanitation Data'!$I$10,0,10*ROW('Sanitation Data'!I145))),'Data Summary'!DL151="Yes"),OFFSET('Sanitation Data'!$I$10,0,10*ROW('Sanitation Data'!I145)),NA())</f>
        <v>#N/A</v>
      </c>
      <c r="AX151" s="98" t="e">
        <f ca="true">+IF(AND(ISNUMBER(OFFSET('Sanitation Data'!$I$11,0,10*ROW('Sanitation Data'!I145))),'Data Summary'!DM151="Yes"),OFFSET('Sanitation Data'!$I$11,0,10*ROW('Sanitation Data'!I145)),NA())</f>
        <v>#N/A</v>
      </c>
      <c r="AY151" s="98" t="e">
        <f ca="true">+IF(AND(ISNUMBER(OFFSET('Sanitation Data'!$I$12,0,10*ROW('Sanitation Data'!I145))),'Data Summary'!DN151="Yes"),OFFSET('Sanitation Data'!$I$12,0,10*ROW('Sanitation Data'!I145)),NA())</f>
        <v>#N/A</v>
      </c>
      <c r="AZ151" s="99" t="e">
        <f ca="true">+IF(AND(ISNUMBER(OFFSET('Hygiene Data'!$D$5,0,10*ROW('Hygiene Data'!D145))),'Data Summary'!DO151="Yes"),OFFSET('Hygiene Data'!$D$5,0,10*ROW('Hygiene Data'!D145)),NA())</f>
        <v>#N/A</v>
      </c>
      <c r="BA151" s="99" t="e">
        <f ca="true">+IF(AND(ISNUMBER(OFFSET('Hygiene Data'!$D$7,0,10*ROW('Hygiene Data'!D145))),'Data Summary'!DP151="Yes"),OFFSET('Hygiene Data'!$D$7,0,10*ROW('Hygiene Data'!D145)),NA())</f>
        <v>#N/A</v>
      </c>
      <c r="BB151" s="99" t="e">
        <f ca="true">+IF(AND(ISNUMBER(OFFSET('Hygiene Data'!$D$9,0,10*ROW('Hygiene Data'!D145))),'Data Summary'!DQ151="Yes"),OFFSET('Hygiene Data'!$D$9,0,10*ROW('Hygiene Data'!D145)),NA())</f>
        <v>#N/A</v>
      </c>
      <c r="BC151" s="99" t="e">
        <f ca="true">+IF(AND(ISNUMBER(OFFSET('Hygiene Data'!$E$5,0,10*ROW('Hygiene Data'!E145))),'Data Summary'!DR151="Yes"),OFFSET('Hygiene Data'!$E$5,0,10*ROW('Hygiene Data'!E145)),NA())</f>
        <v>#N/A</v>
      </c>
      <c r="BD151" s="99" t="e">
        <f ca="true">+IF(AND(ISNUMBER(OFFSET('Hygiene Data'!$E$7,0,10*ROW('Hygiene Data'!E145))),'Data Summary'!DS151="Yes"),OFFSET('Hygiene Data'!$E$7,0,10*ROW('Hygiene Data'!E145)),NA())</f>
        <v>#N/A</v>
      </c>
      <c r="BE151" s="99" t="e">
        <f ca="true">+IF(AND(ISNUMBER(OFFSET('Hygiene Data'!$E$9,0,10*ROW('Hygiene Data'!E145))),'Data Summary'!DT151="Yes"),OFFSET('Hygiene Data'!$E$9,0,10*ROW('Hygiene Data'!E145)),NA())</f>
        <v>#N/A</v>
      </c>
      <c r="BF151" s="99" t="e">
        <f ca="true">+IF(AND(ISNUMBER(OFFSET('Hygiene Data'!$F$5,0,10*ROW('Hygiene Data'!F145))),'Data Summary'!DU151="Yes"),OFFSET('Hygiene Data'!$F$5,0,10*ROW('Hygiene Data'!F145)),NA())</f>
        <v>#N/A</v>
      </c>
      <c r="BG151" s="99" t="e">
        <f ca="true">+IF(AND(ISNUMBER(OFFSET('Hygiene Data'!$F$7,0,10*ROW('Hygiene Data'!F145))),'Data Summary'!DV151="Yes"),OFFSET('Hygiene Data'!$F$7,0,10*ROW('Hygiene Data'!F145)),NA())</f>
        <v>#N/A</v>
      </c>
      <c r="BH151" s="99" t="e">
        <f ca="true">+IF(AND(ISNUMBER(OFFSET('Hygiene Data'!$F$9,0,10*ROW('Hygiene Data'!F145))),'Data Summary'!DW151="Yes"),OFFSET('Hygiene Data'!$F$9,0,10*ROW('Hygiene Data'!F145)),NA())</f>
        <v>#N/A</v>
      </c>
      <c r="BI151" s="99" t="e">
        <f ca="true">+IF(AND(ISNUMBER(OFFSET('Hygiene Data'!$G$5,0,10*ROW('Hygiene Data'!G145))),'Data Summary'!DX151="Yes"),OFFSET('Hygiene Data'!$G$5,0,10*ROW('Hygiene Data'!G145)),NA())</f>
        <v>#N/A</v>
      </c>
      <c r="BJ151" s="99" t="e">
        <f ca="true">+IF(AND(ISNUMBER(OFFSET('Hygiene Data'!$G$7,0,10*ROW('Hygiene Data'!G145))),'Data Summary'!DY151="Yes"),OFFSET('Hygiene Data'!$G$7,0,10*ROW('Hygiene Data'!G145)),NA())</f>
        <v>#N/A</v>
      </c>
      <c r="BK151" s="99" t="e">
        <f ca="true">+IF(AND(ISNUMBER(OFFSET('Hygiene Data'!$G$9,0,10*ROW('Hygiene Data'!G145))),'Data Summary'!DZ151="Yes"),OFFSET('Hygiene Data'!$G$9,0,10*ROW('Hygiene Data'!G145)),NA())</f>
        <v>#N/A</v>
      </c>
      <c r="BL151" s="99" t="e">
        <f ca="true">+IF(AND(ISNUMBER(OFFSET('Hygiene Data'!$H$5,0,10*ROW('Hygiene Data'!H145))),'Data Summary'!EA151="Yes"),OFFSET('Hygiene Data'!$H$5,0,10*ROW('Hygiene Data'!H145)),NA())</f>
        <v>#N/A</v>
      </c>
      <c r="BM151" s="99" t="e">
        <f ca="true">+IF(AND(ISNUMBER(OFFSET('Hygiene Data'!$H$7,0,10*ROW('Hygiene Data'!H145))),'Data Summary'!EB151="Yes"),OFFSET('Hygiene Data'!$H$7,0,10*ROW('Hygiene Data'!H145)),NA())</f>
        <v>#N/A</v>
      </c>
      <c r="BN151" s="99" t="e">
        <f ca="true">+IF(AND(ISNUMBER(OFFSET('Hygiene Data'!$H$9,0,10*ROW('Hygiene Data'!H145))),'Data Summary'!EC151="Yes"),OFFSET('Hygiene Data'!$H$9,0,10*ROW('Hygiene Data'!H145)),NA())</f>
        <v>#N/A</v>
      </c>
      <c r="BO151" s="99" t="e">
        <f ca="true">+IF(AND(ISNUMBER(OFFSET('Hygiene Data'!$I$5,0,10*ROW('Hygiene Data'!I145))),'Data Summary'!ED151="Yes"),OFFSET('Hygiene Data'!$I$5,0,10*ROW('Hygiene Data'!I145)),NA())</f>
        <v>#N/A</v>
      </c>
      <c r="BP151" s="99" t="e">
        <f ca="true">+IF(AND(ISNUMBER(OFFSET('Hygiene Data'!$I$7,0,10*ROW('Hygiene Data'!I145))),'Data Summary'!EE151="Yes"),OFFSET('Hygiene Data'!$I$7,0,10*ROW('Hygiene Data'!I145)),NA())</f>
        <v>#N/A</v>
      </c>
      <c r="BQ151" s="99" t="e">
        <f ca="true">+IF(AND(ISNUMBER(OFFSET('Hygiene Data'!$I$9,0,10*ROW('Hygiene Data'!I145))),'Data Summary'!EF151="Yes"),OFFSET('Hygiene Data'!$I$9,0,10*ROW('Hygiene Data'!I145)),NA())</f>
        <v>#N/A</v>
      </c>
    </row>
    <row xmlns:x14ac="http://schemas.microsoft.com/office/spreadsheetml/2009/9/ac" r="152" x14ac:dyDescent="0.2">
      <c r="A152" s="329" t="e">
        <f ca="true">+RIGHT('Data Summary'!A152,LEN('Data Summary'!A152)-9)</f>
        <v>#VALUE!</v>
      </c>
      <c r="B152" s="37" t="str">
        <f ca="true">+IF(ISTEXT('Data Summary'!B152),'Data Summary'!B152,"")</f>
        <v/>
      </c>
      <c r="C152" s="328" t="e">
        <f ca="true">+VALUE('Data Summary'!C152)</f>
        <v>#VALUE!</v>
      </c>
      <c r="D152" s="97" t="e">
        <f ca="true">+IF(AND(ISNUMBER(OFFSET('Water Data'!$D$4,0,10*ROW('Water Data'!D146))),'Data Summary'!BS152="Yes"),100-OFFSET('Water Data'!$D$4,0,10*ROW('Water Data'!D146)),NA())</f>
        <v>#N/A</v>
      </c>
      <c r="E152" s="97" t="e">
        <f ca="true">+IF(AND(ISNUMBER(OFFSET('Water Data'!$D$6,0,10*ROW('Water Data'!D146))),'Data Summary'!BT152="Yes"),OFFSET('Water Data'!$D$6,0,10*ROW('Water Data'!D146)),NA())</f>
        <v>#N/A</v>
      </c>
      <c r="F152" s="97" t="e">
        <f ca="true">+IF(AND(ISNUMBER(OFFSET('Water Data'!$D$9,0,10*ROW('Water Data'!D146))),'Data Summary'!BU152="Yes"),OFFSET('Water Data'!$D$9,0,10*ROW('Water Data'!D146)),NA())</f>
        <v>#N/A</v>
      </c>
      <c r="G152" s="97" t="e">
        <f ca="true">+IF(AND(ISNUMBER(OFFSET('Water Data'!$E$4,0,10*ROW('Water Data'!E146))),'Data Summary'!BV152="Yes"),100-OFFSET('Water Data'!$E$4,0,10*ROW('Water Data'!E146)),NA())</f>
        <v>#N/A</v>
      </c>
      <c r="H152" s="97" t="e">
        <f ca="true">+IF(AND(ISNUMBER(OFFSET('Water Data'!$E$6,0,10*ROW('Water Data'!E146))),'Data Summary'!BW152="Yes"),OFFSET('Water Data'!$E$6,0,10*ROW('Water Data'!E146)),NA())</f>
        <v>#N/A</v>
      </c>
      <c r="I152" s="97" t="e">
        <f ca="true">+IF(AND(ISNUMBER(OFFSET('Water Data'!$E$9,0,10*ROW('Water Data'!E146))),'Data Summary'!BX152="Yes"),OFFSET('Water Data'!$E$9,0,10*ROW('Water Data'!E146)),NA())</f>
        <v>#N/A</v>
      </c>
      <c r="J152" s="97" t="e">
        <f ca="true">+IF(AND(ISNUMBER(OFFSET('Water Data'!$F$4,0,10*ROW('Water Data'!F146))),'Data Summary'!BY152="Yes"),100-OFFSET('Water Data'!$F$4,0,10*ROW('Water Data'!F146)),NA())</f>
        <v>#N/A</v>
      </c>
      <c r="K152" s="97" t="e">
        <f ca="true">+IF(AND(ISNUMBER(OFFSET('Water Data'!$F$6,0,10*ROW('Water Data'!F146))),'Data Summary'!BZ152="Yes"),OFFSET('Water Data'!$F$6,0,10*ROW('Water Data'!F146)),NA())</f>
        <v>#N/A</v>
      </c>
      <c r="L152" s="97" t="e">
        <f ca="true">+IF(AND(ISNUMBER(OFFSET('Water Data'!$F$9,0,10*ROW('Water Data'!F146))),'Data Summary'!CA152="Yes"),OFFSET('Water Data'!$F$9,0,10*ROW('Water Data'!F146)),NA())</f>
        <v>#N/A</v>
      </c>
      <c r="M152" s="97" t="e">
        <f ca="true">+IF(AND(ISNUMBER(OFFSET('Water Data'!$G$4,0,10*ROW('Water Data'!G146))),'Data Summary'!CB152="Yes"),100-OFFSET('Water Data'!$G$4,0,10*ROW('Water Data'!G146)),NA())</f>
        <v>#N/A</v>
      </c>
      <c r="N152" s="97" t="e">
        <f ca="true">+IF(AND(ISNUMBER(OFFSET('Water Data'!$G$6,0,10*ROW('Water Data'!G146))),'Data Summary'!CC152="Yes"),OFFSET('Water Data'!$G$6,0,10*ROW('Water Data'!G146)),NA())</f>
        <v>#N/A</v>
      </c>
      <c r="O152" s="97" t="e">
        <f ca="true">+IF(AND(ISNUMBER(OFFSET('Water Data'!$G$9,0,10*ROW('Water Data'!G146))),'Data Summary'!CD152="Yes"),OFFSET('Water Data'!$G$9,0,10*ROW('Water Data'!G146)),NA())</f>
        <v>#N/A</v>
      </c>
      <c r="P152" s="97" t="e">
        <f ca="true">+IF(AND(ISNUMBER(OFFSET('Water Data'!$H$4,0,10*ROW('Water Data'!H146))),'Data Summary'!CE152="Yes"),100-OFFSET('Water Data'!$H$4,0,10*ROW('Water Data'!H146)),NA())</f>
        <v>#N/A</v>
      </c>
      <c r="Q152" s="97" t="e">
        <f ca="true">+IF(AND(ISNUMBER(OFFSET('Water Data'!$H$6,0,10*ROW('Water Data'!H146))),'Data Summary'!CF152="Yes"),OFFSET('Water Data'!$H$6,0,10*ROW('Water Data'!H146)),NA())</f>
        <v>#N/A</v>
      </c>
      <c r="R152" s="97" t="e">
        <f ca="true">+IF(AND(ISNUMBER(OFFSET('Water Data'!$H$9,0,10*ROW('Water Data'!H146))),'Data Summary'!CG152="Yes"),OFFSET('Water Data'!$H$9,0,10*ROW('Water Data'!H146)),NA())</f>
        <v>#N/A</v>
      </c>
      <c r="S152" s="97" t="e">
        <f ca="true">+IF(AND(ISNUMBER(OFFSET('Water Data'!$I$4,0,10*ROW('Water Data'!I146))),'Data Summary'!CH152="Yes"),100-OFFSET('Water Data'!$I$4,0,10*ROW('Water Data'!I146)),NA())</f>
        <v>#N/A</v>
      </c>
      <c r="T152" s="97" t="e">
        <f ca="true">+IF(AND(ISNUMBER(OFFSET('Water Data'!$I$6,0,10*ROW('Water Data'!I146))),'Data Summary'!CI152="Yes"),OFFSET('Water Data'!$I$6,0,10*ROW('Water Data'!I146)),NA())</f>
        <v>#N/A</v>
      </c>
      <c r="U152" s="97" t="e">
        <f ca="true">+IF(AND(ISNUMBER(OFFSET('Water Data'!$I$9,0,10*ROW('Water Data'!I146))),'Data Summary'!CJ152="Yes"),OFFSET('Water Data'!$I$9,0,10*ROW('Water Data'!I146)),NA())</f>
        <v>#N/A</v>
      </c>
      <c r="V152" s="98" t="e">
        <f ca="true">+IF(AND(ISNUMBER(OFFSET('Sanitation Data'!$D$4,0,10*ROW('Sanitation Data'!D146))),'Data Summary'!CK152="Yes"),100-OFFSET('Sanitation Data'!$D$4,0,10*ROW('Sanitation Data'!D146)),NA())</f>
        <v>#N/A</v>
      </c>
      <c r="W152" s="98" t="e">
        <f ca="true">+IF(AND(ISNUMBER(OFFSET('Sanitation Data'!$D$6,0,10*ROW('Sanitation Data'!D146))),'Data Summary'!CL152="Yes"),OFFSET('Sanitation Data'!$D$6,0,10*ROW('Sanitation Data'!D146)),NA())</f>
        <v>#N/A</v>
      </c>
      <c r="X152" s="98" t="e">
        <f ca="true">+IF(AND(ISNUMBER(OFFSET('Sanitation Data'!$D$10,0,10*ROW('Sanitation Data'!D146))),'Data Summary'!CM152="Yes"),OFFSET('Sanitation Data'!$D$10,0,10*ROW('Sanitation Data'!D146)),NA())</f>
        <v>#N/A</v>
      </c>
      <c r="Y152" s="98" t="e">
        <f ca="true">+IF(AND(ISNUMBER(OFFSET('Sanitation Data'!$D$11,0,10*ROW('Sanitation Data'!D146))),'Data Summary'!CN152="Yes"),OFFSET('Sanitation Data'!$D$11,0,10*ROW('Sanitation Data'!D146)),NA())</f>
        <v>#N/A</v>
      </c>
      <c r="Z152" s="98" t="e">
        <f ca="true">+IF(AND(ISNUMBER(OFFSET('Sanitation Data'!$D$12,0,10*ROW('Sanitation Data'!D146))),'Data Summary'!CO152="Yes"),OFFSET('Sanitation Data'!$D$12,0,10*ROW('Sanitation Data'!D146)),NA())</f>
        <v>#N/A</v>
      </c>
      <c r="AA152" s="98" t="e">
        <f ca="true">+IF(AND(ISNUMBER(OFFSET('Sanitation Data'!$E$4,0,10*ROW('Sanitation Data'!E146))),'Data Summary'!CP152="Yes"),100-OFFSET('Sanitation Data'!$E$4,0,10*ROW('Sanitation Data'!E146)),NA())</f>
        <v>#N/A</v>
      </c>
      <c r="AB152" s="98" t="e">
        <f ca="true">+IF(AND(ISNUMBER(OFFSET('Sanitation Data'!$E$6,0,10*ROW('Sanitation Data'!E146))),'Data Summary'!CQ152="Yes"),OFFSET('Sanitation Data'!$E$6,0,10*ROW('Sanitation Data'!E146)),NA())</f>
        <v>#N/A</v>
      </c>
      <c r="AC152" s="98" t="e">
        <f ca="true">+IF(AND(ISNUMBER(OFFSET('Sanitation Data'!$E$10,0,10*ROW('Sanitation Data'!E146))),'Data Summary'!CR152="Yes"),OFFSET('Sanitation Data'!$E$10,0,10*ROW('Sanitation Data'!E146)),NA())</f>
        <v>#N/A</v>
      </c>
      <c r="AD152" s="98" t="e">
        <f ca="true">+IF(AND(ISNUMBER(OFFSET('Sanitation Data'!$E$11,0,10*ROW('Sanitation Data'!E146))),'Data Summary'!CS152="Yes"),OFFSET('Sanitation Data'!$E$11,0,10*ROW('Sanitation Data'!E146)),NA())</f>
        <v>#N/A</v>
      </c>
      <c r="AE152" s="98" t="e">
        <f ca="true">+IF(AND(ISNUMBER(OFFSET('Sanitation Data'!$E$12,0,10*ROW('Sanitation Data'!E146))),'Data Summary'!CT152="Yes"),OFFSET('Sanitation Data'!$E$12,0,10*ROW('Sanitation Data'!E146)),NA())</f>
        <v>#N/A</v>
      </c>
      <c r="AF152" s="98" t="e">
        <f ca="true">+IF(AND(ISNUMBER(OFFSET('Sanitation Data'!$F$4,0,10*ROW('Sanitation Data'!F146))),'Data Summary'!CU152="Yes"),100-OFFSET('Sanitation Data'!$F$4,0,10*ROW('Sanitation Data'!F146)),NA())</f>
        <v>#N/A</v>
      </c>
      <c r="AG152" s="98" t="e">
        <f ca="true">+IF(AND(ISNUMBER(OFFSET('Sanitation Data'!$F$6,0,10*ROW('Sanitation Data'!F146))),'Data Summary'!CV152="Yes"),OFFSET('Sanitation Data'!$F$6,0,10*ROW('Sanitation Data'!F146)),NA())</f>
        <v>#N/A</v>
      </c>
      <c r="AH152" s="98" t="e">
        <f ca="true">+IF(AND(ISNUMBER(OFFSET('Sanitation Data'!$F$10,0,10*ROW('Sanitation Data'!F146))),'Data Summary'!CW152="Yes"),OFFSET('Sanitation Data'!$F$10,0,10*ROW('Sanitation Data'!F146)),NA())</f>
        <v>#N/A</v>
      </c>
      <c r="AI152" s="98" t="e">
        <f ca="true">+IF(AND(ISNUMBER(OFFSET('Sanitation Data'!$F$11,0,10*ROW('Sanitation Data'!F146))),'Data Summary'!CX152="Yes"),OFFSET('Sanitation Data'!$F$11,0,10*ROW('Sanitation Data'!F146)),NA())</f>
        <v>#N/A</v>
      </c>
      <c r="AJ152" s="98" t="e">
        <f ca="true">+IF(AND(ISNUMBER(OFFSET('Sanitation Data'!$F$12,0,10*ROW('Sanitation Data'!F146))),'Data Summary'!CY152="Yes"),OFFSET('Sanitation Data'!$F$12,0,10*ROW('Sanitation Data'!F146)),NA())</f>
        <v>#N/A</v>
      </c>
      <c r="AK152" s="98" t="e">
        <f ca="true">+IF(AND(ISNUMBER(OFFSET('Sanitation Data'!$G$4,0,10*ROW('Sanitation Data'!G146))),'Data Summary'!CZ152="Yes"),100-OFFSET('Sanitation Data'!$G$4,0,10*ROW('Sanitation Data'!G146)),NA())</f>
        <v>#N/A</v>
      </c>
      <c r="AL152" s="98" t="e">
        <f ca="true">+IF(AND(ISNUMBER(OFFSET('Sanitation Data'!$G$6,0,10*ROW('Sanitation Data'!G146))),'Data Summary'!DA152="Yes"),OFFSET('Sanitation Data'!$G$6,0,10*ROW('Sanitation Data'!G146)),NA())</f>
        <v>#N/A</v>
      </c>
      <c r="AM152" s="98" t="e">
        <f ca="true">+IF(AND(ISNUMBER(OFFSET('Sanitation Data'!$G$10,0,10*ROW('Sanitation Data'!G146))),'Data Summary'!DB152="Yes"),OFFSET('Sanitation Data'!$G$10,0,10*ROW('Sanitation Data'!G146)),NA())</f>
        <v>#N/A</v>
      </c>
      <c r="AN152" s="98" t="e">
        <f ca="true">+IF(AND(ISNUMBER(OFFSET('Sanitation Data'!$G$11,0,10*ROW('Sanitation Data'!G146))),'Data Summary'!DC152="Yes"),OFFSET('Sanitation Data'!$G$11,0,10*ROW('Sanitation Data'!G146)),NA())</f>
        <v>#N/A</v>
      </c>
      <c r="AO152" s="98" t="e">
        <f ca="true">+IF(AND(ISNUMBER(OFFSET('Sanitation Data'!$G$12,0,10*ROW('Sanitation Data'!G146))),'Data Summary'!DD152="Yes"),OFFSET('Sanitation Data'!$G$12,0,10*ROW('Sanitation Data'!G146)),NA())</f>
        <v>#N/A</v>
      </c>
      <c r="AP152" s="98" t="e">
        <f ca="true">+IF(AND(ISNUMBER(OFFSET('Sanitation Data'!$H$4,0,10*ROW('Sanitation Data'!H146))),'Data Summary'!DE152="Yes"),100-OFFSET('Sanitation Data'!$H$4,0,10*ROW('Sanitation Data'!H146)),NA())</f>
        <v>#N/A</v>
      </c>
      <c r="AQ152" s="98" t="e">
        <f ca="true">+IF(AND(ISNUMBER(OFFSET('Sanitation Data'!$H$6,0,10*ROW('Sanitation Data'!H146))),'Data Summary'!DF152="Yes"),OFFSET('Sanitation Data'!$H$6,0,10*ROW('Sanitation Data'!H146)),NA())</f>
        <v>#N/A</v>
      </c>
      <c r="AR152" s="98" t="e">
        <f ca="true">+IF(AND(ISNUMBER(OFFSET('Sanitation Data'!$H$10,0,10*ROW('Sanitation Data'!H146))),'Data Summary'!DG152="Yes"),OFFSET('Sanitation Data'!$H$10,0,10*ROW('Sanitation Data'!H146)),NA())</f>
        <v>#N/A</v>
      </c>
      <c r="AS152" s="98" t="e">
        <f ca="true">+IF(AND(ISNUMBER(OFFSET('Sanitation Data'!$H$11,0,10*ROW('Sanitation Data'!H146))),'Data Summary'!DH152="Yes"),OFFSET('Sanitation Data'!$H$11,0,10*ROW('Sanitation Data'!H146)),NA())</f>
        <v>#N/A</v>
      </c>
      <c r="AT152" s="98" t="e">
        <f ca="true">+IF(AND(ISNUMBER(OFFSET('Sanitation Data'!$H$12,0,10*ROW('Sanitation Data'!H146))),'Data Summary'!DI152="Yes"),OFFSET('Sanitation Data'!$H$12,0,10*ROW('Sanitation Data'!H146)),NA())</f>
        <v>#N/A</v>
      </c>
      <c r="AU152" s="98" t="e">
        <f ca="true">+IF(AND(ISNUMBER(OFFSET('Sanitation Data'!$I$4,0,10*ROW('Sanitation Data'!I146))),'Data Summary'!DJ152="Yes"),100-OFFSET('Sanitation Data'!$I$4,0,10*ROW('Sanitation Data'!I146)),NA())</f>
        <v>#N/A</v>
      </c>
      <c r="AV152" s="98" t="e">
        <f ca="true">+IF(AND(ISNUMBER(OFFSET('Sanitation Data'!$I$6,0,10*ROW('Sanitation Data'!I146))),'Data Summary'!DK152="Yes"),OFFSET('Sanitation Data'!$I$6,0,10*ROW('Sanitation Data'!I146)),NA())</f>
        <v>#N/A</v>
      </c>
      <c r="AW152" s="98" t="e">
        <f ca="true">+IF(AND(ISNUMBER(OFFSET('Sanitation Data'!$I$10,0,10*ROW('Sanitation Data'!I146))),'Data Summary'!DL152="Yes"),OFFSET('Sanitation Data'!$I$10,0,10*ROW('Sanitation Data'!I146)),NA())</f>
        <v>#N/A</v>
      </c>
      <c r="AX152" s="98" t="e">
        <f ca="true">+IF(AND(ISNUMBER(OFFSET('Sanitation Data'!$I$11,0,10*ROW('Sanitation Data'!I146))),'Data Summary'!DM152="Yes"),OFFSET('Sanitation Data'!$I$11,0,10*ROW('Sanitation Data'!I146)),NA())</f>
        <v>#N/A</v>
      </c>
      <c r="AY152" s="98" t="e">
        <f ca="true">+IF(AND(ISNUMBER(OFFSET('Sanitation Data'!$I$12,0,10*ROW('Sanitation Data'!I146))),'Data Summary'!DN152="Yes"),OFFSET('Sanitation Data'!$I$12,0,10*ROW('Sanitation Data'!I146)),NA())</f>
        <v>#N/A</v>
      </c>
      <c r="AZ152" s="99" t="e">
        <f ca="true">+IF(AND(ISNUMBER(OFFSET('Hygiene Data'!$D$5,0,10*ROW('Hygiene Data'!D146))),'Data Summary'!DO152="Yes"),OFFSET('Hygiene Data'!$D$5,0,10*ROW('Hygiene Data'!D146)),NA())</f>
        <v>#N/A</v>
      </c>
      <c r="BA152" s="99" t="e">
        <f ca="true">+IF(AND(ISNUMBER(OFFSET('Hygiene Data'!$D$7,0,10*ROW('Hygiene Data'!D146))),'Data Summary'!DP152="Yes"),OFFSET('Hygiene Data'!$D$7,0,10*ROW('Hygiene Data'!D146)),NA())</f>
        <v>#N/A</v>
      </c>
      <c r="BB152" s="99" t="e">
        <f ca="true">+IF(AND(ISNUMBER(OFFSET('Hygiene Data'!$D$9,0,10*ROW('Hygiene Data'!D146))),'Data Summary'!DQ152="Yes"),OFFSET('Hygiene Data'!$D$9,0,10*ROW('Hygiene Data'!D146)),NA())</f>
        <v>#N/A</v>
      </c>
      <c r="BC152" s="99" t="e">
        <f ca="true">+IF(AND(ISNUMBER(OFFSET('Hygiene Data'!$E$5,0,10*ROW('Hygiene Data'!E146))),'Data Summary'!DR152="Yes"),OFFSET('Hygiene Data'!$E$5,0,10*ROW('Hygiene Data'!E146)),NA())</f>
        <v>#N/A</v>
      </c>
      <c r="BD152" s="99" t="e">
        <f ca="true">+IF(AND(ISNUMBER(OFFSET('Hygiene Data'!$E$7,0,10*ROW('Hygiene Data'!E146))),'Data Summary'!DS152="Yes"),OFFSET('Hygiene Data'!$E$7,0,10*ROW('Hygiene Data'!E146)),NA())</f>
        <v>#N/A</v>
      </c>
      <c r="BE152" s="99" t="e">
        <f ca="true">+IF(AND(ISNUMBER(OFFSET('Hygiene Data'!$E$9,0,10*ROW('Hygiene Data'!E146))),'Data Summary'!DT152="Yes"),OFFSET('Hygiene Data'!$E$9,0,10*ROW('Hygiene Data'!E146)),NA())</f>
        <v>#N/A</v>
      </c>
      <c r="BF152" s="99" t="e">
        <f ca="true">+IF(AND(ISNUMBER(OFFSET('Hygiene Data'!$F$5,0,10*ROW('Hygiene Data'!F146))),'Data Summary'!DU152="Yes"),OFFSET('Hygiene Data'!$F$5,0,10*ROW('Hygiene Data'!F146)),NA())</f>
        <v>#N/A</v>
      </c>
      <c r="BG152" s="99" t="e">
        <f ca="true">+IF(AND(ISNUMBER(OFFSET('Hygiene Data'!$F$7,0,10*ROW('Hygiene Data'!F146))),'Data Summary'!DV152="Yes"),OFFSET('Hygiene Data'!$F$7,0,10*ROW('Hygiene Data'!F146)),NA())</f>
        <v>#N/A</v>
      </c>
      <c r="BH152" s="99" t="e">
        <f ca="true">+IF(AND(ISNUMBER(OFFSET('Hygiene Data'!$F$9,0,10*ROW('Hygiene Data'!F146))),'Data Summary'!DW152="Yes"),OFFSET('Hygiene Data'!$F$9,0,10*ROW('Hygiene Data'!F146)),NA())</f>
        <v>#N/A</v>
      </c>
      <c r="BI152" s="99" t="e">
        <f ca="true">+IF(AND(ISNUMBER(OFFSET('Hygiene Data'!$G$5,0,10*ROW('Hygiene Data'!G146))),'Data Summary'!DX152="Yes"),OFFSET('Hygiene Data'!$G$5,0,10*ROW('Hygiene Data'!G146)),NA())</f>
        <v>#N/A</v>
      </c>
      <c r="BJ152" s="99" t="e">
        <f ca="true">+IF(AND(ISNUMBER(OFFSET('Hygiene Data'!$G$7,0,10*ROW('Hygiene Data'!G146))),'Data Summary'!DY152="Yes"),OFFSET('Hygiene Data'!$G$7,0,10*ROW('Hygiene Data'!G146)),NA())</f>
        <v>#N/A</v>
      </c>
      <c r="BK152" s="99" t="e">
        <f ca="true">+IF(AND(ISNUMBER(OFFSET('Hygiene Data'!$G$9,0,10*ROW('Hygiene Data'!G146))),'Data Summary'!DZ152="Yes"),OFFSET('Hygiene Data'!$G$9,0,10*ROW('Hygiene Data'!G146)),NA())</f>
        <v>#N/A</v>
      </c>
      <c r="BL152" s="99" t="e">
        <f ca="true">+IF(AND(ISNUMBER(OFFSET('Hygiene Data'!$H$5,0,10*ROW('Hygiene Data'!H146))),'Data Summary'!EA152="Yes"),OFFSET('Hygiene Data'!$H$5,0,10*ROW('Hygiene Data'!H146)),NA())</f>
        <v>#N/A</v>
      </c>
      <c r="BM152" s="99" t="e">
        <f ca="true">+IF(AND(ISNUMBER(OFFSET('Hygiene Data'!$H$7,0,10*ROW('Hygiene Data'!H146))),'Data Summary'!EB152="Yes"),OFFSET('Hygiene Data'!$H$7,0,10*ROW('Hygiene Data'!H146)),NA())</f>
        <v>#N/A</v>
      </c>
      <c r="BN152" s="99" t="e">
        <f ca="true">+IF(AND(ISNUMBER(OFFSET('Hygiene Data'!$H$9,0,10*ROW('Hygiene Data'!H146))),'Data Summary'!EC152="Yes"),OFFSET('Hygiene Data'!$H$9,0,10*ROW('Hygiene Data'!H146)),NA())</f>
        <v>#N/A</v>
      </c>
      <c r="BO152" s="99" t="e">
        <f ca="true">+IF(AND(ISNUMBER(OFFSET('Hygiene Data'!$I$5,0,10*ROW('Hygiene Data'!I146))),'Data Summary'!ED152="Yes"),OFFSET('Hygiene Data'!$I$5,0,10*ROW('Hygiene Data'!I146)),NA())</f>
        <v>#N/A</v>
      </c>
      <c r="BP152" s="99" t="e">
        <f ca="true">+IF(AND(ISNUMBER(OFFSET('Hygiene Data'!$I$7,0,10*ROW('Hygiene Data'!I146))),'Data Summary'!EE152="Yes"),OFFSET('Hygiene Data'!$I$7,0,10*ROW('Hygiene Data'!I146)),NA())</f>
        <v>#N/A</v>
      </c>
      <c r="BQ152" s="99" t="e">
        <f ca="true">+IF(AND(ISNUMBER(OFFSET('Hygiene Data'!$I$9,0,10*ROW('Hygiene Data'!I146))),'Data Summary'!EF152="Yes"),OFFSET('Hygiene Data'!$I$9,0,10*ROW('Hygiene Data'!I146)),NA())</f>
        <v>#N/A</v>
      </c>
    </row>
    <row xmlns:x14ac="http://schemas.microsoft.com/office/spreadsheetml/2009/9/ac" r="153" x14ac:dyDescent="0.2">
      <c r="A153" s="329" t="e">
        <f ca="true">+RIGHT('Data Summary'!A153,LEN('Data Summary'!A153)-9)</f>
        <v>#VALUE!</v>
      </c>
      <c r="B153" s="37" t="str">
        <f ca="true">+IF(ISTEXT('Data Summary'!B153),'Data Summary'!B153,"")</f>
        <v/>
      </c>
      <c r="C153" s="328" t="e">
        <f ca="true">+VALUE('Data Summary'!C153)</f>
        <v>#VALUE!</v>
      </c>
      <c r="D153" s="97" t="e">
        <f ca="true">+IF(AND(ISNUMBER(OFFSET('Water Data'!$D$4,0,10*ROW('Water Data'!D147))),'Data Summary'!BS153="Yes"),100-OFFSET('Water Data'!$D$4,0,10*ROW('Water Data'!D147)),NA())</f>
        <v>#N/A</v>
      </c>
      <c r="E153" s="97" t="e">
        <f ca="true">+IF(AND(ISNUMBER(OFFSET('Water Data'!$D$6,0,10*ROW('Water Data'!D147))),'Data Summary'!BT153="Yes"),OFFSET('Water Data'!$D$6,0,10*ROW('Water Data'!D147)),NA())</f>
        <v>#N/A</v>
      </c>
      <c r="F153" s="97" t="e">
        <f ca="true">+IF(AND(ISNUMBER(OFFSET('Water Data'!$D$9,0,10*ROW('Water Data'!D147))),'Data Summary'!BU153="Yes"),OFFSET('Water Data'!$D$9,0,10*ROW('Water Data'!D147)),NA())</f>
        <v>#N/A</v>
      </c>
      <c r="G153" s="97" t="e">
        <f ca="true">+IF(AND(ISNUMBER(OFFSET('Water Data'!$E$4,0,10*ROW('Water Data'!E147))),'Data Summary'!BV153="Yes"),100-OFFSET('Water Data'!$E$4,0,10*ROW('Water Data'!E147)),NA())</f>
        <v>#N/A</v>
      </c>
      <c r="H153" s="97" t="e">
        <f ca="true">+IF(AND(ISNUMBER(OFFSET('Water Data'!$E$6,0,10*ROW('Water Data'!E147))),'Data Summary'!BW153="Yes"),OFFSET('Water Data'!$E$6,0,10*ROW('Water Data'!E147)),NA())</f>
        <v>#N/A</v>
      </c>
      <c r="I153" s="97" t="e">
        <f ca="true">+IF(AND(ISNUMBER(OFFSET('Water Data'!$E$9,0,10*ROW('Water Data'!E147))),'Data Summary'!BX153="Yes"),OFFSET('Water Data'!$E$9,0,10*ROW('Water Data'!E147)),NA())</f>
        <v>#N/A</v>
      </c>
      <c r="J153" s="97" t="e">
        <f ca="true">+IF(AND(ISNUMBER(OFFSET('Water Data'!$F$4,0,10*ROW('Water Data'!F147))),'Data Summary'!BY153="Yes"),100-OFFSET('Water Data'!$F$4,0,10*ROW('Water Data'!F147)),NA())</f>
        <v>#N/A</v>
      </c>
      <c r="K153" s="97" t="e">
        <f ca="true">+IF(AND(ISNUMBER(OFFSET('Water Data'!$F$6,0,10*ROW('Water Data'!F147))),'Data Summary'!BZ153="Yes"),OFFSET('Water Data'!$F$6,0,10*ROW('Water Data'!F147)),NA())</f>
        <v>#N/A</v>
      </c>
      <c r="L153" s="97" t="e">
        <f ca="true">+IF(AND(ISNUMBER(OFFSET('Water Data'!$F$9,0,10*ROW('Water Data'!F147))),'Data Summary'!CA153="Yes"),OFFSET('Water Data'!$F$9,0,10*ROW('Water Data'!F147)),NA())</f>
        <v>#N/A</v>
      </c>
      <c r="M153" s="97" t="e">
        <f ca="true">+IF(AND(ISNUMBER(OFFSET('Water Data'!$G$4,0,10*ROW('Water Data'!G147))),'Data Summary'!CB153="Yes"),100-OFFSET('Water Data'!$G$4,0,10*ROW('Water Data'!G147)),NA())</f>
        <v>#N/A</v>
      </c>
      <c r="N153" s="97" t="e">
        <f ca="true">+IF(AND(ISNUMBER(OFFSET('Water Data'!$G$6,0,10*ROW('Water Data'!G147))),'Data Summary'!CC153="Yes"),OFFSET('Water Data'!$G$6,0,10*ROW('Water Data'!G147)),NA())</f>
        <v>#N/A</v>
      </c>
      <c r="O153" s="97" t="e">
        <f ca="true">+IF(AND(ISNUMBER(OFFSET('Water Data'!$G$9,0,10*ROW('Water Data'!G147))),'Data Summary'!CD153="Yes"),OFFSET('Water Data'!$G$9,0,10*ROW('Water Data'!G147)),NA())</f>
        <v>#N/A</v>
      </c>
      <c r="P153" s="97" t="e">
        <f ca="true">+IF(AND(ISNUMBER(OFFSET('Water Data'!$H$4,0,10*ROW('Water Data'!H147))),'Data Summary'!CE153="Yes"),100-OFFSET('Water Data'!$H$4,0,10*ROW('Water Data'!H147)),NA())</f>
        <v>#N/A</v>
      </c>
      <c r="Q153" s="97" t="e">
        <f ca="true">+IF(AND(ISNUMBER(OFFSET('Water Data'!$H$6,0,10*ROW('Water Data'!H147))),'Data Summary'!CF153="Yes"),OFFSET('Water Data'!$H$6,0,10*ROW('Water Data'!H147)),NA())</f>
        <v>#N/A</v>
      </c>
      <c r="R153" s="97" t="e">
        <f ca="true">+IF(AND(ISNUMBER(OFFSET('Water Data'!$H$9,0,10*ROW('Water Data'!H147))),'Data Summary'!CG153="Yes"),OFFSET('Water Data'!$H$9,0,10*ROW('Water Data'!H147)),NA())</f>
        <v>#N/A</v>
      </c>
      <c r="S153" s="97" t="e">
        <f ca="true">+IF(AND(ISNUMBER(OFFSET('Water Data'!$I$4,0,10*ROW('Water Data'!I147))),'Data Summary'!CH153="Yes"),100-OFFSET('Water Data'!$I$4,0,10*ROW('Water Data'!I147)),NA())</f>
        <v>#N/A</v>
      </c>
      <c r="T153" s="97" t="e">
        <f ca="true">+IF(AND(ISNUMBER(OFFSET('Water Data'!$I$6,0,10*ROW('Water Data'!I147))),'Data Summary'!CI153="Yes"),OFFSET('Water Data'!$I$6,0,10*ROW('Water Data'!I147)),NA())</f>
        <v>#N/A</v>
      </c>
      <c r="U153" s="97" t="e">
        <f ca="true">+IF(AND(ISNUMBER(OFFSET('Water Data'!$I$9,0,10*ROW('Water Data'!I147))),'Data Summary'!CJ153="Yes"),OFFSET('Water Data'!$I$9,0,10*ROW('Water Data'!I147)),NA())</f>
        <v>#N/A</v>
      </c>
      <c r="V153" s="98" t="e">
        <f ca="true">+IF(AND(ISNUMBER(OFFSET('Sanitation Data'!$D$4,0,10*ROW('Sanitation Data'!D147))),'Data Summary'!CK153="Yes"),100-OFFSET('Sanitation Data'!$D$4,0,10*ROW('Sanitation Data'!D147)),NA())</f>
        <v>#N/A</v>
      </c>
      <c r="W153" s="98" t="e">
        <f ca="true">+IF(AND(ISNUMBER(OFFSET('Sanitation Data'!$D$6,0,10*ROW('Sanitation Data'!D147))),'Data Summary'!CL153="Yes"),OFFSET('Sanitation Data'!$D$6,0,10*ROW('Sanitation Data'!D147)),NA())</f>
        <v>#N/A</v>
      </c>
      <c r="X153" s="98" t="e">
        <f ca="true">+IF(AND(ISNUMBER(OFFSET('Sanitation Data'!$D$10,0,10*ROW('Sanitation Data'!D147))),'Data Summary'!CM153="Yes"),OFFSET('Sanitation Data'!$D$10,0,10*ROW('Sanitation Data'!D147)),NA())</f>
        <v>#N/A</v>
      </c>
      <c r="Y153" s="98" t="e">
        <f ca="true">+IF(AND(ISNUMBER(OFFSET('Sanitation Data'!$D$11,0,10*ROW('Sanitation Data'!D147))),'Data Summary'!CN153="Yes"),OFFSET('Sanitation Data'!$D$11,0,10*ROW('Sanitation Data'!D147)),NA())</f>
        <v>#N/A</v>
      </c>
      <c r="Z153" s="98" t="e">
        <f ca="true">+IF(AND(ISNUMBER(OFFSET('Sanitation Data'!$D$12,0,10*ROW('Sanitation Data'!D147))),'Data Summary'!CO153="Yes"),OFFSET('Sanitation Data'!$D$12,0,10*ROW('Sanitation Data'!D147)),NA())</f>
        <v>#N/A</v>
      </c>
      <c r="AA153" s="98" t="e">
        <f ca="true">+IF(AND(ISNUMBER(OFFSET('Sanitation Data'!$E$4,0,10*ROW('Sanitation Data'!E147))),'Data Summary'!CP153="Yes"),100-OFFSET('Sanitation Data'!$E$4,0,10*ROW('Sanitation Data'!E147)),NA())</f>
        <v>#N/A</v>
      </c>
      <c r="AB153" s="98" t="e">
        <f ca="true">+IF(AND(ISNUMBER(OFFSET('Sanitation Data'!$E$6,0,10*ROW('Sanitation Data'!E147))),'Data Summary'!CQ153="Yes"),OFFSET('Sanitation Data'!$E$6,0,10*ROW('Sanitation Data'!E147)),NA())</f>
        <v>#N/A</v>
      </c>
      <c r="AC153" s="98" t="e">
        <f ca="true">+IF(AND(ISNUMBER(OFFSET('Sanitation Data'!$E$10,0,10*ROW('Sanitation Data'!E147))),'Data Summary'!CR153="Yes"),OFFSET('Sanitation Data'!$E$10,0,10*ROW('Sanitation Data'!E147)),NA())</f>
        <v>#N/A</v>
      </c>
      <c r="AD153" s="98" t="e">
        <f ca="true">+IF(AND(ISNUMBER(OFFSET('Sanitation Data'!$E$11,0,10*ROW('Sanitation Data'!E147))),'Data Summary'!CS153="Yes"),OFFSET('Sanitation Data'!$E$11,0,10*ROW('Sanitation Data'!E147)),NA())</f>
        <v>#N/A</v>
      </c>
      <c r="AE153" s="98" t="e">
        <f ca="true">+IF(AND(ISNUMBER(OFFSET('Sanitation Data'!$E$12,0,10*ROW('Sanitation Data'!E147))),'Data Summary'!CT153="Yes"),OFFSET('Sanitation Data'!$E$12,0,10*ROW('Sanitation Data'!E147)),NA())</f>
        <v>#N/A</v>
      </c>
      <c r="AF153" s="98" t="e">
        <f ca="true">+IF(AND(ISNUMBER(OFFSET('Sanitation Data'!$F$4,0,10*ROW('Sanitation Data'!F147))),'Data Summary'!CU153="Yes"),100-OFFSET('Sanitation Data'!$F$4,0,10*ROW('Sanitation Data'!F147)),NA())</f>
        <v>#N/A</v>
      </c>
      <c r="AG153" s="98" t="e">
        <f ca="true">+IF(AND(ISNUMBER(OFFSET('Sanitation Data'!$F$6,0,10*ROW('Sanitation Data'!F147))),'Data Summary'!CV153="Yes"),OFFSET('Sanitation Data'!$F$6,0,10*ROW('Sanitation Data'!F147)),NA())</f>
        <v>#N/A</v>
      </c>
      <c r="AH153" s="98" t="e">
        <f ca="true">+IF(AND(ISNUMBER(OFFSET('Sanitation Data'!$F$10,0,10*ROW('Sanitation Data'!F147))),'Data Summary'!CW153="Yes"),OFFSET('Sanitation Data'!$F$10,0,10*ROW('Sanitation Data'!F147)),NA())</f>
        <v>#N/A</v>
      </c>
      <c r="AI153" s="98" t="e">
        <f ca="true">+IF(AND(ISNUMBER(OFFSET('Sanitation Data'!$F$11,0,10*ROW('Sanitation Data'!F147))),'Data Summary'!CX153="Yes"),OFFSET('Sanitation Data'!$F$11,0,10*ROW('Sanitation Data'!F147)),NA())</f>
        <v>#N/A</v>
      </c>
      <c r="AJ153" s="98" t="e">
        <f ca="true">+IF(AND(ISNUMBER(OFFSET('Sanitation Data'!$F$12,0,10*ROW('Sanitation Data'!F147))),'Data Summary'!CY153="Yes"),OFFSET('Sanitation Data'!$F$12,0,10*ROW('Sanitation Data'!F147)),NA())</f>
        <v>#N/A</v>
      </c>
      <c r="AK153" s="98" t="e">
        <f ca="true">+IF(AND(ISNUMBER(OFFSET('Sanitation Data'!$G$4,0,10*ROW('Sanitation Data'!G147))),'Data Summary'!CZ153="Yes"),100-OFFSET('Sanitation Data'!$G$4,0,10*ROW('Sanitation Data'!G147)),NA())</f>
        <v>#N/A</v>
      </c>
      <c r="AL153" s="98" t="e">
        <f ca="true">+IF(AND(ISNUMBER(OFFSET('Sanitation Data'!$G$6,0,10*ROW('Sanitation Data'!G147))),'Data Summary'!DA153="Yes"),OFFSET('Sanitation Data'!$G$6,0,10*ROW('Sanitation Data'!G147)),NA())</f>
        <v>#N/A</v>
      </c>
      <c r="AM153" s="98" t="e">
        <f ca="true">+IF(AND(ISNUMBER(OFFSET('Sanitation Data'!$G$10,0,10*ROW('Sanitation Data'!G147))),'Data Summary'!DB153="Yes"),OFFSET('Sanitation Data'!$G$10,0,10*ROW('Sanitation Data'!G147)),NA())</f>
        <v>#N/A</v>
      </c>
      <c r="AN153" s="98" t="e">
        <f ca="true">+IF(AND(ISNUMBER(OFFSET('Sanitation Data'!$G$11,0,10*ROW('Sanitation Data'!G147))),'Data Summary'!DC153="Yes"),OFFSET('Sanitation Data'!$G$11,0,10*ROW('Sanitation Data'!G147)),NA())</f>
        <v>#N/A</v>
      </c>
      <c r="AO153" s="98" t="e">
        <f ca="true">+IF(AND(ISNUMBER(OFFSET('Sanitation Data'!$G$12,0,10*ROW('Sanitation Data'!G147))),'Data Summary'!DD153="Yes"),OFFSET('Sanitation Data'!$G$12,0,10*ROW('Sanitation Data'!G147)),NA())</f>
        <v>#N/A</v>
      </c>
      <c r="AP153" s="98" t="e">
        <f ca="true">+IF(AND(ISNUMBER(OFFSET('Sanitation Data'!$H$4,0,10*ROW('Sanitation Data'!H147))),'Data Summary'!DE153="Yes"),100-OFFSET('Sanitation Data'!$H$4,0,10*ROW('Sanitation Data'!H147)),NA())</f>
        <v>#N/A</v>
      </c>
      <c r="AQ153" s="98" t="e">
        <f ca="true">+IF(AND(ISNUMBER(OFFSET('Sanitation Data'!$H$6,0,10*ROW('Sanitation Data'!H147))),'Data Summary'!DF153="Yes"),OFFSET('Sanitation Data'!$H$6,0,10*ROW('Sanitation Data'!H147)),NA())</f>
        <v>#N/A</v>
      </c>
      <c r="AR153" s="98" t="e">
        <f ca="true">+IF(AND(ISNUMBER(OFFSET('Sanitation Data'!$H$10,0,10*ROW('Sanitation Data'!H147))),'Data Summary'!DG153="Yes"),OFFSET('Sanitation Data'!$H$10,0,10*ROW('Sanitation Data'!H147)),NA())</f>
        <v>#N/A</v>
      </c>
      <c r="AS153" s="98" t="e">
        <f ca="true">+IF(AND(ISNUMBER(OFFSET('Sanitation Data'!$H$11,0,10*ROW('Sanitation Data'!H147))),'Data Summary'!DH153="Yes"),OFFSET('Sanitation Data'!$H$11,0,10*ROW('Sanitation Data'!H147)),NA())</f>
        <v>#N/A</v>
      </c>
      <c r="AT153" s="98" t="e">
        <f ca="true">+IF(AND(ISNUMBER(OFFSET('Sanitation Data'!$H$12,0,10*ROW('Sanitation Data'!H147))),'Data Summary'!DI153="Yes"),OFFSET('Sanitation Data'!$H$12,0,10*ROW('Sanitation Data'!H147)),NA())</f>
        <v>#N/A</v>
      </c>
      <c r="AU153" s="98" t="e">
        <f ca="true">+IF(AND(ISNUMBER(OFFSET('Sanitation Data'!$I$4,0,10*ROW('Sanitation Data'!I147))),'Data Summary'!DJ153="Yes"),100-OFFSET('Sanitation Data'!$I$4,0,10*ROW('Sanitation Data'!I147)),NA())</f>
        <v>#N/A</v>
      </c>
      <c r="AV153" s="98" t="e">
        <f ca="true">+IF(AND(ISNUMBER(OFFSET('Sanitation Data'!$I$6,0,10*ROW('Sanitation Data'!I147))),'Data Summary'!DK153="Yes"),OFFSET('Sanitation Data'!$I$6,0,10*ROW('Sanitation Data'!I147)),NA())</f>
        <v>#N/A</v>
      </c>
      <c r="AW153" s="98" t="e">
        <f ca="true">+IF(AND(ISNUMBER(OFFSET('Sanitation Data'!$I$10,0,10*ROW('Sanitation Data'!I147))),'Data Summary'!DL153="Yes"),OFFSET('Sanitation Data'!$I$10,0,10*ROW('Sanitation Data'!I147)),NA())</f>
        <v>#N/A</v>
      </c>
      <c r="AX153" s="98" t="e">
        <f ca="true">+IF(AND(ISNUMBER(OFFSET('Sanitation Data'!$I$11,0,10*ROW('Sanitation Data'!I147))),'Data Summary'!DM153="Yes"),OFFSET('Sanitation Data'!$I$11,0,10*ROW('Sanitation Data'!I147)),NA())</f>
        <v>#N/A</v>
      </c>
      <c r="AY153" s="98" t="e">
        <f ca="true">+IF(AND(ISNUMBER(OFFSET('Sanitation Data'!$I$12,0,10*ROW('Sanitation Data'!I147))),'Data Summary'!DN153="Yes"),OFFSET('Sanitation Data'!$I$12,0,10*ROW('Sanitation Data'!I147)),NA())</f>
        <v>#N/A</v>
      </c>
      <c r="AZ153" s="99" t="e">
        <f ca="true">+IF(AND(ISNUMBER(OFFSET('Hygiene Data'!$D$5,0,10*ROW('Hygiene Data'!D147))),'Data Summary'!DO153="Yes"),OFFSET('Hygiene Data'!$D$5,0,10*ROW('Hygiene Data'!D147)),NA())</f>
        <v>#N/A</v>
      </c>
      <c r="BA153" s="99" t="e">
        <f ca="true">+IF(AND(ISNUMBER(OFFSET('Hygiene Data'!$D$7,0,10*ROW('Hygiene Data'!D147))),'Data Summary'!DP153="Yes"),OFFSET('Hygiene Data'!$D$7,0,10*ROW('Hygiene Data'!D147)),NA())</f>
        <v>#N/A</v>
      </c>
      <c r="BB153" s="99" t="e">
        <f ca="true">+IF(AND(ISNUMBER(OFFSET('Hygiene Data'!$D$9,0,10*ROW('Hygiene Data'!D147))),'Data Summary'!DQ153="Yes"),OFFSET('Hygiene Data'!$D$9,0,10*ROW('Hygiene Data'!D147)),NA())</f>
        <v>#N/A</v>
      </c>
      <c r="BC153" s="99" t="e">
        <f ca="true">+IF(AND(ISNUMBER(OFFSET('Hygiene Data'!$E$5,0,10*ROW('Hygiene Data'!E147))),'Data Summary'!DR153="Yes"),OFFSET('Hygiene Data'!$E$5,0,10*ROW('Hygiene Data'!E147)),NA())</f>
        <v>#N/A</v>
      </c>
      <c r="BD153" s="99" t="e">
        <f ca="true">+IF(AND(ISNUMBER(OFFSET('Hygiene Data'!$E$7,0,10*ROW('Hygiene Data'!E147))),'Data Summary'!DS153="Yes"),OFFSET('Hygiene Data'!$E$7,0,10*ROW('Hygiene Data'!E147)),NA())</f>
        <v>#N/A</v>
      </c>
      <c r="BE153" s="99" t="e">
        <f ca="true">+IF(AND(ISNUMBER(OFFSET('Hygiene Data'!$E$9,0,10*ROW('Hygiene Data'!E147))),'Data Summary'!DT153="Yes"),OFFSET('Hygiene Data'!$E$9,0,10*ROW('Hygiene Data'!E147)),NA())</f>
        <v>#N/A</v>
      </c>
      <c r="BF153" s="99" t="e">
        <f ca="true">+IF(AND(ISNUMBER(OFFSET('Hygiene Data'!$F$5,0,10*ROW('Hygiene Data'!F147))),'Data Summary'!DU153="Yes"),OFFSET('Hygiene Data'!$F$5,0,10*ROW('Hygiene Data'!F147)),NA())</f>
        <v>#N/A</v>
      </c>
      <c r="BG153" s="99" t="e">
        <f ca="true">+IF(AND(ISNUMBER(OFFSET('Hygiene Data'!$F$7,0,10*ROW('Hygiene Data'!F147))),'Data Summary'!DV153="Yes"),OFFSET('Hygiene Data'!$F$7,0,10*ROW('Hygiene Data'!F147)),NA())</f>
        <v>#N/A</v>
      </c>
      <c r="BH153" s="99" t="e">
        <f ca="true">+IF(AND(ISNUMBER(OFFSET('Hygiene Data'!$F$9,0,10*ROW('Hygiene Data'!F147))),'Data Summary'!DW153="Yes"),OFFSET('Hygiene Data'!$F$9,0,10*ROW('Hygiene Data'!F147)),NA())</f>
        <v>#N/A</v>
      </c>
      <c r="BI153" s="99" t="e">
        <f ca="true">+IF(AND(ISNUMBER(OFFSET('Hygiene Data'!$G$5,0,10*ROW('Hygiene Data'!G147))),'Data Summary'!DX153="Yes"),OFFSET('Hygiene Data'!$G$5,0,10*ROW('Hygiene Data'!G147)),NA())</f>
        <v>#N/A</v>
      </c>
      <c r="BJ153" s="99" t="e">
        <f ca="true">+IF(AND(ISNUMBER(OFFSET('Hygiene Data'!$G$7,0,10*ROW('Hygiene Data'!G147))),'Data Summary'!DY153="Yes"),OFFSET('Hygiene Data'!$G$7,0,10*ROW('Hygiene Data'!G147)),NA())</f>
        <v>#N/A</v>
      </c>
      <c r="BK153" s="99" t="e">
        <f ca="true">+IF(AND(ISNUMBER(OFFSET('Hygiene Data'!$G$9,0,10*ROW('Hygiene Data'!G147))),'Data Summary'!DZ153="Yes"),OFFSET('Hygiene Data'!$G$9,0,10*ROW('Hygiene Data'!G147)),NA())</f>
        <v>#N/A</v>
      </c>
      <c r="BL153" s="99" t="e">
        <f ca="true">+IF(AND(ISNUMBER(OFFSET('Hygiene Data'!$H$5,0,10*ROW('Hygiene Data'!H147))),'Data Summary'!EA153="Yes"),OFFSET('Hygiene Data'!$H$5,0,10*ROW('Hygiene Data'!H147)),NA())</f>
        <v>#N/A</v>
      </c>
      <c r="BM153" s="99" t="e">
        <f ca="true">+IF(AND(ISNUMBER(OFFSET('Hygiene Data'!$H$7,0,10*ROW('Hygiene Data'!H147))),'Data Summary'!EB153="Yes"),OFFSET('Hygiene Data'!$H$7,0,10*ROW('Hygiene Data'!H147)),NA())</f>
        <v>#N/A</v>
      </c>
      <c r="BN153" s="99" t="e">
        <f ca="true">+IF(AND(ISNUMBER(OFFSET('Hygiene Data'!$H$9,0,10*ROW('Hygiene Data'!H147))),'Data Summary'!EC153="Yes"),OFFSET('Hygiene Data'!$H$9,0,10*ROW('Hygiene Data'!H147)),NA())</f>
        <v>#N/A</v>
      </c>
      <c r="BO153" s="99" t="e">
        <f ca="true">+IF(AND(ISNUMBER(OFFSET('Hygiene Data'!$I$5,0,10*ROW('Hygiene Data'!I147))),'Data Summary'!ED153="Yes"),OFFSET('Hygiene Data'!$I$5,0,10*ROW('Hygiene Data'!I147)),NA())</f>
        <v>#N/A</v>
      </c>
      <c r="BP153" s="99" t="e">
        <f ca="true">+IF(AND(ISNUMBER(OFFSET('Hygiene Data'!$I$7,0,10*ROW('Hygiene Data'!I147))),'Data Summary'!EE153="Yes"),OFFSET('Hygiene Data'!$I$7,0,10*ROW('Hygiene Data'!I147)),NA())</f>
        <v>#N/A</v>
      </c>
      <c r="BQ153" s="99" t="e">
        <f ca="true">+IF(AND(ISNUMBER(OFFSET('Hygiene Data'!$I$9,0,10*ROW('Hygiene Data'!I147))),'Data Summary'!EF153="Yes"),OFFSET('Hygiene Data'!$I$9,0,10*ROW('Hygiene Data'!I147)),NA())</f>
        <v>#N/A</v>
      </c>
    </row>
    <row xmlns:x14ac="http://schemas.microsoft.com/office/spreadsheetml/2009/9/ac" r="154" x14ac:dyDescent="0.2">
      <c r="A154" s="329" t="e">
        <f ca="true">+RIGHT('Data Summary'!A154,LEN('Data Summary'!A154)-9)</f>
        <v>#VALUE!</v>
      </c>
      <c r="B154" s="37" t="str">
        <f ca="true">+IF(ISTEXT('Data Summary'!B154),'Data Summary'!B154,"")</f>
        <v/>
      </c>
      <c r="C154" s="328" t="e">
        <f ca="true">+VALUE('Data Summary'!C154)</f>
        <v>#VALUE!</v>
      </c>
      <c r="D154" s="97" t="e">
        <f ca="true">+IF(AND(ISNUMBER(OFFSET('Water Data'!$D$4,0,10*ROW('Water Data'!D148))),'Data Summary'!BS154="Yes"),100-OFFSET('Water Data'!$D$4,0,10*ROW('Water Data'!D148)),NA())</f>
        <v>#N/A</v>
      </c>
      <c r="E154" s="97" t="e">
        <f ca="true">+IF(AND(ISNUMBER(OFFSET('Water Data'!$D$6,0,10*ROW('Water Data'!D148))),'Data Summary'!BT154="Yes"),OFFSET('Water Data'!$D$6,0,10*ROW('Water Data'!D148)),NA())</f>
        <v>#N/A</v>
      </c>
      <c r="F154" s="97" t="e">
        <f ca="true">+IF(AND(ISNUMBER(OFFSET('Water Data'!$D$9,0,10*ROW('Water Data'!D148))),'Data Summary'!BU154="Yes"),OFFSET('Water Data'!$D$9,0,10*ROW('Water Data'!D148)),NA())</f>
        <v>#N/A</v>
      </c>
      <c r="G154" s="97" t="e">
        <f ca="true">+IF(AND(ISNUMBER(OFFSET('Water Data'!$E$4,0,10*ROW('Water Data'!E148))),'Data Summary'!BV154="Yes"),100-OFFSET('Water Data'!$E$4,0,10*ROW('Water Data'!E148)),NA())</f>
        <v>#N/A</v>
      </c>
      <c r="H154" s="97" t="e">
        <f ca="true">+IF(AND(ISNUMBER(OFFSET('Water Data'!$E$6,0,10*ROW('Water Data'!E148))),'Data Summary'!BW154="Yes"),OFFSET('Water Data'!$E$6,0,10*ROW('Water Data'!E148)),NA())</f>
        <v>#N/A</v>
      </c>
      <c r="I154" s="97" t="e">
        <f ca="true">+IF(AND(ISNUMBER(OFFSET('Water Data'!$E$9,0,10*ROW('Water Data'!E148))),'Data Summary'!BX154="Yes"),OFFSET('Water Data'!$E$9,0,10*ROW('Water Data'!E148)),NA())</f>
        <v>#N/A</v>
      </c>
      <c r="J154" s="97" t="e">
        <f ca="true">+IF(AND(ISNUMBER(OFFSET('Water Data'!$F$4,0,10*ROW('Water Data'!F148))),'Data Summary'!BY154="Yes"),100-OFFSET('Water Data'!$F$4,0,10*ROW('Water Data'!F148)),NA())</f>
        <v>#N/A</v>
      </c>
      <c r="K154" s="97" t="e">
        <f ca="true">+IF(AND(ISNUMBER(OFFSET('Water Data'!$F$6,0,10*ROW('Water Data'!F148))),'Data Summary'!BZ154="Yes"),OFFSET('Water Data'!$F$6,0,10*ROW('Water Data'!F148)),NA())</f>
        <v>#N/A</v>
      </c>
      <c r="L154" s="97" t="e">
        <f ca="true">+IF(AND(ISNUMBER(OFFSET('Water Data'!$F$9,0,10*ROW('Water Data'!F148))),'Data Summary'!CA154="Yes"),OFFSET('Water Data'!$F$9,0,10*ROW('Water Data'!F148)),NA())</f>
        <v>#N/A</v>
      </c>
      <c r="M154" s="97" t="e">
        <f ca="true">+IF(AND(ISNUMBER(OFFSET('Water Data'!$G$4,0,10*ROW('Water Data'!G148))),'Data Summary'!CB154="Yes"),100-OFFSET('Water Data'!$G$4,0,10*ROW('Water Data'!G148)),NA())</f>
        <v>#N/A</v>
      </c>
      <c r="N154" s="97" t="e">
        <f ca="true">+IF(AND(ISNUMBER(OFFSET('Water Data'!$G$6,0,10*ROW('Water Data'!G148))),'Data Summary'!CC154="Yes"),OFFSET('Water Data'!$G$6,0,10*ROW('Water Data'!G148)),NA())</f>
        <v>#N/A</v>
      </c>
      <c r="O154" s="97" t="e">
        <f ca="true">+IF(AND(ISNUMBER(OFFSET('Water Data'!$G$9,0,10*ROW('Water Data'!G148))),'Data Summary'!CD154="Yes"),OFFSET('Water Data'!$G$9,0,10*ROW('Water Data'!G148)),NA())</f>
        <v>#N/A</v>
      </c>
      <c r="P154" s="97" t="e">
        <f ca="true">+IF(AND(ISNUMBER(OFFSET('Water Data'!$H$4,0,10*ROW('Water Data'!H148))),'Data Summary'!CE154="Yes"),100-OFFSET('Water Data'!$H$4,0,10*ROW('Water Data'!H148)),NA())</f>
        <v>#N/A</v>
      </c>
      <c r="Q154" s="97" t="e">
        <f ca="true">+IF(AND(ISNUMBER(OFFSET('Water Data'!$H$6,0,10*ROW('Water Data'!H148))),'Data Summary'!CF154="Yes"),OFFSET('Water Data'!$H$6,0,10*ROW('Water Data'!H148)),NA())</f>
        <v>#N/A</v>
      </c>
      <c r="R154" s="97" t="e">
        <f ca="true">+IF(AND(ISNUMBER(OFFSET('Water Data'!$H$9,0,10*ROW('Water Data'!H148))),'Data Summary'!CG154="Yes"),OFFSET('Water Data'!$H$9,0,10*ROW('Water Data'!H148)),NA())</f>
        <v>#N/A</v>
      </c>
      <c r="S154" s="97" t="e">
        <f ca="true">+IF(AND(ISNUMBER(OFFSET('Water Data'!$I$4,0,10*ROW('Water Data'!I148))),'Data Summary'!CH154="Yes"),100-OFFSET('Water Data'!$I$4,0,10*ROW('Water Data'!I148)),NA())</f>
        <v>#N/A</v>
      </c>
      <c r="T154" s="97" t="e">
        <f ca="true">+IF(AND(ISNUMBER(OFFSET('Water Data'!$I$6,0,10*ROW('Water Data'!I148))),'Data Summary'!CI154="Yes"),OFFSET('Water Data'!$I$6,0,10*ROW('Water Data'!I148)),NA())</f>
        <v>#N/A</v>
      </c>
      <c r="U154" s="97" t="e">
        <f ca="true">+IF(AND(ISNUMBER(OFFSET('Water Data'!$I$9,0,10*ROW('Water Data'!I148))),'Data Summary'!CJ154="Yes"),OFFSET('Water Data'!$I$9,0,10*ROW('Water Data'!I148)),NA())</f>
        <v>#N/A</v>
      </c>
      <c r="V154" s="98" t="e">
        <f ca="true">+IF(AND(ISNUMBER(OFFSET('Sanitation Data'!$D$4,0,10*ROW('Sanitation Data'!D148))),'Data Summary'!CK154="Yes"),100-OFFSET('Sanitation Data'!$D$4,0,10*ROW('Sanitation Data'!D148)),NA())</f>
        <v>#N/A</v>
      </c>
      <c r="W154" s="98" t="e">
        <f ca="true">+IF(AND(ISNUMBER(OFFSET('Sanitation Data'!$D$6,0,10*ROW('Sanitation Data'!D148))),'Data Summary'!CL154="Yes"),OFFSET('Sanitation Data'!$D$6,0,10*ROW('Sanitation Data'!D148)),NA())</f>
        <v>#N/A</v>
      </c>
      <c r="X154" s="98" t="e">
        <f ca="true">+IF(AND(ISNUMBER(OFFSET('Sanitation Data'!$D$10,0,10*ROW('Sanitation Data'!D148))),'Data Summary'!CM154="Yes"),OFFSET('Sanitation Data'!$D$10,0,10*ROW('Sanitation Data'!D148)),NA())</f>
        <v>#N/A</v>
      </c>
      <c r="Y154" s="98" t="e">
        <f ca="true">+IF(AND(ISNUMBER(OFFSET('Sanitation Data'!$D$11,0,10*ROW('Sanitation Data'!D148))),'Data Summary'!CN154="Yes"),OFFSET('Sanitation Data'!$D$11,0,10*ROW('Sanitation Data'!D148)),NA())</f>
        <v>#N/A</v>
      </c>
      <c r="Z154" s="98" t="e">
        <f ca="true">+IF(AND(ISNUMBER(OFFSET('Sanitation Data'!$D$12,0,10*ROW('Sanitation Data'!D148))),'Data Summary'!CO154="Yes"),OFFSET('Sanitation Data'!$D$12,0,10*ROW('Sanitation Data'!D148)),NA())</f>
        <v>#N/A</v>
      </c>
      <c r="AA154" s="98" t="e">
        <f ca="true">+IF(AND(ISNUMBER(OFFSET('Sanitation Data'!$E$4,0,10*ROW('Sanitation Data'!E148))),'Data Summary'!CP154="Yes"),100-OFFSET('Sanitation Data'!$E$4,0,10*ROW('Sanitation Data'!E148)),NA())</f>
        <v>#N/A</v>
      </c>
      <c r="AB154" s="98" t="e">
        <f ca="true">+IF(AND(ISNUMBER(OFFSET('Sanitation Data'!$E$6,0,10*ROW('Sanitation Data'!E148))),'Data Summary'!CQ154="Yes"),OFFSET('Sanitation Data'!$E$6,0,10*ROW('Sanitation Data'!E148)),NA())</f>
        <v>#N/A</v>
      </c>
      <c r="AC154" s="98" t="e">
        <f ca="true">+IF(AND(ISNUMBER(OFFSET('Sanitation Data'!$E$10,0,10*ROW('Sanitation Data'!E148))),'Data Summary'!CR154="Yes"),OFFSET('Sanitation Data'!$E$10,0,10*ROW('Sanitation Data'!E148)),NA())</f>
        <v>#N/A</v>
      </c>
      <c r="AD154" s="98" t="e">
        <f ca="true">+IF(AND(ISNUMBER(OFFSET('Sanitation Data'!$E$11,0,10*ROW('Sanitation Data'!E148))),'Data Summary'!CS154="Yes"),OFFSET('Sanitation Data'!$E$11,0,10*ROW('Sanitation Data'!E148)),NA())</f>
        <v>#N/A</v>
      </c>
      <c r="AE154" s="98" t="e">
        <f ca="true">+IF(AND(ISNUMBER(OFFSET('Sanitation Data'!$E$12,0,10*ROW('Sanitation Data'!E148))),'Data Summary'!CT154="Yes"),OFFSET('Sanitation Data'!$E$12,0,10*ROW('Sanitation Data'!E148)),NA())</f>
        <v>#N/A</v>
      </c>
      <c r="AF154" s="98" t="e">
        <f ca="true">+IF(AND(ISNUMBER(OFFSET('Sanitation Data'!$F$4,0,10*ROW('Sanitation Data'!F148))),'Data Summary'!CU154="Yes"),100-OFFSET('Sanitation Data'!$F$4,0,10*ROW('Sanitation Data'!F148)),NA())</f>
        <v>#N/A</v>
      </c>
      <c r="AG154" s="98" t="e">
        <f ca="true">+IF(AND(ISNUMBER(OFFSET('Sanitation Data'!$F$6,0,10*ROW('Sanitation Data'!F148))),'Data Summary'!CV154="Yes"),OFFSET('Sanitation Data'!$F$6,0,10*ROW('Sanitation Data'!F148)),NA())</f>
        <v>#N/A</v>
      </c>
      <c r="AH154" s="98" t="e">
        <f ca="true">+IF(AND(ISNUMBER(OFFSET('Sanitation Data'!$F$10,0,10*ROW('Sanitation Data'!F148))),'Data Summary'!CW154="Yes"),OFFSET('Sanitation Data'!$F$10,0,10*ROW('Sanitation Data'!F148)),NA())</f>
        <v>#N/A</v>
      </c>
      <c r="AI154" s="98" t="e">
        <f ca="true">+IF(AND(ISNUMBER(OFFSET('Sanitation Data'!$F$11,0,10*ROW('Sanitation Data'!F148))),'Data Summary'!CX154="Yes"),OFFSET('Sanitation Data'!$F$11,0,10*ROW('Sanitation Data'!F148)),NA())</f>
        <v>#N/A</v>
      </c>
      <c r="AJ154" s="98" t="e">
        <f ca="true">+IF(AND(ISNUMBER(OFFSET('Sanitation Data'!$F$12,0,10*ROW('Sanitation Data'!F148))),'Data Summary'!CY154="Yes"),OFFSET('Sanitation Data'!$F$12,0,10*ROW('Sanitation Data'!F148)),NA())</f>
        <v>#N/A</v>
      </c>
      <c r="AK154" s="98" t="e">
        <f ca="true">+IF(AND(ISNUMBER(OFFSET('Sanitation Data'!$G$4,0,10*ROW('Sanitation Data'!G148))),'Data Summary'!CZ154="Yes"),100-OFFSET('Sanitation Data'!$G$4,0,10*ROW('Sanitation Data'!G148)),NA())</f>
        <v>#N/A</v>
      </c>
      <c r="AL154" s="98" t="e">
        <f ca="true">+IF(AND(ISNUMBER(OFFSET('Sanitation Data'!$G$6,0,10*ROW('Sanitation Data'!G148))),'Data Summary'!DA154="Yes"),OFFSET('Sanitation Data'!$G$6,0,10*ROW('Sanitation Data'!G148)),NA())</f>
        <v>#N/A</v>
      </c>
      <c r="AM154" s="98" t="e">
        <f ca="true">+IF(AND(ISNUMBER(OFFSET('Sanitation Data'!$G$10,0,10*ROW('Sanitation Data'!G148))),'Data Summary'!DB154="Yes"),OFFSET('Sanitation Data'!$G$10,0,10*ROW('Sanitation Data'!G148)),NA())</f>
        <v>#N/A</v>
      </c>
      <c r="AN154" s="98" t="e">
        <f ca="true">+IF(AND(ISNUMBER(OFFSET('Sanitation Data'!$G$11,0,10*ROW('Sanitation Data'!G148))),'Data Summary'!DC154="Yes"),OFFSET('Sanitation Data'!$G$11,0,10*ROW('Sanitation Data'!G148)),NA())</f>
        <v>#N/A</v>
      </c>
      <c r="AO154" s="98" t="e">
        <f ca="true">+IF(AND(ISNUMBER(OFFSET('Sanitation Data'!$G$12,0,10*ROW('Sanitation Data'!G148))),'Data Summary'!DD154="Yes"),OFFSET('Sanitation Data'!$G$12,0,10*ROW('Sanitation Data'!G148)),NA())</f>
        <v>#N/A</v>
      </c>
      <c r="AP154" s="98" t="e">
        <f ca="true">+IF(AND(ISNUMBER(OFFSET('Sanitation Data'!$H$4,0,10*ROW('Sanitation Data'!H148))),'Data Summary'!DE154="Yes"),100-OFFSET('Sanitation Data'!$H$4,0,10*ROW('Sanitation Data'!H148)),NA())</f>
        <v>#N/A</v>
      </c>
      <c r="AQ154" s="98" t="e">
        <f ca="true">+IF(AND(ISNUMBER(OFFSET('Sanitation Data'!$H$6,0,10*ROW('Sanitation Data'!H148))),'Data Summary'!DF154="Yes"),OFFSET('Sanitation Data'!$H$6,0,10*ROW('Sanitation Data'!H148)),NA())</f>
        <v>#N/A</v>
      </c>
      <c r="AR154" s="98" t="e">
        <f ca="true">+IF(AND(ISNUMBER(OFFSET('Sanitation Data'!$H$10,0,10*ROW('Sanitation Data'!H148))),'Data Summary'!DG154="Yes"),OFFSET('Sanitation Data'!$H$10,0,10*ROW('Sanitation Data'!H148)),NA())</f>
        <v>#N/A</v>
      </c>
      <c r="AS154" s="98" t="e">
        <f ca="true">+IF(AND(ISNUMBER(OFFSET('Sanitation Data'!$H$11,0,10*ROW('Sanitation Data'!H148))),'Data Summary'!DH154="Yes"),OFFSET('Sanitation Data'!$H$11,0,10*ROW('Sanitation Data'!H148)),NA())</f>
        <v>#N/A</v>
      </c>
      <c r="AT154" s="98" t="e">
        <f ca="true">+IF(AND(ISNUMBER(OFFSET('Sanitation Data'!$H$12,0,10*ROW('Sanitation Data'!H148))),'Data Summary'!DI154="Yes"),OFFSET('Sanitation Data'!$H$12,0,10*ROW('Sanitation Data'!H148)),NA())</f>
        <v>#N/A</v>
      </c>
      <c r="AU154" s="98" t="e">
        <f ca="true">+IF(AND(ISNUMBER(OFFSET('Sanitation Data'!$I$4,0,10*ROW('Sanitation Data'!I148))),'Data Summary'!DJ154="Yes"),100-OFFSET('Sanitation Data'!$I$4,0,10*ROW('Sanitation Data'!I148)),NA())</f>
        <v>#N/A</v>
      </c>
      <c r="AV154" s="98" t="e">
        <f ca="true">+IF(AND(ISNUMBER(OFFSET('Sanitation Data'!$I$6,0,10*ROW('Sanitation Data'!I148))),'Data Summary'!DK154="Yes"),OFFSET('Sanitation Data'!$I$6,0,10*ROW('Sanitation Data'!I148)),NA())</f>
        <v>#N/A</v>
      </c>
      <c r="AW154" s="98" t="e">
        <f ca="true">+IF(AND(ISNUMBER(OFFSET('Sanitation Data'!$I$10,0,10*ROW('Sanitation Data'!I148))),'Data Summary'!DL154="Yes"),OFFSET('Sanitation Data'!$I$10,0,10*ROW('Sanitation Data'!I148)),NA())</f>
        <v>#N/A</v>
      </c>
      <c r="AX154" s="98" t="e">
        <f ca="true">+IF(AND(ISNUMBER(OFFSET('Sanitation Data'!$I$11,0,10*ROW('Sanitation Data'!I148))),'Data Summary'!DM154="Yes"),OFFSET('Sanitation Data'!$I$11,0,10*ROW('Sanitation Data'!I148)),NA())</f>
        <v>#N/A</v>
      </c>
      <c r="AY154" s="98" t="e">
        <f ca="true">+IF(AND(ISNUMBER(OFFSET('Sanitation Data'!$I$12,0,10*ROW('Sanitation Data'!I148))),'Data Summary'!DN154="Yes"),OFFSET('Sanitation Data'!$I$12,0,10*ROW('Sanitation Data'!I148)),NA())</f>
        <v>#N/A</v>
      </c>
      <c r="AZ154" s="99" t="e">
        <f ca="true">+IF(AND(ISNUMBER(OFFSET('Hygiene Data'!$D$5,0,10*ROW('Hygiene Data'!D148))),'Data Summary'!DO154="Yes"),OFFSET('Hygiene Data'!$D$5,0,10*ROW('Hygiene Data'!D148)),NA())</f>
        <v>#N/A</v>
      </c>
      <c r="BA154" s="99" t="e">
        <f ca="true">+IF(AND(ISNUMBER(OFFSET('Hygiene Data'!$D$7,0,10*ROW('Hygiene Data'!D148))),'Data Summary'!DP154="Yes"),OFFSET('Hygiene Data'!$D$7,0,10*ROW('Hygiene Data'!D148)),NA())</f>
        <v>#N/A</v>
      </c>
      <c r="BB154" s="99" t="e">
        <f ca="true">+IF(AND(ISNUMBER(OFFSET('Hygiene Data'!$D$9,0,10*ROW('Hygiene Data'!D148))),'Data Summary'!DQ154="Yes"),OFFSET('Hygiene Data'!$D$9,0,10*ROW('Hygiene Data'!D148)),NA())</f>
        <v>#N/A</v>
      </c>
      <c r="BC154" s="99" t="e">
        <f ca="true">+IF(AND(ISNUMBER(OFFSET('Hygiene Data'!$E$5,0,10*ROW('Hygiene Data'!E148))),'Data Summary'!DR154="Yes"),OFFSET('Hygiene Data'!$E$5,0,10*ROW('Hygiene Data'!E148)),NA())</f>
        <v>#N/A</v>
      </c>
      <c r="BD154" s="99" t="e">
        <f ca="true">+IF(AND(ISNUMBER(OFFSET('Hygiene Data'!$E$7,0,10*ROW('Hygiene Data'!E148))),'Data Summary'!DS154="Yes"),OFFSET('Hygiene Data'!$E$7,0,10*ROW('Hygiene Data'!E148)),NA())</f>
        <v>#N/A</v>
      </c>
      <c r="BE154" s="99" t="e">
        <f ca="true">+IF(AND(ISNUMBER(OFFSET('Hygiene Data'!$E$9,0,10*ROW('Hygiene Data'!E148))),'Data Summary'!DT154="Yes"),OFFSET('Hygiene Data'!$E$9,0,10*ROW('Hygiene Data'!E148)),NA())</f>
        <v>#N/A</v>
      </c>
      <c r="BF154" s="99" t="e">
        <f ca="true">+IF(AND(ISNUMBER(OFFSET('Hygiene Data'!$F$5,0,10*ROW('Hygiene Data'!F148))),'Data Summary'!DU154="Yes"),OFFSET('Hygiene Data'!$F$5,0,10*ROW('Hygiene Data'!F148)),NA())</f>
        <v>#N/A</v>
      </c>
      <c r="BG154" s="99" t="e">
        <f ca="true">+IF(AND(ISNUMBER(OFFSET('Hygiene Data'!$F$7,0,10*ROW('Hygiene Data'!F148))),'Data Summary'!DV154="Yes"),OFFSET('Hygiene Data'!$F$7,0,10*ROW('Hygiene Data'!F148)),NA())</f>
        <v>#N/A</v>
      </c>
      <c r="BH154" s="99" t="e">
        <f ca="true">+IF(AND(ISNUMBER(OFFSET('Hygiene Data'!$F$9,0,10*ROW('Hygiene Data'!F148))),'Data Summary'!DW154="Yes"),OFFSET('Hygiene Data'!$F$9,0,10*ROW('Hygiene Data'!F148)),NA())</f>
        <v>#N/A</v>
      </c>
      <c r="BI154" s="99" t="e">
        <f ca="true">+IF(AND(ISNUMBER(OFFSET('Hygiene Data'!$G$5,0,10*ROW('Hygiene Data'!G148))),'Data Summary'!DX154="Yes"),OFFSET('Hygiene Data'!$G$5,0,10*ROW('Hygiene Data'!G148)),NA())</f>
        <v>#N/A</v>
      </c>
      <c r="BJ154" s="99" t="e">
        <f ca="true">+IF(AND(ISNUMBER(OFFSET('Hygiene Data'!$G$7,0,10*ROW('Hygiene Data'!G148))),'Data Summary'!DY154="Yes"),OFFSET('Hygiene Data'!$G$7,0,10*ROW('Hygiene Data'!G148)),NA())</f>
        <v>#N/A</v>
      </c>
      <c r="BK154" s="99" t="e">
        <f ca="true">+IF(AND(ISNUMBER(OFFSET('Hygiene Data'!$G$9,0,10*ROW('Hygiene Data'!G148))),'Data Summary'!DZ154="Yes"),OFFSET('Hygiene Data'!$G$9,0,10*ROW('Hygiene Data'!G148)),NA())</f>
        <v>#N/A</v>
      </c>
      <c r="BL154" s="99" t="e">
        <f ca="true">+IF(AND(ISNUMBER(OFFSET('Hygiene Data'!$H$5,0,10*ROW('Hygiene Data'!H148))),'Data Summary'!EA154="Yes"),OFFSET('Hygiene Data'!$H$5,0,10*ROW('Hygiene Data'!H148)),NA())</f>
        <v>#N/A</v>
      </c>
      <c r="BM154" s="99" t="e">
        <f ca="true">+IF(AND(ISNUMBER(OFFSET('Hygiene Data'!$H$7,0,10*ROW('Hygiene Data'!H148))),'Data Summary'!EB154="Yes"),OFFSET('Hygiene Data'!$H$7,0,10*ROW('Hygiene Data'!H148)),NA())</f>
        <v>#N/A</v>
      </c>
      <c r="BN154" s="99" t="e">
        <f ca="true">+IF(AND(ISNUMBER(OFFSET('Hygiene Data'!$H$9,0,10*ROW('Hygiene Data'!H148))),'Data Summary'!EC154="Yes"),OFFSET('Hygiene Data'!$H$9,0,10*ROW('Hygiene Data'!H148)),NA())</f>
        <v>#N/A</v>
      </c>
      <c r="BO154" s="99" t="e">
        <f ca="true">+IF(AND(ISNUMBER(OFFSET('Hygiene Data'!$I$5,0,10*ROW('Hygiene Data'!I148))),'Data Summary'!ED154="Yes"),OFFSET('Hygiene Data'!$I$5,0,10*ROW('Hygiene Data'!I148)),NA())</f>
        <v>#N/A</v>
      </c>
      <c r="BP154" s="99" t="e">
        <f ca="true">+IF(AND(ISNUMBER(OFFSET('Hygiene Data'!$I$7,0,10*ROW('Hygiene Data'!I148))),'Data Summary'!EE154="Yes"),OFFSET('Hygiene Data'!$I$7,0,10*ROW('Hygiene Data'!I148)),NA())</f>
        <v>#N/A</v>
      </c>
      <c r="BQ154" s="99" t="e">
        <f ca="true">+IF(AND(ISNUMBER(OFFSET('Hygiene Data'!$I$9,0,10*ROW('Hygiene Data'!I148))),'Data Summary'!EF154="Yes"),OFFSET('Hygiene Data'!$I$9,0,10*ROW('Hygiene Data'!I148)),NA())</f>
        <v>#N/A</v>
      </c>
    </row>
    <row xmlns:x14ac="http://schemas.microsoft.com/office/spreadsheetml/2009/9/ac" r="155" x14ac:dyDescent="0.2">
      <c r="A155" s="329" t="e">
        <f ca="true">+RIGHT('Data Summary'!A155,LEN('Data Summary'!A155)-9)</f>
        <v>#VALUE!</v>
      </c>
      <c r="B155" s="37" t="str">
        <f ca="true">+IF(ISTEXT('Data Summary'!B155),'Data Summary'!B155,"")</f>
        <v/>
      </c>
      <c r="C155" s="328" t="e">
        <f ca="true">+VALUE('Data Summary'!C155)</f>
        <v>#VALUE!</v>
      </c>
      <c r="D155" s="97" t="e">
        <f ca="true">+IF(AND(ISNUMBER(OFFSET('Water Data'!$D$4,0,10*ROW('Water Data'!D149))),'Data Summary'!BS155="Yes"),100-OFFSET('Water Data'!$D$4,0,10*ROW('Water Data'!D149)),NA())</f>
        <v>#N/A</v>
      </c>
      <c r="E155" s="97" t="e">
        <f ca="true">+IF(AND(ISNUMBER(OFFSET('Water Data'!$D$6,0,10*ROW('Water Data'!D149))),'Data Summary'!BT155="Yes"),OFFSET('Water Data'!$D$6,0,10*ROW('Water Data'!D149)),NA())</f>
        <v>#N/A</v>
      </c>
      <c r="F155" s="97" t="e">
        <f ca="true">+IF(AND(ISNUMBER(OFFSET('Water Data'!$D$9,0,10*ROW('Water Data'!D149))),'Data Summary'!BU155="Yes"),OFFSET('Water Data'!$D$9,0,10*ROW('Water Data'!D149)),NA())</f>
        <v>#N/A</v>
      </c>
      <c r="G155" s="97" t="e">
        <f ca="true">+IF(AND(ISNUMBER(OFFSET('Water Data'!$E$4,0,10*ROW('Water Data'!E149))),'Data Summary'!BV155="Yes"),100-OFFSET('Water Data'!$E$4,0,10*ROW('Water Data'!E149)),NA())</f>
        <v>#N/A</v>
      </c>
      <c r="H155" s="97" t="e">
        <f ca="true">+IF(AND(ISNUMBER(OFFSET('Water Data'!$E$6,0,10*ROW('Water Data'!E149))),'Data Summary'!BW155="Yes"),OFFSET('Water Data'!$E$6,0,10*ROW('Water Data'!E149)),NA())</f>
        <v>#N/A</v>
      </c>
      <c r="I155" s="97" t="e">
        <f ca="true">+IF(AND(ISNUMBER(OFFSET('Water Data'!$E$9,0,10*ROW('Water Data'!E149))),'Data Summary'!BX155="Yes"),OFFSET('Water Data'!$E$9,0,10*ROW('Water Data'!E149)),NA())</f>
        <v>#N/A</v>
      </c>
      <c r="J155" s="97" t="e">
        <f ca="true">+IF(AND(ISNUMBER(OFFSET('Water Data'!$F$4,0,10*ROW('Water Data'!F149))),'Data Summary'!BY155="Yes"),100-OFFSET('Water Data'!$F$4,0,10*ROW('Water Data'!F149)),NA())</f>
        <v>#N/A</v>
      </c>
      <c r="K155" s="97" t="e">
        <f ca="true">+IF(AND(ISNUMBER(OFFSET('Water Data'!$F$6,0,10*ROW('Water Data'!F149))),'Data Summary'!BZ155="Yes"),OFFSET('Water Data'!$F$6,0,10*ROW('Water Data'!F149)),NA())</f>
        <v>#N/A</v>
      </c>
      <c r="L155" s="97" t="e">
        <f ca="true">+IF(AND(ISNUMBER(OFFSET('Water Data'!$F$9,0,10*ROW('Water Data'!F149))),'Data Summary'!CA155="Yes"),OFFSET('Water Data'!$F$9,0,10*ROW('Water Data'!F149)),NA())</f>
        <v>#N/A</v>
      </c>
      <c r="M155" s="97" t="e">
        <f ca="true">+IF(AND(ISNUMBER(OFFSET('Water Data'!$G$4,0,10*ROW('Water Data'!G149))),'Data Summary'!CB155="Yes"),100-OFFSET('Water Data'!$G$4,0,10*ROW('Water Data'!G149)),NA())</f>
        <v>#N/A</v>
      </c>
      <c r="N155" s="97" t="e">
        <f ca="true">+IF(AND(ISNUMBER(OFFSET('Water Data'!$G$6,0,10*ROW('Water Data'!G149))),'Data Summary'!CC155="Yes"),OFFSET('Water Data'!$G$6,0,10*ROW('Water Data'!G149)),NA())</f>
        <v>#N/A</v>
      </c>
      <c r="O155" s="97" t="e">
        <f ca="true">+IF(AND(ISNUMBER(OFFSET('Water Data'!$G$9,0,10*ROW('Water Data'!G149))),'Data Summary'!CD155="Yes"),OFFSET('Water Data'!$G$9,0,10*ROW('Water Data'!G149)),NA())</f>
        <v>#N/A</v>
      </c>
      <c r="P155" s="97" t="e">
        <f ca="true">+IF(AND(ISNUMBER(OFFSET('Water Data'!$H$4,0,10*ROW('Water Data'!H149))),'Data Summary'!CE155="Yes"),100-OFFSET('Water Data'!$H$4,0,10*ROW('Water Data'!H149)),NA())</f>
        <v>#N/A</v>
      </c>
      <c r="Q155" s="97" t="e">
        <f ca="true">+IF(AND(ISNUMBER(OFFSET('Water Data'!$H$6,0,10*ROW('Water Data'!H149))),'Data Summary'!CF155="Yes"),OFFSET('Water Data'!$H$6,0,10*ROW('Water Data'!H149)),NA())</f>
        <v>#N/A</v>
      </c>
      <c r="R155" s="97" t="e">
        <f ca="true">+IF(AND(ISNUMBER(OFFSET('Water Data'!$H$9,0,10*ROW('Water Data'!H149))),'Data Summary'!CG155="Yes"),OFFSET('Water Data'!$H$9,0,10*ROW('Water Data'!H149)),NA())</f>
        <v>#N/A</v>
      </c>
      <c r="S155" s="97" t="e">
        <f ca="true">+IF(AND(ISNUMBER(OFFSET('Water Data'!$I$4,0,10*ROW('Water Data'!I149))),'Data Summary'!CH155="Yes"),100-OFFSET('Water Data'!$I$4,0,10*ROW('Water Data'!I149)),NA())</f>
        <v>#N/A</v>
      </c>
      <c r="T155" s="97" t="e">
        <f ca="true">+IF(AND(ISNUMBER(OFFSET('Water Data'!$I$6,0,10*ROW('Water Data'!I149))),'Data Summary'!CI155="Yes"),OFFSET('Water Data'!$I$6,0,10*ROW('Water Data'!I149)),NA())</f>
        <v>#N/A</v>
      </c>
      <c r="U155" s="97" t="e">
        <f ca="true">+IF(AND(ISNUMBER(OFFSET('Water Data'!$I$9,0,10*ROW('Water Data'!I149))),'Data Summary'!CJ155="Yes"),OFFSET('Water Data'!$I$9,0,10*ROW('Water Data'!I149)),NA())</f>
        <v>#N/A</v>
      </c>
      <c r="V155" s="98" t="e">
        <f ca="true">+IF(AND(ISNUMBER(OFFSET('Sanitation Data'!$D$4,0,10*ROW('Sanitation Data'!D149))),'Data Summary'!CK155="Yes"),100-OFFSET('Sanitation Data'!$D$4,0,10*ROW('Sanitation Data'!D149)),NA())</f>
        <v>#N/A</v>
      </c>
      <c r="W155" s="98" t="e">
        <f ca="true">+IF(AND(ISNUMBER(OFFSET('Sanitation Data'!$D$6,0,10*ROW('Sanitation Data'!D149))),'Data Summary'!CL155="Yes"),OFFSET('Sanitation Data'!$D$6,0,10*ROW('Sanitation Data'!D149)),NA())</f>
        <v>#N/A</v>
      </c>
      <c r="X155" s="98" t="e">
        <f ca="true">+IF(AND(ISNUMBER(OFFSET('Sanitation Data'!$D$10,0,10*ROW('Sanitation Data'!D149))),'Data Summary'!CM155="Yes"),OFFSET('Sanitation Data'!$D$10,0,10*ROW('Sanitation Data'!D149)),NA())</f>
        <v>#N/A</v>
      </c>
      <c r="Y155" s="98" t="e">
        <f ca="true">+IF(AND(ISNUMBER(OFFSET('Sanitation Data'!$D$11,0,10*ROW('Sanitation Data'!D149))),'Data Summary'!CN155="Yes"),OFFSET('Sanitation Data'!$D$11,0,10*ROW('Sanitation Data'!D149)),NA())</f>
        <v>#N/A</v>
      </c>
      <c r="Z155" s="98" t="e">
        <f ca="true">+IF(AND(ISNUMBER(OFFSET('Sanitation Data'!$D$12,0,10*ROW('Sanitation Data'!D149))),'Data Summary'!CO155="Yes"),OFFSET('Sanitation Data'!$D$12,0,10*ROW('Sanitation Data'!D149)),NA())</f>
        <v>#N/A</v>
      </c>
      <c r="AA155" s="98" t="e">
        <f ca="true">+IF(AND(ISNUMBER(OFFSET('Sanitation Data'!$E$4,0,10*ROW('Sanitation Data'!E149))),'Data Summary'!CP155="Yes"),100-OFFSET('Sanitation Data'!$E$4,0,10*ROW('Sanitation Data'!E149)),NA())</f>
        <v>#N/A</v>
      </c>
      <c r="AB155" s="98" t="e">
        <f ca="true">+IF(AND(ISNUMBER(OFFSET('Sanitation Data'!$E$6,0,10*ROW('Sanitation Data'!E149))),'Data Summary'!CQ155="Yes"),OFFSET('Sanitation Data'!$E$6,0,10*ROW('Sanitation Data'!E149)),NA())</f>
        <v>#N/A</v>
      </c>
      <c r="AC155" s="98" t="e">
        <f ca="true">+IF(AND(ISNUMBER(OFFSET('Sanitation Data'!$E$10,0,10*ROW('Sanitation Data'!E149))),'Data Summary'!CR155="Yes"),OFFSET('Sanitation Data'!$E$10,0,10*ROW('Sanitation Data'!E149)),NA())</f>
        <v>#N/A</v>
      </c>
      <c r="AD155" s="98" t="e">
        <f ca="true">+IF(AND(ISNUMBER(OFFSET('Sanitation Data'!$E$11,0,10*ROW('Sanitation Data'!E149))),'Data Summary'!CS155="Yes"),OFFSET('Sanitation Data'!$E$11,0,10*ROW('Sanitation Data'!E149)),NA())</f>
        <v>#N/A</v>
      </c>
      <c r="AE155" s="98" t="e">
        <f ca="true">+IF(AND(ISNUMBER(OFFSET('Sanitation Data'!$E$12,0,10*ROW('Sanitation Data'!E149))),'Data Summary'!CT155="Yes"),OFFSET('Sanitation Data'!$E$12,0,10*ROW('Sanitation Data'!E149)),NA())</f>
        <v>#N/A</v>
      </c>
      <c r="AF155" s="98" t="e">
        <f ca="true">+IF(AND(ISNUMBER(OFFSET('Sanitation Data'!$F$4,0,10*ROW('Sanitation Data'!F149))),'Data Summary'!CU155="Yes"),100-OFFSET('Sanitation Data'!$F$4,0,10*ROW('Sanitation Data'!F149)),NA())</f>
        <v>#N/A</v>
      </c>
      <c r="AG155" s="98" t="e">
        <f ca="true">+IF(AND(ISNUMBER(OFFSET('Sanitation Data'!$F$6,0,10*ROW('Sanitation Data'!F149))),'Data Summary'!CV155="Yes"),OFFSET('Sanitation Data'!$F$6,0,10*ROW('Sanitation Data'!F149)),NA())</f>
        <v>#N/A</v>
      </c>
      <c r="AH155" s="98" t="e">
        <f ca="true">+IF(AND(ISNUMBER(OFFSET('Sanitation Data'!$F$10,0,10*ROW('Sanitation Data'!F149))),'Data Summary'!CW155="Yes"),OFFSET('Sanitation Data'!$F$10,0,10*ROW('Sanitation Data'!F149)),NA())</f>
        <v>#N/A</v>
      </c>
      <c r="AI155" s="98" t="e">
        <f ca="true">+IF(AND(ISNUMBER(OFFSET('Sanitation Data'!$F$11,0,10*ROW('Sanitation Data'!F149))),'Data Summary'!CX155="Yes"),OFFSET('Sanitation Data'!$F$11,0,10*ROW('Sanitation Data'!F149)),NA())</f>
        <v>#N/A</v>
      </c>
      <c r="AJ155" s="98" t="e">
        <f ca="true">+IF(AND(ISNUMBER(OFFSET('Sanitation Data'!$F$12,0,10*ROW('Sanitation Data'!F149))),'Data Summary'!CY155="Yes"),OFFSET('Sanitation Data'!$F$12,0,10*ROW('Sanitation Data'!F149)),NA())</f>
        <v>#N/A</v>
      </c>
      <c r="AK155" s="98" t="e">
        <f ca="true">+IF(AND(ISNUMBER(OFFSET('Sanitation Data'!$G$4,0,10*ROW('Sanitation Data'!G149))),'Data Summary'!CZ155="Yes"),100-OFFSET('Sanitation Data'!$G$4,0,10*ROW('Sanitation Data'!G149)),NA())</f>
        <v>#N/A</v>
      </c>
      <c r="AL155" s="98" t="e">
        <f ca="true">+IF(AND(ISNUMBER(OFFSET('Sanitation Data'!$G$6,0,10*ROW('Sanitation Data'!G149))),'Data Summary'!DA155="Yes"),OFFSET('Sanitation Data'!$G$6,0,10*ROW('Sanitation Data'!G149)),NA())</f>
        <v>#N/A</v>
      </c>
      <c r="AM155" s="98" t="e">
        <f ca="true">+IF(AND(ISNUMBER(OFFSET('Sanitation Data'!$G$10,0,10*ROW('Sanitation Data'!G149))),'Data Summary'!DB155="Yes"),OFFSET('Sanitation Data'!$G$10,0,10*ROW('Sanitation Data'!G149)),NA())</f>
        <v>#N/A</v>
      </c>
      <c r="AN155" s="98" t="e">
        <f ca="true">+IF(AND(ISNUMBER(OFFSET('Sanitation Data'!$G$11,0,10*ROW('Sanitation Data'!G149))),'Data Summary'!DC155="Yes"),OFFSET('Sanitation Data'!$G$11,0,10*ROW('Sanitation Data'!G149)),NA())</f>
        <v>#N/A</v>
      </c>
      <c r="AO155" s="98" t="e">
        <f ca="true">+IF(AND(ISNUMBER(OFFSET('Sanitation Data'!$G$12,0,10*ROW('Sanitation Data'!G149))),'Data Summary'!DD155="Yes"),OFFSET('Sanitation Data'!$G$12,0,10*ROW('Sanitation Data'!G149)),NA())</f>
        <v>#N/A</v>
      </c>
      <c r="AP155" s="98" t="e">
        <f ca="true">+IF(AND(ISNUMBER(OFFSET('Sanitation Data'!$H$4,0,10*ROW('Sanitation Data'!H149))),'Data Summary'!DE155="Yes"),100-OFFSET('Sanitation Data'!$H$4,0,10*ROW('Sanitation Data'!H149)),NA())</f>
        <v>#N/A</v>
      </c>
      <c r="AQ155" s="98" t="e">
        <f ca="true">+IF(AND(ISNUMBER(OFFSET('Sanitation Data'!$H$6,0,10*ROW('Sanitation Data'!H149))),'Data Summary'!DF155="Yes"),OFFSET('Sanitation Data'!$H$6,0,10*ROW('Sanitation Data'!H149)),NA())</f>
        <v>#N/A</v>
      </c>
      <c r="AR155" s="98" t="e">
        <f ca="true">+IF(AND(ISNUMBER(OFFSET('Sanitation Data'!$H$10,0,10*ROW('Sanitation Data'!H149))),'Data Summary'!DG155="Yes"),OFFSET('Sanitation Data'!$H$10,0,10*ROW('Sanitation Data'!H149)),NA())</f>
        <v>#N/A</v>
      </c>
      <c r="AS155" s="98" t="e">
        <f ca="true">+IF(AND(ISNUMBER(OFFSET('Sanitation Data'!$H$11,0,10*ROW('Sanitation Data'!H149))),'Data Summary'!DH155="Yes"),OFFSET('Sanitation Data'!$H$11,0,10*ROW('Sanitation Data'!H149)),NA())</f>
        <v>#N/A</v>
      </c>
      <c r="AT155" s="98" t="e">
        <f ca="true">+IF(AND(ISNUMBER(OFFSET('Sanitation Data'!$H$12,0,10*ROW('Sanitation Data'!H149))),'Data Summary'!DI155="Yes"),OFFSET('Sanitation Data'!$H$12,0,10*ROW('Sanitation Data'!H149)),NA())</f>
        <v>#N/A</v>
      </c>
      <c r="AU155" s="98" t="e">
        <f ca="true">+IF(AND(ISNUMBER(OFFSET('Sanitation Data'!$I$4,0,10*ROW('Sanitation Data'!I149))),'Data Summary'!DJ155="Yes"),100-OFFSET('Sanitation Data'!$I$4,0,10*ROW('Sanitation Data'!I149)),NA())</f>
        <v>#N/A</v>
      </c>
      <c r="AV155" s="98" t="e">
        <f ca="true">+IF(AND(ISNUMBER(OFFSET('Sanitation Data'!$I$6,0,10*ROW('Sanitation Data'!I149))),'Data Summary'!DK155="Yes"),OFFSET('Sanitation Data'!$I$6,0,10*ROW('Sanitation Data'!I149)),NA())</f>
        <v>#N/A</v>
      </c>
      <c r="AW155" s="98" t="e">
        <f ca="true">+IF(AND(ISNUMBER(OFFSET('Sanitation Data'!$I$10,0,10*ROW('Sanitation Data'!I149))),'Data Summary'!DL155="Yes"),OFFSET('Sanitation Data'!$I$10,0,10*ROW('Sanitation Data'!I149)),NA())</f>
        <v>#N/A</v>
      </c>
      <c r="AX155" s="98" t="e">
        <f ca="true">+IF(AND(ISNUMBER(OFFSET('Sanitation Data'!$I$11,0,10*ROW('Sanitation Data'!I149))),'Data Summary'!DM155="Yes"),OFFSET('Sanitation Data'!$I$11,0,10*ROW('Sanitation Data'!I149)),NA())</f>
        <v>#N/A</v>
      </c>
      <c r="AY155" s="98" t="e">
        <f ca="true">+IF(AND(ISNUMBER(OFFSET('Sanitation Data'!$I$12,0,10*ROW('Sanitation Data'!I149))),'Data Summary'!DN155="Yes"),OFFSET('Sanitation Data'!$I$12,0,10*ROW('Sanitation Data'!I149)),NA())</f>
        <v>#N/A</v>
      </c>
      <c r="AZ155" s="99" t="e">
        <f ca="true">+IF(AND(ISNUMBER(OFFSET('Hygiene Data'!$D$5,0,10*ROW('Hygiene Data'!D149))),'Data Summary'!DO155="Yes"),OFFSET('Hygiene Data'!$D$5,0,10*ROW('Hygiene Data'!D149)),NA())</f>
        <v>#N/A</v>
      </c>
      <c r="BA155" s="99" t="e">
        <f ca="true">+IF(AND(ISNUMBER(OFFSET('Hygiene Data'!$D$7,0,10*ROW('Hygiene Data'!D149))),'Data Summary'!DP155="Yes"),OFFSET('Hygiene Data'!$D$7,0,10*ROW('Hygiene Data'!D149)),NA())</f>
        <v>#N/A</v>
      </c>
      <c r="BB155" s="99" t="e">
        <f ca="true">+IF(AND(ISNUMBER(OFFSET('Hygiene Data'!$D$9,0,10*ROW('Hygiene Data'!D149))),'Data Summary'!DQ155="Yes"),OFFSET('Hygiene Data'!$D$9,0,10*ROW('Hygiene Data'!D149)),NA())</f>
        <v>#N/A</v>
      </c>
      <c r="BC155" s="99" t="e">
        <f ca="true">+IF(AND(ISNUMBER(OFFSET('Hygiene Data'!$E$5,0,10*ROW('Hygiene Data'!E149))),'Data Summary'!DR155="Yes"),OFFSET('Hygiene Data'!$E$5,0,10*ROW('Hygiene Data'!E149)),NA())</f>
        <v>#N/A</v>
      </c>
      <c r="BD155" s="99" t="e">
        <f ca="true">+IF(AND(ISNUMBER(OFFSET('Hygiene Data'!$E$7,0,10*ROW('Hygiene Data'!E149))),'Data Summary'!DS155="Yes"),OFFSET('Hygiene Data'!$E$7,0,10*ROW('Hygiene Data'!E149)),NA())</f>
        <v>#N/A</v>
      </c>
      <c r="BE155" s="99" t="e">
        <f ca="true">+IF(AND(ISNUMBER(OFFSET('Hygiene Data'!$E$9,0,10*ROW('Hygiene Data'!E149))),'Data Summary'!DT155="Yes"),OFFSET('Hygiene Data'!$E$9,0,10*ROW('Hygiene Data'!E149)),NA())</f>
        <v>#N/A</v>
      </c>
      <c r="BF155" s="99" t="e">
        <f ca="true">+IF(AND(ISNUMBER(OFFSET('Hygiene Data'!$F$5,0,10*ROW('Hygiene Data'!F149))),'Data Summary'!DU155="Yes"),OFFSET('Hygiene Data'!$F$5,0,10*ROW('Hygiene Data'!F149)),NA())</f>
        <v>#N/A</v>
      </c>
      <c r="BG155" s="99" t="e">
        <f ca="true">+IF(AND(ISNUMBER(OFFSET('Hygiene Data'!$F$7,0,10*ROW('Hygiene Data'!F149))),'Data Summary'!DV155="Yes"),OFFSET('Hygiene Data'!$F$7,0,10*ROW('Hygiene Data'!F149)),NA())</f>
        <v>#N/A</v>
      </c>
      <c r="BH155" s="99" t="e">
        <f ca="true">+IF(AND(ISNUMBER(OFFSET('Hygiene Data'!$F$9,0,10*ROW('Hygiene Data'!F149))),'Data Summary'!DW155="Yes"),OFFSET('Hygiene Data'!$F$9,0,10*ROW('Hygiene Data'!F149)),NA())</f>
        <v>#N/A</v>
      </c>
      <c r="BI155" s="99" t="e">
        <f ca="true">+IF(AND(ISNUMBER(OFFSET('Hygiene Data'!$G$5,0,10*ROW('Hygiene Data'!G149))),'Data Summary'!DX155="Yes"),OFFSET('Hygiene Data'!$G$5,0,10*ROW('Hygiene Data'!G149)),NA())</f>
        <v>#N/A</v>
      </c>
      <c r="BJ155" s="99" t="e">
        <f ca="true">+IF(AND(ISNUMBER(OFFSET('Hygiene Data'!$G$7,0,10*ROW('Hygiene Data'!G149))),'Data Summary'!DY155="Yes"),OFFSET('Hygiene Data'!$G$7,0,10*ROW('Hygiene Data'!G149)),NA())</f>
        <v>#N/A</v>
      </c>
      <c r="BK155" s="99" t="e">
        <f ca="true">+IF(AND(ISNUMBER(OFFSET('Hygiene Data'!$G$9,0,10*ROW('Hygiene Data'!G149))),'Data Summary'!DZ155="Yes"),OFFSET('Hygiene Data'!$G$9,0,10*ROW('Hygiene Data'!G149)),NA())</f>
        <v>#N/A</v>
      </c>
      <c r="BL155" s="99" t="e">
        <f ca="true">+IF(AND(ISNUMBER(OFFSET('Hygiene Data'!$H$5,0,10*ROW('Hygiene Data'!H149))),'Data Summary'!EA155="Yes"),OFFSET('Hygiene Data'!$H$5,0,10*ROW('Hygiene Data'!H149)),NA())</f>
        <v>#N/A</v>
      </c>
      <c r="BM155" s="99" t="e">
        <f ca="true">+IF(AND(ISNUMBER(OFFSET('Hygiene Data'!$H$7,0,10*ROW('Hygiene Data'!H149))),'Data Summary'!EB155="Yes"),OFFSET('Hygiene Data'!$H$7,0,10*ROW('Hygiene Data'!H149)),NA())</f>
        <v>#N/A</v>
      </c>
      <c r="BN155" s="99" t="e">
        <f ca="true">+IF(AND(ISNUMBER(OFFSET('Hygiene Data'!$H$9,0,10*ROW('Hygiene Data'!H149))),'Data Summary'!EC155="Yes"),OFFSET('Hygiene Data'!$H$9,0,10*ROW('Hygiene Data'!H149)),NA())</f>
        <v>#N/A</v>
      </c>
      <c r="BO155" s="99" t="e">
        <f ca="true">+IF(AND(ISNUMBER(OFFSET('Hygiene Data'!$I$5,0,10*ROW('Hygiene Data'!I149))),'Data Summary'!ED155="Yes"),OFFSET('Hygiene Data'!$I$5,0,10*ROW('Hygiene Data'!I149)),NA())</f>
        <v>#N/A</v>
      </c>
      <c r="BP155" s="99" t="e">
        <f ca="true">+IF(AND(ISNUMBER(OFFSET('Hygiene Data'!$I$7,0,10*ROW('Hygiene Data'!I149))),'Data Summary'!EE155="Yes"),OFFSET('Hygiene Data'!$I$7,0,10*ROW('Hygiene Data'!I149)),NA())</f>
        <v>#N/A</v>
      </c>
      <c r="BQ155" s="99" t="e">
        <f ca="true">+IF(AND(ISNUMBER(OFFSET('Hygiene Data'!$I$9,0,10*ROW('Hygiene Data'!I149))),'Data Summary'!EF155="Yes"),OFFSET('Hygiene Data'!$I$9,0,10*ROW('Hygiene Data'!I149)),NA())</f>
        <v>#N/A</v>
      </c>
    </row>
    <row xmlns:x14ac="http://schemas.microsoft.com/office/spreadsheetml/2009/9/ac" r="156" x14ac:dyDescent="0.2">
      <c r="A156" s="329" t="e">
        <f ca="true">+RIGHT('Data Summary'!A156,LEN('Data Summary'!A156)-9)</f>
        <v>#VALUE!</v>
      </c>
      <c r="B156" s="37" t="str">
        <f ca="true">+IF(ISTEXT('Data Summary'!B156),'Data Summary'!B156,"")</f>
        <v/>
      </c>
      <c r="C156" s="328" t="e">
        <f ca="true">+VALUE('Data Summary'!C156)</f>
        <v>#VALUE!</v>
      </c>
      <c r="D156" s="97" t="e">
        <f ca="true">+IF(AND(ISNUMBER(OFFSET('Water Data'!$D$4,0,10*ROW('Water Data'!D150))),'Data Summary'!BS156="Yes"),100-OFFSET('Water Data'!$D$4,0,10*ROW('Water Data'!D150)),NA())</f>
        <v>#N/A</v>
      </c>
      <c r="E156" s="97" t="e">
        <f ca="true">+IF(AND(ISNUMBER(OFFSET('Water Data'!$D$6,0,10*ROW('Water Data'!D150))),'Data Summary'!BT156="Yes"),OFFSET('Water Data'!$D$6,0,10*ROW('Water Data'!D150)),NA())</f>
        <v>#N/A</v>
      </c>
      <c r="F156" s="97" t="e">
        <f ca="true">+IF(AND(ISNUMBER(OFFSET('Water Data'!$D$9,0,10*ROW('Water Data'!D150))),'Data Summary'!BU156="Yes"),OFFSET('Water Data'!$D$9,0,10*ROW('Water Data'!D150)),NA())</f>
        <v>#N/A</v>
      </c>
      <c r="G156" s="97" t="e">
        <f ca="true">+IF(AND(ISNUMBER(OFFSET('Water Data'!$E$4,0,10*ROW('Water Data'!E150))),'Data Summary'!BV156="Yes"),100-OFFSET('Water Data'!$E$4,0,10*ROW('Water Data'!E150)),NA())</f>
        <v>#N/A</v>
      </c>
      <c r="H156" s="97" t="e">
        <f ca="true">+IF(AND(ISNUMBER(OFFSET('Water Data'!$E$6,0,10*ROW('Water Data'!E150))),'Data Summary'!BW156="Yes"),OFFSET('Water Data'!$E$6,0,10*ROW('Water Data'!E150)),NA())</f>
        <v>#N/A</v>
      </c>
      <c r="I156" s="97" t="e">
        <f ca="true">+IF(AND(ISNUMBER(OFFSET('Water Data'!$E$9,0,10*ROW('Water Data'!E150))),'Data Summary'!BX156="Yes"),OFFSET('Water Data'!$E$9,0,10*ROW('Water Data'!E150)),NA())</f>
        <v>#N/A</v>
      </c>
      <c r="J156" s="97" t="e">
        <f ca="true">+IF(AND(ISNUMBER(OFFSET('Water Data'!$F$4,0,10*ROW('Water Data'!F150))),'Data Summary'!BY156="Yes"),100-OFFSET('Water Data'!$F$4,0,10*ROW('Water Data'!F150)),NA())</f>
        <v>#N/A</v>
      </c>
      <c r="K156" s="97" t="e">
        <f ca="true">+IF(AND(ISNUMBER(OFFSET('Water Data'!$F$6,0,10*ROW('Water Data'!F150))),'Data Summary'!BZ156="Yes"),OFFSET('Water Data'!$F$6,0,10*ROW('Water Data'!F150)),NA())</f>
        <v>#N/A</v>
      </c>
      <c r="L156" s="97" t="e">
        <f ca="true">+IF(AND(ISNUMBER(OFFSET('Water Data'!$F$9,0,10*ROW('Water Data'!F150))),'Data Summary'!CA156="Yes"),OFFSET('Water Data'!$F$9,0,10*ROW('Water Data'!F150)),NA())</f>
        <v>#N/A</v>
      </c>
      <c r="M156" s="97" t="e">
        <f ca="true">+IF(AND(ISNUMBER(OFFSET('Water Data'!$G$4,0,10*ROW('Water Data'!G150))),'Data Summary'!CB156="Yes"),100-OFFSET('Water Data'!$G$4,0,10*ROW('Water Data'!G150)),NA())</f>
        <v>#N/A</v>
      </c>
      <c r="N156" s="97" t="e">
        <f ca="true">+IF(AND(ISNUMBER(OFFSET('Water Data'!$G$6,0,10*ROW('Water Data'!G150))),'Data Summary'!CC156="Yes"),OFFSET('Water Data'!$G$6,0,10*ROW('Water Data'!G150)),NA())</f>
        <v>#N/A</v>
      </c>
      <c r="O156" s="97" t="e">
        <f ca="true">+IF(AND(ISNUMBER(OFFSET('Water Data'!$G$9,0,10*ROW('Water Data'!G150))),'Data Summary'!CD156="Yes"),OFFSET('Water Data'!$G$9,0,10*ROW('Water Data'!G150)),NA())</f>
        <v>#N/A</v>
      </c>
      <c r="P156" s="97" t="e">
        <f ca="true">+IF(AND(ISNUMBER(OFFSET('Water Data'!$H$4,0,10*ROW('Water Data'!H150))),'Data Summary'!CE156="Yes"),100-OFFSET('Water Data'!$H$4,0,10*ROW('Water Data'!H150)),NA())</f>
        <v>#N/A</v>
      </c>
      <c r="Q156" s="97" t="e">
        <f ca="true">+IF(AND(ISNUMBER(OFFSET('Water Data'!$H$6,0,10*ROW('Water Data'!H150))),'Data Summary'!CF156="Yes"),OFFSET('Water Data'!$H$6,0,10*ROW('Water Data'!H150)),NA())</f>
        <v>#N/A</v>
      </c>
      <c r="R156" s="97" t="e">
        <f ca="true">+IF(AND(ISNUMBER(OFFSET('Water Data'!$H$9,0,10*ROW('Water Data'!H150))),'Data Summary'!CG156="Yes"),OFFSET('Water Data'!$H$9,0,10*ROW('Water Data'!H150)),NA())</f>
        <v>#N/A</v>
      </c>
      <c r="S156" s="97" t="e">
        <f ca="true">+IF(AND(ISNUMBER(OFFSET('Water Data'!$I$4,0,10*ROW('Water Data'!I150))),'Data Summary'!CH156="Yes"),100-OFFSET('Water Data'!$I$4,0,10*ROW('Water Data'!I150)),NA())</f>
        <v>#N/A</v>
      </c>
      <c r="T156" s="97" t="e">
        <f ca="true">+IF(AND(ISNUMBER(OFFSET('Water Data'!$I$6,0,10*ROW('Water Data'!I150))),'Data Summary'!CI156="Yes"),OFFSET('Water Data'!$I$6,0,10*ROW('Water Data'!I150)),NA())</f>
        <v>#N/A</v>
      </c>
      <c r="U156" s="97" t="e">
        <f ca="true">+IF(AND(ISNUMBER(OFFSET('Water Data'!$I$9,0,10*ROW('Water Data'!I150))),'Data Summary'!CJ156="Yes"),OFFSET('Water Data'!$I$9,0,10*ROW('Water Data'!I150)),NA())</f>
        <v>#N/A</v>
      </c>
      <c r="V156" s="98" t="e">
        <f ca="true">+IF(AND(ISNUMBER(OFFSET('Sanitation Data'!$D$4,0,10*ROW('Sanitation Data'!D150))),'Data Summary'!CK156="Yes"),100-OFFSET('Sanitation Data'!$D$4,0,10*ROW('Sanitation Data'!D150)),NA())</f>
        <v>#N/A</v>
      </c>
      <c r="W156" s="98" t="e">
        <f ca="true">+IF(AND(ISNUMBER(OFFSET('Sanitation Data'!$D$6,0,10*ROW('Sanitation Data'!D150))),'Data Summary'!CL156="Yes"),OFFSET('Sanitation Data'!$D$6,0,10*ROW('Sanitation Data'!D150)),NA())</f>
        <v>#N/A</v>
      </c>
      <c r="X156" s="98" t="e">
        <f ca="true">+IF(AND(ISNUMBER(OFFSET('Sanitation Data'!$D$10,0,10*ROW('Sanitation Data'!D150))),'Data Summary'!CM156="Yes"),OFFSET('Sanitation Data'!$D$10,0,10*ROW('Sanitation Data'!D150)),NA())</f>
        <v>#N/A</v>
      </c>
      <c r="Y156" s="98" t="e">
        <f ca="true">+IF(AND(ISNUMBER(OFFSET('Sanitation Data'!$D$11,0,10*ROW('Sanitation Data'!D150))),'Data Summary'!CN156="Yes"),OFFSET('Sanitation Data'!$D$11,0,10*ROW('Sanitation Data'!D150)),NA())</f>
        <v>#N/A</v>
      </c>
      <c r="Z156" s="98" t="e">
        <f ca="true">+IF(AND(ISNUMBER(OFFSET('Sanitation Data'!$D$12,0,10*ROW('Sanitation Data'!D150))),'Data Summary'!CO156="Yes"),OFFSET('Sanitation Data'!$D$12,0,10*ROW('Sanitation Data'!D150)),NA())</f>
        <v>#N/A</v>
      </c>
      <c r="AA156" s="98" t="e">
        <f ca="true">+IF(AND(ISNUMBER(OFFSET('Sanitation Data'!$E$4,0,10*ROW('Sanitation Data'!E150))),'Data Summary'!CP156="Yes"),100-OFFSET('Sanitation Data'!$E$4,0,10*ROW('Sanitation Data'!E150)),NA())</f>
        <v>#N/A</v>
      </c>
      <c r="AB156" s="98" t="e">
        <f ca="true">+IF(AND(ISNUMBER(OFFSET('Sanitation Data'!$E$6,0,10*ROW('Sanitation Data'!E150))),'Data Summary'!CQ156="Yes"),OFFSET('Sanitation Data'!$E$6,0,10*ROW('Sanitation Data'!E150)),NA())</f>
        <v>#N/A</v>
      </c>
      <c r="AC156" s="98" t="e">
        <f ca="true">+IF(AND(ISNUMBER(OFFSET('Sanitation Data'!$E$10,0,10*ROW('Sanitation Data'!E150))),'Data Summary'!CR156="Yes"),OFFSET('Sanitation Data'!$E$10,0,10*ROW('Sanitation Data'!E150)),NA())</f>
        <v>#N/A</v>
      </c>
      <c r="AD156" s="98" t="e">
        <f ca="true">+IF(AND(ISNUMBER(OFFSET('Sanitation Data'!$E$11,0,10*ROW('Sanitation Data'!E150))),'Data Summary'!CS156="Yes"),OFFSET('Sanitation Data'!$E$11,0,10*ROW('Sanitation Data'!E150)),NA())</f>
        <v>#N/A</v>
      </c>
      <c r="AE156" s="98" t="e">
        <f ca="true">+IF(AND(ISNUMBER(OFFSET('Sanitation Data'!$E$12,0,10*ROW('Sanitation Data'!E150))),'Data Summary'!CT156="Yes"),OFFSET('Sanitation Data'!$E$12,0,10*ROW('Sanitation Data'!E150)),NA())</f>
        <v>#N/A</v>
      </c>
      <c r="AF156" s="98" t="e">
        <f ca="true">+IF(AND(ISNUMBER(OFFSET('Sanitation Data'!$F$4,0,10*ROW('Sanitation Data'!F150))),'Data Summary'!CU156="Yes"),100-OFFSET('Sanitation Data'!$F$4,0,10*ROW('Sanitation Data'!F150)),NA())</f>
        <v>#N/A</v>
      </c>
      <c r="AG156" s="98" t="e">
        <f ca="true">+IF(AND(ISNUMBER(OFFSET('Sanitation Data'!$F$6,0,10*ROW('Sanitation Data'!F150))),'Data Summary'!CV156="Yes"),OFFSET('Sanitation Data'!$F$6,0,10*ROW('Sanitation Data'!F150)),NA())</f>
        <v>#N/A</v>
      </c>
      <c r="AH156" s="98" t="e">
        <f ca="true">+IF(AND(ISNUMBER(OFFSET('Sanitation Data'!$F$10,0,10*ROW('Sanitation Data'!F150))),'Data Summary'!CW156="Yes"),OFFSET('Sanitation Data'!$F$10,0,10*ROW('Sanitation Data'!F150)),NA())</f>
        <v>#N/A</v>
      </c>
      <c r="AI156" s="98" t="e">
        <f ca="true">+IF(AND(ISNUMBER(OFFSET('Sanitation Data'!$F$11,0,10*ROW('Sanitation Data'!F150))),'Data Summary'!CX156="Yes"),OFFSET('Sanitation Data'!$F$11,0,10*ROW('Sanitation Data'!F150)),NA())</f>
        <v>#N/A</v>
      </c>
      <c r="AJ156" s="98" t="e">
        <f ca="true">+IF(AND(ISNUMBER(OFFSET('Sanitation Data'!$F$12,0,10*ROW('Sanitation Data'!F150))),'Data Summary'!CY156="Yes"),OFFSET('Sanitation Data'!$F$12,0,10*ROW('Sanitation Data'!F150)),NA())</f>
        <v>#N/A</v>
      </c>
      <c r="AK156" s="98" t="e">
        <f ca="true">+IF(AND(ISNUMBER(OFFSET('Sanitation Data'!$G$4,0,10*ROW('Sanitation Data'!G150))),'Data Summary'!CZ156="Yes"),100-OFFSET('Sanitation Data'!$G$4,0,10*ROW('Sanitation Data'!G150)),NA())</f>
        <v>#N/A</v>
      </c>
      <c r="AL156" s="98" t="e">
        <f ca="true">+IF(AND(ISNUMBER(OFFSET('Sanitation Data'!$G$6,0,10*ROW('Sanitation Data'!G150))),'Data Summary'!DA156="Yes"),OFFSET('Sanitation Data'!$G$6,0,10*ROW('Sanitation Data'!G150)),NA())</f>
        <v>#N/A</v>
      </c>
      <c r="AM156" s="98" t="e">
        <f ca="true">+IF(AND(ISNUMBER(OFFSET('Sanitation Data'!$G$10,0,10*ROW('Sanitation Data'!G150))),'Data Summary'!DB156="Yes"),OFFSET('Sanitation Data'!$G$10,0,10*ROW('Sanitation Data'!G150)),NA())</f>
        <v>#N/A</v>
      </c>
      <c r="AN156" s="98" t="e">
        <f ca="true">+IF(AND(ISNUMBER(OFFSET('Sanitation Data'!$G$11,0,10*ROW('Sanitation Data'!G150))),'Data Summary'!DC156="Yes"),OFFSET('Sanitation Data'!$G$11,0,10*ROW('Sanitation Data'!G150)),NA())</f>
        <v>#N/A</v>
      </c>
      <c r="AO156" s="98" t="e">
        <f ca="true">+IF(AND(ISNUMBER(OFFSET('Sanitation Data'!$G$12,0,10*ROW('Sanitation Data'!G150))),'Data Summary'!DD156="Yes"),OFFSET('Sanitation Data'!$G$12,0,10*ROW('Sanitation Data'!G150)),NA())</f>
        <v>#N/A</v>
      </c>
      <c r="AP156" s="98" t="e">
        <f ca="true">+IF(AND(ISNUMBER(OFFSET('Sanitation Data'!$H$4,0,10*ROW('Sanitation Data'!H150))),'Data Summary'!DE156="Yes"),100-OFFSET('Sanitation Data'!$H$4,0,10*ROW('Sanitation Data'!H150)),NA())</f>
        <v>#N/A</v>
      </c>
      <c r="AQ156" s="98" t="e">
        <f ca="true">+IF(AND(ISNUMBER(OFFSET('Sanitation Data'!$H$6,0,10*ROW('Sanitation Data'!H150))),'Data Summary'!DF156="Yes"),OFFSET('Sanitation Data'!$H$6,0,10*ROW('Sanitation Data'!H150)),NA())</f>
        <v>#N/A</v>
      </c>
      <c r="AR156" s="98" t="e">
        <f ca="true">+IF(AND(ISNUMBER(OFFSET('Sanitation Data'!$H$10,0,10*ROW('Sanitation Data'!H150))),'Data Summary'!DG156="Yes"),OFFSET('Sanitation Data'!$H$10,0,10*ROW('Sanitation Data'!H150)),NA())</f>
        <v>#N/A</v>
      </c>
      <c r="AS156" s="98" t="e">
        <f ca="true">+IF(AND(ISNUMBER(OFFSET('Sanitation Data'!$H$11,0,10*ROW('Sanitation Data'!H150))),'Data Summary'!DH156="Yes"),OFFSET('Sanitation Data'!$H$11,0,10*ROW('Sanitation Data'!H150)),NA())</f>
        <v>#N/A</v>
      </c>
      <c r="AT156" s="98" t="e">
        <f ca="true">+IF(AND(ISNUMBER(OFFSET('Sanitation Data'!$H$12,0,10*ROW('Sanitation Data'!H150))),'Data Summary'!DI156="Yes"),OFFSET('Sanitation Data'!$H$12,0,10*ROW('Sanitation Data'!H150)),NA())</f>
        <v>#N/A</v>
      </c>
      <c r="AU156" s="98" t="e">
        <f ca="true">+IF(AND(ISNUMBER(OFFSET('Sanitation Data'!$I$4,0,10*ROW('Sanitation Data'!I150))),'Data Summary'!DJ156="Yes"),100-OFFSET('Sanitation Data'!$I$4,0,10*ROW('Sanitation Data'!I150)),NA())</f>
        <v>#N/A</v>
      </c>
      <c r="AV156" s="98" t="e">
        <f ca="true">+IF(AND(ISNUMBER(OFFSET('Sanitation Data'!$I$6,0,10*ROW('Sanitation Data'!I150))),'Data Summary'!DK156="Yes"),OFFSET('Sanitation Data'!$I$6,0,10*ROW('Sanitation Data'!I150)),NA())</f>
        <v>#N/A</v>
      </c>
      <c r="AW156" s="98" t="e">
        <f ca="true">+IF(AND(ISNUMBER(OFFSET('Sanitation Data'!$I$10,0,10*ROW('Sanitation Data'!I150))),'Data Summary'!DL156="Yes"),OFFSET('Sanitation Data'!$I$10,0,10*ROW('Sanitation Data'!I150)),NA())</f>
        <v>#N/A</v>
      </c>
      <c r="AX156" s="98" t="e">
        <f ca="true">+IF(AND(ISNUMBER(OFFSET('Sanitation Data'!$I$11,0,10*ROW('Sanitation Data'!I150))),'Data Summary'!DM156="Yes"),OFFSET('Sanitation Data'!$I$11,0,10*ROW('Sanitation Data'!I150)),NA())</f>
        <v>#N/A</v>
      </c>
      <c r="AY156" s="98" t="e">
        <f ca="true">+IF(AND(ISNUMBER(OFFSET('Sanitation Data'!$I$12,0,10*ROW('Sanitation Data'!I150))),'Data Summary'!DN156="Yes"),OFFSET('Sanitation Data'!$I$12,0,10*ROW('Sanitation Data'!I150)),NA())</f>
        <v>#N/A</v>
      </c>
      <c r="AZ156" s="99" t="e">
        <f ca="true">+IF(AND(ISNUMBER(OFFSET('Hygiene Data'!$D$5,0,10*ROW('Hygiene Data'!D150))),'Data Summary'!DO156="Yes"),OFFSET('Hygiene Data'!$D$5,0,10*ROW('Hygiene Data'!D150)),NA())</f>
        <v>#N/A</v>
      </c>
      <c r="BA156" s="99" t="e">
        <f ca="true">+IF(AND(ISNUMBER(OFFSET('Hygiene Data'!$D$7,0,10*ROW('Hygiene Data'!D150))),'Data Summary'!DP156="Yes"),OFFSET('Hygiene Data'!$D$7,0,10*ROW('Hygiene Data'!D150)),NA())</f>
        <v>#N/A</v>
      </c>
      <c r="BB156" s="99" t="e">
        <f ca="true">+IF(AND(ISNUMBER(OFFSET('Hygiene Data'!$D$9,0,10*ROW('Hygiene Data'!D150))),'Data Summary'!DQ156="Yes"),OFFSET('Hygiene Data'!$D$9,0,10*ROW('Hygiene Data'!D150)),NA())</f>
        <v>#N/A</v>
      </c>
      <c r="BC156" s="99" t="e">
        <f ca="true">+IF(AND(ISNUMBER(OFFSET('Hygiene Data'!$E$5,0,10*ROW('Hygiene Data'!E150))),'Data Summary'!DR156="Yes"),OFFSET('Hygiene Data'!$E$5,0,10*ROW('Hygiene Data'!E150)),NA())</f>
        <v>#N/A</v>
      </c>
      <c r="BD156" s="99" t="e">
        <f ca="true">+IF(AND(ISNUMBER(OFFSET('Hygiene Data'!$E$7,0,10*ROW('Hygiene Data'!E150))),'Data Summary'!DS156="Yes"),OFFSET('Hygiene Data'!$E$7,0,10*ROW('Hygiene Data'!E150)),NA())</f>
        <v>#N/A</v>
      </c>
      <c r="BE156" s="99" t="e">
        <f ca="true">+IF(AND(ISNUMBER(OFFSET('Hygiene Data'!$E$9,0,10*ROW('Hygiene Data'!E150))),'Data Summary'!DT156="Yes"),OFFSET('Hygiene Data'!$E$9,0,10*ROW('Hygiene Data'!E150)),NA())</f>
        <v>#N/A</v>
      </c>
      <c r="BF156" s="99" t="e">
        <f ca="true">+IF(AND(ISNUMBER(OFFSET('Hygiene Data'!$F$5,0,10*ROW('Hygiene Data'!F150))),'Data Summary'!DU156="Yes"),OFFSET('Hygiene Data'!$F$5,0,10*ROW('Hygiene Data'!F150)),NA())</f>
        <v>#N/A</v>
      </c>
      <c r="BG156" s="99" t="e">
        <f ca="true">+IF(AND(ISNUMBER(OFFSET('Hygiene Data'!$F$7,0,10*ROW('Hygiene Data'!F150))),'Data Summary'!DV156="Yes"),OFFSET('Hygiene Data'!$F$7,0,10*ROW('Hygiene Data'!F150)),NA())</f>
        <v>#N/A</v>
      </c>
      <c r="BH156" s="99" t="e">
        <f ca="true">+IF(AND(ISNUMBER(OFFSET('Hygiene Data'!$F$9,0,10*ROW('Hygiene Data'!F150))),'Data Summary'!DW156="Yes"),OFFSET('Hygiene Data'!$F$9,0,10*ROW('Hygiene Data'!F150)),NA())</f>
        <v>#N/A</v>
      </c>
      <c r="BI156" s="99" t="e">
        <f ca="true">+IF(AND(ISNUMBER(OFFSET('Hygiene Data'!$G$5,0,10*ROW('Hygiene Data'!G150))),'Data Summary'!DX156="Yes"),OFFSET('Hygiene Data'!$G$5,0,10*ROW('Hygiene Data'!G150)),NA())</f>
        <v>#N/A</v>
      </c>
      <c r="BJ156" s="99" t="e">
        <f ca="true">+IF(AND(ISNUMBER(OFFSET('Hygiene Data'!$G$7,0,10*ROW('Hygiene Data'!G150))),'Data Summary'!DY156="Yes"),OFFSET('Hygiene Data'!$G$7,0,10*ROW('Hygiene Data'!G150)),NA())</f>
        <v>#N/A</v>
      </c>
      <c r="BK156" s="99" t="e">
        <f ca="true">+IF(AND(ISNUMBER(OFFSET('Hygiene Data'!$G$9,0,10*ROW('Hygiene Data'!G150))),'Data Summary'!DZ156="Yes"),OFFSET('Hygiene Data'!$G$9,0,10*ROW('Hygiene Data'!G150)),NA())</f>
        <v>#N/A</v>
      </c>
      <c r="BL156" s="99" t="e">
        <f ca="true">+IF(AND(ISNUMBER(OFFSET('Hygiene Data'!$H$5,0,10*ROW('Hygiene Data'!H150))),'Data Summary'!EA156="Yes"),OFFSET('Hygiene Data'!$H$5,0,10*ROW('Hygiene Data'!H150)),NA())</f>
        <v>#N/A</v>
      </c>
      <c r="BM156" s="99" t="e">
        <f ca="true">+IF(AND(ISNUMBER(OFFSET('Hygiene Data'!$H$7,0,10*ROW('Hygiene Data'!H150))),'Data Summary'!EB156="Yes"),OFFSET('Hygiene Data'!$H$7,0,10*ROW('Hygiene Data'!H150)),NA())</f>
        <v>#N/A</v>
      </c>
      <c r="BN156" s="99" t="e">
        <f ca="true">+IF(AND(ISNUMBER(OFFSET('Hygiene Data'!$H$9,0,10*ROW('Hygiene Data'!H150))),'Data Summary'!EC156="Yes"),OFFSET('Hygiene Data'!$H$9,0,10*ROW('Hygiene Data'!H150)),NA())</f>
        <v>#N/A</v>
      </c>
      <c r="BO156" s="99" t="e">
        <f ca="true">+IF(AND(ISNUMBER(OFFSET('Hygiene Data'!$I$5,0,10*ROW('Hygiene Data'!I150))),'Data Summary'!ED156="Yes"),OFFSET('Hygiene Data'!$I$5,0,10*ROW('Hygiene Data'!I150)),NA())</f>
        <v>#N/A</v>
      </c>
      <c r="BP156" s="99" t="e">
        <f ca="true">+IF(AND(ISNUMBER(OFFSET('Hygiene Data'!$I$7,0,10*ROW('Hygiene Data'!I150))),'Data Summary'!EE156="Yes"),OFFSET('Hygiene Data'!$I$7,0,10*ROW('Hygiene Data'!I150)),NA())</f>
        <v>#N/A</v>
      </c>
      <c r="BQ156" s="99" t="e">
        <f ca="true">+IF(AND(ISNUMBER(OFFSET('Hygiene Data'!$I$9,0,10*ROW('Hygiene Data'!I150))),'Data Summary'!EF156="Yes"),OFFSET('Hygiene Data'!$I$9,0,10*ROW('Hygiene Data'!I150)),NA())</f>
        <v>#N/A</v>
      </c>
    </row>
    <row xmlns:x14ac="http://schemas.microsoft.com/office/spreadsheetml/2009/9/ac" r="157" x14ac:dyDescent="0.2">
      <c r="A157" s="329" t="e">
        <f ca="true">+RIGHT('Data Summary'!A157,LEN('Data Summary'!A157)-9)</f>
        <v>#VALUE!</v>
      </c>
      <c r="B157" s="37" t="str">
        <f ca="true">+IF(ISTEXT('Data Summary'!B157),'Data Summary'!B157,"")</f>
        <v/>
      </c>
      <c r="C157" s="328" t="e">
        <f ca="true">+VALUE('Data Summary'!C157)</f>
        <v>#VALUE!</v>
      </c>
      <c r="D157" s="97" t="e">
        <f ca="true">+IF(AND(ISNUMBER(OFFSET('Water Data'!$D$4,0,10*ROW('Water Data'!D151))),'Data Summary'!BS157="Yes"),100-OFFSET('Water Data'!$D$4,0,10*ROW('Water Data'!D151)),NA())</f>
        <v>#N/A</v>
      </c>
      <c r="E157" s="97" t="e">
        <f ca="true">+IF(AND(ISNUMBER(OFFSET('Water Data'!$D$6,0,10*ROW('Water Data'!D151))),'Data Summary'!BT157="Yes"),OFFSET('Water Data'!$D$6,0,10*ROW('Water Data'!D151)),NA())</f>
        <v>#N/A</v>
      </c>
      <c r="F157" s="97" t="e">
        <f ca="true">+IF(AND(ISNUMBER(OFFSET('Water Data'!$D$9,0,10*ROW('Water Data'!D151))),'Data Summary'!BU157="Yes"),OFFSET('Water Data'!$D$9,0,10*ROW('Water Data'!D151)),NA())</f>
        <v>#N/A</v>
      </c>
      <c r="G157" s="97" t="e">
        <f ca="true">+IF(AND(ISNUMBER(OFFSET('Water Data'!$E$4,0,10*ROW('Water Data'!E151))),'Data Summary'!BV157="Yes"),100-OFFSET('Water Data'!$E$4,0,10*ROW('Water Data'!E151)),NA())</f>
        <v>#N/A</v>
      </c>
      <c r="H157" s="97" t="e">
        <f ca="true">+IF(AND(ISNUMBER(OFFSET('Water Data'!$E$6,0,10*ROW('Water Data'!E151))),'Data Summary'!BW157="Yes"),OFFSET('Water Data'!$E$6,0,10*ROW('Water Data'!E151)),NA())</f>
        <v>#N/A</v>
      </c>
      <c r="I157" s="97" t="e">
        <f ca="true">+IF(AND(ISNUMBER(OFFSET('Water Data'!$E$9,0,10*ROW('Water Data'!E151))),'Data Summary'!BX157="Yes"),OFFSET('Water Data'!$E$9,0,10*ROW('Water Data'!E151)),NA())</f>
        <v>#N/A</v>
      </c>
      <c r="J157" s="97" t="e">
        <f ca="true">+IF(AND(ISNUMBER(OFFSET('Water Data'!$F$4,0,10*ROW('Water Data'!F151))),'Data Summary'!BY157="Yes"),100-OFFSET('Water Data'!$F$4,0,10*ROW('Water Data'!F151)),NA())</f>
        <v>#N/A</v>
      </c>
      <c r="K157" s="97" t="e">
        <f ca="true">+IF(AND(ISNUMBER(OFFSET('Water Data'!$F$6,0,10*ROW('Water Data'!F151))),'Data Summary'!BZ157="Yes"),OFFSET('Water Data'!$F$6,0,10*ROW('Water Data'!F151)),NA())</f>
        <v>#N/A</v>
      </c>
      <c r="L157" s="97" t="e">
        <f ca="true">+IF(AND(ISNUMBER(OFFSET('Water Data'!$F$9,0,10*ROW('Water Data'!F151))),'Data Summary'!CA157="Yes"),OFFSET('Water Data'!$F$9,0,10*ROW('Water Data'!F151)),NA())</f>
        <v>#N/A</v>
      </c>
      <c r="M157" s="97" t="e">
        <f ca="true">+IF(AND(ISNUMBER(OFFSET('Water Data'!$G$4,0,10*ROW('Water Data'!G151))),'Data Summary'!CB157="Yes"),100-OFFSET('Water Data'!$G$4,0,10*ROW('Water Data'!G151)),NA())</f>
        <v>#N/A</v>
      </c>
      <c r="N157" s="97" t="e">
        <f ca="true">+IF(AND(ISNUMBER(OFFSET('Water Data'!$G$6,0,10*ROW('Water Data'!G151))),'Data Summary'!CC157="Yes"),OFFSET('Water Data'!$G$6,0,10*ROW('Water Data'!G151)),NA())</f>
        <v>#N/A</v>
      </c>
      <c r="O157" s="97" t="e">
        <f ca="true">+IF(AND(ISNUMBER(OFFSET('Water Data'!$G$9,0,10*ROW('Water Data'!G151))),'Data Summary'!CD157="Yes"),OFFSET('Water Data'!$G$9,0,10*ROW('Water Data'!G151)),NA())</f>
        <v>#N/A</v>
      </c>
      <c r="P157" s="97" t="e">
        <f ca="true">+IF(AND(ISNUMBER(OFFSET('Water Data'!$H$4,0,10*ROW('Water Data'!H151))),'Data Summary'!CE157="Yes"),100-OFFSET('Water Data'!$H$4,0,10*ROW('Water Data'!H151)),NA())</f>
        <v>#N/A</v>
      </c>
      <c r="Q157" s="97" t="e">
        <f ca="true">+IF(AND(ISNUMBER(OFFSET('Water Data'!$H$6,0,10*ROW('Water Data'!H151))),'Data Summary'!CF157="Yes"),OFFSET('Water Data'!$H$6,0,10*ROW('Water Data'!H151)),NA())</f>
        <v>#N/A</v>
      </c>
      <c r="R157" s="97" t="e">
        <f ca="true">+IF(AND(ISNUMBER(OFFSET('Water Data'!$H$9,0,10*ROW('Water Data'!H151))),'Data Summary'!CG157="Yes"),OFFSET('Water Data'!$H$9,0,10*ROW('Water Data'!H151)),NA())</f>
        <v>#N/A</v>
      </c>
      <c r="S157" s="97" t="e">
        <f ca="true">+IF(AND(ISNUMBER(OFFSET('Water Data'!$I$4,0,10*ROW('Water Data'!I151))),'Data Summary'!CH157="Yes"),100-OFFSET('Water Data'!$I$4,0,10*ROW('Water Data'!I151)),NA())</f>
        <v>#N/A</v>
      </c>
      <c r="T157" s="97" t="e">
        <f ca="true">+IF(AND(ISNUMBER(OFFSET('Water Data'!$I$6,0,10*ROW('Water Data'!I151))),'Data Summary'!CI157="Yes"),OFFSET('Water Data'!$I$6,0,10*ROW('Water Data'!I151)),NA())</f>
        <v>#N/A</v>
      </c>
      <c r="U157" s="97" t="e">
        <f ca="true">+IF(AND(ISNUMBER(OFFSET('Water Data'!$I$9,0,10*ROW('Water Data'!I151))),'Data Summary'!CJ157="Yes"),OFFSET('Water Data'!$I$9,0,10*ROW('Water Data'!I151)),NA())</f>
        <v>#N/A</v>
      </c>
      <c r="V157" s="98" t="e">
        <f ca="true">+IF(AND(ISNUMBER(OFFSET('Sanitation Data'!$D$4,0,10*ROW('Sanitation Data'!D151))),'Data Summary'!CK157="Yes"),100-OFFSET('Sanitation Data'!$D$4,0,10*ROW('Sanitation Data'!D151)),NA())</f>
        <v>#N/A</v>
      </c>
      <c r="W157" s="98" t="e">
        <f ca="true">+IF(AND(ISNUMBER(OFFSET('Sanitation Data'!$D$6,0,10*ROW('Sanitation Data'!D151))),'Data Summary'!CL157="Yes"),OFFSET('Sanitation Data'!$D$6,0,10*ROW('Sanitation Data'!D151)),NA())</f>
        <v>#N/A</v>
      </c>
      <c r="X157" s="98" t="e">
        <f ca="true">+IF(AND(ISNUMBER(OFFSET('Sanitation Data'!$D$10,0,10*ROW('Sanitation Data'!D151))),'Data Summary'!CM157="Yes"),OFFSET('Sanitation Data'!$D$10,0,10*ROW('Sanitation Data'!D151)),NA())</f>
        <v>#N/A</v>
      </c>
      <c r="Y157" s="98" t="e">
        <f ca="true">+IF(AND(ISNUMBER(OFFSET('Sanitation Data'!$D$11,0,10*ROW('Sanitation Data'!D151))),'Data Summary'!CN157="Yes"),OFFSET('Sanitation Data'!$D$11,0,10*ROW('Sanitation Data'!D151)),NA())</f>
        <v>#N/A</v>
      </c>
      <c r="Z157" s="98" t="e">
        <f ca="true">+IF(AND(ISNUMBER(OFFSET('Sanitation Data'!$D$12,0,10*ROW('Sanitation Data'!D151))),'Data Summary'!CO157="Yes"),OFFSET('Sanitation Data'!$D$12,0,10*ROW('Sanitation Data'!D151)),NA())</f>
        <v>#N/A</v>
      </c>
      <c r="AA157" s="98" t="e">
        <f ca="true">+IF(AND(ISNUMBER(OFFSET('Sanitation Data'!$E$4,0,10*ROW('Sanitation Data'!E151))),'Data Summary'!CP157="Yes"),100-OFFSET('Sanitation Data'!$E$4,0,10*ROW('Sanitation Data'!E151)),NA())</f>
        <v>#N/A</v>
      </c>
      <c r="AB157" s="98" t="e">
        <f ca="true">+IF(AND(ISNUMBER(OFFSET('Sanitation Data'!$E$6,0,10*ROW('Sanitation Data'!E151))),'Data Summary'!CQ157="Yes"),OFFSET('Sanitation Data'!$E$6,0,10*ROW('Sanitation Data'!E151)),NA())</f>
        <v>#N/A</v>
      </c>
      <c r="AC157" s="98" t="e">
        <f ca="true">+IF(AND(ISNUMBER(OFFSET('Sanitation Data'!$E$10,0,10*ROW('Sanitation Data'!E151))),'Data Summary'!CR157="Yes"),OFFSET('Sanitation Data'!$E$10,0,10*ROW('Sanitation Data'!E151)),NA())</f>
        <v>#N/A</v>
      </c>
      <c r="AD157" s="98" t="e">
        <f ca="true">+IF(AND(ISNUMBER(OFFSET('Sanitation Data'!$E$11,0,10*ROW('Sanitation Data'!E151))),'Data Summary'!CS157="Yes"),OFFSET('Sanitation Data'!$E$11,0,10*ROW('Sanitation Data'!E151)),NA())</f>
        <v>#N/A</v>
      </c>
      <c r="AE157" s="98" t="e">
        <f ca="true">+IF(AND(ISNUMBER(OFFSET('Sanitation Data'!$E$12,0,10*ROW('Sanitation Data'!E151))),'Data Summary'!CT157="Yes"),OFFSET('Sanitation Data'!$E$12,0,10*ROW('Sanitation Data'!E151)),NA())</f>
        <v>#N/A</v>
      </c>
      <c r="AF157" s="98" t="e">
        <f ca="true">+IF(AND(ISNUMBER(OFFSET('Sanitation Data'!$F$4,0,10*ROW('Sanitation Data'!F151))),'Data Summary'!CU157="Yes"),100-OFFSET('Sanitation Data'!$F$4,0,10*ROW('Sanitation Data'!F151)),NA())</f>
        <v>#N/A</v>
      </c>
      <c r="AG157" s="98" t="e">
        <f ca="true">+IF(AND(ISNUMBER(OFFSET('Sanitation Data'!$F$6,0,10*ROW('Sanitation Data'!F151))),'Data Summary'!CV157="Yes"),OFFSET('Sanitation Data'!$F$6,0,10*ROW('Sanitation Data'!F151)),NA())</f>
        <v>#N/A</v>
      </c>
      <c r="AH157" s="98" t="e">
        <f ca="true">+IF(AND(ISNUMBER(OFFSET('Sanitation Data'!$F$10,0,10*ROW('Sanitation Data'!F151))),'Data Summary'!CW157="Yes"),OFFSET('Sanitation Data'!$F$10,0,10*ROW('Sanitation Data'!F151)),NA())</f>
        <v>#N/A</v>
      </c>
      <c r="AI157" s="98" t="e">
        <f ca="true">+IF(AND(ISNUMBER(OFFSET('Sanitation Data'!$F$11,0,10*ROW('Sanitation Data'!F151))),'Data Summary'!CX157="Yes"),OFFSET('Sanitation Data'!$F$11,0,10*ROW('Sanitation Data'!F151)),NA())</f>
        <v>#N/A</v>
      </c>
      <c r="AJ157" s="98" t="e">
        <f ca="true">+IF(AND(ISNUMBER(OFFSET('Sanitation Data'!$F$12,0,10*ROW('Sanitation Data'!F151))),'Data Summary'!CY157="Yes"),OFFSET('Sanitation Data'!$F$12,0,10*ROW('Sanitation Data'!F151)),NA())</f>
        <v>#N/A</v>
      </c>
      <c r="AK157" s="98" t="e">
        <f ca="true">+IF(AND(ISNUMBER(OFFSET('Sanitation Data'!$G$4,0,10*ROW('Sanitation Data'!G151))),'Data Summary'!CZ157="Yes"),100-OFFSET('Sanitation Data'!$G$4,0,10*ROW('Sanitation Data'!G151)),NA())</f>
        <v>#N/A</v>
      </c>
      <c r="AL157" s="98" t="e">
        <f ca="true">+IF(AND(ISNUMBER(OFFSET('Sanitation Data'!$G$6,0,10*ROW('Sanitation Data'!G151))),'Data Summary'!DA157="Yes"),OFFSET('Sanitation Data'!$G$6,0,10*ROW('Sanitation Data'!G151)),NA())</f>
        <v>#N/A</v>
      </c>
      <c r="AM157" s="98" t="e">
        <f ca="true">+IF(AND(ISNUMBER(OFFSET('Sanitation Data'!$G$10,0,10*ROW('Sanitation Data'!G151))),'Data Summary'!DB157="Yes"),OFFSET('Sanitation Data'!$G$10,0,10*ROW('Sanitation Data'!G151)),NA())</f>
        <v>#N/A</v>
      </c>
      <c r="AN157" s="98" t="e">
        <f ca="true">+IF(AND(ISNUMBER(OFFSET('Sanitation Data'!$G$11,0,10*ROW('Sanitation Data'!G151))),'Data Summary'!DC157="Yes"),OFFSET('Sanitation Data'!$G$11,0,10*ROW('Sanitation Data'!G151)),NA())</f>
        <v>#N/A</v>
      </c>
      <c r="AO157" s="98" t="e">
        <f ca="true">+IF(AND(ISNUMBER(OFFSET('Sanitation Data'!$G$12,0,10*ROW('Sanitation Data'!G151))),'Data Summary'!DD157="Yes"),OFFSET('Sanitation Data'!$G$12,0,10*ROW('Sanitation Data'!G151)),NA())</f>
        <v>#N/A</v>
      </c>
      <c r="AP157" s="98" t="e">
        <f ca="true">+IF(AND(ISNUMBER(OFFSET('Sanitation Data'!$H$4,0,10*ROW('Sanitation Data'!H151))),'Data Summary'!DE157="Yes"),100-OFFSET('Sanitation Data'!$H$4,0,10*ROW('Sanitation Data'!H151)),NA())</f>
        <v>#N/A</v>
      </c>
      <c r="AQ157" s="98" t="e">
        <f ca="true">+IF(AND(ISNUMBER(OFFSET('Sanitation Data'!$H$6,0,10*ROW('Sanitation Data'!H151))),'Data Summary'!DF157="Yes"),OFFSET('Sanitation Data'!$H$6,0,10*ROW('Sanitation Data'!H151)),NA())</f>
        <v>#N/A</v>
      </c>
      <c r="AR157" s="98" t="e">
        <f ca="true">+IF(AND(ISNUMBER(OFFSET('Sanitation Data'!$H$10,0,10*ROW('Sanitation Data'!H151))),'Data Summary'!DG157="Yes"),OFFSET('Sanitation Data'!$H$10,0,10*ROW('Sanitation Data'!H151)),NA())</f>
        <v>#N/A</v>
      </c>
      <c r="AS157" s="98" t="e">
        <f ca="true">+IF(AND(ISNUMBER(OFFSET('Sanitation Data'!$H$11,0,10*ROW('Sanitation Data'!H151))),'Data Summary'!DH157="Yes"),OFFSET('Sanitation Data'!$H$11,0,10*ROW('Sanitation Data'!H151)),NA())</f>
        <v>#N/A</v>
      </c>
      <c r="AT157" s="98" t="e">
        <f ca="true">+IF(AND(ISNUMBER(OFFSET('Sanitation Data'!$H$12,0,10*ROW('Sanitation Data'!H151))),'Data Summary'!DI157="Yes"),OFFSET('Sanitation Data'!$H$12,0,10*ROW('Sanitation Data'!H151)),NA())</f>
        <v>#N/A</v>
      </c>
      <c r="AU157" s="98" t="e">
        <f ca="true">+IF(AND(ISNUMBER(OFFSET('Sanitation Data'!$I$4,0,10*ROW('Sanitation Data'!I151))),'Data Summary'!DJ157="Yes"),100-OFFSET('Sanitation Data'!$I$4,0,10*ROW('Sanitation Data'!I151)),NA())</f>
        <v>#N/A</v>
      </c>
      <c r="AV157" s="98" t="e">
        <f ca="true">+IF(AND(ISNUMBER(OFFSET('Sanitation Data'!$I$6,0,10*ROW('Sanitation Data'!I151))),'Data Summary'!DK157="Yes"),OFFSET('Sanitation Data'!$I$6,0,10*ROW('Sanitation Data'!I151)),NA())</f>
        <v>#N/A</v>
      </c>
      <c r="AW157" s="98" t="e">
        <f ca="true">+IF(AND(ISNUMBER(OFFSET('Sanitation Data'!$I$10,0,10*ROW('Sanitation Data'!I151))),'Data Summary'!DL157="Yes"),OFFSET('Sanitation Data'!$I$10,0,10*ROW('Sanitation Data'!I151)),NA())</f>
        <v>#N/A</v>
      </c>
      <c r="AX157" s="98" t="e">
        <f ca="true">+IF(AND(ISNUMBER(OFFSET('Sanitation Data'!$I$11,0,10*ROW('Sanitation Data'!I151))),'Data Summary'!DM157="Yes"),OFFSET('Sanitation Data'!$I$11,0,10*ROW('Sanitation Data'!I151)),NA())</f>
        <v>#N/A</v>
      </c>
      <c r="AY157" s="98" t="e">
        <f ca="true">+IF(AND(ISNUMBER(OFFSET('Sanitation Data'!$I$12,0,10*ROW('Sanitation Data'!I151))),'Data Summary'!DN157="Yes"),OFFSET('Sanitation Data'!$I$12,0,10*ROW('Sanitation Data'!I151)),NA())</f>
        <v>#N/A</v>
      </c>
      <c r="AZ157" s="99" t="e">
        <f ca="true">+IF(AND(ISNUMBER(OFFSET('Hygiene Data'!$D$5,0,10*ROW('Hygiene Data'!D151))),'Data Summary'!DO157="Yes"),OFFSET('Hygiene Data'!$D$5,0,10*ROW('Hygiene Data'!D151)),NA())</f>
        <v>#N/A</v>
      </c>
      <c r="BA157" s="99" t="e">
        <f ca="true">+IF(AND(ISNUMBER(OFFSET('Hygiene Data'!$D$7,0,10*ROW('Hygiene Data'!D151))),'Data Summary'!DP157="Yes"),OFFSET('Hygiene Data'!$D$7,0,10*ROW('Hygiene Data'!D151)),NA())</f>
        <v>#N/A</v>
      </c>
      <c r="BB157" s="99" t="e">
        <f ca="true">+IF(AND(ISNUMBER(OFFSET('Hygiene Data'!$D$9,0,10*ROW('Hygiene Data'!D151))),'Data Summary'!DQ157="Yes"),OFFSET('Hygiene Data'!$D$9,0,10*ROW('Hygiene Data'!D151)),NA())</f>
        <v>#N/A</v>
      </c>
      <c r="BC157" s="99" t="e">
        <f ca="true">+IF(AND(ISNUMBER(OFFSET('Hygiene Data'!$E$5,0,10*ROW('Hygiene Data'!E151))),'Data Summary'!DR157="Yes"),OFFSET('Hygiene Data'!$E$5,0,10*ROW('Hygiene Data'!E151)),NA())</f>
        <v>#N/A</v>
      </c>
      <c r="BD157" s="99" t="e">
        <f ca="true">+IF(AND(ISNUMBER(OFFSET('Hygiene Data'!$E$7,0,10*ROW('Hygiene Data'!E151))),'Data Summary'!DS157="Yes"),OFFSET('Hygiene Data'!$E$7,0,10*ROW('Hygiene Data'!E151)),NA())</f>
        <v>#N/A</v>
      </c>
      <c r="BE157" s="99" t="e">
        <f ca="true">+IF(AND(ISNUMBER(OFFSET('Hygiene Data'!$E$9,0,10*ROW('Hygiene Data'!E151))),'Data Summary'!DT157="Yes"),OFFSET('Hygiene Data'!$E$9,0,10*ROW('Hygiene Data'!E151)),NA())</f>
        <v>#N/A</v>
      </c>
      <c r="BF157" s="99" t="e">
        <f ca="true">+IF(AND(ISNUMBER(OFFSET('Hygiene Data'!$F$5,0,10*ROW('Hygiene Data'!F151))),'Data Summary'!DU157="Yes"),OFFSET('Hygiene Data'!$F$5,0,10*ROW('Hygiene Data'!F151)),NA())</f>
        <v>#N/A</v>
      </c>
      <c r="BG157" s="99" t="e">
        <f ca="true">+IF(AND(ISNUMBER(OFFSET('Hygiene Data'!$F$7,0,10*ROW('Hygiene Data'!F151))),'Data Summary'!DV157="Yes"),OFFSET('Hygiene Data'!$F$7,0,10*ROW('Hygiene Data'!F151)),NA())</f>
        <v>#N/A</v>
      </c>
      <c r="BH157" s="99" t="e">
        <f ca="true">+IF(AND(ISNUMBER(OFFSET('Hygiene Data'!$F$9,0,10*ROW('Hygiene Data'!F151))),'Data Summary'!DW157="Yes"),OFFSET('Hygiene Data'!$F$9,0,10*ROW('Hygiene Data'!F151)),NA())</f>
        <v>#N/A</v>
      </c>
      <c r="BI157" s="99" t="e">
        <f ca="true">+IF(AND(ISNUMBER(OFFSET('Hygiene Data'!$G$5,0,10*ROW('Hygiene Data'!G151))),'Data Summary'!DX157="Yes"),OFFSET('Hygiene Data'!$G$5,0,10*ROW('Hygiene Data'!G151)),NA())</f>
        <v>#N/A</v>
      </c>
      <c r="BJ157" s="99" t="e">
        <f ca="true">+IF(AND(ISNUMBER(OFFSET('Hygiene Data'!$G$7,0,10*ROW('Hygiene Data'!G151))),'Data Summary'!DY157="Yes"),OFFSET('Hygiene Data'!$G$7,0,10*ROW('Hygiene Data'!G151)),NA())</f>
        <v>#N/A</v>
      </c>
      <c r="BK157" s="99" t="e">
        <f ca="true">+IF(AND(ISNUMBER(OFFSET('Hygiene Data'!$G$9,0,10*ROW('Hygiene Data'!G151))),'Data Summary'!DZ157="Yes"),OFFSET('Hygiene Data'!$G$9,0,10*ROW('Hygiene Data'!G151)),NA())</f>
        <v>#N/A</v>
      </c>
      <c r="BL157" s="99" t="e">
        <f ca="true">+IF(AND(ISNUMBER(OFFSET('Hygiene Data'!$H$5,0,10*ROW('Hygiene Data'!H151))),'Data Summary'!EA157="Yes"),OFFSET('Hygiene Data'!$H$5,0,10*ROW('Hygiene Data'!H151)),NA())</f>
        <v>#N/A</v>
      </c>
      <c r="BM157" s="99" t="e">
        <f ca="true">+IF(AND(ISNUMBER(OFFSET('Hygiene Data'!$H$7,0,10*ROW('Hygiene Data'!H151))),'Data Summary'!EB157="Yes"),OFFSET('Hygiene Data'!$H$7,0,10*ROW('Hygiene Data'!H151)),NA())</f>
        <v>#N/A</v>
      </c>
      <c r="BN157" s="99" t="e">
        <f ca="true">+IF(AND(ISNUMBER(OFFSET('Hygiene Data'!$H$9,0,10*ROW('Hygiene Data'!H151))),'Data Summary'!EC157="Yes"),OFFSET('Hygiene Data'!$H$9,0,10*ROW('Hygiene Data'!H151)),NA())</f>
        <v>#N/A</v>
      </c>
      <c r="BO157" s="99" t="e">
        <f ca="true">+IF(AND(ISNUMBER(OFFSET('Hygiene Data'!$I$5,0,10*ROW('Hygiene Data'!I151))),'Data Summary'!ED157="Yes"),OFFSET('Hygiene Data'!$I$5,0,10*ROW('Hygiene Data'!I151)),NA())</f>
        <v>#N/A</v>
      </c>
      <c r="BP157" s="99" t="e">
        <f ca="true">+IF(AND(ISNUMBER(OFFSET('Hygiene Data'!$I$7,0,10*ROW('Hygiene Data'!I151))),'Data Summary'!EE157="Yes"),OFFSET('Hygiene Data'!$I$7,0,10*ROW('Hygiene Data'!I151)),NA())</f>
        <v>#N/A</v>
      </c>
      <c r="BQ157" s="99" t="e">
        <f ca="true">+IF(AND(ISNUMBER(OFFSET('Hygiene Data'!$I$9,0,10*ROW('Hygiene Data'!I151))),'Data Summary'!EF157="Yes"),OFFSET('Hygiene Data'!$I$9,0,10*ROW('Hygiene Data'!I151)),NA())</f>
        <v>#N/A</v>
      </c>
    </row>
    <row xmlns:x14ac="http://schemas.microsoft.com/office/spreadsheetml/2009/9/ac" r="158" x14ac:dyDescent="0.2">
      <c r="A158" s="329" t="e">
        <f ca="true">+RIGHT('Data Summary'!A158,LEN('Data Summary'!A158)-9)</f>
        <v>#VALUE!</v>
      </c>
      <c r="B158" s="37" t="str">
        <f ca="true">+IF(ISTEXT('Data Summary'!B158),'Data Summary'!B158,"")</f>
        <v/>
      </c>
      <c r="C158" s="328" t="e">
        <f ca="true">+VALUE('Data Summary'!C158)</f>
        <v>#VALUE!</v>
      </c>
      <c r="D158" s="97" t="e">
        <f ca="true">+IF(AND(ISNUMBER(OFFSET('Water Data'!$D$4,0,10*ROW('Water Data'!D152))),'Data Summary'!BS158="Yes"),100-OFFSET('Water Data'!$D$4,0,10*ROW('Water Data'!D152)),NA())</f>
        <v>#N/A</v>
      </c>
      <c r="E158" s="97" t="e">
        <f ca="true">+IF(AND(ISNUMBER(OFFSET('Water Data'!$D$6,0,10*ROW('Water Data'!D152))),'Data Summary'!BT158="Yes"),OFFSET('Water Data'!$D$6,0,10*ROW('Water Data'!D152)),NA())</f>
        <v>#N/A</v>
      </c>
      <c r="F158" s="97" t="e">
        <f ca="true">+IF(AND(ISNUMBER(OFFSET('Water Data'!$D$9,0,10*ROW('Water Data'!D152))),'Data Summary'!BU158="Yes"),OFFSET('Water Data'!$D$9,0,10*ROW('Water Data'!D152)),NA())</f>
        <v>#N/A</v>
      </c>
      <c r="G158" s="97" t="e">
        <f ca="true">+IF(AND(ISNUMBER(OFFSET('Water Data'!$E$4,0,10*ROW('Water Data'!E152))),'Data Summary'!BV158="Yes"),100-OFFSET('Water Data'!$E$4,0,10*ROW('Water Data'!E152)),NA())</f>
        <v>#N/A</v>
      </c>
      <c r="H158" s="97" t="e">
        <f ca="true">+IF(AND(ISNUMBER(OFFSET('Water Data'!$E$6,0,10*ROW('Water Data'!E152))),'Data Summary'!BW158="Yes"),OFFSET('Water Data'!$E$6,0,10*ROW('Water Data'!E152)),NA())</f>
        <v>#N/A</v>
      </c>
      <c r="I158" s="97" t="e">
        <f ca="true">+IF(AND(ISNUMBER(OFFSET('Water Data'!$E$9,0,10*ROW('Water Data'!E152))),'Data Summary'!BX158="Yes"),OFFSET('Water Data'!$E$9,0,10*ROW('Water Data'!E152)),NA())</f>
        <v>#N/A</v>
      </c>
      <c r="J158" s="97" t="e">
        <f ca="true">+IF(AND(ISNUMBER(OFFSET('Water Data'!$F$4,0,10*ROW('Water Data'!F152))),'Data Summary'!BY158="Yes"),100-OFFSET('Water Data'!$F$4,0,10*ROW('Water Data'!F152)),NA())</f>
        <v>#N/A</v>
      </c>
      <c r="K158" s="97" t="e">
        <f ca="true">+IF(AND(ISNUMBER(OFFSET('Water Data'!$F$6,0,10*ROW('Water Data'!F152))),'Data Summary'!BZ158="Yes"),OFFSET('Water Data'!$F$6,0,10*ROW('Water Data'!F152)),NA())</f>
        <v>#N/A</v>
      </c>
      <c r="L158" s="97" t="e">
        <f ca="true">+IF(AND(ISNUMBER(OFFSET('Water Data'!$F$9,0,10*ROW('Water Data'!F152))),'Data Summary'!CA158="Yes"),OFFSET('Water Data'!$F$9,0,10*ROW('Water Data'!F152)),NA())</f>
        <v>#N/A</v>
      </c>
      <c r="M158" s="97" t="e">
        <f ca="true">+IF(AND(ISNUMBER(OFFSET('Water Data'!$G$4,0,10*ROW('Water Data'!G152))),'Data Summary'!CB158="Yes"),100-OFFSET('Water Data'!$G$4,0,10*ROW('Water Data'!G152)),NA())</f>
        <v>#N/A</v>
      </c>
      <c r="N158" s="97" t="e">
        <f ca="true">+IF(AND(ISNUMBER(OFFSET('Water Data'!$G$6,0,10*ROW('Water Data'!G152))),'Data Summary'!CC158="Yes"),OFFSET('Water Data'!$G$6,0,10*ROW('Water Data'!G152)),NA())</f>
        <v>#N/A</v>
      </c>
      <c r="O158" s="97" t="e">
        <f ca="true">+IF(AND(ISNUMBER(OFFSET('Water Data'!$G$9,0,10*ROW('Water Data'!G152))),'Data Summary'!CD158="Yes"),OFFSET('Water Data'!$G$9,0,10*ROW('Water Data'!G152)),NA())</f>
        <v>#N/A</v>
      </c>
      <c r="P158" s="97" t="e">
        <f ca="true">+IF(AND(ISNUMBER(OFFSET('Water Data'!$H$4,0,10*ROW('Water Data'!H152))),'Data Summary'!CE158="Yes"),100-OFFSET('Water Data'!$H$4,0,10*ROW('Water Data'!H152)),NA())</f>
        <v>#N/A</v>
      </c>
      <c r="Q158" s="97" t="e">
        <f ca="true">+IF(AND(ISNUMBER(OFFSET('Water Data'!$H$6,0,10*ROW('Water Data'!H152))),'Data Summary'!CF158="Yes"),OFFSET('Water Data'!$H$6,0,10*ROW('Water Data'!H152)),NA())</f>
        <v>#N/A</v>
      </c>
      <c r="R158" s="97" t="e">
        <f ca="true">+IF(AND(ISNUMBER(OFFSET('Water Data'!$H$9,0,10*ROW('Water Data'!H152))),'Data Summary'!CG158="Yes"),OFFSET('Water Data'!$H$9,0,10*ROW('Water Data'!H152)),NA())</f>
        <v>#N/A</v>
      </c>
      <c r="S158" s="97" t="e">
        <f ca="true">+IF(AND(ISNUMBER(OFFSET('Water Data'!$I$4,0,10*ROW('Water Data'!I152))),'Data Summary'!CH158="Yes"),100-OFFSET('Water Data'!$I$4,0,10*ROW('Water Data'!I152)),NA())</f>
        <v>#N/A</v>
      </c>
      <c r="T158" s="97" t="e">
        <f ca="true">+IF(AND(ISNUMBER(OFFSET('Water Data'!$I$6,0,10*ROW('Water Data'!I152))),'Data Summary'!CI158="Yes"),OFFSET('Water Data'!$I$6,0,10*ROW('Water Data'!I152)),NA())</f>
        <v>#N/A</v>
      </c>
      <c r="U158" s="97" t="e">
        <f ca="true">+IF(AND(ISNUMBER(OFFSET('Water Data'!$I$9,0,10*ROW('Water Data'!I152))),'Data Summary'!CJ158="Yes"),OFFSET('Water Data'!$I$9,0,10*ROW('Water Data'!I152)),NA())</f>
        <v>#N/A</v>
      </c>
      <c r="V158" s="98" t="e">
        <f ca="true">+IF(AND(ISNUMBER(OFFSET('Sanitation Data'!$D$4,0,10*ROW('Sanitation Data'!D152))),'Data Summary'!CK158="Yes"),100-OFFSET('Sanitation Data'!$D$4,0,10*ROW('Sanitation Data'!D152)),NA())</f>
        <v>#N/A</v>
      </c>
      <c r="W158" s="98" t="e">
        <f ca="true">+IF(AND(ISNUMBER(OFFSET('Sanitation Data'!$D$6,0,10*ROW('Sanitation Data'!D152))),'Data Summary'!CL158="Yes"),OFFSET('Sanitation Data'!$D$6,0,10*ROW('Sanitation Data'!D152)),NA())</f>
        <v>#N/A</v>
      </c>
      <c r="X158" s="98" t="e">
        <f ca="true">+IF(AND(ISNUMBER(OFFSET('Sanitation Data'!$D$10,0,10*ROW('Sanitation Data'!D152))),'Data Summary'!CM158="Yes"),OFFSET('Sanitation Data'!$D$10,0,10*ROW('Sanitation Data'!D152)),NA())</f>
        <v>#N/A</v>
      </c>
      <c r="Y158" s="98" t="e">
        <f ca="true">+IF(AND(ISNUMBER(OFFSET('Sanitation Data'!$D$11,0,10*ROW('Sanitation Data'!D152))),'Data Summary'!CN158="Yes"),OFFSET('Sanitation Data'!$D$11,0,10*ROW('Sanitation Data'!D152)),NA())</f>
        <v>#N/A</v>
      </c>
      <c r="Z158" s="98" t="e">
        <f ca="true">+IF(AND(ISNUMBER(OFFSET('Sanitation Data'!$D$12,0,10*ROW('Sanitation Data'!D152))),'Data Summary'!CO158="Yes"),OFFSET('Sanitation Data'!$D$12,0,10*ROW('Sanitation Data'!D152)),NA())</f>
        <v>#N/A</v>
      </c>
      <c r="AA158" s="98" t="e">
        <f ca="true">+IF(AND(ISNUMBER(OFFSET('Sanitation Data'!$E$4,0,10*ROW('Sanitation Data'!E152))),'Data Summary'!CP158="Yes"),100-OFFSET('Sanitation Data'!$E$4,0,10*ROW('Sanitation Data'!E152)),NA())</f>
        <v>#N/A</v>
      </c>
      <c r="AB158" s="98" t="e">
        <f ca="true">+IF(AND(ISNUMBER(OFFSET('Sanitation Data'!$E$6,0,10*ROW('Sanitation Data'!E152))),'Data Summary'!CQ158="Yes"),OFFSET('Sanitation Data'!$E$6,0,10*ROW('Sanitation Data'!E152)),NA())</f>
        <v>#N/A</v>
      </c>
      <c r="AC158" s="98" t="e">
        <f ca="true">+IF(AND(ISNUMBER(OFFSET('Sanitation Data'!$E$10,0,10*ROW('Sanitation Data'!E152))),'Data Summary'!CR158="Yes"),OFFSET('Sanitation Data'!$E$10,0,10*ROW('Sanitation Data'!E152)),NA())</f>
        <v>#N/A</v>
      </c>
      <c r="AD158" s="98" t="e">
        <f ca="true">+IF(AND(ISNUMBER(OFFSET('Sanitation Data'!$E$11,0,10*ROW('Sanitation Data'!E152))),'Data Summary'!CS158="Yes"),OFFSET('Sanitation Data'!$E$11,0,10*ROW('Sanitation Data'!E152)),NA())</f>
        <v>#N/A</v>
      </c>
      <c r="AE158" s="98" t="e">
        <f ca="true">+IF(AND(ISNUMBER(OFFSET('Sanitation Data'!$E$12,0,10*ROW('Sanitation Data'!E152))),'Data Summary'!CT158="Yes"),OFFSET('Sanitation Data'!$E$12,0,10*ROW('Sanitation Data'!E152)),NA())</f>
        <v>#N/A</v>
      </c>
      <c r="AF158" s="98" t="e">
        <f ca="true">+IF(AND(ISNUMBER(OFFSET('Sanitation Data'!$F$4,0,10*ROW('Sanitation Data'!F152))),'Data Summary'!CU158="Yes"),100-OFFSET('Sanitation Data'!$F$4,0,10*ROW('Sanitation Data'!F152)),NA())</f>
        <v>#N/A</v>
      </c>
      <c r="AG158" s="98" t="e">
        <f ca="true">+IF(AND(ISNUMBER(OFFSET('Sanitation Data'!$F$6,0,10*ROW('Sanitation Data'!F152))),'Data Summary'!CV158="Yes"),OFFSET('Sanitation Data'!$F$6,0,10*ROW('Sanitation Data'!F152)),NA())</f>
        <v>#N/A</v>
      </c>
      <c r="AH158" s="98" t="e">
        <f ca="true">+IF(AND(ISNUMBER(OFFSET('Sanitation Data'!$F$10,0,10*ROW('Sanitation Data'!F152))),'Data Summary'!CW158="Yes"),OFFSET('Sanitation Data'!$F$10,0,10*ROW('Sanitation Data'!F152)),NA())</f>
        <v>#N/A</v>
      </c>
      <c r="AI158" s="98" t="e">
        <f ca="true">+IF(AND(ISNUMBER(OFFSET('Sanitation Data'!$F$11,0,10*ROW('Sanitation Data'!F152))),'Data Summary'!CX158="Yes"),OFFSET('Sanitation Data'!$F$11,0,10*ROW('Sanitation Data'!F152)),NA())</f>
        <v>#N/A</v>
      </c>
      <c r="AJ158" s="98" t="e">
        <f ca="true">+IF(AND(ISNUMBER(OFFSET('Sanitation Data'!$F$12,0,10*ROW('Sanitation Data'!F152))),'Data Summary'!CY158="Yes"),OFFSET('Sanitation Data'!$F$12,0,10*ROW('Sanitation Data'!F152)),NA())</f>
        <v>#N/A</v>
      </c>
      <c r="AK158" s="98" t="e">
        <f ca="true">+IF(AND(ISNUMBER(OFFSET('Sanitation Data'!$G$4,0,10*ROW('Sanitation Data'!G152))),'Data Summary'!CZ158="Yes"),100-OFFSET('Sanitation Data'!$G$4,0,10*ROW('Sanitation Data'!G152)),NA())</f>
        <v>#N/A</v>
      </c>
      <c r="AL158" s="98" t="e">
        <f ca="true">+IF(AND(ISNUMBER(OFFSET('Sanitation Data'!$G$6,0,10*ROW('Sanitation Data'!G152))),'Data Summary'!DA158="Yes"),OFFSET('Sanitation Data'!$G$6,0,10*ROW('Sanitation Data'!G152)),NA())</f>
        <v>#N/A</v>
      </c>
      <c r="AM158" s="98" t="e">
        <f ca="true">+IF(AND(ISNUMBER(OFFSET('Sanitation Data'!$G$10,0,10*ROW('Sanitation Data'!G152))),'Data Summary'!DB158="Yes"),OFFSET('Sanitation Data'!$G$10,0,10*ROW('Sanitation Data'!G152)),NA())</f>
        <v>#N/A</v>
      </c>
      <c r="AN158" s="98" t="e">
        <f ca="true">+IF(AND(ISNUMBER(OFFSET('Sanitation Data'!$G$11,0,10*ROW('Sanitation Data'!G152))),'Data Summary'!DC158="Yes"),OFFSET('Sanitation Data'!$G$11,0,10*ROW('Sanitation Data'!G152)),NA())</f>
        <v>#N/A</v>
      </c>
      <c r="AO158" s="98" t="e">
        <f ca="true">+IF(AND(ISNUMBER(OFFSET('Sanitation Data'!$G$12,0,10*ROW('Sanitation Data'!G152))),'Data Summary'!DD158="Yes"),OFFSET('Sanitation Data'!$G$12,0,10*ROW('Sanitation Data'!G152)),NA())</f>
        <v>#N/A</v>
      </c>
      <c r="AP158" s="98" t="e">
        <f ca="true">+IF(AND(ISNUMBER(OFFSET('Sanitation Data'!$H$4,0,10*ROW('Sanitation Data'!H152))),'Data Summary'!DE158="Yes"),100-OFFSET('Sanitation Data'!$H$4,0,10*ROW('Sanitation Data'!H152)),NA())</f>
        <v>#N/A</v>
      </c>
      <c r="AQ158" s="98" t="e">
        <f ca="true">+IF(AND(ISNUMBER(OFFSET('Sanitation Data'!$H$6,0,10*ROW('Sanitation Data'!H152))),'Data Summary'!DF158="Yes"),OFFSET('Sanitation Data'!$H$6,0,10*ROW('Sanitation Data'!H152)),NA())</f>
        <v>#N/A</v>
      </c>
      <c r="AR158" s="98" t="e">
        <f ca="true">+IF(AND(ISNUMBER(OFFSET('Sanitation Data'!$H$10,0,10*ROW('Sanitation Data'!H152))),'Data Summary'!DG158="Yes"),OFFSET('Sanitation Data'!$H$10,0,10*ROW('Sanitation Data'!H152)),NA())</f>
        <v>#N/A</v>
      </c>
      <c r="AS158" s="98" t="e">
        <f ca="true">+IF(AND(ISNUMBER(OFFSET('Sanitation Data'!$H$11,0,10*ROW('Sanitation Data'!H152))),'Data Summary'!DH158="Yes"),OFFSET('Sanitation Data'!$H$11,0,10*ROW('Sanitation Data'!H152)),NA())</f>
        <v>#N/A</v>
      </c>
      <c r="AT158" s="98" t="e">
        <f ca="true">+IF(AND(ISNUMBER(OFFSET('Sanitation Data'!$H$12,0,10*ROW('Sanitation Data'!H152))),'Data Summary'!DI158="Yes"),OFFSET('Sanitation Data'!$H$12,0,10*ROW('Sanitation Data'!H152)),NA())</f>
        <v>#N/A</v>
      </c>
      <c r="AU158" s="98" t="e">
        <f ca="true">+IF(AND(ISNUMBER(OFFSET('Sanitation Data'!$I$4,0,10*ROW('Sanitation Data'!I152))),'Data Summary'!DJ158="Yes"),100-OFFSET('Sanitation Data'!$I$4,0,10*ROW('Sanitation Data'!I152)),NA())</f>
        <v>#N/A</v>
      </c>
      <c r="AV158" s="98" t="e">
        <f ca="true">+IF(AND(ISNUMBER(OFFSET('Sanitation Data'!$I$6,0,10*ROW('Sanitation Data'!I152))),'Data Summary'!DK158="Yes"),OFFSET('Sanitation Data'!$I$6,0,10*ROW('Sanitation Data'!I152)),NA())</f>
        <v>#N/A</v>
      </c>
      <c r="AW158" s="98" t="e">
        <f ca="true">+IF(AND(ISNUMBER(OFFSET('Sanitation Data'!$I$10,0,10*ROW('Sanitation Data'!I152))),'Data Summary'!DL158="Yes"),OFFSET('Sanitation Data'!$I$10,0,10*ROW('Sanitation Data'!I152)),NA())</f>
        <v>#N/A</v>
      </c>
      <c r="AX158" s="98" t="e">
        <f ca="true">+IF(AND(ISNUMBER(OFFSET('Sanitation Data'!$I$11,0,10*ROW('Sanitation Data'!I152))),'Data Summary'!DM158="Yes"),OFFSET('Sanitation Data'!$I$11,0,10*ROW('Sanitation Data'!I152)),NA())</f>
        <v>#N/A</v>
      </c>
      <c r="AY158" s="98" t="e">
        <f ca="true">+IF(AND(ISNUMBER(OFFSET('Sanitation Data'!$I$12,0,10*ROW('Sanitation Data'!I152))),'Data Summary'!DN158="Yes"),OFFSET('Sanitation Data'!$I$12,0,10*ROW('Sanitation Data'!I152)),NA())</f>
        <v>#N/A</v>
      </c>
      <c r="AZ158" s="99" t="e">
        <f ca="true">+IF(AND(ISNUMBER(OFFSET('Hygiene Data'!$D$5,0,10*ROW('Hygiene Data'!D152))),'Data Summary'!DO158="Yes"),OFFSET('Hygiene Data'!$D$5,0,10*ROW('Hygiene Data'!D152)),NA())</f>
        <v>#N/A</v>
      </c>
      <c r="BA158" s="99" t="e">
        <f ca="true">+IF(AND(ISNUMBER(OFFSET('Hygiene Data'!$D$7,0,10*ROW('Hygiene Data'!D152))),'Data Summary'!DP158="Yes"),OFFSET('Hygiene Data'!$D$7,0,10*ROW('Hygiene Data'!D152)),NA())</f>
        <v>#N/A</v>
      </c>
      <c r="BB158" s="99" t="e">
        <f ca="true">+IF(AND(ISNUMBER(OFFSET('Hygiene Data'!$D$9,0,10*ROW('Hygiene Data'!D152))),'Data Summary'!DQ158="Yes"),OFFSET('Hygiene Data'!$D$9,0,10*ROW('Hygiene Data'!D152)),NA())</f>
        <v>#N/A</v>
      </c>
      <c r="BC158" s="99" t="e">
        <f ca="true">+IF(AND(ISNUMBER(OFFSET('Hygiene Data'!$E$5,0,10*ROW('Hygiene Data'!E152))),'Data Summary'!DR158="Yes"),OFFSET('Hygiene Data'!$E$5,0,10*ROW('Hygiene Data'!E152)),NA())</f>
        <v>#N/A</v>
      </c>
      <c r="BD158" s="99" t="e">
        <f ca="true">+IF(AND(ISNUMBER(OFFSET('Hygiene Data'!$E$7,0,10*ROW('Hygiene Data'!E152))),'Data Summary'!DS158="Yes"),OFFSET('Hygiene Data'!$E$7,0,10*ROW('Hygiene Data'!E152)),NA())</f>
        <v>#N/A</v>
      </c>
      <c r="BE158" s="99" t="e">
        <f ca="true">+IF(AND(ISNUMBER(OFFSET('Hygiene Data'!$E$9,0,10*ROW('Hygiene Data'!E152))),'Data Summary'!DT158="Yes"),OFFSET('Hygiene Data'!$E$9,0,10*ROW('Hygiene Data'!E152)),NA())</f>
        <v>#N/A</v>
      </c>
      <c r="BF158" s="99" t="e">
        <f ca="true">+IF(AND(ISNUMBER(OFFSET('Hygiene Data'!$F$5,0,10*ROW('Hygiene Data'!F152))),'Data Summary'!DU158="Yes"),OFFSET('Hygiene Data'!$F$5,0,10*ROW('Hygiene Data'!F152)),NA())</f>
        <v>#N/A</v>
      </c>
      <c r="BG158" s="99" t="e">
        <f ca="true">+IF(AND(ISNUMBER(OFFSET('Hygiene Data'!$F$7,0,10*ROW('Hygiene Data'!F152))),'Data Summary'!DV158="Yes"),OFFSET('Hygiene Data'!$F$7,0,10*ROW('Hygiene Data'!F152)),NA())</f>
        <v>#N/A</v>
      </c>
      <c r="BH158" s="99" t="e">
        <f ca="true">+IF(AND(ISNUMBER(OFFSET('Hygiene Data'!$F$9,0,10*ROW('Hygiene Data'!F152))),'Data Summary'!DW158="Yes"),OFFSET('Hygiene Data'!$F$9,0,10*ROW('Hygiene Data'!F152)),NA())</f>
        <v>#N/A</v>
      </c>
      <c r="BI158" s="99" t="e">
        <f ca="true">+IF(AND(ISNUMBER(OFFSET('Hygiene Data'!$G$5,0,10*ROW('Hygiene Data'!G152))),'Data Summary'!DX158="Yes"),OFFSET('Hygiene Data'!$G$5,0,10*ROW('Hygiene Data'!G152)),NA())</f>
        <v>#N/A</v>
      </c>
      <c r="BJ158" s="99" t="e">
        <f ca="true">+IF(AND(ISNUMBER(OFFSET('Hygiene Data'!$G$7,0,10*ROW('Hygiene Data'!G152))),'Data Summary'!DY158="Yes"),OFFSET('Hygiene Data'!$G$7,0,10*ROW('Hygiene Data'!G152)),NA())</f>
        <v>#N/A</v>
      </c>
      <c r="BK158" s="99" t="e">
        <f ca="true">+IF(AND(ISNUMBER(OFFSET('Hygiene Data'!$G$9,0,10*ROW('Hygiene Data'!G152))),'Data Summary'!DZ158="Yes"),OFFSET('Hygiene Data'!$G$9,0,10*ROW('Hygiene Data'!G152)),NA())</f>
        <v>#N/A</v>
      </c>
      <c r="BL158" s="99" t="e">
        <f ca="true">+IF(AND(ISNUMBER(OFFSET('Hygiene Data'!$H$5,0,10*ROW('Hygiene Data'!H152))),'Data Summary'!EA158="Yes"),OFFSET('Hygiene Data'!$H$5,0,10*ROW('Hygiene Data'!H152)),NA())</f>
        <v>#N/A</v>
      </c>
      <c r="BM158" s="99" t="e">
        <f ca="true">+IF(AND(ISNUMBER(OFFSET('Hygiene Data'!$H$7,0,10*ROW('Hygiene Data'!H152))),'Data Summary'!EB158="Yes"),OFFSET('Hygiene Data'!$H$7,0,10*ROW('Hygiene Data'!H152)),NA())</f>
        <v>#N/A</v>
      </c>
      <c r="BN158" s="99" t="e">
        <f ca="true">+IF(AND(ISNUMBER(OFFSET('Hygiene Data'!$H$9,0,10*ROW('Hygiene Data'!H152))),'Data Summary'!EC158="Yes"),OFFSET('Hygiene Data'!$H$9,0,10*ROW('Hygiene Data'!H152)),NA())</f>
        <v>#N/A</v>
      </c>
      <c r="BO158" s="99" t="e">
        <f ca="true">+IF(AND(ISNUMBER(OFFSET('Hygiene Data'!$I$5,0,10*ROW('Hygiene Data'!I152))),'Data Summary'!ED158="Yes"),OFFSET('Hygiene Data'!$I$5,0,10*ROW('Hygiene Data'!I152)),NA())</f>
        <v>#N/A</v>
      </c>
      <c r="BP158" s="99" t="e">
        <f ca="true">+IF(AND(ISNUMBER(OFFSET('Hygiene Data'!$I$7,0,10*ROW('Hygiene Data'!I152))),'Data Summary'!EE158="Yes"),OFFSET('Hygiene Data'!$I$7,0,10*ROW('Hygiene Data'!I152)),NA())</f>
        <v>#N/A</v>
      </c>
      <c r="BQ158" s="99" t="e">
        <f ca="true">+IF(AND(ISNUMBER(OFFSET('Hygiene Data'!$I$9,0,10*ROW('Hygiene Data'!I152))),'Data Summary'!EF158="Yes"),OFFSET('Hygiene Data'!$I$9,0,10*ROW('Hygiene Data'!I152)),NA())</f>
        <v>#N/A</v>
      </c>
    </row>
    <row xmlns:x14ac="http://schemas.microsoft.com/office/spreadsheetml/2009/9/ac" r="159" x14ac:dyDescent="0.2">
      <c r="A159" s="329" t="e">
        <f ca="true">+RIGHT('Data Summary'!A159,LEN('Data Summary'!A159)-9)</f>
        <v>#VALUE!</v>
      </c>
      <c r="B159" s="37" t="str">
        <f ca="true">+IF(ISTEXT('Data Summary'!B159),'Data Summary'!B159,"")</f>
        <v/>
      </c>
      <c r="C159" s="328" t="e">
        <f ca="true">+VALUE('Data Summary'!C159)</f>
        <v>#VALUE!</v>
      </c>
      <c r="D159" s="97" t="e">
        <f ca="true">+IF(AND(ISNUMBER(OFFSET('Water Data'!$D$4,0,10*ROW('Water Data'!D153))),'Data Summary'!BS159="Yes"),100-OFFSET('Water Data'!$D$4,0,10*ROW('Water Data'!D153)),NA())</f>
        <v>#N/A</v>
      </c>
      <c r="E159" s="97" t="e">
        <f ca="true">+IF(AND(ISNUMBER(OFFSET('Water Data'!$D$6,0,10*ROW('Water Data'!D153))),'Data Summary'!BT159="Yes"),OFFSET('Water Data'!$D$6,0,10*ROW('Water Data'!D153)),NA())</f>
        <v>#N/A</v>
      </c>
      <c r="F159" s="97" t="e">
        <f ca="true">+IF(AND(ISNUMBER(OFFSET('Water Data'!$D$9,0,10*ROW('Water Data'!D153))),'Data Summary'!BU159="Yes"),OFFSET('Water Data'!$D$9,0,10*ROW('Water Data'!D153)),NA())</f>
        <v>#N/A</v>
      </c>
      <c r="G159" s="97" t="e">
        <f ca="true">+IF(AND(ISNUMBER(OFFSET('Water Data'!$E$4,0,10*ROW('Water Data'!E153))),'Data Summary'!BV159="Yes"),100-OFFSET('Water Data'!$E$4,0,10*ROW('Water Data'!E153)),NA())</f>
        <v>#N/A</v>
      </c>
      <c r="H159" s="97" t="e">
        <f ca="true">+IF(AND(ISNUMBER(OFFSET('Water Data'!$E$6,0,10*ROW('Water Data'!E153))),'Data Summary'!BW159="Yes"),OFFSET('Water Data'!$E$6,0,10*ROW('Water Data'!E153)),NA())</f>
        <v>#N/A</v>
      </c>
      <c r="I159" s="97" t="e">
        <f ca="true">+IF(AND(ISNUMBER(OFFSET('Water Data'!$E$9,0,10*ROW('Water Data'!E153))),'Data Summary'!BX159="Yes"),OFFSET('Water Data'!$E$9,0,10*ROW('Water Data'!E153)),NA())</f>
        <v>#N/A</v>
      </c>
      <c r="J159" s="97" t="e">
        <f ca="true">+IF(AND(ISNUMBER(OFFSET('Water Data'!$F$4,0,10*ROW('Water Data'!F153))),'Data Summary'!BY159="Yes"),100-OFFSET('Water Data'!$F$4,0,10*ROW('Water Data'!F153)),NA())</f>
        <v>#N/A</v>
      </c>
      <c r="K159" s="97" t="e">
        <f ca="true">+IF(AND(ISNUMBER(OFFSET('Water Data'!$F$6,0,10*ROW('Water Data'!F153))),'Data Summary'!BZ159="Yes"),OFFSET('Water Data'!$F$6,0,10*ROW('Water Data'!F153)),NA())</f>
        <v>#N/A</v>
      </c>
      <c r="L159" s="97" t="e">
        <f ca="true">+IF(AND(ISNUMBER(OFFSET('Water Data'!$F$9,0,10*ROW('Water Data'!F153))),'Data Summary'!CA159="Yes"),OFFSET('Water Data'!$F$9,0,10*ROW('Water Data'!F153)),NA())</f>
        <v>#N/A</v>
      </c>
      <c r="M159" s="97" t="e">
        <f ca="true">+IF(AND(ISNUMBER(OFFSET('Water Data'!$G$4,0,10*ROW('Water Data'!G153))),'Data Summary'!CB159="Yes"),100-OFFSET('Water Data'!$G$4,0,10*ROW('Water Data'!G153)),NA())</f>
        <v>#N/A</v>
      </c>
      <c r="N159" s="97" t="e">
        <f ca="true">+IF(AND(ISNUMBER(OFFSET('Water Data'!$G$6,0,10*ROW('Water Data'!G153))),'Data Summary'!CC159="Yes"),OFFSET('Water Data'!$G$6,0,10*ROW('Water Data'!G153)),NA())</f>
        <v>#N/A</v>
      </c>
      <c r="O159" s="97" t="e">
        <f ca="true">+IF(AND(ISNUMBER(OFFSET('Water Data'!$G$9,0,10*ROW('Water Data'!G153))),'Data Summary'!CD159="Yes"),OFFSET('Water Data'!$G$9,0,10*ROW('Water Data'!G153)),NA())</f>
        <v>#N/A</v>
      </c>
      <c r="P159" s="97" t="e">
        <f ca="true">+IF(AND(ISNUMBER(OFFSET('Water Data'!$H$4,0,10*ROW('Water Data'!H153))),'Data Summary'!CE159="Yes"),100-OFFSET('Water Data'!$H$4,0,10*ROW('Water Data'!H153)),NA())</f>
        <v>#N/A</v>
      </c>
      <c r="Q159" s="97" t="e">
        <f ca="true">+IF(AND(ISNUMBER(OFFSET('Water Data'!$H$6,0,10*ROW('Water Data'!H153))),'Data Summary'!CF159="Yes"),OFFSET('Water Data'!$H$6,0,10*ROW('Water Data'!H153)),NA())</f>
        <v>#N/A</v>
      </c>
      <c r="R159" s="97" t="e">
        <f ca="true">+IF(AND(ISNUMBER(OFFSET('Water Data'!$H$9,0,10*ROW('Water Data'!H153))),'Data Summary'!CG159="Yes"),OFFSET('Water Data'!$H$9,0,10*ROW('Water Data'!H153)),NA())</f>
        <v>#N/A</v>
      </c>
      <c r="S159" s="97" t="e">
        <f ca="true">+IF(AND(ISNUMBER(OFFSET('Water Data'!$I$4,0,10*ROW('Water Data'!I153))),'Data Summary'!CH159="Yes"),100-OFFSET('Water Data'!$I$4,0,10*ROW('Water Data'!I153)),NA())</f>
        <v>#N/A</v>
      </c>
      <c r="T159" s="97" t="e">
        <f ca="true">+IF(AND(ISNUMBER(OFFSET('Water Data'!$I$6,0,10*ROW('Water Data'!I153))),'Data Summary'!CI159="Yes"),OFFSET('Water Data'!$I$6,0,10*ROW('Water Data'!I153)),NA())</f>
        <v>#N/A</v>
      </c>
      <c r="U159" s="97" t="e">
        <f ca="true">+IF(AND(ISNUMBER(OFFSET('Water Data'!$I$9,0,10*ROW('Water Data'!I153))),'Data Summary'!CJ159="Yes"),OFFSET('Water Data'!$I$9,0,10*ROW('Water Data'!I153)),NA())</f>
        <v>#N/A</v>
      </c>
      <c r="V159" s="98" t="e">
        <f ca="true">+IF(AND(ISNUMBER(OFFSET('Sanitation Data'!$D$4,0,10*ROW('Sanitation Data'!D153))),'Data Summary'!CK159="Yes"),100-OFFSET('Sanitation Data'!$D$4,0,10*ROW('Sanitation Data'!D153)),NA())</f>
        <v>#N/A</v>
      </c>
      <c r="W159" s="98" t="e">
        <f ca="true">+IF(AND(ISNUMBER(OFFSET('Sanitation Data'!$D$6,0,10*ROW('Sanitation Data'!D153))),'Data Summary'!CL159="Yes"),OFFSET('Sanitation Data'!$D$6,0,10*ROW('Sanitation Data'!D153)),NA())</f>
        <v>#N/A</v>
      </c>
      <c r="X159" s="98" t="e">
        <f ca="true">+IF(AND(ISNUMBER(OFFSET('Sanitation Data'!$D$10,0,10*ROW('Sanitation Data'!D153))),'Data Summary'!CM159="Yes"),OFFSET('Sanitation Data'!$D$10,0,10*ROW('Sanitation Data'!D153)),NA())</f>
        <v>#N/A</v>
      </c>
      <c r="Y159" s="98" t="e">
        <f ca="true">+IF(AND(ISNUMBER(OFFSET('Sanitation Data'!$D$11,0,10*ROW('Sanitation Data'!D153))),'Data Summary'!CN159="Yes"),OFFSET('Sanitation Data'!$D$11,0,10*ROW('Sanitation Data'!D153)),NA())</f>
        <v>#N/A</v>
      </c>
      <c r="Z159" s="98" t="e">
        <f ca="true">+IF(AND(ISNUMBER(OFFSET('Sanitation Data'!$D$12,0,10*ROW('Sanitation Data'!D153))),'Data Summary'!CO159="Yes"),OFFSET('Sanitation Data'!$D$12,0,10*ROW('Sanitation Data'!D153)),NA())</f>
        <v>#N/A</v>
      </c>
      <c r="AA159" s="98" t="e">
        <f ca="true">+IF(AND(ISNUMBER(OFFSET('Sanitation Data'!$E$4,0,10*ROW('Sanitation Data'!E153))),'Data Summary'!CP159="Yes"),100-OFFSET('Sanitation Data'!$E$4,0,10*ROW('Sanitation Data'!E153)),NA())</f>
        <v>#N/A</v>
      </c>
      <c r="AB159" s="98" t="e">
        <f ca="true">+IF(AND(ISNUMBER(OFFSET('Sanitation Data'!$E$6,0,10*ROW('Sanitation Data'!E153))),'Data Summary'!CQ159="Yes"),OFFSET('Sanitation Data'!$E$6,0,10*ROW('Sanitation Data'!E153)),NA())</f>
        <v>#N/A</v>
      </c>
      <c r="AC159" s="98" t="e">
        <f ca="true">+IF(AND(ISNUMBER(OFFSET('Sanitation Data'!$E$10,0,10*ROW('Sanitation Data'!E153))),'Data Summary'!CR159="Yes"),OFFSET('Sanitation Data'!$E$10,0,10*ROW('Sanitation Data'!E153)),NA())</f>
        <v>#N/A</v>
      </c>
      <c r="AD159" s="98" t="e">
        <f ca="true">+IF(AND(ISNUMBER(OFFSET('Sanitation Data'!$E$11,0,10*ROW('Sanitation Data'!E153))),'Data Summary'!CS159="Yes"),OFFSET('Sanitation Data'!$E$11,0,10*ROW('Sanitation Data'!E153)),NA())</f>
        <v>#N/A</v>
      </c>
      <c r="AE159" s="98" t="e">
        <f ca="true">+IF(AND(ISNUMBER(OFFSET('Sanitation Data'!$E$12,0,10*ROW('Sanitation Data'!E153))),'Data Summary'!CT159="Yes"),OFFSET('Sanitation Data'!$E$12,0,10*ROW('Sanitation Data'!E153)),NA())</f>
        <v>#N/A</v>
      </c>
      <c r="AF159" s="98" t="e">
        <f ca="true">+IF(AND(ISNUMBER(OFFSET('Sanitation Data'!$F$4,0,10*ROW('Sanitation Data'!F153))),'Data Summary'!CU159="Yes"),100-OFFSET('Sanitation Data'!$F$4,0,10*ROW('Sanitation Data'!F153)),NA())</f>
        <v>#N/A</v>
      </c>
      <c r="AG159" s="98" t="e">
        <f ca="true">+IF(AND(ISNUMBER(OFFSET('Sanitation Data'!$F$6,0,10*ROW('Sanitation Data'!F153))),'Data Summary'!CV159="Yes"),OFFSET('Sanitation Data'!$F$6,0,10*ROW('Sanitation Data'!F153)),NA())</f>
        <v>#N/A</v>
      </c>
      <c r="AH159" s="98" t="e">
        <f ca="true">+IF(AND(ISNUMBER(OFFSET('Sanitation Data'!$F$10,0,10*ROW('Sanitation Data'!F153))),'Data Summary'!CW159="Yes"),OFFSET('Sanitation Data'!$F$10,0,10*ROW('Sanitation Data'!F153)),NA())</f>
        <v>#N/A</v>
      </c>
      <c r="AI159" s="98" t="e">
        <f ca="true">+IF(AND(ISNUMBER(OFFSET('Sanitation Data'!$F$11,0,10*ROW('Sanitation Data'!F153))),'Data Summary'!CX159="Yes"),OFFSET('Sanitation Data'!$F$11,0,10*ROW('Sanitation Data'!F153)),NA())</f>
        <v>#N/A</v>
      </c>
      <c r="AJ159" s="98" t="e">
        <f ca="true">+IF(AND(ISNUMBER(OFFSET('Sanitation Data'!$F$12,0,10*ROW('Sanitation Data'!F153))),'Data Summary'!CY159="Yes"),OFFSET('Sanitation Data'!$F$12,0,10*ROW('Sanitation Data'!F153)),NA())</f>
        <v>#N/A</v>
      </c>
      <c r="AK159" s="98" t="e">
        <f ca="true">+IF(AND(ISNUMBER(OFFSET('Sanitation Data'!$G$4,0,10*ROW('Sanitation Data'!G153))),'Data Summary'!CZ159="Yes"),100-OFFSET('Sanitation Data'!$G$4,0,10*ROW('Sanitation Data'!G153)),NA())</f>
        <v>#N/A</v>
      </c>
      <c r="AL159" s="98" t="e">
        <f ca="true">+IF(AND(ISNUMBER(OFFSET('Sanitation Data'!$G$6,0,10*ROW('Sanitation Data'!G153))),'Data Summary'!DA159="Yes"),OFFSET('Sanitation Data'!$G$6,0,10*ROW('Sanitation Data'!G153)),NA())</f>
        <v>#N/A</v>
      </c>
      <c r="AM159" s="98" t="e">
        <f ca="true">+IF(AND(ISNUMBER(OFFSET('Sanitation Data'!$G$10,0,10*ROW('Sanitation Data'!G153))),'Data Summary'!DB159="Yes"),OFFSET('Sanitation Data'!$G$10,0,10*ROW('Sanitation Data'!G153)),NA())</f>
        <v>#N/A</v>
      </c>
      <c r="AN159" s="98" t="e">
        <f ca="true">+IF(AND(ISNUMBER(OFFSET('Sanitation Data'!$G$11,0,10*ROW('Sanitation Data'!G153))),'Data Summary'!DC159="Yes"),OFFSET('Sanitation Data'!$G$11,0,10*ROW('Sanitation Data'!G153)),NA())</f>
        <v>#N/A</v>
      </c>
      <c r="AO159" s="98" t="e">
        <f ca="true">+IF(AND(ISNUMBER(OFFSET('Sanitation Data'!$G$12,0,10*ROW('Sanitation Data'!G153))),'Data Summary'!DD159="Yes"),OFFSET('Sanitation Data'!$G$12,0,10*ROW('Sanitation Data'!G153)),NA())</f>
        <v>#N/A</v>
      </c>
      <c r="AP159" s="98" t="e">
        <f ca="true">+IF(AND(ISNUMBER(OFFSET('Sanitation Data'!$H$4,0,10*ROW('Sanitation Data'!H153))),'Data Summary'!DE159="Yes"),100-OFFSET('Sanitation Data'!$H$4,0,10*ROW('Sanitation Data'!H153)),NA())</f>
        <v>#N/A</v>
      </c>
      <c r="AQ159" s="98" t="e">
        <f ca="true">+IF(AND(ISNUMBER(OFFSET('Sanitation Data'!$H$6,0,10*ROW('Sanitation Data'!H153))),'Data Summary'!DF159="Yes"),OFFSET('Sanitation Data'!$H$6,0,10*ROW('Sanitation Data'!H153)),NA())</f>
        <v>#N/A</v>
      </c>
      <c r="AR159" s="98" t="e">
        <f ca="true">+IF(AND(ISNUMBER(OFFSET('Sanitation Data'!$H$10,0,10*ROW('Sanitation Data'!H153))),'Data Summary'!DG159="Yes"),OFFSET('Sanitation Data'!$H$10,0,10*ROW('Sanitation Data'!H153)),NA())</f>
        <v>#N/A</v>
      </c>
      <c r="AS159" s="98" t="e">
        <f ca="true">+IF(AND(ISNUMBER(OFFSET('Sanitation Data'!$H$11,0,10*ROW('Sanitation Data'!H153))),'Data Summary'!DH159="Yes"),OFFSET('Sanitation Data'!$H$11,0,10*ROW('Sanitation Data'!H153)),NA())</f>
        <v>#N/A</v>
      </c>
      <c r="AT159" s="98" t="e">
        <f ca="true">+IF(AND(ISNUMBER(OFFSET('Sanitation Data'!$H$12,0,10*ROW('Sanitation Data'!H153))),'Data Summary'!DI159="Yes"),OFFSET('Sanitation Data'!$H$12,0,10*ROW('Sanitation Data'!H153)),NA())</f>
        <v>#N/A</v>
      </c>
      <c r="AU159" s="98" t="e">
        <f ca="true">+IF(AND(ISNUMBER(OFFSET('Sanitation Data'!$I$4,0,10*ROW('Sanitation Data'!I153))),'Data Summary'!DJ159="Yes"),100-OFFSET('Sanitation Data'!$I$4,0,10*ROW('Sanitation Data'!I153)),NA())</f>
        <v>#N/A</v>
      </c>
      <c r="AV159" s="98" t="e">
        <f ca="true">+IF(AND(ISNUMBER(OFFSET('Sanitation Data'!$I$6,0,10*ROW('Sanitation Data'!I153))),'Data Summary'!DK159="Yes"),OFFSET('Sanitation Data'!$I$6,0,10*ROW('Sanitation Data'!I153)),NA())</f>
        <v>#N/A</v>
      </c>
      <c r="AW159" s="98" t="e">
        <f ca="true">+IF(AND(ISNUMBER(OFFSET('Sanitation Data'!$I$10,0,10*ROW('Sanitation Data'!I153))),'Data Summary'!DL159="Yes"),OFFSET('Sanitation Data'!$I$10,0,10*ROW('Sanitation Data'!I153)),NA())</f>
        <v>#N/A</v>
      </c>
      <c r="AX159" s="98" t="e">
        <f ca="true">+IF(AND(ISNUMBER(OFFSET('Sanitation Data'!$I$11,0,10*ROW('Sanitation Data'!I153))),'Data Summary'!DM159="Yes"),OFFSET('Sanitation Data'!$I$11,0,10*ROW('Sanitation Data'!I153)),NA())</f>
        <v>#N/A</v>
      </c>
      <c r="AY159" s="98" t="e">
        <f ca="true">+IF(AND(ISNUMBER(OFFSET('Sanitation Data'!$I$12,0,10*ROW('Sanitation Data'!I153))),'Data Summary'!DN159="Yes"),OFFSET('Sanitation Data'!$I$12,0,10*ROW('Sanitation Data'!I153)),NA())</f>
        <v>#N/A</v>
      </c>
      <c r="AZ159" s="99" t="e">
        <f ca="true">+IF(AND(ISNUMBER(OFFSET('Hygiene Data'!$D$5,0,10*ROW('Hygiene Data'!D153))),'Data Summary'!DO159="Yes"),OFFSET('Hygiene Data'!$D$5,0,10*ROW('Hygiene Data'!D153)),NA())</f>
        <v>#N/A</v>
      </c>
      <c r="BA159" s="99" t="e">
        <f ca="true">+IF(AND(ISNUMBER(OFFSET('Hygiene Data'!$D$7,0,10*ROW('Hygiene Data'!D153))),'Data Summary'!DP159="Yes"),OFFSET('Hygiene Data'!$D$7,0,10*ROW('Hygiene Data'!D153)),NA())</f>
        <v>#N/A</v>
      </c>
      <c r="BB159" s="99" t="e">
        <f ca="true">+IF(AND(ISNUMBER(OFFSET('Hygiene Data'!$D$9,0,10*ROW('Hygiene Data'!D153))),'Data Summary'!DQ159="Yes"),OFFSET('Hygiene Data'!$D$9,0,10*ROW('Hygiene Data'!D153)),NA())</f>
        <v>#N/A</v>
      </c>
      <c r="BC159" s="99" t="e">
        <f ca="true">+IF(AND(ISNUMBER(OFFSET('Hygiene Data'!$E$5,0,10*ROW('Hygiene Data'!E153))),'Data Summary'!DR159="Yes"),OFFSET('Hygiene Data'!$E$5,0,10*ROW('Hygiene Data'!E153)),NA())</f>
        <v>#N/A</v>
      </c>
      <c r="BD159" s="99" t="e">
        <f ca="true">+IF(AND(ISNUMBER(OFFSET('Hygiene Data'!$E$7,0,10*ROW('Hygiene Data'!E153))),'Data Summary'!DS159="Yes"),OFFSET('Hygiene Data'!$E$7,0,10*ROW('Hygiene Data'!E153)),NA())</f>
        <v>#N/A</v>
      </c>
      <c r="BE159" s="99" t="e">
        <f ca="true">+IF(AND(ISNUMBER(OFFSET('Hygiene Data'!$E$9,0,10*ROW('Hygiene Data'!E153))),'Data Summary'!DT159="Yes"),OFFSET('Hygiene Data'!$E$9,0,10*ROW('Hygiene Data'!E153)),NA())</f>
        <v>#N/A</v>
      </c>
      <c r="BF159" s="99" t="e">
        <f ca="true">+IF(AND(ISNUMBER(OFFSET('Hygiene Data'!$F$5,0,10*ROW('Hygiene Data'!F153))),'Data Summary'!DU159="Yes"),OFFSET('Hygiene Data'!$F$5,0,10*ROW('Hygiene Data'!F153)),NA())</f>
        <v>#N/A</v>
      </c>
      <c r="BG159" s="99" t="e">
        <f ca="true">+IF(AND(ISNUMBER(OFFSET('Hygiene Data'!$F$7,0,10*ROW('Hygiene Data'!F153))),'Data Summary'!DV159="Yes"),OFFSET('Hygiene Data'!$F$7,0,10*ROW('Hygiene Data'!F153)),NA())</f>
        <v>#N/A</v>
      </c>
      <c r="BH159" s="99" t="e">
        <f ca="true">+IF(AND(ISNUMBER(OFFSET('Hygiene Data'!$F$9,0,10*ROW('Hygiene Data'!F153))),'Data Summary'!DW159="Yes"),OFFSET('Hygiene Data'!$F$9,0,10*ROW('Hygiene Data'!F153)),NA())</f>
        <v>#N/A</v>
      </c>
      <c r="BI159" s="99" t="e">
        <f ca="true">+IF(AND(ISNUMBER(OFFSET('Hygiene Data'!$G$5,0,10*ROW('Hygiene Data'!G153))),'Data Summary'!DX159="Yes"),OFFSET('Hygiene Data'!$G$5,0,10*ROW('Hygiene Data'!G153)),NA())</f>
        <v>#N/A</v>
      </c>
      <c r="BJ159" s="99" t="e">
        <f ca="true">+IF(AND(ISNUMBER(OFFSET('Hygiene Data'!$G$7,0,10*ROW('Hygiene Data'!G153))),'Data Summary'!DY159="Yes"),OFFSET('Hygiene Data'!$G$7,0,10*ROW('Hygiene Data'!G153)),NA())</f>
        <v>#N/A</v>
      </c>
      <c r="BK159" s="99" t="e">
        <f ca="true">+IF(AND(ISNUMBER(OFFSET('Hygiene Data'!$G$9,0,10*ROW('Hygiene Data'!G153))),'Data Summary'!DZ159="Yes"),OFFSET('Hygiene Data'!$G$9,0,10*ROW('Hygiene Data'!G153)),NA())</f>
        <v>#N/A</v>
      </c>
      <c r="BL159" s="99" t="e">
        <f ca="true">+IF(AND(ISNUMBER(OFFSET('Hygiene Data'!$H$5,0,10*ROW('Hygiene Data'!H153))),'Data Summary'!EA159="Yes"),OFFSET('Hygiene Data'!$H$5,0,10*ROW('Hygiene Data'!H153)),NA())</f>
        <v>#N/A</v>
      </c>
      <c r="BM159" s="99" t="e">
        <f ca="true">+IF(AND(ISNUMBER(OFFSET('Hygiene Data'!$H$7,0,10*ROW('Hygiene Data'!H153))),'Data Summary'!EB159="Yes"),OFFSET('Hygiene Data'!$H$7,0,10*ROW('Hygiene Data'!H153)),NA())</f>
        <v>#N/A</v>
      </c>
      <c r="BN159" s="99" t="e">
        <f ca="true">+IF(AND(ISNUMBER(OFFSET('Hygiene Data'!$H$9,0,10*ROW('Hygiene Data'!H153))),'Data Summary'!EC159="Yes"),OFFSET('Hygiene Data'!$H$9,0,10*ROW('Hygiene Data'!H153)),NA())</f>
        <v>#N/A</v>
      </c>
      <c r="BO159" s="99" t="e">
        <f ca="true">+IF(AND(ISNUMBER(OFFSET('Hygiene Data'!$I$5,0,10*ROW('Hygiene Data'!I153))),'Data Summary'!ED159="Yes"),OFFSET('Hygiene Data'!$I$5,0,10*ROW('Hygiene Data'!I153)),NA())</f>
        <v>#N/A</v>
      </c>
      <c r="BP159" s="99" t="e">
        <f ca="true">+IF(AND(ISNUMBER(OFFSET('Hygiene Data'!$I$7,0,10*ROW('Hygiene Data'!I153))),'Data Summary'!EE159="Yes"),OFFSET('Hygiene Data'!$I$7,0,10*ROW('Hygiene Data'!I153)),NA())</f>
        <v>#N/A</v>
      </c>
      <c r="BQ159" s="99" t="e">
        <f ca="true">+IF(AND(ISNUMBER(OFFSET('Hygiene Data'!$I$9,0,10*ROW('Hygiene Data'!I153))),'Data Summary'!EF159="Yes"),OFFSET('Hygiene Data'!$I$9,0,10*ROW('Hygiene Data'!I153)),NA())</f>
        <v>#N/A</v>
      </c>
    </row>
    <row xmlns:x14ac="http://schemas.microsoft.com/office/spreadsheetml/2009/9/ac" r="160" x14ac:dyDescent="0.2">
      <c r="A160" s="329" t="e">
        <f ca="true">+RIGHT('Data Summary'!A160,LEN('Data Summary'!A160)-9)</f>
        <v>#VALUE!</v>
      </c>
      <c r="B160" s="37" t="str">
        <f ca="true">+IF(ISTEXT('Data Summary'!B160),'Data Summary'!B160,"")</f>
        <v/>
      </c>
      <c r="C160" s="328" t="e">
        <f ca="true">+VALUE('Data Summary'!C160)</f>
        <v>#VALUE!</v>
      </c>
      <c r="D160" s="97" t="e">
        <f ca="true">+IF(AND(ISNUMBER(OFFSET('Water Data'!$D$4,0,10*ROW('Water Data'!D154))),'Data Summary'!BS160="Yes"),100-OFFSET('Water Data'!$D$4,0,10*ROW('Water Data'!D154)),NA())</f>
        <v>#N/A</v>
      </c>
      <c r="E160" s="97" t="e">
        <f ca="true">+IF(AND(ISNUMBER(OFFSET('Water Data'!$D$6,0,10*ROW('Water Data'!D154))),'Data Summary'!BT160="Yes"),OFFSET('Water Data'!$D$6,0,10*ROW('Water Data'!D154)),NA())</f>
        <v>#N/A</v>
      </c>
      <c r="F160" s="97" t="e">
        <f ca="true">+IF(AND(ISNUMBER(OFFSET('Water Data'!$D$9,0,10*ROW('Water Data'!D154))),'Data Summary'!BU160="Yes"),OFFSET('Water Data'!$D$9,0,10*ROW('Water Data'!D154)),NA())</f>
        <v>#N/A</v>
      </c>
      <c r="G160" s="97" t="e">
        <f ca="true">+IF(AND(ISNUMBER(OFFSET('Water Data'!$E$4,0,10*ROW('Water Data'!E154))),'Data Summary'!BV160="Yes"),100-OFFSET('Water Data'!$E$4,0,10*ROW('Water Data'!E154)),NA())</f>
        <v>#N/A</v>
      </c>
      <c r="H160" s="97" t="e">
        <f ca="true">+IF(AND(ISNUMBER(OFFSET('Water Data'!$E$6,0,10*ROW('Water Data'!E154))),'Data Summary'!BW160="Yes"),OFFSET('Water Data'!$E$6,0,10*ROW('Water Data'!E154)),NA())</f>
        <v>#N/A</v>
      </c>
      <c r="I160" s="97" t="e">
        <f ca="true">+IF(AND(ISNUMBER(OFFSET('Water Data'!$E$9,0,10*ROW('Water Data'!E154))),'Data Summary'!BX160="Yes"),OFFSET('Water Data'!$E$9,0,10*ROW('Water Data'!E154)),NA())</f>
        <v>#N/A</v>
      </c>
      <c r="J160" s="97" t="e">
        <f ca="true">+IF(AND(ISNUMBER(OFFSET('Water Data'!$F$4,0,10*ROW('Water Data'!F154))),'Data Summary'!BY160="Yes"),100-OFFSET('Water Data'!$F$4,0,10*ROW('Water Data'!F154)),NA())</f>
        <v>#N/A</v>
      </c>
      <c r="K160" s="97" t="e">
        <f ca="true">+IF(AND(ISNUMBER(OFFSET('Water Data'!$F$6,0,10*ROW('Water Data'!F154))),'Data Summary'!BZ160="Yes"),OFFSET('Water Data'!$F$6,0,10*ROW('Water Data'!F154)),NA())</f>
        <v>#N/A</v>
      </c>
      <c r="L160" s="97" t="e">
        <f ca="true">+IF(AND(ISNUMBER(OFFSET('Water Data'!$F$9,0,10*ROW('Water Data'!F154))),'Data Summary'!CA160="Yes"),OFFSET('Water Data'!$F$9,0,10*ROW('Water Data'!F154)),NA())</f>
        <v>#N/A</v>
      </c>
      <c r="M160" s="97" t="e">
        <f ca="true">+IF(AND(ISNUMBER(OFFSET('Water Data'!$G$4,0,10*ROW('Water Data'!G154))),'Data Summary'!CB160="Yes"),100-OFFSET('Water Data'!$G$4,0,10*ROW('Water Data'!G154)),NA())</f>
        <v>#N/A</v>
      </c>
      <c r="N160" s="97" t="e">
        <f ca="true">+IF(AND(ISNUMBER(OFFSET('Water Data'!$G$6,0,10*ROW('Water Data'!G154))),'Data Summary'!CC160="Yes"),OFFSET('Water Data'!$G$6,0,10*ROW('Water Data'!G154)),NA())</f>
        <v>#N/A</v>
      </c>
      <c r="O160" s="97" t="e">
        <f ca="true">+IF(AND(ISNUMBER(OFFSET('Water Data'!$G$9,0,10*ROW('Water Data'!G154))),'Data Summary'!CD160="Yes"),OFFSET('Water Data'!$G$9,0,10*ROW('Water Data'!G154)),NA())</f>
        <v>#N/A</v>
      </c>
      <c r="P160" s="97" t="e">
        <f ca="true">+IF(AND(ISNUMBER(OFFSET('Water Data'!$H$4,0,10*ROW('Water Data'!H154))),'Data Summary'!CE160="Yes"),100-OFFSET('Water Data'!$H$4,0,10*ROW('Water Data'!H154)),NA())</f>
        <v>#N/A</v>
      </c>
      <c r="Q160" s="97" t="e">
        <f ca="true">+IF(AND(ISNUMBER(OFFSET('Water Data'!$H$6,0,10*ROW('Water Data'!H154))),'Data Summary'!CF160="Yes"),OFFSET('Water Data'!$H$6,0,10*ROW('Water Data'!H154)),NA())</f>
        <v>#N/A</v>
      </c>
      <c r="R160" s="97" t="e">
        <f ca="true">+IF(AND(ISNUMBER(OFFSET('Water Data'!$H$9,0,10*ROW('Water Data'!H154))),'Data Summary'!CG160="Yes"),OFFSET('Water Data'!$H$9,0,10*ROW('Water Data'!H154)),NA())</f>
        <v>#N/A</v>
      </c>
      <c r="S160" s="97" t="e">
        <f ca="true">+IF(AND(ISNUMBER(OFFSET('Water Data'!$I$4,0,10*ROW('Water Data'!I154))),'Data Summary'!CH160="Yes"),100-OFFSET('Water Data'!$I$4,0,10*ROW('Water Data'!I154)),NA())</f>
        <v>#N/A</v>
      </c>
      <c r="T160" s="97" t="e">
        <f ca="true">+IF(AND(ISNUMBER(OFFSET('Water Data'!$I$6,0,10*ROW('Water Data'!I154))),'Data Summary'!CI160="Yes"),OFFSET('Water Data'!$I$6,0,10*ROW('Water Data'!I154)),NA())</f>
        <v>#N/A</v>
      </c>
      <c r="U160" s="97" t="e">
        <f ca="true">+IF(AND(ISNUMBER(OFFSET('Water Data'!$I$9,0,10*ROW('Water Data'!I154))),'Data Summary'!CJ160="Yes"),OFFSET('Water Data'!$I$9,0,10*ROW('Water Data'!I154)),NA())</f>
        <v>#N/A</v>
      </c>
      <c r="V160" s="98" t="e">
        <f ca="true">+IF(AND(ISNUMBER(OFFSET('Sanitation Data'!$D$4,0,10*ROW('Sanitation Data'!D154))),'Data Summary'!CK160="Yes"),100-OFFSET('Sanitation Data'!$D$4,0,10*ROW('Sanitation Data'!D154)),NA())</f>
        <v>#N/A</v>
      </c>
      <c r="W160" s="98" t="e">
        <f ca="true">+IF(AND(ISNUMBER(OFFSET('Sanitation Data'!$D$6,0,10*ROW('Sanitation Data'!D154))),'Data Summary'!CL160="Yes"),OFFSET('Sanitation Data'!$D$6,0,10*ROW('Sanitation Data'!D154)),NA())</f>
        <v>#N/A</v>
      </c>
      <c r="X160" s="98" t="e">
        <f ca="true">+IF(AND(ISNUMBER(OFFSET('Sanitation Data'!$D$10,0,10*ROW('Sanitation Data'!D154))),'Data Summary'!CM160="Yes"),OFFSET('Sanitation Data'!$D$10,0,10*ROW('Sanitation Data'!D154)),NA())</f>
        <v>#N/A</v>
      </c>
      <c r="Y160" s="98" t="e">
        <f ca="true">+IF(AND(ISNUMBER(OFFSET('Sanitation Data'!$D$11,0,10*ROW('Sanitation Data'!D154))),'Data Summary'!CN160="Yes"),OFFSET('Sanitation Data'!$D$11,0,10*ROW('Sanitation Data'!D154)),NA())</f>
        <v>#N/A</v>
      </c>
      <c r="Z160" s="98" t="e">
        <f ca="true">+IF(AND(ISNUMBER(OFFSET('Sanitation Data'!$D$12,0,10*ROW('Sanitation Data'!D154))),'Data Summary'!CO160="Yes"),OFFSET('Sanitation Data'!$D$12,0,10*ROW('Sanitation Data'!D154)),NA())</f>
        <v>#N/A</v>
      </c>
      <c r="AA160" s="98" t="e">
        <f ca="true">+IF(AND(ISNUMBER(OFFSET('Sanitation Data'!$E$4,0,10*ROW('Sanitation Data'!E154))),'Data Summary'!CP160="Yes"),100-OFFSET('Sanitation Data'!$E$4,0,10*ROW('Sanitation Data'!E154)),NA())</f>
        <v>#N/A</v>
      </c>
      <c r="AB160" s="98" t="e">
        <f ca="true">+IF(AND(ISNUMBER(OFFSET('Sanitation Data'!$E$6,0,10*ROW('Sanitation Data'!E154))),'Data Summary'!CQ160="Yes"),OFFSET('Sanitation Data'!$E$6,0,10*ROW('Sanitation Data'!E154)),NA())</f>
        <v>#N/A</v>
      </c>
      <c r="AC160" s="98" t="e">
        <f ca="true">+IF(AND(ISNUMBER(OFFSET('Sanitation Data'!$E$10,0,10*ROW('Sanitation Data'!E154))),'Data Summary'!CR160="Yes"),OFFSET('Sanitation Data'!$E$10,0,10*ROW('Sanitation Data'!E154)),NA())</f>
        <v>#N/A</v>
      </c>
      <c r="AD160" s="98" t="e">
        <f ca="true">+IF(AND(ISNUMBER(OFFSET('Sanitation Data'!$E$11,0,10*ROW('Sanitation Data'!E154))),'Data Summary'!CS160="Yes"),OFFSET('Sanitation Data'!$E$11,0,10*ROW('Sanitation Data'!E154)),NA())</f>
        <v>#N/A</v>
      </c>
      <c r="AE160" s="98" t="e">
        <f ca="true">+IF(AND(ISNUMBER(OFFSET('Sanitation Data'!$E$12,0,10*ROW('Sanitation Data'!E154))),'Data Summary'!CT160="Yes"),OFFSET('Sanitation Data'!$E$12,0,10*ROW('Sanitation Data'!E154)),NA())</f>
        <v>#N/A</v>
      </c>
      <c r="AF160" s="98" t="e">
        <f ca="true">+IF(AND(ISNUMBER(OFFSET('Sanitation Data'!$F$4,0,10*ROW('Sanitation Data'!F154))),'Data Summary'!CU160="Yes"),100-OFFSET('Sanitation Data'!$F$4,0,10*ROW('Sanitation Data'!F154)),NA())</f>
        <v>#N/A</v>
      </c>
      <c r="AG160" s="98" t="e">
        <f ca="true">+IF(AND(ISNUMBER(OFFSET('Sanitation Data'!$F$6,0,10*ROW('Sanitation Data'!F154))),'Data Summary'!CV160="Yes"),OFFSET('Sanitation Data'!$F$6,0,10*ROW('Sanitation Data'!F154)),NA())</f>
        <v>#N/A</v>
      </c>
      <c r="AH160" s="98" t="e">
        <f ca="true">+IF(AND(ISNUMBER(OFFSET('Sanitation Data'!$F$10,0,10*ROW('Sanitation Data'!F154))),'Data Summary'!CW160="Yes"),OFFSET('Sanitation Data'!$F$10,0,10*ROW('Sanitation Data'!F154)),NA())</f>
        <v>#N/A</v>
      </c>
      <c r="AI160" s="98" t="e">
        <f ca="true">+IF(AND(ISNUMBER(OFFSET('Sanitation Data'!$F$11,0,10*ROW('Sanitation Data'!F154))),'Data Summary'!CX160="Yes"),OFFSET('Sanitation Data'!$F$11,0,10*ROW('Sanitation Data'!F154)),NA())</f>
        <v>#N/A</v>
      </c>
      <c r="AJ160" s="98" t="e">
        <f ca="true">+IF(AND(ISNUMBER(OFFSET('Sanitation Data'!$F$12,0,10*ROW('Sanitation Data'!F154))),'Data Summary'!CY160="Yes"),OFFSET('Sanitation Data'!$F$12,0,10*ROW('Sanitation Data'!F154)),NA())</f>
        <v>#N/A</v>
      </c>
      <c r="AK160" s="98" t="e">
        <f ca="true">+IF(AND(ISNUMBER(OFFSET('Sanitation Data'!$G$4,0,10*ROW('Sanitation Data'!G154))),'Data Summary'!CZ160="Yes"),100-OFFSET('Sanitation Data'!$G$4,0,10*ROW('Sanitation Data'!G154)),NA())</f>
        <v>#N/A</v>
      </c>
      <c r="AL160" s="98" t="e">
        <f ca="true">+IF(AND(ISNUMBER(OFFSET('Sanitation Data'!$G$6,0,10*ROW('Sanitation Data'!G154))),'Data Summary'!DA160="Yes"),OFFSET('Sanitation Data'!$G$6,0,10*ROW('Sanitation Data'!G154)),NA())</f>
        <v>#N/A</v>
      </c>
      <c r="AM160" s="98" t="e">
        <f ca="true">+IF(AND(ISNUMBER(OFFSET('Sanitation Data'!$G$10,0,10*ROW('Sanitation Data'!G154))),'Data Summary'!DB160="Yes"),OFFSET('Sanitation Data'!$G$10,0,10*ROW('Sanitation Data'!G154)),NA())</f>
        <v>#N/A</v>
      </c>
      <c r="AN160" s="98" t="e">
        <f ca="true">+IF(AND(ISNUMBER(OFFSET('Sanitation Data'!$G$11,0,10*ROW('Sanitation Data'!G154))),'Data Summary'!DC160="Yes"),OFFSET('Sanitation Data'!$G$11,0,10*ROW('Sanitation Data'!G154)),NA())</f>
        <v>#N/A</v>
      </c>
      <c r="AO160" s="98" t="e">
        <f ca="true">+IF(AND(ISNUMBER(OFFSET('Sanitation Data'!$G$12,0,10*ROW('Sanitation Data'!G154))),'Data Summary'!DD160="Yes"),OFFSET('Sanitation Data'!$G$12,0,10*ROW('Sanitation Data'!G154)),NA())</f>
        <v>#N/A</v>
      </c>
      <c r="AP160" s="98" t="e">
        <f ca="true">+IF(AND(ISNUMBER(OFFSET('Sanitation Data'!$H$4,0,10*ROW('Sanitation Data'!H154))),'Data Summary'!DE160="Yes"),100-OFFSET('Sanitation Data'!$H$4,0,10*ROW('Sanitation Data'!H154)),NA())</f>
        <v>#N/A</v>
      </c>
      <c r="AQ160" s="98" t="e">
        <f ca="true">+IF(AND(ISNUMBER(OFFSET('Sanitation Data'!$H$6,0,10*ROW('Sanitation Data'!H154))),'Data Summary'!DF160="Yes"),OFFSET('Sanitation Data'!$H$6,0,10*ROW('Sanitation Data'!H154)),NA())</f>
        <v>#N/A</v>
      </c>
      <c r="AR160" s="98" t="e">
        <f ca="true">+IF(AND(ISNUMBER(OFFSET('Sanitation Data'!$H$10,0,10*ROW('Sanitation Data'!H154))),'Data Summary'!DG160="Yes"),OFFSET('Sanitation Data'!$H$10,0,10*ROW('Sanitation Data'!H154)),NA())</f>
        <v>#N/A</v>
      </c>
      <c r="AS160" s="98" t="e">
        <f ca="true">+IF(AND(ISNUMBER(OFFSET('Sanitation Data'!$H$11,0,10*ROW('Sanitation Data'!H154))),'Data Summary'!DH160="Yes"),OFFSET('Sanitation Data'!$H$11,0,10*ROW('Sanitation Data'!H154)),NA())</f>
        <v>#N/A</v>
      </c>
      <c r="AT160" s="98" t="e">
        <f ca="true">+IF(AND(ISNUMBER(OFFSET('Sanitation Data'!$H$12,0,10*ROW('Sanitation Data'!H154))),'Data Summary'!DI160="Yes"),OFFSET('Sanitation Data'!$H$12,0,10*ROW('Sanitation Data'!H154)),NA())</f>
        <v>#N/A</v>
      </c>
      <c r="AU160" s="98" t="e">
        <f ca="true">+IF(AND(ISNUMBER(OFFSET('Sanitation Data'!$I$4,0,10*ROW('Sanitation Data'!I154))),'Data Summary'!DJ160="Yes"),100-OFFSET('Sanitation Data'!$I$4,0,10*ROW('Sanitation Data'!I154)),NA())</f>
        <v>#N/A</v>
      </c>
      <c r="AV160" s="98" t="e">
        <f ca="true">+IF(AND(ISNUMBER(OFFSET('Sanitation Data'!$I$6,0,10*ROW('Sanitation Data'!I154))),'Data Summary'!DK160="Yes"),OFFSET('Sanitation Data'!$I$6,0,10*ROW('Sanitation Data'!I154)),NA())</f>
        <v>#N/A</v>
      </c>
      <c r="AW160" s="98" t="e">
        <f ca="true">+IF(AND(ISNUMBER(OFFSET('Sanitation Data'!$I$10,0,10*ROW('Sanitation Data'!I154))),'Data Summary'!DL160="Yes"),OFFSET('Sanitation Data'!$I$10,0,10*ROW('Sanitation Data'!I154)),NA())</f>
        <v>#N/A</v>
      </c>
      <c r="AX160" s="98" t="e">
        <f ca="true">+IF(AND(ISNUMBER(OFFSET('Sanitation Data'!$I$11,0,10*ROW('Sanitation Data'!I154))),'Data Summary'!DM160="Yes"),OFFSET('Sanitation Data'!$I$11,0,10*ROW('Sanitation Data'!I154)),NA())</f>
        <v>#N/A</v>
      </c>
      <c r="AY160" s="98" t="e">
        <f ca="true">+IF(AND(ISNUMBER(OFFSET('Sanitation Data'!$I$12,0,10*ROW('Sanitation Data'!I154))),'Data Summary'!DN160="Yes"),OFFSET('Sanitation Data'!$I$12,0,10*ROW('Sanitation Data'!I154)),NA())</f>
        <v>#N/A</v>
      </c>
      <c r="AZ160" s="99" t="e">
        <f ca="true">+IF(AND(ISNUMBER(OFFSET('Hygiene Data'!$D$5,0,10*ROW('Hygiene Data'!D154))),'Data Summary'!DO160="Yes"),OFFSET('Hygiene Data'!$D$5,0,10*ROW('Hygiene Data'!D154)),NA())</f>
        <v>#N/A</v>
      </c>
      <c r="BA160" s="99" t="e">
        <f ca="true">+IF(AND(ISNUMBER(OFFSET('Hygiene Data'!$D$7,0,10*ROW('Hygiene Data'!D154))),'Data Summary'!DP160="Yes"),OFFSET('Hygiene Data'!$D$7,0,10*ROW('Hygiene Data'!D154)),NA())</f>
        <v>#N/A</v>
      </c>
      <c r="BB160" s="99" t="e">
        <f ca="true">+IF(AND(ISNUMBER(OFFSET('Hygiene Data'!$D$9,0,10*ROW('Hygiene Data'!D154))),'Data Summary'!DQ160="Yes"),OFFSET('Hygiene Data'!$D$9,0,10*ROW('Hygiene Data'!D154)),NA())</f>
        <v>#N/A</v>
      </c>
      <c r="BC160" s="99" t="e">
        <f ca="true">+IF(AND(ISNUMBER(OFFSET('Hygiene Data'!$E$5,0,10*ROW('Hygiene Data'!E154))),'Data Summary'!DR160="Yes"),OFFSET('Hygiene Data'!$E$5,0,10*ROW('Hygiene Data'!E154)),NA())</f>
        <v>#N/A</v>
      </c>
      <c r="BD160" s="99" t="e">
        <f ca="true">+IF(AND(ISNUMBER(OFFSET('Hygiene Data'!$E$7,0,10*ROW('Hygiene Data'!E154))),'Data Summary'!DS160="Yes"),OFFSET('Hygiene Data'!$E$7,0,10*ROW('Hygiene Data'!E154)),NA())</f>
        <v>#N/A</v>
      </c>
      <c r="BE160" s="99" t="e">
        <f ca="true">+IF(AND(ISNUMBER(OFFSET('Hygiene Data'!$E$9,0,10*ROW('Hygiene Data'!E154))),'Data Summary'!DT160="Yes"),OFFSET('Hygiene Data'!$E$9,0,10*ROW('Hygiene Data'!E154)),NA())</f>
        <v>#N/A</v>
      </c>
      <c r="BF160" s="99" t="e">
        <f ca="true">+IF(AND(ISNUMBER(OFFSET('Hygiene Data'!$F$5,0,10*ROW('Hygiene Data'!F154))),'Data Summary'!DU160="Yes"),OFFSET('Hygiene Data'!$F$5,0,10*ROW('Hygiene Data'!F154)),NA())</f>
        <v>#N/A</v>
      </c>
      <c r="BG160" s="99" t="e">
        <f ca="true">+IF(AND(ISNUMBER(OFFSET('Hygiene Data'!$F$7,0,10*ROW('Hygiene Data'!F154))),'Data Summary'!DV160="Yes"),OFFSET('Hygiene Data'!$F$7,0,10*ROW('Hygiene Data'!F154)),NA())</f>
        <v>#N/A</v>
      </c>
      <c r="BH160" s="99" t="e">
        <f ca="true">+IF(AND(ISNUMBER(OFFSET('Hygiene Data'!$F$9,0,10*ROW('Hygiene Data'!F154))),'Data Summary'!DW160="Yes"),OFFSET('Hygiene Data'!$F$9,0,10*ROW('Hygiene Data'!F154)),NA())</f>
        <v>#N/A</v>
      </c>
      <c r="BI160" s="99" t="e">
        <f ca="true">+IF(AND(ISNUMBER(OFFSET('Hygiene Data'!$G$5,0,10*ROW('Hygiene Data'!G154))),'Data Summary'!DX160="Yes"),OFFSET('Hygiene Data'!$G$5,0,10*ROW('Hygiene Data'!G154)),NA())</f>
        <v>#N/A</v>
      </c>
      <c r="BJ160" s="99" t="e">
        <f ca="true">+IF(AND(ISNUMBER(OFFSET('Hygiene Data'!$G$7,0,10*ROW('Hygiene Data'!G154))),'Data Summary'!DY160="Yes"),OFFSET('Hygiene Data'!$G$7,0,10*ROW('Hygiene Data'!G154)),NA())</f>
        <v>#N/A</v>
      </c>
      <c r="BK160" s="99" t="e">
        <f ca="true">+IF(AND(ISNUMBER(OFFSET('Hygiene Data'!$G$9,0,10*ROW('Hygiene Data'!G154))),'Data Summary'!DZ160="Yes"),OFFSET('Hygiene Data'!$G$9,0,10*ROW('Hygiene Data'!G154)),NA())</f>
        <v>#N/A</v>
      </c>
      <c r="BL160" s="99" t="e">
        <f ca="true">+IF(AND(ISNUMBER(OFFSET('Hygiene Data'!$H$5,0,10*ROW('Hygiene Data'!H154))),'Data Summary'!EA160="Yes"),OFFSET('Hygiene Data'!$H$5,0,10*ROW('Hygiene Data'!H154)),NA())</f>
        <v>#N/A</v>
      </c>
      <c r="BM160" s="99" t="e">
        <f ca="true">+IF(AND(ISNUMBER(OFFSET('Hygiene Data'!$H$7,0,10*ROW('Hygiene Data'!H154))),'Data Summary'!EB160="Yes"),OFFSET('Hygiene Data'!$H$7,0,10*ROW('Hygiene Data'!H154)),NA())</f>
        <v>#N/A</v>
      </c>
      <c r="BN160" s="99" t="e">
        <f ca="true">+IF(AND(ISNUMBER(OFFSET('Hygiene Data'!$H$9,0,10*ROW('Hygiene Data'!H154))),'Data Summary'!EC160="Yes"),OFFSET('Hygiene Data'!$H$9,0,10*ROW('Hygiene Data'!H154)),NA())</f>
        <v>#N/A</v>
      </c>
      <c r="BO160" s="99" t="e">
        <f ca="true">+IF(AND(ISNUMBER(OFFSET('Hygiene Data'!$I$5,0,10*ROW('Hygiene Data'!I154))),'Data Summary'!ED160="Yes"),OFFSET('Hygiene Data'!$I$5,0,10*ROW('Hygiene Data'!I154)),NA())</f>
        <v>#N/A</v>
      </c>
      <c r="BP160" s="99" t="e">
        <f ca="true">+IF(AND(ISNUMBER(OFFSET('Hygiene Data'!$I$7,0,10*ROW('Hygiene Data'!I154))),'Data Summary'!EE160="Yes"),OFFSET('Hygiene Data'!$I$7,0,10*ROW('Hygiene Data'!I154)),NA())</f>
        <v>#N/A</v>
      </c>
      <c r="BQ160" s="99" t="e">
        <f ca="true">+IF(AND(ISNUMBER(OFFSET('Hygiene Data'!$I$9,0,10*ROW('Hygiene Data'!I154))),'Data Summary'!EF160="Yes"),OFFSET('Hygiene Data'!$I$9,0,10*ROW('Hygiene Data'!I154)),NA())</f>
        <v>#N/A</v>
      </c>
    </row>
    <row xmlns:x14ac="http://schemas.microsoft.com/office/spreadsheetml/2009/9/ac" r="161" x14ac:dyDescent="0.2">
      <c r="A161" s="329" t="e">
        <f ca="true">+RIGHT('Data Summary'!A161,LEN('Data Summary'!A161)-9)</f>
        <v>#VALUE!</v>
      </c>
      <c r="B161" s="37" t="str">
        <f ca="true">+IF(ISTEXT('Data Summary'!B161),'Data Summary'!B161,"")</f>
        <v/>
      </c>
      <c r="C161" s="328" t="e">
        <f ca="true">+VALUE('Data Summary'!C161)</f>
        <v>#VALUE!</v>
      </c>
      <c r="D161" s="97" t="e">
        <f ca="true">+IF(AND(ISNUMBER(OFFSET('Water Data'!$D$4,0,10*ROW('Water Data'!D155))),'Data Summary'!BS161="Yes"),100-OFFSET('Water Data'!$D$4,0,10*ROW('Water Data'!D155)),NA())</f>
        <v>#N/A</v>
      </c>
      <c r="E161" s="97" t="e">
        <f ca="true">+IF(AND(ISNUMBER(OFFSET('Water Data'!$D$6,0,10*ROW('Water Data'!D155))),'Data Summary'!BT161="Yes"),OFFSET('Water Data'!$D$6,0,10*ROW('Water Data'!D155)),NA())</f>
        <v>#N/A</v>
      </c>
      <c r="F161" s="97" t="e">
        <f ca="true">+IF(AND(ISNUMBER(OFFSET('Water Data'!$D$9,0,10*ROW('Water Data'!D155))),'Data Summary'!BU161="Yes"),OFFSET('Water Data'!$D$9,0,10*ROW('Water Data'!D155)),NA())</f>
        <v>#N/A</v>
      </c>
      <c r="G161" s="97" t="e">
        <f ca="true">+IF(AND(ISNUMBER(OFFSET('Water Data'!$E$4,0,10*ROW('Water Data'!E155))),'Data Summary'!BV161="Yes"),100-OFFSET('Water Data'!$E$4,0,10*ROW('Water Data'!E155)),NA())</f>
        <v>#N/A</v>
      </c>
      <c r="H161" s="97" t="e">
        <f ca="true">+IF(AND(ISNUMBER(OFFSET('Water Data'!$E$6,0,10*ROW('Water Data'!E155))),'Data Summary'!BW161="Yes"),OFFSET('Water Data'!$E$6,0,10*ROW('Water Data'!E155)),NA())</f>
        <v>#N/A</v>
      </c>
      <c r="I161" s="97" t="e">
        <f ca="true">+IF(AND(ISNUMBER(OFFSET('Water Data'!$E$9,0,10*ROW('Water Data'!E155))),'Data Summary'!BX161="Yes"),OFFSET('Water Data'!$E$9,0,10*ROW('Water Data'!E155)),NA())</f>
        <v>#N/A</v>
      </c>
      <c r="J161" s="97" t="e">
        <f ca="true">+IF(AND(ISNUMBER(OFFSET('Water Data'!$F$4,0,10*ROW('Water Data'!F155))),'Data Summary'!BY161="Yes"),100-OFFSET('Water Data'!$F$4,0,10*ROW('Water Data'!F155)),NA())</f>
        <v>#N/A</v>
      </c>
      <c r="K161" s="97" t="e">
        <f ca="true">+IF(AND(ISNUMBER(OFFSET('Water Data'!$F$6,0,10*ROW('Water Data'!F155))),'Data Summary'!BZ161="Yes"),OFFSET('Water Data'!$F$6,0,10*ROW('Water Data'!F155)),NA())</f>
        <v>#N/A</v>
      </c>
      <c r="L161" s="97" t="e">
        <f ca="true">+IF(AND(ISNUMBER(OFFSET('Water Data'!$F$9,0,10*ROW('Water Data'!F155))),'Data Summary'!CA161="Yes"),OFFSET('Water Data'!$F$9,0,10*ROW('Water Data'!F155)),NA())</f>
        <v>#N/A</v>
      </c>
      <c r="M161" s="97" t="e">
        <f ca="true">+IF(AND(ISNUMBER(OFFSET('Water Data'!$G$4,0,10*ROW('Water Data'!G155))),'Data Summary'!CB161="Yes"),100-OFFSET('Water Data'!$G$4,0,10*ROW('Water Data'!G155)),NA())</f>
        <v>#N/A</v>
      </c>
      <c r="N161" s="97" t="e">
        <f ca="true">+IF(AND(ISNUMBER(OFFSET('Water Data'!$G$6,0,10*ROW('Water Data'!G155))),'Data Summary'!CC161="Yes"),OFFSET('Water Data'!$G$6,0,10*ROW('Water Data'!G155)),NA())</f>
        <v>#N/A</v>
      </c>
      <c r="O161" s="97" t="e">
        <f ca="true">+IF(AND(ISNUMBER(OFFSET('Water Data'!$G$9,0,10*ROW('Water Data'!G155))),'Data Summary'!CD161="Yes"),OFFSET('Water Data'!$G$9,0,10*ROW('Water Data'!G155)),NA())</f>
        <v>#N/A</v>
      </c>
      <c r="P161" s="97" t="e">
        <f ca="true">+IF(AND(ISNUMBER(OFFSET('Water Data'!$H$4,0,10*ROW('Water Data'!H155))),'Data Summary'!CE161="Yes"),100-OFFSET('Water Data'!$H$4,0,10*ROW('Water Data'!H155)),NA())</f>
        <v>#N/A</v>
      </c>
      <c r="Q161" s="97" t="e">
        <f ca="true">+IF(AND(ISNUMBER(OFFSET('Water Data'!$H$6,0,10*ROW('Water Data'!H155))),'Data Summary'!CF161="Yes"),OFFSET('Water Data'!$H$6,0,10*ROW('Water Data'!H155)),NA())</f>
        <v>#N/A</v>
      </c>
      <c r="R161" s="97" t="e">
        <f ca="true">+IF(AND(ISNUMBER(OFFSET('Water Data'!$H$9,0,10*ROW('Water Data'!H155))),'Data Summary'!CG161="Yes"),OFFSET('Water Data'!$H$9,0,10*ROW('Water Data'!H155)),NA())</f>
        <v>#N/A</v>
      </c>
      <c r="S161" s="97" t="e">
        <f ca="true">+IF(AND(ISNUMBER(OFFSET('Water Data'!$I$4,0,10*ROW('Water Data'!I155))),'Data Summary'!CH161="Yes"),100-OFFSET('Water Data'!$I$4,0,10*ROW('Water Data'!I155)),NA())</f>
        <v>#N/A</v>
      </c>
      <c r="T161" s="97" t="e">
        <f ca="true">+IF(AND(ISNUMBER(OFFSET('Water Data'!$I$6,0,10*ROW('Water Data'!I155))),'Data Summary'!CI161="Yes"),OFFSET('Water Data'!$I$6,0,10*ROW('Water Data'!I155)),NA())</f>
        <v>#N/A</v>
      </c>
      <c r="U161" s="97" t="e">
        <f ca="true">+IF(AND(ISNUMBER(OFFSET('Water Data'!$I$9,0,10*ROW('Water Data'!I155))),'Data Summary'!CJ161="Yes"),OFFSET('Water Data'!$I$9,0,10*ROW('Water Data'!I155)),NA())</f>
        <v>#N/A</v>
      </c>
      <c r="V161" s="98" t="e">
        <f ca="true">+IF(AND(ISNUMBER(OFFSET('Sanitation Data'!$D$4,0,10*ROW('Sanitation Data'!D155))),'Data Summary'!CK161="Yes"),100-OFFSET('Sanitation Data'!$D$4,0,10*ROW('Sanitation Data'!D155)),NA())</f>
        <v>#N/A</v>
      </c>
      <c r="W161" s="98" t="e">
        <f ca="true">+IF(AND(ISNUMBER(OFFSET('Sanitation Data'!$D$6,0,10*ROW('Sanitation Data'!D155))),'Data Summary'!CL161="Yes"),OFFSET('Sanitation Data'!$D$6,0,10*ROW('Sanitation Data'!D155)),NA())</f>
        <v>#N/A</v>
      </c>
      <c r="X161" s="98" t="e">
        <f ca="true">+IF(AND(ISNUMBER(OFFSET('Sanitation Data'!$D$10,0,10*ROW('Sanitation Data'!D155))),'Data Summary'!CM161="Yes"),OFFSET('Sanitation Data'!$D$10,0,10*ROW('Sanitation Data'!D155)),NA())</f>
        <v>#N/A</v>
      </c>
      <c r="Y161" s="98" t="e">
        <f ca="true">+IF(AND(ISNUMBER(OFFSET('Sanitation Data'!$D$11,0,10*ROW('Sanitation Data'!D155))),'Data Summary'!CN161="Yes"),OFFSET('Sanitation Data'!$D$11,0,10*ROW('Sanitation Data'!D155)),NA())</f>
        <v>#N/A</v>
      </c>
      <c r="Z161" s="98" t="e">
        <f ca="true">+IF(AND(ISNUMBER(OFFSET('Sanitation Data'!$D$12,0,10*ROW('Sanitation Data'!D155))),'Data Summary'!CO161="Yes"),OFFSET('Sanitation Data'!$D$12,0,10*ROW('Sanitation Data'!D155)),NA())</f>
        <v>#N/A</v>
      </c>
      <c r="AA161" s="98" t="e">
        <f ca="true">+IF(AND(ISNUMBER(OFFSET('Sanitation Data'!$E$4,0,10*ROW('Sanitation Data'!E155))),'Data Summary'!CP161="Yes"),100-OFFSET('Sanitation Data'!$E$4,0,10*ROW('Sanitation Data'!E155)),NA())</f>
        <v>#N/A</v>
      </c>
      <c r="AB161" s="98" t="e">
        <f ca="true">+IF(AND(ISNUMBER(OFFSET('Sanitation Data'!$E$6,0,10*ROW('Sanitation Data'!E155))),'Data Summary'!CQ161="Yes"),OFFSET('Sanitation Data'!$E$6,0,10*ROW('Sanitation Data'!E155)),NA())</f>
        <v>#N/A</v>
      </c>
      <c r="AC161" s="98" t="e">
        <f ca="true">+IF(AND(ISNUMBER(OFFSET('Sanitation Data'!$E$10,0,10*ROW('Sanitation Data'!E155))),'Data Summary'!CR161="Yes"),OFFSET('Sanitation Data'!$E$10,0,10*ROW('Sanitation Data'!E155)),NA())</f>
        <v>#N/A</v>
      </c>
      <c r="AD161" s="98" t="e">
        <f ca="true">+IF(AND(ISNUMBER(OFFSET('Sanitation Data'!$E$11,0,10*ROW('Sanitation Data'!E155))),'Data Summary'!CS161="Yes"),OFFSET('Sanitation Data'!$E$11,0,10*ROW('Sanitation Data'!E155)),NA())</f>
        <v>#N/A</v>
      </c>
      <c r="AE161" s="98" t="e">
        <f ca="true">+IF(AND(ISNUMBER(OFFSET('Sanitation Data'!$E$12,0,10*ROW('Sanitation Data'!E155))),'Data Summary'!CT161="Yes"),OFFSET('Sanitation Data'!$E$12,0,10*ROW('Sanitation Data'!E155)),NA())</f>
        <v>#N/A</v>
      </c>
      <c r="AF161" s="98" t="e">
        <f ca="true">+IF(AND(ISNUMBER(OFFSET('Sanitation Data'!$F$4,0,10*ROW('Sanitation Data'!F155))),'Data Summary'!CU161="Yes"),100-OFFSET('Sanitation Data'!$F$4,0,10*ROW('Sanitation Data'!F155)),NA())</f>
        <v>#N/A</v>
      </c>
      <c r="AG161" s="98" t="e">
        <f ca="true">+IF(AND(ISNUMBER(OFFSET('Sanitation Data'!$F$6,0,10*ROW('Sanitation Data'!F155))),'Data Summary'!CV161="Yes"),OFFSET('Sanitation Data'!$F$6,0,10*ROW('Sanitation Data'!F155)),NA())</f>
        <v>#N/A</v>
      </c>
      <c r="AH161" s="98" t="e">
        <f ca="true">+IF(AND(ISNUMBER(OFFSET('Sanitation Data'!$F$10,0,10*ROW('Sanitation Data'!F155))),'Data Summary'!CW161="Yes"),OFFSET('Sanitation Data'!$F$10,0,10*ROW('Sanitation Data'!F155)),NA())</f>
        <v>#N/A</v>
      </c>
      <c r="AI161" s="98" t="e">
        <f ca="true">+IF(AND(ISNUMBER(OFFSET('Sanitation Data'!$F$11,0,10*ROW('Sanitation Data'!F155))),'Data Summary'!CX161="Yes"),OFFSET('Sanitation Data'!$F$11,0,10*ROW('Sanitation Data'!F155)),NA())</f>
        <v>#N/A</v>
      </c>
      <c r="AJ161" s="98" t="e">
        <f ca="true">+IF(AND(ISNUMBER(OFFSET('Sanitation Data'!$F$12,0,10*ROW('Sanitation Data'!F155))),'Data Summary'!CY161="Yes"),OFFSET('Sanitation Data'!$F$12,0,10*ROW('Sanitation Data'!F155)),NA())</f>
        <v>#N/A</v>
      </c>
      <c r="AK161" s="98" t="e">
        <f ca="true">+IF(AND(ISNUMBER(OFFSET('Sanitation Data'!$G$4,0,10*ROW('Sanitation Data'!G155))),'Data Summary'!CZ161="Yes"),100-OFFSET('Sanitation Data'!$G$4,0,10*ROW('Sanitation Data'!G155)),NA())</f>
        <v>#N/A</v>
      </c>
      <c r="AL161" s="98" t="e">
        <f ca="true">+IF(AND(ISNUMBER(OFFSET('Sanitation Data'!$G$6,0,10*ROW('Sanitation Data'!G155))),'Data Summary'!DA161="Yes"),OFFSET('Sanitation Data'!$G$6,0,10*ROW('Sanitation Data'!G155)),NA())</f>
        <v>#N/A</v>
      </c>
      <c r="AM161" s="98" t="e">
        <f ca="true">+IF(AND(ISNUMBER(OFFSET('Sanitation Data'!$G$10,0,10*ROW('Sanitation Data'!G155))),'Data Summary'!DB161="Yes"),OFFSET('Sanitation Data'!$G$10,0,10*ROW('Sanitation Data'!G155)),NA())</f>
        <v>#N/A</v>
      </c>
      <c r="AN161" s="98" t="e">
        <f ca="true">+IF(AND(ISNUMBER(OFFSET('Sanitation Data'!$G$11,0,10*ROW('Sanitation Data'!G155))),'Data Summary'!DC161="Yes"),OFFSET('Sanitation Data'!$G$11,0,10*ROW('Sanitation Data'!G155)),NA())</f>
        <v>#N/A</v>
      </c>
      <c r="AO161" s="98" t="e">
        <f ca="true">+IF(AND(ISNUMBER(OFFSET('Sanitation Data'!$G$12,0,10*ROW('Sanitation Data'!G155))),'Data Summary'!DD161="Yes"),OFFSET('Sanitation Data'!$G$12,0,10*ROW('Sanitation Data'!G155)),NA())</f>
        <v>#N/A</v>
      </c>
      <c r="AP161" s="98" t="e">
        <f ca="true">+IF(AND(ISNUMBER(OFFSET('Sanitation Data'!$H$4,0,10*ROW('Sanitation Data'!H155))),'Data Summary'!DE161="Yes"),100-OFFSET('Sanitation Data'!$H$4,0,10*ROW('Sanitation Data'!H155)),NA())</f>
        <v>#N/A</v>
      </c>
      <c r="AQ161" s="98" t="e">
        <f ca="true">+IF(AND(ISNUMBER(OFFSET('Sanitation Data'!$H$6,0,10*ROW('Sanitation Data'!H155))),'Data Summary'!DF161="Yes"),OFFSET('Sanitation Data'!$H$6,0,10*ROW('Sanitation Data'!H155)),NA())</f>
        <v>#N/A</v>
      </c>
      <c r="AR161" s="98" t="e">
        <f ca="true">+IF(AND(ISNUMBER(OFFSET('Sanitation Data'!$H$10,0,10*ROW('Sanitation Data'!H155))),'Data Summary'!DG161="Yes"),OFFSET('Sanitation Data'!$H$10,0,10*ROW('Sanitation Data'!H155)),NA())</f>
        <v>#N/A</v>
      </c>
      <c r="AS161" s="98" t="e">
        <f ca="true">+IF(AND(ISNUMBER(OFFSET('Sanitation Data'!$H$11,0,10*ROW('Sanitation Data'!H155))),'Data Summary'!DH161="Yes"),OFFSET('Sanitation Data'!$H$11,0,10*ROW('Sanitation Data'!H155)),NA())</f>
        <v>#N/A</v>
      </c>
      <c r="AT161" s="98" t="e">
        <f ca="true">+IF(AND(ISNUMBER(OFFSET('Sanitation Data'!$H$12,0,10*ROW('Sanitation Data'!H155))),'Data Summary'!DI161="Yes"),OFFSET('Sanitation Data'!$H$12,0,10*ROW('Sanitation Data'!H155)),NA())</f>
        <v>#N/A</v>
      </c>
      <c r="AU161" s="98" t="e">
        <f ca="true">+IF(AND(ISNUMBER(OFFSET('Sanitation Data'!$I$4,0,10*ROW('Sanitation Data'!I155))),'Data Summary'!DJ161="Yes"),100-OFFSET('Sanitation Data'!$I$4,0,10*ROW('Sanitation Data'!I155)),NA())</f>
        <v>#N/A</v>
      </c>
      <c r="AV161" s="98" t="e">
        <f ca="true">+IF(AND(ISNUMBER(OFFSET('Sanitation Data'!$I$6,0,10*ROW('Sanitation Data'!I155))),'Data Summary'!DK161="Yes"),OFFSET('Sanitation Data'!$I$6,0,10*ROW('Sanitation Data'!I155)),NA())</f>
        <v>#N/A</v>
      </c>
      <c r="AW161" s="98" t="e">
        <f ca="true">+IF(AND(ISNUMBER(OFFSET('Sanitation Data'!$I$10,0,10*ROW('Sanitation Data'!I155))),'Data Summary'!DL161="Yes"),OFFSET('Sanitation Data'!$I$10,0,10*ROW('Sanitation Data'!I155)),NA())</f>
        <v>#N/A</v>
      </c>
      <c r="AX161" s="98" t="e">
        <f ca="true">+IF(AND(ISNUMBER(OFFSET('Sanitation Data'!$I$11,0,10*ROW('Sanitation Data'!I155))),'Data Summary'!DM161="Yes"),OFFSET('Sanitation Data'!$I$11,0,10*ROW('Sanitation Data'!I155)),NA())</f>
        <v>#N/A</v>
      </c>
      <c r="AY161" s="98" t="e">
        <f ca="true">+IF(AND(ISNUMBER(OFFSET('Sanitation Data'!$I$12,0,10*ROW('Sanitation Data'!I155))),'Data Summary'!DN161="Yes"),OFFSET('Sanitation Data'!$I$12,0,10*ROW('Sanitation Data'!I155)),NA())</f>
        <v>#N/A</v>
      </c>
      <c r="AZ161" s="99" t="e">
        <f ca="true">+IF(AND(ISNUMBER(OFFSET('Hygiene Data'!$D$5,0,10*ROW('Hygiene Data'!D155))),'Data Summary'!DO161="Yes"),OFFSET('Hygiene Data'!$D$5,0,10*ROW('Hygiene Data'!D155)),NA())</f>
        <v>#N/A</v>
      </c>
      <c r="BA161" s="99" t="e">
        <f ca="true">+IF(AND(ISNUMBER(OFFSET('Hygiene Data'!$D$7,0,10*ROW('Hygiene Data'!D155))),'Data Summary'!DP161="Yes"),OFFSET('Hygiene Data'!$D$7,0,10*ROW('Hygiene Data'!D155)),NA())</f>
        <v>#N/A</v>
      </c>
      <c r="BB161" s="99" t="e">
        <f ca="true">+IF(AND(ISNUMBER(OFFSET('Hygiene Data'!$D$9,0,10*ROW('Hygiene Data'!D155))),'Data Summary'!DQ161="Yes"),OFFSET('Hygiene Data'!$D$9,0,10*ROW('Hygiene Data'!D155)),NA())</f>
        <v>#N/A</v>
      </c>
      <c r="BC161" s="99" t="e">
        <f ca="true">+IF(AND(ISNUMBER(OFFSET('Hygiene Data'!$E$5,0,10*ROW('Hygiene Data'!E155))),'Data Summary'!DR161="Yes"),OFFSET('Hygiene Data'!$E$5,0,10*ROW('Hygiene Data'!E155)),NA())</f>
        <v>#N/A</v>
      </c>
      <c r="BD161" s="99" t="e">
        <f ca="true">+IF(AND(ISNUMBER(OFFSET('Hygiene Data'!$E$7,0,10*ROW('Hygiene Data'!E155))),'Data Summary'!DS161="Yes"),OFFSET('Hygiene Data'!$E$7,0,10*ROW('Hygiene Data'!E155)),NA())</f>
        <v>#N/A</v>
      </c>
      <c r="BE161" s="99" t="e">
        <f ca="true">+IF(AND(ISNUMBER(OFFSET('Hygiene Data'!$E$9,0,10*ROW('Hygiene Data'!E155))),'Data Summary'!DT161="Yes"),OFFSET('Hygiene Data'!$E$9,0,10*ROW('Hygiene Data'!E155)),NA())</f>
        <v>#N/A</v>
      </c>
      <c r="BF161" s="99" t="e">
        <f ca="true">+IF(AND(ISNUMBER(OFFSET('Hygiene Data'!$F$5,0,10*ROW('Hygiene Data'!F155))),'Data Summary'!DU161="Yes"),OFFSET('Hygiene Data'!$F$5,0,10*ROW('Hygiene Data'!F155)),NA())</f>
        <v>#N/A</v>
      </c>
      <c r="BG161" s="99" t="e">
        <f ca="true">+IF(AND(ISNUMBER(OFFSET('Hygiene Data'!$F$7,0,10*ROW('Hygiene Data'!F155))),'Data Summary'!DV161="Yes"),OFFSET('Hygiene Data'!$F$7,0,10*ROW('Hygiene Data'!F155)),NA())</f>
        <v>#N/A</v>
      </c>
      <c r="BH161" s="99" t="e">
        <f ca="true">+IF(AND(ISNUMBER(OFFSET('Hygiene Data'!$F$9,0,10*ROW('Hygiene Data'!F155))),'Data Summary'!DW161="Yes"),OFFSET('Hygiene Data'!$F$9,0,10*ROW('Hygiene Data'!F155)),NA())</f>
        <v>#N/A</v>
      </c>
      <c r="BI161" s="99" t="e">
        <f ca="true">+IF(AND(ISNUMBER(OFFSET('Hygiene Data'!$G$5,0,10*ROW('Hygiene Data'!G155))),'Data Summary'!DX161="Yes"),OFFSET('Hygiene Data'!$G$5,0,10*ROW('Hygiene Data'!G155)),NA())</f>
        <v>#N/A</v>
      </c>
      <c r="BJ161" s="99" t="e">
        <f ca="true">+IF(AND(ISNUMBER(OFFSET('Hygiene Data'!$G$7,0,10*ROW('Hygiene Data'!G155))),'Data Summary'!DY161="Yes"),OFFSET('Hygiene Data'!$G$7,0,10*ROW('Hygiene Data'!G155)),NA())</f>
        <v>#N/A</v>
      </c>
      <c r="BK161" s="99" t="e">
        <f ca="true">+IF(AND(ISNUMBER(OFFSET('Hygiene Data'!$G$9,0,10*ROW('Hygiene Data'!G155))),'Data Summary'!DZ161="Yes"),OFFSET('Hygiene Data'!$G$9,0,10*ROW('Hygiene Data'!G155)),NA())</f>
        <v>#N/A</v>
      </c>
      <c r="BL161" s="99" t="e">
        <f ca="true">+IF(AND(ISNUMBER(OFFSET('Hygiene Data'!$H$5,0,10*ROW('Hygiene Data'!H155))),'Data Summary'!EA161="Yes"),OFFSET('Hygiene Data'!$H$5,0,10*ROW('Hygiene Data'!H155)),NA())</f>
        <v>#N/A</v>
      </c>
      <c r="BM161" s="99" t="e">
        <f ca="true">+IF(AND(ISNUMBER(OFFSET('Hygiene Data'!$H$7,0,10*ROW('Hygiene Data'!H155))),'Data Summary'!EB161="Yes"),OFFSET('Hygiene Data'!$H$7,0,10*ROW('Hygiene Data'!H155)),NA())</f>
        <v>#N/A</v>
      </c>
      <c r="BN161" s="99" t="e">
        <f ca="true">+IF(AND(ISNUMBER(OFFSET('Hygiene Data'!$H$9,0,10*ROW('Hygiene Data'!H155))),'Data Summary'!EC161="Yes"),OFFSET('Hygiene Data'!$H$9,0,10*ROW('Hygiene Data'!H155)),NA())</f>
        <v>#N/A</v>
      </c>
      <c r="BO161" s="99" t="e">
        <f ca="true">+IF(AND(ISNUMBER(OFFSET('Hygiene Data'!$I$5,0,10*ROW('Hygiene Data'!I155))),'Data Summary'!ED161="Yes"),OFFSET('Hygiene Data'!$I$5,0,10*ROW('Hygiene Data'!I155)),NA())</f>
        <v>#N/A</v>
      </c>
      <c r="BP161" s="99" t="e">
        <f ca="true">+IF(AND(ISNUMBER(OFFSET('Hygiene Data'!$I$7,0,10*ROW('Hygiene Data'!I155))),'Data Summary'!EE161="Yes"),OFFSET('Hygiene Data'!$I$7,0,10*ROW('Hygiene Data'!I155)),NA())</f>
        <v>#N/A</v>
      </c>
      <c r="BQ161" s="99" t="e">
        <f ca="true">+IF(AND(ISNUMBER(OFFSET('Hygiene Data'!$I$9,0,10*ROW('Hygiene Data'!I155))),'Data Summary'!EF161="Yes"),OFFSET('Hygiene Data'!$I$9,0,10*ROW('Hygiene Data'!I155)),NA())</f>
        <v>#N/A</v>
      </c>
    </row>
    <row xmlns:x14ac="http://schemas.microsoft.com/office/spreadsheetml/2009/9/ac" r="162" x14ac:dyDescent="0.2">
      <c r="A162" s="329" t="e">
        <f ca="true">+RIGHT('Data Summary'!A162,LEN('Data Summary'!A162)-9)</f>
        <v>#VALUE!</v>
      </c>
      <c r="B162" s="37" t="str">
        <f ca="true">+IF(ISTEXT('Data Summary'!B162),'Data Summary'!B162,"")</f>
        <v/>
      </c>
      <c r="C162" s="328" t="e">
        <f ca="true">+VALUE('Data Summary'!C162)</f>
        <v>#VALUE!</v>
      </c>
      <c r="D162" s="97" t="e">
        <f ca="true">+IF(AND(ISNUMBER(OFFSET('Water Data'!$D$4,0,10*ROW('Water Data'!D156))),'Data Summary'!BS162="Yes"),100-OFFSET('Water Data'!$D$4,0,10*ROW('Water Data'!D156)),NA())</f>
        <v>#N/A</v>
      </c>
      <c r="E162" s="97" t="e">
        <f ca="true">+IF(AND(ISNUMBER(OFFSET('Water Data'!$D$6,0,10*ROW('Water Data'!D156))),'Data Summary'!BT162="Yes"),OFFSET('Water Data'!$D$6,0,10*ROW('Water Data'!D156)),NA())</f>
        <v>#N/A</v>
      </c>
      <c r="F162" s="97" t="e">
        <f ca="true">+IF(AND(ISNUMBER(OFFSET('Water Data'!$D$9,0,10*ROW('Water Data'!D156))),'Data Summary'!BU162="Yes"),OFFSET('Water Data'!$D$9,0,10*ROW('Water Data'!D156)),NA())</f>
        <v>#N/A</v>
      </c>
      <c r="G162" s="97" t="e">
        <f ca="true">+IF(AND(ISNUMBER(OFFSET('Water Data'!$E$4,0,10*ROW('Water Data'!E156))),'Data Summary'!BV162="Yes"),100-OFFSET('Water Data'!$E$4,0,10*ROW('Water Data'!E156)),NA())</f>
        <v>#N/A</v>
      </c>
      <c r="H162" s="97" t="e">
        <f ca="true">+IF(AND(ISNUMBER(OFFSET('Water Data'!$E$6,0,10*ROW('Water Data'!E156))),'Data Summary'!BW162="Yes"),OFFSET('Water Data'!$E$6,0,10*ROW('Water Data'!E156)),NA())</f>
        <v>#N/A</v>
      </c>
      <c r="I162" s="97" t="e">
        <f ca="true">+IF(AND(ISNUMBER(OFFSET('Water Data'!$E$9,0,10*ROW('Water Data'!E156))),'Data Summary'!BX162="Yes"),OFFSET('Water Data'!$E$9,0,10*ROW('Water Data'!E156)),NA())</f>
        <v>#N/A</v>
      </c>
      <c r="J162" s="97" t="e">
        <f ca="true">+IF(AND(ISNUMBER(OFFSET('Water Data'!$F$4,0,10*ROW('Water Data'!F156))),'Data Summary'!BY162="Yes"),100-OFFSET('Water Data'!$F$4,0,10*ROW('Water Data'!F156)),NA())</f>
        <v>#N/A</v>
      </c>
      <c r="K162" s="97" t="e">
        <f ca="true">+IF(AND(ISNUMBER(OFFSET('Water Data'!$F$6,0,10*ROW('Water Data'!F156))),'Data Summary'!BZ162="Yes"),OFFSET('Water Data'!$F$6,0,10*ROW('Water Data'!F156)),NA())</f>
        <v>#N/A</v>
      </c>
      <c r="L162" s="97" t="e">
        <f ca="true">+IF(AND(ISNUMBER(OFFSET('Water Data'!$F$9,0,10*ROW('Water Data'!F156))),'Data Summary'!CA162="Yes"),OFFSET('Water Data'!$F$9,0,10*ROW('Water Data'!F156)),NA())</f>
        <v>#N/A</v>
      </c>
      <c r="M162" s="97" t="e">
        <f ca="true">+IF(AND(ISNUMBER(OFFSET('Water Data'!$G$4,0,10*ROW('Water Data'!G156))),'Data Summary'!CB162="Yes"),100-OFFSET('Water Data'!$G$4,0,10*ROW('Water Data'!G156)),NA())</f>
        <v>#N/A</v>
      </c>
      <c r="N162" s="97" t="e">
        <f ca="true">+IF(AND(ISNUMBER(OFFSET('Water Data'!$G$6,0,10*ROW('Water Data'!G156))),'Data Summary'!CC162="Yes"),OFFSET('Water Data'!$G$6,0,10*ROW('Water Data'!G156)),NA())</f>
        <v>#N/A</v>
      </c>
      <c r="O162" s="97" t="e">
        <f ca="true">+IF(AND(ISNUMBER(OFFSET('Water Data'!$G$9,0,10*ROW('Water Data'!G156))),'Data Summary'!CD162="Yes"),OFFSET('Water Data'!$G$9,0,10*ROW('Water Data'!G156)),NA())</f>
        <v>#N/A</v>
      </c>
      <c r="P162" s="97" t="e">
        <f ca="true">+IF(AND(ISNUMBER(OFFSET('Water Data'!$H$4,0,10*ROW('Water Data'!H156))),'Data Summary'!CE162="Yes"),100-OFFSET('Water Data'!$H$4,0,10*ROW('Water Data'!H156)),NA())</f>
        <v>#N/A</v>
      </c>
      <c r="Q162" s="97" t="e">
        <f ca="true">+IF(AND(ISNUMBER(OFFSET('Water Data'!$H$6,0,10*ROW('Water Data'!H156))),'Data Summary'!CF162="Yes"),OFFSET('Water Data'!$H$6,0,10*ROW('Water Data'!H156)),NA())</f>
        <v>#N/A</v>
      </c>
      <c r="R162" s="97" t="e">
        <f ca="true">+IF(AND(ISNUMBER(OFFSET('Water Data'!$H$9,0,10*ROW('Water Data'!H156))),'Data Summary'!CG162="Yes"),OFFSET('Water Data'!$H$9,0,10*ROW('Water Data'!H156)),NA())</f>
        <v>#N/A</v>
      </c>
      <c r="S162" s="97" t="e">
        <f ca="true">+IF(AND(ISNUMBER(OFFSET('Water Data'!$I$4,0,10*ROW('Water Data'!I156))),'Data Summary'!CH162="Yes"),100-OFFSET('Water Data'!$I$4,0,10*ROW('Water Data'!I156)),NA())</f>
        <v>#N/A</v>
      </c>
      <c r="T162" s="97" t="e">
        <f ca="true">+IF(AND(ISNUMBER(OFFSET('Water Data'!$I$6,0,10*ROW('Water Data'!I156))),'Data Summary'!CI162="Yes"),OFFSET('Water Data'!$I$6,0,10*ROW('Water Data'!I156)),NA())</f>
        <v>#N/A</v>
      </c>
      <c r="U162" s="97" t="e">
        <f ca="true">+IF(AND(ISNUMBER(OFFSET('Water Data'!$I$9,0,10*ROW('Water Data'!I156))),'Data Summary'!CJ162="Yes"),OFFSET('Water Data'!$I$9,0,10*ROW('Water Data'!I156)),NA())</f>
        <v>#N/A</v>
      </c>
      <c r="V162" s="98" t="e">
        <f ca="true">+IF(AND(ISNUMBER(OFFSET('Sanitation Data'!$D$4,0,10*ROW('Sanitation Data'!D156))),'Data Summary'!CK162="Yes"),100-OFFSET('Sanitation Data'!$D$4,0,10*ROW('Sanitation Data'!D156)),NA())</f>
        <v>#N/A</v>
      </c>
      <c r="W162" s="98" t="e">
        <f ca="true">+IF(AND(ISNUMBER(OFFSET('Sanitation Data'!$D$6,0,10*ROW('Sanitation Data'!D156))),'Data Summary'!CL162="Yes"),OFFSET('Sanitation Data'!$D$6,0,10*ROW('Sanitation Data'!D156)),NA())</f>
        <v>#N/A</v>
      </c>
      <c r="X162" s="98" t="e">
        <f ca="true">+IF(AND(ISNUMBER(OFFSET('Sanitation Data'!$D$10,0,10*ROW('Sanitation Data'!D156))),'Data Summary'!CM162="Yes"),OFFSET('Sanitation Data'!$D$10,0,10*ROW('Sanitation Data'!D156)),NA())</f>
        <v>#N/A</v>
      </c>
      <c r="Y162" s="98" t="e">
        <f ca="true">+IF(AND(ISNUMBER(OFFSET('Sanitation Data'!$D$11,0,10*ROW('Sanitation Data'!D156))),'Data Summary'!CN162="Yes"),OFFSET('Sanitation Data'!$D$11,0,10*ROW('Sanitation Data'!D156)),NA())</f>
        <v>#N/A</v>
      </c>
      <c r="Z162" s="98" t="e">
        <f ca="true">+IF(AND(ISNUMBER(OFFSET('Sanitation Data'!$D$12,0,10*ROW('Sanitation Data'!D156))),'Data Summary'!CO162="Yes"),OFFSET('Sanitation Data'!$D$12,0,10*ROW('Sanitation Data'!D156)),NA())</f>
        <v>#N/A</v>
      </c>
      <c r="AA162" s="98" t="e">
        <f ca="true">+IF(AND(ISNUMBER(OFFSET('Sanitation Data'!$E$4,0,10*ROW('Sanitation Data'!E156))),'Data Summary'!CP162="Yes"),100-OFFSET('Sanitation Data'!$E$4,0,10*ROW('Sanitation Data'!E156)),NA())</f>
        <v>#N/A</v>
      </c>
      <c r="AB162" s="98" t="e">
        <f ca="true">+IF(AND(ISNUMBER(OFFSET('Sanitation Data'!$E$6,0,10*ROW('Sanitation Data'!E156))),'Data Summary'!CQ162="Yes"),OFFSET('Sanitation Data'!$E$6,0,10*ROW('Sanitation Data'!E156)),NA())</f>
        <v>#N/A</v>
      </c>
      <c r="AC162" s="98" t="e">
        <f ca="true">+IF(AND(ISNUMBER(OFFSET('Sanitation Data'!$E$10,0,10*ROW('Sanitation Data'!E156))),'Data Summary'!CR162="Yes"),OFFSET('Sanitation Data'!$E$10,0,10*ROW('Sanitation Data'!E156)),NA())</f>
        <v>#N/A</v>
      </c>
      <c r="AD162" s="98" t="e">
        <f ca="true">+IF(AND(ISNUMBER(OFFSET('Sanitation Data'!$E$11,0,10*ROW('Sanitation Data'!E156))),'Data Summary'!CS162="Yes"),OFFSET('Sanitation Data'!$E$11,0,10*ROW('Sanitation Data'!E156)),NA())</f>
        <v>#N/A</v>
      </c>
      <c r="AE162" s="98" t="e">
        <f ca="true">+IF(AND(ISNUMBER(OFFSET('Sanitation Data'!$E$12,0,10*ROW('Sanitation Data'!E156))),'Data Summary'!CT162="Yes"),OFFSET('Sanitation Data'!$E$12,0,10*ROW('Sanitation Data'!E156)),NA())</f>
        <v>#N/A</v>
      </c>
      <c r="AF162" s="98" t="e">
        <f ca="true">+IF(AND(ISNUMBER(OFFSET('Sanitation Data'!$F$4,0,10*ROW('Sanitation Data'!F156))),'Data Summary'!CU162="Yes"),100-OFFSET('Sanitation Data'!$F$4,0,10*ROW('Sanitation Data'!F156)),NA())</f>
        <v>#N/A</v>
      </c>
      <c r="AG162" s="98" t="e">
        <f ca="true">+IF(AND(ISNUMBER(OFFSET('Sanitation Data'!$F$6,0,10*ROW('Sanitation Data'!F156))),'Data Summary'!CV162="Yes"),OFFSET('Sanitation Data'!$F$6,0,10*ROW('Sanitation Data'!F156)),NA())</f>
        <v>#N/A</v>
      </c>
      <c r="AH162" s="98" t="e">
        <f ca="true">+IF(AND(ISNUMBER(OFFSET('Sanitation Data'!$F$10,0,10*ROW('Sanitation Data'!F156))),'Data Summary'!CW162="Yes"),OFFSET('Sanitation Data'!$F$10,0,10*ROW('Sanitation Data'!F156)),NA())</f>
        <v>#N/A</v>
      </c>
      <c r="AI162" s="98" t="e">
        <f ca="true">+IF(AND(ISNUMBER(OFFSET('Sanitation Data'!$F$11,0,10*ROW('Sanitation Data'!F156))),'Data Summary'!CX162="Yes"),OFFSET('Sanitation Data'!$F$11,0,10*ROW('Sanitation Data'!F156)),NA())</f>
        <v>#N/A</v>
      </c>
      <c r="AJ162" s="98" t="e">
        <f ca="true">+IF(AND(ISNUMBER(OFFSET('Sanitation Data'!$F$12,0,10*ROW('Sanitation Data'!F156))),'Data Summary'!CY162="Yes"),OFFSET('Sanitation Data'!$F$12,0,10*ROW('Sanitation Data'!F156)),NA())</f>
        <v>#N/A</v>
      </c>
      <c r="AK162" s="98" t="e">
        <f ca="true">+IF(AND(ISNUMBER(OFFSET('Sanitation Data'!$G$4,0,10*ROW('Sanitation Data'!G156))),'Data Summary'!CZ162="Yes"),100-OFFSET('Sanitation Data'!$G$4,0,10*ROW('Sanitation Data'!G156)),NA())</f>
        <v>#N/A</v>
      </c>
      <c r="AL162" s="98" t="e">
        <f ca="true">+IF(AND(ISNUMBER(OFFSET('Sanitation Data'!$G$6,0,10*ROW('Sanitation Data'!G156))),'Data Summary'!DA162="Yes"),OFFSET('Sanitation Data'!$G$6,0,10*ROW('Sanitation Data'!G156)),NA())</f>
        <v>#N/A</v>
      </c>
      <c r="AM162" s="98" t="e">
        <f ca="true">+IF(AND(ISNUMBER(OFFSET('Sanitation Data'!$G$10,0,10*ROW('Sanitation Data'!G156))),'Data Summary'!DB162="Yes"),OFFSET('Sanitation Data'!$G$10,0,10*ROW('Sanitation Data'!G156)),NA())</f>
        <v>#N/A</v>
      </c>
      <c r="AN162" s="98" t="e">
        <f ca="true">+IF(AND(ISNUMBER(OFFSET('Sanitation Data'!$G$11,0,10*ROW('Sanitation Data'!G156))),'Data Summary'!DC162="Yes"),OFFSET('Sanitation Data'!$G$11,0,10*ROW('Sanitation Data'!G156)),NA())</f>
        <v>#N/A</v>
      </c>
      <c r="AO162" s="98" t="e">
        <f ca="true">+IF(AND(ISNUMBER(OFFSET('Sanitation Data'!$G$12,0,10*ROW('Sanitation Data'!G156))),'Data Summary'!DD162="Yes"),OFFSET('Sanitation Data'!$G$12,0,10*ROW('Sanitation Data'!G156)),NA())</f>
        <v>#N/A</v>
      </c>
      <c r="AP162" s="98" t="e">
        <f ca="true">+IF(AND(ISNUMBER(OFFSET('Sanitation Data'!$H$4,0,10*ROW('Sanitation Data'!H156))),'Data Summary'!DE162="Yes"),100-OFFSET('Sanitation Data'!$H$4,0,10*ROW('Sanitation Data'!H156)),NA())</f>
        <v>#N/A</v>
      </c>
      <c r="AQ162" s="98" t="e">
        <f ca="true">+IF(AND(ISNUMBER(OFFSET('Sanitation Data'!$H$6,0,10*ROW('Sanitation Data'!H156))),'Data Summary'!DF162="Yes"),OFFSET('Sanitation Data'!$H$6,0,10*ROW('Sanitation Data'!H156)),NA())</f>
        <v>#N/A</v>
      </c>
      <c r="AR162" s="98" t="e">
        <f ca="true">+IF(AND(ISNUMBER(OFFSET('Sanitation Data'!$H$10,0,10*ROW('Sanitation Data'!H156))),'Data Summary'!DG162="Yes"),OFFSET('Sanitation Data'!$H$10,0,10*ROW('Sanitation Data'!H156)),NA())</f>
        <v>#N/A</v>
      </c>
      <c r="AS162" s="98" t="e">
        <f ca="true">+IF(AND(ISNUMBER(OFFSET('Sanitation Data'!$H$11,0,10*ROW('Sanitation Data'!H156))),'Data Summary'!DH162="Yes"),OFFSET('Sanitation Data'!$H$11,0,10*ROW('Sanitation Data'!H156)),NA())</f>
        <v>#N/A</v>
      </c>
      <c r="AT162" s="98" t="e">
        <f ca="true">+IF(AND(ISNUMBER(OFFSET('Sanitation Data'!$H$12,0,10*ROW('Sanitation Data'!H156))),'Data Summary'!DI162="Yes"),OFFSET('Sanitation Data'!$H$12,0,10*ROW('Sanitation Data'!H156)),NA())</f>
        <v>#N/A</v>
      </c>
      <c r="AU162" s="98" t="e">
        <f ca="true">+IF(AND(ISNUMBER(OFFSET('Sanitation Data'!$I$4,0,10*ROW('Sanitation Data'!I156))),'Data Summary'!DJ162="Yes"),100-OFFSET('Sanitation Data'!$I$4,0,10*ROW('Sanitation Data'!I156)),NA())</f>
        <v>#N/A</v>
      </c>
      <c r="AV162" s="98" t="e">
        <f ca="true">+IF(AND(ISNUMBER(OFFSET('Sanitation Data'!$I$6,0,10*ROW('Sanitation Data'!I156))),'Data Summary'!DK162="Yes"),OFFSET('Sanitation Data'!$I$6,0,10*ROW('Sanitation Data'!I156)),NA())</f>
        <v>#N/A</v>
      </c>
      <c r="AW162" s="98" t="e">
        <f ca="true">+IF(AND(ISNUMBER(OFFSET('Sanitation Data'!$I$10,0,10*ROW('Sanitation Data'!I156))),'Data Summary'!DL162="Yes"),OFFSET('Sanitation Data'!$I$10,0,10*ROW('Sanitation Data'!I156)),NA())</f>
        <v>#N/A</v>
      </c>
      <c r="AX162" s="98" t="e">
        <f ca="true">+IF(AND(ISNUMBER(OFFSET('Sanitation Data'!$I$11,0,10*ROW('Sanitation Data'!I156))),'Data Summary'!DM162="Yes"),OFFSET('Sanitation Data'!$I$11,0,10*ROW('Sanitation Data'!I156)),NA())</f>
        <v>#N/A</v>
      </c>
      <c r="AY162" s="98" t="e">
        <f ca="true">+IF(AND(ISNUMBER(OFFSET('Sanitation Data'!$I$12,0,10*ROW('Sanitation Data'!I156))),'Data Summary'!DN162="Yes"),OFFSET('Sanitation Data'!$I$12,0,10*ROW('Sanitation Data'!I156)),NA())</f>
        <v>#N/A</v>
      </c>
      <c r="AZ162" s="99" t="e">
        <f ca="true">+IF(AND(ISNUMBER(OFFSET('Hygiene Data'!$D$5,0,10*ROW('Hygiene Data'!D156))),'Data Summary'!DO162="Yes"),OFFSET('Hygiene Data'!$D$5,0,10*ROW('Hygiene Data'!D156)),NA())</f>
        <v>#N/A</v>
      </c>
      <c r="BA162" s="99" t="e">
        <f ca="true">+IF(AND(ISNUMBER(OFFSET('Hygiene Data'!$D$7,0,10*ROW('Hygiene Data'!D156))),'Data Summary'!DP162="Yes"),OFFSET('Hygiene Data'!$D$7,0,10*ROW('Hygiene Data'!D156)),NA())</f>
        <v>#N/A</v>
      </c>
      <c r="BB162" s="99" t="e">
        <f ca="true">+IF(AND(ISNUMBER(OFFSET('Hygiene Data'!$D$9,0,10*ROW('Hygiene Data'!D156))),'Data Summary'!DQ162="Yes"),OFFSET('Hygiene Data'!$D$9,0,10*ROW('Hygiene Data'!D156)),NA())</f>
        <v>#N/A</v>
      </c>
      <c r="BC162" s="99" t="e">
        <f ca="true">+IF(AND(ISNUMBER(OFFSET('Hygiene Data'!$E$5,0,10*ROW('Hygiene Data'!E156))),'Data Summary'!DR162="Yes"),OFFSET('Hygiene Data'!$E$5,0,10*ROW('Hygiene Data'!E156)),NA())</f>
        <v>#N/A</v>
      </c>
      <c r="BD162" s="99" t="e">
        <f ca="true">+IF(AND(ISNUMBER(OFFSET('Hygiene Data'!$E$7,0,10*ROW('Hygiene Data'!E156))),'Data Summary'!DS162="Yes"),OFFSET('Hygiene Data'!$E$7,0,10*ROW('Hygiene Data'!E156)),NA())</f>
        <v>#N/A</v>
      </c>
      <c r="BE162" s="99" t="e">
        <f ca="true">+IF(AND(ISNUMBER(OFFSET('Hygiene Data'!$E$9,0,10*ROW('Hygiene Data'!E156))),'Data Summary'!DT162="Yes"),OFFSET('Hygiene Data'!$E$9,0,10*ROW('Hygiene Data'!E156)),NA())</f>
        <v>#N/A</v>
      </c>
      <c r="BF162" s="99" t="e">
        <f ca="true">+IF(AND(ISNUMBER(OFFSET('Hygiene Data'!$F$5,0,10*ROW('Hygiene Data'!F156))),'Data Summary'!DU162="Yes"),OFFSET('Hygiene Data'!$F$5,0,10*ROW('Hygiene Data'!F156)),NA())</f>
        <v>#N/A</v>
      </c>
      <c r="BG162" s="99" t="e">
        <f ca="true">+IF(AND(ISNUMBER(OFFSET('Hygiene Data'!$F$7,0,10*ROW('Hygiene Data'!F156))),'Data Summary'!DV162="Yes"),OFFSET('Hygiene Data'!$F$7,0,10*ROW('Hygiene Data'!F156)),NA())</f>
        <v>#N/A</v>
      </c>
      <c r="BH162" s="99" t="e">
        <f ca="true">+IF(AND(ISNUMBER(OFFSET('Hygiene Data'!$F$9,0,10*ROW('Hygiene Data'!F156))),'Data Summary'!DW162="Yes"),OFFSET('Hygiene Data'!$F$9,0,10*ROW('Hygiene Data'!F156)),NA())</f>
        <v>#N/A</v>
      </c>
      <c r="BI162" s="99" t="e">
        <f ca="true">+IF(AND(ISNUMBER(OFFSET('Hygiene Data'!$G$5,0,10*ROW('Hygiene Data'!G156))),'Data Summary'!DX162="Yes"),OFFSET('Hygiene Data'!$G$5,0,10*ROW('Hygiene Data'!G156)),NA())</f>
        <v>#N/A</v>
      </c>
      <c r="BJ162" s="99" t="e">
        <f ca="true">+IF(AND(ISNUMBER(OFFSET('Hygiene Data'!$G$7,0,10*ROW('Hygiene Data'!G156))),'Data Summary'!DY162="Yes"),OFFSET('Hygiene Data'!$G$7,0,10*ROW('Hygiene Data'!G156)),NA())</f>
        <v>#N/A</v>
      </c>
      <c r="BK162" s="99" t="e">
        <f ca="true">+IF(AND(ISNUMBER(OFFSET('Hygiene Data'!$G$9,0,10*ROW('Hygiene Data'!G156))),'Data Summary'!DZ162="Yes"),OFFSET('Hygiene Data'!$G$9,0,10*ROW('Hygiene Data'!G156)),NA())</f>
        <v>#N/A</v>
      </c>
      <c r="BL162" s="99" t="e">
        <f ca="true">+IF(AND(ISNUMBER(OFFSET('Hygiene Data'!$H$5,0,10*ROW('Hygiene Data'!H156))),'Data Summary'!EA162="Yes"),OFFSET('Hygiene Data'!$H$5,0,10*ROW('Hygiene Data'!H156)),NA())</f>
        <v>#N/A</v>
      </c>
      <c r="BM162" s="99" t="e">
        <f ca="true">+IF(AND(ISNUMBER(OFFSET('Hygiene Data'!$H$7,0,10*ROW('Hygiene Data'!H156))),'Data Summary'!EB162="Yes"),OFFSET('Hygiene Data'!$H$7,0,10*ROW('Hygiene Data'!H156)),NA())</f>
        <v>#N/A</v>
      </c>
      <c r="BN162" s="99" t="e">
        <f ca="true">+IF(AND(ISNUMBER(OFFSET('Hygiene Data'!$H$9,0,10*ROW('Hygiene Data'!H156))),'Data Summary'!EC162="Yes"),OFFSET('Hygiene Data'!$H$9,0,10*ROW('Hygiene Data'!H156)),NA())</f>
        <v>#N/A</v>
      </c>
      <c r="BO162" s="99" t="e">
        <f ca="true">+IF(AND(ISNUMBER(OFFSET('Hygiene Data'!$I$5,0,10*ROW('Hygiene Data'!I156))),'Data Summary'!ED162="Yes"),OFFSET('Hygiene Data'!$I$5,0,10*ROW('Hygiene Data'!I156)),NA())</f>
        <v>#N/A</v>
      </c>
      <c r="BP162" s="99" t="e">
        <f ca="true">+IF(AND(ISNUMBER(OFFSET('Hygiene Data'!$I$7,0,10*ROW('Hygiene Data'!I156))),'Data Summary'!EE162="Yes"),OFFSET('Hygiene Data'!$I$7,0,10*ROW('Hygiene Data'!I156)),NA())</f>
        <v>#N/A</v>
      </c>
      <c r="BQ162" s="99" t="e">
        <f ca="true">+IF(AND(ISNUMBER(OFFSET('Hygiene Data'!$I$9,0,10*ROW('Hygiene Data'!I156))),'Data Summary'!EF162="Yes"),OFFSET('Hygiene Data'!$I$9,0,10*ROW('Hygiene Data'!I156)),NA())</f>
        <v>#N/A</v>
      </c>
    </row>
    <row xmlns:x14ac="http://schemas.microsoft.com/office/spreadsheetml/2009/9/ac" r="163" x14ac:dyDescent="0.2">
      <c r="A163" s="329" t="e">
        <f ca="true">+RIGHT('Data Summary'!A163,LEN('Data Summary'!A163)-9)</f>
        <v>#VALUE!</v>
      </c>
      <c r="B163" s="37" t="str">
        <f ca="true">+IF(ISTEXT('Data Summary'!B163),'Data Summary'!B163,"")</f>
        <v/>
      </c>
      <c r="C163" s="328" t="e">
        <f ca="true">+VALUE('Data Summary'!C163)</f>
        <v>#VALUE!</v>
      </c>
      <c r="D163" s="97" t="e">
        <f ca="true">+IF(AND(ISNUMBER(OFFSET('Water Data'!$D$4,0,10*ROW('Water Data'!D157))),'Data Summary'!BS163="Yes"),100-OFFSET('Water Data'!$D$4,0,10*ROW('Water Data'!D157)),NA())</f>
        <v>#N/A</v>
      </c>
      <c r="E163" s="97" t="e">
        <f ca="true">+IF(AND(ISNUMBER(OFFSET('Water Data'!$D$6,0,10*ROW('Water Data'!D157))),'Data Summary'!BT163="Yes"),OFFSET('Water Data'!$D$6,0,10*ROW('Water Data'!D157)),NA())</f>
        <v>#N/A</v>
      </c>
      <c r="F163" s="97" t="e">
        <f ca="true">+IF(AND(ISNUMBER(OFFSET('Water Data'!$D$9,0,10*ROW('Water Data'!D157))),'Data Summary'!BU163="Yes"),OFFSET('Water Data'!$D$9,0,10*ROW('Water Data'!D157)),NA())</f>
        <v>#N/A</v>
      </c>
      <c r="G163" s="97" t="e">
        <f ca="true">+IF(AND(ISNUMBER(OFFSET('Water Data'!$E$4,0,10*ROW('Water Data'!E157))),'Data Summary'!BV163="Yes"),100-OFFSET('Water Data'!$E$4,0,10*ROW('Water Data'!E157)),NA())</f>
        <v>#N/A</v>
      </c>
      <c r="H163" s="97" t="e">
        <f ca="true">+IF(AND(ISNUMBER(OFFSET('Water Data'!$E$6,0,10*ROW('Water Data'!E157))),'Data Summary'!BW163="Yes"),OFFSET('Water Data'!$E$6,0,10*ROW('Water Data'!E157)),NA())</f>
        <v>#N/A</v>
      </c>
      <c r="I163" s="97" t="e">
        <f ca="true">+IF(AND(ISNUMBER(OFFSET('Water Data'!$E$9,0,10*ROW('Water Data'!E157))),'Data Summary'!BX163="Yes"),OFFSET('Water Data'!$E$9,0,10*ROW('Water Data'!E157)),NA())</f>
        <v>#N/A</v>
      </c>
      <c r="J163" s="97" t="e">
        <f ca="true">+IF(AND(ISNUMBER(OFFSET('Water Data'!$F$4,0,10*ROW('Water Data'!F157))),'Data Summary'!BY163="Yes"),100-OFFSET('Water Data'!$F$4,0,10*ROW('Water Data'!F157)),NA())</f>
        <v>#N/A</v>
      </c>
      <c r="K163" s="97" t="e">
        <f ca="true">+IF(AND(ISNUMBER(OFFSET('Water Data'!$F$6,0,10*ROW('Water Data'!F157))),'Data Summary'!BZ163="Yes"),OFFSET('Water Data'!$F$6,0,10*ROW('Water Data'!F157)),NA())</f>
        <v>#N/A</v>
      </c>
      <c r="L163" s="97" t="e">
        <f ca="true">+IF(AND(ISNUMBER(OFFSET('Water Data'!$F$9,0,10*ROW('Water Data'!F157))),'Data Summary'!CA163="Yes"),OFFSET('Water Data'!$F$9,0,10*ROW('Water Data'!F157)),NA())</f>
        <v>#N/A</v>
      </c>
      <c r="M163" s="97" t="e">
        <f ca="true">+IF(AND(ISNUMBER(OFFSET('Water Data'!$G$4,0,10*ROW('Water Data'!G157))),'Data Summary'!CB163="Yes"),100-OFFSET('Water Data'!$G$4,0,10*ROW('Water Data'!G157)),NA())</f>
        <v>#N/A</v>
      </c>
      <c r="N163" s="97" t="e">
        <f ca="true">+IF(AND(ISNUMBER(OFFSET('Water Data'!$G$6,0,10*ROW('Water Data'!G157))),'Data Summary'!CC163="Yes"),OFFSET('Water Data'!$G$6,0,10*ROW('Water Data'!G157)),NA())</f>
        <v>#N/A</v>
      </c>
      <c r="O163" s="97" t="e">
        <f ca="true">+IF(AND(ISNUMBER(OFFSET('Water Data'!$G$9,0,10*ROW('Water Data'!G157))),'Data Summary'!CD163="Yes"),OFFSET('Water Data'!$G$9,0,10*ROW('Water Data'!G157)),NA())</f>
        <v>#N/A</v>
      </c>
      <c r="P163" s="97" t="e">
        <f ca="true">+IF(AND(ISNUMBER(OFFSET('Water Data'!$H$4,0,10*ROW('Water Data'!H157))),'Data Summary'!CE163="Yes"),100-OFFSET('Water Data'!$H$4,0,10*ROW('Water Data'!H157)),NA())</f>
        <v>#N/A</v>
      </c>
      <c r="Q163" s="97" t="e">
        <f ca="true">+IF(AND(ISNUMBER(OFFSET('Water Data'!$H$6,0,10*ROW('Water Data'!H157))),'Data Summary'!CF163="Yes"),OFFSET('Water Data'!$H$6,0,10*ROW('Water Data'!H157)),NA())</f>
        <v>#N/A</v>
      </c>
      <c r="R163" s="97" t="e">
        <f ca="true">+IF(AND(ISNUMBER(OFFSET('Water Data'!$H$9,0,10*ROW('Water Data'!H157))),'Data Summary'!CG163="Yes"),OFFSET('Water Data'!$H$9,0,10*ROW('Water Data'!H157)),NA())</f>
        <v>#N/A</v>
      </c>
      <c r="S163" s="97" t="e">
        <f ca="true">+IF(AND(ISNUMBER(OFFSET('Water Data'!$I$4,0,10*ROW('Water Data'!I157))),'Data Summary'!CH163="Yes"),100-OFFSET('Water Data'!$I$4,0,10*ROW('Water Data'!I157)),NA())</f>
        <v>#N/A</v>
      </c>
      <c r="T163" s="97" t="e">
        <f ca="true">+IF(AND(ISNUMBER(OFFSET('Water Data'!$I$6,0,10*ROW('Water Data'!I157))),'Data Summary'!CI163="Yes"),OFFSET('Water Data'!$I$6,0,10*ROW('Water Data'!I157)),NA())</f>
        <v>#N/A</v>
      </c>
      <c r="U163" s="97" t="e">
        <f ca="true">+IF(AND(ISNUMBER(OFFSET('Water Data'!$I$9,0,10*ROW('Water Data'!I157))),'Data Summary'!CJ163="Yes"),OFFSET('Water Data'!$I$9,0,10*ROW('Water Data'!I157)),NA())</f>
        <v>#N/A</v>
      </c>
      <c r="V163" s="98" t="e">
        <f ca="true">+IF(AND(ISNUMBER(OFFSET('Sanitation Data'!$D$4,0,10*ROW('Sanitation Data'!D157))),'Data Summary'!CK163="Yes"),100-OFFSET('Sanitation Data'!$D$4,0,10*ROW('Sanitation Data'!D157)),NA())</f>
        <v>#N/A</v>
      </c>
      <c r="W163" s="98" t="e">
        <f ca="true">+IF(AND(ISNUMBER(OFFSET('Sanitation Data'!$D$6,0,10*ROW('Sanitation Data'!D157))),'Data Summary'!CL163="Yes"),OFFSET('Sanitation Data'!$D$6,0,10*ROW('Sanitation Data'!D157)),NA())</f>
        <v>#N/A</v>
      </c>
      <c r="X163" s="98" t="e">
        <f ca="true">+IF(AND(ISNUMBER(OFFSET('Sanitation Data'!$D$10,0,10*ROW('Sanitation Data'!D157))),'Data Summary'!CM163="Yes"),OFFSET('Sanitation Data'!$D$10,0,10*ROW('Sanitation Data'!D157)),NA())</f>
        <v>#N/A</v>
      </c>
      <c r="Y163" s="98" t="e">
        <f ca="true">+IF(AND(ISNUMBER(OFFSET('Sanitation Data'!$D$11,0,10*ROW('Sanitation Data'!D157))),'Data Summary'!CN163="Yes"),OFFSET('Sanitation Data'!$D$11,0,10*ROW('Sanitation Data'!D157)),NA())</f>
        <v>#N/A</v>
      </c>
      <c r="Z163" s="98" t="e">
        <f ca="true">+IF(AND(ISNUMBER(OFFSET('Sanitation Data'!$D$12,0,10*ROW('Sanitation Data'!D157))),'Data Summary'!CO163="Yes"),OFFSET('Sanitation Data'!$D$12,0,10*ROW('Sanitation Data'!D157)),NA())</f>
        <v>#N/A</v>
      </c>
      <c r="AA163" s="98" t="e">
        <f ca="true">+IF(AND(ISNUMBER(OFFSET('Sanitation Data'!$E$4,0,10*ROW('Sanitation Data'!E157))),'Data Summary'!CP163="Yes"),100-OFFSET('Sanitation Data'!$E$4,0,10*ROW('Sanitation Data'!E157)),NA())</f>
        <v>#N/A</v>
      </c>
      <c r="AB163" s="98" t="e">
        <f ca="true">+IF(AND(ISNUMBER(OFFSET('Sanitation Data'!$E$6,0,10*ROW('Sanitation Data'!E157))),'Data Summary'!CQ163="Yes"),OFFSET('Sanitation Data'!$E$6,0,10*ROW('Sanitation Data'!E157)),NA())</f>
        <v>#N/A</v>
      </c>
      <c r="AC163" s="98" t="e">
        <f ca="true">+IF(AND(ISNUMBER(OFFSET('Sanitation Data'!$E$10,0,10*ROW('Sanitation Data'!E157))),'Data Summary'!CR163="Yes"),OFFSET('Sanitation Data'!$E$10,0,10*ROW('Sanitation Data'!E157)),NA())</f>
        <v>#N/A</v>
      </c>
      <c r="AD163" s="98" t="e">
        <f ca="true">+IF(AND(ISNUMBER(OFFSET('Sanitation Data'!$E$11,0,10*ROW('Sanitation Data'!E157))),'Data Summary'!CS163="Yes"),OFFSET('Sanitation Data'!$E$11,0,10*ROW('Sanitation Data'!E157)),NA())</f>
        <v>#N/A</v>
      </c>
      <c r="AE163" s="98" t="e">
        <f ca="true">+IF(AND(ISNUMBER(OFFSET('Sanitation Data'!$E$12,0,10*ROW('Sanitation Data'!E157))),'Data Summary'!CT163="Yes"),OFFSET('Sanitation Data'!$E$12,0,10*ROW('Sanitation Data'!E157)),NA())</f>
        <v>#N/A</v>
      </c>
      <c r="AF163" s="98" t="e">
        <f ca="true">+IF(AND(ISNUMBER(OFFSET('Sanitation Data'!$F$4,0,10*ROW('Sanitation Data'!F157))),'Data Summary'!CU163="Yes"),100-OFFSET('Sanitation Data'!$F$4,0,10*ROW('Sanitation Data'!F157)),NA())</f>
        <v>#N/A</v>
      </c>
      <c r="AG163" s="98" t="e">
        <f ca="true">+IF(AND(ISNUMBER(OFFSET('Sanitation Data'!$F$6,0,10*ROW('Sanitation Data'!F157))),'Data Summary'!CV163="Yes"),OFFSET('Sanitation Data'!$F$6,0,10*ROW('Sanitation Data'!F157)),NA())</f>
        <v>#N/A</v>
      </c>
      <c r="AH163" s="98" t="e">
        <f ca="true">+IF(AND(ISNUMBER(OFFSET('Sanitation Data'!$F$10,0,10*ROW('Sanitation Data'!F157))),'Data Summary'!CW163="Yes"),OFFSET('Sanitation Data'!$F$10,0,10*ROW('Sanitation Data'!F157)),NA())</f>
        <v>#N/A</v>
      </c>
      <c r="AI163" s="98" t="e">
        <f ca="true">+IF(AND(ISNUMBER(OFFSET('Sanitation Data'!$F$11,0,10*ROW('Sanitation Data'!F157))),'Data Summary'!CX163="Yes"),OFFSET('Sanitation Data'!$F$11,0,10*ROW('Sanitation Data'!F157)),NA())</f>
        <v>#N/A</v>
      </c>
      <c r="AJ163" s="98" t="e">
        <f ca="true">+IF(AND(ISNUMBER(OFFSET('Sanitation Data'!$F$12,0,10*ROW('Sanitation Data'!F157))),'Data Summary'!CY163="Yes"),OFFSET('Sanitation Data'!$F$12,0,10*ROW('Sanitation Data'!F157)),NA())</f>
        <v>#N/A</v>
      </c>
      <c r="AK163" s="98" t="e">
        <f ca="true">+IF(AND(ISNUMBER(OFFSET('Sanitation Data'!$G$4,0,10*ROW('Sanitation Data'!G157))),'Data Summary'!CZ163="Yes"),100-OFFSET('Sanitation Data'!$G$4,0,10*ROW('Sanitation Data'!G157)),NA())</f>
        <v>#N/A</v>
      </c>
      <c r="AL163" s="98" t="e">
        <f ca="true">+IF(AND(ISNUMBER(OFFSET('Sanitation Data'!$G$6,0,10*ROW('Sanitation Data'!G157))),'Data Summary'!DA163="Yes"),OFFSET('Sanitation Data'!$G$6,0,10*ROW('Sanitation Data'!G157)),NA())</f>
        <v>#N/A</v>
      </c>
      <c r="AM163" s="98" t="e">
        <f ca="true">+IF(AND(ISNUMBER(OFFSET('Sanitation Data'!$G$10,0,10*ROW('Sanitation Data'!G157))),'Data Summary'!DB163="Yes"),OFFSET('Sanitation Data'!$G$10,0,10*ROW('Sanitation Data'!G157)),NA())</f>
        <v>#N/A</v>
      </c>
      <c r="AN163" s="98" t="e">
        <f ca="true">+IF(AND(ISNUMBER(OFFSET('Sanitation Data'!$G$11,0,10*ROW('Sanitation Data'!G157))),'Data Summary'!DC163="Yes"),OFFSET('Sanitation Data'!$G$11,0,10*ROW('Sanitation Data'!G157)),NA())</f>
        <v>#N/A</v>
      </c>
      <c r="AO163" s="98" t="e">
        <f ca="true">+IF(AND(ISNUMBER(OFFSET('Sanitation Data'!$G$12,0,10*ROW('Sanitation Data'!G157))),'Data Summary'!DD163="Yes"),OFFSET('Sanitation Data'!$G$12,0,10*ROW('Sanitation Data'!G157)),NA())</f>
        <v>#N/A</v>
      </c>
      <c r="AP163" s="98" t="e">
        <f ca="true">+IF(AND(ISNUMBER(OFFSET('Sanitation Data'!$H$4,0,10*ROW('Sanitation Data'!H157))),'Data Summary'!DE163="Yes"),100-OFFSET('Sanitation Data'!$H$4,0,10*ROW('Sanitation Data'!H157)),NA())</f>
        <v>#N/A</v>
      </c>
      <c r="AQ163" s="98" t="e">
        <f ca="true">+IF(AND(ISNUMBER(OFFSET('Sanitation Data'!$H$6,0,10*ROW('Sanitation Data'!H157))),'Data Summary'!DF163="Yes"),OFFSET('Sanitation Data'!$H$6,0,10*ROW('Sanitation Data'!H157)),NA())</f>
        <v>#N/A</v>
      </c>
      <c r="AR163" s="98" t="e">
        <f ca="true">+IF(AND(ISNUMBER(OFFSET('Sanitation Data'!$H$10,0,10*ROW('Sanitation Data'!H157))),'Data Summary'!DG163="Yes"),OFFSET('Sanitation Data'!$H$10,0,10*ROW('Sanitation Data'!H157)),NA())</f>
        <v>#N/A</v>
      </c>
      <c r="AS163" s="98" t="e">
        <f ca="true">+IF(AND(ISNUMBER(OFFSET('Sanitation Data'!$H$11,0,10*ROW('Sanitation Data'!H157))),'Data Summary'!DH163="Yes"),OFFSET('Sanitation Data'!$H$11,0,10*ROW('Sanitation Data'!H157)),NA())</f>
        <v>#N/A</v>
      </c>
      <c r="AT163" s="98" t="e">
        <f ca="true">+IF(AND(ISNUMBER(OFFSET('Sanitation Data'!$H$12,0,10*ROW('Sanitation Data'!H157))),'Data Summary'!DI163="Yes"),OFFSET('Sanitation Data'!$H$12,0,10*ROW('Sanitation Data'!H157)),NA())</f>
        <v>#N/A</v>
      </c>
      <c r="AU163" s="98" t="e">
        <f ca="true">+IF(AND(ISNUMBER(OFFSET('Sanitation Data'!$I$4,0,10*ROW('Sanitation Data'!I157))),'Data Summary'!DJ163="Yes"),100-OFFSET('Sanitation Data'!$I$4,0,10*ROW('Sanitation Data'!I157)),NA())</f>
        <v>#N/A</v>
      </c>
      <c r="AV163" s="98" t="e">
        <f ca="true">+IF(AND(ISNUMBER(OFFSET('Sanitation Data'!$I$6,0,10*ROW('Sanitation Data'!I157))),'Data Summary'!DK163="Yes"),OFFSET('Sanitation Data'!$I$6,0,10*ROW('Sanitation Data'!I157)),NA())</f>
        <v>#N/A</v>
      </c>
      <c r="AW163" s="98" t="e">
        <f ca="true">+IF(AND(ISNUMBER(OFFSET('Sanitation Data'!$I$10,0,10*ROW('Sanitation Data'!I157))),'Data Summary'!DL163="Yes"),OFFSET('Sanitation Data'!$I$10,0,10*ROW('Sanitation Data'!I157)),NA())</f>
        <v>#N/A</v>
      </c>
      <c r="AX163" s="98" t="e">
        <f ca="true">+IF(AND(ISNUMBER(OFFSET('Sanitation Data'!$I$11,0,10*ROW('Sanitation Data'!I157))),'Data Summary'!DM163="Yes"),OFFSET('Sanitation Data'!$I$11,0,10*ROW('Sanitation Data'!I157)),NA())</f>
        <v>#N/A</v>
      </c>
      <c r="AY163" s="98" t="e">
        <f ca="true">+IF(AND(ISNUMBER(OFFSET('Sanitation Data'!$I$12,0,10*ROW('Sanitation Data'!I157))),'Data Summary'!DN163="Yes"),OFFSET('Sanitation Data'!$I$12,0,10*ROW('Sanitation Data'!I157)),NA())</f>
        <v>#N/A</v>
      </c>
      <c r="AZ163" s="99" t="e">
        <f ca="true">+IF(AND(ISNUMBER(OFFSET('Hygiene Data'!$D$5,0,10*ROW('Hygiene Data'!D157))),'Data Summary'!DO163="Yes"),OFFSET('Hygiene Data'!$D$5,0,10*ROW('Hygiene Data'!D157)),NA())</f>
        <v>#N/A</v>
      </c>
      <c r="BA163" s="99" t="e">
        <f ca="true">+IF(AND(ISNUMBER(OFFSET('Hygiene Data'!$D$7,0,10*ROW('Hygiene Data'!D157))),'Data Summary'!DP163="Yes"),OFFSET('Hygiene Data'!$D$7,0,10*ROW('Hygiene Data'!D157)),NA())</f>
        <v>#N/A</v>
      </c>
      <c r="BB163" s="99" t="e">
        <f ca="true">+IF(AND(ISNUMBER(OFFSET('Hygiene Data'!$D$9,0,10*ROW('Hygiene Data'!D157))),'Data Summary'!DQ163="Yes"),OFFSET('Hygiene Data'!$D$9,0,10*ROW('Hygiene Data'!D157)),NA())</f>
        <v>#N/A</v>
      </c>
      <c r="BC163" s="99" t="e">
        <f ca="true">+IF(AND(ISNUMBER(OFFSET('Hygiene Data'!$E$5,0,10*ROW('Hygiene Data'!E157))),'Data Summary'!DR163="Yes"),OFFSET('Hygiene Data'!$E$5,0,10*ROW('Hygiene Data'!E157)),NA())</f>
        <v>#N/A</v>
      </c>
      <c r="BD163" s="99" t="e">
        <f ca="true">+IF(AND(ISNUMBER(OFFSET('Hygiene Data'!$E$7,0,10*ROW('Hygiene Data'!E157))),'Data Summary'!DS163="Yes"),OFFSET('Hygiene Data'!$E$7,0,10*ROW('Hygiene Data'!E157)),NA())</f>
        <v>#N/A</v>
      </c>
      <c r="BE163" s="99" t="e">
        <f ca="true">+IF(AND(ISNUMBER(OFFSET('Hygiene Data'!$E$9,0,10*ROW('Hygiene Data'!E157))),'Data Summary'!DT163="Yes"),OFFSET('Hygiene Data'!$E$9,0,10*ROW('Hygiene Data'!E157)),NA())</f>
        <v>#N/A</v>
      </c>
      <c r="BF163" s="99" t="e">
        <f ca="true">+IF(AND(ISNUMBER(OFFSET('Hygiene Data'!$F$5,0,10*ROW('Hygiene Data'!F157))),'Data Summary'!DU163="Yes"),OFFSET('Hygiene Data'!$F$5,0,10*ROW('Hygiene Data'!F157)),NA())</f>
        <v>#N/A</v>
      </c>
      <c r="BG163" s="99" t="e">
        <f ca="true">+IF(AND(ISNUMBER(OFFSET('Hygiene Data'!$F$7,0,10*ROW('Hygiene Data'!F157))),'Data Summary'!DV163="Yes"),OFFSET('Hygiene Data'!$F$7,0,10*ROW('Hygiene Data'!F157)),NA())</f>
        <v>#N/A</v>
      </c>
      <c r="BH163" s="99" t="e">
        <f ca="true">+IF(AND(ISNUMBER(OFFSET('Hygiene Data'!$F$9,0,10*ROW('Hygiene Data'!F157))),'Data Summary'!DW163="Yes"),OFFSET('Hygiene Data'!$F$9,0,10*ROW('Hygiene Data'!F157)),NA())</f>
        <v>#N/A</v>
      </c>
      <c r="BI163" s="99" t="e">
        <f ca="true">+IF(AND(ISNUMBER(OFFSET('Hygiene Data'!$G$5,0,10*ROW('Hygiene Data'!G157))),'Data Summary'!DX163="Yes"),OFFSET('Hygiene Data'!$G$5,0,10*ROW('Hygiene Data'!G157)),NA())</f>
        <v>#N/A</v>
      </c>
      <c r="BJ163" s="99" t="e">
        <f ca="true">+IF(AND(ISNUMBER(OFFSET('Hygiene Data'!$G$7,0,10*ROW('Hygiene Data'!G157))),'Data Summary'!DY163="Yes"),OFFSET('Hygiene Data'!$G$7,0,10*ROW('Hygiene Data'!G157)),NA())</f>
        <v>#N/A</v>
      </c>
      <c r="BK163" s="99" t="e">
        <f ca="true">+IF(AND(ISNUMBER(OFFSET('Hygiene Data'!$G$9,0,10*ROW('Hygiene Data'!G157))),'Data Summary'!DZ163="Yes"),OFFSET('Hygiene Data'!$G$9,0,10*ROW('Hygiene Data'!G157)),NA())</f>
        <v>#N/A</v>
      </c>
      <c r="BL163" s="99" t="e">
        <f ca="true">+IF(AND(ISNUMBER(OFFSET('Hygiene Data'!$H$5,0,10*ROW('Hygiene Data'!H157))),'Data Summary'!EA163="Yes"),OFFSET('Hygiene Data'!$H$5,0,10*ROW('Hygiene Data'!H157)),NA())</f>
        <v>#N/A</v>
      </c>
      <c r="BM163" s="99" t="e">
        <f ca="true">+IF(AND(ISNUMBER(OFFSET('Hygiene Data'!$H$7,0,10*ROW('Hygiene Data'!H157))),'Data Summary'!EB163="Yes"),OFFSET('Hygiene Data'!$H$7,0,10*ROW('Hygiene Data'!H157)),NA())</f>
        <v>#N/A</v>
      </c>
      <c r="BN163" s="99" t="e">
        <f ca="true">+IF(AND(ISNUMBER(OFFSET('Hygiene Data'!$H$9,0,10*ROW('Hygiene Data'!H157))),'Data Summary'!EC163="Yes"),OFFSET('Hygiene Data'!$H$9,0,10*ROW('Hygiene Data'!H157)),NA())</f>
        <v>#N/A</v>
      </c>
      <c r="BO163" s="99" t="e">
        <f ca="true">+IF(AND(ISNUMBER(OFFSET('Hygiene Data'!$I$5,0,10*ROW('Hygiene Data'!I157))),'Data Summary'!ED163="Yes"),OFFSET('Hygiene Data'!$I$5,0,10*ROW('Hygiene Data'!I157)),NA())</f>
        <v>#N/A</v>
      </c>
      <c r="BP163" s="99" t="e">
        <f ca="true">+IF(AND(ISNUMBER(OFFSET('Hygiene Data'!$I$7,0,10*ROW('Hygiene Data'!I157))),'Data Summary'!EE163="Yes"),OFFSET('Hygiene Data'!$I$7,0,10*ROW('Hygiene Data'!I157)),NA())</f>
        <v>#N/A</v>
      </c>
      <c r="BQ163" s="99" t="e">
        <f ca="true">+IF(AND(ISNUMBER(OFFSET('Hygiene Data'!$I$9,0,10*ROW('Hygiene Data'!I157))),'Data Summary'!EF163="Yes"),OFFSET('Hygiene Data'!$I$9,0,10*ROW('Hygiene Data'!I157)),NA())</f>
        <v>#N/A</v>
      </c>
    </row>
    <row xmlns:x14ac="http://schemas.microsoft.com/office/spreadsheetml/2009/9/ac" r="164" x14ac:dyDescent="0.2">
      <c r="A164" s="329" t="e">
        <f ca="true">+RIGHT('Data Summary'!A164,LEN('Data Summary'!A164)-9)</f>
        <v>#VALUE!</v>
      </c>
      <c r="B164" s="37" t="str">
        <f ca="true">+IF(ISTEXT('Data Summary'!B164),'Data Summary'!B164,"")</f>
        <v/>
      </c>
      <c r="C164" s="328" t="e">
        <f ca="true">+VALUE('Data Summary'!C164)</f>
        <v>#VALUE!</v>
      </c>
      <c r="D164" s="97" t="e">
        <f ca="true">+IF(AND(ISNUMBER(OFFSET('Water Data'!$D$4,0,10*ROW('Water Data'!D158))),'Data Summary'!BS164="Yes"),100-OFFSET('Water Data'!$D$4,0,10*ROW('Water Data'!D158)),NA())</f>
        <v>#N/A</v>
      </c>
      <c r="E164" s="97" t="e">
        <f ca="true">+IF(AND(ISNUMBER(OFFSET('Water Data'!$D$6,0,10*ROW('Water Data'!D158))),'Data Summary'!BT164="Yes"),OFFSET('Water Data'!$D$6,0,10*ROW('Water Data'!D158)),NA())</f>
        <v>#N/A</v>
      </c>
      <c r="F164" s="97" t="e">
        <f ca="true">+IF(AND(ISNUMBER(OFFSET('Water Data'!$D$9,0,10*ROW('Water Data'!D158))),'Data Summary'!BU164="Yes"),OFFSET('Water Data'!$D$9,0,10*ROW('Water Data'!D158)),NA())</f>
        <v>#N/A</v>
      </c>
      <c r="G164" s="97" t="e">
        <f ca="true">+IF(AND(ISNUMBER(OFFSET('Water Data'!$E$4,0,10*ROW('Water Data'!E158))),'Data Summary'!BV164="Yes"),100-OFFSET('Water Data'!$E$4,0,10*ROW('Water Data'!E158)),NA())</f>
        <v>#N/A</v>
      </c>
      <c r="H164" s="97" t="e">
        <f ca="true">+IF(AND(ISNUMBER(OFFSET('Water Data'!$E$6,0,10*ROW('Water Data'!E158))),'Data Summary'!BW164="Yes"),OFFSET('Water Data'!$E$6,0,10*ROW('Water Data'!E158)),NA())</f>
        <v>#N/A</v>
      </c>
      <c r="I164" s="97" t="e">
        <f ca="true">+IF(AND(ISNUMBER(OFFSET('Water Data'!$E$9,0,10*ROW('Water Data'!E158))),'Data Summary'!BX164="Yes"),OFFSET('Water Data'!$E$9,0,10*ROW('Water Data'!E158)),NA())</f>
        <v>#N/A</v>
      </c>
      <c r="J164" s="97" t="e">
        <f ca="true">+IF(AND(ISNUMBER(OFFSET('Water Data'!$F$4,0,10*ROW('Water Data'!F158))),'Data Summary'!BY164="Yes"),100-OFFSET('Water Data'!$F$4,0,10*ROW('Water Data'!F158)),NA())</f>
        <v>#N/A</v>
      </c>
      <c r="K164" s="97" t="e">
        <f ca="true">+IF(AND(ISNUMBER(OFFSET('Water Data'!$F$6,0,10*ROW('Water Data'!F158))),'Data Summary'!BZ164="Yes"),OFFSET('Water Data'!$F$6,0,10*ROW('Water Data'!F158)),NA())</f>
        <v>#N/A</v>
      </c>
      <c r="L164" s="97" t="e">
        <f ca="true">+IF(AND(ISNUMBER(OFFSET('Water Data'!$F$9,0,10*ROW('Water Data'!F158))),'Data Summary'!CA164="Yes"),OFFSET('Water Data'!$F$9,0,10*ROW('Water Data'!F158)),NA())</f>
        <v>#N/A</v>
      </c>
      <c r="M164" s="97" t="e">
        <f ca="true">+IF(AND(ISNUMBER(OFFSET('Water Data'!$G$4,0,10*ROW('Water Data'!G158))),'Data Summary'!CB164="Yes"),100-OFFSET('Water Data'!$G$4,0,10*ROW('Water Data'!G158)),NA())</f>
        <v>#N/A</v>
      </c>
      <c r="N164" s="97" t="e">
        <f ca="true">+IF(AND(ISNUMBER(OFFSET('Water Data'!$G$6,0,10*ROW('Water Data'!G158))),'Data Summary'!CC164="Yes"),OFFSET('Water Data'!$G$6,0,10*ROW('Water Data'!G158)),NA())</f>
        <v>#N/A</v>
      </c>
      <c r="O164" s="97" t="e">
        <f ca="true">+IF(AND(ISNUMBER(OFFSET('Water Data'!$G$9,0,10*ROW('Water Data'!G158))),'Data Summary'!CD164="Yes"),OFFSET('Water Data'!$G$9,0,10*ROW('Water Data'!G158)),NA())</f>
        <v>#N/A</v>
      </c>
      <c r="P164" s="97" t="e">
        <f ca="true">+IF(AND(ISNUMBER(OFFSET('Water Data'!$H$4,0,10*ROW('Water Data'!H158))),'Data Summary'!CE164="Yes"),100-OFFSET('Water Data'!$H$4,0,10*ROW('Water Data'!H158)),NA())</f>
        <v>#N/A</v>
      </c>
      <c r="Q164" s="97" t="e">
        <f ca="true">+IF(AND(ISNUMBER(OFFSET('Water Data'!$H$6,0,10*ROW('Water Data'!H158))),'Data Summary'!CF164="Yes"),OFFSET('Water Data'!$H$6,0,10*ROW('Water Data'!H158)),NA())</f>
        <v>#N/A</v>
      </c>
      <c r="R164" s="97" t="e">
        <f ca="true">+IF(AND(ISNUMBER(OFFSET('Water Data'!$H$9,0,10*ROW('Water Data'!H158))),'Data Summary'!CG164="Yes"),OFFSET('Water Data'!$H$9,0,10*ROW('Water Data'!H158)),NA())</f>
        <v>#N/A</v>
      </c>
      <c r="S164" s="97" t="e">
        <f ca="true">+IF(AND(ISNUMBER(OFFSET('Water Data'!$I$4,0,10*ROW('Water Data'!I158))),'Data Summary'!CH164="Yes"),100-OFFSET('Water Data'!$I$4,0,10*ROW('Water Data'!I158)),NA())</f>
        <v>#N/A</v>
      </c>
      <c r="T164" s="97" t="e">
        <f ca="true">+IF(AND(ISNUMBER(OFFSET('Water Data'!$I$6,0,10*ROW('Water Data'!I158))),'Data Summary'!CI164="Yes"),OFFSET('Water Data'!$I$6,0,10*ROW('Water Data'!I158)),NA())</f>
        <v>#N/A</v>
      </c>
      <c r="U164" s="97" t="e">
        <f ca="true">+IF(AND(ISNUMBER(OFFSET('Water Data'!$I$9,0,10*ROW('Water Data'!I158))),'Data Summary'!CJ164="Yes"),OFFSET('Water Data'!$I$9,0,10*ROW('Water Data'!I158)),NA())</f>
        <v>#N/A</v>
      </c>
      <c r="V164" s="98" t="e">
        <f ca="true">+IF(AND(ISNUMBER(OFFSET('Sanitation Data'!$D$4,0,10*ROW('Sanitation Data'!D158))),'Data Summary'!CK164="Yes"),100-OFFSET('Sanitation Data'!$D$4,0,10*ROW('Sanitation Data'!D158)),NA())</f>
        <v>#N/A</v>
      </c>
      <c r="W164" s="98" t="e">
        <f ca="true">+IF(AND(ISNUMBER(OFFSET('Sanitation Data'!$D$6,0,10*ROW('Sanitation Data'!D158))),'Data Summary'!CL164="Yes"),OFFSET('Sanitation Data'!$D$6,0,10*ROW('Sanitation Data'!D158)),NA())</f>
        <v>#N/A</v>
      </c>
      <c r="X164" s="98" t="e">
        <f ca="true">+IF(AND(ISNUMBER(OFFSET('Sanitation Data'!$D$10,0,10*ROW('Sanitation Data'!D158))),'Data Summary'!CM164="Yes"),OFFSET('Sanitation Data'!$D$10,0,10*ROW('Sanitation Data'!D158)),NA())</f>
        <v>#N/A</v>
      </c>
      <c r="Y164" s="98" t="e">
        <f ca="true">+IF(AND(ISNUMBER(OFFSET('Sanitation Data'!$D$11,0,10*ROW('Sanitation Data'!D158))),'Data Summary'!CN164="Yes"),OFFSET('Sanitation Data'!$D$11,0,10*ROW('Sanitation Data'!D158)),NA())</f>
        <v>#N/A</v>
      </c>
      <c r="Z164" s="98" t="e">
        <f ca="true">+IF(AND(ISNUMBER(OFFSET('Sanitation Data'!$D$12,0,10*ROW('Sanitation Data'!D158))),'Data Summary'!CO164="Yes"),OFFSET('Sanitation Data'!$D$12,0,10*ROW('Sanitation Data'!D158)),NA())</f>
        <v>#N/A</v>
      </c>
      <c r="AA164" s="98" t="e">
        <f ca="true">+IF(AND(ISNUMBER(OFFSET('Sanitation Data'!$E$4,0,10*ROW('Sanitation Data'!E158))),'Data Summary'!CP164="Yes"),100-OFFSET('Sanitation Data'!$E$4,0,10*ROW('Sanitation Data'!E158)),NA())</f>
        <v>#N/A</v>
      </c>
      <c r="AB164" s="98" t="e">
        <f ca="true">+IF(AND(ISNUMBER(OFFSET('Sanitation Data'!$E$6,0,10*ROW('Sanitation Data'!E158))),'Data Summary'!CQ164="Yes"),OFFSET('Sanitation Data'!$E$6,0,10*ROW('Sanitation Data'!E158)),NA())</f>
        <v>#N/A</v>
      </c>
      <c r="AC164" s="98" t="e">
        <f ca="true">+IF(AND(ISNUMBER(OFFSET('Sanitation Data'!$E$10,0,10*ROW('Sanitation Data'!E158))),'Data Summary'!CR164="Yes"),OFFSET('Sanitation Data'!$E$10,0,10*ROW('Sanitation Data'!E158)),NA())</f>
        <v>#N/A</v>
      </c>
      <c r="AD164" s="98" t="e">
        <f ca="true">+IF(AND(ISNUMBER(OFFSET('Sanitation Data'!$E$11,0,10*ROW('Sanitation Data'!E158))),'Data Summary'!CS164="Yes"),OFFSET('Sanitation Data'!$E$11,0,10*ROW('Sanitation Data'!E158)),NA())</f>
        <v>#N/A</v>
      </c>
      <c r="AE164" s="98" t="e">
        <f ca="true">+IF(AND(ISNUMBER(OFFSET('Sanitation Data'!$E$12,0,10*ROW('Sanitation Data'!E158))),'Data Summary'!CT164="Yes"),OFFSET('Sanitation Data'!$E$12,0,10*ROW('Sanitation Data'!E158)),NA())</f>
        <v>#N/A</v>
      </c>
      <c r="AF164" s="98" t="e">
        <f ca="true">+IF(AND(ISNUMBER(OFFSET('Sanitation Data'!$F$4,0,10*ROW('Sanitation Data'!F158))),'Data Summary'!CU164="Yes"),100-OFFSET('Sanitation Data'!$F$4,0,10*ROW('Sanitation Data'!F158)),NA())</f>
        <v>#N/A</v>
      </c>
      <c r="AG164" s="98" t="e">
        <f ca="true">+IF(AND(ISNUMBER(OFFSET('Sanitation Data'!$F$6,0,10*ROW('Sanitation Data'!F158))),'Data Summary'!CV164="Yes"),OFFSET('Sanitation Data'!$F$6,0,10*ROW('Sanitation Data'!F158)),NA())</f>
        <v>#N/A</v>
      </c>
      <c r="AH164" s="98" t="e">
        <f ca="true">+IF(AND(ISNUMBER(OFFSET('Sanitation Data'!$F$10,0,10*ROW('Sanitation Data'!F158))),'Data Summary'!CW164="Yes"),OFFSET('Sanitation Data'!$F$10,0,10*ROW('Sanitation Data'!F158)),NA())</f>
        <v>#N/A</v>
      </c>
      <c r="AI164" s="98" t="e">
        <f ca="true">+IF(AND(ISNUMBER(OFFSET('Sanitation Data'!$F$11,0,10*ROW('Sanitation Data'!F158))),'Data Summary'!CX164="Yes"),OFFSET('Sanitation Data'!$F$11,0,10*ROW('Sanitation Data'!F158)),NA())</f>
        <v>#N/A</v>
      </c>
      <c r="AJ164" s="98" t="e">
        <f ca="true">+IF(AND(ISNUMBER(OFFSET('Sanitation Data'!$F$12,0,10*ROW('Sanitation Data'!F158))),'Data Summary'!CY164="Yes"),OFFSET('Sanitation Data'!$F$12,0,10*ROW('Sanitation Data'!F158)),NA())</f>
        <v>#N/A</v>
      </c>
      <c r="AK164" s="98" t="e">
        <f ca="true">+IF(AND(ISNUMBER(OFFSET('Sanitation Data'!$G$4,0,10*ROW('Sanitation Data'!G158))),'Data Summary'!CZ164="Yes"),100-OFFSET('Sanitation Data'!$G$4,0,10*ROW('Sanitation Data'!G158)),NA())</f>
        <v>#N/A</v>
      </c>
      <c r="AL164" s="98" t="e">
        <f ca="true">+IF(AND(ISNUMBER(OFFSET('Sanitation Data'!$G$6,0,10*ROW('Sanitation Data'!G158))),'Data Summary'!DA164="Yes"),OFFSET('Sanitation Data'!$G$6,0,10*ROW('Sanitation Data'!G158)),NA())</f>
        <v>#N/A</v>
      </c>
      <c r="AM164" s="98" t="e">
        <f ca="true">+IF(AND(ISNUMBER(OFFSET('Sanitation Data'!$G$10,0,10*ROW('Sanitation Data'!G158))),'Data Summary'!DB164="Yes"),OFFSET('Sanitation Data'!$G$10,0,10*ROW('Sanitation Data'!G158)),NA())</f>
        <v>#N/A</v>
      </c>
      <c r="AN164" s="98" t="e">
        <f ca="true">+IF(AND(ISNUMBER(OFFSET('Sanitation Data'!$G$11,0,10*ROW('Sanitation Data'!G158))),'Data Summary'!DC164="Yes"),OFFSET('Sanitation Data'!$G$11,0,10*ROW('Sanitation Data'!G158)),NA())</f>
        <v>#N/A</v>
      </c>
      <c r="AO164" s="98" t="e">
        <f ca="true">+IF(AND(ISNUMBER(OFFSET('Sanitation Data'!$G$12,0,10*ROW('Sanitation Data'!G158))),'Data Summary'!DD164="Yes"),OFFSET('Sanitation Data'!$G$12,0,10*ROW('Sanitation Data'!G158)),NA())</f>
        <v>#N/A</v>
      </c>
      <c r="AP164" s="98" t="e">
        <f ca="true">+IF(AND(ISNUMBER(OFFSET('Sanitation Data'!$H$4,0,10*ROW('Sanitation Data'!H158))),'Data Summary'!DE164="Yes"),100-OFFSET('Sanitation Data'!$H$4,0,10*ROW('Sanitation Data'!H158)),NA())</f>
        <v>#N/A</v>
      </c>
      <c r="AQ164" s="98" t="e">
        <f ca="true">+IF(AND(ISNUMBER(OFFSET('Sanitation Data'!$H$6,0,10*ROW('Sanitation Data'!H158))),'Data Summary'!DF164="Yes"),OFFSET('Sanitation Data'!$H$6,0,10*ROW('Sanitation Data'!H158)),NA())</f>
        <v>#N/A</v>
      </c>
      <c r="AR164" s="98" t="e">
        <f ca="true">+IF(AND(ISNUMBER(OFFSET('Sanitation Data'!$H$10,0,10*ROW('Sanitation Data'!H158))),'Data Summary'!DG164="Yes"),OFFSET('Sanitation Data'!$H$10,0,10*ROW('Sanitation Data'!H158)),NA())</f>
        <v>#N/A</v>
      </c>
      <c r="AS164" s="98" t="e">
        <f ca="true">+IF(AND(ISNUMBER(OFFSET('Sanitation Data'!$H$11,0,10*ROW('Sanitation Data'!H158))),'Data Summary'!DH164="Yes"),OFFSET('Sanitation Data'!$H$11,0,10*ROW('Sanitation Data'!H158)),NA())</f>
        <v>#N/A</v>
      </c>
      <c r="AT164" s="98" t="e">
        <f ca="true">+IF(AND(ISNUMBER(OFFSET('Sanitation Data'!$H$12,0,10*ROW('Sanitation Data'!H158))),'Data Summary'!DI164="Yes"),OFFSET('Sanitation Data'!$H$12,0,10*ROW('Sanitation Data'!H158)),NA())</f>
        <v>#N/A</v>
      </c>
      <c r="AU164" s="98" t="e">
        <f ca="true">+IF(AND(ISNUMBER(OFFSET('Sanitation Data'!$I$4,0,10*ROW('Sanitation Data'!I158))),'Data Summary'!DJ164="Yes"),100-OFFSET('Sanitation Data'!$I$4,0,10*ROW('Sanitation Data'!I158)),NA())</f>
        <v>#N/A</v>
      </c>
      <c r="AV164" s="98" t="e">
        <f ca="true">+IF(AND(ISNUMBER(OFFSET('Sanitation Data'!$I$6,0,10*ROW('Sanitation Data'!I158))),'Data Summary'!DK164="Yes"),OFFSET('Sanitation Data'!$I$6,0,10*ROW('Sanitation Data'!I158)),NA())</f>
        <v>#N/A</v>
      </c>
      <c r="AW164" s="98" t="e">
        <f ca="true">+IF(AND(ISNUMBER(OFFSET('Sanitation Data'!$I$10,0,10*ROW('Sanitation Data'!I158))),'Data Summary'!DL164="Yes"),OFFSET('Sanitation Data'!$I$10,0,10*ROW('Sanitation Data'!I158)),NA())</f>
        <v>#N/A</v>
      </c>
      <c r="AX164" s="98" t="e">
        <f ca="true">+IF(AND(ISNUMBER(OFFSET('Sanitation Data'!$I$11,0,10*ROW('Sanitation Data'!I158))),'Data Summary'!DM164="Yes"),OFFSET('Sanitation Data'!$I$11,0,10*ROW('Sanitation Data'!I158)),NA())</f>
        <v>#N/A</v>
      </c>
      <c r="AY164" s="98" t="e">
        <f ca="true">+IF(AND(ISNUMBER(OFFSET('Sanitation Data'!$I$12,0,10*ROW('Sanitation Data'!I158))),'Data Summary'!DN164="Yes"),OFFSET('Sanitation Data'!$I$12,0,10*ROW('Sanitation Data'!I158)),NA())</f>
        <v>#N/A</v>
      </c>
      <c r="AZ164" s="99" t="e">
        <f ca="true">+IF(AND(ISNUMBER(OFFSET('Hygiene Data'!$D$5,0,10*ROW('Hygiene Data'!D158))),'Data Summary'!DO164="Yes"),OFFSET('Hygiene Data'!$D$5,0,10*ROW('Hygiene Data'!D158)),NA())</f>
        <v>#N/A</v>
      </c>
      <c r="BA164" s="99" t="e">
        <f ca="true">+IF(AND(ISNUMBER(OFFSET('Hygiene Data'!$D$7,0,10*ROW('Hygiene Data'!D158))),'Data Summary'!DP164="Yes"),OFFSET('Hygiene Data'!$D$7,0,10*ROW('Hygiene Data'!D158)),NA())</f>
        <v>#N/A</v>
      </c>
      <c r="BB164" s="99" t="e">
        <f ca="true">+IF(AND(ISNUMBER(OFFSET('Hygiene Data'!$D$9,0,10*ROW('Hygiene Data'!D158))),'Data Summary'!DQ164="Yes"),OFFSET('Hygiene Data'!$D$9,0,10*ROW('Hygiene Data'!D158)),NA())</f>
        <v>#N/A</v>
      </c>
      <c r="BC164" s="99" t="e">
        <f ca="true">+IF(AND(ISNUMBER(OFFSET('Hygiene Data'!$E$5,0,10*ROW('Hygiene Data'!E158))),'Data Summary'!DR164="Yes"),OFFSET('Hygiene Data'!$E$5,0,10*ROW('Hygiene Data'!E158)),NA())</f>
        <v>#N/A</v>
      </c>
      <c r="BD164" s="99" t="e">
        <f ca="true">+IF(AND(ISNUMBER(OFFSET('Hygiene Data'!$E$7,0,10*ROW('Hygiene Data'!E158))),'Data Summary'!DS164="Yes"),OFFSET('Hygiene Data'!$E$7,0,10*ROW('Hygiene Data'!E158)),NA())</f>
        <v>#N/A</v>
      </c>
      <c r="BE164" s="99" t="e">
        <f ca="true">+IF(AND(ISNUMBER(OFFSET('Hygiene Data'!$E$9,0,10*ROW('Hygiene Data'!E158))),'Data Summary'!DT164="Yes"),OFFSET('Hygiene Data'!$E$9,0,10*ROW('Hygiene Data'!E158)),NA())</f>
        <v>#N/A</v>
      </c>
      <c r="BF164" s="99" t="e">
        <f ca="true">+IF(AND(ISNUMBER(OFFSET('Hygiene Data'!$F$5,0,10*ROW('Hygiene Data'!F158))),'Data Summary'!DU164="Yes"),OFFSET('Hygiene Data'!$F$5,0,10*ROW('Hygiene Data'!F158)),NA())</f>
        <v>#N/A</v>
      </c>
      <c r="BG164" s="99" t="e">
        <f ca="true">+IF(AND(ISNUMBER(OFFSET('Hygiene Data'!$F$7,0,10*ROW('Hygiene Data'!F158))),'Data Summary'!DV164="Yes"),OFFSET('Hygiene Data'!$F$7,0,10*ROW('Hygiene Data'!F158)),NA())</f>
        <v>#N/A</v>
      </c>
      <c r="BH164" s="99" t="e">
        <f ca="true">+IF(AND(ISNUMBER(OFFSET('Hygiene Data'!$F$9,0,10*ROW('Hygiene Data'!F158))),'Data Summary'!DW164="Yes"),OFFSET('Hygiene Data'!$F$9,0,10*ROW('Hygiene Data'!F158)),NA())</f>
        <v>#N/A</v>
      </c>
      <c r="BI164" s="99" t="e">
        <f ca="true">+IF(AND(ISNUMBER(OFFSET('Hygiene Data'!$G$5,0,10*ROW('Hygiene Data'!G158))),'Data Summary'!DX164="Yes"),OFFSET('Hygiene Data'!$G$5,0,10*ROW('Hygiene Data'!G158)),NA())</f>
        <v>#N/A</v>
      </c>
      <c r="BJ164" s="99" t="e">
        <f ca="true">+IF(AND(ISNUMBER(OFFSET('Hygiene Data'!$G$7,0,10*ROW('Hygiene Data'!G158))),'Data Summary'!DY164="Yes"),OFFSET('Hygiene Data'!$G$7,0,10*ROW('Hygiene Data'!G158)),NA())</f>
        <v>#N/A</v>
      </c>
      <c r="BK164" s="99" t="e">
        <f ca="true">+IF(AND(ISNUMBER(OFFSET('Hygiene Data'!$G$9,0,10*ROW('Hygiene Data'!G158))),'Data Summary'!DZ164="Yes"),OFFSET('Hygiene Data'!$G$9,0,10*ROW('Hygiene Data'!G158)),NA())</f>
        <v>#N/A</v>
      </c>
      <c r="BL164" s="99" t="e">
        <f ca="true">+IF(AND(ISNUMBER(OFFSET('Hygiene Data'!$H$5,0,10*ROW('Hygiene Data'!H158))),'Data Summary'!EA164="Yes"),OFFSET('Hygiene Data'!$H$5,0,10*ROW('Hygiene Data'!H158)),NA())</f>
        <v>#N/A</v>
      </c>
      <c r="BM164" s="99" t="e">
        <f ca="true">+IF(AND(ISNUMBER(OFFSET('Hygiene Data'!$H$7,0,10*ROW('Hygiene Data'!H158))),'Data Summary'!EB164="Yes"),OFFSET('Hygiene Data'!$H$7,0,10*ROW('Hygiene Data'!H158)),NA())</f>
        <v>#N/A</v>
      </c>
      <c r="BN164" s="99" t="e">
        <f ca="true">+IF(AND(ISNUMBER(OFFSET('Hygiene Data'!$H$9,0,10*ROW('Hygiene Data'!H158))),'Data Summary'!EC164="Yes"),OFFSET('Hygiene Data'!$H$9,0,10*ROW('Hygiene Data'!H158)),NA())</f>
        <v>#N/A</v>
      </c>
      <c r="BO164" s="99" t="e">
        <f ca="true">+IF(AND(ISNUMBER(OFFSET('Hygiene Data'!$I$5,0,10*ROW('Hygiene Data'!I158))),'Data Summary'!ED164="Yes"),OFFSET('Hygiene Data'!$I$5,0,10*ROW('Hygiene Data'!I158)),NA())</f>
        <v>#N/A</v>
      </c>
      <c r="BP164" s="99" t="e">
        <f ca="true">+IF(AND(ISNUMBER(OFFSET('Hygiene Data'!$I$7,0,10*ROW('Hygiene Data'!I158))),'Data Summary'!EE164="Yes"),OFFSET('Hygiene Data'!$I$7,0,10*ROW('Hygiene Data'!I158)),NA())</f>
        <v>#N/A</v>
      </c>
      <c r="BQ164" s="99" t="e">
        <f ca="true">+IF(AND(ISNUMBER(OFFSET('Hygiene Data'!$I$9,0,10*ROW('Hygiene Data'!I158))),'Data Summary'!EF164="Yes"),OFFSET('Hygiene Data'!$I$9,0,10*ROW('Hygiene Data'!I158)),NA())</f>
        <v>#N/A</v>
      </c>
    </row>
    <row xmlns:x14ac="http://schemas.microsoft.com/office/spreadsheetml/2009/9/ac" r="165" x14ac:dyDescent="0.2">
      <c r="A165" s="329" t="e">
        <f ca="true">+RIGHT('Data Summary'!A165,LEN('Data Summary'!A165)-9)</f>
        <v>#VALUE!</v>
      </c>
      <c r="B165" s="37" t="str">
        <f ca="true">+IF(ISTEXT('Data Summary'!B165),'Data Summary'!B165,"")</f>
        <v/>
      </c>
      <c r="C165" s="328" t="e">
        <f ca="true">+VALUE('Data Summary'!C165)</f>
        <v>#VALUE!</v>
      </c>
      <c r="D165" s="97" t="e">
        <f ca="true">+IF(AND(ISNUMBER(OFFSET('Water Data'!$D$4,0,10*ROW('Water Data'!D159))),'Data Summary'!BS165="Yes"),100-OFFSET('Water Data'!$D$4,0,10*ROW('Water Data'!D159)),NA())</f>
        <v>#N/A</v>
      </c>
      <c r="E165" s="97" t="e">
        <f ca="true">+IF(AND(ISNUMBER(OFFSET('Water Data'!$D$6,0,10*ROW('Water Data'!D159))),'Data Summary'!BT165="Yes"),OFFSET('Water Data'!$D$6,0,10*ROW('Water Data'!D159)),NA())</f>
        <v>#N/A</v>
      </c>
      <c r="F165" s="97" t="e">
        <f ca="true">+IF(AND(ISNUMBER(OFFSET('Water Data'!$D$9,0,10*ROW('Water Data'!D159))),'Data Summary'!BU165="Yes"),OFFSET('Water Data'!$D$9,0,10*ROW('Water Data'!D159)),NA())</f>
        <v>#N/A</v>
      </c>
      <c r="G165" s="97" t="e">
        <f ca="true">+IF(AND(ISNUMBER(OFFSET('Water Data'!$E$4,0,10*ROW('Water Data'!E159))),'Data Summary'!BV165="Yes"),100-OFFSET('Water Data'!$E$4,0,10*ROW('Water Data'!E159)),NA())</f>
        <v>#N/A</v>
      </c>
      <c r="H165" s="97" t="e">
        <f ca="true">+IF(AND(ISNUMBER(OFFSET('Water Data'!$E$6,0,10*ROW('Water Data'!E159))),'Data Summary'!BW165="Yes"),OFFSET('Water Data'!$E$6,0,10*ROW('Water Data'!E159)),NA())</f>
        <v>#N/A</v>
      </c>
      <c r="I165" s="97" t="e">
        <f ca="true">+IF(AND(ISNUMBER(OFFSET('Water Data'!$E$9,0,10*ROW('Water Data'!E159))),'Data Summary'!BX165="Yes"),OFFSET('Water Data'!$E$9,0,10*ROW('Water Data'!E159)),NA())</f>
        <v>#N/A</v>
      </c>
      <c r="J165" s="97" t="e">
        <f ca="true">+IF(AND(ISNUMBER(OFFSET('Water Data'!$F$4,0,10*ROW('Water Data'!F159))),'Data Summary'!BY165="Yes"),100-OFFSET('Water Data'!$F$4,0,10*ROW('Water Data'!F159)),NA())</f>
        <v>#N/A</v>
      </c>
      <c r="K165" s="97" t="e">
        <f ca="true">+IF(AND(ISNUMBER(OFFSET('Water Data'!$F$6,0,10*ROW('Water Data'!F159))),'Data Summary'!BZ165="Yes"),OFFSET('Water Data'!$F$6,0,10*ROW('Water Data'!F159)),NA())</f>
        <v>#N/A</v>
      </c>
      <c r="L165" s="97" t="e">
        <f ca="true">+IF(AND(ISNUMBER(OFFSET('Water Data'!$F$9,0,10*ROW('Water Data'!F159))),'Data Summary'!CA165="Yes"),OFFSET('Water Data'!$F$9,0,10*ROW('Water Data'!F159)),NA())</f>
        <v>#N/A</v>
      </c>
      <c r="M165" s="97" t="e">
        <f ca="true">+IF(AND(ISNUMBER(OFFSET('Water Data'!$G$4,0,10*ROW('Water Data'!G159))),'Data Summary'!CB165="Yes"),100-OFFSET('Water Data'!$G$4,0,10*ROW('Water Data'!G159)),NA())</f>
        <v>#N/A</v>
      </c>
      <c r="N165" s="97" t="e">
        <f ca="true">+IF(AND(ISNUMBER(OFFSET('Water Data'!$G$6,0,10*ROW('Water Data'!G159))),'Data Summary'!CC165="Yes"),OFFSET('Water Data'!$G$6,0,10*ROW('Water Data'!G159)),NA())</f>
        <v>#N/A</v>
      </c>
      <c r="O165" s="97" t="e">
        <f ca="true">+IF(AND(ISNUMBER(OFFSET('Water Data'!$G$9,0,10*ROW('Water Data'!G159))),'Data Summary'!CD165="Yes"),OFFSET('Water Data'!$G$9,0,10*ROW('Water Data'!G159)),NA())</f>
        <v>#N/A</v>
      </c>
      <c r="P165" s="97" t="e">
        <f ca="true">+IF(AND(ISNUMBER(OFFSET('Water Data'!$H$4,0,10*ROW('Water Data'!H159))),'Data Summary'!CE165="Yes"),100-OFFSET('Water Data'!$H$4,0,10*ROW('Water Data'!H159)),NA())</f>
        <v>#N/A</v>
      </c>
      <c r="Q165" s="97" t="e">
        <f ca="true">+IF(AND(ISNUMBER(OFFSET('Water Data'!$H$6,0,10*ROW('Water Data'!H159))),'Data Summary'!CF165="Yes"),OFFSET('Water Data'!$H$6,0,10*ROW('Water Data'!H159)),NA())</f>
        <v>#N/A</v>
      </c>
      <c r="R165" s="97" t="e">
        <f ca="true">+IF(AND(ISNUMBER(OFFSET('Water Data'!$H$9,0,10*ROW('Water Data'!H159))),'Data Summary'!CG165="Yes"),OFFSET('Water Data'!$H$9,0,10*ROW('Water Data'!H159)),NA())</f>
        <v>#N/A</v>
      </c>
      <c r="S165" s="97" t="e">
        <f ca="true">+IF(AND(ISNUMBER(OFFSET('Water Data'!$I$4,0,10*ROW('Water Data'!I159))),'Data Summary'!CH165="Yes"),100-OFFSET('Water Data'!$I$4,0,10*ROW('Water Data'!I159)),NA())</f>
        <v>#N/A</v>
      </c>
      <c r="T165" s="97" t="e">
        <f ca="true">+IF(AND(ISNUMBER(OFFSET('Water Data'!$I$6,0,10*ROW('Water Data'!I159))),'Data Summary'!CI165="Yes"),OFFSET('Water Data'!$I$6,0,10*ROW('Water Data'!I159)),NA())</f>
        <v>#N/A</v>
      </c>
      <c r="U165" s="97" t="e">
        <f ca="true">+IF(AND(ISNUMBER(OFFSET('Water Data'!$I$9,0,10*ROW('Water Data'!I159))),'Data Summary'!CJ165="Yes"),OFFSET('Water Data'!$I$9,0,10*ROW('Water Data'!I159)),NA())</f>
        <v>#N/A</v>
      </c>
      <c r="V165" s="98" t="e">
        <f ca="true">+IF(AND(ISNUMBER(OFFSET('Sanitation Data'!$D$4,0,10*ROW('Sanitation Data'!D159))),'Data Summary'!CK165="Yes"),100-OFFSET('Sanitation Data'!$D$4,0,10*ROW('Sanitation Data'!D159)),NA())</f>
        <v>#N/A</v>
      </c>
      <c r="W165" s="98" t="e">
        <f ca="true">+IF(AND(ISNUMBER(OFFSET('Sanitation Data'!$D$6,0,10*ROW('Sanitation Data'!D159))),'Data Summary'!CL165="Yes"),OFFSET('Sanitation Data'!$D$6,0,10*ROW('Sanitation Data'!D159)),NA())</f>
        <v>#N/A</v>
      </c>
      <c r="X165" s="98" t="e">
        <f ca="true">+IF(AND(ISNUMBER(OFFSET('Sanitation Data'!$D$10,0,10*ROW('Sanitation Data'!D159))),'Data Summary'!CM165="Yes"),OFFSET('Sanitation Data'!$D$10,0,10*ROW('Sanitation Data'!D159)),NA())</f>
        <v>#N/A</v>
      </c>
      <c r="Y165" s="98" t="e">
        <f ca="true">+IF(AND(ISNUMBER(OFFSET('Sanitation Data'!$D$11,0,10*ROW('Sanitation Data'!D159))),'Data Summary'!CN165="Yes"),OFFSET('Sanitation Data'!$D$11,0,10*ROW('Sanitation Data'!D159)),NA())</f>
        <v>#N/A</v>
      </c>
      <c r="Z165" s="98" t="e">
        <f ca="true">+IF(AND(ISNUMBER(OFFSET('Sanitation Data'!$D$12,0,10*ROW('Sanitation Data'!D159))),'Data Summary'!CO165="Yes"),OFFSET('Sanitation Data'!$D$12,0,10*ROW('Sanitation Data'!D159)),NA())</f>
        <v>#N/A</v>
      </c>
      <c r="AA165" s="98" t="e">
        <f ca="true">+IF(AND(ISNUMBER(OFFSET('Sanitation Data'!$E$4,0,10*ROW('Sanitation Data'!E159))),'Data Summary'!CP165="Yes"),100-OFFSET('Sanitation Data'!$E$4,0,10*ROW('Sanitation Data'!E159)),NA())</f>
        <v>#N/A</v>
      </c>
      <c r="AB165" s="98" t="e">
        <f ca="true">+IF(AND(ISNUMBER(OFFSET('Sanitation Data'!$E$6,0,10*ROW('Sanitation Data'!E159))),'Data Summary'!CQ165="Yes"),OFFSET('Sanitation Data'!$E$6,0,10*ROW('Sanitation Data'!E159)),NA())</f>
        <v>#N/A</v>
      </c>
      <c r="AC165" s="98" t="e">
        <f ca="true">+IF(AND(ISNUMBER(OFFSET('Sanitation Data'!$E$10,0,10*ROW('Sanitation Data'!E159))),'Data Summary'!CR165="Yes"),OFFSET('Sanitation Data'!$E$10,0,10*ROW('Sanitation Data'!E159)),NA())</f>
        <v>#N/A</v>
      </c>
      <c r="AD165" s="98" t="e">
        <f ca="true">+IF(AND(ISNUMBER(OFFSET('Sanitation Data'!$E$11,0,10*ROW('Sanitation Data'!E159))),'Data Summary'!CS165="Yes"),OFFSET('Sanitation Data'!$E$11,0,10*ROW('Sanitation Data'!E159)),NA())</f>
        <v>#N/A</v>
      </c>
      <c r="AE165" s="98" t="e">
        <f ca="true">+IF(AND(ISNUMBER(OFFSET('Sanitation Data'!$E$12,0,10*ROW('Sanitation Data'!E159))),'Data Summary'!CT165="Yes"),OFFSET('Sanitation Data'!$E$12,0,10*ROW('Sanitation Data'!E159)),NA())</f>
        <v>#N/A</v>
      </c>
      <c r="AF165" s="98" t="e">
        <f ca="true">+IF(AND(ISNUMBER(OFFSET('Sanitation Data'!$F$4,0,10*ROW('Sanitation Data'!F159))),'Data Summary'!CU165="Yes"),100-OFFSET('Sanitation Data'!$F$4,0,10*ROW('Sanitation Data'!F159)),NA())</f>
        <v>#N/A</v>
      </c>
      <c r="AG165" s="98" t="e">
        <f ca="true">+IF(AND(ISNUMBER(OFFSET('Sanitation Data'!$F$6,0,10*ROW('Sanitation Data'!F159))),'Data Summary'!CV165="Yes"),OFFSET('Sanitation Data'!$F$6,0,10*ROW('Sanitation Data'!F159)),NA())</f>
        <v>#N/A</v>
      </c>
      <c r="AH165" s="98" t="e">
        <f ca="true">+IF(AND(ISNUMBER(OFFSET('Sanitation Data'!$F$10,0,10*ROW('Sanitation Data'!F159))),'Data Summary'!CW165="Yes"),OFFSET('Sanitation Data'!$F$10,0,10*ROW('Sanitation Data'!F159)),NA())</f>
        <v>#N/A</v>
      </c>
      <c r="AI165" s="98" t="e">
        <f ca="true">+IF(AND(ISNUMBER(OFFSET('Sanitation Data'!$F$11,0,10*ROW('Sanitation Data'!F159))),'Data Summary'!CX165="Yes"),OFFSET('Sanitation Data'!$F$11,0,10*ROW('Sanitation Data'!F159)),NA())</f>
        <v>#N/A</v>
      </c>
      <c r="AJ165" s="98" t="e">
        <f ca="true">+IF(AND(ISNUMBER(OFFSET('Sanitation Data'!$F$12,0,10*ROW('Sanitation Data'!F159))),'Data Summary'!CY165="Yes"),OFFSET('Sanitation Data'!$F$12,0,10*ROW('Sanitation Data'!F159)),NA())</f>
        <v>#N/A</v>
      </c>
      <c r="AK165" s="98" t="e">
        <f ca="true">+IF(AND(ISNUMBER(OFFSET('Sanitation Data'!$G$4,0,10*ROW('Sanitation Data'!G159))),'Data Summary'!CZ165="Yes"),100-OFFSET('Sanitation Data'!$G$4,0,10*ROW('Sanitation Data'!G159)),NA())</f>
        <v>#N/A</v>
      </c>
      <c r="AL165" s="98" t="e">
        <f ca="true">+IF(AND(ISNUMBER(OFFSET('Sanitation Data'!$G$6,0,10*ROW('Sanitation Data'!G159))),'Data Summary'!DA165="Yes"),OFFSET('Sanitation Data'!$G$6,0,10*ROW('Sanitation Data'!G159)),NA())</f>
        <v>#N/A</v>
      </c>
      <c r="AM165" s="98" t="e">
        <f ca="true">+IF(AND(ISNUMBER(OFFSET('Sanitation Data'!$G$10,0,10*ROW('Sanitation Data'!G159))),'Data Summary'!DB165="Yes"),OFFSET('Sanitation Data'!$G$10,0,10*ROW('Sanitation Data'!G159)),NA())</f>
        <v>#N/A</v>
      </c>
      <c r="AN165" s="98" t="e">
        <f ca="true">+IF(AND(ISNUMBER(OFFSET('Sanitation Data'!$G$11,0,10*ROW('Sanitation Data'!G159))),'Data Summary'!DC165="Yes"),OFFSET('Sanitation Data'!$G$11,0,10*ROW('Sanitation Data'!G159)),NA())</f>
        <v>#N/A</v>
      </c>
      <c r="AO165" s="98" t="e">
        <f ca="true">+IF(AND(ISNUMBER(OFFSET('Sanitation Data'!$G$12,0,10*ROW('Sanitation Data'!G159))),'Data Summary'!DD165="Yes"),OFFSET('Sanitation Data'!$G$12,0,10*ROW('Sanitation Data'!G159)),NA())</f>
        <v>#N/A</v>
      </c>
      <c r="AP165" s="98" t="e">
        <f ca="true">+IF(AND(ISNUMBER(OFFSET('Sanitation Data'!$H$4,0,10*ROW('Sanitation Data'!H159))),'Data Summary'!DE165="Yes"),100-OFFSET('Sanitation Data'!$H$4,0,10*ROW('Sanitation Data'!H159)),NA())</f>
        <v>#N/A</v>
      </c>
      <c r="AQ165" s="98" t="e">
        <f ca="true">+IF(AND(ISNUMBER(OFFSET('Sanitation Data'!$H$6,0,10*ROW('Sanitation Data'!H159))),'Data Summary'!DF165="Yes"),OFFSET('Sanitation Data'!$H$6,0,10*ROW('Sanitation Data'!H159)),NA())</f>
        <v>#N/A</v>
      </c>
      <c r="AR165" s="98" t="e">
        <f ca="true">+IF(AND(ISNUMBER(OFFSET('Sanitation Data'!$H$10,0,10*ROW('Sanitation Data'!H159))),'Data Summary'!DG165="Yes"),OFFSET('Sanitation Data'!$H$10,0,10*ROW('Sanitation Data'!H159)),NA())</f>
        <v>#N/A</v>
      </c>
      <c r="AS165" s="98" t="e">
        <f ca="true">+IF(AND(ISNUMBER(OFFSET('Sanitation Data'!$H$11,0,10*ROW('Sanitation Data'!H159))),'Data Summary'!DH165="Yes"),OFFSET('Sanitation Data'!$H$11,0,10*ROW('Sanitation Data'!H159)),NA())</f>
        <v>#N/A</v>
      </c>
      <c r="AT165" s="98" t="e">
        <f ca="true">+IF(AND(ISNUMBER(OFFSET('Sanitation Data'!$H$12,0,10*ROW('Sanitation Data'!H159))),'Data Summary'!DI165="Yes"),OFFSET('Sanitation Data'!$H$12,0,10*ROW('Sanitation Data'!H159)),NA())</f>
        <v>#N/A</v>
      </c>
      <c r="AU165" s="98" t="e">
        <f ca="true">+IF(AND(ISNUMBER(OFFSET('Sanitation Data'!$I$4,0,10*ROW('Sanitation Data'!I159))),'Data Summary'!DJ165="Yes"),100-OFFSET('Sanitation Data'!$I$4,0,10*ROW('Sanitation Data'!I159)),NA())</f>
        <v>#N/A</v>
      </c>
      <c r="AV165" s="98" t="e">
        <f ca="true">+IF(AND(ISNUMBER(OFFSET('Sanitation Data'!$I$6,0,10*ROW('Sanitation Data'!I159))),'Data Summary'!DK165="Yes"),OFFSET('Sanitation Data'!$I$6,0,10*ROW('Sanitation Data'!I159)),NA())</f>
        <v>#N/A</v>
      </c>
      <c r="AW165" s="98" t="e">
        <f ca="true">+IF(AND(ISNUMBER(OFFSET('Sanitation Data'!$I$10,0,10*ROW('Sanitation Data'!I159))),'Data Summary'!DL165="Yes"),OFFSET('Sanitation Data'!$I$10,0,10*ROW('Sanitation Data'!I159)),NA())</f>
        <v>#N/A</v>
      </c>
      <c r="AX165" s="98" t="e">
        <f ca="true">+IF(AND(ISNUMBER(OFFSET('Sanitation Data'!$I$11,0,10*ROW('Sanitation Data'!I159))),'Data Summary'!DM165="Yes"),OFFSET('Sanitation Data'!$I$11,0,10*ROW('Sanitation Data'!I159)),NA())</f>
        <v>#N/A</v>
      </c>
      <c r="AY165" s="98" t="e">
        <f ca="true">+IF(AND(ISNUMBER(OFFSET('Sanitation Data'!$I$12,0,10*ROW('Sanitation Data'!I159))),'Data Summary'!DN165="Yes"),OFFSET('Sanitation Data'!$I$12,0,10*ROW('Sanitation Data'!I159)),NA())</f>
        <v>#N/A</v>
      </c>
      <c r="AZ165" s="99" t="e">
        <f ca="true">+IF(AND(ISNUMBER(OFFSET('Hygiene Data'!$D$5,0,10*ROW('Hygiene Data'!D159))),'Data Summary'!DO165="Yes"),OFFSET('Hygiene Data'!$D$5,0,10*ROW('Hygiene Data'!D159)),NA())</f>
        <v>#N/A</v>
      </c>
      <c r="BA165" s="99" t="e">
        <f ca="true">+IF(AND(ISNUMBER(OFFSET('Hygiene Data'!$D$7,0,10*ROW('Hygiene Data'!D159))),'Data Summary'!DP165="Yes"),OFFSET('Hygiene Data'!$D$7,0,10*ROW('Hygiene Data'!D159)),NA())</f>
        <v>#N/A</v>
      </c>
      <c r="BB165" s="99" t="e">
        <f ca="true">+IF(AND(ISNUMBER(OFFSET('Hygiene Data'!$D$9,0,10*ROW('Hygiene Data'!D159))),'Data Summary'!DQ165="Yes"),OFFSET('Hygiene Data'!$D$9,0,10*ROW('Hygiene Data'!D159)),NA())</f>
        <v>#N/A</v>
      </c>
      <c r="BC165" s="99" t="e">
        <f ca="true">+IF(AND(ISNUMBER(OFFSET('Hygiene Data'!$E$5,0,10*ROW('Hygiene Data'!E159))),'Data Summary'!DR165="Yes"),OFFSET('Hygiene Data'!$E$5,0,10*ROW('Hygiene Data'!E159)),NA())</f>
        <v>#N/A</v>
      </c>
      <c r="BD165" s="99" t="e">
        <f ca="true">+IF(AND(ISNUMBER(OFFSET('Hygiene Data'!$E$7,0,10*ROW('Hygiene Data'!E159))),'Data Summary'!DS165="Yes"),OFFSET('Hygiene Data'!$E$7,0,10*ROW('Hygiene Data'!E159)),NA())</f>
        <v>#N/A</v>
      </c>
      <c r="BE165" s="99" t="e">
        <f ca="true">+IF(AND(ISNUMBER(OFFSET('Hygiene Data'!$E$9,0,10*ROW('Hygiene Data'!E159))),'Data Summary'!DT165="Yes"),OFFSET('Hygiene Data'!$E$9,0,10*ROW('Hygiene Data'!E159)),NA())</f>
        <v>#N/A</v>
      </c>
      <c r="BF165" s="99" t="e">
        <f ca="true">+IF(AND(ISNUMBER(OFFSET('Hygiene Data'!$F$5,0,10*ROW('Hygiene Data'!F159))),'Data Summary'!DU165="Yes"),OFFSET('Hygiene Data'!$F$5,0,10*ROW('Hygiene Data'!F159)),NA())</f>
        <v>#N/A</v>
      </c>
      <c r="BG165" s="99" t="e">
        <f ca="true">+IF(AND(ISNUMBER(OFFSET('Hygiene Data'!$F$7,0,10*ROW('Hygiene Data'!F159))),'Data Summary'!DV165="Yes"),OFFSET('Hygiene Data'!$F$7,0,10*ROW('Hygiene Data'!F159)),NA())</f>
        <v>#N/A</v>
      </c>
      <c r="BH165" s="99" t="e">
        <f ca="true">+IF(AND(ISNUMBER(OFFSET('Hygiene Data'!$F$9,0,10*ROW('Hygiene Data'!F159))),'Data Summary'!DW165="Yes"),OFFSET('Hygiene Data'!$F$9,0,10*ROW('Hygiene Data'!F159)),NA())</f>
        <v>#N/A</v>
      </c>
      <c r="BI165" s="99" t="e">
        <f ca="true">+IF(AND(ISNUMBER(OFFSET('Hygiene Data'!$G$5,0,10*ROW('Hygiene Data'!G159))),'Data Summary'!DX165="Yes"),OFFSET('Hygiene Data'!$G$5,0,10*ROW('Hygiene Data'!G159)),NA())</f>
        <v>#N/A</v>
      </c>
      <c r="BJ165" s="99" t="e">
        <f ca="true">+IF(AND(ISNUMBER(OFFSET('Hygiene Data'!$G$7,0,10*ROW('Hygiene Data'!G159))),'Data Summary'!DY165="Yes"),OFFSET('Hygiene Data'!$G$7,0,10*ROW('Hygiene Data'!G159)),NA())</f>
        <v>#N/A</v>
      </c>
      <c r="BK165" s="99" t="e">
        <f ca="true">+IF(AND(ISNUMBER(OFFSET('Hygiene Data'!$G$9,0,10*ROW('Hygiene Data'!G159))),'Data Summary'!DZ165="Yes"),OFFSET('Hygiene Data'!$G$9,0,10*ROW('Hygiene Data'!G159)),NA())</f>
        <v>#N/A</v>
      </c>
      <c r="BL165" s="99" t="e">
        <f ca="true">+IF(AND(ISNUMBER(OFFSET('Hygiene Data'!$H$5,0,10*ROW('Hygiene Data'!H159))),'Data Summary'!EA165="Yes"),OFFSET('Hygiene Data'!$H$5,0,10*ROW('Hygiene Data'!H159)),NA())</f>
        <v>#N/A</v>
      </c>
      <c r="BM165" s="99" t="e">
        <f ca="true">+IF(AND(ISNUMBER(OFFSET('Hygiene Data'!$H$7,0,10*ROW('Hygiene Data'!H159))),'Data Summary'!EB165="Yes"),OFFSET('Hygiene Data'!$H$7,0,10*ROW('Hygiene Data'!H159)),NA())</f>
        <v>#N/A</v>
      </c>
      <c r="BN165" s="99" t="e">
        <f ca="true">+IF(AND(ISNUMBER(OFFSET('Hygiene Data'!$H$9,0,10*ROW('Hygiene Data'!H159))),'Data Summary'!EC165="Yes"),OFFSET('Hygiene Data'!$H$9,0,10*ROW('Hygiene Data'!H159)),NA())</f>
        <v>#N/A</v>
      </c>
      <c r="BO165" s="99" t="e">
        <f ca="true">+IF(AND(ISNUMBER(OFFSET('Hygiene Data'!$I$5,0,10*ROW('Hygiene Data'!I159))),'Data Summary'!ED165="Yes"),OFFSET('Hygiene Data'!$I$5,0,10*ROW('Hygiene Data'!I159)),NA())</f>
        <v>#N/A</v>
      </c>
      <c r="BP165" s="99" t="e">
        <f ca="true">+IF(AND(ISNUMBER(OFFSET('Hygiene Data'!$I$7,0,10*ROW('Hygiene Data'!I159))),'Data Summary'!EE165="Yes"),OFFSET('Hygiene Data'!$I$7,0,10*ROW('Hygiene Data'!I159)),NA())</f>
        <v>#N/A</v>
      </c>
      <c r="BQ165" s="99" t="e">
        <f ca="true">+IF(AND(ISNUMBER(OFFSET('Hygiene Data'!$I$9,0,10*ROW('Hygiene Data'!I159))),'Data Summary'!EF165="Yes"),OFFSET('Hygiene Data'!$I$9,0,10*ROW('Hygiene Data'!I159)),NA())</f>
        <v>#N/A</v>
      </c>
    </row>
    <row xmlns:x14ac="http://schemas.microsoft.com/office/spreadsheetml/2009/9/ac" r="166" x14ac:dyDescent="0.2">
      <c r="A166" s="329" t="e">
        <f ca="true">+RIGHT('Data Summary'!A166,LEN('Data Summary'!A166)-9)</f>
        <v>#VALUE!</v>
      </c>
      <c r="B166" s="37" t="str">
        <f ca="true">+IF(ISTEXT('Data Summary'!B166),'Data Summary'!B166,"")</f>
        <v/>
      </c>
      <c r="C166" s="328" t="e">
        <f ca="true">+VALUE('Data Summary'!C166)</f>
        <v>#VALUE!</v>
      </c>
      <c r="D166" s="97" t="e">
        <f ca="true">+IF(AND(ISNUMBER(OFFSET('Water Data'!$D$4,0,10*ROW('Water Data'!D160))),'Data Summary'!BS166="Yes"),100-OFFSET('Water Data'!$D$4,0,10*ROW('Water Data'!D160)),NA())</f>
        <v>#N/A</v>
      </c>
      <c r="E166" s="97" t="e">
        <f ca="true">+IF(AND(ISNUMBER(OFFSET('Water Data'!$D$6,0,10*ROW('Water Data'!D160))),'Data Summary'!BT166="Yes"),OFFSET('Water Data'!$D$6,0,10*ROW('Water Data'!D160)),NA())</f>
        <v>#N/A</v>
      </c>
      <c r="F166" s="97" t="e">
        <f ca="true">+IF(AND(ISNUMBER(OFFSET('Water Data'!$D$9,0,10*ROW('Water Data'!D160))),'Data Summary'!BU166="Yes"),OFFSET('Water Data'!$D$9,0,10*ROW('Water Data'!D160)),NA())</f>
        <v>#N/A</v>
      </c>
      <c r="G166" s="97" t="e">
        <f ca="true">+IF(AND(ISNUMBER(OFFSET('Water Data'!$E$4,0,10*ROW('Water Data'!E160))),'Data Summary'!BV166="Yes"),100-OFFSET('Water Data'!$E$4,0,10*ROW('Water Data'!E160)),NA())</f>
        <v>#N/A</v>
      </c>
      <c r="H166" s="97" t="e">
        <f ca="true">+IF(AND(ISNUMBER(OFFSET('Water Data'!$E$6,0,10*ROW('Water Data'!E160))),'Data Summary'!BW166="Yes"),OFFSET('Water Data'!$E$6,0,10*ROW('Water Data'!E160)),NA())</f>
        <v>#N/A</v>
      </c>
      <c r="I166" s="97" t="e">
        <f ca="true">+IF(AND(ISNUMBER(OFFSET('Water Data'!$E$9,0,10*ROW('Water Data'!E160))),'Data Summary'!BX166="Yes"),OFFSET('Water Data'!$E$9,0,10*ROW('Water Data'!E160)),NA())</f>
        <v>#N/A</v>
      </c>
      <c r="J166" s="97" t="e">
        <f ca="true">+IF(AND(ISNUMBER(OFFSET('Water Data'!$F$4,0,10*ROW('Water Data'!F160))),'Data Summary'!BY166="Yes"),100-OFFSET('Water Data'!$F$4,0,10*ROW('Water Data'!F160)),NA())</f>
        <v>#N/A</v>
      </c>
      <c r="K166" s="97" t="e">
        <f ca="true">+IF(AND(ISNUMBER(OFFSET('Water Data'!$F$6,0,10*ROW('Water Data'!F160))),'Data Summary'!BZ166="Yes"),OFFSET('Water Data'!$F$6,0,10*ROW('Water Data'!F160)),NA())</f>
        <v>#N/A</v>
      </c>
      <c r="L166" s="97" t="e">
        <f ca="true">+IF(AND(ISNUMBER(OFFSET('Water Data'!$F$9,0,10*ROW('Water Data'!F160))),'Data Summary'!CA166="Yes"),OFFSET('Water Data'!$F$9,0,10*ROW('Water Data'!F160)),NA())</f>
        <v>#N/A</v>
      </c>
      <c r="M166" s="97" t="e">
        <f ca="true">+IF(AND(ISNUMBER(OFFSET('Water Data'!$G$4,0,10*ROW('Water Data'!G160))),'Data Summary'!CB166="Yes"),100-OFFSET('Water Data'!$G$4,0,10*ROW('Water Data'!G160)),NA())</f>
        <v>#N/A</v>
      </c>
      <c r="N166" s="97" t="e">
        <f ca="true">+IF(AND(ISNUMBER(OFFSET('Water Data'!$G$6,0,10*ROW('Water Data'!G160))),'Data Summary'!CC166="Yes"),OFFSET('Water Data'!$G$6,0,10*ROW('Water Data'!G160)),NA())</f>
        <v>#N/A</v>
      </c>
      <c r="O166" s="97" t="e">
        <f ca="true">+IF(AND(ISNUMBER(OFFSET('Water Data'!$G$9,0,10*ROW('Water Data'!G160))),'Data Summary'!CD166="Yes"),OFFSET('Water Data'!$G$9,0,10*ROW('Water Data'!G160)),NA())</f>
        <v>#N/A</v>
      </c>
      <c r="P166" s="97" t="e">
        <f ca="true">+IF(AND(ISNUMBER(OFFSET('Water Data'!$H$4,0,10*ROW('Water Data'!H160))),'Data Summary'!CE166="Yes"),100-OFFSET('Water Data'!$H$4,0,10*ROW('Water Data'!H160)),NA())</f>
        <v>#N/A</v>
      </c>
      <c r="Q166" s="97" t="e">
        <f ca="true">+IF(AND(ISNUMBER(OFFSET('Water Data'!$H$6,0,10*ROW('Water Data'!H160))),'Data Summary'!CF166="Yes"),OFFSET('Water Data'!$H$6,0,10*ROW('Water Data'!H160)),NA())</f>
        <v>#N/A</v>
      </c>
      <c r="R166" s="97" t="e">
        <f ca="true">+IF(AND(ISNUMBER(OFFSET('Water Data'!$H$9,0,10*ROW('Water Data'!H160))),'Data Summary'!CG166="Yes"),OFFSET('Water Data'!$H$9,0,10*ROW('Water Data'!H160)),NA())</f>
        <v>#N/A</v>
      </c>
      <c r="S166" s="97" t="e">
        <f ca="true">+IF(AND(ISNUMBER(OFFSET('Water Data'!$I$4,0,10*ROW('Water Data'!I160))),'Data Summary'!CH166="Yes"),100-OFFSET('Water Data'!$I$4,0,10*ROW('Water Data'!I160)),NA())</f>
        <v>#N/A</v>
      </c>
      <c r="T166" s="97" t="e">
        <f ca="true">+IF(AND(ISNUMBER(OFFSET('Water Data'!$I$6,0,10*ROW('Water Data'!I160))),'Data Summary'!CI166="Yes"),OFFSET('Water Data'!$I$6,0,10*ROW('Water Data'!I160)),NA())</f>
        <v>#N/A</v>
      </c>
      <c r="U166" s="97" t="e">
        <f ca="true">+IF(AND(ISNUMBER(OFFSET('Water Data'!$I$9,0,10*ROW('Water Data'!I160))),'Data Summary'!CJ166="Yes"),OFFSET('Water Data'!$I$9,0,10*ROW('Water Data'!I160)),NA())</f>
        <v>#N/A</v>
      </c>
      <c r="V166" s="98" t="e">
        <f ca="true">+IF(AND(ISNUMBER(OFFSET('Sanitation Data'!$D$4,0,10*ROW('Sanitation Data'!D160))),'Data Summary'!CK166="Yes"),100-OFFSET('Sanitation Data'!$D$4,0,10*ROW('Sanitation Data'!D160)),NA())</f>
        <v>#N/A</v>
      </c>
      <c r="W166" s="98" t="e">
        <f ca="true">+IF(AND(ISNUMBER(OFFSET('Sanitation Data'!$D$6,0,10*ROW('Sanitation Data'!D160))),'Data Summary'!CL166="Yes"),OFFSET('Sanitation Data'!$D$6,0,10*ROW('Sanitation Data'!D160)),NA())</f>
        <v>#N/A</v>
      </c>
      <c r="X166" s="98" t="e">
        <f ca="true">+IF(AND(ISNUMBER(OFFSET('Sanitation Data'!$D$10,0,10*ROW('Sanitation Data'!D160))),'Data Summary'!CM166="Yes"),OFFSET('Sanitation Data'!$D$10,0,10*ROW('Sanitation Data'!D160)),NA())</f>
        <v>#N/A</v>
      </c>
      <c r="Y166" s="98" t="e">
        <f ca="true">+IF(AND(ISNUMBER(OFFSET('Sanitation Data'!$D$11,0,10*ROW('Sanitation Data'!D160))),'Data Summary'!CN166="Yes"),OFFSET('Sanitation Data'!$D$11,0,10*ROW('Sanitation Data'!D160)),NA())</f>
        <v>#N/A</v>
      </c>
      <c r="Z166" s="98" t="e">
        <f ca="true">+IF(AND(ISNUMBER(OFFSET('Sanitation Data'!$D$12,0,10*ROW('Sanitation Data'!D160))),'Data Summary'!CO166="Yes"),OFFSET('Sanitation Data'!$D$12,0,10*ROW('Sanitation Data'!D160)),NA())</f>
        <v>#N/A</v>
      </c>
      <c r="AA166" s="98" t="e">
        <f ca="true">+IF(AND(ISNUMBER(OFFSET('Sanitation Data'!$E$4,0,10*ROW('Sanitation Data'!E160))),'Data Summary'!CP166="Yes"),100-OFFSET('Sanitation Data'!$E$4,0,10*ROW('Sanitation Data'!E160)),NA())</f>
        <v>#N/A</v>
      </c>
      <c r="AB166" s="98" t="e">
        <f ca="true">+IF(AND(ISNUMBER(OFFSET('Sanitation Data'!$E$6,0,10*ROW('Sanitation Data'!E160))),'Data Summary'!CQ166="Yes"),OFFSET('Sanitation Data'!$E$6,0,10*ROW('Sanitation Data'!E160)),NA())</f>
        <v>#N/A</v>
      </c>
      <c r="AC166" s="98" t="e">
        <f ca="true">+IF(AND(ISNUMBER(OFFSET('Sanitation Data'!$E$10,0,10*ROW('Sanitation Data'!E160))),'Data Summary'!CR166="Yes"),OFFSET('Sanitation Data'!$E$10,0,10*ROW('Sanitation Data'!E160)),NA())</f>
        <v>#N/A</v>
      </c>
      <c r="AD166" s="98" t="e">
        <f ca="true">+IF(AND(ISNUMBER(OFFSET('Sanitation Data'!$E$11,0,10*ROW('Sanitation Data'!E160))),'Data Summary'!CS166="Yes"),OFFSET('Sanitation Data'!$E$11,0,10*ROW('Sanitation Data'!E160)),NA())</f>
        <v>#N/A</v>
      </c>
      <c r="AE166" s="98" t="e">
        <f ca="true">+IF(AND(ISNUMBER(OFFSET('Sanitation Data'!$E$12,0,10*ROW('Sanitation Data'!E160))),'Data Summary'!CT166="Yes"),OFFSET('Sanitation Data'!$E$12,0,10*ROW('Sanitation Data'!E160)),NA())</f>
        <v>#N/A</v>
      </c>
      <c r="AF166" s="98" t="e">
        <f ca="true">+IF(AND(ISNUMBER(OFFSET('Sanitation Data'!$F$4,0,10*ROW('Sanitation Data'!F160))),'Data Summary'!CU166="Yes"),100-OFFSET('Sanitation Data'!$F$4,0,10*ROW('Sanitation Data'!F160)),NA())</f>
        <v>#N/A</v>
      </c>
      <c r="AG166" s="98" t="e">
        <f ca="true">+IF(AND(ISNUMBER(OFFSET('Sanitation Data'!$F$6,0,10*ROW('Sanitation Data'!F160))),'Data Summary'!CV166="Yes"),OFFSET('Sanitation Data'!$F$6,0,10*ROW('Sanitation Data'!F160)),NA())</f>
        <v>#N/A</v>
      </c>
      <c r="AH166" s="98" t="e">
        <f ca="true">+IF(AND(ISNUMBER(OFFSET('Sanitation Data'!$F$10,0,10*ROW('Sanitation Data'!F160))),'Data Summary'!CW166="Yes"),OFFSET('Sanitation Data'!$F$10,0,10*ROW('Sanitation Data'!F160)),NA())</f>
        <v>#N/A</v>
      </c>
      <c r="AI166" s="98" t="e">
        <f ca="true">+IF(AND(ISNUMBER(OFFSET('Sanitation Data'!$F$11,0,10*ROW('Sanitation Data'!F160))),'Data Summary'!CX166="Yes"),OFFSET('Sanitation Data'!$F$11,0,10*ROW('Sanitation Data'!F160)),NA())</f>
        <v>#N/A</v>
      </c>
      <c r="AJ166" s="98" t="e">
        <f ca="true">+IF(AND(ISNUMBER(OFFSET('Sanitation Data'!$F$12,0,10*ROW('Sanitation Data'!F160))),'Data Summary'!CY166="Yes"),OFFSET('Sanitation Data'!$F$12,0,10*ROW('Sanitation Data'!F160)),NA())</f>
        <v>#N/A</v>
      </c>
      <c r="AK166" s="98" t="e">
        <f ca="true">+IF(AND(ISNUMBER(OFFSET('Sanitation Data'!$G$4,0,10*ROW('Sanitation Data'!G160))),'Data Summary'!CZ166="Yes"),100-OFFSET('Sanitation Data'!$G$4,0,10*ROW('Sanitation Data'!G160)),NA())</f>
        <v>#N/A</v>
      </c>
      <c r="AL166" s="98" t="e">
        <f ca="true">+IF(AND(ISNUMBER(OFFSET('Sanitation Data'!$G$6,0,10*ROW('Sanitation Data'!G160))),'Data Summary'!DA166="Yes"),OFFSET('Sanitation Data'!$G$6,0,10*ROW('Sanitation Data'!G160)),NA())</f>
        <v>#N/A</v>
      </c>
      <c r="AM166" s="98" t="e">
        <f ca="true">+IF(AND(ISNUMBER(OFFSET('Sanitation Data'!$G$10,0,10*ROW('Sanitation Data'!G160))),'Data Summary'!DB166="Yes"),OFFSET('Sanitation Data'!$G$10,0,10*ROW('Sanitation Data'!G160)),NA())</f>
        <v>#N/A</v>
      </c>
      <c r="AN166" s="98" t="e">
        <f ca="true">+IF(AND(ISNUMBER(OFFSET('Sanitation Data'!$G$11,0,10*ROW('Sanitation Data'!G160))),'Data Summary'!DC166="Yes"),OFFSET('Sanitation Data'!$G$11,0,10*ROW('Sanitation Data'!G160)),NA())</f>
        <v>#N/A</v>
      </c>
      <c r="AO166" s="98" t="e">
        <f ca="true">+IF(AND(ISNUMBER(OFFSET('Sanitation Data'!$G$12,0,10*ROW('Sanitation Data'!G160))),'Data Summary'!DD166="Yes"),OFFSET('Sanitation Data'!$G$12,0,10*ROW('Sanitation Data'!G160)),NA())</f>
        <v>#N/A</v>
      </c>
      <c r="AP166" s="98" t="e">
        <f ca="true">+IF(AND(ISNUMBER(OFFSET('Sanitation Data'!$H$4,0,10*ROW('Sanitation Data'!H160))),'Data Summary'!DE166="Yes"),100-OFFSET('Sanitation Data'!$H$4,0,10*ROW('Sanitation Data'!H160)),NA())</f>
        <v>#N/A</v>
      </c>
      <c r="AQ166" s="98" t="e">
        <f ca="true">+IF(AND(ISNUMBER(OFFSET('Sanitation Data'!$H$6,0,10*ROW('Sanitation Data'!H160))),'Data Summary'!DF166="Yes"),OFFSET('Sanitation Data'!$H$6,0,10*ROW('Sanitation Data'!H160)),NA())</f>
        <v>#N/A</v>
      </c>
      <c r="AR166" s="98" t="e">
        <f ca="true">+IF(AND(ISNUMBER(OFFSET('Sanitation Data'!$H$10,0,10*ROW('Sanitation Data'!H160))),'Data Summary'!DG166="Yes"),OFFSET('Sanitation Data'!$H$10,0,10*ROW('Sanitation Data'!H160)),NA())</f>
        <v>#N/A</v>
      </c>
      <c r="AS166" s="98" t="e">
        <f ca="true">+IF(AND(ISNUMBER(OFFSET('Sanitation Data'!$H$11,0,10*ROW('Sanitation Data'!H160))),'Data Summary'!DH166="Yes"),OFFSET('Sanitation Data'!$H$11,0,10*ROW('Sanitation Data'!H160)),NA())</f>
        <v>#N/A</v>
      </c>
      <c r="AT166" s="98" t="e">
        <f ca="true">+IF(AND(ISNUMBER(OFFSET('Sanitation Data'!$H$12,0,10*ROW('Sanitation Data'!H160))),'Data Summary'!DI166="Yes"),OFFSET('Sanitation Data'!$H$12,0,10*ROW('Sanitation Data'!H160)),NA())</f>
        <v>#N/A</v>
      </c>
      <c r="AU166" s="98" t="e">
        <f ca="true">+IF(AND(ISNUMBER(OFFSET('Sanitation Data'!$I$4,0,10*ROW('Sanitation Data'!I160))),'Data Summary'!DJ166="Yes"),100-OFFSET('Sanitation Data'!$I$4,0,10*ROW('Sanitation Data'!I160)),NA())</f>
        <v>#N/A</v>
      </c>
      <c r="AV166" s="98" t="e">
        <f ca="true">+IF(AND(ISNUMBER(OFFSET('Sanitation Data'!$I$6,0,10*ROW('Sanitation Data'!I160))),'Data Summary'!DK166="Yes"),OFFSET('Sanitation Data'!$I$6,0,10*ROW('Sanitation Data'!I160)),NA())</f>
        <v>#N/A</v>
      </c>
      <c r="AW166" s="98" t="e">
        <f ca="true">+IF(AND(ISNUMBER(OFFSET('Sanitation Data'!$I$10,0,10*ROW('Sanitation Data'!I160))),'Data Summary'!DL166="Yes"),OFFSET('Sanitation Data'!$I$10,0,10*ROW('Sanitation Data'!I160)),NA())</f>
        <v>#N/A</v>
      </c>
      <c r="AX166" s="98" t="e">
        <f ca="true">+IF(AND(ISNUMBER(OFFSET('Sanitation Data'!$I$11,0,10*ROW('Sanitation Data'!I160))),'Data Summary'!DM166="Yes"),OFFSET('Sanitation Data'!$I$11,0,10*ROW('Sanitation Data'!I160)),NA())</f>
        <v>#N/A</v>
      </c>
      <c r="AY166" s="98" t="e">
        <f ca="true">+IF(AND(ISNUMBER(OFFSET('Sanitation Data'!$I$12,0,10*ROW('Sanitation Data'!I160))),'Data Summary'!DN166="Yes"),OFFSET('Sanitation Data'!$I$12,0,10*ROW('Sanitation Data'!I160)),NA())</f>
        <v>#N/A</v>
      </c>
      <c r="AZ166" s="99" t="e">
        <f ca="true">+IF(AND(ISNUMBER(OFFSET('Hygiene Data'!$D$5,0,10*ROW('Hygiene Data'!D160))),'Data Summary'!DO166="Yes"),OFFSET('Hygiene Data'!$D$5,0,10*ROW('Hygiene Data'!D160)),NA())</f>
        <v>#N/A</v>
      </c>
      <c r="BA166" s="99" t="e">
        <f ca="true">+IF(AND(ISNUMBER(OFFSET('Hygiene Data'!$D$7,0,10*ROW('Hygiene Data'!D160))),'Data Summary'!DP166="Yes"),OFFSET('Hygiene Data'!$D$7,0,10*ROW('Hygiene Data'!D160)),NA())</f>
        <v>#N/A</v>
      </c>
      <c r="BB166" s="99" t="e">
        <f ca="true">+IF(AND(ISNUMBER(OFFSET('Hygiene Data'!$D$9,0,10*ROW('Hygiene Data'!D160))),'Data Summary'!DQ166="Yes"),OFFSET('Hygiene Data'!$D$9,0,10*ROW('Hygiene Data'!D160)),NA())</f>
        <v>#N/A</v>
      </c>
      <c r="BC166" s="99" t="e">
        <f ca="true">+IF(AND(ISNUMBER(OFFSET('Hygiene Data'!$E$5,0,10*ROW('Hygiene Data'!E160))),'Data Summary'!DR166="Yes"),OFFSET('Hygiene Data'!$E$5,0,10*ROW('Hygiene Data'!E160)),NA())</f>
        <v>#N/A</v>
      </c>
      <c r="BD166" s="99" t="e">
        <f ca="true">+IF(AND(ISNUMBER(OFFSET('Hygiene Data'!$E$7,0,10*ROW('Hygiene Data'!E160))),'Data Summary'!DS166="Yes"),OFFSET('Hygiene Data'!$E$7,0,10*ROW('Hygiene Data'!E160)),NA())</f>
        <v>#N/A</v>
      </c>
      <c r="BE166" s="99" t="e">
        <f ca="true">+IF(AND(ISNUMBER(OFFSET('Hygiene Data'!$E$9,0,10*ROW('Hygiene Data'!E160))),'Data Summary'!DT166="Yes"),OFFSET('Hygiene Data'!$E$9,0,10*ROW('Hygiene Data'!E160)),NA())</f>
        <v>#N/A</v>
      </c>
      <c r="BF166" s="99" t="e">
        <f ca="true">+IF(AND(ISNUMBER(OFFSET('Hygiene Data'!$F$5,0,10*ROW('Hygiene Data'!F160))),'Data Summary'!DU166="Yes"),OFFSET('Hygiene Data'!$F$5,0,10*ROW('Hygiene Data'!F160)),NA())</f>
        <v>#N/A</v>
      </c>
      <c r="BG166" s="99" t="e">
        <f ca="true">+IF(AND(ISNUMBER(OFFSET('Hygiene Data'!$F$7,0,10*ROW('Hygiene Data'!F160))),'Data Summary'!DV166="Yes"),OFFSET('Hygiene Data'!$F$7,0,10*ROW('Hygiene Data'!F160)),NA())</f>
        <v>#N/A</v>
      </c>
      <c r="BH166" s="99" t="e">
        <f ca="true">+IF(AND(ISNUMBER(OFFSET('Hygiene Data'!$F$9,0,10*ROW('Hygiene Data'!F160))),'Data Summary'!DW166="Yes"),OFFSET('Hygiene Data'!$F$9,0,10*ROW('Hygiene Data'!F160)),NA())</f>
        <v>#N/A</v>
      </c>
      <c r="BI166" s="99" t="e">
        <f ca="true">+IF(AND(ISNUMBER(OFFSET('Hygiene Data'!$G$5,0,10*ROW('Hygiene Data'!G160))),'Data Summary'!DX166="Yes"),OFFSET('Hygiene Data'!$G$5,0,10*ROW('Hygiene Data'!G160)),NA())</f>
        <v>#N/A</v>
      </c>
      <c r="BJ166" s="99" t="e">
        <f ca="true">+IF(AND(ISNUMBER(OFFSET('Hygiene Data'!$G$7,0,10*ROW('Hygiene Data'!G160))),'Data Summary'!DY166="Yes"),OFFSET('Hygiene Data'!$G$7,0,10*ROW('Hygiene Data'!G160)),NA())</f>
        <v>#N/A</v>
      </c>
      <c r="BK166" s="99" t="e">
        <f ca="true">+IF(AND(ISNUMBER(OFFSET('Hygiene Data'!$G$9,0,10*ROW('Hygiene Data'!G160))),'Data Summary'!DZ166="Yes"),OFFSET('Hygiene Data'!$G$9,0,10*ROW('Hygiene Data'!G160)),NA())</f>
        <v>#N/A</v>
      </c>
      <c r="BL166" s="99" t="e">
        <f ca="true">+IF(AND(ISNUMBER(OFFSET('Hygiene Data'!$H$5,0,10*ROW('Hygiene Data'!H160))),'Data Summary'!EA166="Yes"),OFFSET('Hygiene Data'!$H$5,0,10*ROW('Hygiene Data'!H160)),NA())</f>
        <v>#N/A</v>
      </c>
      <c r="BM166" s="99" t="e">
        <f ca="true">+IF(AND(ISNUMBER(OFFSET('Hygiene Data'!$H$7,0,10*ROW('Hygiene Data'!H160))),'Data Summary'!EB166="Yes"),OFFSET('Hygiene Data'!$H$7,0,10*ROW('Hygiene Data'!H160)),NA())</f>
        <v>#N/A</v>
      </c>
      <c r="BN166" s="99" t="e">
        <f ca="true">+IF(AND(ISNUMBER(OFFSET('Hygiene Data'!$H$9,0,10*ROW('Hygiene Data'!H160))),'Data Summary'!EC166="Yes"),OFFSET('Hygiene Data'!$H$9,0,10*ROW('Hygiene Data'!H160)),NA())</f>
        <v>#N/A</v>
      </c>
      <c r="BO166" s="99" t="e">
        <f ca="true">+IF(AND(ISNUMBER(OFFSET('Hygiene Data'!$I$5,0,10*ROW('Hygiene Data'!I160))),'Data Summary'!ED166="Yes"),OFFSET('Hygiene Data'!$I$5,0,10*ROW('Hygiene Data'!I160)),NA())</f>
        <v>#N/A</v>
      </c>
      <c r="BP166" s="99" t="e">
        <f ca="true">+IF(AND(ISNUMBER(OFFSET('Hygiene Data'!$I$7,0,10*ROW('Hygiene Data'!I160))),'Data Summary'!EE166="Yes"),OFFSET('Hygiene Data'!$I$7,0,10*ROW('Hygiene Data'!I160)),NA())</f>
        <v>#N/A</v>
      </c>
      <c r="BQ166" s="99" t="e">
        <f ca="true">+IF(AND(ISNUMBER(OFFSET('Hygiene Data'!$I$9,0,10*ROW('Hygiene Data'!I160))),'Data Summary'!EF166="Yes"),OFFSET('Hygiene Data'!$I$9,0,10*ROW('Hygiene Data'!I160)),NA())</f>
        <v>#N/A</v>
      </c>
    </row>
    <row xmlns:x14ac="http://schemas.microsoft.com/office/spreadsheetml/2009/9/ac" r="167" x14ac:dyDescent="0.2">
      <c r="A167" s="329" t="e">
        <f ca="true">+RIGHT('Data Summary'!A167,LEN('Data Summary'!A167)-9)</f>
        <v>#VALUE!</v>
      </c>
      <c r="B167" s="37" t="str">
        <f ca="true">+IF(ISTEXT('Data Summary'!B167),'Data Summary'!B167,"")</f>
        <v/>
      </c>
      <c r="C167" s="328" t="e">
        <f ca="true">+VALUE('Data Summary'!C167)</f>
        <v>#VALUE!</v>
      </c>
      <c r="D167" s="97" t="e">
        <f ca="true">+IF(AND(ISNUMBER(OFFSET('Water Data'!$D$4,0,10*ROW('Water Data'!D161))),'Data Summary'!BS167="Yes"),100-OFFSET('Water Data'!$D$4,0,10*ROW('Water Data'!D161)),NA())</f>
        <v>#N/A</v>
      </c>
      <c r="E167" s="97" t="e">
        <f ca="true">+IF(AND(ISNUMBER(OFFSET('Water Data'!$D$6,0,10*ROW('Water Data'!D161))),'Data Summary'!BT167="Yes"),OFFSET('Water Data'!$D$6,0,10*ROW('Water Data'!D161)),NA())</f>
        <v>#N/A</v>
      </c>
      <c r="F167" s="97" t="e">
        <f ca="true">+IF(AND(ISNUMBER(OFFSET('Water Data'!$D$9,0,10*ROW('Water Data'!D161))),'Data Summary'!BU167="Yes"),OFFSET('Water Data'!$D$9,0,10*ROW('Water Data'!D161)),NA())</f>
        <v>#N/A</v>
      </c>
      <c r="G167" s="97" t="e">
        <f ca="true">+IF(AND(ISNUMBER(OFFSET('Water Data'!$E$4,0,10*ROW('Water Data'!E161))),'Data Summary'!BV167="Yes"),100-OFFSET('Water Data'!$E$4,0,10*ROW('Water Data'!E161)),NA())</f>
        <v>#N/A</v>
      </c>
      <c r="H167" s="97" t="e">
        <f ca="true">+IF(AND(ISNUMBER(OFFSET('Water Data'!$E$6,0,10*ROW('Water Data'!E161))),'Data Summary'!BW167="Yes"),OFFSET('Water Data'!$E$6,0,10*ROW('Water Data'!E161)),NA())</f>
        <v>#N/A</v>
      </c>
      <c r="I167" s="97" t="e">
        <f ca="true">+IF(AND(ISNUMBER(OFFSET('Water Data'!$E$9,0,10*ROW('Water Data'!E161))),'Data Summary'!BX167="Yes"),OFFSET('Water Data'!$E$9,0,10*ROW('Water Data'!E161)),NA())</f>
        <v>#N/A</v>
      </c>
      <c r="J167" s="97" t="e">
        <f ca="true">+IF(AND(ISNUMBER(OFFSET('Water Data'!$F$4,0,10*ROW('Water Data'!F161))),'Data Summary'!BY167="Yes"),100-OFFSET('Water Data'!$F$4,0,10*ROW('Water Data'!F161)),NA())</f>
        <v>#N/A</v>
      </c>
      <c r="K167" s="97" t="e">
        <f ca="true">+IF(AND(ISNUMBER(OFFSET('Water Data'!$F$6,0,10*ROW('Water Data'!F161))),'Data Summary'!BZ167="Yes"),OFFSET('Water Data'!$F$6,0,10*ROW('Water Data'!F161)),NA())</f>
        <v>#N/A</v>
      </c>
      <c r="L167" s="97" t="e">
        <f ca="true">+IF(AND(ISNUMBER(OFFSET('Water Data'!$F$9,0,10*ROW('Water Data'!F161))),'Data Summary'!CA167="Yes"),OFFSET('Water Data'!$F$9,0,10*ROW('Water Data'!F161)),NA())</f>
        <v>#N/A</v>
      </c>
      <c r="M167" s="97" t="e">
        <f ca="true">+IF(AND(ISNUMBER(OFFSET('Water Data'!$G$4,0,10*ROW('Water Data'!G161))),'Data Summary'!CB167="Yes"),100-OFFSET('Water Data'!$G$4,0,10*ROW('Water Data'!G161)),NA())</f>
        <v>#N/A</v>
      </c>
      <c r="N167" s="97" t="e">
        <f ca="true">+IF(AND(ISNUMBER(OFFSET('Water Data'!$G$6,0,10*ROW('Water Data'!G161))),'Data Summary'!CC167="Yes"),OFFSET('Water Data'!$G$6,0,10*ROW('Water Data'!G161)),NA())</f>
        <v>#N/A</v>
      </c>
      <c r="O167" s="97" t="e">
        <f ca="true">+IF(AND(ISNUMBER(OFFSET('Water Data'!$G$9,0,10*ROW('Water Data'!G161))),'Data Summary'!CD167="Yes"),OFFSET('Water Data'!$G$9,0,10*ROW('Water Data'!G161)),NA())</f>
        <v>#N/A</v>
      </c>
      <c r="P167" s="97" t="e">
        <f ca="true">+IF(AND(ISNUMBER(OFFSET('Water Data'!$H$4,0,10*ROW('Water Data'!H161))),'Data Summary'!CE167="Yes"),100-OFFSET('Water Data'!$H$4,0,10*ROW('Water Data'!H161)),NA())</f>
        <v>#N/A</v>
      </c>
      <c r="Q167" s="97" t="e">
        <f ca="true">+IF(AND(ISNUMBER(OFFSET('Water Data'!$H$6,0,10*ROW('Water Data'!H161))),'Data Summary'!CF167="Yes"),OFFSET('Water Data'!$H$6,0,10*ROW('Water Data'!H161)),NA())</f>
        <v>#N/A</v>
      </c>
      <c r="R167" s="97" t="e">
        <f ca="true">+IF(AND(ISNUMBER(OFFSET('Water Data'!$H$9,0,10*ROW('Water Data'!H161))),'Data Summary'!CG167="Yes"),OFFSET('Water Data'!$H$9,0,10*ROW('Water Data'!H161)),NA())</f>
        <v>#N/A</v>
      </c>
      <c r="S167" s="97" t="e">
        <f ca="true">+IF(AND(ISNUMBER(OFFSET('Water Data'!$I$4,0,10*ROW('Water Data'!I161))),'Data Summary'!CH167="Yes"),100-OFFSET('Water Data'!$I$4,0,10*ROW('Water Data'!I161)),NA())</f>
        <v>#N/A</v>
      </c>
      <c r="T167" s="97" t="e">
        <f ca="true">+IF(AND(ISNUMBER(OFFSET('Water Data'!$I$6,0,10*ROW('Water Data'!I161))),'Data Summary'!CI167="Yes"),OFFSET('Water Data'!$I$6,0,10*ROW('Water Data'!I161)),NA())</f>
        <v>#N/A</v>
      </c>
      <c r="U167" s="97" t="e">
        <f ca="true">+IF(AND(ISNUMBER(OFFSET('Water Data'!$I$9,0,10*ROW('Water Data'!I161))),'Data Summary'!CJ167="Yes"),OFFSET('Water Data'!$I$9,0,10*ROW('Water Data'!I161)),NA())</f>
        <v>#N/A</v>
      </c>
      <c r="V167" s="98" t="e">
        <f ca="true">+IF(AND(ISNUMBER(OFFSET('Sanitation Data'!$D$4,0,10*ROW('Sanitation Data'!D161))),'Data Summary'!CK167="Yes"),100-OFFSET('Sanitation Data'!$D$4,0,10*ROW('Sanitation Data'!D161)),NA())</f>
        <v>#N/A</v>
      </c>
      <c r="W167" s="98" t="e">
        <f ca="true">+IF(AND(ISNUMBER(OFFSET('Sanitation Data'!$D$6,0,10*ROW('Sanitation Data'!D161))),'Data Summary'!CL167="Yes"),OFFSET('Sanitation Data'!$D$6,0,10*ROW('Sanitation Data'!D161)),NA())</f>
        <v>#N/A</v>
      </c>
      <c r="X167" s="98" t="e">
        <f ca="true">+IF(AND(ISNUMBER(OFFSET('Sanitation Data'!$D$10,0,10*ROW('Sanitation Data'!D161))),'Data Summary'!CM167="Yes"),OFFSET('Sanitation Data'!$D$10,0,10*ROW('Sanitation Data'!D161)),NA())</f>
        <v>#N/A</v>
      </c>
      <c r="Y167" s="98" t="e">
        <f ca="true">+IF(AND(ISNUMBER(OFFSET('Sanitation Data'!$D$11,0,10*ROW('Sanitation Data'!D161))),'Data Summary'!CN167="Yes"),OFFSET('Sanitation Data'!$D$11,0,10*ROW('Sanitation Data'!D161)),NA())</f>
        <v>#N/A</v>
      </c>
      <c r="Z167" s="98" t="e">
        <f ca="true">+IF(AND(ISNUMBER(OFFSET('Sanitation Data'!$D$12,0,10*ROW('Sanitation Data'!D161))),'Data Summary'!CO167="Yes"),OFFSET('Sanitation Data'!$D$12,0,10*ROW('Sanitation Data'!D161)),NA())</f>
        <v>#N/A</v>
      </c>
      <c r="AA167" s="98" t="e">
        <f ca="true">+IF(AND(ISNUMBER(OFFSET('Sanitation Data'!$E$4,0,10*ROW('Sanitation Data'!E161))),'Data Summary'!CP167="Yes"),100-OFFSET('Sanitation Data'!$E$4,0,10*ROW('Sanitation Data'!E161)),NA())</f>
        <v>#N/A</v>
      </c>
      <c r="AB167" s="98" t="e">
        <f ca="true">+IF(AND(ISNUMBER(OFFSET('Sanitation Data'!$E$6,0,10*ROW('Sanitation Data'!E161))),'Data Summary'!CQ167="Yes"),OFFSET('Sanitation Data'!$E$6,0,10*ROW('Sanitation Data'!E161)),NA())</f>
        <v>#N/A</v>
      </c>
      <c r="AC167" s="98" t="e">
        <f ca="true">+IF(AND(ISNUMBER(OFFSET('Sanitation Data'!$E$10,0,10*ROW('Sanitation Data'!E161))),'Data Summary'!CR167="Yes"),OFFSET('Sanitation Data'!$E$10,0,10*ROW('Sanitation Data'!E161)),NA())</f>
        <v>#N/A</v>
      </c>
      <c r="AD167" s="98" t="e">
        <f ca="true">+IF(AND(ISNUMBER(OFFSET('Sanitation Data'!$E$11,0,10*ROW('Sanitation Data'!E161))),'Data Summary'!CS167="Yes"),OFFSET('Sanitation Data'!$E$11,0,10*ROW('Sanitation Data'!E161)),NA())</f>
        <v>#N/A</v>
      </c>
      <c r="AE167" s="98" t="e">
        <f ca="true">+IF(AND(ISNUMBER(OFFSET('Sanitation Data'!$E$12,0,10*ROW('Sanitation Data'!E161))),'Data Summary'!CT167="Yes"),OFFSET('Sanitation Data'!$E$12,0,10*ROW('Sanitation Data'!E161)),NA())</f>
        <v>#N/A</v>
      </c>
      <c r="AF167" s="98" t="e">
        <f ca="true">+IF(AND(ISNUMBER(OFFSET('Sanitation Data'!$F$4,0,10*ROW('Sanitation Data'!F161))),'Data Summary'!CU167="Yes"),100-OFFSET('Sanitation Data'!$F$4,0,10*ROW('Sanitation Data'!F161)),NA())</f>
        <v>#N/A</v>
      </c>
      <c r="AG167" s="98" t="e">
        <f ca="true">+IF(AND(ISNUMBER(OFFSET('Sanitation Data'!$F$6,0,10*ROW('Sanitation Data'!F161))),'Data Summary'!CV167="Yes"),OFFSET('Sanitation Data'!$F$6,0,10*ROW('Sanitation Data'!F161)),NA())</f>
        <v>#N/A</v>
      </c>
      <c r="AH167" s="98" t="e">
        <f ca="true">+IF(AND(ISNUMBER(OFFSET('Sanitation Data'!$F$10,0,10*ROW('Sanitation Data'!F161))),'Data Summary'!CW167="Yes"),OFFSET('Sanitation Data'!$F$10,0,10*ROW('Sanitation Data'!F161)),NA())</f>
        <v>#N/A</v>
      </c>
      <c r="AI167" s="98" t="e">
        <f ca="true">+IF(AND(ISNUMBER(OFFSET('Sanitation Data'!$F$11,0,10*ROW('Sanitation Data'!F161))),'Data Summary'!CX167="Yes"),OFFSET('Sanitation Data'!$F$11,0,10*ROW('Sanitation Data'!F161)),NA())</f>
        <v>#N/A</v>
      </c>
      <c r="AJ167" s="98" t="e">
        <f ca="true">+IF(AND(ISNUMBER(OFFSET('Sanitation Data'!$F$12,0,10*ROW('Sanitation Data'!F161))),'Data Summary'!CY167="Yes"),OFFSET('Sanitation Data'!$F$12,0,10*ROW('Sanitation Data'!F161)),NA())</f>
        <v>#N/A</v>
      </c>
      <c r="AK167" s="98" t="e">
        <f ca="true">+IF(AND(ISNUMBER(OFFSET('Sanitation Data'!$G$4,0,10*ROW('Sanitation Data'!G161))),'Data Summary'!CZ167="Yes"),100-OFFSET('Sanitation Data'!$G$4,0,10*ROW('Sanitation Data'!G161)),NA())</f>
        <v>#N/A</v>
      </c>
      <c r="AL167" s="98" t="e">
        <f ca="true">+IF(AND(ISNUMBER(OFFSET('Sanitation Data'!$G$6,0,10*ROW('Sanitation Data'!G161))),'Data Summary'!DA167="Yes"),OFFSET('Sanitation Data'!$G$6,0,10*ROW('Sanitation Data'!G161)),NA())</f>
        <v>#N/A</v>
      </c>
      <c r="AM167" s="98" t="e">
        <f ca="true">+IF(AND(ISNUMBER(OFFSET('Sanitation Data'!$G$10,0,10*ROW('Sanitation Data'!G161))),'Data Summary'!DB167="Yes"),OFFSET('Sanitation Data'!$G$10,0,10*ROW('Sanitation Data'!G161)),NA())</f>
        <v>#N/A</v>
      </c>
      <c r="AN167" s="98" t="e">
        <f ca="true">+IF(AND(ISNUMBER(OFFSET('Sanitation Data'!$G$11,0,10*ROW('Sanitation Data'!G161))),'Data Summary'!DC167="Yes"),OFFSET('Sanitation Data'!$G$11,0,10*ROW('Sanitation Data'!G161)),NA())</f>
        <v>#N/A</v>
      </c>
      <c r="AO167" s="98" t="e">
        <f ca="true">+IF(AND(ISNUMBER(OFFSET('Sanitation Data'!$G$12,0,10*ROW('Sanitation Data'!G161))),'Data Summary'!DD167="Yes"),OFFSET('Sanitation Data'!$G$12,0,10*ROW('Sanitation Data'!G161)),NA())</f>
        <v>#N/A</v>
      </c>
      <c r="AP167" s="98" t="e">
        <f ca="true">+IF(AND(ISNUMBER(OFFSET('Sanitation Data'!$H$4,0,10*ROW('Sanitation Data'!H161))),'Data Summary'!DE167="Yes"),100-OFFSET('Sanitation Data'!$H$4,0,10*ROW('Sanitation Data'!H161)),NA())</f>
        <v>#N/A</v>
      </c>
      <c r="AQ167" s="98" t="e">
        <f ca="true">+IF(AND(ISNUMBER(OFFSET('Sanitation Data'!$H$6,0,10*ROW('Sanitation Data'!H161))),'Data Summary'!DF167="Yes"),OFFSET('Sanitation Data'!$H$6,0,10*ROW('Sanitation Data'!H161)),NA())</f>
        <v>#N/A</v>
      </c>
      <c r="AR167" s="98" t="e">
        <f ca="true">+IF(AND(ISNUMBER(OFFSET('Sanitation Data'!$H$10,0,10*ROW('Sanitation Data'!H161))),'Data Summary'!DG167="Yes"),OFFSET('Sanitation Data'!$H$10,0,10*ROW('Sanitation Data'!H161)),NA())</f>
        <v>#N/A</v>
      </c>
      <c r="AS167" s="98" t="e">
        <f ca="true">+IF(AND(ISNUMBER(OFFSET('Sanitation Data'!$H$11,0,10*ROW('Sanitation Data'!H161))),'Data Summary'!DH167="Yes"),OFFSET('Sanitation Data'!$H$11,0,10*ROW('Sanitation Data'!H161)),NA())</f>
        <v>#N/A</v>
      </c>
      <c r="AT167" s="98" t="e">
        <f ca="true">+IF(AND(ISNUMBER(OFFSET('Sanitation Data'!$H$12,0,10*ROW('Sanitation Data'!H161))),'Data Summary'!DI167="Yes"),OFFSET('Sanitation Data'!$H$12,0,10*ROW('Sanitation Data'!H161)),NA())</f>
        <v>#N/A</v>
      </c>
      <c r="AU167" s="98" t="e">
        <f ca="true">+IF(AND(ISNUMBER(OFFSET('Sanitation Data'!$I$4,0,10*ROW('Sanitation Data'!I161))),'Data Summary'!DJ167="Yes"),100-OFFSET('Sanitation Data'!$I$4,0,10*ROW('Sanitation Data'!I161)),NA())</f>
        <v>#N/A</v>
      </c>
      <c r="AV167" s="98" t="e">
        <f ca="true">+IF(AND(ISNUMBER(OFFSET('Sanitation Data'!$I$6,0,10*ROW('Sanitation Data'!I161))),'Data Summary'!DK167="Yes"),OFFSET('Sanitation Data'!$I$6,0,10*ROW('Sanitation Data'!I161)),NA())</f>
        <v>#N/A</v>
      </c>
      <c r="AW167" s="98" t="e">
        <f ca="true">+IF(AND(ISNUMBER(OFFSET('Sanitation Data'!$I$10,0,10*ROW('Sanitation Data'!I161))),'Data Summary'!DL167="Yes"),OFFSET('Sanitation Data'!$I$10,0,10*ROW('Sanitation Data'!I161)),NA())</f>
        <v>#N/A</v>
      </c>
      <c r="AX167" s="98" t="e">
        <f ca="true">+IF(AND(ISNUMBER(OFFSET('Sanitation Data'!$I$11,0,10*ROW('Sanitation Data'!I161))),'Data Summary'!DM167="Yes"),OFFSET('Sanitation Data'!$I$11,0,10*ROW('Sanitation Data'!I161)),NA())</f>
        <v>#N/A</v>
      </c>
      <c r="AY167" s="98" t="e">
        <f ca="true">+IF(AND(ISNUMBER(OFFSET('Sanitation Data'!$I$12,0,10*ROW('Sanitation Data'!I161))),'Data Summary'!DN167="Yes"),OFFSET('Sanitation Data'!$I$12,0,10*ROW('Sanitation Data'!I161)),NA())</f>
        <v>#N/A</v>
      </c>
      <c r="AZ167" s="99" t="e">
        <f ca="true">+IF(AND(ISNUMBER(OFFSET('Hygiene Data'!$D$5,0,10*ROW('Hygiene Data'!D161))),'Data Summary'!DO167="Yes"),OFFSET('Hygiene Data'!$D$5,0,10*ROW('Hygiene Data'!D161)),NA())</f>
        <v>#N/A</v>
      </c>
      <c r="BA167" s="99" t="e">
        <f ca="true">+IF(AND(ISNUMBER(OFFSET('Hygiene Data'!$D$7,0,10*ROW('Hygiene Data'!D161))),'Data Summary'!DP167="Yes"),OFFSET('Hygiene Data'!$D$7,0,10*ROW('Hygiene Data'!D161)),NA())</f>
        <v>#N/A</v>
      </c>
      <c r="BB167" s="99" t="e">
        <f ca="true">+IF(AND(ISNUMBER(OFFSET('Hygiene Data'!$D$9,0,10*ROW('Hygiene Data'!D161))),'Data Summary'!DQ167="Yes"),OFFSET('Hygiene Data'!$D$9,0,10*ROW('Hygiene Data'!D161)),NA())</f>
        <v>#N/A</v>
      </c>
      <c r="BC167" s="99" t="e">
        <f ca="true">+IF(AND(ISNUMBER(OFFSET('Hygiene Data'!$E$5,0,10*ROW('Hygiene Data'!E161))),'Data Summary'!DR167="Yes"),OFFSET('Hygiene Data'!$E$5,0,10*ROW('Hygiene Data'!E161)),NA())</f>
        <v>#N/A</v>
      </c>
      <c r="BD167" s="99" t="e">
        <f ca="true">+IF(AND(ISNUMBER(OFFSET('Hygiene Data'!$E$7,0,10*ROW('Hygiene Data'!E161))),'Data Summary'!DS167="Yes"),OFFSET('Hygiene Data'!$E$7,0,10*ROW('Hygiene Data'!E161)),NA())</f>
        <v>#N/A</v>
      </c>
      <c r="BE167" s="99" t="e">
        <f ca="true">+IF(AND(ISNUMBER(OFFSET('Hygiene Data'!$E$9,0,10*ROW('Hygiene Data'!E161))),'Data Summary'!DT167="Yes"),OFFSET('Hygiene Data'!$E$9,0,10*ROW('Hygiene Data'!E161)),NA())</f>
        <v>#N/A</v>
      </c>
      <c r="BF167" s="99" t="e">
        <f ca="true">+IF(AND(ISNUMBER(OFFSET('Hygiene Data'!$F$5,0,10*ROW('Hygiene Data'!F161))),'Data Summary'!DU167="Yes"),OFFSET('Hygiene Data'!$F$5,0,10*ROW('Hygiene Data'!F161)),NA())</f>
        <v>#N/A</v>
      </c>
      <c r="BG167" s="99" t="e">
        <f ca="true">+IF(AND(ISNUMBER(OFFSET('Hygiene Data'!$F$7,0,10*ROW('Hygiene Data'!F161))),'Data Summary'!DV167="Yes"),OFFSET('Hygiene Data'!$F$7,0,10*ROW('Hygiene Data'!F161)),NA())</f>
        <v>#N/A</v>
      </c>
      <c r="BH167" s="99" t="e">
        <f ca="true">+IF(AND(ISNUMBER(OFFSET('Hygiene Data'!$F$9,0,10*ROW('Hygiene Data'!F161))),'Data Summary'!DW167="Yes"),OFFSET('Hygiene Data'!$F$9,0,10*ROW('Hygiene Data'!F161)),NA())</f>
        <v>#N/A</v>
      </c>
      <c r="BI167" s="99" t="e">
        <f ca="true">+IF(AND(ISNUMBER(OFFSET('Hygiene Data'!$G$5,0,10*ROW('Hygiene Data'!G161))),'Data Summary'!DX167="Yes"),OFFSET('Hygiene Data'!$G$5,0,10*ROW('Hygiene Data'!G161)),NA())</f>
        <v>#N/A</v>
      </c>
      <c r="BJ167" s="99" t="e">
        <f ca="true">+IF(AND(ISNUMBER(OFFSET('Hygiene Data'!$G$7,0,10*ROW('Hygiene Data'!G161))),'Data Summary'!DY167="Yes"),OFFSET('Hygiene Data'!$G$7,0,10*ROW('Hygiene Data'!G161)),NA())</f>
        <v>#N/A</v>
      </c>
      <c r="BK167" s="99" t="e">
        <f ca="true">+IF(AND(ISNUMBER(OFFSET('Hygiene Data'!$G$9,0,10*ROW('Hygiene Data'!G161))),'Data Summary'!DZ167="Yes"),OFFSET('Hygiene Data'!$G$9,0,10*ROW('Hygiene Data'!G161)),NA())</f>
        <v>#N/A</v>
      </c>
      <c r="BL167" s="99" t="e">
        <f ca="true">+IF(AND(ISNUMBER(OFFSET('Hygiene Data'!$H$5,0,10*ROW('Hygiene Data'!H161))),'Data Summary'!EA167="Yes"),OFFSET('Hygiene Data'!$H$5,0,10*ROW('Hygiene Data'!H161)),NA())</f>
        <v>#N/A</v>
      </c>
      <c r="BM167" s="99" t="e">
        <f ca="true">+IF(AND(ISNUMBER(OFFSET('Hygiene Data'!$H$7,0,10*ROW('Hygiene Data'!H161))),'Data Summary'!EB167="Yes"),OFFSET('Hygiene Data'!$H$7,0,10*ROW('Hygiene Data'!H161)),NA())</f>
        <v>#N/A</v>
      </c>
      <c r="BN167" s="99" t="e">
        <f ca="true">+IF(AND(ISNUMBER(OFFSET('Hygiene Data'!$H$9,0,10*ROW('Hygiene Data'!H161))),'Data Summary'!EC167="Yes"),OFFSET('Hygiene Data'!$H$9,0,10*ROW('Hygiene Data'!H161)),NA())</f>
        <v>#N/A</v>
      </c>
      <c r="BO167" s="99" t="e">
        <f ca="true">+IF(AND(ISNUMBER(OFFSET('Hygiene Data'!$I$5,0,10*ROW('Hygiene Data'!I161))),'Data Summary'!ED167="Yes"),OFFSET('Hygiene Data'!$I$5,0,10*ROW('Hygiene Data'!I161)),NA())</f>
        <v>#N/A</v>
      </c>
      <c r="BP167" s="99" t="e">
        <f ca="true">+IF(AND(ISNUMBER(OFFSET('Hygiene Data'!$I$7,0,10*ROW('Hygiene Data'!I161))),'Data Summary'!EE167="Yes"),OFFSET('Hygiene Data'!$I$7,0,10*ROW('Hygiene Data'!I161)),NA())</f>
        <v>#N/A</v>
      </c>
      <c r="BQ167" s="99" t="e">
        <f ca="true">+IF(AND(ISNUMBER(OFFSET('Hygiene Data'!$I$9,0,10*ROW('Hygiene Data'!I161))),'Data Summary'!EF167="Yes"),OFFSET('Hygiene Data'!$I$9,0,10*ROW('Hygiene Data'!I161)),NA())</f>
        <v>#N/A</v>
      </c>
    </row>
    <row xmlns:x14ac="http://schemas.microsoft.com/office/spreadsheetml/2009/9/ac" r="168" x14ac:dyDescent="0.2">
      <c r="A168" s="329" t="e">
        <f ca="true">+RIGHT('Data Summary'!A168,LEN('Data Summary'!A168)-9)</f>
        <v>#VALUE!</v>
      </c>
      <c r="B168" s="37" t="str">
        <f ca="true">+IF(ISTEXT('Data Summary'!B168),'Data Summary'!B168,"")</f>
        <v/>
      </c>
      <c r="C168" s="328" t="e">
        <f ca="true">+VALUE('Data Summary'!C168)</f>
        <v>#VALUE!</v>
      </c>
      <c r="D168" s="97" t="e">
        <f ca="true">+IF(AND(ISNUMBER(OFFSET('Water Data'!$D$4,0,10*ROW('Water Data'!D162))),'Data Summary'!BS168="Yes"),100-OFFSET('Water Data'!$D$4,0,10*ROW('Water Data'!D162)),NA())</f>
        <v>#N/A</v>
      </c>
      <c r="E168" s="97" t="e">
        <f ca="true">+IF(AND(ISNUMBER(OFFSET('Water Data'!$D$6,0,10*ROW('Water Data'!D162))),'Data Summary'!BT168="Yes"),OFFSET('Water Data'!$D$6,0,10*ROW('Water Data'!D162)),NA())</f>
        <v>#N/A</v>
      </c>
      <c r="F168" s="97" t="e">
        <f ca="true">+IF(AND(ISNUMBER(OFFSET('Water Data'!$D$9,0,10*ROW('Water Data'!D162))),'Data Summary'!BU168="Yes"),OFFSET('Water Data'!$D$9,0,10*ROW('Water Data'!D162)),NA())</f>
        <v>#N/A</v>
      </c>
      <c r="G168" s="97" t="e">
        <f ca="true">+IF(AND(ISNUMBER(OFFSET('Water Data'!$E$4,0,10*ROW('Water Data'!E162))),'Data Summary'!BV168="Yes"),100-OFFSET('Water Data'!$E$4,0,10*ROW('Water Data'!E162)),NA())</f>
        <v>#N/A</v>
      </c>
      <c r="H168" s="97" t="e">
        <f ca="true">+IF(AND(ISNUMBER(OFFSET('Water Data'!$E$6,0,10*ROW('Water Data'!E162))),'Data Summary'!BW168="Yes"),OFFSET('Water Data'!$E$6,0,10*ROW('Water Data'!E162)),NA())</f>
        <v>#N/A</v>
      </c>
      <c r="I168" s="97" t="e">
        <f ca="true">+IF(AND(ISNUMBER(OFFSET('Water Data'!$E$9,0,10*ROW('Water Data'!E162))),'Data Summary'!BX168="Yes"),OFFSET('Water Data'!$E$9,0,10*ROW('Water Data'!E162)),NA())</f>
        <v>#N/A</v>
      </c>
      <c r="J168" s="97" t="e">
        <f ca="true">+IF(AND(ISNUMBER(OFFSET('Water Data'!$F$4,0,10*ROW('Water Data'!F162))),'Data Summary'!BY168="Yes"),100-OFFSET('Water Data'!$F$4,0,10*ROW('Water Data'!F162)),NA())</f>
        <v>#N/A</v>
      </c>
      <c r="K168" s="97" t="e">
        <f ca="true">+IF(AND(ISNUMBER(OFFSET('Water Data'!$F$6,0,10*ROW('Water Data'!F162))),'Data Summary'!BZ168="Yes"),OFFSET('Water Data'!$F$6,0,10*ROW('Water Data'!F162)),NA())</f>
        <v>#N/A</v>
      </c>
      <c r="L168" s="97" t="e">
        <f ca="true">+IF(AND(ISNUMBER(OFFSET('Water Data'!$F$9,0,10*ROW('Water Data'!F162))),'Data Summary'!CA168="Yes"),OFFSET('Water Data'!$F$9,0,10*ROW('Water Data'!F162)),NA())</f>
        <v>#N/A</v>
      </c>
      <c r="M168" s="97" t="e">
        <f ca="true">+IF(AND(ISNUMBER(OFFSET('Water Data'!$G$4,0,10*ROW('Water Data'!G162))),'Data Summary'!CB168="Yes"),100-OFFSET('Water Data'!$G$4,0,10*ROW('Water Data'!G162)),NA())</f>
        <v>#N/A</v>
      </c>
      <c r="N168" s="97" t="e">
        <f ca="true">+IF(AND(ISNUMBER(OFFSET('Water Data'!$G$6,0,10*ROW('Water Data'!G162))),'Data Summary'!CC168="Yes"),OFFSET('Water Data'!$G$6,0,10*ROW('Water Data'!G162)),NA())</f>
        <v>#N/A</v>
      </c>
      <c r="O168" s="97" t="e">
        <f ca="true">+IF(AND(ISNUMBER(OFFSET('Water Data'!$G$9,0,10*ROW('Water Data'!G162))),'Data Summary'!CD168="Yes"),OFFSET('Water Data'!$G$9,0,10*ROW('Water Data'!G162)),NA())</f>
        <v>#N/A</v>
      </c>
      <c r="P168" s="97" t="e">
        <f ca="true">+IF(AND(ISNUMBER(OFFSET('Water Data'!$H$4,0,10*ROW('Water Data'!H162))),'Data Summary'!CE168="Yes"),100-OFFSET('Water Data'!$H$4,0,10*ROW('Water Data'!H162)),NA())</f>
        <v>#N/A</v>
      </c>
      <c r="Q168" s="97" t="e">
        <f ca="true">+IF(AND(ISNUMBER(OFFSET('Water Data'!$H$6,0,10*ROW('Water Data'!H162))),'Data Summary'!CF168="Yes"),OFFSET('Water Data'!$H$6,0,10*ROW('Water Data'!H162)),NA())</f>
        <v>#N/A</v>
      </c>
      <c r="R168" s="97" t="e">
        <f ca="true">+IF(AND(ISNUMBER(OFFSET('Water Data'!$H$9,0,10*ROW('Water Data'!H162))),'Data Summary'!CG168="Yes"),OFFSET('Water Data'!$H$9,0,10*ROW('Water Data'!H162)),NA())</f>
        <v>#N/A</v>
      </c>
      <c r="S168" s="97" t="e">
        <f ca="true">+IF(AND(ISNUMBER(OFFSET('Water Data'!$I$4,0,10*ROW('Water Data'!I162))),'Data Summary'!CH168="Yes"),100-OFFSET('Water Data'!$I$4,0,10*ROW('Water Data'!I162)),NA())</f>
        <v>#N/A</v>
      </c>
      <c r="T168" s="97" t="e">
        <f ca="true">+IF(AND(ISNUMBER(OFFSET('Water Data'!$I$6,0,10*ROW('Water Data'!I162))),'Data Summary'!CI168="Yes"),OFFSET('Water Data'!$I$6,0,10*ROW('Water Data'!I162)),NA())</f>
        <v>#N/A</v>
      </c>
      <c r="U168" s="97" t="e">
        <f ca="true">+IF(AND(ISNUMBER(OFFSET('Water Data'!$I$9,0,10*ROW('Water Data'!I162))),'Data Summary'!CJ168="Yes"),OFFSET('Water Data'!$I$9,0,10*ROW('Water Data'!I162)),NA())</f>
        <v>#N/A</v>
      </c>
      <c r="V168" s="98" t="e">
        <f ca="true">+IF(AND(ISNUMBER(OFFSET('Sanitation Data'!$D$4,0,10*ROW('Sanitation Data'!D162))),'Data Summary'!CK168="Yes"),100-OFFSET('Sanitation Data'!$D$4,0,10*ROW('Sanitation Data'!D162)),NA())</f>
        <v>#N/A</v>
      </c>
      <c r="W168" s="98" t="e">
        <f ca="true">+IF(AND(ISNUMBER(OFFSET('Sanitation Data'!$D$6,0,10*ROW('Sanitation Data'!D162))),'Data Summary'!CL168="Yes"),OFFSET('Sanitation Data'!$D$6,0,10*ROW('Sanitation Data'!D162)),NA())</f>
        <v>#N/A</v>
      </c>
      <c r="X168" s="98" t="e">
        <f ca="true">+IF(AND(ISNUMBER(OFFSET('Sanitation Data'!$D$10,0,10*ROW('Sanitation Data'!D162))),'Data Summary'!CM168="Yes"),OFFSET('Sanitation Data'!$D$10,0,10*ROW('Sanitation Data'!D162)),NA())</f>
        <v>#N/A</v>
      </c>
      <c r="Y168" s="98" t="e">
        <f ca="true">+IF(AND(ISNUMBER(OFFSET('Sanitation Data'!$D$11,0,10*ROW('Sanitation Data'!D162))),'Data Summary'!CN168="Yes"),OFFSET('Sanitation Data'!$D$11,0,10*ROW('Sanitation Data'!D162)),NA())</f>
        <v>#N/A</v>
      </c>
      <c r="Z168" s="98" t="e">
        <f ca="true">+IF(AND(ISNUMBER(OFFSET('Sanitation Data'!$D$12,0,10*ROW('Sanitation Data'!D162))),'Data Summary'!CO168="Yes"),OFFSET('Sanitation Data'!$D$12,0,10*ROW('Sanitation Data'!D162)),NA())</f>
        <v>#N/A</v>
      </c>
      <c r="AA168" s="98" t="e">
        <f ca="true">+IF(AND(ISNUMBER(OFFSET('Sanitation Data'!$E$4,0,10*ROW('Sanitation Data'!E162))),'Data Summary'!CP168="Yes"),100-OFFSET('Sanitation Data'!$E$4,0,10*ROW('Sanitation Data'!E162)),NA())</f>
        <v>#N/A</v>
      </c>
      <c r="AB168" s="98" t="e">
        <f ca="true">+IF(AND(ISNUMBER(OFFSET('Sanitation Data'!$E$6,0,10*ROW('Sanitation Data'!E162))),'Data Summary'!CQ168="Yes"),OFFSET('Sanitation Data'!$E$6,0,10*ROW('Sanitation Data'!E162)),NA())</f>
        <v>#N/A</v>
      </c>
      <c r="AC168" s="98" t="e">
        <f ca="true">+IF(AND(ISNUMBER(OFFSET('Sanitation Data'!$E$10,0,10*ROW('Sanitation Data'!E162))),'Data Summary'!CR168="Yes"),OFFSET('Sanitation Data'!$E$10,0,10*ROW('Sanitation Data'!E162)),NA())</f>
        <v>#N/A</v>
      </c>
      <c r="AD168" s="98" t="e">
        <f ca="true">+IF(AND(ISNUMBER(OFFSET('Sanitation Data'!$E$11,0,10*ROW('Sanitation Data'!E162))),'Data Summary'!CS168="Yes"),OFFSET('Sanitation Data'!$E$11,0,10*ROW('Sanitation Data'!E162)),NA())</f>
        <v>#N/A</v>
      </c>
      <c r="AE168" s="98" t="e">
        <f ca="true">+IF(AND(ISNUMBER(OFFSET('Sanitation Data'!$E$12,0,10*ROW('Sanitation Data'!E162))),'Data Summary'!CT168="Yes"),OFFSET('Sanitation Data'!$E$12,0,10*ROW('Sanitation Data'!E162)),NA())</f>
        <v>#N/A</v>
      </c>
      <c r="AF168" s="98" t="e">
        <f ca="true">+IF(AND(ISNUMBER(OFFSET('Sanitation Data'!$F$4,0,10*ROW('Sanitation Data'!F162))),'Data Summary'!CU168="Yes"),100-OFFSET('Sanitation Data'!$F$4,0,10*ROW('Sanitation Data'!F162)),NA())</f>
        <v>#N/A</v>
      </c>
      <c r="AG168" s="98" t="e">
        <f ca="true">+IF(AND(ISNUMBER(OFFSET('Sanitation Data'!$F$6,0,10*ROW('Sanitation Data'!F162))),'Data Summary'!CV168="Yes"),OFFSET('Sanitation Data'!$F$6,0,10*ROW('Sanitation Data'!F162)),NA())</f>
        <v>#N/A</v>
      </c>
      <c r="AH168" s="98" t="e">
        <f ca="true">+IF(AND(ISNUMBER(OFFSET('Sanitation Data'!$F$10,0,10*ROW('Sanitation Data'!F162))),'Data Summary'!CW168="Yes"),OFFSET('Sanitation Data'!$F$10,0,10*ROW('Sanitation Data'!F162)),NA())</f>
        <v>#N/A</v>
      </c>
      <c r="AI168" s="98" t="e">
        <f ca="true">+IF(AND(ISNUMBER(OFFSET('Sanitation Data'!$F$11,0,10*ROW('Sanitation Data'!F162))),'Data Summary'!CX168="Yes"),OFFSET('Sanitation Data'!$F$11,0,10*ROW('Sanitation Data'!F162)),NA())</f>
        <v>#N/A</v>
      </c>
      <c r="AJ168" s="98" t="e">
        <f ca="true">+IF(AND(ISNUMBER(OFFSET('Sanitation Data'!$F$12,0,10*ROW('Sanitation Data'!F162))),'Data Summary'!CY168="Yes"),OFFSET('Sanitation Data'!$F$12,0,10*ROW('Sanitation Data'!F162)),NA())</f>
        <v>#N/A</v>
      </c>
      <c r="AK168" s="98" t="e">
        <f ca="true">+IF(AND(ISNUMBER(OFFSET('Sanitation Data'!$G$4,0,10*ROW('Sanitation Data'!G162))),'Data Summary'!CZ168="Yes"),100-OFFSET('Sanitation Data'!$G$4,0,10*ROW('Sanitation Data'!G162)),NA())</f>
        <v>#N/A</v>
      </c>
      <c r="AL168" s="98" t="e">
        <f ca="true">+IF(AND(ISNUMBER(OFFSET('Sanitation Data'!$G$6,0,10*ROW('Sanitation Data'!G162))),'Data Summary'!DA168="Yes"),OFFSET('Sanitation Data'!$G$6,0,10*ROW('Sanitation Data'!G162)),NA())</f>
        <v>#N/A</v>
      </c>
      <c r="AM168" s="98" t="e">
        <f ca="true">+IF(AND(ISNUMBER(OFFSET('Sanitation Data'!$G$10,0,10*ROW('Sanitation Data'!G162))),'Data Summary'!DB168="Yes"),OFFSET('Sanitation Data'!$G$10,0,10*ROW('Sanitation Data'!G162)),NA())</f>
        <v>#N/A</v>
      </c>
      <c r="AN168" s="98" t="e">
        <f ca="true">+IF(AND(ISNUMBER(OFFSET('Sanitation Data'!$G$11,0,10*ROW('Sanitation Data'!G162))),'Data Summary'!DC168="Yes"),OFFSET('Sanitation Data'!$G$11,0,10*ROW('Sanitation Data'!G162)),NA())</f>
        <v>#N/A</v>
      </c>
      <c r="AO168" s="98" t="e">
        <f ca="true">+IF(AND(ISNUMBER(OFFSET('Sanitation Data'!$G$12,0,10*ROW('Sanitation Data'!G162))),'Data Summary'!DD168="Yes"),OFFSET('Sanitation Data'!$G$12,0,10*ROW('Sanitation Data'!G162)),NA())</f>
        <v>#N/A</v>
      </c>
      <c r="AP168" s="98" t="e">
        <f ca="true">+IF(AND(ISNUMBER(OFFSET('Sanitation Data'!$H$4,0,10*ROW('Sanitation Data'!H162))),'Data Summary'!DE168="Yes"),100-OFFSET('Sanitation Data'!$H$4,0,10*ROW('Sanitation Data'!H162)),NA())</f>
        <v>#N/A</v>
      </c>
      <c r="AQ168" s="98" t="e">
        <f ca="true">+IF(AND(ISNUMBER(OFFSET('Sanitation Data'!$H$6,0,10*ROW('Sanitation Data'!H162))),'Data Summary'!DF168="Yes"),OFFSET('Sanitation Data'!$H$6,0,10*ROW('Sanitation Data'!H162)),NA())</f>
        <v>#N/A</v>
      </c>
      <c r="AR168" s="98" t="e">
        <f ca="true">+IF(AND(ISNUMBER(OFFSET('Sanitation Data'!$H$10,0,10*ROW('Sanitation Data'!H162))),'Data Summary'!DG168="Yes"),OFFSET('Sanitation Data'!$H$10,0,10*ROW('Sanitation Data'!H162)),NA())</f>
        <v>#N/A</v>
      </c>
      <c r="AS168" s="98" t="e">
        <f ca="true">+IF(AND(ISNUMBER(OFFSET('Sanitation Data'!$H$11,0,10*ROW('Sanitation Data'!H162))),'Data Summary'!DH168="Yes"),OFFSET('Sanitation Data'!$H$11,0,10*ROW('Sanitation Data'!H162)),NA())</f>
        <v>#N/A</v>
      </c>
      <c r="AT168" s="98" t="e">
        <f ca="true">+IF(AND(ISNUMBER(OFFSET('Sanitation Data'!$H$12,0,10*ROW('Sanitation Data'!H162))),'Data Summary'!DI168="Yes"),OFFSET('Sanitation Data'!$H$12,0,10*ROW('Sanitation Data'!H162)),NA())</f>
        <v>#N/A</v>
      </c>
      <c r="AU168" s="98" t="e">
        <f ca="true">+IF(AND(ISNUMBER(OFFSET('Sanitation Data'!$I$4,0,10*ROW('Sanitation Data'!I162))),'Data Summary'!DJ168="Yes"),100-OFFSET('Sanitation Data'!$I$4,0,10*ROW('Sanitation Data'!I162)),NA())</f>
        <v>#N/A</v>
      </c>
      <c r="AV168" s="98" t="e">
        <f ca="true">+IF(AND(ISNUMBER(OFFSET('Sanitation Data'!$I$6,0,10*ROW('Sanitation Data'!I162))),'Data Summary'!DK168="Yes"),OFFSET('Sanitation Data'!$I$6,0,10*ROW('Sanitation Data'!I162)),NA())</f>
        <v>#N/A</v>
      </c>
      <c r="AW168" s="98" t="e">
        <f ca="true">+IF(AND(ISNUMBER(OFFSET('Sanitation Data'!$I$10,0,10*ROW('Sanitation Data'!I162))),'Data Summary'!DL168="Yes"),OFFSET('Sanitation Data'!$I$10,0,10*ROW('Sanitation Data'!I162)),NA())</f>
        <v>#N/A</v>
      </c>
      <c r="AX168" s="98" t="e">
        <f ca="true">+IF(AND(ISNUMBER(OFFSET('Sanitation Data'!$I$11,0,10*ROW('Sanitation Data'!I162))),'Data Summary'!DM168="Yes"),OFFSET('Sanitation Data'!$I$11,0,10*ROW('Sanitation Data'!I162)),NA())</f>
        <v>#N/A</v>
      </c>
      <c r="AY168" s="98" t="e">
        <f ca="true">+IF(AND(ISNUMBER(OFFSET('Sanitation Data'!$I$12,0,10*ROW('Sanitation Data'!I162))),'Data Summary'!DN168="Yes"),OFFSET('Sanitation Data'!$I$12,0,10*ROW('Sanitation Data'!I162)),NA())</f>
        <v>#N/A</v>
      </c>
      <c r="AZ168" s="99" t="e">
        <f ca="true">+IF(AND(ISNUMBER(OFFSET('Hygiene Data'!$D$5,0,10*ROW('Hygiene Data'!D162))),'Data Summary'!DO168="Yes"),OFFSET('Hygiene Data'!$D$5,0,10*ROW('Hygiene Data'!D162)),NA())</f>
        <v>#N/A</v>
      </c>
      <c r="BA168" s="99" t="e">
        <f ca="true">+IF(AND(ISNUMBER(OFFSET('Hygiene Data'!$D$7,0,10*ROW('Hygiene Data'!D162))),'Data Summary'!DP168="Yes"),OFFSET('Hygiene Data'!$D$7,0,10*ROW('Hygiene Data'!D162)),NA())</f>
        <v>#N/A</v>
      </c>
      <c r="BB168" s="99" t="e">
        <f ca="true">+IF(AND(ISNUMBER(OFFSET('Hygiene Data'!$D$9,0,10*ROW('Hygiene Data'!D162))),'Data Summary'!DQ168="Yes"),OFFSET('Hygiene Data'!$D$9,0,10*ROW('Hygiene Data'!D162)),NA())</f>
        <v>#N/A</v>
      </c>
      <c r="BC168" s="99" t="e">
        <f ca="true">+IF(AND(ISNUMBER(OFFSET('Hygiene Data'!$E$5,0,10*ROW('Hygiene Data'!E162))),'Data Summary'!DR168="Yes"),OFFSET('Hygiene Data'!$E$5,0,10*ROW('Hygiene Data'!E162)),NA())</f>
        <v>#N/A</v>
      </c>
      <c r="BD168" s="99" t="e">
        <f ca="true">+IF(AND(ISNUMBER(OFFSET('Hygiene Data'!$E$7,0,10*ROW('Hygiene Data'!E162))),'Data Summary'!DS168="Yes"),OFFSET('Hygiene Data'!$E$7,0,10*ROW('Hygiene Data'!E162)),NA())</f>
        <v>#N/A</v>
      </c>
      <c r="BE168" s="99" t="e">
        <f ca="true">+IF(AND(ISNUMBER(OFFSET('Hygiene Data'!$E$9,0,10*ROW('Hygiene Data'!E162))),'Data Summary'!DT168="Yes"),OFFSET('Hygiene Data'!$E$9,0,10*ROW('Hygiene Data'!E162)),NA())</f>
        <v>#N/A</v>
      </c>
      <c r="BF168" s="99" t="e">
        <f ca="true">+IF(AND(ISNUMBER(OFFSET('Hygiene Data'!$F$5,0,10*ROW('Hygiene Data'!F162))),'Data Summary'!DU168="Yes"),OFFSET('Hygiene Data'!$F$5,0,10*ROW('Hygiene Data'!F162)),NA())</f>
        <v>#N/A</v>
      </c>
      <c r="BG168" s="99" t="e">
        <f ca="true">+IF(AND(ISNUMBER(OFFSET('Hygiene Data'!$F$7,0,10*ROW('Hygiene Data'!F162))),'Data Summary'!DV168="Yes"),OFFSET('Hygiene Data'!$F$7,0,10*ROW('Hygiene Data'!F162)),NA())</f>
        <v>#N/A</v>
      </c>
      <c r="BH168" s="99" t="e">
        <f ca="true">+IF(AND(ISNUMBER(OFFSET('Hygiene Data'!$F$9,0,10*ROW('Hygiene Data'!F162))),'Data Summary'!DW168="Yes"),OFFSET('Hygiene Data'!$F$9,0,10*ROW('Hygiene Data'!F162)),NA())</f>
        <v>#N/A</v>
      </c>
      <c r="BI168" s="99" t="e">
        <f ca="true">+IF(AND(ISNUMBER(OFFSET('Hygiene Data'!$G$5,0,10*ROW('Hygiene Data'!G162))),'Data Summary'!DX168="Yes"),OFFSET('Hygiene Data'!$G$5,0,10*ROW('Hygiene Data'!G162)),NA())</f>
        <v>#N/A</v>
      </c>
      <c r="BJ168" s="99" t="e">
        <f ca="true">+IF(AND(ISNUMBER(OFFSET('Hygiene Data'!$G$7,0,10*ROW('Hygiene Data'!G162))),'Data Summary'!DY168="Yes"),OFFSET('Hygiene Data'!$G$7,0,10*ROW('Hygiene Data'!G162)),NA())</f>
        <v>#N/A</v>
      </c>
      <c r="BK168" s="99" t="e">
        <f ca="true">+IF(AND(ISNUMBER(OFFSET('Hygiene Data'!$G$9,0,10*ROW('Hygiene Data'!G162))),'Data Summary'!DZ168="Yes"),OFFSET('Hygiene Data'!$G$9,0,10*ROW('Hygiene Data'!G162)),NA())</f>
        <v>#N/A</v>
      </c>
      <c r="BL168" s="99" t="e">
        <f ca="true">+IF(AND(ISNUMBER(OFFSET('Hygiene Data'!$H$5,0,10*ROW('Hygiene Data'!H162))),'Data Summary'!EA168="Yes"),OFFSET('Hygiene Data'!$H$5,0,10*ROW('Hygiene Data'!H162)),NA())</f>
        <v>#N/A</v>
      </c>
      <c r="BM168" s="99" t="e">
        <f ca="true">+IF(AND(ISNUMBER(OFFSET('Hygiene Data'!$H$7,0,10*ROW('Hygiene Data'!H162))),'Data Summary'!EB168="Yes"),OFFSET('Hygiene Data'!$H$7,0,10*ROW('Hygiene Data'!H162)),NA())</f>
        <v>#N/A</v>
      </c>
      <c r="BN168" s="99" t="e">
        <f ca="true">+IF(AND(ISNUMBER(OFFSET('Hygiene Data'!$H$9,0,10*ROW('Hygiene Data'!H162))),'Data Summary'!EC168="Yes"),OFFSET('Hygiene Data'!$H$9,0,10*ROW('Hygiene Data'!H162)),NA())</f>
        <v>#N/A</v>
      </c>
      <c r="BO168" s="99" t="e">
        <f ca="true">+IF(AND(ISNUMBER(OFFSET('Hygiene Data'!$I$5,0,10*ROW('Hygiene Data'!I162))),'Data Summary'!ED168="Yes"),OFFSET('Hygiene Data'!$I$5,0,10*ROW('Hygiene Data'!I162)),NA())</f>
        <v>#N/A</v>
      </c>
      <c r="BP168" s="99" t="e">
        <f ca="true">+IF(AND(ISNUMBER(OFFSET('Hygiene Data'!$I$7,0,10*ROW('Hygiene Data'!I162))),'Data Summary'!EE168="Yes"),OFFSET('Hygiene Data'!$I$7,0,10*ROW('Hygiene Data'!I162)),NA())</f>
        <v>#N/A</v>
      </c>
      <c r="BQ168" s="99" t="e">
        <f ca="true">+IF(AND(ISNUMBER(OFFSET('Hygiene Data'!$I$9,0,10*ROW('Hygiene Data'!I162))),'Data Summary'!EF168="Yes"),OFFSET('Hygiene Data'!$I$9,0,10*ROW('Hygiene Data'!I162)),NA())</f>
        <v>#N/A</v>
      </c>
    </row>
    <row xmlns:x14ac="http://schemas.microsoft.com/office/spreadsheetml/2009/9/ac" r="169" x14ac:dyDescent="0.2">
      <c r="A169" s="329" t="e">
        <f ca="true">+RIGHT('Data Summary'!A169,LEN('Data Summary'!A169)-9)</f>
        <v>#VALUE!</v>
      </c>
      <c r="B169" s="37" t="str">
        <f ca="true">+IF(ISTEXT('Data Summary'!B169),'Data Summary'!B169,"")</f>
        <v/>
      </c>
      <c r="C169" s="328" t="e">
        <f ca="true">+VALUE('Data Summary'!C169)</f>
        <v>#VALUE!</v>
      </c>
      <c r="D169" s="97" t="e">
        <f ca="true">+IF(AND(ISNUMBER(OFFSET('Water Data'!$D$4,0,10*ROW('Water Data'!D163))),'Data Summary'!BS169="Yes"),100-OFFSET('Water Data'!$D$4,0,10*ROW('Water Data'!D163)),NA())</f>
        <v>#N/A</v>
      </c>
      <c r="E169" s="97" t="e">
        <f ca="true">+IF(AND(ISNUMBER(OFFSET('Water Data'!$D$6,0,10*ROW('Water Data'!D163))),'Data Summary'!BT169="Yes"),OFFSET('Water Data'!$D$6,0,10*ROW('Water Data'!D163)),NA())</f>
        <v>#N/A</v>
      </c>
      <c r="F169" s="97" t="e">
        <f ca="true">+IF(AND(ISNUMBER(OFFSET('Water Data'!$D$9,0,10*ROW('Water Data'!D163))),'Data Summary'!BU169="Yes"),OFFSET('Water Data'!$D$9,0,10*ROW('Water Data'!D163)),NA())</f>
        <v>#N/A</v>
      </c>
      <c r="G169" s="97" t="e">
        <f ca="true">+IF(AND(ISNUMBER(OFFSET('Water Data'!$E$4,0,10*ROW('Water Data'!E163))),'Data Summary'!BV169="Yes"),100-OFFSET('Water Data'!$E$4,0,10*ROW('Water Data'!E163)),NA())</f>
        <v>#N/A</v>
      </c>
      <c r="H169" s="97" t="e">
        <f ca="true">+IF(AND(ISNUMBER(OFFSET('Water Data'!$E$6,0,10*ROW('Water Data'!E163))),'Data Summary'!BW169="Yes"),OFFSET('Water Data'!$E$6,0,10*ROW('Water Data'!E163)),NA())</f>
        <v>#N/A</v>
      </c>
      <c r="I169" s="97" t="e">
        <f ca="true">+IF(AND(ISNUMBER(OFFSET('Water Data'!$E$9,0,10*ROW('Water Data'!E163))),'Data Summary'!BX169="Yes"),OFFSET('Water Data'!$E$9,0,10*ROW('Water Data'!E163)),NA())</f>
        <v>#N/A</v>
      </c>
      <c r="J169" s="97" t="e">
        <f ca="true">+IF(AND(ISNUMBER(OFFSET('Water Data'!$F$4,0,10*ROW('Water Data'!F163))),'Data Summary'!BY169="Yes"),100-OFFSET('Water Data'!$F$4,0,10*ROW('Water Data'!F163)),NA())</f>
        <v>#N/A</v>
      </c>
      <c r="K169" s="97" t="e">
        <f ca="true">+IF(AND(ISNUMBER(OFFSET('Water Data'!$F$6,0,10*ROW('Water Data'!F163))),'Data Summary'!BZ169="Yes"),OFFSET('Water Data'!$F$6,0,10*ROW('Water Data'!F163)),NA())</f>
        <v>#N/A</v>
      </c>
      <c r="L169" s="97" t="e">
        <f ca="true">+IF(AND(ISNUMBER(OFFSET('Water Data'!$F$9,0,10*ROW('Water Data'!F163))),'Data Summary'!CA169="Yes"),OFFSET('Water Data'!$F$9,0,10*ROW('Water Data'!F163)),NA())</f>
        <v>#N/A</v>
      </c>
      <c r="M169" s="97" t="e">
        <f ca="true">+IF(AND(ISNUMBER(OFFSET('Water Data'!$G$4,0,10*ROW('Water Data'!G163))),'Data Summary'!CB169="Yes"),100-OFFSET('Water Data'!$G$4,0,10*ROW('Water Data'!G163)),NA())</f>
        <v>#N/A</v>
      </c>
      <c r="N169" s="97" t="e">
        <f ca="true">+IF(AND(ISNUMBER(OFFSET('Water Data'!$G$6,0,10*ROW('Water Data'!G163))),'Data Summary'!CC169="Yes"),OFFSET('Water Data'!$G$6,0,10*ROW('Water Data'!G163)),NA())</f>
        <v>#N/A</v>
      </c>
      <c r="O169" s="97" t="e">
        <f ca="true">+IF(AND(ISNUMBER(OFFSET('Water Data'!$G$9,0,10*ROW('Water Data'!G163))),'Data Summary'!CD169="Yes"),OFFSET('Water Data'!$G$9,0,10*ROW('Water Data'!G163)),NA())</f>
        <v>#N/A</v>
      </c>
      <c r="P169" s="97" t="e">
        <f ca="true">+IF(AND(ISNUMBER(OFFSET('Water Data'!$H$4,0,10*ROW('Water Data'!H163))),'Data Summary'!CE169="Yes"),100-OFFSET('Water Data'!$H$4,0,10*ROW('Water Data'!H163)),NA())</f>
        <v>#N/A</v>
      </c>
      <c r="Q169" s="97" t="e">
        <f ca="true">+IF(AND(ISNUMBER(OFFSET('Water Data'!$H$6,0,10*ROW('Water Data'!H163))),'Data Summary'!CF169="Yes"),OFFSET('Water Data'!$H$6,0,10*ROW('Water Data'!H163)),NA())</f>
        <v>#N/A</v>
      </c>
      <c r="R169" s="97" t="e">
        <f ca="true">+IF(AND(ISNUMBER(OFFSET('Water Data'!$H$9,0,10*ROW('Water Data'!H163))),'Data Summary'!CG169="Yes"),OFFSET('Water Data'!$H$9,0,10*ROW('Water Data'!H163)),NA())</f>
        <v>#N/A</v>
      </c>
      <c r="S169" s="97" t="e">
        <f ca="true">+IF(AND(ISNUMBER(OFFSET('Water Data'!$I$4,0,10*ROW('Water Data'!I163))),'Data Summary'!CH169="Yes"),100-OFFSET('Water Data'!$I$4,0,10*ROW('Water Data'!I163)),NA())</f>
        <v>#N/A</v>
      </c>
      <c r="T169" s="97" t="e">
        <f ca="true">+IF(AND(ISNUMBER(OFFSET('Water Data'!$I$6,0,10*ROW('Water Data'!I163))),'Data Summary'!CI169="Yes"),OFFSET('Water Data'!$I$6,0,10*ROW('Water Data'!I163)),NA())</f>
        <v>#N/A</v>
      </c>
      <c r="U169" s="97" t="e">
        <f ca="true">+IF(AND(ISNUMBER(OFFSET('Water Data'!$I$9,0,10*ROW('Water Data'!I163))),'Data Summary'!CJ169="Yes"),OFFSET('Water Data'!$I$9,0,10*ROW('Water Data'!I163)),NA())</f>
        <v>#N/A</v>
      </c>
      <c r="V169" s="98" t="e">
        <f ca="true">+IF(AND(ISNUMBER(OFFSET('Sanitation Data'!$D$4,0,10*ROW('Sanitation Data'!D163))),'Data Summary'!CK169="Yes"),100-OFFSET('Sanitation Data'!$D$4,0,10*ROW('Sanitation Data'!D163)),NA())</f>
        <v>#N/A</v>
      </c>
      <c r="W169" s="98" t="e">
        <f ca="true">+IF(AND(ISNUMBER(OFFSET('Sanitation Data'!$D$6,0,10*ROW('Sanitation Data'!D163))),'Data Summary'!CL169="Yes"),OFFSET('Sanitation Data'!$D$6,0,10*ROW('Sanitation Data'!D163)),NA())</f>
        <v>#N/A</v>
      </c>
      <c r="X169" s="98" t="e">
        <f ca="true">+IF(AND(ISNUMBER(OFFSET('Sanitation Data'!$D$10,0,10*ROW('Sanitation Data'!D163))),'Data Summary'!CM169="Yes"),OFFSET('Sanitation Data'!$D$10,0,10*ROW('Sanitation Data'!D163)),NA())</f>
        <v>#N/A</v>
      </c>
      <c r="Y169" s="98" t="e">
        <f ca="true">+IF(AND(ISNUMBER(OFFSET('Sanitation Data'!$D$11,0,10*ROW('Sanitation Data'!D163))),'Data Summary'!CN169="Yes"),OFFSET('Sanitation Data'!$D$11,0,10*ROW('Sanitation Data'!D163)),NA())</f>
        <v>#N/A</v>
      </c>
      <c r="Z169" s="98" t="e">
        <f ca="true">+IF(AND(ISNUMBER(OFFSET('Sanitation Data'!$D$12,0,10*ROW('Sanitation Data'!D163))),'Data Summary'!CO169="Yes"),OFFSET('Sanitation Data'!$D$12,0,10*ROW('Sanitation Data'!D163)),NA())</f>
        <v>#N/A</v>
      </c>
      <c r="AA169" s="98" t="e">
        <f ca="true">+IF(AND(ISNUMBER(OFFSET('Sanitation Data'!$E$4,0,10*ROW('Sanitation Data'!E163))),'Data Summary'!CP169="Yes"),100-OFFSET('Sanitation Data'!$E$4,0,10*ROW('Sanitation Data'!E163)),NA())</f>
        <v>#N/A</v>
      </c>
      <c r="AB169" s="98" t="e">
        <f ca="true">+IF(AND(ISNUMBER(OFFSET('Sanitation Data'!$E$6,0,10*ROW('Sanitation Data'!E163))),'Data Summary'!CQ169="Yes"),OFFSET('Sanitation Data'!$E$6,0,10*ROW('Sanitation Data'!E163)),NA())</f>
        <v>#N/A</v>
      </c>
      <c r="AC169" s="98" t="e">
        <f ca="true">+IF(AND(ISNUMBER(OFFSET('Sanitation Data'!$E$10,0,10*ROW('Sanitation Data'!E163))),'Data Summary'!CR169="Yes"),OFFSET('Sanitation Data'!$E$10,0,10*ROW('Sanitation Data'!E163)),NA())</f>
        <v>#N/A</v>
      </c>
      <c r="AD169" s="98" t="e">
        <f ca="true">+IF(AND(ISNUMBER(OFFSET('Sanitation Data'!$E$11,0,10*ROW('Sanitation Data'!E163))),'Data Summary'!CS169="Yes"),OFFSET('Sanitation Data'!$E$11,0,10*ROW('Sanitation Data'!E163)),NA())</f>
        <v>#N/A</v>
      </c>
      <c r="AE169" s="98" t="e">
        <f ca="true">+IF(AND(ISNUMBER(OFFSET('Sanitation Data'!$E$12,0,10*ROW('Sanitation Data'!E163))),'Data Summary'!CT169="Yes"),OFFSET('Sanitation Data'!$E$12,0,10*ROW('Sanitation Data'!E163)),NA())</f>
        <v>#N/A</v>
      </c>
      <c r="AF169" s="98" t="e">
        <f ca="true">+IF(AND(ISNUMBER(OFFSET('Sanitation Data'!$F$4,0,10*ROW('Sanitation Data'!F163))),'Data Summary'!CU169="Yes"),100-OFFSET('Sanitation Data'!$F$4,0,10*ROW('Sanitation Data'!F163)),NA())</f>
        <v>#N/A</v>
      </c>
      <c r="AG169" s="98" t="e">
        <f ca="true">+IF(AND(ISNUMBER(OFFSET('Sanitation Data'!$F$6,0,10*ROW('Sanitation Data'!F163))),'Data Summary'!CV169="Yes"),OFFSET('Sanitation Data'!$F$6,0,10*ROW('Sanitation Data'!F163)),NA())</f>
        <v>#N/A</v>
      </c>
      <c r="AH169" s="98" t="e">
        <f ca="true">+IF(AND(ISNUMBER(OFFSET('Sanitation Data'!$F$10,0,10*ROW('Sanitation Data'!F163))),'Data Summary'!CW169="Yes"),OFFSET('Sanitation Data'!$F$10,0,10*ROW('Sanitation Data'!F163)),NA())</f>
        <v>#N/A</v>
      </c>
      <c r="AI169" s="98" t="e">
        <f ca="true">+IF(AND(ISNUMBER(OFFSET('Sanitation Data'!$F$11,0,10*ROW('Sanitation Data'!F163))),'Data Summary'!CX169="Yes"),OFFSET('Sanitation Data'!$F$11,0,10*ROW('Sanitation Data'!F163)),NA())</f>
        <v>#N/A</v>
      </c>
      <c r="AJ169" s="98" t="e">
        <f ca="true">+IF(AND(ISNUMBER(OFFSET('Sanitation Data'!$F$12,0,10*ROW('Sanitation Data'!F163))),'Data Summary'!CY169="Yes"),OFFSET('Sanitation Data'!$F$12,0,10*ROW('Sanitation Data'!F163)),NA())</f>
        <v>#N/A</v>
      </c>
      <c r="AK169" s="98" t="e">
        <f ca="true">+IF(AND(ISNUMBER(OFFSET('Sanitation Data'!$G$4,0,10*ROW('Sanitation Data'!G163))),'Data Summary'!CZ169="Yes"),100-OFFSET('Sanitation Data'!$G$4,0,10*ROW('Sanitation Data'!G163)),NA())</f>
        <v>#N/A</v>
      </c>
      <c r="AL169" s="98" t="e">
        <f ca="true">+IF(AND(ISNUMBER(OFFSET('Sanitation Data'!$G$6,0,10*ROW('Sanitation Data'!G163))),'Data Summary'!DA169="Yes"),OFFSET('Sanitation Data'!$G$6,0,10*ROW('Sanitation Data'!G163)),NA())</f>
        <v>#N/A</v>
      </c>
      <c r="AM169" s="98" t="e">
        <f ca="true">+IF(AND(ISNUMBER(OFFSET('Sanitation Data'!$G$10,0,10*ROW('Sanitation Data'!G163))),'Data Summary'!DB169="Yes"),OFFSET('Sanitation Data'!$G$10,0,10*ROW('Sanitation Data'!G163)),NA())</f>
        <v>#N/A</v>
      </c>
      <c r="AN169" s="98" t="e">
        <f ca="true">+IF(AND(ISNUMBER(OFFSET('Sanitation Data'!$G$11,0,10*ROW('Sanitation Data'!G163))),'Data Summary'!DC169="Yes"),OFFSET('Sanitation Data'!$G$11,0,10*ROW('Sanitation Data'!G163)),NA())</f>
        <v>#N/A</v>
      </c>
      <c r="AO169" s="98" t="e">
        <f ca="true">+IF(AND(ISNUMBER(OFFSET('Sanitation Data'!$G$12,0,10*ROW('Sanitation Data'!G163))),'Data Summary'!DD169="Yes"),OFFSET('Sanitation Data'!$G$12,0,10*ROW('Sanitation Data'!G163)),NA())</f>
        <v>#N/A</v>
      </c>
      <c r="AP169" s="98" t="e">
        <f ca="true">+IF(AND(ISNUMBER(OFFSET('Sanitation Data'!$H$4,0,10*ROW('Sanitation Data'!H163))),'Data Summary'!DE169="Yes"),100-OFFSET('Sanitation Data'!$H$4,0,10*ROW('Sanitation Data'!H163)),NA())</f>
        <v>#N/A</v>
      </c>
      <c r="AQ169" s="98" t="e">
        <f ca="true">+IF(AND(ISNUMBER(OFFSET('Sanitation Data'!$H$6,0,10*ROW('Sanitation Data'!H163))),'Data Summary'!DF169="Yes"),OFFSET('Sanitation Data'!$H$6,0,10*ROW('Sanitation Data'!H163)),NA())</f>
        <v>#N/A</v>
      </c>
      <c r="AR169" s="98" t="e">
        <f ca="true">+IF(AND(ISNUMBER(OFFSET('Sanitation Data'!$H$10,0,10*ROW('Sanitation Data'!H163))),'Data Summary'!DG169="Yes"),OFFSET('Sanitation Data'!$H$10,0,10*ROW('Sanitation Data'!H163)),NA())</f>
        <v>#N/A</v>
      </c>
      <c r="AS169" s="98" t="e">
        <f ca="true">+IF(AND(ISNUMBER(OFFSET('Sanitation Data'!$H$11,0,10*ROW('Sanitation Data'!H163))),'Data Summary'!DH169="Yes"),OFFSET('Sanitation Data'!$H$11,0,10*ROW('Sanitation Data'!H163)),NA())</f>
        <v>#N/A</v>
      </c>
      <c r="AT169" s="98" t="e">
        <f ca="true">+IF(AND(ISNUMBER(OFFSET('Sanitation Data'!$H$12,0,10*ROW('Sanitation Data'!H163))),'Data Summary'!DI169="Yes"),OFFSET('Sanitation Data'!$H$12,0,10*ROW('Sanitation Data'!H163)),NA())</f>
        <v>#N/A</v>
      </c>
      <c r="AU169" s="98" t="e">
        <f ca="true">+IF(AND(ISNUMBER(OFFSET('Sanitation Data'!$I$4,0,10*ROW('Sanitation Data'!I163))),'Data Summary'!DJ169="Yes"),100-OFFSET('Sanitation Data'!$I$4,0,10*ROW('Sanitation Data'!I163)),NA())</f>
        <v>#N/A</v>
      </c>
      <c r="AV169" s="98" t="e">
        <f ca="true">+IF(AND(ISNUMBER(OFFSET('Sanitation Data'!$I$6,0,10*ROW('Sanitation Data'!I163))),'Data Summary'!DK169="Yes"),OFFSET('Sanitation Data'!$I$6,0,10*ROW('Sanitation Data'!I163)),NA())</f>
        <v>#N/A</v>
      </c>
      <c r="AW169" s="98" t="e">
        <f ca="true">+IF(AND(ISNUMBER(OFFSET('Sanitation Data'!$I$10,0,10*ROW('Sanitation Data'!I163))),'Data Summary'!DL169="Yes"),OFFSET('Sanitation Data'!$I$10,0,10*ROW('Sanitation Data'!I163)),NA())</f>
        <v>#N/A</v>
      </c>
      <c r="AX169" s="98" t="e">
        <f ca="true">+IF(AND(ISNUMBER(OFFSET('Sanitation Data'!$I$11,0,10*ROW('Sanitation Data'!I163))),'Data Summary'!DM169="Yes"),OFFSET('Sanitation Data'!$I$11,0,10*ROW('Sanitation Data'!I163)),NA())</f>
        <v>#N/A</v>
      </c>
      <c r="AY169" s="98" t="e">
        <f ca="true">+IF(AND(ISNUMBER(OFFSET('Sanitation Data'!$I$12,0,10*ROW('Sanitation Data'!I163))),'Data Summary'!DN169="Yes"),OFFSET('Sanitation Data'!$I$12,0,10*ROW('Sanitation Data'!I163)),NA())</f>
        <v>#N/A</v>
      </c>
      <c r="AZ169" s="99" t="e">
        <f ca="true">+IF(AND(ISNUMBER(OFFSET('Hygiene Data'!$D$5,0,10*ROW('Hygiene Data'!D163))),'Data Summary'!DO169="Yes"),OFFSET('Hygiene Data'!$D$5,0,10*ROW('Hygiene Data'!D163)),NA())</f>
        <v>#N/A</v>
      </c>
      <c r="BA169" s="99" t="e">
        <f ca="true">+IF(AND(ISNUMBER(OFFSET('Hygiene Data'!$D$7,0,10*ROW('Hygiene Data'!D163))),'Data Summary'!DP169="Yes"),OFFSET('Hygiene Data'!$D$7,0,10*ROW('Hygiene Data'!D163)),NA())</f>
        <v>#N/A</v>
      </c>
      <c r="BB169" s="99" t="e">
        <f ca="true">+IF(AND(ISNUMBER(OFFSET('Hygiene Data'!$D$9,0,10*ROW('Hygiene Data'!D163))),'Data Summary'!DQ169="Yes"),OFFSET('Hygiene Data'!$D$9,0,10*ROW('Hygiene Data'!D163)),NA())</f>
        <v>#N/A</v>
      </c>
      <c r="BC169" s="99" t="e">
        <f ca="true">+IF(AND(ISNUMBER(OFFSET('Hygiene Data'!$E$5,0,10*ROW('Hygiene Data'!E163))),'Data Summary'!DR169="Yes"),OFFSET('Hygiene Data'!$E$5,0,10*ROW('Hygiene Data'!E163)),NA())</f>
        <v>#N/A</v>
      </c>
      <c r="BD169" s="99" t="e">
        <f ca="true">+IF(AND(ISNUMBER(OFFSET('Hygiene Data'!$E$7,0,10*ROW('Hygiene Data'!E163))),'Data Summary'!DS169="Yes"),OFFSET('Hygiene Data'!$E$7,0,10*ROW('Hygiene Data'!E163)),NA())</f>
        <v>#N/A</v>
      </c>
      <c r="BE169" s="99" t="e">
        <f ca="true">+IF(AND(ISNUMBER(OFFSET('Hygiene Data'!$E$9,0,10*ROW('Hygiene Data'!E163))),'Data Summary'!DT169="Yes"),OFFSET('Hygiene Data'!$E$9,0,10*ROW('Hygiene Data'!E163)),NA())</f>
        <v>#N/A</v>
      </c>
      <c r="BF169" s="99" t="e">
        <f ca="true">+IF(AND(ISNUMBER(OFFSET('Hygiene Data'!$F$5,0,10*ROW('Hygiene Data'!F163))),'Data Summary'!DU169="Yes"),OFFSET('Hygiene Data'!$F$5,0,10*ROW('Hygiene Data'!F163)),NA())</f>
        <v>#N/A</v>
      </c>
      <c r="BG169" s="99" t="e">
        <f ca="true">+IF(AND(ISNUMBER(OFFSET('Hygiene Data'!$F$7,0,10*ROW('Hygiene Data'!F163))),'Data Summary'!DV169="Yes"),OFFSET('Hygiene Data'!$F$7,0,10*ROW('Hygiene Data'!F163)),NA())</f>
        <v>#N/A</v>
      </c>
      <c r="BH169" s="99" t="e">
        <f ca="true">+IF(AND(ISNUMBER(OFFSET('Hygiene Data'!$F$9,0,10*ROW('Hygiene Data'!F163))),'Data Summary'!DW169="Yes"),OFFSET('Hygiene Data'!$F$9,0,10*ROW('Hygiene Data'!F163)),NA())</f>
        <v>#N/A</v>
      </c>
      <c r="BI169" s="99" t="e">
        <f ca="true">+IF(AND(ISNUMBER(OFFSET('Hygiene Data'!$G$5,0,10*ROW('Hygiene Data'!G163))),'Data Summary'!DX169="Yes"),OFFSET('Hygiene Data'!$G$5,0,10*ROW('Hygiene Data'!G163)),NA())</f>
        <v>#N/A</v>
      </c>
      <c r="BJ169" s="99" t="e">
        <f ca="true">+IF(AND(ISNUMBER(OFFSET('Hygiene Data'!$G$7,0,10*ROW('Hygiene Data'!G163))),'Data Summary'!DY169="Yes"),OFFSET('Hygiene Data'!$G$7,0,10*ROW('Hygiene Data'!G163)),NA())</f>
        <v>#N/A</v>
      </c>
      <c r="BK169" s="99" t="e">
        <f ca="true">+IF(AND(ISNUMBER(OFFSET('Hygiene Data'!$G$9,0,10*ROW('Hygiene Data'!G163))),'Data Summary'!DZ169="Yes"),OFFSET('Hygiene Data'!$G$9,0,10*ROW('Hygiene Data'!G163)),NA())</f>
        <v>#N/A</v>
      </c>
      <c r="BL169" s="99" t="e">
        <f ca="true">+IF(AND(ISNUMBER(OFFSET('Hygiene Data'!$H$5,0,10*ROW('Hygiene Data'!H163))),'Data Summary'!EA169="Yes"),OFFSET('Hygiene Data'!$H$5,0,10*ROW('Hygiene Data'!H163)),NA())</f>
        <v>#N/A</v>
      </c>
      <c r="BM169" s="99" t="e">
        <f ca="true">+IF(AND(ISNUMBER(OFFSET('Hygiene Data'!$H$7,0,10*ROW('Hygiene Data'!H163))),'Data Summary'!EB169="Yes"),OFFSET('Hygiene Data'!$H$7,0,10*ROW('Hygiene Data'!H163)),NA())</f>
        <v>#N/A</v>
      </c>
      <c r="BN169" s="99" t="e">
        <f ca="true">+IF(AND(ISNUMBER(OFFSET('Hygiene Data'!$H$9,0,10*ROW('Hygiene Data'!H163))),'Data Summary'!EC169="Yes"),OFFSET('Hygiene Data'!$H$9,0,10*ROW('Hygiene Data'!H163)),NA())</f>
        <v>#N/A</v>
      </c>
      <c r="BO169" s="99" t="e">
        <f ca="true">+IF(AND(ISNUMBER(OFFSET('Hygiene Data'!$I$5,0,10*ROW('Hygiene Data'!I163))),'Data Summary'!ED169="Yes"),OFFSET('Hygiene Data'!$I$5,0,10*ROW('Hygiene Data'!I163)),NA())</f>
        <v>#N/A</v>
      </c>
      <c r="BP169" s="99" t="e">
        <f ca="true">+IF(AND(ISNUMBER(OFFSET('Hygiene Data'!$I$7,0,10*ROW('Hygiene Data'!I163))),'Data Summary'!EE169="Yes"),OFFSET('Hygiene Data'!$I$7,0,10*ROW('Hygiene Data'!I163)),NA())</f>
        <v>#N/A</v>
      </c>
      <c r="BQ169" s="99" t="e">
        <f ca="true">+IF(AND(ISNUMBER(OFFSET('Hygiene Data'!$I$9,0,10*ROW('Hygiene Data'!I163))),'Data Summary'!EF169="Yes"),OFFSET('Hygiene Data'!$I$9,0,10*ROW('Hygiene Data'!I163)),NA())</f>
        <v>#N/A</v>
      </c>
    </row>
    <row xmlns:x14ac="http://schemas.microsoft.com/office/spreadsheetml/2009/9/ac" r="170" x14ac:dyDescent="0.2">
      <c r="A170" s="329" t="e">
        <f ca="true">+RIGHT('Data Summary'!A170,LEN('Data Summary'!A170)-9)</f>
        <v>#VALUE!</v>
      </c>
      <c r="B170" s="37" t="str">
        <f ca="true">+IF(ISTEXT('Data Summary'!B170),'Data Summary'!B170,"")</f>
        <v/>
      </c>
      <c r="C170" s="328" t="e">
        <f ca="true">+VALUE('Data Summary'!C170)</f>
        <v>#VALUE!</v>
      </c>
      <c r="D170" s="97" t="e">
        <f ca="true">+IF(AND(ISNUMBER(OFFSET('Water Data'!$D$4,0,10*ROW('Water Data'!D164))),'Data Summary'!BS170="Yes"),100-OFFSET('Water Data'!$D$4,0,10*ROW('Water Data'!D164)),NA())</f>
        <v>#N/A</v>
      </c>
      <c r="E170" s="97" t="e">
        <f ca="true">+IF(AND(ISNUMBER(OFFSET('Water Data'!$D$6,0,10*ROW('Water Data'!D164))),'Data Summary'!BT170="Yes"),OFFSET('Water Data'!$D$6,0,10*ROW('Water Data'!D164)),NA())</f>
        <v>#N/A</v>
      </c>
      <c r="F170" s="97" t="e">
        <f ca="true">+IF(AND(ISNUMBER(OFFSET('Water Data'!$D$9,0,10*ROW('Water Data'!D164))),'Data Summary'!BU170="Yes"),OFFSET('Water Data'!$D$9,0,10*ROW('Water Data'!D164)),NA())</f>
        <v>#N/A</v>
      </c>
      <c r="G170" s="97" t="e">
        <f ca="true">+IF(AND(ISNUMBER(OFFSET('Water Data'!$E$4,0,10*ROW('Water Data'!E164))),'Data Summary'!BV170="Yes"),100-OFFSET('Water Data'!$E$4,0,10*ROW('Water Data'!E164)),NA())</f>
        <v>#N/A</v>
      </c>
      <c r="H170" s="97" t="e">
        <f ca="true">+IF(AND(ISNUMBER(OFFSET('Water Data'!$E$6,0,10*ROW('Water Data'!E164))),'Data Summary'!BW170="Yes"),OFFSET('Water Data'!$E$6,0,10*ROW('Water Data'!E164)),NA())</f>
        <v>#N/A</v>
      </c>
      <c r="I170" s="97" t="e">
        <f ca="true">+IF(AND(ISNUMBER(OFFSET('Water Data'!$E$9,0,10*ROW('Water Data'!E164))),'Data Summary'!BX170="Yes"),OFFSET('Water Data'!$E$9,0,10*ROW('Water Data'!E164)),NA())</f>
        <v>#N/A</v>
      </c>
      <c r="J170" s="97" t="e">
        <f ca="true">+IF(AND(ISNUMBER(OFFSET('Water Data'!$F$4,0,10*ROW('Water Data'!F164))),'Data Summary'!BY170="Yes"),100-OFFSET('Water Data'!$F$4,0,10*ROW('Water Data'!F164)),NA())</f>
        <v>#N/A</v>
      </c>
      <c r="K170" s="97" t="e">
        <f ca="true">+IF(AND(ISNUMBER(OFFSET('Water Data'!$F$6,0,10*ROW('Water Data'!F164))),'Data Summary'!BZ170="Yes"),OFFSET('Water Data'!$F$6,0,10*ROW('Water Data'!F164)),NA())</f>
        <v>#N/A</v>
      </c>
      <c r="L170" s="97" t="e">
        <f ca="true">+IF(AND(ISNUMBER(OFFSET('Water Data'!$F$9,0,10*ROW('Water Data'!F164))),'Data Summary'!CA170="Yes"),OFFSET('Water Data'!$F$9,0,10*ROW('Water Data'!F164)),NA())</f>
        <v>#N/A</v>
      </c>
      <c r="M170" s="97" t="e">
        <f ca="true">+IF(AND(ISNUMBER(OFFSET('Water Data'!$G$4,0,10*ROW('Water Data'!G164))),'Data Summary'!CB170="Yes"),100-OFFSET('Water Data'!$G$4,0,10*ROW('Water Data'!G164)),NA())</f>
        <v>#N/A</v>
      </c>
      <c r="N170" s="97" t="e">
        <f ca="true">+IF(AND(ISNUMBER(OFFSET('Water Data'!$G$6,0,10*ROW('Water Data'!G164))),'Data Summary'!CC170="Yes"),OFFSET('Water Data'!$G$6,0,10*ROW('Water Data'!G164)),NA())</f>
        <v>#N/A</v>
      </c>
      <c r="O170" s="97" t="e">
        <f ca="true">+IF(AND(ISNUMBER(OFFSET('Water Data'!$G$9,0,10*ROW('Water Data'!G164))),'Data Summary'!CD170="Yes"),OFFSET('Water Data'!$G$9,0,10*ROW('Water Data'!G164)),NA())</f>
        <v>#N/A</v>
      </c>
      <c r="P170" s="97" t="e">
        <f ca="true">+IF(AND(ISNUMBER(OFFSET('Water Data'!$H$4,0,10*ROW('Water Data'!H164))),'Data Summary'!CE170="Yes"),100-OFFSET('Water Data'!$H$4,0,10*ROW('Water Data'!H164)),NA())</f>
        <v>#N/A</v>
      </c>
      <c r="Q170" s="97" t="e">
        <f ca="true">+IF(AND(ISNUMBER(OFFSET('Water Data'!$H$6,0,10*ROW('Water Data'!H164))),'Data Summary'!CF170="Yes"),OFFSET('Water Data'!$H$6,0,10*ROW('Water Data'!H164)),NA())</f>
        <v>#N/A</v>
      </c>
      <c r="R170" s="97" t="e">
        <f ca="true">+IF(AND(ISNUMBER(OFFSET('Water Data'!$H$9,0,10*ROW('Water Data'!H164))),'Data Summary'!CG170="Yes"),OFFSET('Water Data'!$H$9,0,10*ROW('Water Data'!H164)),NA())</f>
        <v>#N/A</v>
      </c>
      <c r="S170" s="97" t="e">
        <f ca="true">+IF(AND(ISNUMBER(OFFSET('Water Data'!$I$4,0,10*ROW('Water Data'!I164))),'Data Summary'!CH170="Yes"),100-OFFSET('Water Data'!$I$4,0,10*ROW('Water Data'!I164)),NA())</f>
        <v>#N/A</v>
      </c>
      <c r="T170" s="97" t="e">
        <f ca="true">+IF(AND(ISNUMBER(OFFSET('Water Data'!$I$6,0,10*ROW('Water Data'!I164))),'Data Summary'!CI170="Yes"),OFFSET('Water Data'!$I$6,0,10*ROW('Water Data'!I164)),NA())</f>
        <v>#N/A</v>
      </c>
      <c r="U170" s="97" t="e">
        <f ca="true">+IF(AND(ISNUMBER(OFFSET('Water Data'!$I$9,0,10*ROW('Water Data'!I164))),'Data Summary'!CJ170="Yes"),OFFSET('Water Data'!$I$9,0,10*ROW('Water Data'!I164)),NA())</f>
        <v>#N/A</v>
      </c>
      <c r="V170" s="98" t="e">
        <f ca="true">+IF(AND(ISNUMBER(OFFSET('Sanitation Data'!$D$4,0,10*ROW('Sanitation Data'!D164))),'Data Summary'!CK170="Yes"),100-OFFSET('Sanitation Data'!$D$4,0,10*ROW('Sanitation Data'!D164)),NA())</f>
        <v>#N/A</v>
      </c>
      <c r="W170" s="98" t="e">
        <f ca="true">+IF(AND(ISNUMBER(OFFSET('Sanitation Data'!$D$6,0,10*ROW('Sanitation Data'!D164))),'Data Summary'!CL170="Yes"),OFFSET('Sanitation Data'!$D$6,0,10*ROW('Sanitation Data'!D164)),NA())</f>
        <v>#N/A</v>
      </c>
      <c r="X170" s="98" t="e">
        <f ca="true">+IF(AND(ISNUMBER(OFFSET('Sanitation Data'!$D$10,0,10*ROW('Sanitation Data'!D164))),'Data Summary'!CM170="Yes"),OFFSET('Sanitation Data'!$D$10,0,10*ROW('Sanitation Data'!D164)),NA())</f>
        <v>#N/A</v>
      </c>
      <c r="Y170" s="98" t="e">
        <f ca="true">+IF(AND(ISNUMBER(OFFSET('Sanitation Data'!$D$11,0,10*ROW('Sanitation Data'!D164))),'Data Summary'!CN170="Yes"),OFFSET('Sanitation Data'!$D$11,0,10*ROW('Sanitation Data'!D164)),NA())</f>
        <v>#N/A</v>
      </c>
      <c r="Z170" s="98" t="e">
        <f ca="true">+IF(AND(ISNUMBER(OFFSET('Sanitation Data'!$D$12,0,10*ROW('Sanitation Data'!D164))),'Data Summary'!CO170="Yes"),OFFSET('Sanitation Data'!$D$12,0,10*ROW('Sanitation Data'!D164)),NA())</f>
        <v>#N/A</v>
      </c>
      <c r="AA170" s="98" t="e">
        <f ca="true">+IF(AND(ISNUMBER(OFFSET('Sanitation Data'!$E$4,0,10*ROW('Sanitation Data'!E164))),'Data Summary'!CP170="Yes"),100-OFFSET('Sanitation Data'!$E$4,0,10*ROW('Sanitation Data'!E164)),NA())</f>
        <v>#N/A</v>
      </c>
      <c r="AB170" s="98" t="e">
        <f ca="true">+IF(AND(ISNUMBER(OFFSET('Sanitation Data'!$E$6,0,10*ROW('Sanitation Data'!E164))),'Data Summary'!CQ170="Yes"),OFFSET('Sanitation Data'!$E$6,0,10*ROW('Sanitation Data'!E164)),NA())</f>
        <v>#N/A</v>
      </c>
      <c r="AC170" s="98" t="e">
        <f ca="true">+IF(AND(ISNUMBER(OFFSET('Sanitation Data'!$E$10,0,10*ROW('Sanitation Data'!E164))),'Data Summary'!CR170="Yes"),OFFSET('Sanitation Data'!$E$10,0,10*ROW('Sanitation Data'!E164)),NA())</f>
        <v>#N/A</v>
      </c>
      <c r="AD170" s="98" t="e">
        <f ca="true">+IF(AND(ISNUMBER(OFFSET('Sanitation Data'!$E$11,0,10*ROW('Sanitation Data'!E164))),'Data Summary'!CS170="Yes"),OFFSET('Sanitation Data'!$E$11,0,10*ROW('Sanitation Data'!E164)),NA())</f>
        <v>#N/A</v>
      </c>
      <c r="AE170" s="98" t="e">
        <f ca="true">+IF(AND(ISNUMBER(OFFSET('Sanitation Data'!$E$12,0,10*ROW('Sanitation Data'!E164))),'Data Summary'!CT170="Yes"),OFFSET('Sanitation Data'!$E$12,0,10*ROW('Sanitation Data'!E164)),NA())</f>
        <v>#N/A</v>
      </c>
      <c r="AF170" s="98" t="e">
        <f ca="true">+IF(AND(ISNUMBER(OFFSET('Sanitation Data'!$F$4,0,10*ROW('Sanitation Data'!F164))),'Data Summary'!CU170="Yes"),100-OFFSET('Sanitation Data'!$F$4,0,10*ROW('Sanitation Data'!F164)),NA())</f>
        <v>#N/A</v>
      </c>
      <c r="AG170" s="98" t="e">
        <f ca="true">+IF(AND(ISNUMBER(OFFSET('Sanitation Data'!$F$6,0,10*ROW('Sanitation Data'!F164))),'Data Summary'!CV170="Yes"),OFFSET('Sanitation Data'!$F$6,0,10*ROW('Sanitation Data'!F164)),NA())</f>
        <v>#N/A</v>
      </c>
      <c r="AH170" s="98" t="e">
        <f ca="true">+IF(AND(ISNUMBER(OFFSET('Sanitation Data'!$F$10,0,10*ROW('Sanitation Data'!F164))),'Data Summary'!CW170="Yes"),OFFSET('Sanitation Data'!$F$10,0,10*ROW('Sanitation Data'!F164)),NA())</f>
        <v>#N/A</v>
      </c>
      <c r="AI170" s="98" t="e">
        <f ca="true">+IF(AND(ISNUMBER(OFFSET('Sanitation Data'!$F$11,0,10*ROW('Sanitation Data'!F164))),'Data Summary'!CX170="Yes"),OFFSET('Sanitation Data'!$F$11,0,10*ROW('Sanitation Data'!F164)),NA())</f>
        <v>#N/A</v>
      </c>
      <c r="AJ170" s="98" t="e">
        <f ca="true">+IF(AND(ISNUMBER(OFFSET('Sanitation Data'!$F$12,0,10*ROW('Sanitation Data'!F164))),'Data Summary'!CY170="Yes"),OFFSET('Sanitation Data'!$F$12,0,10*ROW('Sanitation Data'!F164)),NA())</f>
        <v>#N/A</v>
      </c>
      <c r="AK170" s="98" t="e">
        <f ca="true">+IF(AND(ISNUMBER(OFFSET('Sanitation Data'!$G$4,0,10*ROW('Sanitation Data'!G164))),'Data Summary'!CZ170="Yes"),100-OFFSET('Sanitation Data'!$G$4,0,10*ROW('Sanitation Data'!G164)),NA())</f>
        <v>#N/A</v>
      </c>
      <c r="AL170" s="98" t="e">
        <f ca="true">+IF(AND(ISNUMBER(OFFSET('Sanitation Data'!$G$6,0,10*ROW('Sanitation Data'!G164))),'Data Summary'!DA170="Yes"),OFFSET('Sanitation Data'!$G$6,0,10*ROW('Sanitation Data'!G164)),NA())</f>
        <v>#N/A</v>
      </c>
      <c r="AM170" s="98" t="e">
        <f ca="true">+IF(AND(ISNUMBER(OFFSET('Sanitation Data'!$G$10,0,10*ROW('Sanitation Data'!G164))),'Data Summary'!DB170="Yes"),OFFSET('Sanitation Data'!$G$10,0,10*ROW('Sanitation Data'!G164)),NA())</f>
        <v>#N/A</v>
      </c>
      <c r="AN170" s="98" t="e">
        <f ca="true">+IF(AND(ISNUMBER(OFFSET('Sanitation Data'!$G$11,0,10*ROW('Sanitation Data'!G164))),'Data Summary'!DC170="Yes"),OFFSET('Sanitation Data'!$G$11,0,10*ROW('Sanitation Data'!G164)),NA())</f>
        <v>#N/A</v>
      </c>
      <c r="AO170" s="98" t="e">
        <f ca="true">+IF(AND(ISNUMBER(OFFSET('Sanitation Data'!$G$12,0,10*ROW('Sanitation Data'!G164))),'Data Summary'!DD170="Yes"),OFFSET('Sanitation Data'!$G$12,0,10*ROW('Sanitation Data'!G164)),NA())</f>
        <v>#N/A</v>
      </c>
      <c r="AP170" s="98" t="e">
        <f ca="true">+IF(AND(ISNUMBER(OFFSET('Sanitation Data'!$H$4,0,10*ROW('Sanitation Data'!H164))),'Data Summary'!DE170="Yes"),100-OFFSET('Sanitation Data'!$H$4,0,10*ROW('Sanitation Data'!H164)),NA())</f>
        <v>#N/A</v>
      </c>
      <c r="AQ170" s="98" t="e">
        <f ca="true">+IF(AND(ISNUMBER(OFFSET('Sanitation Data'!$H$6,0,10*ROW('Sanitation Data'!H164))),'Data Summary'!DF170="Yes"),OFFSET('Sanitation Data'!$H$6,0,10*ROW('Sanitation Data'!H164)),NA())</f>
        <v>#N/A</v>
      </c>
      <c r="AR170" s="98" t="e">
        <f ca="true">+IF(AND(ISNUMBER(OFFSET('Sanitation Data'!$H$10,0,10*ROW('Sanitation Data'!H164))),'Data Summary'!DG170="Yes"),OFFSET('Sanitation Data'!$H$10,0,10*ROW('Sanitation Data'!H164)),NA())</f>
        <v>#N/A</v>
      </c>
      <c r="AS170" s="98" t="e">
        <f ca="true">+IF(AND(ISNUMBER(OFFSET('Sanitation Data'!$H$11,0,10*ROW('Sanitation Data'!H164))),'Data Summary'!DH170="Yes"),OFFSET('Sanitation Data'!$H$11,0,10*ROW('Sanitation Data'!H164)),NA())</f>
        <v>#N/A</v>
      </c>
      <c r="AT170" s="98" t="e">
        <f ca="true">+IF(AND(ISNUMBER(OFFSET('Sanitation Data'!$H$12,0,10*ROW('Sanitation Data'!H164))),'Data Summary'!DI170="Yes"),OFFSET('Sanitation Data'!$H$12,0,10*ROW('Sanitation Data'!H164)),NA())</f>
        <v>#N/A</v>
      </c>
      <c r="AU170" s="98" t="e">
        <f ca="true">+IF(AND(ISNUMBER(OFFSET('Sanitation Data'!$I$4,0,10*ROW('Sanitation Data'!I164))),'Data Summary'!DJ170="Yes"),100-OFFSET('Sanitation Data'!$I$4,0,10*ROW('Sanitation Data'!I164)),NA())</f>
        <v>#N/A</v>
      </c>
      <c r="AV170" s="98" t="e">
        <f ca="true">+IF(AND(ISNUMBER(OFFSET('Sanitation Data'!$I$6,0,10*ROW('Sanitation Data'!I164))),'Data Summary'!DK170="Yes"),OFFSET('Sanitation Data'!$I$6,0,10*ROW('Sanitation Data'!I164)),NA())</f>
        <v>#N/A</v>
      </c>
      <c r="AW170" s="98" t="e">
        <f ca="true">+IF(AND(ISNUMBER(OFFSET('Sanitation Data'!$I$10,0,10*ROW('Sanitation Data'!I164))),'Data Summary'!DL170="Yes"),OFFSET('Sanitation Data'!$I$10,0,10*ROW('Sanitation Data'!I164)),NA())</f>
        <v>#N/A</v>
      </c>
      <c r="AX170" s="98" t="e">
        <f ca="true">+IF(AND(ISNUMBER(OFFSET('Sanitation Data'!$I$11,0,10*ROW('Sanitation Data'!I164))),'Data Summary'!DM170="Yes"),OFFSET('Sanitation Data'!$I$11,0,10*ROW('Sanitation Data'!I164)),NA())</f>
        <v>#N/A</v>
      </c>
      <c r="AY170" s="98" t="e">
        <f ca="true">+IF(AND(ISNUMBER(OFFSET('Sanitation Data'!$I$12,0,10*ROW('Sanitation Data'!I164))),'Data Summary'!DN170="Yes"),OFFSET('Sanitation Data'!$I$12,0,10*ROW('Sanitation Data'!I164)),NA())</f>
        <v>#N/A</v>
      </c>
      <c r="AZ170" s="99" t="e">
        <f ca="true">+IF(AND(ISNUMBER(OFFSET('Hygiene Data'!$D$5,0,10*ROW('Hygiene Data'!D164))),'Data Summary'!DO170="Yes"),OFFSET('Hygiene Data'!$D$5,0,10*ROW('Hygiene Data'!D164)),NA())</f>
        <v>#N/A</v>
      </c>
      <c r="BA170" s="99" t="e">
        <f ca="true">+IF(AND(ISNUMBER(OFFSET('Hygiene Data'!$D$7,0,10*ROW('Hygiene Data'!D164))),'Data Summary'!DP170="Yes"),OFFSET('Hygiene Data'!$D$7,0,10*ROW('Hygiene Data'!D164)),NA())</f>
        <v>#N/A</v>
      </c>
      <c r="BB170" s="99" t="e">
        <f ca="true">+IF(AND(ISNUMBER(OFFSET('Hygiene Data'!$D$9,0,10*ROW('Hygiene Data'!D164))),'Data Summary'!DQ170="Yes"),OFFSET('Hygiene Data'!$D$9,0,10*ROW('Hygiene Data'!D164)),NA())</f>
        <v>#N/A</v>
      </c>
      <c r="BC170" s="99" t="e">
        <f ca="true">+IF(AND(ISNUMBER(OFFSET('Hygiene Data'!$E$5,0,10*ROW('Hygiene Data'!E164))),'Data Summary'!DR170="Yes"),OFFSET('Hygiene Data'!$E$5,0,10*ROW('Hygiene Data'!E164)),NA())</f>
        <v>#N/A</v>
      </c>
      <c r="BD170" s="99" t="e">
        <f ca="true">+IF(AND(ISNUMBER(OFFSET('Hygiene Data'!$E$7,0,10*ROW('Hygiene Data'!E164))),'Data Summary'!DS170="Yes"),OFFSET('Hygiene Data'!$E$7,0,10*ROW('Hygiene Data'!E164)),NA())</f>
        <v>#N/A</v>
      </c>
      <c r="BE170" s="99" t="e">
        <f ca="true">+IF(AND(ISNUMBER(OFFSET('Hygiene Data'!$E$9,0,10*ROW('Hygiene Data'!E164))),'Data Summary'!DT170="Yes"),OFFSET('Hygiene Data'!$E$9,0,10*ROW('Hygiene Data'!E164)),NA())</f>
        <v>#N/A</v>
      </c>
      <c r="BF170" s="99" t="e">
        <f ca="true">+IF(AND(ISNUMBER(OFFSET('Hygiene Data'!$F$5,0,10*ROW('Hygiene Data'!F164))),'Data Summary'!DU170="Yes"),OFFSET('Hygiene Data'!$F$5,0,10*ROW('Hygiene Data'!F164)),NA())</f>
        <v>#N/A</v>
      </c>
      <c r="BG170" s="99" t="e">
        <f ca="true">+IF(AND(ISNUMBER(OFFSET('Hygiene Data'!$F$7,0,10*ROW('Hygiene Data'!F164))),'Data Summary'!DV170="Yes"),OFFSET('Hygiene Data'!$F$7,0,10*ROW('Hygiene Data'!F164)),NA())</f>
        <v>#N/A</v>
      </c>
      <c r="BH170" s="99" t="e">
        <f ca="true">+IF(AND(ISNUMBER(OFFSET('Hygiene Data'!$F$9,0,10*ROW('Hygiene Data'!F164))),'Data Summary'!DW170="Yes"),OFFSET('Hygiene Data'!$F$9,0,10*ROW('Hygiene Data'!F164)),NA())</f>
        <v>#N/A</v>
      </c>
      <c r="BI170" s="99" t="e">
        <f ca="true">+IF(AND(ISNUMBER(OFFSET('Hygiene Data'!$G$5,0,10*ROW('Hygiene Data'!G164))),'Data Summary'!DX170="Yes"),OFFSET('Hygiene Data'!$G$5,0,10*ROW('Hygiene Data'!G164)),NA())</f>
        <v>#N/A</v>
      </c>
      <c r="BJ170" s="99" t="e">
        <f ca="true">+IF(AND(ISNUMBER(OFFSET('Hygiene Data'!$G$7,0,10*ROW('Hygiene Data'!G164))),'Data Summary'!DY170="Yes"),OFFSET('Hygiene Data'!$G$7,0,10*ROW('Hygiene Data'!G164)),NA())</f>
        <v>#N/A</v>
      </c>
      <c r="BK170" s="99" t="e">
        <f ca="true">+IF(AND(ISNUMBER(OFFSET('Hygiene Data'!$G$9,0,10*ROW('Hygiene Data'!G164))),'Data Summary'!DZ170="Yes"),OFFSET('Hygiene Data'!$G$9,0,10*ROW('Hygiene Data'!G164)),NA())</f>
        <v>#N/A</v>
      </c>
      <c r="BL170" s="99" t="e">
        <f ca="true">+IF(AND(ISNUMBER(OFFSET('Hygiene Data'!$H$5,0,10*ROW('Hygiene Data'!H164))),'Data Summary'!EA170="Yes"),OFFSET('Hygiene Data'!$H$5,0,10*ROW('Hygiene Data'!H164)),NA())</f>
        <v>#N/A</v>
      </c>
      <c r="BM170" s="99" t="e">
        <f ca="true">+IF(AND(ISNUMBER(OFFSET('Hygiene Data'!$H$7,0,10*ROW('Hygiene Data'!H164))),'Data Summary'!EB170="Yes"),OFFSET('Hygiene Data'!$H$7,0,10*ROW('Hygiene Data'!H164)),NA())</f>
        <v>#N/A</v>
      </c>
      <c r="BN170" s="99" t="e">
        <f ca="true">+IF(AND(ISNUMBER(OFFSET('Hygiene Data'!$H$9,0,10*ROW('Hygiene Data'!H164))),'Data Summary'!EC170="Yes"),OFFSET('Hygiene Data'!$H$9,0,10*ROW('Hygiene Data'!H164)),NA())</f>
        <v>#N/A</v>
      </c>
      <c r="BO170" s="99" t="e">
        <f ca="true">+IF(AND(ISNUMBER(OFFSET('Hygiene Data'!$I$5,0,10*ROW('Hygiene Data'!I164))),'Data Summary'!ED170="Yes"),OFFSET('Hygiene Data'!$I$5,0,10*ROW('Hygiene Data'!I164)),NA())</f>
        <v>#N/A</v>
      </c>
      <c r="BP170" s="99" t="e">
        <f ca="true">+IF(AND(ISNUMBER(OFFSET('Hygiene Data'!$I$7,0,10*ROW('Hygiene Data'!I164))),'Data Summary'!EE170="Yes"),OFFSET('Hygiene Data'!$I$7,0,10*ROW('Hygiene Data'!I164)),NA())</f>
        <v>#N/A</v>
      </c>
      <c r="BQ170" s="99" t="e">
        <f ca="true">+IF(AND(ISNUMBER(OFFSET('Hygiene Data'!$I$9,0,10*ROW('Hygiene Data'!I164))),'Data Summary'!EF170="Yes"),OFFSET('Hygiene Data'!$I$9,0,10*ROW('Hygiene Data'!I164)),NA())</f>
        <v>#N/A</v>
      </c>
    </row>
    <row xmlns:x14ac="http://schemas.microsoft.com/office/spreadsheetml/2009/9/ac" r="171" x14ac:dyDescent="0.2">
      <c r="A171" s="329" t="e">
        <f ca="true">+RIGHT('Data Summary'!A171,LEN('Data Summary'!A171)-9)</f>
        <v>#VALUE!</v>
      </c>
      <c r="B171" s="37" t="str">
        <f ca="true">+IF(ISTEXT('Data Summary'!B171),'Data Summary'!B171,"")</f>
        <v/>
      </c>
      <c r="C171" s="328" t="e">
        <f ca="true">+VALUE('Data Summary'!C171)</f>
        <v>#VALUE!</v>
      </c>
      <c r="D171" s="97" t="e">
        <f ca="true">+IF(AND(ISNUMBER(OFFSET('Water Data'!$D$4,0,10*ROW('Water Data'!D165))),'Data Summary'!BS171="Yes"),100-OFFSET('Water Data'!$D$4,0,10*ROW('Water Data'!D165)),NA())</f>
        <v>#N/A</v>
      </c>
      <c r="E171" s="97" t="e">
        <f ca="true">+IF(AND(ISNUMBER(OFFSET('Water Data'!$D$6,0,10*ROW('Water Data'!D165))),'Data Summary'!BT171="Yes"),OFFSET('Water Data'!$D$6,0,10*ROW('Water Data'!D165)),NA())</f>
        <v>#N/A</v>
      </c>
      <c r="F171" s="97" t="e">
        <f ca="true">+IF(AND(ISNUMBER(OFFSET('Water Data'!$D$9,0,10*ROW('Water Data'!D165))),'Data Summary'!BU171="Yes"),OFFSET('Water Data'!$D$9,0,10*ROW('Water Data'!D165)),NA())</f>
        <v>#N/A</v>
      </c>
      <c r="G171" s="97" t="e">
        <f ca="true">+IF(AND(ISNUMBER(OFFSET('Water Data'!$E$4,0,10*ROW('Water Data'!E165))),'Data Summary'!BV171="Yes"),100-OFFSET('Water Data'!$E$4,0,10*ROW('Water Data'!E165)),NA())</f>
        <v>#N/A</v>
      </c>
      <c r="H171" s="97" t="e">
        <f ca="true">+IF(AND(ISNUMBER(OFFSET('Water Data'!$E$6,0,10*ROW('Water Data'!E165))),'Data Summary'!BW171="Yes"),OFFSET('Water Data'!$E$6,0,10*ROW('Water Data'!E165)),NA())</f>
        <v>#N/A</v>
      </c>
      <c r="I171" s="97" t="e">
        <f ca="true">+IF(AND(ISNUMBER(OFFSET('Water Data'!$E$9,0,10*ROW('Water Data'!E165))),'Data Summary'!BX171="Yes"),OFFSET('Water Data'!$E$9,0,10*ROW('Water Data'!E165)),NA())</f>
        <v>#N/A</v>
      </c>
      <c r="J171" s="97" t="e">
        <f ca="true">+IF(AND(ISNUMBER(OFFSET('Water Data'!$F$4,0,10*ROW('Water Data'!F165))),'Data Summary'!BY171="Yes"),100-OFFSET('Water Data'!$F$4,0,10*ROW('Water Data'!F165)),NA())</f>
        <v>#N/A</v>
      </c>
      <c r="K171" s="97" t="e">
        <f ca="true">+IF(AND(ISNUMBER(OFFSET('Water Data'!$F$6,0,10*ROW('Water Data'!F165))),'Data Summary'!BZ171="Yes"),OFFSET('Water Data'!$F$6,0,10*ROW('Water Data'!F165)),NA())</f>
        <v>#N/A</v>
      </c>
      <c r="L171" s="97" t="e">
        <f ca="true">+IF(AND(ISNUMBER(OFFSET('Water Data'!$F$9,0,10*ROW('Water Data'!F165))),'Data Summary'!CA171="Yes"),OFFSET('Water Data'!$F$9,0,10*ROW('Water Data'!F165)),NA())</f>
        <v>#N/A</v>
      </c>
      <c r="M171" s="97" t="e">
        <f ca="true">+IF(AND(ISNUMBER(OFFSET('Water Data'!$G$4,0,10*ROW('Water Data'!G165))),'Data Summary'!CB171="Yes"),100-OFFSET('Water Data'!$G$4,0,10*ROW('Water Data'!G165)),NA())</f>
        <v>#N/A</v>
      </c>
      <c r="N171" s="97" t="e">
        <f ca="true">+IF(AND(ISNUMBER(OFFSET('Water Data'!$G$6,0,10*ROW('Water Data'!G165))),'Data Summary'!CC171="Yes"),OFFSET('Water Data'!$G$6,0,10*ROW('Water Data'!G165)),NA())</f>
        <v>#N/A</v>
      </c>
      <c r="O171" s="97" t="e">
        <f ca="true">+IF(AND(ISNUMBER(OFFSET('Water Data'!$G$9,0,10*ROW('Water Data'!G165))),'Data Summary'!CD171="Yes"),OFFSET('Water Data'!$G$9,0,10*ROW('Water Data'!G165)),NA())</f>
        <v>#N/A</v>
      </c>
      <c r="P171" s="97" t="e">
        <f ca="true">+IF(AND(ISNUMBER(OFFSET('Water Data'!$H$4,0,10*ROW('Water Data'!H165))),'Data Summary'!CE171="Yes"),100-OFFSET('Water Data'!$H$4,0,10*ROW('Water Data'!H165)),NA())</f>
        <v>#N/A</v>
      </c>
      <c r="Q171" s="97" t="e">
        <f ca="true">+IF(AND(ISNUMBER(OFFSET('Water Data'!$H$6,0,10*ROW('Water Data'!H165))),'Data Summary'!CF171="Yes"),OFFSET('Water Data'!$H$6,0,10*ROW('Water Data'!H165)),NA())</f>
        <v>#N/A</v>
      </c>
      <c r="R171" s="97" t="e">
        <f ca="true">+IF(AND(ISNUMBER(OFFSET('Water Data'!$H$9,0,10*ROW('Water Data'!H165))),'Data Summary'!CG171="Yes"),OFFSET('Water Data'!$H$9,0,10*ROW('Water Data'!H165)),NA())</f>
        <v>#N/A</v>
      </c>
      <c r="S171" s="97" t="e">
        <f ca="true">+IF(AND(ISNUMBER(OFFSET('Water Data'!$I$4,0,10*ROW('Water Data'!I165))),'Data Summary'!CH171="Yes"),100-OFFSET('Water Data'!$I$4,0,10*ROW('Water Data'!I165)),NA())</f>
        <v>#N/A</v>
      </c>
      <c r="T171" s="97" t="e">
        <f ca="true">+IF(AND(ISNUMBER(OFFSET('Water Data'!$I$6,0,10*ROW('Water Data'!I165))),'Data Summary'!CI171="Yes"),OFFSET('Water Data'!$I$6,0,10*ROW('Water Data'!I165)),NA())</f>
        <v>#N/A</v>
      </c>
      <c r="U171" s="97" t="e">
        <f ca="true">+IF(AND(ISNUMBER(OFFSET('Water Data'!$I$9,0,10*ROW('Water Data'!I165))),'Data Summary'!CJ171="Yes"),OFFSET('Water Data'!$I$9,0,10*ROW('Water Data'!I165)),NA())</f>
        <v>#N/A</v>
      </c>
      <c r="V171" s="98" t="e">
        <f ca="true">+IF(AND(ISNUMBER(OFFSET('Sanitation Data'!$D$4,0,10*ROW('Sanitation Data'!D165))),'Data Summary'!CK171="Yes"),100-OFFSET('Sanitation Data'!$D$4,0,10*ROW('Sanitation Data'!D165)),NA())</f>
        <v>#N/A</v>
      </c>
      <c r="W171" s="98" t="e">
        <f ca="true">+IF(AND(ISNUMBER(OFFSET('Sanitation Data'!$D$6,0,10*ROW('Sanitation Data'!D165))),'Data Summary'!CL171="Yes"),OFFSET('Sanitation Data'!$D$6,0,10*ROW('Sanitation Data'!D165)),NA())</f>
        <v>#N/A</v>
      </c>
      <c r="X171" s="98" t="e">
        <f ca="true">+IF(AND(ISNUMBER(OFFSET('Sanitation Data'!$D$10,0,10*ROW('Sanitation Data'!D165))),'Data Summary'!CM171="Yes"),OFFSET('Sanitation Data'!$D$10,0,10*ROW('Sanitation Data'!D165)),NA())</f>
        <v>#N/A</v>
      </c>
      <c r="Y171" s="98" t="e">
        <f ca="true">+IF(AND(ISNUMBER(OFFSET('Sanitation Data'!$D$11,0,10*ROW('Sanitation Data'!D165))),'Data Summary'!CN171="Yes"),OFFSET('Sanitation Data'!$D$11,0,10*ROW('Sanitation Data'!D165)),NA())</f>
        <v>#N/A</v>
      </c>
      <c r="Z171" s="98" t="e">
        <f ca="true">+IF(AND(ISNUMBER(OFFSET('Sanitation Data'!$D$12,0,10*ROW('Sanitation Data'!D165))),'Data Summary'!CO171="Yes"),OFFSET('Sanitation Data'!$D$12,0,10*ROW('Sanitation Data'!D165)),NA())</f>
        <v>#N/A</v>
      </c>
      <c r="AA171" s="98" t="e">
        <f ca="true">+IF(AND(ISNUMBER(OFFSET('Sanitation Data'!$E$4,0,10*ROW('Sanitation Data'!E165))),'Data Summary'!CP171="Yes"),100-OFFSET('Sanitation Data'!$E$4,0,10*ROW('Sanitation Data'!E165)),NA())</f>
        <v>#N/A</v>
      </c>
      <c r="AB171" s="98" t="e">
        <f ca="true">+IF(AND(ISNUMBER(OFFSET('Sanitation Data'!$E$6,0,10*ROW('Sanitation Data'!E165))),'Data Summary'!CQ171="Yes"),OFFSET('Sanitation Data'!$E$6,0,10*ROW('Sanitation Data'!E165)),NA())</f>
        <v>#N/A</v>
      </c>
      <c r="AC171" s="98" t="e">
        <f ca="true">+IF(AND(ISNUMBER(OFFSET('Sanitation Data'!$E$10,0,10*ROW('Sanitation Data'!E165))),'Data Summary'!CR171="Yes"),OFFSET('Sanitation Data'!$E$10,0,10*ROW('Sanitation Data'!E165)),NA())</f>
        <v>#N/A</v>
      </c>
      <c r="AD171" s="98" t="e">
        <f ca="true">+IF(AND(ISNUMBER(OFFSET('Sanitation Data'!$E$11,0,10*ROW('Sanitation Data'!E165))),'Data Summary'!CS171="Yes"),OFFSET('Sanitation Data'!$E$11,0,10*ROW('Sanitation Data'!E165)),NA())</f>
        <v>#N/A</v>
      </c>
      <c r="AE171" s="98" t="e">
        <f ca="true">+IF(AND(ISNUMBER(OFFSET('Sanitation Data'!$E$12,0,10*ROW('Sanitation Data'!E165))),'Data Summary'!CT171="Yes"),OFFSET('Sanitation Data'!$E$12,0,10*ROW('Sanitation Data'!E165)),NA())</f>
        <v>#N/A</v>
      </c>
      <c r="AF171" s="98" t="e">
        <f ca="true">+IF(AND(ISNUMBER(OFFSET('Sanitation Data'!$F$4,0,10*ROW('Sanitation Data'!F165))),'Data Summary'!CU171="Yes"),100-OFFSET('Sanitation Data'!$F$4,0,10*ROW('Sanitation Data'!F165)),NA())</f>
        <v>#N/A</v>
      </c>
      <c r="AG171" s="98" t="e">
        <f ca="true">+IF(AND(ISNUMBER(OFFSET('Sanitation Data'!$F$6,0,10*ROW('Sanitation Data'!F165))),'Data Summary'!CV171="Yes"),OFFSET('Sanitation Data'!$F$6,0,10*ROW('Sanitation Data'!F165)),NA())</f>
        <v>#N/A</v>
      </c>
      <c r="AH171" s="98" t="e">
        <f ca="true">+IF(AND(ISNUMBER(OFFSET('Sanitation Data'!$F$10,0,10*ROW('Sanitation Data'!F165))),'Data Summary'!CW171="Yes"),OFFSET('Sanitation Data'!$F$10,0,10*ROW('Sanitation Data'!F165)),NA())</f>
        <v>#N/A</v>
      </c>
      <c r="AI171" s="98" t="e">
        <f ca="true">+IF(AND(ISNUMBER(OFFSET('Sanitation Data'!$F$11,0,10*ROW('Sanitation Data'!F165))),'Data Summary'!CX171="Yes"),OFFSET('Sanitation Data'!$F$11,0,10*ROW('Sanitation Data'!F165)),NA())</f>
        <v>#N/A</v>
      </c>
      <c r="AJ171" s="98" t="e">
        <f ca="true">+IF(AND(ISNUMBER(OFFSET('Sanitation Data'!$F$12,0,10*ROW('Sanitation Data'!F165))),'Data Summary'!CY171="Yes"),OFFSET('Sanitation Data'!$F$12,0,10*ROW('Sanitation Data'!F165)),NA())</f>
        <v>#N/A</v>
      </c>
      <c r="AK171" s="98" t="e">
        <f ca="true">+IF(AND(ISNUMBER(OFFSET('Sanitation Data'!$G$4,0,10*ROW('Sanitation Data'!G165))),'Data Summary'!CZ171="Yes"),100-OFFSET('Sanitation Data'!$G$4,0,10*ROW('Sanitation Data'!G165)),NA())</f>
        <v>#N/A</v>
      </c>
      <c r="AL171" s="98" t="e">
        <f ca="true">+IF(AND(ISNUMBER(OFFSET('Sanitation Data'!$G$6,0,10*ROW('Sanitation Data'!G165))),'Data Summary'!DA171="Yes"),OFFSET('Sanitation Data'!$G$6,0,10*ROW('Sanitation Data'!G165)),NA())</f>
        <v>#N/A</v>
      </c>
      <c r="AM171" s="98" t="e">
        <f ca="true">+IF(AND(ISNUMBER(OFFSET('Sanitation Data'!$G$10,0,10*ROW('Sanitation Data'!G165))),'Data Summary'!DB171="Yes"),OFFSET('Sanitation Data'!$G$10,0,10*ROW('Sanitation Data'!G165)),NA())</f>
        <v>#N/A</v>
      </c>
      <c r="AN171" s="98" t="e">
        <f ca="true">+IF(AND(ISNUMBER(OFFSET('Sanitation Data'!$G$11,0,10*ROW('Sanitation Data'!G165))),'Data Summary'!DC171="Yes"),OFFSET('Sanitation Data'!$G$11,0,10*ROW('Sanitation Data'!G165)),NA())</f>
        <v>#N/A</v>
      </c>
      <c r="AO171" s="98" t="e">
        <f ca="true">+IF(AND(ISNUMBER(OFFSET('Sanitation Data'!$G$12,0,10*ROW('Sanitation Data'!G165))),'Data Summary'!DD171="Yes"),OFFSET('Sanitation Data'!$G$12,0,10*ROW('Sanitation Data'!G165)),NA())</f>
        <v>#N/A</v>
      </c>
      <c r="AP171" s="98" t="e">
        <f ca="true">+IF(AND(ISNUMBER(OFFSET('Sanitation Data'!$H$4,0,10*ROW('Sanitation Data'!H165))),'Data Summary'!DE171="Yes"),100-OFFSET('Sanitation Data'!$H$4,0,10*ROW('Sanitation Data'!H165)),NA())</f>
        <v>#N/A</v>
      </c>
      <c r="AQ171" s="98" t="e">
        <f ca="true">+IF(AND(ISNUMBER(OFFSET('Sanitation Data'!$H$6,0,10*ROW('Sanitation Data'!H165))),'Data Summary'!DF171="Yes"),OFFSET('Sanitation Data'!$H$6,0,10*ROW('Sanitation Data'!H165)),NA())</f>
        <v>#N/A</v>
      </c>
      <c r="AR171" s="98" t="e">
        <f ca="true">+IF(AND(ISNUMBER(OFFSET('Sanitation Data'!$H$10,0,10*ROW('Sanitation Data'!H165))),'Data Summary'!DG171="Yes"),OFFSET('Sanitation Data'!$H$10,0,10*ROW('Sanitation Data'!H165)),NA())</f>
        <v>#N/A</v>
      </c>
      <c r="AS171" s="98" t="e">
        <f ca="true">+IF(AND(ISNUMBER(OFFSET('Sanitation Data'!$H$11,0,10*ROW('Sanitation Data'!H165))),'Data Summary'!DH171="Yes"),OFFSET('Sanitation Data'!$H$11,0,10*ROW('Sanitation Data'!H165)),NA())</f>
        <v>#N/A</v>
      </c>
      <c r="AT171" s="98" t="e">
        <f ca="true">+IF(AND(ISNUMBER(OFFSET('Sanitation Data'!$H$12,0,10*ROW('Sanitation Data'!H165))),'Data Summary'!DI171="Yes"),OFFSET('Sanitation Data'!$H$12,0,10*ROW('Sanitation Data'!H165)),NA())</f>
        <v>#N/A</v>
      </c>
      <c r="AU171" s="98" t="e">
        <f ca="true">+IF(AND(ISNUMBER(OFFSET('Sanitation Data'!$I$4,0,10*ROW('Sanitation Data'!I165))),'Data Summary'!DJ171="Yes"),100-OFFSET('Sanitation Data'!$I$4,0,10*ROW('Sanitation Data'!I165)),NA())</f>
        <v>#N/A</v>
      </c>
      <c r="AV171" s="98" t="e">
        <f ca="true">+IF(AND(ISNUMBER(OFFSET('Sanitation Data'!$I$6,0,10*ROW('Sanitation Data'!I165))),'Data Summary'!DK171="Yes"),OFFSET('Sanitation Data'!$I$6,0,10*ROW('Sanitation Data'!I165)),NA())</f>
        <v>#N/A</v>
      </c>
      <c r="AW171" s="98" t="e">
        <f ca="true">+IF(AND(ISNUMBER(OFFSET('Sanitation Data'!$I$10,0,10*ROW('Sanitation Data'!I165))),'Data Summary'!DL171="Yes"),OFFSET('Sanitation Data'!$I$10,0,10*ROW('Sanitation Data'!I165)),NA())</f>
        <v>#N/A</v>
      </c>
      <c r="AX171" s="98" t="e">
        <f ca="true">+IF(AND(ISNUMBER(OFFSET('Sanitation Data'!$I$11,0,10*ROW('Sanitation Data'!I165))),'Data Summary'!DM171="Yes"),OFFSET('Sanitation Data'!$I$11,0,10*ROW('Sanitation Data'!I165)),NA())</f>
        <v>#N/A</v>
      </c>
      <c r="AY171" s="98" t="e">
        <f ca="true">+IF(AND(ISNUMBER(OFFSET('Sanitation Data'!$I$12,0,10*ROW('Sanitation Data'!I165))),'Data Summary'!DN171="Yes"),OFFSET('Sanitation Data'!$I$12,0,10*ROW('Sanitation Data'!I165)),NA())</f>
        <v>#N/A</v>
      </c>
      <c r="AZ171" s="99" t="e">
        <f ca="true">+IF(AND(ISNUMBER(OFFSET('Hygiene Data'!$D$5,0,10*ROW('Hygiene Data'!D165))),'Data Summary'!DO171="Yes"),OFFSET('Hygiene Data'!$D$5,0,10*ROW('Hygiene Data'!D165)),NA())</f>
        <v>#N/A</v>
      </c>
      <c r="BA171" s="99" t="e">
        <f ca="true">+IF(AND(ISNUMBER(OFFSET('Hygiene Data'!$D$7,0,10*ROW('Hygiene Data'!D165))),'Data Summary'!DP171="Yes"),OFFSET('Hygiene Data'!$D$7,0,10*ROW('Hygiene Data'!D165)),NA())</f>
        <v>#N/A</v>
      </c>
      <c r="BB171" s="99" t="e">
        <f ca="true">+IF(AND(ISNUMBER(OFFSET('Hygiene Data'!$D$9,0,10*ROW('Hygiene Data'!D165))),'Data Summary'!DQ171="Yes"),OFFSET('Hygiene Data'!$D$9,0,10*ROW('Hygiene Data'!D165)),NA())</f>
        <v>#N/A</v>
      </c>
      <c r="BC171" s="99" t="e">
        <f ca="true">+IF(AND(ISNUMBER(OFFSET('Hygiene Data'!$E$5,0,10*ROW('Hygiene Data'!E165))),'Data Summary'!DR171="Yes"),OFFSET('Hygiene Data'!$E$5,0,10*ROW('Hygiene Data'!E165)),NA())</f>
        <v>#N/A</v>
      </c>
      <c r="BD171" s="99" t="e">
        <f ca="true">+IF(AND(ISNUMBER(OFFSET('Hygiene Data'!$E$7,0,10*ROW('Hygiene Data'!E165))),'Data Summary'!DS171="Yes"),OFFSET('Hygiene Data'!$E$7,0,10*ROW('Hygiene Data'!E165)),NA())</f>
        <v>#N/A</v>
      </c>
      <c r="BE171" s="99" t="e">
        <f ca="true">+IF(AND(ISNUMBER(OFFSET('Hygiene Data'!$E$9,0,10*ROW('Hygiene Data'!E165))),'Data Summary'!DT171="Yes"),OFFSET('Hygiene Data'!$E$9,0,10*ROW('Hygiene Data'!E165)),NA())</f>
        <v>#N/A</v>
      </c>
      <c r="BF171" s="99" t="e">
        <f ca="true">+IF(AND(ISNUMBER(OFFSET('Hygiene Data'!$F$5,0,10*ROW('Hygiene Data'!F165))),'Data Summary'!DU171="Yes"),OFFSET('Hygiene Data'!$F$5,0,10*ROW('Hygiene Data'!F165)),NA())</f>
        <v>#N/A</v>
      </c>
      <c r="BG171" s="99" t="e">
        <f ca="true">+IF(AND(ISNUMBER(OFFSET('Hygiene Data'!$F$7,0,10*ROW('Hygiene Data'!F165))),'Data Summary'!DV171="Yes"),OFFSET('Hygiene Data'!$F$7,0,10*ROW('Hygiene Data'!F165)),NA())</f>
        <v>#N/A</v>
      </c>
      <c r="BH171" s="99" t="e">
        <f ca="true">+IF(AND(ISNUMBER(OFFSET('Hygiene Data'!$F$9,0,10*ROW('Hygiene Data'!F165))),'Data Summary'!DW171="Yes"),OFFSET('Hygiene Data'!$F$9,0,10*ROW('Hygiene Data'!F165)),NA())</f>
        <v>#N/A</v>
      </c>
      <c r="BI171" s="99" t="e">
        <f ca="true">+IF(AND(ISNUMBER(OFFSET('Hygiene Data'!$G$5,0,10*ROW('Hygiene Data'!G165))),'Data Summary'!DX171="Yes"),OFFSET('Hygiene Data'!$G$5,0,10*ROW('Hygiene Data'!G165)),NA())</f>
        <v>#N/A</v>
      </c>
      <c r="BJ171" s="99" t="e">
        <f ca="true">+IF(AND(ISNUMBER(OFFSET('Hygiene Data'!$G$7,0,10*ROW('Hygiene Data'!G165))),'Data Summary'!DY171="Yes"),OFFSET('Hygiene Data'!$G$7,0,10*ROW('Hygiene Data'!G165)),NA())</f>
        <v>#N/A</v>
      </c>
      <c r="BK171" s="99" t="e">
        <f ca="true">+IF(AND(ISNUMBER(OFFSET('Hygiene Data'!$G$9,0,10*ROW('Hygiene Data'!G165))),'Data Summary'!DZ171="Yes"),OFFSET('Hygiene Data'!$G$9,0,10*ROW('Hygiene Data'!G165)),NA())</f>
        <v>#N/A</v>
      </c>
      <c r="BL171" s="99" t="e">
        <f ca="true">+IF(AND(ISNUMBER(OFFSET('Hygiene Data'!$H$5,0,10*ROW('Hygiene Data'!H165))),'Data Summary'!EA171="Yes"),OFFSET('Hygiene Data'!$H$5,0,10*ROW('Hygiene Data'!H165)),NA())</f>
        <v>#N/A</v>
      </c>
      <c r="BM171" s="99" t="e">
        <f ca="true">+IF(AND(ISNUMBER(OFFSET('Hygiene Data'!$H$7,0,10*ROW('Hygiene Data'!H165))),'Data Summary'!EB171="Yes"),OFFSET('Hygiene Data'!$H$7,0,10*ROW('Hygiene Data'!H165)),NA())</f>
        <v>#N/A</v>
      </c>
      <c r="BN171" s="99" t="e">
        <f ca="true">+IF(AND(ISNUMBER(OFFSET('Hygiene Data'!$H$9,0,10*ROW('Hygiene Data'!H165))),'Data Summary'!EC171="Yes"),OFFSET('Hygiene Data'!$H$9,0,10*ROW('Hygiene Data'!H165)),NA())</f>
        <v>#N/A</v>
      </c>
      <c r="BO171" s="99" t="e">
        <f ca="true">+IF(AND(ISNUMBER(OFFSET('Hygiene Data'!$I$5,0,10*ROW('Hygiene Data'!I165))),'Data Summary'!ED171="Yes"),OFFSET('Hygiene Data'!$I$5,0,10*ROW('Hygiene Data'!I165)),NA())</f>
        <v>#N/A</v>
      </c>
      <c r="BP171" s="99" t="e">
        <f ca="true">+IF(AND(ISNUMBER(OFFSET('Hygiene Data'!$I$7,0,10*ROW('Hygiene Data'!I165))),'Data Summary'!EE171="Yes"),OFFSET('Hygiene Data'!$I$7,0,10*ROW('Hygiene Data'!I165)),NA())</f>
        <v>#N/A</v>
      </c>
      <c r="BQ171" s="99" t="e">
        <f ca="true">+IF(AND(ISNUMBER(OFFSET('Hygiene Data'!$I$9,0,10*ROW('Hygiene Data'!I165))),'Data Summary'!EF171="Yes"),OFFSET('Hygiene Data'!$I$9,0,10*ROW('Hygiene Data'!I165)),NA())</f>
        <v>#N/A</v>
      </c>
    </row>
    <row xmlns:x14ac="http://schemas.microsoft.com/office/spreadsheetml/2009/9/ac" r="172" x14ac:dyDescent="0.2">
      <c r="A172" s="329" t="e">
        <f ca="true">+RIGHT('Data Summary'!A172,LEN('Data Summary'!A172)-9)</f>
        <v>#VALUE!</v>
      </c>
      <c r="B172" s="37" t="str">
        <f ca="true">+IF(ISTEXT('Data Summary'!B172),'Data Summary'!B172,"")</f>
        <v/>
      </c>
      <c r="C172" s="328" t="e">
        <f ca="true">+VALUE('Data Summary'!C172)</f>
        <v>#VALUE!</v>
      </c>
      <c r="D172" s="97" t="e">
        <f ca="true">+IF(AND(ISNUMBER(OFFSET('Water Data'!$D$4,0,10*ROW('Water Data'!D166))),'Data Summary'!BS172="Yes"),100-OFFSET('Water Data'!$D$4,0,10*ROW('Water Data'!D166)),NA())</f>
        <v>#N/A</v>
      </c>
      <c r="E172" s="97" t="e">
        <f ca="true">+IF(AND(ISNUMBER(OFFSET('Water Data'!$D$6,0,10*ROW('Water Data'!D166))),'Data Summary'!BT172="Yes"),OFFSET('Water Data'!$D$6,0,10*ROW('Water Data'!D166)),NA())</f>
        <v>#N/A</v>
      </c>
      <c r="F172" s="97" t="e">
        <f ca="true">+IF(AND(ISNUMBER(OFFSET('Water Data'!$D$9,0,10*ROW('Water Data'!D166))),'Data Summary'!BU172="Yes"),OFFSET('Water Data'!$D$9,0,10*ROW('Water Data'!D166)),NA())</f>
        <v>#N/A</v>
      </c>
      <c r="G172" s="97" t="e">
        <f ca="true">+IF(AND(ISNUMBER(OFFSET('Water Data'!$E$4,0,10*ROW('Water Data'!E166))),'Data Summary'!BV172="Yes"),100-OFFSET('Water Data'!$E$4,0,10*ROW('Water Data'!E166)),NA())</f>
        <v>#N/A</v>
      </c>
      <c r="H172" s="97" t="e">
        <f ca="true">+IF(AND(ISNUMBER(OFFSET('Water Data'!$E$6,0,10*ROW('Water Data'!E166))),'Data Summary'!BW172="Yes"),OFFSET('Water Data'!$E$6,0,10*ROW('Water Data'!E166)),NA())</f>
        <v>#N/A</v>
      </c>
      <c r="I172" s="97" t="e">
        <f ca="true">+IF(AND(ISNUMBER(OFFSET('Water Data'!$E$9,0,10*ROW('Water Data'!E166))),'Data Summary'!BX172="Yes"),OFFSET('Water Data'!$E$9,0,10*ROW('Water Data'!E166)),NA())</f>
        <v>#N/A</v>
      </c>
      <c r="J172" s="97" t="e">
        <f ca="true">+IF(AND(ISNUMBER(OFFSET('Water Data'!$F$4,0,10*ROW('Water Data'!F166))),'Data Summary'!BY172="Yes"),100-OFFSET('Water Data'!$F$4,0,10*ROW('Water Data'!F166)),NA())</f>
        <v>#N/A</v>
      </c>
      <c r="K172" s="97" t="e">
        <f ca="true">+IF(AND(ISNUMBER(OFFSET('Water Data'!$F$6,0,10*ROW('Water Data'!F166))),'Data Summary'!BZ172="Yes"),OFFSET('Water Data'!$F$6,0,10*ROW('Water Data'!F166)),NA())</f>
        <v>#N/A</v>
      </c>
      <c r="L172" s="97" t="e">
        <f ca="true">+IF(AND(ISNUMBER(OFFSET('Water Data'!$F$9,0,10*ROW('Water Data'!F166))),'Data Summary'!CA172="Yes"),OFFSET('Water Data'!$F$9,0,10*ROW('Water Data'!F166)),NA())</f>
        <v>#N/A</v>
      </c>
      <c r="M172" s="97" t="e">
        <f ca="true">+IF(AND(ISNUMBER(OFFSET('Water Data'!$G$4,0,10*ROW('Water Data'!G166))),'Data Summary'!CB172="Yes"),100-OFFSET('Water Data'!$G$4,0,10*ROW('Water Data'!G166)),NA())</f>
        <v>#N/A</v>
      </c>
      <c r="N172" s="97" t="e">
        <f ca="true">+IF(AND(ISNUMBER(OFFSET('Water Data'!$G$6,0,10*ROW('Water Data'!G166))),'Data Summary'!CC172="Yes"),OFFSET('Water Data'!$G$6,0,10*ROW('Water Data'!G166)),NA())</f>
        <v>#N/A</v>
      </c>
      <c r="O172" s="97" t="e">
        <f ca="true">+IF(AND(ISNUMBER(OFFSET('Water Data'!$G$9,0,10*ROW('Water Data'!G166))),'Data Summary'!CD172="Yes"),OFFSET('Water Data'!$G$9,0,10*ROW('Water Data'!G166)),NA())</f>
        <v>#N/A</v>
      </c>
      <c r="P172" s="97" t="e">
        <f ca="true">+IF(AND(ISNUMBER(OFFSET('Water Data'!$H$4,0,10*ROW('Water Data'!H166))),'Data Summary'!CE172="Yes"),100-OFFSET('Water Data'!$H$4,0,10*ROW('Water Data'!H166)),NA())</f>
        <v>#N/A</v>
      </c>
      <c r="Q172" s="97" t="e">
        <f ca="true">+IF(AND(ISNUMBER(OFFSET('Water Data'!$H$6,0,10*ROW('Water Data'!H166))),'Data Summary'!CF172="Yes"),OFFSET('Water Data'!$H$6,0,10*ROW('Water Data'!H166)),NA())</f>
        <v>#N/A</v>
      </c>
      <c r="R172" s="97" t="e">
        <f ca="true">+IF(AND(ISNUMBER(OFFSET('Water Data'!$H$9,0,10*ROW('Water Data'!H166))),'Data Summary'!CG172="Yes"),OFFSET('Water Data'!$H$9,0,10*ROW('Water Data'!H166)),NA())</f>
        <v>#N/A</v>
      </c>
      <c r="S172" s="97" t="e">
        <f ca="true">+IF(AND(ISNUMBER(OFFSET('Water Data'!$I$4,0,10*ROW('Water Data'!I166))),'Data Summary'!CH172="Yes"),100-OFFSET('Water Data'!$I$4,0,10*ROW('Water Data'!I166)),NA())</f>
        <v>#N/A</v>
      </c>
      <c r="T172" s="97" t="e">
        <f ca="true">+IF(AND(ISNUMBER(OFFSET('Water Data'!$I$6,0,10*ROW('Water Data'!I166))),'Data Summary'!CI172="Yes"),OFFSET('Water Data'!$I$6,0,10*ROW('Water Data'!I166)),NA())</f>
        <v>#N/A</v>
      </c>
      <c r="U172" s="97" t="e">
        <f ca="true">+IF(AND(ISNUMBER(OFFSET('Water Data'!$I$9,0,10*ROW('Water Data'!I166))),'Data Summary'!CJ172="Yes"),OFFSET('Water Data'!$I$9,0,10*ROW('Water Data'!I166)),NA())</f>
        <v>#N/A</v>
      </c>
      <c r="V172" s="98" t="e">
        <f ca="true">+IF(AND(ISNUMBER(OFFSET('Sanitation Data'!$D$4,0,10*ROW('Sanitation Data'!D166))),'Data Summary'!CK172="Yes"),100-OFFSET('Sanitation Data'!$D$4,0,10*ROW('Sanitation Data'!D166)),NA())</f>
        <v>#N/A</v>
      </c>
      <c r="W172" s="98" t="e">
        <f ca="true">+IF(AND(ISNUMBER(OFFSET('Sanitation Data'!$D$6,0,10*ROW('Sanitation Data'!D166))),'Data Summary'!CL172="Yes"),OFFSET('Sanitation Data'!$D$6,0,10*ROW('Sanitation Data'!D166)),NA())</f>
        <v>#N/A</v>
      </c>
      <c r="X172" s="98" t="e">
        <f ca="true">+IF(AND(ISNUMBER(OFFSET('Sanitation Data'!$D$10,0,10*ROW('Sanitation Data'!D166))),'Data Summary'!CM172="Yes"),OFFSET('Sanitation Data'!$D$10,0,10*ROW('Sanitation Data'!D166)),NA())</f>
        <v>#N/A</v>
      </c>
      <c r="Y172" s="98" t="e">
        <f ca="true">+IF(AND(ISNUMBER(OFFSET('Sanitation Data'!$D$11,0,10*ROW('Sanitation Data'!D166))),'Data Summary'!CN172="Yes"),OFFSET('Sanitation Data'!$D$11,0,10*ROW('Sanitation Data'!D166)),NA())</f>
        <v>#N/A</v>
      </c>
      <c r="Z172" s="98" t="e">
        <f ca="true">+IF(AND(ISNUMBER(OFFSET('Sanitation Data'!$D$12,0,10*ROW('Sanitation Data'!D166))),'Data Summary'!CO172="Yes"),OFFSET('Sanitation Data'!$D$12,0,10*ROW('Sanitation Data'!D166)),NA())</f>
        <v>#N/A</v>
      </c>
      <c r="AA172" s="98" t="e">
        <f ca="true">+IF(AND(ISNUMBER(OFFSET('Sanitation Data'!$E$4,0,10*ROW('Sanitation Data'!E166))),'Data Summary'!CP172="Yes"),100-OFFSET('Sanitation Data'!$E$4,0,10*ROW('Sanitation Data'!E166)),NA())</f>
        <v>#N/A</v>
      </c>
      <c r="AB172" s="98" t="e">
        <f ca="true">+IF(AND(ISNUMBER(OFFSET('Sanitation Data'!$E$6,0,10*ROW('Sanitation Data'!E166))),'Data Summary'!CQ172="Yes"),OFFSET('Sanitation Data'!$E$6,0,10*ROW('Sanitation Data'!E166)),NA())</f>
        <v>#N/A</v>
      </c>
      <c r="AC172" s="98" t="e">
        <f ca="true">+IF(AND(ISNUMBER(OFFSET('Sanitation Data'!$E$10,0,10*ROW('Sanitation Data'!E166))),'Data Summary'!CR172="Yes"),OFFSET('Sanitation Data'!$E$10,0,10*ROW('Sanitation Data'!E166)),NA())</f>
        <v>#N/A</v>
      </c>
      <c r="AD172" s="98" t="e">
        <f ca="true">+IF(AND(ISNUMBER(OFFSET('Sanitation Data'!$E$11,0,10*ROW('Sanitation Data'!E166))),'Data Summary'!CS172="Yes"),OFFSET('Sanitation Data'!$E$11,0,10*ROW('Sanitation Data'!E166)),NA())</f>
        <v>#N/A</v>
      </c>
      <c r="AE172" s="98" t="e">
        <f ca="true">+IF(AND(ISNUMBER(OFFSET('Sanitation Data'!$E$12,0,10*ROW('Sanitation Data'!E166))),'Data Summary'!CT172="Yes"),OFFSET('Sanitation Data'!$E$12,0,10*ROW('Sanitation Data'!E166)),NA())</f>
        <v>#N/A</v>
      </c>
      <c r="AF172" s="98" t="e">
        <f ca="true">+IF(AND(ISNUMBER(OFFSET('Sanitation Data'!$F$4,0,10*ROW('Sanitation Data'!F166))),'Data Summary'!CU172="Yes"),100-OFFSET('Sanitation Data'!$F$4,0,10*ROW('Sanitation Data'!F166)),NA())</f>
        <v>#N/A</v>
      </c>
      <c r="AG172" s="98" t="e">
        <f ca="true">+IF(AND(ISNUMBER(OFFSET('Sanitation Data'!$F$6,0,10*ROW('Sanitation Data'!F166))),'Data Summary'!CV172="Yes"),OFFSET('Sanitation Data'!$F$6,0,10*ROW('Sanitation Data'!F166)),NA())</f>
        <v>#N/A</v>
      </c>
      <c r="AH172" s="98" t="e">
        <f ca="true">+IF(AND(ISNUMBER(OFFSET('Sanitation Data'!$F$10,0,10*ROW('Sanitation Data'!F166))),'Data Summary'!CW172="Yes"),OFFSET('Sanitation Data'!$F$10,0,10*ROW('Sanitation Data'!F166)),NA())</f>
        <v>#N/A</v>
      </c>
      <c r="AI172" s="98" t="e">
        <f ca="true">+IF(AND(ISNUMBER(OFFSET('Sanitation Data'!$F$11,0,10*ROW('Sanitation Data'!F166))),'Data Summary'!CX172="Yes"),OFFSET('Sanitation Data'!$F$11,0,10*ROW('Sanitation Data'!F166)),NA())</f>
        <v>#N/A</v>
      </c>
      <c r="AJ172" s="98" t="e">
        <f ca="true">+IF(AND(ISNUMBER(OFFSET('Sanitation Data'!$F$12,0,10*ROW('Sanitation Data'!F166))),'Data Summary'!CY172="Yes"),OFFSET('Sanitation Data'!$F$12,0,10*ROW('Sanitation Data'!F166)),NA())</f>
        <v>#N/A</v>
      </c>
      <c r="AK172" s="98" t="e">
        <f ca="true">+IF(AND(ISNUMBER(OFFSET('Sanitation Data'!$G$4,0,10*ROW('Sanitation Data'!G166))),'Data Summary'!CZ172="Yes"),100-OFFSET('Sanitation Data'!$G$4,0,10*ROW('Sanitation Data'!G166)),NA())</f>
        <v>#N/A</v>
      </c>
      <c r="AL172" s="98" t="e">
        <f ca="true">+IF(AND(ISNUMBER(OFFSET('Sanitation Data'!$G$6,0,10*ROW('Sanitation Data'!G166))),'Data Summary'!DA172="Yes"),OFFSET('Sanitation Data'!$G$6,0,10*ROW('Sanitation Data'!G166)),NA())</f>
        <v>#N/A</v>
      </c>
      <c r="AM172" s="98" t="e">
        <f ca="true">+IF(AND(ISNUMBER(OFFSET('Sanitation Data'!$G$10,0,10*ROW('Sanitation Data'!G166))),'Data Summary'!DB172="Yes"),OFFSET('Sanitation Data'!$G$10,0,10*ROW('Sanitation Data'!G166)),NA())</f>
        <v>#N/A</v>
      </c>
      <c r="AN172" s="98" t="e">
        <f ca="true">+IF(AND(ISNUMBER(OFFSET('Sanitation Data'!$G$11,0,10*ROW('Sanitation Data'!G166))),'Data Summary'!DC172="Yes"),OFFSET('Sanitation Data'!$G$11,0,10*ROW('Sanitation Data'!G166)),NA())</f>
        <v>#N/A</v>
      </c>
      <c r="AO172" s="98" t="e">
        <f ca="true">+IF(AND(ISNUMBER(OFFSET('Sanitation Data'!$G$12,0,10*ROW('Sanitation Data'!G166))),'Data Summary'!DD172="Yes"),OFFSET('Sanitation Data'!$G$12,0,10*ROW('Sanitation Data'!G166)),NA())</f>
        <v>#N/A</v>
      </c>
      <c r="AP172" s="98" t="e">
        <f ca="true">+IF(AND(ISNUMBER(OFFSET('Sanitation Data'!$H$4,0,10*ROW('Sanitation Data'!H166))),'Data Summary'!DE172="Yes"),100-OFFSET('Sanitation Data'!$H$4,0,10*ROW('Sanitation Data'!H166)),NA())</f>
        <v>#N/A</v>
      </c>
      <c r="AQ172" s="98" t="e">
        <f ca="true">+IF(AND(ISNUMBER(OFFSET('Sanitation Data'!$H$6,0,10*ROW('Sanitation Data'!H166))),'Data Summary'!DF172="Yes"),OFFSET('Sanitation Data'!$H$6,0,10*ROW('Sanitation Data'!H166)),NA())</f>
        <v>#N/A</v>
      </c>
      <c r="AR172" s="98" t="e">
        <f ca="true">+IF(AND(ISNUMBER(OFFSET('Sanitation Data'!$H$10,0,10*ROW('Sanitation Data'!H166))),'Data Summary'!DG172="Yes"),OFFSET('Sanitation Data'!$H$10,0,10*ROW('Sanitation Data'!H166)),NA())</f>
        <v>#N/A</v>
      </c>
      <c r="AS172" s="98" t="e">
        <f ca="true">+IF(AND(ISNUMBER(OFFSET('Sanitation Data'!$H$11,0,10*ROW('Sanitation Data'!H166))),'Data Summary'!DH172="Yes"),OFFSET('Sanitation Data'!$H$11,0,10*ROW('Sanitation Data'!H166)),NA())</f>
        <v>#N/A</v>
      </c>
      <c r="AT172" s="98" t="e">
        <f ca="true">+IF(AND(ISNUMBER(OFFSET('Sanitation Data'!$H$12,0,10*ROW('Sanitation Data'!H166))),'Data Summary'!DI172="Yes"),OFFSET('Sanitation Data'!$H$12,0,10*ROW('Sanitation Data'!H166)),NA())</f>
        <v>#N/A</v>
      </c>
      <c r="AU172" s="98" t="e">
        <f ca="true">+IF(AND(ISNUMBER(OFFSET('Sanitation Data'!$I$4,0,10*ROW('Sanitation Data'!I166))),'Data Summary'!DJ172="Yes"),100-OFFSET('Sanitation Data'!$I$4,0,10*ROW('Sanitation Data'!I166)),NA())</f>
        <v>#N/A</v>
      </c>
      <c r="AV172" s="98" t="e">
        <f ca="true">+IF(AND(ISNUMBER(OFFSET('Sanitation Data'!$I$6,0,10*ROW('Sanitation Data'!I166))),'Data Summary'!DK172="Yes"),OFFSET('Sanitation Data'!$I$6,0,10*ROW('Sanitation Data'!I166)),NA())</f>
        <v>#N/A</v>
      </c>
      <c r="AW172" s="98" t="e">
        <f ca="true">+IF(AND(ISNUMBER(OFFSET('Sanitation Data'!$I$10,0,10*ROW('Sanitation Data'!I166))),'Data Summary'!DL172="Yes"),OFFSET('Sanitation Data'!$I$10,0,10*ROW('Sanitation Data'!I166)),NA())</f>
        <v>#N/A</v>
      </c>
      <c r="AX172" s="98" t="e">
        <f ca="true">+IF(AND(ISNUMBER(OFFSET('Sanitation Data'!$I$11,0,10*ROW('Sanitation Data'!I166))),'Data Summary'!DM172="Yes"),OFFSET('Sanitation Data'!$I$11,0,10*ROW('Sanitation Data'!I166)),NA())</f>
        <v>#N/A</v>
      </c>
      <c r="AY172" s="98" t="e">
        <f ca="true">+IF(AND(ISNUMBER(OFFSET('Sanitation Data'!$I$12,0,10*ROW('Sanitation Data'!I166))),'Data Summary'!DN172="Yes"),OFFSET('Sanitation Data'!$I$12,0,10*ROW('Sanitation Data'!I166)),NA())</f>
        <v>#N/A</v>
      </c>
      <c r="AZ172" s="99" t="e">
        <f ca="true">+IF(AND(ISNUMBER(OFFSET('Hygiene Data'!$D$5,0,10*ROW('Hygiene Data'!D166))),'Data Summary'!DO172="Yes"),OFFSET('Hygiene Data'!$D$5,0,10*ROW('Hygiene Data'!D166)),NA())</f>
        <v>#N/A</v>
      </c>
      <c r="BA172" s="99" t="e">
        <f ca="true">+IF(AND(ISNUMBER(OFFSET('Hygiene Data'!$D$7,0,10*ROW('Hygiene Data'!D166))),'Data Summary'!DP172="Yes"),OFFSET('Hygiene Data'!$D$7,0,10*ROW('Hygiene Data'!D166)),NA())</f>
        <v>#N/A</v>
      </c>
      <c r="BB172" s="99" t="e">
        <f ca="true">+IF(AND(ISNUMBER(OFFSET('Hygiene Data'!$D$9,0,10*ROW('Hygiene Data'!D166))),'Data Summary'!DQ172="Yes"),OFFSET('Hygiene Data'!$D$9,0,10*ROW('Hygiene Data'!D166)),NA())</f>
        <v>#N/A</v>
      </c>
      <c r="BC172" s="99" t="e">
        <f ca="true">+IF(AND(ISNUMBER(OFFSET('Hygiene Data'!$E$5,0,10*ROW('Hygiene Data'!E166))),'Data Summary'!DR172="Yes"),OFFSET('Hygiene Data'!$E$5,0,10*ROW('Hygiene Data'!E166)),NA())</f>
        <v>#N/A</v>
      </c>
      <c r="BD172" s="99" t="e">
        <f ca="true">+IF(AND(ISNUMBER(OFFSET('Hygiene Data'!$E$7,0,10*ROW('Hygiene Data'!E166))),'Data Summary'!DS172="Yes"),OFFSET('Hygiene Data'!$E$7,0,10*ROW('Hygiene Data'!E166)),NA())</f>
        <v>#N/A</v>
      </c>
      <c r="BE172" s="99" t="e">
        <f ca="true">+IF(AND(ISNUMBER(OFFSET('Hygiene Data'!$E$9,0,10*ROW('Hygiene Data'!E166))),'Data Summary'!DT172="Yes"),OFFSET('Hygiene Data'!$E$9,0,10*ROW('Hygiene Data'!E166)),NA())</f>
        <v>#N/A</v>
      </c>
      <c r="BF172" s="99" t="e">
        <f ca="true">+IF(AND(ISNUMBER(OFFSET('Hygiene Data'!$F$5,0,10*ROW('Hygiene Data'!F166))),'Data Summary'!DU172="Yes"),OFFSET('Hygiene Data'!$F$5,0,10*ROW('Hygiene Data'!F166)),NA())</f>
        <v>#N/A</v>
      </c>
      <c r="BG172" s="99" t="e">
        <f ca="true">+IF(AND(ISNUMBER(OFFSET('Hygiene Data'!$F$7,0,10*ROW('Hygiene Data'!F166))),'Data Summary'!DV172="Yes"),OFFSET('Hygiene Data'!$F$7,0,10*ROW('Hygiene Data'!F166)),NA())</f>
        <v>#N/A</v>
      </c>
      <c r="BH172" s="99" t="e">
        <f ca="true">+IF(AND(ISNUMBER(OFFSET('Hygiene Data'!$F$9,0,10*ROW('Hygiene Data'!F166))),'Data Summary'!DW172="Yes"),OFFSET('Hygiene Data'!$F$9,0,10*ROW('Hygiene Data'!F166)),NA())</f>
        <v>#N/A</v>
      </c>
      <c r="BI172" s="99" t="e">
        <f ca="true">+IF(AND(ISNUMBER(OFFSET('Hygiene Data'!$G$5,0,10*ROW('Hygiene Data'!G166))),'Data Summary'!DX172="Yes"),OFFSET('Hygiene Data'!$G$5,0,10*ROW('Hygiene Data'!G166)),NA())</f>
        <v>#N/A</v>
      </c>
      <c r="BJ172" s="99" t="e">
        <f ca="true">+IF(AND(ISNUMBER(OFFSET('Hygiene Data'!$G$7,0,10*ROW('Hygiene Data'!G166))),'Data Summary'!DY172="Yes"),OFFSET('Hygiene Data'!$G$7,0,10*ROW('Hygiene Data'!G166)),NA())</f>
        <v>#N/A</v>
      </c>
      <c r="BK172" s="99" t="e">
        <f ca="true">+IF(AND(ISNUMBER(OFFSET('Hygiene Data'!$G$9,0,10*ROW('Hygiene Data'!G166))),'Data Summary'!DZ172="Yes"),OFFSET('Hygiene Data'!$G$9,0,10*ROW('Hygiene Data'!G166)),NA())</f>
        <v>#N/A</v>
      </c>
      <c r="BL172" s="99" t="e">
        <f ca="true">+IF(AND(ISNUMBER(OFFSET('Hygiene Data'!$H$5,0,10*ROW('Hygiene Data'!H166))),'Data Summary'!EA172="Yes"),OFFSET('Hygiene Data'!$H$5,0,10*ROW('Hygiene Data'!H166)),NA())</f>
        <v>#N/A</v>
      </c>
      <c r="BM172" s="99" t="e">
        <f ca="true">+IF(AND(ISNUMBER(OFFSET('Hygiene Data'!$H$7,0,10*ROW('Hygiene Data'!H166))),'Data Summary'!EB172="Yes"),OFFSET('Hygiene Data'!$H$7,0,10*ROW('Hygiene Data'!H166)),NA())</f>
        <v>#N/A</v>
      </c>
      <c r="BN172" s="99" t="e">
        <f ca="true">+IF(AND(ISNUMBER(OFFSET('Hygiene Data'!$H$9,0,10*ROW('Hygiene Data'!H166))),'Data Summary'!EC172="Yes"),OFFSET('Hygiene Data'!$H$9,0,10*ROW('Hygiene Data'!H166)),NA())</f>
        <v>#N/A</v>
      </c>
      <c r="BO172" s="99" t="e">
        <f ca="true">+IF(AND(ISNUMBER(OFFSET('Hygiene Data'!$I$5,0,10*ROW('Hygiene Data'!I166))),'Data Summary'!ED172="Yes"),OFFSET('Hygiene Data'!$I$5,0,10*ROW('Hygiene Data'!I166)),NA())</f>
        <v>#N/A</v>
      </c>
      <c r="BP172" s="99" t="e">
        <f ca="true">+IF(AND(ISNUMBER(OFFSET('Hygiene Data'!$I$7,0,10*ROW('Hygiene Data'!I166))),'Data Summary'!EE172="Yes"),OFFSET('Hygiene Data'!$I$7,0,10*ROW('Hygiene Data'!I166)),NA())</f>
        <v>#N/A</v>
      </c>
      <c r="BQ172" s="99" t="e">
        <f ca="true">+IF(AND(ISNUMBER(OFFSET('Hygiene Data'!$I$9,0,10*ROW('Hygiene Data'!I166))),'Data Summary'!EF172="Yes"),OFFSET('Hygiene Data'!$I$9,0,10*ROW('Hygiene Data'!I166)),NA())</f>
        <v>#N/A</v>
      </c>
    </row>
    <row xmlns:x14ac="http://schemas.microsoft.com/office/spreadsheetml/2009/9/ac" r="173" x14ac:dyDescent="0.2">
      <c r="A173" s="329" t="e">
        <f ca="true">+RIGHT('Data Summary'!A173,LEN('Data Summary'!A173)-9)</f>
        <v>#VALUE!</v>
      </c>
      <c r="B173" s="37" t="str">
        <f ca="true">+IF(ISTEXT('Data Summary'!B173),'Data Summary'!B173,"")</f>
        <v/>
      </c>
      <c r="C173" s="328" t="e">
        <f ca="true">+VALUE('Data Summary'!C173)</f>
        <v>#VALUE!</v>
      </c>
      <c r="D173" s="97" t="e">
        <f ca="true">+IF(AND(ISNUMBER(OFFSET('Water Data'!$D$4,0,10*ROW('Water Data'!D167))),'Data Summary'!BS173="Yes"),100-OFFSET('Water Data'!$D$4,0,10*ROW('Water Data'!D167)),NA())</f>
        <v>#N/A</v>
      </c>
      <c r="E173" s="97" t="e">
        <f ca="true">+IF(AND(ISNUMBER(OFFSET('Water Data'!$D$6,0,10*ROW('Water Data'!D167))),'Data Summary'!BT173="Yes"),OFFSET('Water Data'!$D$6,0,10*ROW('Water Data'!D167)),NA())</f>
        <v>#N/A</v>
      </c>
      <c r="F173" s="97" t="e">
        <f ca="true">+IF(AND(ISNUMBER(OFFSET('Water Data'!$D$9,0,10*ROW('Water Data'!D167))),'Data Summary'!BU173="Yes"),OFFSET('Water Data'!$D$9,0,10*ROW('Water Data'!D167)),NA())</f>
        <v>#N/A</v>
      </c>
      <c r="G173" s="97" t="e">
        <f ca="true">+IF(AND(ISNUMBER(OFFSET('Water Data'!$E$4,0,10*ROW('Water Data'!E167))),'Data Summary'!BV173="Yes"),100-OFFSET('Water Data'!$E$4,0,10*ROW('Water Data'!E167)),NA())</f>
        <v>#N/A</v>
      </c>
      <c r="H173" s="97" t="e">
        <f ca="true">+IF(AND(ISNUMBER(OFFSET('Water Data'!$E$6,0,10*ROW('Water Data'!E167))),'Data Summary'!BW173="Yes"),OFFSET('Water Data'!$E$6,0,10*ROW('Water Data'!E167)),NA())</f>
        <v>#N/A</v>
      </c>
      <c r="I173" s="97" t="e">
        <f ca="true">+IF(AND(ISNUMBER(OFFSET('Water Data'!$E$9,0,10*ROW('Water Data'!E167))),'Data Summary'!BX173="Yes"),OFFSET('Water Data'!$E$9,0,10*ROW('Water Data'!E167)),NA())</f>
        <v>#N/A</v>
      </c>
      <c r="J173" s="97" t="e">
        <f ca="true">+IF(AND(ISNUMBER(OFFSET('Water Data'!$F$4,0,10*ROW('Water Data'!F167))),'Data Summary'!BY173="Yes"),100-OFFSET('Water Data'!$F$4,0,10*ROW('Water Data'!F167)),NA())</f>
        <v>#N/A</v>
      </c>
      <c r="K173" s="97" t="e">
        <f ca="true">+IF(AND(ISNUMBER(OFFSET('Water Data'!$F$6,0,10*ROW('Water Data'!F167))),'Data Summary'!BZ173="Yes"),OFFSET('Water Data'!$F$6,0,10*ROW('Water Data'!F167)),NA())</f>
        <v>#N/A</v>
      </c>
      <c r="L173" s="97" t="e">
        <f ca="true">+IF(AND(ISNUMBER(OFFSET('Water Data'!$F$9,0,10*ROW('Water Data'!F167))),'Data Summary'!CA173="Yes"),OFFSET('Water Data'!$F$9,0,10*ROW('Water Data'!F167)),NA())</f>
        <v>#N/A</v>
      </c>
      <c r="M173" s="97" t="e">
        <f ca="true">+IF(AND(ISNUMBER(OFFSET('Water Data'!$G$4,0,10*ROW('Water Data'!G167))),'Data Summary'!CB173="Yes"),100-OFFSET('Water Data'!$G$4,0,10*ROW('Water Data'!G167)),NA())</f>
        <v>#N/A</v>
      </c>
      <c r="N173" s="97" t="e">
        <f ca="true">+IF(AND(ISNUMBER(OFFSET('Water Data'!$G$6,0,10*ROW('Water Data'!G167))),'Data Summary'!CC173="Yes"),OFFSET('Water Data'!$G$6,0,10*ROW('Water Data'!G167)),NA())</f>
        <v>#N/A</v>
      </c>
      <c r="O173" s="97" t="e">
        <f ca="true">+IF(AND(ISNUMBER(OFFSET('Water Data'!$G$9,0,10*ROW('Water Data'!G167))),'Data Summary'!CD173="Yes"),OFFSET('Water Data'!$G$9,0,10*ROW('Water Data'!G167)),NA())</f>
        <v>#N/A</v>
      </c>
      <c r="P173" s="97" t="e">
        <f ca="true">+IF(AND(ISNUMBER(OFFSET('Water Data'!$H$4,0,10*ROW('Water Data'!H167))),'Data Summary'!CE173="Yes"),100-OFFSET('Water Data'!$H$4,0,10*ROW('Water Data'!H167)),NA())</f>
        <v>#N/A</v>
      </c>
      <c r="Q173" s="97" t="e">
        <f ca="true">+IF(AND(ISNUMBER(OFFSET('Water Data'!$H$6,0,10*ROW('Water Data'!H167))),'Data Summary'!CF173="Yes"),OFFSET('Water Data'!$H$6,0,10*ROW('Water Data'!H167)),NA())</f>
        <v>#N/A</v>
      </c>
      <c r="R173" s="97" t="e">
        <f ca="true">+IF(AND(ISNUMBER(OFFSET('Water Data'!$H$9,0,10*ROW('Water Data'!H167))),'Data Summary'!CG173="Yes"),OFFSET('Water Data'!$H$9,0,10*ROW('Water Data'!H167)),NA())</f>
        <v>#N/A</v>
      </c>
      <c r="S173" s="97" t="e">
        <f ca="true">+IF(AND(ISNUMBER(OFFSET('Water Data'!$I$4,0,10*ROW('Water Data'!I167))),'Data Summary'!CH173="Yes"),100-OFFSET('Water Data'!$I$4,0,10*ROW('Water Data'!I167)),NA())</f>
        <v>#N/A</v>
      </c>
      <c r="T173" s="97" t="e">
        <f ca="true">+IF(AND(ISNUMBER(OFFSET('Water Data'!$I$6,0,10*ROW('Water Data'!I167))),'Data Summary'!CI173="Yes"),OFFSET('Water Data'!$I$6,0,10*ROW('Water Data'!I167)),NA())</f>
        <v>#N/A</v>
      </c>
      <c r="U173" s="97" t="e">
        <f ca="true">+IF(AND(ISNUMBER(OFFSET('Water Data'!$I$9,0,10*ROW('Water Data'!I167))),'Data Summary'!CJ173="Yes"),OFFSET('Water Data'!$I$9,0,10*ROW('Water Data'!I167)),NA())</f>
        <v>#N/A</v>
      </c>
      <c r="V173" s="98" t="e">
        <f ca="true">+IF(AND(ISNUMBER(OFFSET('Sanitation Data'!$D$4,0,10*ROW('Sanitation Data'!D167))),'Data Summary'!CK173="Yes"),100-OFFSET('Sanitation Data'!$D$4,0,10*ROW('Sanitation Data'!D167)),NA())</f>
        <v>#N/A</v>
      </c>
      <c r="W173" s="98" t="e">
        <f ca="true">+IF(AND(ISNUMBER(OFFSET('Sanitation Data'!$D$6,0,10*ROW('Sanitation Data'!D167))),'Data Summary'!CL173="Yes"),OFFSET('Sanitation Data'!$D$6,0,10*ROW('Sanitation Data'!D167)),NA())</f>
        <v>#N/A</v>
      </c>
      <c r="X173" s="98" t="e">
        <f ca="true">+IF(AND(ISNUMBER(OFFSET('Sanitation Data'!$D$10,0,10*ROW('Sanitation Data'!D167))),'Data Summary'!CM173="Yes"),OFFSET('Sanitation Data'!$D$10,0,10*ROW('Sanitation Data'!D167)),NA())</f>
        <v>#N/A</v>
      </c>
      <c r="Y173" s="98" t="e">
        <f ca="true">+IF(AND(ISNUMBER(OFFSET('Sanitation Data'!$D$11,0,10*ROW('Sanitation Data'!D167))),'Data Summary'!CN173="Yes"),OFFSET('Sanitation Data'!$D$11,0,10*ROW('Sanitation Data'!D167)),NA())</f>
        <v>#N/A</v>
      </c>
      <c r="Z173" s="98" t="e">
        <f ca="true">+IF(AND(ISNUMBER(OFFSET('Sanitation Data'!$D$12,0,10*ROW('Sanitation Data'!D167))),'Data Summary'!CO173="Yes"),OFFSET('Sanitation Data'!$D$12,0,10*ROW('Sanitation Data'!D167)),NA())</f>
        <v>#N/A</v>
      </c>
      <c r="AA173" s="98" t="e">
        <f ca="true">+IF(AND(ISNUMBER(OFFSET('Sanitation Data'!$E$4,0,10*ROW('Sanitation Data'!E167))),'Data Summary'!CP173="Yes"),100-OFFSET('Sanitation Data'!$E$4,0,10*ROW('Sanitation Data'!E167)),NA())</f>
        <v>#N/A</v>
      </c>
      <c r="AB173" s="98" t="e">
        <f ca="true">+IF(AND(ISNUMBER(OFFSET('Sanitation Data'!$E$6,0,10*ROW('Sanitation Data'!E167))),'Data Summary'!CQ173="Yes"),OFFSET('Sanitation Data'!$E$6,0,10*ROW('Sanitation Data'!E167)),NA())</f>
        <v>#N/A</v>
      </c>
      <c r="AC173" s="98" t="e">
        <f ca="true">+IF(AND(ISNUMBER(OFFSET('Sanitation Data'!$E$10,0,10*ROW('Sanitation Data'!E167))),'Data Summary'!CR173="Yes"),OFFSET('Sanitation Data'!$E$10,0,10*ROW('Sanitation Data'!E167)),NA())</f>
        <v>#N/A</v>
      </c>
      <c r="AD173" s="98" t="e">
        <f ca="true">+IF(AND(ISNUMBER(OFFSET('Sanitation Data'!$E$11,0,10*ROW('Sanitation Data'!E167))),'Data Summary'!CS173="Yes"),OFFSET('Sanitation Data'!$E$11,0,10*ROW('Sanitation Data'!E167)),NA())</f>
        <v>#N/A</v>
      </c>
      <c r="AE173" s="98" t="e">
        <f ca="true">+IF(AND(ISNUMBER(OFFSET('Sanitation Data'!$E$12,0,10*ROW('Sanitation Data'!E167))),'Data Summary'!CT173="Yes"),OFFSET('Sanitation Data'!$E$12,0,10*ROW('Sanitation Data'!E167)),NA())</f>
        <v>#N/A</v>
      </c>
      <c r="AF173" s="98" t="e">
        <f ca="true">+IF(AND(ISNUMBER(OFFSET('Sanitation Data'!$F$4,0,10*ROW('Sanitation Data'!F167))),'Data Summary'!CU173="Yes"),100-OFFSET('Sanitation Data'!$F$4,0,10*ROW('Sanitation Data'!F167)),NA())</f>
        <v>#N/A</v>
      </c>
      <c r="AG173" s="98" t="e">
        <f ca="true">+IF(AND(ISNUMBER(OFFSET('Sanitation Data'!$F$6,0,10*ROW('Sanitation Data'!F167))),'Data Summary'!CV173="Yes"),OFFSET('Sanitation Data'!$F$6,0,10*ROW('Sanitation Data'!F167)),NA())</f>
        <v>#N/A</v>
      </c>
      <c r="AH173" s="98" t="e">
        <f ca="true">+IF(AND(ISNUMBER(OFFSET('Sanitation Data'!$F$10,0,10*ROW('Sanitation Data'!F167))),'Data Summary'!CW173="Yes"),OFFSET('Sanitation Data'!$F$10,0,10*ROW('Sanitation Data'!F167)),NA())</f>
        <v>#N/A</v>
      </c>
      <c r="AI173" s="98" t="e">
        <f ca="true">+IF(AND(ISNUMBER(OFFSET('Sanitation Data'!$F$11,0,10*ROW('Sanitation Data'!F167))),'Data Summary'!CX173="Yes"),OFFSET('Sanitation Data'!$F$11,0,10*ROW('Sanitation Data'!F167)),NA())</f>
        <v>#N/A</v>
      </c>
      <c r="AJ173" s="98" t="e">
        <f ca="true">+IF(AND(ISNUMBER(OFFSET('Sanitation Data'!$F$12,0,10*ROW('Sanitation Data'!F167))),'Data Summary'!CY173="Yes"),OFFSET('Sanitation Data'!$F$12,0,10*ROW('Sanitation Data'!F167)),NA())</f>
        <v>#N/A</v>
      </c>
      <c r="AK173" s="98" t="e">
        <f ca="true">+IF(AND(ISNUMBER(OFFSET('Sanitation Data'!$G$4,0,10*ROW('Sanitation Data'!G167))),'Data Summary'!CZ173="Yes"),100-OFFSET('Sanitation Data'!$G$4,0,10*ROW('Sanitation Data'!G167)),NA())</f>
        <v>#N/A</v>
      </c>
      <c r="AL173" s="98" t="e">
        <f ca="true">+IF(AND(ISNUMBER(OFFSET('Sanitation Data'!$G$6,0,10*ROW('Sanitation Data'!G167))),'Data Summary'!DA173="Yes"),OFFSET('Sanitation Data'!$G$6,0,10*ROW('Sanitation Data'!G167)),NA())</f>
        <v>#N/A</v>
      </c>
      <c r="AM173" s="98" t="e">
        <f ca="true">+IF(AND(ISNUMBER(OFFSET('Sanitation Data'!$G$10,0,10*ROW('Sanitation Data'!G167))),'Data Summary'!DB173="Yes"),OFFSET('Sanitation Data'!$G$10,0,10*ROW('Sanitation Data'!G167)),NA())</f>
        <v>#N/A</v>
      </c>
      <c r="AN173" s="98" t="e">
        <f ca="true">+IF(AND(ISNUMBER(OFFSET('Sanitation Data'!$G$11,0,10*ROW('Sanitation Data'!G167))),'Data Summary'!DC173="Yes"),OFFSET('Sanitation Data'!$G$11,0,10*ROW('Sanitation Data'!G167)),NA())</f>
        <v>#N/A</v>
      </c>
      <c r="AO173" s="98" t="e">
        <f ca="true">+IF(AND(ISNUMBER(OFFSET('Sanitation Data'!$G$12,0,10*ROW('Sanitation Data'!G167))),'Data Summary'!DD173="Yes"),OFFSET('Sanitation Data'!$G$12,0,10*ROW('Sanitation Data'!G167)),NA())</f>
        <v>#N/A</v>
      </c>
      <c r="AP173" s="98" t="e">
        <f ca="true">+IF(AND(ISNUMBER(OFFSET('Sanitation Data'!$H$4,0,10*ROW('Sanitation Data'!H167))),'Data Summary'!DE173="Yes"),100-OFFSET('Sanitation Data'!$H$4,0,10*ROW('Sanitation Data'!H167)),NA())</f>
        <v>#N/A</v>
      </c>
      <c r="AQ173" s="98" t="e">
        <f ca="true">+IF(AND(ISNUMBER(OFFSET('Sanitation Data'!$H$6,0,10*ROW('Sanitation Data'!H167))),'Data Summary'!DF173="Yes"),OFFSET('Sanitation Data'!$H$6,0,10*ROW('Sanitation Data'!H167)),NA())</f>
        <v>#N/A</v>
      </c>
      <c r="AR173" s="98" t="e">
        <f ca="true">+IF(AND(ISNUMBER(OFFSET('Sanitation Data'!$H$10,0,10*ROW('Sanitation Data'!H167))),'Data Summary'!DG173="Yes"),OFFSET('Sanitation Data'!$H$10,0,10*ROW('Sanitation Data'!H167)),NA())</f>
        <v>#N/A</v>
      </c>
      <c r="AS173" s="98" t="e">
        <f ca="true">+IF(AND(ISNUMBER(OFFSET('Sanitation Data'!$H$11,0,10*ROW('Sanitation Data'!H167))),'Data Summary'!DH173="Yes"),OFFSET('Sanitation Data'!$H$11,0,10*ROW('Sanitation Data'!H167)),NA())</f>
        <v>#N/A</v>
      </c>
      <c r="AT173" s="98" t="e">
        <f ca="true">+IF(AND(ISNUMBER(OFFSET('Sanitation Data'!$H$12,0,10*ROW('Sanitation Data'!H167))),'Data Summary'!DI173="Yes"),OFFSET('Sanitation Data'!$H$12,0,10*ROW('Sanitation Data'!H167)),NA())</f>
        <v>#N/A</v>
      </c>
      <c r="AU173" s="98" t="e">
        <f ca="true">+IF(AND(ISNUMBER(OFFSET('Sanitation Data'!$I$4,0,10*ROW('Sanitation Data'!I167))),'Data Summary'!DJ173="Yes"),100-OFFSET('Sanitation Data'!$I$4,0,10*ROW('Sanitation Data'!I167)),NA())</f>
        <v>#N/A</v>
      </c>
      <c r="AV173" s="98" t="e">
        <f ca="true">+IF(AND(ISNUMBER(OFFSET('Sanitation Data'!$I$6,0,10*ROW('Sanitation Data'!I167))),'Data Summary'!DK173="Yes"),OFFSET('Sanitation Data'!$I$6,0,10*ROW('Sanitation Data'!I167)),NA())</f>
        <v>#N/A</v>
      </c>
      <c r="AW173" s="98" t="e">
        <f ca="true">+IF(AND(ISNUMBER(OFFSET('Sanitation Data'!$I$10,0,10*ROW('Sanitation Data'!I167))),'Data Summary'!DL173="Yes"),OFFSET('Sanitation Data'!$I$10,0,10*ROW('Sanitation Data'!I167)),NA())</f>
        <v>#N/A</v>
      </c>
      <c r="AX173" s="98" t="e">
        <f ca="true">+IF(AND(ISNUMBER(OFFSET('Sanitation Data'!$I$11,0,10*ROW('Sanitation Data'!I167))),'Data Summary'!DM173="Yes"),OFFSET('Sanitation Data'!$I$11,0,10*ROW('Sanitation Data'!I167)),NA())</f>
        <v>#N/A</v>
      </c>
      <c r="AY173" s="98" t="e">
        <f ca="true">+IF(AND(ISNUMBER(OFFSET('Sanitation Data'!$I$12,0,10*ROW('Sanitation Data'!I167))),'Data Summary'!DN173="Yes"),OFFSET('Sanitation Data'!$I$12,0,10*ROW('Sanitation Data'!I167)),NA())</f>
        <v>#N/A</v>
      </c>
      <c r="AZ173" s="99" t="e">
        <f ca="true">+IF(AND(ISNUMBER(OFFSET('Hygiene Data'!$D$5,0,10*ROW('Hygiene Data'!D167))),'Data Summary'!DO173="Yes"),OFFSET('Hygiene Data'!$D$5,0,10*ROW('Hygiene Data'!D167)),NA())</f>
        <v>#N/A</v>
      </c>
      <c r="BA173" s="99" t="e">
        <f ca="true">+IF(AND(ISNUMBER(OFFSET('Hygiene Data'!$D$7,0,10*ROW('Hygiene Data'!D167))),'Data Summary'!DP173="Yes"),OFFSET('Hygiene Data'!$D$7,0,10*ROW('Hygiene Data'!D167)),NA())</f>
        <v>#N/A</v>
      </c>
      <c r="BB173" s="99" t="e">
        <f ca="true">+IF(AND(ISNUMBER(OFFSET('Hygiene Data'!$D$9,0,10*ROW('Hygiene Data'!D167))),'Data Summary'!DQ173="Yes"),OFFSET('Hygiene Data'!$D$9,0,10*ROW('Hygiene Data'!D167)),NA())</f>
        <v>#N/A</v>
      </c>
      <c r="BC173" s="99" t="e">
        <f ca="true">+IF(AND(ISNUMBER(OFFSET('Hygiene Data'!$E$5,0,10*ROW('Hygiene Data'!E167))),'Data Summary'!DR173="Yes"),OFFSET('Hygiene Data'!$E$5,0,10*ROW('Hygiene Data'!E167)),NA())</f>
        <v>#N/A</v>
      </c>
      <c r="BD173" s="99" t="e">
        <f ca="true">+IF(AND(ISNUMBER(OFFSET('Hygiene Data'!$E$7,0,10*ROW('Hygiene Data'!E167))),'Data Summary'!DS173="Yes"),OFFSET('Hygiene Data'!$E$7,0,10*ROW('Hygiene Data'!E167)),NA())</f>
        <v>#N/A</v>
      </c>
      <c r="BE173" s="99" t="e">
        <f ca="true">+IF(AND(ISNUMBER(OFFSET('Hygiene Data'!$E$9,0,10*ROW('Hygiene Data'!E167))),'Data Summary'!DT173="Yes"),OFFSET('Hygiene Data'!$E$9,0,10*ROW('Hygiene Data'!E167)),NA())</f>
        <v>#N/A</v>
      </c>
      <c r="BF173" s="99" t="e">
        <f ca="true">+IF(AND(ISNUMBER(OFFSET('Hygiene Data'!$F$5,0,10*ROW('Hygiene Data'!F167))),'Data Summary'!DU173="Yes"),OFFSET('Hygiene Data'!$F$5,0,10*ROW('Hygiene Data'!F167)),NA())</f>
        <v>#N/A</v>
      </c>
      <c r="BG173" s="99" t="e">
        <f ca="true">+IF(AND(ISNUMBER(OFFSET('Hygiene Data'!$F$7,0,10*ROW('Hygiene Data'!F167))),'Data Summary'!DV173="Yes"),OFFSET('Hygiene Data'!$F$7,0,10*ROW('Hygiene Data'!F167)),NA())</f>
        <v>#N/A</v>
      </c>
      <c r="BH173" s="99" t="e">
        <f ca="true">+IF(AND(ISNUMBER(OFFSET('Hygiene Data'!$F$9,0,10*ROW('Hygiene Data'!F167))),'Data Summary'!DW173="Yes"),OFFSET('Hygiene Data'!$F$9,0,10*ROW('Hygiene Data'!F167)),NA())</f>
        <v>#N/A</v>
      </c>
      <c r="BI173" s="99" t="e">
        <f ca="true">+IF(AND(ISNUMBER(OFFSET('Hygiene Data'!$G$5,0,10*ROW('Hygiene Data'!G167))),'Data Summary'!DX173="Yes"),OFFSET('Hygiene Data'!$G$5,0,10*ROW('Hygiene Data'!G167)),NA())</f>
        <v>#N/A</v>
      </c>
      <c r="BJ173" s="99" t="e">
        <f ca="true">+IF(AND(ISNUMBER(OFFSET('Hygiene Data'!$G$7,0,10*ROW('Hygiene Data'!G167))),'Data Summary'!DY173="Yes"),OFFSET('Hygiene Data'!$G$7,0,10*ROW('Hygiene Data'!G167)),NA())</f>
        <v>#N/A</v>
      </c>
      <c r="BK173" s="99" t="e">
        <f ca="true">+IF(AND(ISNUMBER(OFFSET('Hygiene Data'!$G$9,0,10*ROW('Hygiene Data'!G167))),'Data Summary'!DZ173="Yes"),OFFSET('Hygiene Data'!$G$9,0,10*ROW('Hygiene Data'!G167)),NA())</f>
        <v>#N/A</v>
      </c>
      <c r="BL173" s="99" t="e">
        <f ca="true">+IF(AND(ISNUMBER(OFFSET('Hygiene Data'!$H$5,0,10*ROW('Hygiene Data'!H167))),'Data Summary'!EA173="Yes"),OFFSET('Hygiene Data'!$H$5,0,10*ROW('Hygiene Data'!H167)),NA())</f>
        <v>#N/A</v>
      </c>
      <c r="BM173" s="99" t="e">
        <f ca="true">+IF(AND(ISNUMBER(OFFSET('Hygiene Data'!$H$7,0,10*ROW('Hygiene Data'!H167))),'Data Summary'!EB173="Yes"),OFFSET('Hygiene Data'!$H$7,0,10*ROW('Hygiene Data'!H167)),NA())</f>
        <v>#N/A</v>
      </c>
      <c r="BN173" s="99" t="e">
        <f ca="true">+IF(AND(ISNUMBER(OFFSET('Hygiene Data'!$H$9,0,10*ROW('Hygiene Data'!H167))),'Data Summary'!EC173="Yes"),OFFSET('Hygiene Data'!$H$9,0,10*ROW('Hygiene Data'!H167)),NA())</f>
        <v>#N/A</v>
      </c>
      <c r="BO173" s="99" t="e">
        <f ca="true">+IF(AND(ISNUMBER(OFFSET('Hygiene Data'!$I$5,0,10*ROW('Hygiene Data'!I167))),'Data Summary'!ED173="Yes"),OFFSET('Hygiene Data'!$I$5,0,10*ROW('Hygiene Data'!I167)),NA())</f>
        <v>#N/A</v>
      </c>
      <c r="BP173" s="99" t="e">
        <f ca="true">+IF(AND(ISNUMBER(OFFSET('Hygiene Data'!$I$7,0,10*ROW('Hygiene Data'!I167))),'Data Summary'!EE173="Yes"),OFFSET('Hygiene Data'!$I$7,0,10*ROW('Hygiene Data'!I167)),NA())</f>
        <v>#N/A</v>
      </c>
      <c r="BQ173" s="99" t="e">
        <f ca="true">+IF(AND(ISNUMBER(OFFSET('Hygiene Data'!$I$9,0,10*ROW('Hygiene Data'!I167))),'Data Summary'!EF173="Yes"),OFFSET('Hygiene Data'!$I$9,0,10*ROW('Hygiene Data'!I167)),NA())</f>
        <v>#N/A</v>
      </c>
    </row>
    <row xmlns:x14ac="http://schemas.microsoft.com/office/spreadsheetml/2009/9/ac" r="174" x14ac:dyDescent="0.2">
      <c r="A174" s="329" t="e">
        <f ca="true">+RIGHT('Data Summary'!A174,LEN('Data Summary'!A174)-9)</f>
        <v>#VALUE!</v>
      </c>
      <c r="B174" s="37" t="str">
        <f ca="true">+IF(ISTEXT('Data Summary'!B174),'Data Summary'!B174,"")</f>
        <v/>
      </c>
      <c r="C174" s="328" t="e">
        <f ca="true">+VALUE('Data Summary'!C174)</f>
        <v>#VALUE!</v>
      </c>
      <c r="D174" s="97" t="e">
        <f ca="true">+IF(AND(ISNUMBER(OFFSET('Water Data'!$D$4,0,10*ROW('Water Data'!D168))),'Data Summary'!BS174="Yes"),100-OFFSET('Water Data'!$D$4,0,10*ROW('Water Data'!D168)),NA())</f>
        <v>#N/A</v>
      </c>
      <c r="E174" s="97" t="e">
        <f ca="true">+IF(AND(ISNUMBER(OFFSET('Water Data'!$D$6,0,10*ROW('Water Data'!D168))),'Data Summary'!BT174="Yes"),OFFSET('Water Data'!$D$6,0,10*ROW('Water Data'!D168)),NA())</f>
        <v>#N/A</v>
      </c>
      <c r="F174" s="97" t="e">
        <f ca="true">+IF(AND(ISNUMBER(OFFSET('Water Data'!$D$9,0,10*ROW('Water Data'!D168))),'Data Summary'!BU174="Yes"),OFFSET('Water Data'!$D$9,0,10*ROW('Water Data'!D168)),NA())</f>
        <v>#N/A</v>
      </c>
      <c r="G174" s="97" t="e">
        <f ca="true">+IF(AND(ISNUMBER(OFFSET('Water Data'!$E$4,0,10*ROW('Water Data'!E168))),'Data Summary'!BV174="Yes"),100-OFFSET('Water Data'!$E$4,0,10*ROW('Water Data'!E168)),NA())</f>
        <v>#N/A</v>
      </c>
      <c r="H174" s="97" t="e">
        <f ca="true">+IF(AND(ISNUMBER(OFFSET('Water Data'!$E$6,0,10*ROW('Water Data'!E168))),'Data Summary'!BW174="Yes"),OFFSET('Water Data'!$E$6,0,10*ROW('Water Data'!E168)),NA())</f>
        <v>#N/A</v>
      </c>
      <c r="I174" s="97" t="e">
        <f ca="true">+IF(AND(ISNUMBER(OFFSET('Water Data'!$E$9,0,10*ROW('Water Data'!E168))),'Data Summary'!BX174="Yes"),OFFSET('Water Data'!$E$9,0,10*ROW('Water Data'!E168)),NA())</f>
        <v>#N/A</v>
      </c>
      <c r="J174" s="97" t="e">
        <f ca="true">+IF(AND(ISNUMBER(OFFSET('Water Data'!$F$4,0,10*ROW('Water Data'!F168))),'Data Summary'!BY174="Yes"),100-OFFSET('Water Data'!$F$4,0,10*ROW('Water Data'!F168)),NA())</f>
        <v>#N/A</v>
      </c>
      <c r="K174" s="97" t="e">
        <f ca="true">+IF(AND(ISNUMBER(OFFSET('Water Data'!$F$6,0,10*ROW('Water Data'!F168))),'Data Summary'!BZ174="Yes"),OFFSET('Water Data'!$F$6,0,10*ROW('Water Data'!F168)),NA())</f>
        <v>#N/A</v>
      </c>
      <c r="L174" s="97" t="e">
        <f ca="true">+IF(AND(ISNUMBER(OFFSET('Water Data'!$F$9,0,10*ROW('Water Data'!F168))),'Data Summary'!CA174="Yes"),OFFSET('Water Data'!$F$9,0,10*ROW('Water Data'!F168)),NA())</f>
        <v>#N/A</v>
      </c>
      <c r="M174" s="97" t="e">
        <f ca="true">+IF(AND(ISNUMBER(OFFSET('Water Data'!$G$4,0,10*ROW('Water Data'!G168))),'Data Summary'!CB174="Yes"),100-OFFSET('Water Data'!$G$4,0,10*ROW('Water Data'!G168)),NA())</f>
        <v>#N/A</v>
      </c>
      <c r="N174" s="97" t="e">
        <f ca="true">+IF(AND(ISNUMBER(OFFSET('Water Data'!$G$6,0,10*ROW('Water Data'!G168))),'Data Summary'!CC174="Yes"),OFFSET('Water Data'!$G$6,0,10*ROW('Water Data'!G168)),NA())</f>
        <v>#N/A</v>
      </c>
      <c r="O174" s="97" t="e">
        <f ca="true">+IF(AND(ISNUMBER(OFFSET('Water Data'!$G$9,0,10*ROW('Water Data'!G168))),'Data Summary'!CD174="Yes"),OFFSET('Water Data'!$G$9,0,10*ROW('Water Data'!G168)),NA())</f>
        <v>#N/A</v>
      </c>
      <c r="P174" s="97" t="e">
        <f ca="true">+IF(AND(ISNUMBER(OFFSET('Water Data'!$H$4,0,10*ROW('Water Data'!H168))),'Data Summary'!CE174="Yes"),100-OFFSET('Water Data'!$H$4,0,10*ROW('Water Data'!H168)),NA())</f>
        <v>#N/A</v>
      </c>
      <c r="Q174" s="97" t="e">
        <f ca="true">+IF(AND(ISNUMBER(OFFSET('Water Data'!$H$6,0,10*ROW('Water Data'!H168))),'Data Summary'!CF174="Yes"),OFFSET('Water Data'!$H$6,0,10*ROW('Water Data'!H168)),NA())</f>
        <v>#N/A</v>
      </c>
      <c r="R174" s="97" t="e">
        <f ca="true">+IF(AND(ISNUMBER(OFFSET('Water Data'!$H$9,0,10*ROW('Water Data'!H168))),'Data Summary'!CG174="Yes"),OFFSET('Water Data'!$H$9,0,10*ROW('Water Data'!H168)),NA())</f>
        <v>#N/A</v>
      </c>
      <c r="S174" s="97" t="e">
        <f ca="true">+IF(AND(ISNUMBER(OFFSET('Water Data'!$I$4,0,10*ROW('Water Data'!I168))),'Data Summary'!CH174="Yes"),100-OFFSET('Water Data'!$I$4,0,10*ROW('Water Data'!I168)),NA())</f>
        <v>#N/A</v>
      </c>
      <c r="T174" s="97" t="e">
        <f ca="true">+IF(AND(ISNUMBER(OFFSET('Water Data'!$I$6,0,10*ROW('Water Data'!I168))),'Data Summary'!CI174="Yes"),OFFSET('Water Data'!$I$6,0,10*ROW('Water Data'!I168)),NA())</f>
        <v>#N/A</v>
      </c>
      <c r="U174" s="97" t="e">
        <f ca="true">+IF(AND(ISNUMBER(OFFSET('Water Data'!$I$9,0,10*ROW('Water Data'!I168))),'Data Summary'!CJ174="Yes"),OFFSET('Water Data'!$I$9,0,10*ROW('Water Data'!I168)),NA())</f>
        <v>#N/A</v>
      </c>
      <c r="V174" s="98" t="e">
        <f ca="true">+IF(AND(ISNUMBER(OFFSET('Sanitation Data'!$D$4,0,10*ROW('Sanitation Data'!D168))),'Data Summary'!CK174="Yes"),100-OFFSET('Sanitation Data'!$D$4,0,10*ROW('Sanitation Data'!D168)),NA())</f>
        <v>#N/A</v>
      </c>
      <c r="W174" s="98" t="e">
        <f ca="true">+IF(AND(ISNUMBER(OFFSET('Sanitation Data'!$D$6,0,10*ROW('Sanitation Data'!D168))),'Data Summary'!CL174="Yes"),OFFSET('Sanitation Data'!$D$6,0,10*ROW('Sanitation Data'!D168)),NA())</f>
        <v>#N/A</v>
      </c>
      <c r="X174" s="98" t="e">
        <f ca="true">+IF(AND(ISNUMBER(OFFSET('Sanitation Data'!$D$10,0,10*ROW('Sanitation Data'!D168))),'Data Summary'!CM174="Yes"),OFFSET('Sanitation Data'!$D$10,0,10*ROW('Sanitation Data'!D168)),NA())</f>
        <v>#N/A</v>
      </c>
      <c r="Y174" s="98" t="e">
        <f ca="true">+IF(AND(ISNUMBER(OFFSET('Sanitation Data'!$D$11,0,10*ROW('Sanitation Data'!D168))),'Data Summary'!CN174="Yes"),OFFSET('Sanitation Data'!$D$11,0,10*ROW('Sanitation Data'!D168)),NA())</f>
        <v>#N/A</v>
      </c>
      <c r="Z174" s="98" t="e">
        <f ca="true">+IF(AND(ISNUMBER(OFFSET('Sanitation Data'!$D$12,0,10*ROW('Sanitation Data'!D168))),'Data Summary'!CO174="Yes"),OFFSET('Sanitation Data'!$D$12,0,10*ROW('Sanitation Data'!D168)),NA())</f>
        <v>#N/A</v>
      </c>
      <c r="AA174" s="98" t="e">
        <f ca="true">+IF(AND(ISNUMBER(OFFSET('Sanitation Data'!$E$4,0,10*ROW('Sanitation Data'!E168))),'Data Summary'!CP174="Yes"),100-OFFSET('Sanitation Data'!$E$4,0,10*ROW('Sanitation Data'!E168)),NA())</f>
        <v>#N/A</v>
      </c>
      <c r="AB174" s="98" t="e">
        <f ca="true">+IF(AND(ISNUMBER(OFFSET('Sanitation Data'!$E$6,0,10*ROW('Sanitation Data'!E168))),'Data Summary'!CQ174="Yes"),OFFSET('Sanitation Data'!$E$6,0,10*ROW('Sanitation Data'!E168)),NA())</f>
        <v>#N/A</v>
      </c>
      <c r="AC174" s="98" t="e">
        <f ca="true">+IF(AND(ISNUMBER(OFFSET('Sanitation Data'!$E$10,0,10*ROW('Sanitation Data'!E168))),'Data Summary'!CR174="Yes"),OFFSET('Sanitation Data'!$E$10,0,10*ROW('Sanitation Data'!E168)),NA())</f>
        <v>#N/A</v>
      </c>
      <c r="AD174" s="98" t="e">
        <f ca="true">+IF(AND(ISNUMBER(OFFSET('Sanitation Data'!$E$11,0,10*ROW('Sanitation Data'!E168))),'Data Summary'!CS174="Yes"),OFFSET('Sanitation Data'!$E$11,0,10*ROW('Sanitation Data'!E168)),NA())</f>
        <v>#N/A</v>
      </c>
      <c r="AE174" s="98" t="e">
        <f ca="true">+IF(AND(ISNUMBER(OFFSET('Sanitation Data'!$E$12,0,10*ROW('Sanitation Data'!E168))),'Data Summary'!CT174="Yes"),OFFSET('Sanitation Data'!$E$12,0,10*ROW('Sanitation Data'!E168)),NA())</f>
        <v>#N/A</v>
      </c>
      <c r="AF174" s="98" t="e">
        <f ca="true">+IF(AND(ISNUMBER(OFFSET('Sanitation Data'!$F$4,0,10*ROW('Sanitation Data'!F168))),'Data Summary'!CU174="Yes"),100-OFFSET('Sanitation Data'!$F$4,0,10*ROW('Sanitation Data'!F168)),NA())</f>
        <v>#N/A</v>
      </c>
      <c r="AG174" s="98" t="e">
        <f ca="true">+IF(AND(ISNUMBER(OFFSET('Sanitation Data'!$F$6,0,10*ROW('Sanitation Data'!F168))),'Data Summary'!CV174="Yes"),OFFSET('Sanitation Data'!$F$6,0,10*ROW('Sanitation Data'!F168)),NA())</f>
        <v>#N/A</v>
      </c>
      <c r="AH174" s="98" t="e">
        <f ca="true">+IF(AND(ISNUMBER(OFFSET('Sanitation Data'!$F$10,0,10*ROW('Sanitation Data'!F168))),'Data Summary'!CW174="Yes"),OFFSET('Sanitation Data'!$F$10,0,10*ROW('Sanitation Data'!F168)),NA())</f>
        <v>#N/A</v>
      </c>
      <c r="AI174" s="98" t="e">
        <f ca="true">+IF(AND(ISNUMBER(OFFSET('Sanitation Data'!$F$11,0,10*ROW('Sanitation Data'!F168))),'Data Summary'!CX174="Yes"),OFFSET('Sanitation Data'!$F$11,0,10*ROW('Sanitation Data'!F168)),NA())</f>
        <v>#N/A</v>
      </c>
      <c r="AJ174" s="98" t="e">
        <f ca="true">+IF(AND(ISNUMBER(OFFSET('Sanitation Data'!$F$12,0,10*ROW('Sanitation Data'!F168))),'Data Summary'!CY174="Yes"),OFFSET('Sanitation Data'!$F$12,0,10*ROW('Sanitation Data'!F168)),NA())</f>
        <v>#N/A</v>
      </c>
      <c r="AK174" s="98" t="e">
        <f ca="true">+IF(AND(ISNUMBER(OFFSET('Sanitation Data'!$G$4,0,10*ROW('Sanitation Data'!G168))),'Data Summary'!CZ174="Yes"),100-OFFSET('Sanitation Data'!$G$4,0,10*ROW('Sanitation Data'!G168)),NA())</f>
        <v>#N/A</v>
      </c>
      <c r="AL174" s="98" t="e">
        <f ca="true">+IF(AND(ISNUMBER(OFFSET('Sanitation Data'!$G$6,0,10*ROW('Sanitation Data'!G168))),'Data Summary'!DA174="Yes"),OFFSET('Sanitation Data'!$G$6,0,10*ROW('Sanitation Data'!G168)),NA())</f>
        <v>#N/A</v>
      </c>
      <c r="AM174" s="98" t="e">
        <f ca="true">+IF(AND(ISNUMBER(OFFSET('Sanitation Data'!$G$10,0,10*ROW('Sanitation Data'!G168))),'Data Summary'!DB174="Yes"),OFFSET('Sanitation Data'!$G$10,0,10*ROW('Sanitation Data'!G168)),NA())</f>
        <v>#N/A</v>
      </c>
      <c r="AN174" s="98" t="e">
        <f ca="true">+IF(AND(ISNUMBER(OFFSET('Sanitation Data'!$G$11,0,10*ROW('Sanitation Data'!G168))),'Data Summary'!DC174="Yes"),OFFSET('Sanitation Data'!$G$11,0,10*ROW('Sanitation Data'!G168)),NA())</f>
        <v>#N/A</v>
      </c>
      <c r="AO174" s="98" t="e">
        <f ca="true">+IF(AND(ISNUMBER(OFFSET('Sanitation Data'!$G$12,0,10*ROW('Sanitation Data'!G168))),'Data Summary'!DD174="Yes"),OFFSET('Sanitation Data'!$G$12,0,10*ROW('Sanitation Data'!G168)),NA())</f>
        <v>#N/A</v>
      </c>
      <c r="AP174" s="98" t="e">
        <f ca="true">+IF(AND(ISNUMBER(OFFSET('Sanitation Data'!$H$4,0,10*ROW('Sanitation Data'!H168))),'Data Summary'!DE174="Yes"),100-OFFSET('Sanitation Data'!$H$4,0,10*ROW('Sanitation Data'!H168)),NA())</f>
        <v>#N/A</v>
      </c>
      <c r="AQ174" s="98" t="e">
        <f ca="true">+IF(AND(ISNUMBER(OFFSET('Sanitation Data'!$H$6,0,10*ROW('Sanitation Data'!H168))),'Data Summary'!DF174="Yes"),OFFSET('Sanitation Data'!$H$6,0,10*ROW('Sanitation Data'!H168)),NA())</f>
        <v>#N/A</v>
      </c>
      <c r="AR174" s="98" t="e">
        <f ca="true">+IF(AND(ISNUMBER(OFFSET('Sanitation Data'!$H$10,0,10*ROW('Sanitation Data'!H168))),'Data Summary'!DG174="Yes"),OFFSET('Sanitation Data'!$H$10,0,10*ROW('Sanitation Data'!H168)),NA())</f>
        <v>#N/A</v>
      </c>
      <c r="AS174" s="98" t="e">
        <f ca="true">+IF(AND(ISNUMBER(OFFSET('Sanitation Data'!$H$11,0,10*ROW('Sanitation Data'!H168))),'Data Summary'!DH174="Yes"),OFFSET('Sanitation Data'!$H$11,0,10*ROW('Sanitation Data'!H168)),NA())</f>
        <v>#N/A</v>
      </c>
      <c r="AT174" s="98" t="e">
        <f ca="true">+IF(AND(ISNUMBER(OFFSET('Sanitation Data'!$H$12,0,10*ROW('Sanitation Data'!H168))),'Data Summary'!DI174="Yes"),OFFSET('Sanitation Data'!$H$12,0,10*ROW('Sanitation Data'!H168)),NA())</f>
        <v>#N/A</v>
      </c>
      <c r="AU174" s="98" t="e">
        <f ca="true">+IF(AND(ISNUMBER(OFFSET('Sanitation Data'!$I$4,0,10*ROW('Sanitation Data'!I168))),'Data Summary'!DJ174="Yes"),100-OFFSET('Sanitation Data'!$I$4,0,10*ROW('Sanitation Data'!I168)),NA())</f>
        <v>#N/A</v>
      </c>
      <c r="AV174" s="98" t="e">
        <f ca="true">+IF(AND(ISNUMBER(OFFSET('Sanitation Data'!$I$6,0,10*ROW('Sanitation Data'!I168))),'Data Summary'!DK174="Yes"),OFFSET('Sanitation Data'!$I$6,0,10*ROW('Sanitation Data'!I168)),NA())</f>
        <v>#N/A</v>
      </c>
      <c r="AW174" s="98" t="e">
        <f ca="true">+IF(AND(ISNUMBER(OFFSET('Sanitation Data'!$I$10,0,10*ROW('Sanitation Data'!I168))),'Data Summary'!DL174="Yes"),OFFSET('Sanitation Data'!$I$10,0,10*ROW('Sanitation Data'!I168)),NA())</f>
        <v>#N/A</v>
      </c>
      <c r="AX174" s="98" t="e">
        <f ca="true">+IF(AND(ISNUMBER(OFFSET('Sanitation Data'!$I$11,0,10*ROW('Sanitation Data'!I168))),'Data Summary'!DM174="Yes"),OFFSET('Sanitation Data'!$I$11,0,10*ROW('Sanitation Data'!I168)),NA())</f>
        <v>#N/A</v>
      </c>
      <c r="AY174" s="98" t="e">
        <f ca="true">+IF(AND(ISNUMBER(OFFSET('Sanitation Data'!$I$12,0,10*ROW('Sanitation Data'!I168))),'Data Summary'!DN174="Yes"),OFFSET('Sanitation Data'!$I$12,0,10*ROW('Sanitation Data'!I168)),NA())</f>
        <v>#N/A</v>
      </c>
      <c r="AZ174" s="99" t="e">
        <f ca="true">+IF(AND(ISNUMBER(OFFSET('Hygiene Data'!$D$5,0,10*ROW('Hygiene Data'!D168))),'Data Summary'!DO174="Yes"),OFFSET('Hygiene Data'!$D$5,0,10*ROW('Hygiene Data'!D168)),NA())</f>
        <v>#N/A</v>
      </c>
      <c r="BA174" s="99" t="e">
        <f ca="true">+IF(AND(ISNUMBER(OFFSET('Hygiene Data'!$D$7,0,10*ROW('Hygiene Data'!D168))),'Data Summary'!DP174="Yes"),OFFSET('Hygiene Data'!$D$7,0,10*ROW('Hygiene Data'!D168)),NA())</f>
        <v>#N/A</v>
      </c>
      <c r="BB174" s="99" t="e">
        <f ca="true">+IF(AND(ISNUMBER(OFFSET('Hygiene Data'!$D$9,0,10*ROW('Hygiene Data'!D168))),'Data Summary'!DQ174="Yes"),OFFSET('Hygiene Data'!$D$9,0,10*ROW('Hygiene Data'!D168)),NA())</f>
        <v>#N/A</v>
      </c>
      <c r="BC174" s="99" t="e">
        <f ca="true">+IF(AND(ISNUMBER(OFFSET('Hygiene Data'!$E$5,0,10*ROW('Hygiene Data'!E168))),'Data Summary'!DR174="Yes"),OFFSET('Hygiene Data'!$E$5,0,10*ROW('Hygiene Data'!E168)),NA())</f>
        <v>#N/A</v>
      </c>
      <c r="BD174" s="99" t="e">
        <f ca="true">+IF(AND(ISNUMBER(OFFSET('Hygiene Data'!$E$7,0,10*ROW('Hygiene Data'!E168))),'Data Summary'!DS174="Yes"),OFFSET('Hygiene Data'!$E$7,0,10*ROW('Hygiene Data'!E168)),NA())</f>
        <v>#N/A</v>
      </c>
      <c r="BE174" s="99" t="e">
        <f ca="true">+IF(AND(ISNUMBER(OFFSET('Hygiene Data'!$E$9,0,10*ROW('Hygiene Data'!E168))),'Data Summary'!DT174="Yes"),OFFSET('Hygiene Data'!$E$9,0,10*ROW('Hygiene Data'!E168)),NA())</f>
        <v>#N/A</v>
      </c>
      <c r="BF174" s="99" t="e">
        <f ca="true">+IF(AND(ISNUMBER(OFFSET('Hygiene Data'!$F$5,0,10*ROW('Hygiene Data'!F168))),'Data Summary'!DU174="Yes"),OFFSET('Hygiene Data'!$F$5,0,10*ROW('Hygiene Data'!F168)),NA())</f>
        <v>#N/A</v>
      </c>
      <c r="BG174" s="99" t="e">
        <f ca="true">+IF(AND(ISNUMBER(OFFSET('Hygiene Data'!$F$7,0,10*ROW('Hygiene Data'!F168))),'Data Summary'!DV174="Yes"),OFFSET('Hygiene Data'!$F$7,0,10*ROW('Hygiene Data'!F168)),NA())</f>
        <v>#N/A</v>
      </c>
      <c r="BH174" s="99" t="e">
        <f ca="true">+IF(AND(ISNUMBER(OFFSET('Hygiene Data'!$F$9,0,10*ROW('Hygiene Data'!F168))),'Data Summary'!DW174="Yes"),OFFSET('Hygiene Data'!$F$9,0,10*ROW('Hygiene Data'!F168)),NA())</f>
        <v>#N/A</v>
      </c>
      <c r="BI174" s="99" t="e">
        <f ca="true">+IF(AND(ISNUMBER(OFFSET('Hygiene Data'!$G$5,0,10*ROW('Hygiene Data'!G168))),'Data Summary'!DX174="Yes"),OFFSET('Hygiene Data'!$G$5,0,10*ROW('Hygiene Data'!G168)),NA())</f>
        <v>#N/A</v>
      </c>
      <c r="BJ174" s="99" t="e">
        <f ca="true">+IF(AND(ISNUMBER(OFFSET('Hygiene Data'!$G$7,0,10*ROW('Hygiene Data'!G168))),'Data Summary'!DY174="Yes"),OFFSET('Hygiene Data'!$G$7,0,10*ROW('Hygiene Data'!G168)),NA())</f>
        <v>#N/A</v>
      </c>
      <c r="BK174" s="99" t="e">
        <f ca="true">+IF(AND(ISNUMBER(OFFSET('Hygiene Data'!$G$9,0,10*ROW('Hygiene Data'!G168))),'Data Summary'!DZ174="Yes"),OFFSET('Hygiene Data'!$G$9,0,10*ROW('Hygiene Data'!G168)),NA())</f>
        <v>#N/A</v>
      </c>
      <c r="BL174" s="99" t="e">
        <f ca="true">+IF(AND(ISNUMBER(OFFSET('Hygiene Data'!$H$5,0,10*ROW('Hygiene Data'!H168))),'Data Summary'!EA174="Yes"),OFFSET('Hygiene Data'!$H$5,0,10*ROW('Hygiene Data'!H168)),NA())</f>
        <v>#N/A</v>
      </c>
      <c r="BM174" s="99" t="e">
        <f ca="true">+IF(AND(ISNUMBER(OFFSET('Hygiene Data'!$H$7,0,10*ROW('Hygiene Data'!H168))),'Data Summary'!EB174="Yes"),OFFSET('Hygiene Data'!$H$7,0,10*ROW('Hygiene Data'!H168)),NA())</f>
        <v>#N/A</v>
      </c>
      <c r="BN174" s="99" t="e">
        <f ca="true">+IF(AND(ISNUMBER(OFFSET('Hygiene Data'!$H$9,0,10*ROW('Hygiene Data'!H168))),'Data Summary'!EC174="Yes"),OFFSET('Hygiene Data'!$H$9,0,10*ROW('Hygiene Data'!H168)),NA())</f>
        <v>#N/A</v>
      </c>
      <c r="BO174" s="99" t="e">
        <f ca="true">+IF(AND(ISNUMBER(OFFSET('Hygiene Data'!$I$5,0,10*ROW('Hygiene Data'!I168))),'Data Summary'!ED174="Yes"),OFFSET('Hygiene Data'!$I$5,0,10*ROW('Hygiene Data'!I168)),NA())</f>
        <v>#N/A</v>
      </c>
      <c r="BP174" s="99" t="e">
        <f ca="true">+IF(AND(ISNUMBER(OFFSET('Hygiene Data'!$I$7,0,10*ROW('Hygiene Data'!I168))),'Data Summary'!EE174="Yes"),OFFSET('Hygiene Data'!$I$7,0,10*ROW('Hygiene Data'!I168)),NA())</f>
        <v>#N/A</v>
      </c>
      <c r="BQ174" s="99" t="e">
        <f ca="true">+IF(AND(ISNUMBER(OFFSET('Hygiene Data'!$I$9,0,10*ROW('Hygiene Data'!I168))),'Data Summary'!EF174="Yes"),OFFSET('Hygiene Data'!$I$9,0,10*ROW('Hygiene Data'!I168)),NA())</f>
        <v>#N/A</v>
      </c>
    </row>
    <row xmlns:x14ac="http://schemas.microsoft.com/office/spreadsheetml/2009/9/ac" r="175" x14ac:dyDescent="0.2">
      <c r="A175" s="329" t="e">
        <f ca="true">+RIGHT('Data Summary'!A175,LEN('Data Summary'!A175)-9)</f>
        <v>#VALUE!</v>
      </c>
      <c r="B175" s="37" t="str">
        <f ca="true">+IF(ISTEXT('Data Summary'!B175),'Data Summary'!B175,"")</f>
        <v/>
      </c>
      <c r="C175" s="328" t="e">
        <f ca="true">+VALUE('Data Summary'!C175)</f>
        <v>#VALUE!</v>
      </c>
      <c r="D175" s="97" t="e">
        <f ca="true">+IF(AND(ISNUMBER(OFFSET('Water Data'!$D$4,0,10*ROW('Water Data'!D169))),'Data Summary'!BS175="Yes"),100-OFFSET('Water Data'!$D$4,0,10*ROW('Water Data'!D169)),NA())</f>
        <v>#N/A</v>
      </c>
      <c r="E175" s="97" t="e">
        <f ca="true">+IF(AND(ISNUMBER(OFFSET('Water Data'!$D$6,0,10*ROW('Water Data'!D169))),'Data Summary'!BT175="Yes"),OFFSET('Water Data'!$D$6,0,10*ROW('Water Data'!D169)),NA())</f>
        <v>#N/A</v>
      </c>
      <c r="F175" s="97" t="e">
        <f ca="true">+IF(AND(ISNUMBER(OFFSET('Water Data'!$D$9,0,10*ROW('Water Data'!D169))),'Data Summary'!BU175="Yes"),OFFSET('Water Data'!$D$9,0,10*ROW('Water Data'!D169)),NA())</f>
        <v>#N/A</v>
      </c>
      <c r="G175" s="97" t="e">
        <f ca="true">+IF(AND(ISNUMBER(OFFSET('Water Data'!$E$4,0,10*ROW('Water Data'!E169))),'Data Summary'!BV175="Yes"),100-OFFSET('Water Data'!$E$4,0,10*ROW('Water Data'!E169)),NA())</f>
        <v>#N/A</v>
      </c>
      <c r="H175" s="97" t="e">
        <f ca="true">+IF(AND(ISNUMBER(OFFSET('Water Data'!$E$6,0,10*ROW('Water Data'!E169))),'Data Summary'!BW175="Yes"),OFFSET('Water Data'!$E$6,0,10*ROW('Water Data'!E169)),NA())</f>
        <v>#N/A</v>
      </c>
      <c r="I175" s="97" t="e">
        <f ca="true">+IF(AND(ISNUMBER(OFFSET('Water Data'!$E$9,0,10*ROW('Water Data'!E169))),'Data Summary'!BX175="Yes"),OFFSET('Water Data'!$E$9,0,10*ROW('Water Data'!E169)),NA())</f>
        <v>#N/A</v>
      </c>
      <c r="J175" s="97" t="e">
        <f ca="true">+IF(AND(ISNUMBER(OFFSET('Water Data'!$F$4,0,10*ROW('Water Data'!F169))),'Data Summary'!BY175="Yes"),100-OFFSET('Water Data'!$F$4,0,10*ROW('Water Data'!F169)),NA())</f>
        <v>#N/A</v>
      </c>
      <c r="K175" s="97" t="e">
        <f ca="true">+IF(AND(ISNUMBER(OFFSET('Water Data'!$F$6,0,10*ROW('Water Data'!F169))),'Data Summary'!BZ175="Yes"),OFFSET('Water Data'!$F$6,0,10*ROW('Water Data'!F169)),NA())</f>
        <v>#N/A</v>
      </c>
      <c r="L175" s="97" t="e">
        <f ca="true">+IF(AND(ISNUMBER(OFFSET('Water Data'!$F$9,0,10*ROW('Water Data'!F169))),'Data Summary'!CA175="Yes"),OFFSET('Water Data'!$F$9,0,10*ROW('Water Data'!F169)),NA())</f>
        <v>#N/A</v>
      </c>
      <c r="M175" s="97" t="e">
        <f ca="true">+IF(AND(ISNUMBER(OFFSET('Water Data'!$G$4,0,10*ROW('Water Data'!G169))),'Data Summary'!CB175="Yes"),100-OFFSET('Water Data'!$G$4,0,10*ROW('Water Data'!G169)),NA())</f>
        <v>#N/A</v>
      </c>
      <c r="N175" s="97" t="e">
        <f ca="true">+IF(AND(ISNUMBER(OFFSET('Water Data'!$G$6,0,10*ROW('Water Data'!G169))),'Data Summary'!CC175="Yes"),OFFSET('Water Data'!$G$6,0,10*ROW('Water Data'!G169)),NA())</f>
        <v>#N/A</v>
      </c>
      <c r="O175" s="97" t="e">
        <f ca="true">+IF(AND(ISNUMBER(OFFSET('Water Data'!$G$9,0,10*ROW('Water Data'!G169))),'Data Summary'!CD175="Yes"),OFFSET('Water Data'!$G$9,0,10*ROW('Water Data'!G169)),NA())</f>
        <v>#N/A</v>
      </c>
      <c r="P175" s="97" t="e">
        <f ca="true">+IF(AND(ISNUMBER(OFFSET('Water Data'!$H$4,0,10*ROW('Water Data'!H169))),'Data Summary'!CE175="Yes"),100-OFFSET('Water Data'!$H$4,0,10*ROW('Water Data'!H169)),NA())</f>
        <v>#N/A</v>
      </c>
      <c r="Q175" s="97" t="e">
        <f ca="true">+IF(AND(ISNUMBER(OFFSET('Water Data'!$H$6,0,10*ROW('Water Data'!H169))),'Data Summary'!CF175="Yes"),OFFSET('Water Data'!$H$6,0,10*ROW('Water Data'!H169)),NA())</f>
        <v>#N/A</v>
      </c>
      <c r="R175" s="97" t="e">
        <f ca="true">+IF(AND(ISNUMBER(OFFSET('Water Data'!$H$9,0,10*ROW('Water Data'!H169))),'Data Summary'!CG175="Yes"),OFFSET('Water Data'!$H$9,0,10*ROW('Water Data'!H169)),NA())</f>
        <v>#N/A</v>
      </c>
      <c r="S175" s="97" t="e">
        <f ca="true">+IF(AND(ISNUMBER(OFFSET('Water Data'!$I$4,0,10*ROW('Water Data'!I169))),'Data Summary'!CH175="Yes"),100-OFFSET('Water Data'!$I$4,0,10*ROW('Water Data'!I169)),NA())</f>
        <v>#N/A</v>
      </c>
      <c r="T175" s="97" t="e">
        <f ca="true">+IF(AND(ISNUMBER(OFFSET('Water Data'!$I$6,0,10*ROW('Water Data'!I169))),'Data Summary'!CI175="Yes"),OFFSET('Water Data'!$I$6,0,10*ROW('Water Data'!I169)),NA())</f>
        <v>#N/A</v>
      </c>
      <c r="U175" s="97" t="e">
        <f ca="true">+IF(AND(ISNUMBER(OFFSET('Water Data'!$I$9,0,10*ROW('Water Data'!I169))),'Data Summary'!CJ175="Yes"),OFFSET('Water Data'!$I$9,0,10*ROW('Water Data'!I169)),NA())</f>
        <v>#N/A</v>
      </c>
      <c r="V175" s="98" t="e">
        <f ca="true">+IF(AND(ISNUMBER(OFFSET('Sanitation Data'!$D$4,0,10*ROW('Sanitation Data'!D169))),'Data Summary'!CK175="Yes"),100-OFFSET('Sanitation Data'!$D$4,0,10*ROW('Sanitation Data'!D169)),NA())</f>
        <v>#N/A</v>
      </c>
      <c r="W175" s="98" t="e">
        <f ca="true">+IF(AND(ISNUMBER(OFFSET('Sanitation Data'!$D$6,0,10*ROW('Sanitation Data'!D169))),'Data Summary'!CL175="Yes"),OFFSET('Sanitation Data'!$D$6,0,10*ROW('Sanitation Data'!D169)),NA())</f>
        <v>#N/A</v>
      </c>
      <c r="X175" s="98" t="e">
        <f ca="true">+IF(AND(ISNUMBER(OFFSET('Sanitation Data'!$D$10,0,10*ROW('Sanitation Data'!D169))),'Data Summary'!CM175="Yes"),OFFSET('Sanitation Data'!$D$10,0,10*ROW('Sanitation Data'!D169)),NA())</f>
        <v>#N/A</v>
      </c>
      <c r="Y175" s="98" t="e">
        <f ca="true">+IF(AND(ISNUMBER(OFFSET('Sanitation Data'!$D$11,0,10*ROW('Sanitation Data'!D169))),'Data Summary'!CN175="Yes"),OFFSET('Sanitation Data'!$D$11,0,10*ROW('Sanitation Data'!D169)),NA())</f>
        <v>#N/A</v>
      </c>
      <c r="Z175" s="98" t="e">
        <f ca="true">+IF(AND(ISNUMBER(OFFSET('Sanitation Data'!$D$12,0,10*ROW('Sanitation Data'!D169))),'Data Summary'!CO175="Yes"),OFFSET('Sanitation Data'!$D$12,0,10*ROW('Sanitation Data'!D169)),NA())</f>
        <v>#N/A</v>
      </c>
      <c r="AA175" s="98" t="e">
        <f ca="true">+IF(AND(ISNUMBER(OFFSET('Sanitation Data'!$E$4,0,10*ROW('Sanitation Data'!E169))),'Data Summary'!CP175="Yes"),100-OFFSET('Sanitation Data'!$E$4,0,10*ROW('Sanitation Data'!E169)),NA())</f>
        <v>#N/A</v>
      </c>
      <c r="AB175" s="98" t="e">
        <f ca="true">+IF(AND(ISNUMBER(OFFSET('Sanitation Data'!$E$6,0,10*ROW('Sanitation Data'!E169))),'Data Summary'!CQ175="Yes"),OFFSET('Sanitation Data'!$E$6,0,10*ROW('Sanitation Data'!E169)),NA())</f>
        <v>#N/A</v>
      </c>
      <c r="AC175" s="98" t="e">
        <f ca="true">+IF(AND(ISNUMBER(OFFSET('Sanitation Data'!$E$10,0,10*ROW('Sanitation Data'!E169))),'Data Summary'!CR175="Yes"),OFFSET('Sanitation Data'!$E$10,0,10*ROW('Sanitation Data'!E169)),NA())</f>
        <v>#N/A</v>
      </c>
      <c r="AD175" s="98" t="e">
        <f ca="true">+IF(AND(ISNUMBER(OFFSET('Sanitation Data'!$E$11,0,10*ROW('Sanitation Data'!E169))),'Data Summary'!CS175="Yes"),OFFSET('Sanitation Data'!$E$11,0,10*ROW('Sanitation Data'!E169)),NA())</f>
        <v>#N/A</v>
      </c>
      <c r="AE175" s="98" t="e">
        <f ca="true">+IF(AND(ISNUMBER(OFFSET('Sanitation Data'!$E$12,0,10*ROW('Sanitation Data'!E169))),'Data Summary'!CT175="Yes"),OFFSET('Sanitation Data'!$E$12,0,10*ROW('Sanitation Data'!E169)),NA())</f>
        <v>#N/A</v>
      </c>
      <c r="AF175" s="98" t="e">
        <f ca="true">+IF(AND(ISNUMBER(OFFSET('Sanitation Data'!$F$4,0,10*ROW('Sanitation Data'!F169))),'Data Summary'!CU175="Yes"),100-OFFSET('Sanitation Data'!$F$4,0,10*ROW('Sanitation Data'!F169)),NA())</f>
        <v>#N/A</v>
      </c>
      <c r="AG175" s="98" t="e">
        <f ca="true">+IF(AND(ISNUMBER(OFFSET('Sanitation Data'!$F$6,0,10*ROW('Sanitation Data'!F169))),'Data Summary'!CV175="Yes"),OFFSET('Sanitation Data'!$F$6,0,10*ROW('Sanitation Data'!F169)),NA())</f>
        <v>#N/A</v>
      </c>
      <c r="AH175" s="98" t="e">
        <f ca="true">+IF(AND(ISNUMBER(OFFSET('Sanitation Data'!$F$10,0,10*ROW('Sanitation Data'!F169))),'Data Summary'!CW175="Yes"),OFFSET('Sanitation Data'!$F$10,0,10*ROW('Sanitation Data'!F169)),NA())</f>
        <v>#N/A</v>
      </c>
      <c r="AI175" s="98" t="e">
        <f ca="true">+IF(AND(ISNUMBER(OFFSET('Sanitation Data'!$F$11,0,10*ROW('Sanitation Data'!F169))),'Data Summary'!CX175="Yes"),OFFSET('Sanitation Data'!$F$11,0,10*ROW('Sanitation Data'!F169)),NA())</f>
        <v>#N/A</v>
      </c>
      <c r="AJ175" s="98" t="e">
        <f ca="true">+IF(AND(ISNUMBER(OFFSET('Sanitation Data'!$F$12,0,10*ROW('Sanitation Data'!F169))),'Data Summary'!CY175="Yes"),OFFSET('Sanitation Data'!$F$12,0,10*ROW('Sanitation Data'!F169)),NA())</f>
        <v>#N/A</v>
      </c>
      <c r="AK175" s="98" t="e">
        <f ca="true">+IF(AND(ISNUMBER(OFFSET('Sanitation Data'!$G$4,0,10*ROW('Sanitation Data'!G169))),'Data Summary'!CZ175="Yes"),100-OFFSET('Sanitation Data'!$G$4,0,10*ROW('Sanitation Data'!G169)),NA())</f>
        <v>#N/A</v>
      </c>
      <c r="AL175" s="98" t="e">
        <f ca="true">+IF(AND(ISNUMBER(OFFSET('Sanitation Data'!$G$6,0,10*ROW('Sanitation Data'!G169))),'Data Summary'!DA175="Yes"),OFFSET('Sanitation Data'!$G$6,0,10*ROW('Sanitation Data'!G169)),NA())</f>
        <v>#N/A</v>
      </c>
      <c r="AM175" s="98" t="e">
        <f ca="true">+IF(AND(ISNUMBER(OFFSET('Sanitation Data'!$G$10,0,10*ROW('Sanitation Data'!G169))),'Data Summary'!DB175="Yes"),OFFSET('Sanitation Data'!$G$10,0,10*ROW('Sanitation Data'!G169)),NA())</f>
        <v>#N/A</v>
      </c>
      <c r="AN175" s="98" t="e">
        <f ca="true">+IF(AND(ISNUMBER(OFFSET('Sanitation Data'!$G$11,0,10*ROW('Sanitation Data'!G169))),'Data Summary'!DC175="Yes"),OFFSET('Sanitation Data'!$G$11,0,10*ROW('Sanitation Data'!G169)),NA())</f>
        <v>#N/A</v>
      </c>
      <c r="AO175" s="98" t="e">
        <f ca="true">+IF(AND(ISNUMBER(OFFSET('Sanitation Data'!$G$12,0,10*ROW('Sanitation Data'!G169))),'Data Summary'!DD175="Yes"),OFFSET('Sanitation Data'!$G$12,0,10*ROW('Sanitation Data'!G169)),NA())</f>
        <v>#N/A</v>
      </c>
      <c r="AP175" s="98" t="e">
        <f ca="true">+IF(AND(ISNUMBER(OFFSET('Sanitation Data'!$H$4,0,10*ROW('Sanitation Data'!H169))),'Data Summary'!DE175="Yes"),100-OFFSET('Sanitation Data'!$H$4,0,10*ROW('Sanitation Data'!H169)),NA())</f>
        <v>#N/A</v>
      </c>
      <c r="AQ175" s="98" t="e">
        <f ca="true">+IF(AND(ISNUMBER(OFFSET('Sanitation Data'!$H$6,0,10*ROW('Sanitation Data'!H169))),'Data Summary'!DF175="Yes"),OFFSET('Sanitation Data'!$H$6,0,10*ROW('Sanitation Data'!H169)),NA())</f>
        <v>#N/A</v>
      </c>
      <c r="AR175" s="98" t="e">
        <f ca="true">+IF(AND(ISNUMBER(OFFSET('Sanitation Data'!$H$10,0,10*ROW('Sanitation Data'!H169))),'Data Summary'!DG175="Yes"),OFFSET('Sanitation Data'!$H$10,0,10*ROW('Sanitation Data'!H169)),NA())</f>
        <v>#N/A</v>
      </c>
      <c r="AS175" s="98" t="e">
        <f ca="true">+IF(AND(ISNUMBER(OFFSET('Sanitation Data'!$H$11,0,10*ROW('Sanitation Data'!H169))),'Data Summary'!DH175="Yes"),OFFSET('Sanitation Data'!$H$11,0,10*ROW('Sanitation Data'!H169)),NA())</f>
        <v>#N/A</v>
      </c>
      <c r="AT175" s="98" t="e">
        <f ca="true">+IF(AND(ISNUMBER(OFFSET('Sanitation Data'!$H$12,0,10*ROW('Sanitation Data'!H169))),'Data Summary'!DI175="Yes"),OFFSET('Sanitation Data'!$H$12,0,10*ROW('Sanitation Data'!H169)),NA())</f>
        <v>#N/A</v>
      </c>
      <c r="AU175" s="98" t="e">
        <f ca="true">+IF(AND(ISNUMBER(OFFSET('Sanitation Data'!$I$4,0,10*ROW('Sanitation Data'!I169))),'Data Summary'!DJ175="Yes"),100-OFFSET('Sanitation Data'!$I$4,0,10*ROW('Sanitation Data'!I169)),NA())</f>
        <v>#N/A</v>
      </c>
      <c r="AV175" s="98" t="e">
        <f ca="true">+IF(AND(ISNUMBER(OFFSET('Sanitation Data'!$I$6,0,10*ROW('Sanitation Data'!I169))),'Data Summary'!DK175="Yes"),OFFSET('Sanitation Data'!$I$6,0,10*ROW('Sanitation Data'!I169)),NA())</f>
        <v>#N/A</v>
      </c>
      <c r="AW175" s="98" t="e">
        <f ca="true">+IF(AND(ISNUMBER(OFFSET('Sanitation Data'!$I$10,0,10*ROW('Sanitation Data'!I169))),'Data Summary'!DL175="Yes"),OFFSET('Sanitation Data'!$I$10,0,10*ROW('Sanitation Data'!I169)),NA())</f>
        <v>#N/A</v>
      </c>
      <c r="AX175" s="98" t="e">
        <f ca="true">+IF(AND(ISNUMBER(OFFSET('Sanitation Data'!$I$11,0,10*ROW('Sanitation Data'!I169))),'Data Summary'!DM175="Yes"),OFFSET('Sanitation Data'!$I$11,0,10*ROW('Sanitation Data'!I169)),NA())</f>
        <v>#N/A</v>
      </c>
      <c r="AY175" s="98" t="e">
        <f ca="true">+IF(AND(ISNUMBER(OFFSET('Sanitation Data'!$I$12,0,10*ROW('Sanitation Data'!I169))),'Data Summary'!DN175="Yes"),OFFSET('Sanitation Data'!$I$12,0,10*ROW('Sanitation Data'!I169)),NA())</f>
        <v>#N/A</v>
      </c>
      <c r="AZ175" s="99" t="e">
        <f ca="true">+IF(AND(ISNUMBER(OFFSET('Hygiene Data'!$D$5,0,10*ROW('Hygiene Data'!D169))),'Data Summary'!DO175="Yes"),OFFSET('Hygiene Data'!$D$5,0,10*ROW('Hygiene Data'!D169)),NA())</f>
        <v>#N/A</v>
      </c>
      <c r="BA175" s="99" t="e">
        <f ca="true">+IF(AND(ISNUMBER(OFFSET('Hygiene Data'!$D$7,0,10*ROW('Hygiene Data'!D169))),'Data Summary'!DP175="Yes"),OFFSET('Hygiene Data'!$D$7,0,10*ROW('Hygiene Data'!D169)),NA())</f>
        <v>#N/A</v>
      </c>
      <c r="BB175" s="99" t="e">
        <f ca="true">+IF(AND(ISNUMBER(OFFSET('Hygiene Data'!$D$9,0,10*ROW('Hygiene Data'!D169))),'Data Summary'!DQ175="Yes"),OFFSET('Hygiene Data'!$D$9,0,10*ROW('Hygiene Data'!D169)),NA())</f>
        <v>#N/A</v>
      </c>
      <c r="BC175" s="99" t="e">
        <f ca="true">+IF(AND(ISNUMBER(OFFSET('Hygiene Data'!$E$5,0,10*ROW('Hygiene Data'!E169))),'Data Summary'!DR175="Yes"),OFFSET('Hygiene Data'!$E$5,0,10*ROW('Hygiene Data'!E169)),NA())</f>
        <v>#N/A</v>
      </c>
      <c r="BD175" s="99" t="e">
        <f ca="true">+IF(AND(ISNUMBER(OFFSET('Hygiene Data'!$E$7,0,10*ROW('Hygiene Data'!E169))),'Data Summary'!DS175="Yes"),OFFSET('Hygiene Data'!$E$7,0,10*ROW('Hygiene Data'!E169)),NA())</f>
        <v>#N/A</v>
      </c>
      <c r="BE175" s="99" t="e">
        <f ca="true">+IF(AND(ISNUMBER(OFFSET('Hygiene Data'!$E$9,0,10*ROW('Hygiene Data'!E169))),'Data Summary'!DT175="Yes"),OFFSET('Hygiene Data'!$E$9,0,10*ROW('Hygiene Data'!E169)),NA())</f>
        <v>#N/A</v>
      </c>
      <c r="BF175" s="99" t="e">
        <f ca="true">+IF(AND(ISNUMBER(OFFSET('Hygiene Data'!$F$5,0,10*ROW('Hygiene Data'!F169))),'Data Summary'!DU175="Yes"),OFFSET('Hygiene Data'!$F$5,0,10*ROW('Hygiene Data'!F169)),NA())</f>
        <v>#N/A</v>
      </c>
      <c r="BG175" s="99" t="e">
        <f ca="true">+IF(AND(ISNUMBER(OFFSET('Hygiene Data'!$F$7,0,10*ROW('Hygiene Data'!F169))),'Data Summary'!DV175="Yes"),OFFSET('Hygiene Data'!$F$7,0,10*ROW('Hygiene Data'!F169)),NA())</f>
        <v>#N/A</v>
      </c>
      <c r="BH175" s="99" t="e">
        <f ca="true">+IF(AND(ISNUMBER(OFFSET('Hygiene Data'!$F$9,0,10*ROW('Hygiene Data'!F169))),'Data Summary'!DW175="Yes"),OFFSET('Hygiene Data'!$F$9,0,10*ROW('Hygiene Data'!F169)),NA())</f>
        <v>#N/A</v>
      </c>
      <c r="BI175" s="99" t="e">
        <f ca="true">+IF(AND(ISNUMBER(OFFSET('Hygiene Data'!$G$5,0,10*ROW('Hygiene Data'!G169))),'Data Summary'!DX175="Yes"),OFFSET('Hygiene Data'!$G$5,0,10*ROW('Hygiene Data'!G169)),NA())</f>
        <v>#N/A</v>
      </c>
      <c r="BJ175" s="99" t="e">
        <f ca="true">+IF(AND(ISNUMBER(OFFSET('Hygiene Data'!$G$7,0,10*ROW('Hygiene Data'!G169))),'Data Summary'!DY175="Yes"),OFFSET('Hygiene Data'!$G$7,0,10*ROW('Hygiene Data'!G169)),NA())</f>
        <v>#N/A</v>
      </c>
      <c r="BK175" s="99" t="e">
        <f ca="true">+IF(AND(ISNUMBER(OFFSET('Hygiene Data'!$G$9,0,10*ROW('Hygiene Data'!G169))),'Data Summary'!DZ175="Yes"),OFFSET('Hygiene Data'!$G$9,0,10*ROW('Hygiene Data'!G169)),NA())</f>
        <v>#N/A</v>
      </c>
      <c r="BL175" s="99" t="e">
        <f ca="true">+IF(AND(ISNUMBER(OFFSET('Hygiene Data'!$H$5,0,10*ROW('Hygiene Data'!H169))),'Data Summary'!EA175="Yes"),OFFSET('Hygiene Data'!$H$5,0,10*ROW('Hygiene Data'!H169)),NA())</f>
        <v>#N/A</v>
      </c>
      <c r="BM175" s="99" t="e">
        <f ca="true">+IF(AND(ISNUMBER(OFFSET('Hygiene Data'!$H$7,0,10*ROW('Hygiene Data'!H169))),'Data Summary'!EB175="Yes"),OFFSET('Hygiene Data'!$H$7,0,10*ROW('Hygiene Data'!H169)),NA())</f>
        <v>#N/A</v>
      </c>
      <c r="BN175" s="99" t="e">
        <f ca="true">+IF(AND(ISNUMBER(OFFSET('Hygiene Data'!$H$9,0,10*ROW('Hygiene Data'!H169))),'Data Summary'!EC175="Yes"),OFFSET('Hygiene Data'!$H$9,0,10*ROW('Hygiene Data'!H169)),NA())</f>
        <v>#N/A</v>
      </c>
      <c r="BO175" s="99" t="e">
        <f ca="true">+IF(AND(ISNUMBER(OFFSET('Hygiene Data'!$I$5,0,10*ROW('Hygiene Data'!I169))),'Data Summary'!ED175="Yes"),OFFSET('Hygiene Data'!$I$5,0,10*ROW('Hygiene Data'!I169)),NA())</f>
        <v>#N/A</v>
      </c>
      <c r="BP175" s="99" t="e">
        <f ca="true">+IF(AND(ISNUMBER(OFFSET('Hygiene Data'!$I$7,0,10*ROW('Hygiene Data'!I169))),'Data Summary'!EE175="Yes"),OFFSET('Hygiene Data'!$I$7,0,10*ROW('Hygiene Data'!I169)),NA())</f>
        <v>#N/A</v>
      </c>
      <c r="BQ175" s="99" t="e">
        <f ca="true">+IF(AND(ISNUMBER(OFFSET('Hygiene Data'!$I$9,0,10*ROW('Hygiene Data'!I169))),'Data Summary'!EF175="Yes"),OFFSET('Hygiene Data'!$I$9,0,10*ROW('Hygiene Data'!I169)),NA())</f>
        <v>#N/A</v>
      </c>
    </row>
    <row xmlns:x14ac="http://schemas.microsoft.com/office/spreadsheetml/2009/9/ac" r="176" x14ac:dyDescent="0.2">
      <c r="A176" s="329" t="e">
        <f ca="true">+RIGHT('Data Summary'!A176,LEN('Data Summary'!A176)-9)</f>
        <v>#VALUE!</v>
      </c>
      <c r="B176" s="37" t="str">
        <f ca="true">+IF(ISTEXT('Data Summary'!B176),'Data Summary'!B176,"")</f>
        <v/>
      </c>
      <c r="C176" s="328" t="e">
        <f ca="true">+VALUE('Data Summary'!C176)</f>
        <v>#VALUE!</v>
      </c>
      <c r="D176" s="97" t="e">
        <f ca="true">+IF(AND(ISNUMBER(OFFSET('Water Data'!$D$4,0,10*ROW('Water Data'!D170))),'Data Summary'!BS176="Yes"),100-OFFSET('Water Data'!$D$4,0,10*ROW('Water Data'!D170)),NA())</f>
        <v>#N/A</v>
      </c>
      <c r="E176" s="97" t="e">
        <f ca="true">+IF(AND(ISNUMBER(OFFSET('Water Data'!$D$6,0,10*ROW('Water Data'!D170))),'Data Summary'!BT176="Yes"),OFFSET('Water Data'!$D$6,0,10*ROW('Water Data'!D170)),NA())</f>
        <v>#N/A</v>
      </c>
      <c r="F176" s="97" t="e">
        <f ca="true">+IF(AND(ISNUMBER(OFFSET('Water Data'!$D$9,0,10*ROW('Water Data'!D170))),'Data Summary'!BU176="Yes"),OFFSET('Water Data'!$D$9,0,10*ROW('Water Data'!D170)),NA())</f>
        <v>#N/A</v>
      </c>
      <c r="G176" s="97" t="e">
        <f ca="true">+IF(AND(ISNUMBER(OFFSET('Water Data'!$E$4,0,10*ROW('Water Data'!E170))),'Data Summary'!BV176="Yes"),100-OFFSET('Water Data'!$E$4,0,10*ROW('Water Data'!E170)),NA())</f>
        <v>#N/A</v>
      </c>
      <c r="H176" s="97" t="e">
        <f ca="true">+IF(AND(ISNUMBER(OFFSET('Water Data'!$E$6,0,10*ROW('Water Data'!E170))),'Data Summary'!BW176="Yes"),OFFSET('Water Data'!$E$6,0,10*ROW('Water Data'!E170)),NA())</f>
        <v>#N/A</v>
      </c>
      <c r="I176" s="97" t="e">
        <f ca="true">+IF(AND(ISNUMBER(OFFSET('Water Data'!$E$9,0,10*ROW('Water Data'!E170))),'Data Summary'!BX176="Yes"),OFFSET('Water Data'!$E$9,0,10*ROW('Water Data'!E170)),NA())</f>
        <v>#N/A</v>
      </c>
      <c r="J176" s="97" t="e">
        <f ca="true">+IF(AND(ISNUMBER(OFFSET('Water Data'!$F$4,0,10*ROW('Water Data'!F170))),'Data Summary'!BY176="Yes"),100-OFFSET('Water Data'!$F$4,0,10*ROW('Water Data'!F170)),NA())</f>
        <v>#N/A</v>
      </c>
      <c r="K176" s="97" t="e">
        <f ca="true">+IF(AND(ISNUMBER(OFFSET('Water Data'!$F$6,0,10*ROW('Water Data'!F170))),'Data Summary'!BZ176="Yes"),OFFSET('Water Data'!$F$6,0,10*ROW('Water Data'!F170)),NA())</f>
        <v>#N/A</v>
      </c>
      <c r="L176" s="97" t="e">
        <f ca="true">+IF(AND(ISNUMBER(OFFSET('Water Data'!$F$9,0,10*ROW('Water Data'!F170))),'Data Summary'!CA176="Yes"),OFFSET('Water Data'!$F$9,0,10*ROW('Water Data'!F170)),NA())</f>
        <v>#N/A</v>
      </c>
      <c r="M176" s="97" t="e">
        <f ca="true">+IF(AND(ISNUMBER(OFFSET('Water Data'!$G$4,0,10*ROW('Water Data'!G170))),'Data Summary'!CB176="Yes"),100-OFFSET('Water Data'!$G$4,0,10*ROW('Water Data'!G170)),NA())</f>
        <v>#N/A</v>
      </c>
      <c r="N176" s="97" t="e">
        <f ca="true">+IF(AND(ISNUMBER(OFFSET('Water Data'!$G$6,0,10*ROW('Water Data'!G170))),'Data Summary'!CC176="Yes"),OFFSET('Water Data'!$G$6,0,10*ROW('Water Data'!G170)),NA())</f>
        <v>#N/A</v>
      </c>
      <c r="O176" s="97" t="e">
        <f ca="true">+IF(AND(ISNUMBER(OFFSET('Water Data'!$G$9,0,10*ROW('Water Data'!G170))),'Data Summary'!CD176="Yes"),OFFSET('Water Data'!$G$9,0,10*ROW('Water Data'!G170)),NA())</f>
        <v>#N/A</v>
      </c>
      <c r="P176" s="97" t="e">
        <f ca="true">+IF(AND(ISNUMBER(OFFSET('Water Data'!$H$4,0,10*ROW('Water Data'!H170))),'Data Summary'!CE176="Yes"),100-OFFSET('Water Data'!$H$4,0,10*ROW('Water Data'!H170)),NA())</f>
        <v>#N/A</v>
      </c>
      <c r="Q176" s="97" t="e">
        <f ca="true">+IF(AND(ISNUMBER(OFFSET('Water Data'!$H$6,0,10*ROW('Water Data'!H170))),'Data Summary'!CF176="Yes"),OFFSET('Water Data'!$H$6,0,10*ROW('Water Data'!H170)),NA())</f>
        <v>#N/A</v>
      </c>
      <c r="R176" s="97" t="e">
        <f ca="true">+IF(AND(ISNUMBER(OFFSET('Water Data'!$H$9,0,10*ROW('Water Data'!H170))),'Data Summary'!CG176="Yes"),OFFSET('Water Data'!$H$9,0,10*ROW('Water Data'!H170)),NA())</f>
        <v>#N/A</v>
      </c>
      <c r="S176" s="97" t="e">
        <f ca="true">+IF(AND(ISNUMBER(OFFSET('Water Data'!$I$4,0,10*ROW('Water Data'!I170))),'Data Summary'!CH176="Yes"),100-OFFSET('Water Data'!$I$4,0,10*ROW('Water Data'!I170)),NA())</f>
        <v>#N/A</v>
      </c>
      <c r="T176" s="97" t="e">
        <f ca="true">+IF(AND(ISNUMBER(OFFSET('Water Data'!$I$6,0,10*ROW('Water Data'!I170))),'Data Summary'!CI176="Yes"),OFFSET('Water Data'!$I$6,0,10*ROW('Water Data'!I170)),NA())</f>
        <v>#N/A</v>
      </c>
      <c r="U176" s="97" t="e">
        <f ca="true">+IF(AND(ISNUMBER(OFFSET('Water Data'!$I$9,0,10*ROW('Water Data'!I170))),'Data Summary'!CJ176="Yes"),OFFSET('Water Data'!$I$9,0,10*ROW('Water Data'!I170)),NA())</f>
        <v>#N/A</v>
      </c>
      <c r="V176" s="98" t="e">
        <f ca="true">+IF(AND(ISNUMBER(OFFSET('Sanitation Data'!$D$4,0,10*ROW('Sanitation Data'!D170))),'Data Summary'!CK176="Yes"),100-OFFSET('Sanitation Data'!$D$4,0,10*ROW('Sanitation Data'!D170)),NA())</f>
        <v>#N/A</v>
      </c>
      <c r="W176" s="98" t="e">
        <f ca="true">+IF(AND(ISNUMBER(OFFSET('Sanitation Data'!$D$6,0,10*ROW('Sanitation Data'!D170))),'Data Summary'!CL176="Yes"),OFFSET('Sanitation Data'!$D$6,0,10*ROW('Sanitation Data'!D170)),NA())</f>
        <v>#N/A</v>
      </c>
      <c r="X176" s="98" t="e">
        <f ca="true">+IF(AND(ISNUMBER(OFFSET('Sanitation Data'!$D$10,0,10*ROW('Sanitation Data'!D170))),'Data Summary'!CM176="Yes"),OFFSET('Sanitation Data'!$D$10,0,10*ROW('Sanitation Data'!D170)),NA())</f>
        <v>#N/A</v>
      </c>
      <c r="Y176" s="98" t="e">
        <f ca="true">+IF(AND(ISNUMBER(OFFSET('Sanitation Data'!$D$11,0,10*ROW('Sanitation Data'!D170))),'Data Summary'!CN176="Yes"),OFFSET('Sanitation Data'!$D$11,0,10*ROW('Sanitation Data'!D170)),NA())</f>
        <v>#N/A</v>
      </c>
      <c r="Z176" s="98" t="e">
        <f ca="true">+IF(AND(ISNUMBER(OFFSET('Sanitation Data'!$D$12,0,10*ROW('Sanitation Data'!D170))),'Data Summary'!CO176="Yes"),OFFSET('Sanitation Data'!$D$12,0,10*ROW('Sanitation Data'!D170)),NA())</f>
        <v>#N/A</v>
      </c>
      <c r="AA176" s="98" t="e">
        <f ca="true">+IF(AND(ISNUMBER(OFFSET('Sanitation Data'!$E$4,0,10*ROW('Sanitation Data'!E170))),'Data Summary'!CP176="Yes"),100-OFFSET('Sanitation Data'!$E$4,0,10*ROW('Sanitation Data'!E170)),NA())</f>
        <v>#N/A</v>
      </c>
      <c r="AB176" s="98" t="e">
        <f ca="true">+IF(AND(ISNUMBER(OFFSET('Sanitation Data'!$E$6,0,10*ROW('Sanitation Data'!E170))),'Data Summary'!CQ176="Yes"),OFFSET('Sanitation Data'!$E$6,0,10*ROW('Sanitation Data'!E170)),NA())</f>
        <v>#N/A</v>
      </c>
      <c r="AC176" s="98" t="e">
        <f ca="true">+IF(AND(ISNUMBER(OFFSET('Sanitation Data'!$E$10,0,10*ROW('Sanitation Data'!E170))),'Data Summary'!CR176="Yes"),OFFSET('Sanitation Data'!$E$10,0,10*ROW('Sanitation Data'!E170)),NA())</f>
        <v>#N/A</v>
      </c>
      <c r="AD176" s="98" t="e">
        <f ca="true">+IF(AND(ISNUMBER(OFFSET('Sanitation Data'!$E$11,0,10*ROW('Sanitation Data'!E170))),'Data Summary'!CS176="Yes"),OFFSET('Sanitation Data'!$E$11,0,10*ROW('Sanitation Data'!E170)),NA())</f>
        <v>#N/A</v>
      </c>
      <c r="AE176" s="98" t="e">
        <f ca="true">+IF(AND(ISNUMBER(OFFSET('Sanitation Data'!$E$12,0,10*ROW('Sanitation Data'!E170))),'Data Summary'!CT176="Yes"),OFFSET('Sanitation Data'!$E$12,0,10*ROW('Sanitation Data'!E170)),NA())</f>
        <v>#N/A</v>
      </c>
      <c r="AF176" s="98" t="e">
        <f ca="true">+IF(AND(ISNUMBER(OFFSET('Sanitation Data'!$F$4,0,10*ROW('Sanitation Data'!F170))),'Data Summary'!CU176="Yes"),100-OFFSET('Sanitation Data'!$F$4,0,10*ROW('Sanitation Data'!F170)),NA())</f>
        <v>#N/A</v>
      </c>
      <c r="AG176" s="98" t="e">
        <f ca="true">+IF(AND(ISNUMBER(OFFSET('Sanitation Data'!$F$6,0,10*ROW('Sanitation Data'!F170))),'Data Summary'!CV176="Yes"),OFFSET('Sanitation Data'!$F$6,0,10*ROW('Sanitation Data'!F170)),NA())</f>
        <v>#N/A</v>
      </c>
      <c r="AH176" s="98" t="e">
        <f ca="true">+IF(AND(ISNUMBER(OFFSET('Sanitation Data'!$F$10,0,10*ROW('Sanitation Data'!F170))),'Data Summary'!CW176="Yes"),OFFSET('Sanitation Data'!$F$10,0,10*ROW('Sanitation Data'!F170)),NA())</f>
        <v>#N/A</v>
      </c>
      <c r="AI176" s="98" t="e">
        <f ca="true">+IF(AND(ISNUMBER(OFFSET('Sanitation Data'!$F$11,0,10*ROW('Sanitation Data'!F170))),'Data Summary'!CX176="Yes"),OFFSET('Sanitation Data'!$F$11,0,10*ROW('Sanitation Data'!F170)),NA())</f>
        <v>#N/A</v>
      </c>
      <c r="AJ176" s="98" t="e">
        <f ca="true">+IF(AND(ISNUMBER(OFFSET('Sanitation Data'!$F$12,0,10*ROW('Sanitation Data'!F170))),'Data Summary'!CY176="Yes"),OFFSET('Sanitation Data'!$F$12,0,10*ROW('Sanitation Data'!F170)),NA())</f>
        <v>#N/A</v>
      </c>
      <c r="AK176" s="98" t="e">
        <f ca="true">+IF(AND(ISNUMBER(OFFSET('Sanitation Data'!$G$4,0,10*ROW('Sanitation Data'!G170))),'Data Summary'!CZ176="Yes"),100-OFFSET('Sanitation Data'!$G$4,0,10*ROW('Sanitation Data'!G170)),NA())</f>
        <v>#N/A</v>
      </c>
      <c r="AL176" s="98" t="e">
        <f ca="true">+IF(AND(ISNUMBER(OFFSET('Sanitation Data'!$G$6,0,10*ROW('Sanitation Data'!G170))),'Data Summary'!DA176="Yes"),OFFSET('Sanitation Data'!$G$6,0,10*ROW('Sanitation Data'!G170)),NA())</f>
        <v>#N/A</v>
      </c>
      <c r="AM176" s="98" t="e">
        <f ca="true">+IF(AND(ISNUMBER(OFFSET('Sanitation Data'!$G$10,0,10*ROW('Sanitation Data'!G170))),'Data Summary'!DB176="Yes"),OFFSET('Sanitation Data'!$G$10,0,10*ROW('Sanitation Data'!G170)),NA())</f>
        <v>#N/A</v>
      </c>
      <c r="AN176" s="98" t="e">
        <f ca="true">+IF(AND(ISNUMBER(OFFSET('Sanitation Data'!$G$11,0,10*ROW('Sanitation Data'!G170))),'Data Summary'!DC176="Yes"),OFFSET('Sanitation Data'!$G$11,0,10*ROW('Sanitation Data'!G170)),NA())</f>
        <v>#N/A</v>
      </c>
      <c r="AO176" s="98" t="e">
        <f ca="true">+IF(AND(ISNUMBER(OFFSET('Sanitation Data'!$G$12,0,10*ROW('Sanitation Data'!G170))),'Data Summary'!DD176="Yes"),OFFSET('Sanitation Data'!$G$12,0,10*ROW('Sanitation Data'!G170)),NA())</f>
        <v>#N/A</v>
      </c>
      <c r="AP176" s="98" t="e">
        <f ca="true">+IF(AND(ISNUMBER(OFFSET('Sanitation Data'!$H$4,0,10*ROW('Sanitation Data'!H170))),'Data Summary'!DE176="Yes"),100-OFFSET('Sanitation Data'!$H$4,0,10*ROW('Sanitation Data'!H170)),NA())</f>
        <v>#N/A</v>
      </c>
      <c r="AQ176" s="98" t="e">
        <f ca="true">+IF(AND(ISNUMBER(OFFSET('Sanitation Data'!$H$6,0,10*ROW('Sanitation Data'!H170))),'Data Summary'!DF176="Yes"),OFFSET('Sanitation Data'!$H$6,0,10*ROW('Sanitation Data'!H170)),NA())</f>
        <v>#N/A</v>
      </c>
      <c r="AR176" s="98" t="e">
        <f ca="true">+IF(AND(ISNUMBER(OFFSET('Sanitation Data'!$H$10,0,10*ROW('Sanitation Data'!H170))),'Data Summary'!DG176="Yes"),OFFSET('Sanitation Data'!$H$10,0,10*ROW('Sanitation Data'!H170)),NA())</f>
        <v>#N/A</v>
      </c>
      <c r="AS176" s="98" t="e">
        <f ca="true">+IF(AND(ISNUMBER(OFFSET('Sanitation Data'!$H$11,0,10*ROW('Sanitation Data'!H170))),'Data Summary'!DH176="Yes"),OFFSET('Sanitation Data'!$H$11,0,10*ROW('Sanitation Data'!H170)),NA())</f>
        <v>#N/A</v>
      </c>
      <c r="AT176" s="98" t="e">
        <f ca="true">+IF(AND(ISNUMBER(OFFSET('Sanitation Data'!$H$12,0,10*ROW('Sanitation Data'!H170))),'Data Summary'!DI176="Yes"),OFFSET('Sanitation Data'!$H$12,0,10*ROW('Sanitation Data'!H170)),NA())</f>
        <v>#N/A</v>
      </c>
      <c r="AU176" s="98" t="e">
        <f ca="true">+IF(AND(ISNUMBER(OFFSET('Sanitation Data'!$I$4,0,10*ROW('Sanitation Data'!I170))),'Data Summary'!DJ176="Yes"),100-OFFSET('Sanitation Data'!$I$4,0,10*ROW('Sanitation Data'!I170)),NA())</f>
        <v>#N/A</v>
      </c>
      <c r="AV176" s="98" t="e">
        <f ca="true">+IF(AND(ISNUMBER(OFFSET('Sanitation Data'!$I$6,0,10*ROW('Sanitation Data'!I170))),'Data Summary'!DK176="Yes"),OFFSET('Sanitation Data'!$I$6,0,10*ROW('Sanitation Data'!I170)),NA())</f>
        <v>#N/A</v>
      </c>
      <c r="AW176" s="98" t="e">
        <f ca="true">+IF(AND(ISNUMBER(OFFSET('Sanitation Data'!$I$10,0,10*ROW('Sanitation Data'!I170))),'Data Summary'!DL176="Yes"),OFFSET('Sanitation Data'!$I$10,0,10*ROW('Sanitation Data'!I170)),NA())</f>
        <v>#N/A</v>
      </c>
      <c r="AX176" s="98" t="e">
        <f ca="true">+IF(AND(ISNUMBER(OFFSET('Sanitation Data'!$I$11,0,10*ROW('Sanitation Data'!I170))),'Data Summary'!DM176="Yes"),OFFSET('Sanitation Data'!$I$11,0,10*ROW('Sanitation Data'!I170)),NA())</f>
        <v>#N/A</v>
      </c>
      <c r="AY176" s="98" t="e">
        <f ca="true">+IF(AND(ISNUMBER(OFFSET('Sanitation Data'!$I$12,0,10*ROW('Sanitation Data'!I170))),'Data Summary'!DN176="Yes"),OFFSET('Sanitation Data'!$I$12,0,10*ROW('Sanitation Data'!I170)),NA())</f>
        <v>#N/A</v>
      </c>
      <c r="AZ176" s="99" t="e">
        <f ca="true">+IF(AND(ISNUMBER(OFFSET('Hygiene Data'!$D$5,0,10*ROW('Hygiene Data'!D170))),'Data Summary'!DO176="Yes"),OFFSET('Hygiene Data'!$D$5,0,10*ROW('Hygiene Data'!D170)),NA())</f>
        <v>#N/A</v>
      </c>
      <c r="BA176" s="99" t="e">
        <f ca="true">+IF(AND(ISNUMBER(OFFSET('Hygiene Data'!$D$7,0,10*ROW('Hygiene Data'!D170))),'Data Summary'!DP176="Yes"),OFFSET('Hygiene Data'!$D$7,0,10*ROW('Hygiene Data'!D170)),NA())</f>
        <v>#N/A</v>
      </c>
      <c r="BB176" s="99" t="e">
        <f ca="true">+IF(AND(ISNUMBER(OFFSET('Hygiene Data'!$D$9,0,10*ROW('Hygiene Data'!D170))),'Data Summary'!DQ176="Yes"),OFFSET('Hygiene Data'!$D$9,0,10*ROW('Hygiene Data'!D170)),NA())</f>
        <v>#N/A</v>
      </c>
      <c r="BC176" s="99" t="e">
        <f ca="true">+IF(AND(ISNUMBER(OFFSET('Hygiene Data'!$E$5,0,10*ROW('Hygiene Data'!E170))),'Data Summary'!DR176="Yes"),OFFSET('Hygiene Data'!$E$5,0,10*ROW('Hygiene Data'!E170)),NA())</f>
        <v>#N/A</v>
      </c>
      <c r="BD176" s="99" t="e">
        <f ca="true">+IF(AND(ISNUMBER(OFFSET('Hygiene Data'!$E$7,0,10*ROW('Hygiene Data'!E170))),'Data Summary'!DS176="Yes"),OFFSET('Hygiene Data'!$E$7,0,10*ROW('Hygiene Data'!E170)),NA())</f>
        <v>#N/A</v>
      </c>
      <c r="BE176" s="99" t="e">
        <f ca="true">+IF(AND(ISNUMBER(OFFSET('Hygiene Data'!$E$9,0,10*ROW('Hygiene Data'!E170))),'Data Summary'!DT176="Yes"),OFFSET('Hygiene Data'!$E$9,0,10*ROW('Hygiene Data'!E170)),NA())</f>
        <v>#N/A</v>
      </c>
      <c r="BF176" s="99" t="e">
        <f ca="true">+IF(AND(ISNUMBER(OFFSET('Hygiene Data'!$F$5,0,10*ROW('Hygiene Data'!F170))),'Data Summary'!DU176="Yes"),OFFSET('Hygiene Data'!$F$5,0,10*ROW('Hygiene Data'!F170)),NA())</f>
        <v>#N/A</v>
      </c>
      <c r="BG176" s="99" t="e">
        <f ca="true">+IF(AND(ISNUMBER(OFFSET('Hygiene Data'!$F$7,0,10*ROW('Hygiene Data'!F170))),'Data Summary'!DV176="Yes"),OFFSET('Hygiene Data'!$F$7,0,10*ROW('Hygiene Data'!F170)),NA())</f>
        <v>#N/A</v>
      </c>
      <c r="BH176" s="99" t="e">
        <f ca="true">+IF(AND(ISNUMBER(OFFSET('Hygiene Data'!$F$9,0,10*ROW('Hygiene Data'!F170))),'Data Summary'!DW176="Yes"),OFFSET('Hygiene Data'!$F$9,0,10*ROW('Hygiene Data'!F170)),NA())</f>
        <v>#N/A</v>
      </c>
      <c r="BI176" s="99" t="e">
        <f ca="true">+IF(AND(ISNUMBER(OFFSET('Hygiene Data'!$G$5,0,10*ROW('Hygiene Data'!G170))),'Data Summary'!DX176="Yes"),OFFSET('Hygiene Data'!$G$5,0,10*ROW('Hygiene Data'!G170)),NA())</f>
        <v>#N/A</v>
      </c>
      <c r="BJ176" s="99" t="e">
        <f ca="true">+IF(AND(ISNUMBER(OFFSET('Hygiene Data'!$G$7,0,10*ROW('Hygiene Data'!G170))),'Data Summary'!DY176="Yes"),OFFSET('Hygiene Data'!$G$7,0,10*ROW('Hygiene Data'!G170)),NA())</f>
        <v>#N/A</v>
      </c>
      <c r="BK176" s="99" t="e">
        <f ca="true">+IF(AND(ISNUMBER(OFFSET('Hygiene Data'!$G$9,0,10*ROW('Hygiene Data'!G170))),'Data Summary'!DZ176="Yes"),OFFSET('Hygiene Data'!$G$9,0,10*ROW('Hygiene Data'!G170)),NA())</f>
        <v>#N/A</v>
      </c>
      <c r="BL176" s="99" t="e">
        <f ca="true">+IF(AND(ISNUMBER(OFFSET('Hygiene Data'!$H$5,0,10*ROW('Hygiene Data'!H170))),'Data Summary'!EA176="Yes"),OFFSET('Hygiene Data'!$H$5,0,10*ROW('Hygiene Data'!H170)),NA())</f>
        <v>#N/A</v>
      </c>
      <c r="BM176" s="99" t="e">
        <f ca="true">+IF(AND(ISNUMBER(OFFSET('Hygiene Data'!$H$7,0,10*ROW('Hygiene Data'!H170))),'Data Summary'!EB176="Yes"),OFFSET('Hygiene Data'!$H$7,0,10*ROW('Hygiene Data'!H170)),NA())</f>
        <v>#N/A</v>
      </c>
      <c r="BN176" s="99" t="e">
        <f ca="true">+IF(AND(ISNUMBER(OFFSET('Hygiene Data'!$H$9,0,10*ROW('Hygiene Data'!H170))),'Data Summary'!EC176="Yes"),OFFSET('Hygiene Data'!$H$9,0,10*ROW('Hygiene Data'!H170)),NA())</f>
        <v>#N/A</v>
      </c>
      <c r="BO176" s="99" t="e">
        <f ca="true">+IF(AND(ISNUMBER(OFFSET('Hygiene Data'!$I$5,0,10*ROW('Hygiene Data'!I170))),'Data Summary'!ED176="Yes"),OFFSET('Hygiene Data'!$I$5,0,10*ROW('Hygiene Data'!I170)),NA())</f>
        <v>#N/A</v>
      </c>
      <c r="BP176" s="99" t="e">
        <f ca="true">+IF(AND(ISNUMBER(OFFSET('Hygiene Data'!$I$7,0,10*ROW('Hygiene Data'!I170))),'Data Summary'!EE176="Yes"),OFFSET('Hygiene Data'!$I$7,0,10*ROW('Hygiene Data'!I170)),NA())</f>
        <v>#N/A</v>
      </c>
      <c r="BQ176" s="99" t="e">
        <f ca="true">+IF(AND(ISNUMBER(OFFSET('Hygiene Data'!$I$9,0,10*ROW('Hygiene Data'!I170))),'Data Summary'!EF176="Yes"),OFFSET('Hygiene Data'!$I$9,0,10*ROW('Hygiene Data'!I170)),NA())</f>
        <v>#N/A</v>
      </c>
    </row>
    <row xmlns:x14ac="http://schemas.microsoft.com/office/spreadsheetml/2009/9/ac" r="177" x14ac:dyDescent="0.2">
      <c r="A177" s="329" t="e">
        <f ca="true">+RIGHT('Data Summary'!A177,LEN('Data Summary'!A177)-9)</f>
        <v>#VALUE!</v>
      </c>
      <c r="B177" s="37" t="str">
        <f ca="true">+IF(ISTEXT('Data Summary'!B177),'Data Summary'!B177,"")</f>
        <v/>
      </c>
      <c r="C177" s="328" t="e">
        <f ca="true">+VALUE('Data Summary'!C177)</f>
        <v>#VALUE!</v>
      </c>
      <c r="D177" s="97" t="e">
        <f ca="true">+IF(AND(ISNUMBER(OFFSET('Water Data'!$D$4,0,10*ROW('Water Data'!D171))),'Data Summary'!BS177="Yes"),100-OFFSET('Water Data'!$D$4,0,10*ROW('Water Data'!D171)),NA())</f>
        <v>#N/A</v>
      </c>
      <c r="E177" s="97" t="e">
        <f ca="true">+IF(AND(ISNUMBER(OFFSET('Water Data'!$D$6,0,10*ROW('Water Data'!D171))),'Data Summary'!BT177="Yes"),OFFSET('Water Data'!$D$6,0,10*ROW('Water Data'!D171)),NA())</f>
        <v>#N/A</v>
      </c>
      <c r="F177" s="97" t="e">
        <f ca="true">+IF(AND(ISNUMBER(OFFSET('Water Data'!$D$9,0,10*ROW('Water Data'!D171))),'Data Summary'!BU177="Yes"),OFFSET('Water Data'!$D$9,0,10*ROW('Water Data'!D171)),NA())</f>
        <v>#N/A</v>
      </c>
      <c r="G177" s="97" t="e">
        <f ca="true">+IF(AND(ISNUMBER(OFFSET('Water Data'!$E$4,0,10*ROW('Water Data'!E171))),'Data Summary'!BV177="Yes"),100-OFFSET('Water Data'!$E$4,0,10*ROW('Water Data'!E171)),NA())</f>
        <v>#N/A</v>
      </c>
      <c r="H177" s="97" t="e">
        <f ca="true">+IF(AND(ISNUMBER(OFFSET('Water Data'!$E$6,0,10*ROW('Water Data'!E171))),'Data Summary'!BW177="Yes"),OFFSET('Water Data'!$E$6,0,10*ROW('Water Data'!E171)),NA())</f>
        <v>#N/A</v>
      </c>
      <c r="I177" s="97" t="e">
        <f ca="true">+IF(AND(ISNUMBER(OFFSET('Water Data'!$E$9,0,10*ROW('Water Data'!E171))),'Data Summary'!BX177="Yes"),OFFSET('Water Data'!$E$9,0,10*ROW('Water Data'!E171)),NA())</f>
        <v>#N/A</v>
      </c>
      <c r="J177" s="97" t="e">
        <f ca="true">+IF(AND(ISNUMBER(OFFSET('Water Data'!$F$4,0,10*ROW('Water Data'!F171))),'Data Summary'!BY177="Yes"),100-OFFSET('Water Data'!$F$4,0,10*ROW('Water Data'!F171)),NA())</f>
        <v>#N/A</v>
      </c>
      <c r="K177" s="97" t="e">
        <f ca="true">+IF(AND(ISNUMBER(OFFSET('Water Data'!$F$6,0,10*ROW('Water Data'!F171))),'Data Summary'!BZ177="Yes"),OFFSET('Water Data'!$F$6,0,10*ROW('Water Data'!F171)),NA())</f>
        <v>#N/A</v>
      </c>
      <c r="L177" s="97" t="e">
        <f ca="true">+IF(AND(ISNUMBER(OFFSET('Water Data'!$F$9,0,10*ROW('Water Data'!F171))),'Data Summary'!CA177="Yes"),OFFSET('Water Data'!$F$9,0,10*ROW('Water Data'!F171)),NA())</f>
        <v>#N/A</v>
      </c>
      <c r="M177" s="97" t="e">
        <f ca="true">+IF(AND(ISNUMBER(OFFSET('Water Data'!$G$4,0,10*ROW('Water Data'!G171))),'Data Summary'!CB177="Yes"),100-OFFSET('Water Data'!$G$4,0,10*ROW('Water Data'!G171)),NA())</f>
        <v>#N/A</v>
      </c>
      <c r="N177" s="97" t="e">
        <f ca="true">+IF(AND(ISNUMBER(OFFSET('Water Data'!$G$6,0,10*ROW('Water Data'!G171))),'Data Summary'!CC177="Yes"),OFFSET('Water Data'!$G$6,0,10*ROW('Water Data'!G171)),NA())</f>
        <v>#N/A</v>
      </c>
      <c r="O177" s="97" t="e">
        <f ca="true">+IF(AND(ISNUMBER(OFFSET('Water Data'!$G$9,0,10*ROW('Water Data'!G171))),'Data Summary'!CD177="Yes"),OFFSET('Water Data'!$G$9,0,10*ROW('Water Data'!G171)),NA())</f>
        <v>#N/A</v>
      </c>
      <c r="P177" s="97" t="e">
        <f ca="true">+IF(AND(ISNUMBER(OFFSET('Water Data'!$H$4,0,10*ROW('Water Data'!H171))),'Data Summary'!CE177="Yes"),100-OFFSET('Water Data'!$H$4,0,10*ROW('Water Data'!H171)),NA())</f>
        <v>#N/A</v>
      </c>
      <c r="Q177" s="97" t="e">
        <f ca="true">+IF(AND(ISNUMBER(OFFSET('Water Data'!$H$6,0,10*ROW('Water Data'!H171))),'Data Summary'!CF177="Yes"),OFFSET('Water Data'!$H$6,0,10*ROW('Water Data'!H171)),NA())</f>
        <v>#N/A</v>
      </c>
      <c r="R177" s="97" t="e">
        <f ca="true">+IF(AND(ISNUMBER(OFFSET('Water Data'!$H$9,0,10*ROW('Water Data'!H171))),'Data Summary'!CG177="Yes"),OFFSET('Water Data'!$H$9,0,10*ROW('Water Data'!H171)),NA())</f>
        <v>#N/A</v>
      </c>
      <c r="S177" s="97" t="e">
        <f ca="true">+IF(AND(ISNUMBER(OFFSET('Water Data'!$I$4,0,10*ROW('Water Data'!I171))),'Data Summary'!CH177="Yes"),100-OFFSET('Water Data'!$I$4,0,10*ROW('Water Data'!I171)),NA())</f>
        <v>#N/A</v>
      </c>
      <c r="T177" s="97" t="e">
        <f ca="true">+IF(AND(ISNUMBER(OFFSET('Water Data'!$I$6,0,10*ROW('Water Data'!I171))),'Data Summary'!CI177="Yes"),OFFSET('Water Data'!$I$6,0,10*ROW('Water Data'!I171)),NA())</f>
        <v>#N/A</v>
      </c>
      <c r="U177" s="97" t="e">
        <f ca="true">+IF(AND(ISNUMBER(OFFSET('Water Data'!$I$9,0,10*ROW('Water Data'!I171))),'Data Summary'!CJ177="Yes"),OFFSET('Water Data'!$I$9,0,10*ROW('Water Data'!I171)),NA())</f>
        <v>#N/A</v>
      </c>
      <c r="V177" s="98" t="e">
        <f ca="true">+IF(AND(ISNUMBER(OFFSET('Sanitation Data'!$D$4,0,10*ROW('Sanitation Data'!D171))),'Data Summary'!CK177="Yes"),100-OFFSET('Sanitation Data'!$D$4,0,10*ROW('Sanitation Data'!D171)),NA())</f>
        <v>#N/A</v>
      </c>
      <c r="W177" s="98" t="e">
        <f ca="true">+IF(AND(ISNUMBER(OFFSET('Sanitation Data'!$D$6,0,10*ROW('Sanitation Data'!D171))),'Data Summary'!CL177="Yes"),OFFSET('Sanitation Data'!$D$6,0,10*ROW('Sanitation Data'!D171)),NA())</f>
        <v>#N/A</v>
      </c>
      <c r="X177" s="98" t="e">
        <f ca="true">+IF(AND(ISNUMBER(OFFSET('Sanitation Data'!$D$10,0,10*ROW('Sanitation Data'!D171))),'Data Summary'!CM177="Yes"),OFFSET('Sanitation Data'!$D$10,0,10*ROW('Sanitation Data'!D171)),NA())</f>
        <v>#N/A</v>
      </c>
      <c r="Y177" s="98" t="e">
        <f ca="true">+IF(AND(ISNUMBER(OFFSET('Sanitation Data'!$D$11,0,10*ROW('Sanitation Data'!D171))),'Data Summary'!CN177="Yes"),OFFSET('Sanitation Data'!$D$11,0,10*ROW('Sanitation Data'!D171)),NA())</f>
        <v>#N/A</v>
      </c>
      <c r="Z177" s="98" t="e">
        <f ca="true">+IF(AND(ISNUMBER(OFFSET('Sanitation Data'!$D$12,0,10*ROW('Sanitation Data'!D171))),'Data Summary'!CO177="Yes"),OFFSET('Sanitation Data'!$D$12,0,10*ROW('Sanitation Data'!D171)),NA())</f>
        <v>#N/A</v>
      </c>
      <c r="AA177" s="98" t="e">
        <f ca="true">+IF(AND(ISNUMBER(OFFSET('Sanitation Data'!$E$4,0,10*ROW('Sanitation Data'!E171))),'Data Summary'!CP177="Yes"),100-OFFSET('Sanitation Data'!$E$4,0,10*ROW('Sanitation Data'!E171)),NA())</f>
        <v>#N/A</v>
      </c>
      <c r="AB177" s="98" t="e">
        <f ca="true">+IF(AND(ISNUMBER(OFFSET('Sanitation Data'!$E$6,0,10*ROW('Sanitation Data'!E171))),'Data Summary'!CQ177="Yes"),OFFSET('Sanitation Data'!$E$6,0,10*ROW('Sanitation Data'!E171)),NA())</f>
        <v>#N/A</v>
      </c>
      <c r="AC177" s="98" t="e">
        <f ca="true">+IF(AND(ISNUMBER(OFFSET('Sanitation Data'!$E$10,0,10*ROW('Sanitation Data'!E171))),'Data Summary'!CR177="Yes"),OFFSET('Sanitation Data'!$E$10,0,10*ROW('Sanitation Data'!E171)),NA())</f>
        <v>#N/A</v>
      </c>
      <c r="AD177" s="98" t="e">
        <f ca="true">+IF(AND(ISNUMBER(OFFSET('Sanitation Data'!$E$11,0,10*ROW('Sanitation Data'!E171))),'Data Summary'!CS177="Yes"),OFFSET('Sanitation Data'!$E$11,0,10*ROW('Sanitation Data'!E171)),NA())</f>
        <v>#N/A</v>
      </c>
      <c r="AE177" s="98" t="e">
        <f ca="true">+IF(AND(ISNUMBER(OFFSET('Sanitation Data'!$E$12,0,10*ROW('Sanitation Data'!E171))),'Data Summary'!CT177="Yes"),OFFSET('Sanitation Data'!$E$12,0,10*ROW('Sanitation Data'!E171)),NA())</f>
        <v>#N/A</v>
      </c>
      <c r="AF177" s="98" t="e">
        <f ca="true">+IF(AND(ISNUMBER(OFFSET('Sanitation Data'!$F$4,0,10*ROW('Sanitation Data'!F171))),'Data Summary'!CU177="Yes"),100-OFFSET('Sanitation Data'!$F$4,0,10*ROW('Sanitation Data'!F171)),NA())</f>
        <v>#N/A</v>
      </c>
      <c r="AG177" s="98" t="e">
        <f ca="true">+IF(AND(ISNUMBER(OFFSET('Sanitation Data'!$F$6,0,10*ROW('Sanitation Data'!F171))),'Data Summary'!CV177="Yes"),OFFSET('Sanitation Data'!$F$6,0,10*ROW('Sanitation Data'!F171)),NA())</f>
        <v>#N/A</v>
      </c>
      <c r="AH177" s="98" t="e">
        <f ca="true">+IF(AND(ISNUMBER(OFFSET('Sanitation Data'!$F$10,0,10*ROW('Sanitation Data'!F171))),'Data Summary'!CW177="Yes"),OFFSET('Sanitation Data'!$F$10,0,10*ROW('Sanitation Data'!F171)),NA())</f>
        <v>#N/A</v>
      </c>
      <c r="AI177" s="98" t="e">
        <f ca="true">+IF(AND(ISNUMBER(OFFSET('Sanitation Data'!$F$11,0,10*ROW('Sanitation Data'!F171))),'Data Summary'!CX177="Yes"),OFFSET('Sanitation Data'!$F$11,0,10*ROW('Sanitation Data'!F171)),NA())</f>
        <v>#N/A</v>
      </c>
      <c r="AJ177" s="98" t="e">
        <f ca="true">+IF(AND(ISNUMBER(OFFSET('Sanitation Data'!$F$12,0,10*ROW('Sanitation Data'!F171))),'Data Summary'!CY177="Yes"),OFFSET('Sanitation Data'!$F$12,0,10*ROW('Sanitation Data'!F171)),NA())</f>
        <v>#N/A</v>
      </c>
      <c r="AK177" s="98" t="e">
        <f ca="true">+IF(AND(ISNUMBER(OFFSET('Sanitation Data'!$G$4,0,10*ROW('Sanitation Data'!G171))),'Data Summary'!CZ177="Yes"),100-OFFSET('Sanitation Data'!$G$4,0,10*ROW('Sanitation Data'!G171)),NA())</f>
        <v>#N/A</v>
      </c>
      <c r="AL177" s="98" t="e">
        <f ca="true">+IF(AND(ISNUMBER(OFFSET('Sanitation Data'!$G$6,0,10*ROW('Sanitation Data'!G171))),'Data Summary'!DA177="Yes"),OFFSET('Sanitation Data'!$G$6,0,10*ROW('Sanitation Data'!G171)),NA())</f>
        <v>#N/A</v>
      </c>
      <c r="AM177" s="98" t="e">
        <f ca="true">+IF(AND(ISNUMBER(OFFSET('Sanitation Data'!$G$10,0,10*ROW('Sanitation Data'!G171))),'Data Summary'!DB177="Yes"),OFFSET('Sanitation Data'!$G$10,0,10*ROW('Sanitation Data'!G171)),NA())</f>
        <v>#N/A</v>
      </c>
      <c r="AN177" s="98" t="e">
        <f ca="true">+IF(AND(ISNUMBER(OFFSET('Sanitation Data'!$G$11,0,10*ROW('Sanitation Data'!G171))),'Data Summary'!DC177="Yes"),OFFSET('Sanitation Data'!$G$11,0,10*ROW('Sanitation Data'!G171)),NA())</f>
        <v>#N/A</v>
      </c>
      <c r="AO177" s="98" t="e">
        <f ca="true">+IF(AND(ISNUMBER(OFFSET('Sanitation Data'!$G$12,0,10*ROW('Sanitation Data'!G171))),'Data Summary'!DD177="Yes"),OFFSET('Sanitation Data'!$G$12,0,10*ROW('Sanitation Data'!G171)),NA())</f>
        <v>#N/A</v>
      </c>
      <c r="AP177" s="98" t="e">
        <f ca="true">+IF(AND(ISNUMBER(OFFSET('Sanitation Data'!$H$4,0,10*ROW('Sanitation Data'!H171))),'Data Summary'!DE177="Yes"),100-OFFSET('Sanitation Data'!$H$4,0,10*ROW('Sanitation Data'!H171)),NA())</f>
        <v>#N/A</v>
      </c>
      <c r="AQ177" s="98" t="e">
        <f ca="true">+IF(AND(ISNUMBER(OFFSET('Sanitation Data'!$H$6,0,10*ROW('Sanitation Data'!H171))),'Data Summary'!DF177="Yes"),OFFSET('Sanitation Data'!$H$6,0,10*ROW('Sanitation Data'!H171)),NA())</f>
        <v>#N/A</v>
      </c>
      <c r="AR177" s="98" t="e">
        <f ca="true">+IF(AND(ISNUMBER(OFFSET('Sanitation Data'!$H$10,0,10*ROW('Sanitation Data'!H171))),'Data Summary'!DG177="Yes"),OFFSET('Sanitation Data'!$H$10,0,10*ROW('Sanitation Data'!H171)),NA())</f>
        <v>#N/A</v>
      </c>
      <c r="AS177" s="98" t="e">
        <f ca="true">+IF(AND(ISNUMBER(OFFSET('Sanitation Data'!$H$11,0,10*ROW('Sanitation Data'!H171))),'Data Summary'!DH177="Yes"),OFFSET('Sanitation Data'!$H$11,0,10*ROW('Sanitation Data'!H171)),NA())</f>
        <v>#N/A</v>
      </c>
      <c r="AT177" s="98" t="e">
        <f ca="true">+IF(AND(ISNUMBER(OFFSET('Sanitation Data'!$H$12,0,10*ROW('Sanitation Data'!H171))),'Data Summary'!DI177="Yes"),OFFSET('Sanitation Data'!$H$12,0,10*ROW('Sanitation Data'!H171)),NA())</f>
        <v>#N/A</v>
      </c>
      <c r="AU177" s="98" t="e">
        <f ca="true">+IF(AND(ISNUMBER(OFFSET('Sanitation Data'!$I$4,0,10*ROW('Sanitation Data'!I171))),'Data Summary'!DJ177="Yes"),100-OFFSET('Sanitation Data'!$I$4,0,10*ROW('Sanitation Data'!I171)),NA())</f>
        <v>#N/A</v>
      </c>
      <c r="AV177" s="98" t="e">
        <f ca="true">+IF(AND(ISNUMBER(OFFSET('Sanitation Data'!$I$6,0,10*ROW('Sanitation Data'!I171))),'Data Summary'!DK177="Yes"),OFFSET('Sanitation Data'!$I$6,0,10*ROW('Sanitation Data'!I171)),NA())</f>
        <v>#N/A</v>
      </c>
      <c r="AW177" s="98" t="e">
        <f ca="true">+IF(AND(ISNUMBER(OFFSET('Sanitation Data'!$I$10,0,10*ROW('Sanitation Data'!I171))),'Data Summary'!DL177="Yes"),OFFSET('Sanitation Data'!$I$10,0,10*ROW('Sanitation Data'!I171)),NA())</f>
        <v>#N/A</v>
      </c>
      <c r="AX177" s="98" t="e">
        <f ca="true">+IF(AND(ISNUMBER(OFFSET('Sanitation Data'!$I$11,0,10*ROW('Sanitation Data'!I171))),'Data Summary'!DM177="Yes"),OFFSET('Sanitation Data'!$I$11,0,10*ROW('Sanitation Data'!I171)),NA())</f>
        <v>#N/A</v>
      </c>
      <c r="AY177" s="98" t="e">
        <f ca="true">+IF(AND(ISNUMBER(OFFSET('Sanitation Data'!$I$12,0,10*ROW('Sanitation Data'!I171))),'Data Summary'!DN177="Yes"),OFFSET('Sanitation Data'!$I$12,0,10*ROW('Sanitation Data'!I171)),NA())</f>
        <v>#N/A</v>
      </c>
      <c r="AZ177" s="99" t="e">
        <f ca="true">+IF(AND(ISNUMBER(OFFSET('Hygiene Data'!$D$5,0,10*ROW('Hygiene Data'!D171))),'Data Summary'!DO177="Yes"),OFFSET('Hygiene Data'!$D$5,0,10*ROW('Hygiene Data'!D171)),NA())</f>
        <v>#N/A</v>
      </c>
      <c r="BA177" s="99" t="e">
        <f ca="true">+IF(AND(ISNUMBER(OFFSET('Hygiene Data'!$D$7,0,10*ROW('Hygiene Data'!D171))),'Data Summary'!DP177="Yes"),OFFSET('Hygiene Data'!$D$7,0,10*ROW('Hygiene Data'!D171)),NA())</f>
        <v>#N/A</v>
      </c>
      <c r="BB177" s="99" t="e">
        <f ca="true">+IF(AND(ISNUMBER(OFFSET('Hygiene Data'!$D$9,0,10*ROW('Hygiene Data'!D171))),'Data Summary'!DQ177="Yes"),OFFSET('Hygiene Data'!$D$9,0,10*ROW('Hygiene Data'!D171)),NA())</f>
        <v>#N/A</v>
      </c>
      <c r="BC177" s="99" t="e">
        <f ca="true">+IF(AND(ISNUMBER(OFFSET('Hygiene Data'!$E$5,0,10*ROW('Hygiene Data'!E171))),'Data Summary'!DR177="Yes"),OFFSET('Hygiene Data'!$E$5,0,10*ROW('Hygiene Data'!E171)),NA())</f>
        <v>#N/A</v>
      </c>
      <c r="BD177" s="99" t="e">
        <f ca="true">+IF(AND(ISNUMBER(OFFSET('Hygiene Data'!$E$7,0,10*ROW('Hygiene Data'!E171))),'Data Summary'!DS177="Yes"),OFFSET('Hygiene Data'!$E$7,0,10*ROW('Hygiene Data'!E171)),NA())</f>
        <v>#N/A</v>
      </c>
      <c r="BE177" s="99" t="e">
        <f ca="true">+IF(AND(ISNUMBER(OFFSET('Hygiene Data'!$E$9,0,10*ROW('Hygiene Data'!E171))),'Data Summary'!DT177="Yes"),OFFSET('Hygiene Data'!$E$9,0,10*ROW('Hygiene Data'!E171)),NA())</f>
        <v>#N/A</v>
      </c>
      <c r="BF177" s="99" t="e">
        <f ca="true">+IF(AND(ISNUMBER(OFFSET('Hygiene Data'!$F$5,0,10*ROW('Hygiene Data'!F171))),'Data Summary'!DU177="Yes"),OFFSET('Hygiene Data'!$F$5,0,10*ROW('Hygiene Data'!F171)),NA())</f>
        <v>#N/A</v>
      </c>
      <c r="BG177" s="99" t="e">
        <f ca="true">+IF(AND(ISNUMBER(OFFSET('Hygiene Data'!$F$7,0,10*ROW('Hygiene Data'!F171))),'Data Summary'!DV177="Yes"),OFFSET('Hygiene Data'!$F$7,0,10*ROW('Hygiene Data'!F171)),NA())</f>
        <v>#N/A</v>
      </c>
      <c r="BH177" s="99" t="e">
        <f ca="true">+IF(AND(ISNUMBER(OFFSET('Hygiene Data'!$F$9,0,10*ROW('Hygiene Data'!F171))),'Data Summary'!DW177="Yes"),OFFSET('Hygiene Data'!$F$9,0,10*ROW('Hygiene Data'!F171)),NA())</f>
        <v>#N/A</v>
      </c>
      <c r="BI177" s="99" t="e">
        <f ca="true">+IF(AND(ISNUMBER(OFFSET('Hygiene Data'!$G$5,0,10*ROW('Hygiene Data'!G171))),'Data Summary'!DX177="Yes"),OFFSET('Hygiene Data'!$G$5,0,10*ROW('Hygiene Data'!G171)),NA())</f>
        <v>#N/A</v>
      </c>
      <c r="BJ177" s="99" t="e">
        <f ca="true">+IF(AND(ISNUMBER(OFFSET('Hygiene Data'!$G$7,0,10*ROW('Hygiene Data'!G171))),'Data Summary'!DY177="Yes"),OFFSET('Hygiene Data'!$G$7,0,10*ROW('Hygiene Data'!G171)),NA())</f>
        <v>#N/A</v>
      </c>
      <c r="BK177" s="99" t="e">
        <f ca="true">+IF(AND(ISNUMBER(OFFSET('Hygiene Data'!$G$9,0,10*ROW('Hygiene Data'!G171))),'Data Summary'!DZ177="Yes"),OFFSET('Hygiene Data'!$G$9,0,10*ROW('Hygiene Data'!G171)),NA())</f>
        <v>#N/A</v>
      </c>
      <c r="BL177" s="99" t="e">
        <f ca="true">+IF(AND(ISNUMBER(OFFSET('Hygiene Data'!$H$5,0,10*ROW('Hygiene Data'!H171))),'Data Summary'!EA177="Yes"),OFFSET('Hygiene Data'!$H$5,0,10*ROW('Hygiene Data'!H171)),NA())</f>
        <v>#N/A</v>
      </c>
      <c r="BM177" s="99" t="e">
        <f ca="true">+IF(AND(ISNUMBER(OFFSET('Hygiene Data'!$H$7,0,10*ROW('Hygiene Data'!H171))),'Data Summary'!EB177="Yes"),OFFSET('Hygiene Data'!$H$7,0,10*ROW('Hygiene Data'!H171)),NA())</f>
        <v>#N/A</v>
      </c>
      <c r="BN177" s="99" t="e">
        <f ca="true">+IF(AND(ISNUMBER(OFFSET('Hygiene Data'!$H$9,0,10*ROW('Hygiene Data'!H171))),'Data Summary'!EC177="Yes"),OFFSET('Hygiene Data'!$H$9,0,10*ROW('Hygiene Data'!H171)),NA())</f>
        <v>#N/A</v>
      </c>
      <c r="BO177" s="99" t="e">
        <f ca="true">+IF(AND(ISNUMBER(OFFSET('Hygiene Data'!$I$5,0,10*ROW('Hygiene Data'!I171))),'Data Summary'!ED177="Yes"),OFFSET('Hygiene Data'!$I$5,0,10*ROW('Hygiene Data'!I171)),NA())</f>
        <v>#N/A</v>
      </c>
      <c r="BP177" s="99" t="e">
        <f ca="true">+IF(AND(ISNUMBER(OFFSET('Hygiene Data'!$I$7,0,10*ROW('Hygiene Data'!I171))),'Data Summary'!EE177="Yes"),OFFSET('Hygiene Data'!$I$7,0,10*ROW('Hygiene Data'!I171)),NA())</f>
        <v>#N/A</v>
      </c>
      <c r="BQ177" s="99" t="e">
        <f ca="true">+IF(AND(ISNUMBER(OFFSET('Hygiene Data'!$I$9,0,10*ROW('Hygiene Data'!I171))),'Data Summary'!EF177="Yes"),OFFSET('Hygiene Data'!$I$9,0,10*ROW('Hygiene Data'!I171)),NA())</f>
        <v>#N/A</v>
      </c>
    </row>
    <row xmlns:x14ac="http://schemas.microsoft.com/office/spreadsheetml/2009/9/ac" r="178" x14ac:dyDescent="0.2">
      <c r="A178" s="329" t="e">
        <f ca="true">+RIGHT('Data Summary'!A178,LEN('Data Summary'!A178)-9)</f>
        <v>#VALUE!</v>
      </c>
      <c r="B178" s="37" t="str">
        <f ca="true">+IF(ISTEXT('Data Summary'!B178),'Data Summary'!B178,"")</f>
        <v/>
      </c>
      <c r="C178" s="328" t="e">
        <f ca="true">+VALUE('Data Summary'!C178)</f>
        <v>#VALUE!</v>
      </c>
      <c r="D178" s="97" t="e">
        <f ca="true">+IF(AND(ISNUMBER(OFFSET('Water Data'!$D$4,0,10*ROW('Water Data'!D172))),'Data Summary'!BS178="Yes"),100-OFFSET('Water Data'!$D$4,0,10*ROW('Water Data'!D172)),NA())</f>
        <v>#N/A</v>
      </c>
      <c r="E178" s="97" t="e">
        <f ca="true">+IF(AND(ISNUMBER(OFFSET('Water Data'!$D$6,0,10*ROW('Water Data'!D172))),'Data Summary'!BT178="Yes"),OFFSET('Water Data'!$D$6,0,10*ROW('Water Data'!D172)),NA())</f>
        <v>#N/A</v>
      </c>
      <c r="F178" s="97" t="e">
        <f ca="true">+IF(AND(ISNUMBER(OFFSET('Water Data'!$D$9,0,10*ROW('Water Data'!D172))),'Data Summary'!BU178="Yes"),OFFSET('Water Data'!$D$9,0,10*ROW('Water Data'!D172)),NA())</f>
        <v>#N/A</v>
      </c>
      <c r="G178" s="97" t="e">
        <f ca="true">+IF(AND(ISNUMBER(OFFSET('Water Data'!$E$4,0,10*ROW('Water Data'!E172))),'Data Summary'!BV178="Yes"),100-OFFSET('Water Data'!$E$4,0,10*ROW('Water Data'!E172)),NA())</f>
        <v>#N/A</v>
      </c>
      <c r="H178" s="97" t="e">
        <f ca="true">+IF(AND(ISNUMBER(OFFSET('Water Data'!$E$6,0,10*ROW('Water Data'!E172))),'Data Summary'!BW178="Yes"),OFFSET('Water Data'!$E$6,0,10*ROW('Water Data'!E172)),NA())</f>
        <v>#N/A</v>
      </c>
      <c r="I178" s="97" t="e">
        <f ca="true">+IF(AND(ISNUMBER(OFFSET('Water Data'!$E$9,0,10*ROW('Water Data'!E172))),'Data Summary'!BX178="Yes"),OFFSET('Water Data'!$E$9,0,10*ROW('Water Data'!E172)),NA())</f>
        <v>#N/A</v>
      </c>
      <c r="J178" s="97" t="e">
        <f ca="true">+IF(AND(ISNUMBER(OFFSET('Water Data'!$F$4,0,10*ROW('Water Data'!F172))),'Data Summary'!BY178="Yes"),100-OFFSET('Water Data'!$F$4,0,10*ROW('Water Data'!F172)),NA())</f>
        <v>#N/A</v>
      </c>
      <c r="K178" s="97" t="e">
        <f ca="true">+IF(AND(ISNUMBER(OFFSET('Water Data'!$F$6,0,10*ROW('Water Data'!F172))),'Data Summary'!BZ178="Yes"),OFFSET('Water Data'!$F$6,0,10*ROW('Water Data'!F172)),NA())</f>
        <v>#N/A</v>
      </c>
      <c r="L178" s="97" t="e">
        <f ca="true">+IF(AND(ISNUMBER(OFFSET('Water Data'!$F$9,0,10*ROW('Water Data'!F172))),'Data Summary'!CA178="Yes"),OFFSET('Water Data'!$F$9,0,10*ROW('Water Data'!F172)),NA())</f>
        <v>#N/A</v>
      </c>
      <c r="M178" s="97" t="e">
        <f ca="true">+IF(AND(ISNUMBER(OFFSET('Water Data'!$G$4,0,10*ROW('Water Data'!G172))),'Data Summary'!CB178="Yes"),100-OFFSET('Water Data'!$G$4,0,10*ROW('Water Data'!G172)),NA())</f>
        <v>#N/A</v>
      </c>
      <c r="N178" s="97" t="e">
        <f ca="true">+IF(AND(ISNUMBER(OFFSET('Water Data'!$G$6,0,10*ROW('Water Data'!G172))),'Data Summary'!CC178="Yes"),OFFSET('Water Data'!$G$6,0,10*ROW('Water Data'!G172)),NA())</f>
        <v>#N/A</v>
      </c>
      <c r="O178" s="97" t="e">
        <f ca="true">+IF(AND(ISNUMBER(OFFSET('Water Data'!$G$9,0,10*ROW('Water Data'!G172))),'Data Summary'!CD178="Yes"),OFFSET('Water Data'!$G$9,0,10*ROW('Water Data'!G172)),NA())</f>
        <v>#N/A</v>
      </c>
      <c r="P178" s="97" t="e">
        <f ca="true">+IF(AND(ISNUMBER(OFFSET('Water Data'!$H$4,0,10*ROW('Water Data'!H172))),'Data Summary'!CE178="Yes"),100-OFFSET('Water Data'!$H$4,0,10*ROW('Water Data'!H172)),NA())</f>
        <v>#N/A</v>
      </c>
      <c r="Q178" s="97" t="e">
        <f ca="true">+IF(AND(ISNUMBER(OFFSET('Water Data'!$H$6,0,10*ROW('Water Data'!H172))),'Data Summary'!CF178="Yes"),OFFSET('Water Data'!$H$6,0,10*ROW('Water Data'!H172)),NA())</f>
        <v>#N/A</v>
      </c>
      <c r="R178" s="97" t="e">
        <f ca="true">+IF(AND(ISNUMBER(OFFSET('Water Data'!$H$9,0,10*ROW('Water Data'!H172))),'Data Summary'!CG178="Yes"),OFFSET('Water Data'!$H$9,0,10*ROW('Water Data'!H172)),NA())</f>
        <v>#N/A</v>
      </c>
      <c r="S178" s="97" t="e">
        <f ca="true">+IF(AND(ISNUMBER(OFFSET('Water Data'!$I$4,0,10*ROW('Water Data'!I172))),'Data Summary'!CH178="Yes"),100-OFFSET('Water Data'!$I$4,0,10*ROW('Water Data'!I172)),NA())</f>
        <v>#N/A</v>
      </c>
      <c r="T178" s="97" t="e">
        <f ca="true">+IF(AND(ISNUMBER(OFFSET('Water Data'!$I$6,0,10*ROW('Water Data'!I172))),'Data Summary'!CI178="Yes"),OFFSET('Water Data'!$I$6,0,10*ROW('Water Data'!I172)),NA())</f>
        <v>#N/A</v>
      </c>
      <c r="U178" s="97" t="e">
        <f ca="true">+IF(AND(ISNUMBER(OFFSET('Water Data'!$I$9,0,10*ROW('Water Data'!I172))),'Data Summary'!CJ178="Yes"),OFFSET('Water Data'!$I$9,0,10*ROW('Water Data'!I172)),NA())</f>
        <v>#N/A</v>
      </c>
      <c r="V178" s="98" t="e">
        <f ca="true">+IF(AND(ISNUMBER(OFFSET('Sanitation Data'!$D$4,0,10*ROW('Sanitation Data'!D172))),'Data Summary'!CK178="Yes"),100-OFFSET('Sanitation Data'!$D$4,0,10*ROW('Sanitation Data'!D172)),NA())</f>
        <v>#N/A</v>
      </c>
      <c r="W178" s="98" t="e">
        <f ca="true">+IF(AND(ISNUMBER(OFFSET('Sanitation Data'!$D$6,0,10*ROW('Sanitation Data'!D172))),'Data Summary'!CL178="Yes"),OFFSET('Sanitation Data'!$D$6,0,10*ROW('Sanitation Data'!D172)),NA())</f>
        <v>#N/A</v>
      </c>
      <c r="X178" s="98" t="e">
        <f ca="true">+IF(AND(ISNUMBER(OFFSET('Sanitation Data'!$D$10,0,10*ROW('Sanitation Data'!D172))),'Data Summary'!CM178="Yes"),OFFSET('Sanitation Data'!$D$10,0,10*ROW('Sanitation Data'!D172)),NA())</f>
        <v>#N/A</v>
      </c>
      <c r="Y178" s="98" t="e">
        <f ca="true">+IF(AND(ISNUMBER(OFFSET('Sanitation Data'!$D$11,0,10*ROW('Sanitation Data'!D172))),'Data Summary'!CN178="Yes"),OFFSET('Sanitation Data'!$D$11,0,10*ROW('Sanitation Data'!D172)),NA())</f>
        <v>#N/A</v>
      </c>
      <c r="Z178" s="98" t="e">
        <f ca="true">+IF(AND(ISNUMBER(OFFSET('Sanitation Data'!$D$12,0,10*ROW('Sanitation Data'!D172))),'Data Summary'!CO178="Yes"),OFFSET('Sanitation Data'!$D$12,0,10*ROW('Sanitation Data'!D172)),NA())</f>
        <v>#N/A</v>
      </c>
      <c r="AA178" s="98" t="e">
        <f ca="true">+IF(AND(ISNUMBER(OFFSET('Sanitation Data'!$E$4,0,10*ROW('Sanitation Data'!E172))),'Data Summary'!CP178="Yes"),100-OFFSET('Sanitation Data'!$E$4,0,10*ROW('Sanitation Data'!E172)),NA())</f>
        <v>#N/A</v>
      </c>
      <c r="AB178" s="98" t="e">
        <f ca="true">+IF(AND(ISNUMBER(OFFSET('Sanitation Data'!$E$6,0,10*ROW('Sanitation Data'!E172))),'Data Summary'!CQ178="Yes"),OFFSET('Sanitation Data'!$E$6,0,10*ROW('Sanitation Data'!E172)),NA())</f>
        <v>#N/A</v>
      </c>
      <c r="AC178" s="98" t="e">
        <f ca="true">+IF(AND(ISNUMBER(OFFSET('Sanitation Data'!$E$10,0,10*ROW('Sanitation Data'!E172))),'Data Summary'!CR178="Yes"),OFFSET('Sanitation Data'!$E$10,0,10*ROW('Sanitation Data'!E172)),NA())</f>
        <v>#N/A</v>
      </c>
      <c r="AD178" s="98" t="e">
        <f ca="true">+IF(AND(ISNUMBER(OFFSET('Sanitation Data'!$E$11,0,10*ROW('Sanitation Data'!E172))),'Data Summary'!CS178="Yes"),OFFSET('Sanitation Data'!$E$11,0,10*ROW('Sanitation Data'!E172)),NA())</f>
        <v>#N/A</v>
      </c>
      <c r="AE178" s="98" t="e">
        <f ca="true">+IF(AND(ISNUMBER(OFFSET('Sanitation Data'!$E$12,0,10*ROW('Sanitation Data'!E172))),'Data Summary'!CT178="Yes"),OFFSET('Sanitation Data'!$E$12,0,10*ROW('Sanitation Data'!E172)),NA())</f>
        <v>#N/A</v>
      </c>
      <c r="AF178" s="98" t="e">
        <f ca="true">+IF(AND(ISNUMBER(OFFSET('Sanitation Data'!$F$4,0,10*ROW('Sanitation Data'!F172))),'Data Summary'!CU178="Yes"),100-OFFSET('Sanitation Data'!$F$4,0,10*ROW('Sanitation Data'!F172)),NA())</f>
        <v>#N/A</v>
      </c>
      <c r="AG178" s="98" t="e">
        <f ca="true">+IF(AND(ISNUMBER(OFFSET('Sanitation Data'!$F$6,0,10*ROW('Sanitation Data'!F172))),'Data Summary'!CV178="Yes"),OFFSET('Sanitation Data'!$F$6,0,10*ROW('Sanitation Data'!F172)),NA())</f>
        <v>#N/A</v>
      </c>
      <c r="AH178" s="98" t="e">
        <f ca="true">+IF(AND(ISNUMBER(OFFSET('Sanitation Data'!$F$10,0,10*ROW('Sanitation Data'!F172))),'Data Summary'!CW178="Yes"),OFFSET('Sanitation Data'!$F$10,0,10*ROW('Sanitation Data'!F172)),NA())</f>
        <v>#N/A</v>
      </c>
      <c r="AI178" s="98" t="e">
        <f ca="true">+IF(AND(ISNUMBER(OFFSET('Sanitation Data'!$F$11,0,10*ROW('Sanitation Data'!F172))),'Data Summary'!CX178="Yes"),OFFSET('Sanitation Data'!$F$11,0,10*ROW('Sanitation Data'!F172)),NA())</f>
        <v>#N/A</v>
      </c>
      <c r="AJ178" s="98" t="e">
        <f ca="true">+IF(AND(ISNUMBER(OFFSET('Sanitation Data'!$F$12,0,10*ROW('Sanitation Data'!F172))),'Data Summary'!CY178="Yes"),OFFSET('Sanitation Data'!$F$12,0,10*ROW('Sanitation Data'!F172)),NA())</f>
        <v>#N/A</v>
      </c>
      <c r="AK178" s="98" t="e">
        <f ca="true">+IF(AND(ISNUMBER(OFFSET('Sanitation Data'!$G$4,0,10*ROW('Sanitation Data'!G172))),'Data Summary'!CZ178="Yes"),100-OFFSET('Sanitation Data'!$G$4,0,10*ROW('Sanitation Data'!G172)),NA())</f>
        <v>#N/A</v>
      </c>
      <c r="AL178" s="98" t="e">
        <f ca="true">+IF(AND(ISNUMBER(OFFSET('Sanitation Data'!$G$6,0,10*ROW('Sanitation Data'!G172))),'Data Summary'!DA178="Yes"),OFFSET('Sanitation Data'!$G$6,0,10*ROW('Sanitation Data'!G172)),NA())</f>
        <v>#N/A</v>
      </c>
      <c r="AM178" s="98" t="e">
        <f ca="true">+IF(AND(ISNUMBER(OFFSET('Sanitation Data'!$G$10,0,10*ROW('Sanitation Data'!G172))),'Data Summary'!DB178="Yes"),OFFSET('Sanitation Data'!$G$10,0,10*ROW('Sanitation Data'!G172)),NA())</f>
        <v>#N/A</v>
      </c>
      <c r="AN178" s="98" t="e">
        <f ca="true">+IF(AND(ISNUMBER(OFFSET('Sanitation Data'!$G$11,0,10*ROW('Sanitation Data'!G172))),'Data Summary'!DC178="Yes"),OFFSET('Sanitation Data'!$G$11,0,10*ROW('Sanitation Data'!G172)),NA())</f>
        <v>#N/A</v>
      </c>
      <c r="AO178" s="98" t="e">
        <f ca="true">+IF(AND(ISNUMBER(OFFSET('Sanitation Data'!$G$12,0,10*ROW('Sanitation Data'!G172))),'Data Summary'!DD178="Yes"),OFFSET('Sanitation Data'!$G$12,0,10*ROW('Sanitation Data'!G172)),NA())</f>
        <v>#N/A</v>
      </c>
      <c r="AP178" s="98" t="e">
        <f ca="true">+IF(AND(ISNUMBER(OFFSET('Sanitation Data'!$H$4,0,10*ROW('Sanitation Data'!H172))),'Data Summary'!DE178="Yes"),100-OFFSET('Sanitation Data'!$H$4,0,10*ROW('Sanitation Data'!H172)),NA())</f>
        <v>#N/A</v>
      </c>
      <c r="AQ178" s="98" t="e">
        <f ca="true">+IF(AND(ISNUMBER(OFFSET('Sanitation Data'!$H$6,0,10*ROW('Sanitation Data'!H172))),'Data Summary'!DF178="Yes"),OFFSET('Sanitation Data'!$H$6,0,10*ROW('Sanitation Data'!H172)),NA())</f>
        <v>#N/A</v>
      </c>
      <c r="AR178" s="98" t="e">
        <f ca="true">+IF(AND(ISNUMBER(OFFSET('Sanitation Data'!$H$10,0,10*ROW('Sanitation Data'!H172))),'Data Summary'!DG178="Yes"),OFFSET('Sanitation Data'!$H$10,0,10*ROW('Sanitation Data'!H172)),NA())</f>
        <v>#N/A</v>
      </c>
      <c r="AS178" s="98" t="e">
        <f ca="true">+IF(AND(ISNUMBER(OFFSET('Sanitation Data'!$H$11,0,10*ROW('Sanitation Data'!H172))),'Data Summary'!DH178="Yes"),OFFSET('Sanitation Data'!$H$11,0,10*ROW('Sanitation Data'!H172)),NA())</f>
        <v>#N/A</v>
      </c>
      <c r="AT178" s="98" t="e">
        <f ca="true">+IF(AND(ISNUMBER(OFFSET('Sanitation Data'!$H$12,0,10*ROW('Sanitation Data'!H172))),'Data Summary'!DI178="Yes"),OFFSET('Sanitation Data'!$H$12,0,10*ROW('Sanitation Data'!H172)),NA())</f>
        <v>#N/A</v>
      </c>
      <c r="AU178" s="98" t="e">
        <f ca="true">+IF(AND(ISNUMBER(OFFSET('Sanitation Data'!$I$4,0,10*ROW('Sanitation Data'!I172))),'Data Summary'!DJ178="Yes"),100-OFFSET('Sanitation Data'!$I$4,0,10*ROW('Sanitation Data'!I172)),NA())</f>
        <v>#N/A</v>
      </c>
      <c r="AV178" s="98" t="e">
        <f ca="true">+IF(AND(ISNUMBER(OFFSET('Sanitation Data'!$I$6,0,10*ROW('Sanitation Data'!I172))),'Data Summary'!DK178="Yes"),OFFSET('Sanitation Data'!$I$6,0,10*ROW('Sanitation Data'!I172)),NA())</f>
        <v>#N/A</v>
      </c>
      <c r="AW178" s="98" t="e">
        <f ca="true">+IF(AND(ISNUMBER(OFFSET('Sanitation Data'!$I$10,0,10*ROW('Sanitation Data'!I172))),'Data Summary'!DL178="Yes"),OFFSET('Sanitation Data'!$I$10,0,10*ROW('Sanitation Data'!I172)),NA())</f>
        <v>#N/A</v>
      </c>
      <c r="AX178" s="98" t="e">
        <f ca="true">+IF(AND(ISNUMBER(OFFSET('Sanitation Data'!$I$11,0,10*ROW('Sanitation Data'!I172))),'Data Summary'!DM178="Yes"),OFFSET('Sanitation Data'!$I$11,0,10*ROW('Sanitation Data'!I172)),NA())</f>
        <v>#N/A</v>
      </c>
      <c r="AY178" s="98" t="e">
        <f ca="true">+IF(AND(ISNUMBER(OFFSET('Sanitation Data'!$I$12,0,10*ROW('Sanitation Data'!I172))),'Data Summary'!DN178="Yes"),OFFSET('Sanitation Data'!$I$12,0,10*ROW('Sanitation Data'!I172)),NA())</f>
        <v>#N/A</v>
      </c>
      <c r="AZ178" s="99" t="e">
        <f ca="true">+IF(AND(ISNUMBER(OFFSET('Hygiene Data'!$D$5,0,10*ROW('Hygiene Data'!D172))),'Data Summary'!DO178="Yes"),OFFSET('Hygiene Data'!$D$5,0,10*ROW('Hygiene Data'!D172)),NA())</f>
        <v>#N/A</v>
      </c>
      <c r="BA178" s="99" t="e">
        <f ca="true">+IF(AND(ISNUMBER(OFFSET('Hygiene Data'!$D$7,0,10*ROW('Hygiene Data'!D172))),'Data Summary'!DP178="Yes"),OFFSET('Hygiene Data'!$D$7,0,10*ROW('Hygiene Data'!D172)),NA())</f>
        <v>#N/A</v>
      </c>
      <c r="BB178" s="99" t="e">
        <f ca="true">+IF(AND(ISNUMBER(OFFSET('Hygiene Data'!$D$9,0,10*ROW('Hygiene Data'!D172))),'Data Summary'!DQ178="Yes"),OFFSET('Hygiene Data'!$D$9,0,10*ROW('Hygiene Data'!D172)),NA())</f>
        <v>#N/A</v>
      </c>
      <c r="BC178" s="99" t="e">
        <f ca="true">+IF(AND(ISNUMBER(OFFSET('Hygiene Data'!$E$5,0,10*ROW('Hygiene Data'!E172))),'Data Summary'!DR178="Yes"),OFFSET('Hygiene Data'!$E$5,0,10*ROW('Hygiene Data'!E172)),NA())</f>
        <v>#N/A</v>
      </c>
      <c r="BD178" s="99" t="e">
        <f ca="true">+IF(AND(ISNUMBER(OFFSET('Hygiene Data'!$E$7,0,10*ROW('Hygiene Data'!E172))),'Data Summary'!DS178="Yes"),OFFSET('Hygiene Data'!$E$7,0,10*ROW('Hygiene Data'!E172)),NA())</f>
        <v>#N/A</v>
      </c>
      <c r="BE178" s="99" t="e">
        <f ca="true">+IF(AND(ISNUMBER(OFFSET('Hygiene Data'!$E$9,0,10*ROW('Hygiene Data'!E172))),'Data Summary'!DT178="Yes"),OFFSET('Hygiene Data'!$E$9,0,10*ROW('Hygiene Data'!E172)),NA())</f>
        <v>#N/A</v>
      </c>
      <c r="BF178" s="99" t="e">
        <f ca="true">+IF(AND(ISNUMBER(OFFSET('Hygiene Data'!$F$5,0,10*ROW('Hygiene Data'!F172))),'Data Summary'!DU178="Yes"),OFFSET('Hygiene Data'!$F$5,0,10*ROW('Hygiene Data'!F172)),NA())</f>
        <v>#N/A</v>
      </c>
      <c r="BG178" s="99" t="e">
        <f ca="true">+IF(AND(ISNUMBER(OFFSET('Hygiene Data'!$F$7,0,10*ROW('Hygiene Data'!F172))),'Data Summary'!DV178="Yes"),OFFSET('Hygiene Data'!$F$7,0,10*ROW('Hygiene Data'!F172)),NA())</f>
        <v>#N/A</v>
      </c>
      <c r="BH178" s="99" t="e">
        <f ca="true">+IF(AND(ISNUMBER(OFFSET('Hygiene Data'!$F$9,0,10*ROW('Hygiene Data'!F172))),'Data Summary'!DW178="Yes"),OFFSET('Hygiene Data'!$F$9,0,10*ROW('Hygiene Data'!F172)),NA())</f>
        <v>#N/A</v>
      </c>
      <c r="BI178" s="99" t="e">
        <f ca="true">+IF(AND(ISNUMBER(OFFSET('Hygiene Data'!$G$5,0,10*ROW('Hygiene Data'!G172))),'Data Summary'!DX178="Yes"),OFFSET('Hygiene Data'!$G$5,0,10*ROW('Hygiene Data'!G172)),NA())</f>
        <v>#N/A</v>
      </c>
      <c r="BJ178" s="99" t="e">
        <f ca="true">+IF(AND(ISNUMBER(OFFSET('Hygiene Data'!$G$7,0,10*ROW('Hygiene Data'!G172))),'Data Summary'!DY178="Yes"),OFFSET('Hygiene Data'!$G$7,0,10*ROW('Hygiene Data'!G172)),NA())</f>
        <v>#N/A</v>
      </c>
      <c r="BK178" s="99" t="e">
        <f ca="true">+IF(AND(ISNUMBER(OFFSET('Hygiene Data'!$G$9,0,10*ROW('Hygiene Data'!G172))),'Data Summary'!DZ178="Yes"),OFFSET('Hygiene Data'!$G$9,0,10*ROW('Hygiene Data'!G172)),NA())</f>
        <v>#N/A</v>
      </c>
      <c r="BL178" s="99" t="e">
        <f ca="true">+IF(AND(ISNUMBER(OFFSET('Hygiene Data'!$H$5,0,10*ROW('Hygiene Data'!H172))),'Data Summary'!EA178="Yes"),OFFSET('Hygiene Data'!$H$5,0,10*ROW('Hygiene Data'!H172)),NA())</f>
        <v>#N/A</v>
      </c>
      <c r="BM178" s="99" t="e">
        <f ca="true">+IF(AND(ISNUMBER(OFFSET('Hygiene Data'!$H$7,0,10*ROW('Hygiene Data'!H172))),'Data Summary'!EB178="Yes"),OFFSET('Hygiene Data'!$H$7,0,10*ROW('Hygiene Data'!H172)),NA())</f>
        <v>#N/A</v>
      </c>
      <c r="BN178" s="99" t="e">
        <f ca="true">+IF(AND(ISNUMBER(OFFSET('Hygiene Data'!$H$9,0,10*ROW('Hygiene Data'!H172))),'Data Summary'!EC178="Yes"),OFFSET('Hygiene Data'!$H$9,0,10*ROW('Hygiene Data'!H172)),NA())</f>
        <v>#N/A</v>
      </c>
      <c r="BO178" s="99" t="e">
        <f ca="true">+IF(AND(ISNUMBER(OFFSET('Hygiene Data'!$I$5,0,10*ROW('Hygiene Data'!I172))),'Data Summary'!ED178="Yes"),OFFSET('Hygiene Data'!$I$5,0,10*ROW('Hygiene Data'!I172)),NA())</f>
        <v>#N/A</v>
      </c>
      <c r="BP178" s="99" t="e">
        <f ca="true">+IF(AND(ISNUMBER(OFFSET('Hygiene Data'!$I$7,0,10*ROW('Hygiene Data'!I172))),'Data Summary'!EE178="Yes"),OFFSET('Hygiene Data'!$I$7,0,10*ROW('Hygiene Data'!I172)),NA())</f>
        <v>#N/A</v>
      </c>
      <c r="BQ178" s="99" t="e">
        <f ca="true">+IF(AND(ISNUMBER(OFFSET('Hygiene Data'!$I$9,0,10*ROW('Hygiene Data'!I172))),'Data Summary'!EF178="Yes"),OFFSET('Hygiene Data'!$I$9,0,10*ROW('Hygiene Data'!I172)),NA())</f>
        <v>#N/A</v>
      </c>
    </row>
    <row xmlns:x14ac="http://schemas.microsoft.com/office/spreadsheetml/2009/9/ac" r="179" x14ac:dyDescent="0.2">
      <c r="A179" s="329" t="e">
        <f ca="true">+RIGHT('Data Summary'!A179,LEN('Data Summary'!A179)-9)</f>
        <v>#VALUE!</v>
      </c>
      <c r="B179" s="37" t="str">
        <f ca="true">+IF(ISTEXT('Data Summary'!B179),'Data Summary'!B179,"")</f>
        <v/>
      </c>
      <c r="C179" s="328" t="e">
        <f ca="true">+VALUE('Data Summary'!C179)</f>
        <v>#VALUE!</v>
      </c>
      <c r="D179" s="97" t="e">
        <f ca="true">+IF(AND(ISNUMBER(OFFSET('Water Data'!$D$4,0,10*ROW('Water Data'!D173))),'Data Summary'!BS179="Yes"),100-OFFSET('Water Data'!$D$4,0,10*ROW('Water Data'!D173)),NA())</f>
        <v>#N/A</v>
      </c>
      <c r="E179" s="97" t="e">
        <f ca="true">+IF(AND(ISNUMBER(OFFSET('Water Data'!$D$6,0,10*ROW('Water Data'!D173))),'Data Summary'!BT179="Yes"),OFFSET('Water Data'!$D$6,0,10*ROW('Water Data'!D173)),NA())</f>
        <v>#N/A</v>
      </c>
      <c r="F179" s="97" t="e">
        <f ca="true">+IF(AND(ISNUMBER(OFFSET('Water Data'!$D$9,0,10*ROW('Water Data'!D173))),'Data Summary'!BU179="Yes"),OFFSET('Water Data'!$D$9,0,10*ROW('Water Data'!D173)),NA())</f>
        <v>#N/A</v>
      </c>
      <c r="G179" s="97" t="e">
        <f ca="true">+IF(AND(ISNUMBER(OFFSET('Water Data'!$E$4,0,10*ROW('Water Data'!E173))),'Data Summary'!BV179="Yes"),100-OFFSET('Water Data'!$E$4,0,10*ROW('Water Data'!E173)),NA())</f>
        <v>#N/A</v>
      </c>
      <c r="H179" s="97" t="e">
        <f ca="true">+IF(AND(ISNUMBER(OFFSET('Water Data'!$E$6,0,10*ROW('Water Data'!E173))),'Data Summary'!BW179="Yes"),OFFSET('Water Data'!$E$6,0,10*ROW('Water Data'!E173)),NA())</f>
        <v>#N/A</v>
      </c>
      <c r="I179" s="97" t="e">
        <f ca="true">+IF(AND(ISNUMBER(OFFSET('Water Data'!$E$9,0,10*ROW('Water Data'!E173))),'Data Summary'!BX179="Yes"),OFFSET('Water Data'!$E$9,0,10*ROW('Water Data'!E173)),NA())</f>
        <v>#N/A</v>
      </c>
      <c r="J179" s="97" t="e">
        <f ca="true">+IF(AND(ISNUMBER(OFFSET('Water Data'!$F$4,0,10*ROW('Water Data'!F173))),'Data Summary'!BY179="Yes"),100-OFFSET('Water Data'!$F$4,0,10*ROW('Water Data'!F173)),NA())</f>
        <v>#N/A</v>
      </c>
      <c r="K179" s="97" t="e">
        <f ca="true">+IF(AND(ISNUMBER(OFFSET('Water Data'!$F$6,0,10*ROW('Water Data'!F173))),'Data Summary'!BZ179="Yes"),OFFSET('Water Data'!$F$6,0,10*ROW('Water Data'!F173)),NA())</f>
        <v>#N/A</v>
      </c>
      <c r="L179" s="97" t="e">
        <f ca="true">+IF(AND(ISNUMBER(OFFSET('Water Data'!$F$9,0,10*ROW('Water Data'!F173))),'Data Summary'!CA179="Yes"),OFFSET('Water Data'!$F$9,0,10*ROW('Water Data'!F173)),NA())</f>
        <v>#N/A</v>
      </c>
      <c r="M179" s="97" t="e">
        <f ca="true">+IF(AND(ISNUMBER(OFFSET('Water Data'!$G$4,0,10*ROW('Water Data'!G173))),'Data Summary'!CB179="Yes"),100-OFFSET('Water Data'!$G$4,0,10*ROW('Water Data'!G173)),NA())</f>
        <v>#N/A</v>
      </c>
      <c r="N179" s="97" t="e">
        <f ca="true">+IF(AND(ISNUMBER(OFFSET('Water Data'!$G$6,0,10*ROW('Water Data'!G173))),'Data Summary'!CC179="Yes"),OFFSET('Water Data'!$G$6,0,10*ROW('Water Data'!G173)),NA())</f>
        <v>#N/A</v>
      </c>
      <c r="O179" s="97" t="e">
        <f ca="true">+IF(AND(ISNUMBER(OFFSET('Water Data'!$G$9,0,10*ROW('Water Data'!G173))),'Data Summary'!CD179="Yes"),OFFSET('Water Data'!$G$9,0,10*ROW('Water Data'!G173)),NA())</f>
        <v>#N/A</v>
      </c>
      <c r="P179" s="97" t="e">
        <f ca="true">+IF(AND(ISNUMBER(OFFSET('Water Data'!$H$4,0,10*ROW('Water Data'!H173))),'Data Summary'!CE179="Yes"),100-OFFSET('Water Data'!$H$4,0,10*ROW('Water Data'!H173)),NA())</f>
        <v>#N/A</v>
      </c>
      <c r="Q179" s="97" t="e">
        <f ca="true">+IF(AND(ISNUMBER(OFFSET('Water Data'!$H$6,0,10*ROW('Water Data'!H173))),'Data Summary'!CF179="Yes"),OFFSET('Water Data'!$H$6,0,10*ROW('Water Data'!H173)),NA())</f>
        <v>#N/A</v>
      </c>
      <c r="R179" s="97" t="e">
        <f ca="true">+IF(AND(ISNUMBER(OFFSET('Water Data'!$H$9,0,10*ROW('Water Data'!H173))),'Data Summary'!CG179="Yes"),OFFSET('Water Data'!$H$9,0,10*ROW('Water Data'!H173)),NA())</f>
        <v>#N/A</v>
      </c>
      <c r="S179" s="97" t="e">
        <f ca="true">+IF(AND(ISNUMBER(OFFSET('Water Data'!$I$4,0,10*ROW('Water Data'!I173))),'Data Summary'!CH179="Yes"),100-OFFSET('Water Data'!$I$4,0,10*ROW('Water Data'!I173)),NA())</f>
        <v>#N/A</v>
      </c>
      <c r="T179" s="97" t="e">
        <f ca="true">+IF(AND(ISNUMBER(OFFSET('Water Data'!$I$6,0,10*ROW('Water Data'!I173))),'Data Summary'!CI179="Yes"),OFFSET('Water Data'!$I$6,0,10*ROW('Water Data'!I173)),NA())</f>
        <v>#N/A</v>
      </c>
      <c r="U179" s="97" t="e">
        <f ca="true">+IF(AND(ISNUMBER(OFFSET('Water Data'!$I$9,0,10*ROW('Water Data'!I173))),'Data Summary'!CJ179="Yes"),OFFSET('Water Data'!$I$9,0,10*ROW('Water Data'!I173)),NA())</f>
        <v>#N/A</v>
      </c>
      <c r="V179" s="98" t="e">
        <f ca="true">+IF(AND(ISNUMBER(OFFSET('Sanitation Data'!$D$4,0,10*ROW('Sanitation Data'!D173))),'Data Summary'!CK179="Yes"),100-OFFSET('Sanitation Data'!$D$4,0,10*ROW('Sanitation Data'!D173)),NA())</f>
        <v>#N/A</v>
      </c>
      <c r="W179" s="98" t="e">
        <f ca="true">+IF(AND(ISNUMBER(OFFSET('Sanitation Data'!$D$6,0,10*ROW('Sanitation Data'!D173))),'Data Summary'!CL179="Yes"),OFFSET('Sanitation Data'!$D$6,0,10*ROW('Sanitation Data'!D173)),NA())</f>
        <v>#N/A</v>
      </c>
      <c r="X179" s="98" t="e">
        <f ca="true">+IF(AND(ISNUMBER(OFFSET('Sanitation Data'!$D$10,0,10*ROW('Sanitation Data'!D173))),'Data Summary'!CM179="Yes"),OFFSET('Sanitation Data'!$D$10,0,10*ROW('Sanitation Data'!D173)),NA())</f>
        <v>#N/A</v>
      </c>
      <c r="Y179" s="98" t="e">
        <f ca="true">+IF(AND(ISNUMBER(OFFSET('Sanitation Data'!$D$11,0,10*ROW('Sanitation Data'!D173))),'Data Summary'!CN179="Yes"),OFFSET('Sanitation Data'!$D$11,0,10*ROW('Sanitation Data'!D173)),NA())</f>
        <v>#N/A</v>
      </c>
      <c r="Z179" s="98" t="e">
        <f ca="true">+IF(AND(ISNUMBER(OFFSET('Sanitation Data'!$D$12,0,10*ROW('Sanitation Data'!D173))),'Data Summary'!CO179="Yes"),OFFSET('Sanitation Data'!$D$12,0,10*ROW('Sanitation Data'!D173)),NA())</f>
        <v>#N/A</v>
      </c>
      <c r="AA179" s="98" t="e">
        <f ca="true">+IF(AND(ISNUMBER(OFFSET('Sanitation Data'!$E$4,0,10*ROW('Sanitation Data'!E173))),'Data Summary'!CP179="Yes"),100-OFFSET('Sanitation Data'!$E$4,0,10*ROW('Sanitation Data'!E173)),NA())</f>
        <v>#N/A</v>
      </c>
      <c r="AB179" s="98" t="e">
        <f ca="true">+IF(AND(ISNUMBER(OFFSET('Sanitation Data'!$E$6,0,10*ROW('Sanitation Data'!E173))),'Data Summary'!CQ179="Yes"),OFFSET('Sanitation Data'!$E$6,0,10*ROW('Sanitation Data'!E173)),NA())</f>
        <v>#N/A</v>
      </c>
      <c r="AC179" s="98" t="e">
        <f ca="true">+IF(AND(ISNUMBER(OFFSET('Sanitation Data'!$E$10,0,10*ROW('Sanitation Data'!E173))),'Data Summary'!CR179="Yes"),OFFSET('Sanitation Data'!$E$10,0,10*ROW('Sanitation Data'!E173)),NA())</f>
        <v>#N/A</v>
      </c>
      <c r="AD179" s="98" t="e">
        <f ca="true">+IF(AND(ISNUMBER(OFFSET('Sanitation Data'!$E$11,0,10*ROW('Sanitation Data'!E173))),'Data Summary'!CS179="Yes"),OFFSET('Sanitation Data'!$E$11,0,10*ROW('Sanitation Data'!E173)),NA())</f>
        <v>#N/A</v>
      </c>
      <c r="AE179" s="98" t="e">
        <f ca="true">+IF(AND(ISNUMBER(OFFSET('Sanitation Data'!$E$12,0,10*ROW('Sanitation Data'!E173))),'Data Summary'!CT179="Yes"),OFFSET('Sanitation Data'!$E$12,0,10*ROW('Sanitation Data'!E173)),NA())</f>
        <v>#N/A</v>
      </c>
      <c r="AF179" s="98" t="e">
        <f ca="true">+IF(AND(ISNUMBER(OFFSET('Sanitation Data'!$F$4,0,10*ROW('Sanitation Data'!F173))),'Data Summary'!CU179="Yes"),100-OFFSET('Sanitation Data'!$F$4,0,10*ROW('Sanitation Data'!F173)),NA())</f>
        <v>#N/A</v>
      </c>
      <c r="AG179" s="98" t="e">
        <f ca="true">+IF(AND(ISNUMBER(OFFSET('Sanitation Data'!$F$6,0,10*ROW('Sanitation Data'!F173))),'Data Summary'!CV179="Yes"),OFFSET('Sanitation Data'!$F$6,0,10*ROW('Sanitation Data'!F173)),NA())</f>
        <v>#N/A</v>
      </c>
      <c r="AH179" s="98" t="e">
        <f ca="true">+IF(AND(ISNUMBER(OFFSET('Sanitation Data'!$F$10,0,10*ROW('Sanitation Data'!F173))),'Data Summary'!CW179="Yes"),OFFSET('Sanitation Data'!$F$10,0,10*ROW('Sanitation Data'!F173)),NA())</f>
        <v>#N/A</v>
      </c>
      <c r="AI179" s="98" t="e">
        <f ca="true">+IF(AND(ISNUMBER(OFFSET('Sanitation Data'!$F$11,0,10*ROW('Sanitation Data'!F173))),'Data Summary'!CX179="Yes"),OFFSET('Sanitation Data'!$F$11,0,10*ROW('Sanitation Data'!F173)),NA())</f>
        <v>#N/A</v>
      </c>
      <c r="AJ179" s="98" t="e">
        <f ca="true">+IF(AND(ISNUMBER(OFFSET('Sanitation Data'!$F$12,0,10*ROW('Sanitation Data'!F173))),'Data Summary'!CY179="Yes"),OFFSET('Sanitation Data'!$F$12,0,10*ROW('Sanitation Data'!F173)),NA())</f>
        <v>#N/A</v>
      </c>
      <c r="AK179" s="98" t="e">
        <f ca="true">+IF(AND(ISNUMBER(OFFSET('Sanitation Data'!$G$4,0,10*ROW('Sanitation Data'!G173))),'Data Summary'!CZ179="Yes"),100-OFFSET('Sanitation Data'!$G$4,0,10*ROW('Sanitation Data'!G173)),NA())</f>
        <v>#N/A</v>
      </c>
      <c r="AL179" s="98" t="e">
        <f ca="true">+IF(AND(ISNUMBER(OFFSET('Sanitation Data'!$G$6,0,10*ROW('Sanitation Data'!G173))),'Data Summary'!DA179="Yes"),OFFSET('Sanitation Data'!$G$6,0,10*ROW('Sanitation Data'!G173)),NA())</f>
        <v>#N/A</v>
      </c>
      <c r="AM179" s="98" t="e">
        <f ca="true">+IF(AND(ISNUMBER(OFFSET('Sanitation Data'!$G$10,0,10*ROW('Sanitation Data'!G173))),'Data Summary'!DB179="Yes"),OFFSET('Sanitation Data'!$G$10,0,10*ROW('Sanitation Data'!G173)),NA())</f>
        <v>#N/A</v>
      </c>
      <c r="AN179" s="98" t="e">
        <f ca="true">+IF(AND(ISNUMBER(OFFSET('Sanitation Data'!$G$11,0,10*ROW('Sanitation Data'!G173))),'Data Summary'!DC179="Yes"),OFFSET('Sanitation Data'!$G$11,0,10*ROW('Sanitation Data'!G173)),NA())</f>
        <v>#N/A</v>
      </c>
      <c r="AO179" s="98" t="e">
        <f ca="true">+IF(AND(ISNUMBER(OFFSET('Sanitation Data'!$G$12,0,10*ROW('Sanitation Data'!G173))),'Data Summary'!DD179="Yes"),OFFSET('Sanitation Data'!$G$12,0,10*ROW('Sanitation Data'!G173)),NA())</f>
        <v>#N/A</v>
      </c>
      <c r="AP179" s="98" t="e">
        <f ca="true">+IF(AND(ISNUMBER(OFFSET('Sanitation Data'!$H$4,0,10*ROW('Sanitation Data'!H173))),'Data Summary'!DE179="Yes"),100-OFFSET('Sanitation Data'!$H$4,0,10*ROW('Sanitation Data'!H173)),NA())</f>
        <v>#N/A</v>
      </c>
      <c r="AQ179" s="98" t="e">
        <f ca="true">+IF(AND(ISNUMBER(OFFSET('Sanitation Data'!$H$6,0,10*ROW('Sanitation Data'!H173))),'Data Summary'!DF179="Yes"),OFFSET('Sanitation Data'!$H$6,0,10*ROW('Sanitation Data'!H173)),NA())</f>
        <v>#N/A</v>
      </c>
      <c r="AR179" s="98" t="e">
        <f ca="true">+IF(AND(ISNUMBER(OFFSET('Sanitation Data'!$H$10,0,10*ROW('Sanitation Data'!H173))),'Data Summary'!DG179="Yes"),OFFSET('Sanitation Data'!$H$10,0,10*ROW('Sanitation Data'!H173)),NA())</f>
        <v>#N/A</v>
      </c>
      <c r="AS179" s="98" t="e">
        <f ca="true">+IF(AND(ISNUMBER(OFFSET('Sanitation Data'!$H$11,0,10*ROW('Sanitation Data'!H173))),'Data Summary'!DH179="Yes"),OFFSET('Sanitation Data'!$H$11,0,10*ROW('Sanitation Data'!H173)),NA())</f>
        <v>#N/A</v>
      </c>
      <c r="AT179" s="98" t="e">
        <f ca="true">+IF(AND(ISNUMBER(OFFSET('Sanitation Data'!$H$12,0,10*ROW('Sanitation Data'!H173))),'Data Summary'!DI179="Yes"),OFFSET('Sanitation Data'!$H$12,0,10*ROW('Sanitation Data'!H173)),NA())</f>
        <v>#N/A</v>
      </c>
      <c r="AU179" s="98" t="e">
        <f ca="true">+IF(AND(ISNUMBER(OFFSET('Sanitation Data'!$I$4,0,10*ROW('Sanitation Data'!I173))),'Data Summary'!DJ179="Yes"),100-OFFSET('Sanitation Data'!$I$4,0,10*ROW('Sanitation Data'!I173)),NA())</f>
        <v>#N/A</v>
      </c>
      <c r="AV179" s="98" t="e">
        <f ca="true">+IF(AND(ISNUMBER(OFFSET('Sanitation Data'!$I$6,0,10*ROW('Sanitation Data'!I173))),'Data Summary'!DK179="Yes"),OFFSET('Sanitation Data'!$I$6,0,10*ROW('Sanitation Data'!I173)),NA())</f>
        <v>#N/A</v>
      </c>
      <c r="AW179" s="98" t="e">
        <f ca="true">+IF(AND(ISNUMBER(OFFSET('Sanitation Data'!$I$10,0,10*ROW('Sanitation Data'!I173))),'Data Summary'!DL179="Yes"),OFFSET('Sanitation Data'!$I$10,0,10*ROW('Sanitation Data'!I173)),NA())</f>
        <v>#N/A</v>
      </c>
      <c r="AX179" s="98" t="e">
        <f ca="true">+IF(AND(ISNUMBER(OFFSET('Sanitation Data'!$I$11,0,10*ROW('Sanitation Data'!I173))),'Data Summary'!DM179="Yes"),OFFSET('Sanitation Data'!$I$11,0,10*ROW('Sanitation Data'!I173)),NA())</f>
        <v>#N/A</v>
      </c>
      <c r="AY179" s="98" t="e">
        <f ca="true">+IF(AND(ISNUMBER(OFFSET('Sanitation Data'!$I$12,0,10*ROW('Sanitation Data'!I173))),'Data Summary'!DN179="Yes"),OFFSET('Sanitation Data'!$I$12,0,10*ROW('Sanitation Data'!I173)),NA())</f>
        <v>#N/A</v>
      </c>
      <c r="AZ179" s="99" t="e">
        <f ca="true">+IF(AND(ISNUMBER(OFFSET('Hygiene Data'!$D$5,0,10*ROW('Hygiene Data'!D173))),'Data Summary'!DO179="Yes"),OFFSET('Hygiene Data'!$D$5,0,10*ROW('Hygiene Data'!D173)),NA())</f>
        <v>#N/A</v>
      </c>
      <c r="BA179" s="99" t="e">
        <f ca="true">+IF(AND(ISNUMBER(OFFSET('Hygiene Data'!$D$7,0,10*ROW('Hygiene Data'!D173))),'Data Summary'!DP179="Yes"),OFFSET('Hygiene Data'!$D$7,0,10*ROW('Hygiene Data'!D173)),NA())</f>
        <v>#N/A</v>
      </c>
      <c r="BB179" s="99" t="e">
        <f ca="true">+IF(AND(ISNUMBER(OFFSET('Hygiene Data'!$D$9,0,10*ROW('Hygiene Data'!D173))),'Data Summary'!DQ179="Yes"),OFFSET('Hygiene Data'!$D$9,0,10*ROW('Hygiene Data'!D173)),NA())</f>
        <v>#N/A</v>
      </c>
      <c r="BC179" s="99" t="e">
        <f ca="true">+IF(AND(ISNUMBER(OFFSET('Hygiene Data'!$E$5,0,10*ROW('Hygiene Data'!E173))),'Data Summary'!DR179="Yes"),OFFSET('Hygiene Data'!$E$5,0,10*ROW('Hygiene Data'!E173)),NA())</f>
        <v>#N/A</v>
      </c>
      <c r="BD179" s="99" t="e">
        <f ca="true">+IF(AND(ISNUMBER(OFFSET('Hygiene Data'!$E$7,0,10*ROW('Hygiene Data'!E173))),'Data Summary'!DS179="Yes"),OFFSET('Hygiene Data'!$E$7,0,10*ROW('Hygiene Data'!E173)),NA())</f>
        <v>#N/A</v>
      </c>
      <c r="BE179" s="99" t="e">
        <f ca="true">+IF(AND(ISNUMBER(OFFSET('Hygiene Data'!$E$9,0,10*ROW('Hygiene Data'!E173))),'Data Summary'!DT179="Yes"),OFFSET('Hygiene Data'!$E$9,0,10*ROW('Hygiene Data'!E173)),NA())</f>
        <v>#N/A</v>
      </c>
      <c r="BF179" s="99" t="e">
        <f ca="true">+IF(AND(ISNUMBER(OFFSET('Hygiene Data'!$F$5,0,10*ROW('Hygiene Data'!F173))),'Data Summary'!DU179="Yes"),OFFSET('Hygiene Data'!$F$5,0,10*ROW('Hygiene Data'!F173)),NA())</f>
        <v>#N/A</v>
      </c>
      <c r="BG179" s="99" t="e">
        <f ca="true">+IF(AND(ISNUMBER(OFFSET('Hygiene Data'!$F$7,0,10*ROW('Hygiene Data'!F173))),'Data Summary'!DV179="Yes"),OFFSET('Hygiene Data'!$F$7,0,10*ROW('Hygiene Data'!F173)),NA())</f>
        <v>#N/A</v>
      </c>
      <c r="BH179" s="99" t="e">
        <f ca="true">+IF(AND(ISNUMBER(OFFSET('Hygiene Data'!$F$9,0,10*ROW('Hygiene Data'!F173))),'Data Summary'!DW179="Yes"),OFFSET('Hygiene Data'!$F$9,0,10*ROW('Hygiene Data'!F173)),NA())</f>
        <v>#N/A</v>
      </c>
      <c r="BI179" s="99" t="e">
        <f ca="true">+IF(AND(ISNUMBER(OFFSET('Hygiene Data'!$G$5,0,10*ROW('Hygiene Data'!G173))),'Data Summary'!DX179="Yes"),OFFSET('Hygiene Data'!$G$5,0,10*ROW('Hygiene Data'!G173)),NA())</f>
        <v>#N/A</v>
      </c>
      <c r="BJ179" s="99" t="e">
        <f ca="true">+IF(AND(ISNUMBER(OFFSET('Hygiene Data'!$G$7,0,10*ROW('Hygiene Data'!G173))),'Data Summary'!DY179="Yes"),OFFSET('Hygiene Data'!$G$7,0,10*ROW('Hygiene Data'!G173)),NA())</f>
        <v>#N/A</v>
      </c>
      <c r="BK179" s="99" t="e">
        <f ca="true">+IF(AND(ISNUMBER(OFFSET('Hygiene Data'!$G$9,0,10*ROW('Hygiene Data'!G173))),'Data Summary'!DZ179="Yes"),OFFSET('Hygiene Data'!$G$9,0,10*ROW('Hygiene Data'!G173)),NA())</f>
        <v>#N/A</v>
      </c>
      <c r="BL179" s="99" t="e">
        <f ca="true">+IF(AND(ISNUMBER(OFFSET('Hygiene Data'!$H$5,0,10*ROW('Hygiene Data'!H173))),'Data Summary'!EA179="Yes"),OFFSET('Hygiene Data'!$H$5,0,10*ROW('Hygiene Data'!H173)),NA())</f>
        <v>#N/A</v>
      </c>
      <c r="BM179" s="99" t="e">
        <f ca="true">+IF(AND(ISNUMBER(OFFSET('Hygiene Data'!$H$7,0,10*ROW('Hygiene Data'!H173))),'Data Summary'!EB179="Yes"),OFFSET('Hygiene Data'!$H$7,0,10*ROW('Hygiene Data'!H173)),NA())</f>
        <v>#N/A</v>
      </c>
      <c r="BN179" s="99" t="e">
        <f ca="true">+IF(AND(ISNUMBER(OFFSET('Hygiene Data'!$H$9,0,10*ROW('Hygiene Data'!H173))),'Data Summary'!EC179="Yes"),OFFSET('Hygiene Data'!$H$9,0,10*ROW('Hygiene Data'!H173)),NA())</f>
        <v>#N/A</v>
      </c>
      <c r="BO179" s="99" t="e">
        <f ca="true">+IF(AND(ISNUMBER(OFFSET('Hygiene Data'!$I$5,0,10*ROW('Hygiene Data'!I173))),'Data Summary'!ED179="Yes"),OFFSET('Hygiene Data'!$I$5,0,10*ROW('Hygiene Data'!I173)),NA())</f>
        <v>#N/A</v>
      </c>
      <c r="BP179" s="99" t="e">
        <f ca="true">+IF(AND(ISNUMBER(OFFSET('Hygiene Data'!$I$7,0,10*ROW('Hygiene Data'!I173))),'Data Summary'!EE179="Yes"),OFFSET('Hygiene Data'!$I$7,0,10*ROW('Hygiene Data'!I173)),NA())</f>
        <v>#N/A</v>
      </c>
      <c r="BQ179" s="99" t="e">
        <f ca="true">+IF(AND(ISNUMBER(OFFSET('Hygiene Data'!$I$9,0,10*ROW('Hygiene Data'!I173))),'Data Summary'!EF179="Yes"),OFFSET('Hygiene Data'!$I$9,0,10*ROW('Hygiene Data'!I173)),NA())</f>
        <v>#N/A</v>
      </c>
    </row>
    <row xmlns:x14ac="http://schemas.microsoft.com/office/spreadsheetml/2009/9/ac" r="180" x14ac:dyDescent="0.2">
      <c r="A180" s="329" t="e">
        <f ca="true">+RIGHT('Data Summary'!A180,LEN('Data Summary'!A180)-9)</f>
        <v>#VALUE!</v>
      </c>
      <c r="B180" s="37" t="str">
        <f ca="true">+IF(ISTEXT('Data Summary'!B180),'Data Summary'!B180,"")</f>
        <v/>
      </c>
      <c r="C180" s="328" t="e">
        <f ca="true">+VALUE('Data Summary'!C180)</f>
        <v>#VALUE!</v>
      </c>
      <c r="D180" s="97" t="e">
        <f ca="true">+IF(AND(ISNUMBER(OFFSET('Water Data'!$D$4,0,10*ROW('Water Data'!D174))),'Data Summary'!BS180="Yes"),100-OFFSET('Water Data'!$D$4,0,10*ROW('Water Data'!D174)),NA())</f>
        <v>#N/A</v>
      </c>
      <c r="E180" s="97" t="e">
        <f ca="true">+IF(AND(ISNUMBER(OFFSET('Water Data'!$D$6,0,10*ROW('Water Data'!D174))),'Data Summary'!BT180="Yes"),OFFSET('Water Data'!$D$6,0,10*ROW('Water Data'!D174)),NA())</f>
        <v>#N/A</v>
      </c>
      <c r="F180" s="97" t="e">
        <f ca="true">+IF(AND(ISNUMBER(OFFSET('Water Data'!$D$9,0,10*ROW('Water Data'!D174))),'Data Summary'!BU180="Yes"),OFFSET('Water Data'!$D$9,0,10*ROW('Water Data'!D174)),NA())</f>
        <v>#N/A</v>
      </c>
      <c r="G180" s="97" t="e">
        <f ca="true">+IF(AND(ISNUMBER(OFFSET('Water Data'!$E$4,0,10*ROW('Water Data'!E174))),'Data Summary'!BV180="Yes"),100-OFFSET('Water Data'!$E$4,0,10*ROW('Water Data'!E174)),NA())</f>
        <v>#N/A</v>
      </c>
      <c r="H180" s="97" t="e">
        <f ca="true">+IF(AND(ISNUMBER(OFFSET('Water Data'!$E$6,0,10*ROW('Water Data'!E174))),'Data Summary'!BW180="Yes"),OFFSET('Water Data'!$E$6,0,10*ROW('Water Data'!E174)),NA())</f>
        <v>#N/A</v>
      </c>
      <c r="I180" s="97" t="e">
        <f ca="true">+IF(AND(ISNUMBER(OFFSET('Water Data'!$E$9,0,10*ROW('Water Data'!E174))),'Data Summary'!BX180="Yes"),OFFSET('Water Data'!$E$9,0,10*ROW('Water Data'!E174)),NA())</f>
        <v>#N/A</v>
      </c>
      <c r="J180" s="97" t="e">
        <f ca="true">+IF(AND(ISNUMBER(OFFSET('Water Data'!$F$4,0,10*ROW('Water Data'!F174))),'Data Summary'!BY180="Yes"),100-OFFSET('Water Data'!$F$4,0,10*ROW('Water Data'!F174)),NA())</f>
        <v>#N/A</v>
      </c>
      <c r="K180" s="97" t="e">
        <f ca="true">+IF(AND(ISNUMBER(OFFSET('Water Data'!$F$6,0,10*ROW('Water Data'!F174))),'Data Summary'!BZ180="Yes"),OFFSET('Water Data'!$F$6,0,10*ROW('Water Data'!F174)),NA())</f>
        <v>#N/A</v>
      </c>
      <c r="L180" s="97" t="e">
        <f ca="true">+IF(AND(ISNUMBER(OFFSET('Water Data'!$F$9,0,10*ROW('Water Data'!F174))),'Data Summary'!CA180="Yes"),OFFSET('Water Data'!$F$9,0,10*ROW('Water Data'!F174)),NA())</f>
        <v>#N/A</v>
      </c>
      <c r="M180" s="97" t="e">
        <f ca="true">+IF(AND(ISNUMBER(OFFSET('Water Data'!$G$4,0,10*ROW('Water Data'!G174))),'Data Summary'!CB180="Yes"),100-OFFSET('Water Data'!$G$4,0,10*ROW('Water Data'!G174)),NA())</f>
        <v>#N/A</v>
      </c>
      <c r="N180" s="97" t="e">
        <f ca="true">+IF(AND(ISNUMBER(OFFSET('Water Data'!$G$6,0,10*ROW('Water Data'!G174))),'Data Summary'!CC180="Yes"),OFFSET('Water Data'!$G$6,0,10*ROW('Water Data'!G174)),NA())</f>
        <v>#N/A</v>
      </c>
      <c r="O180" s="97" t="e">
        <f ca="true">+IF(AND(ISNUMBER(OFFSET('Water Data'!$G$9,0,10*ROW('Water Data'!G174))),'Data Summary'!CD180="Yes"),OFFSET('Water Data'!$G$9,0,10*ROW('Water Data'!G174)),NA())</f>
        <v>#N/A</v>
      </c>
      <c r="P180" s="97" t="e">
        <f ca="true">+IF(AND(ISNUMBER(OFFSET('Water Data'!$H$4,0,10*ROW('Water Data'!H174))),'Data Summary'!CE180="Yes"),100-OFFSET('Water Data'!$H$4,0,10*ROW('Water Data'!H174)),NA())</f>
        <v>#N/A</v>
      </c>
      <c r="Q180" s="97" t="e">
        <f ca="true">+IF(AND(ISNUMBER(OFFSET('Water Data'!$H$6,0,10*ROW('Water Data'!H174))),'Data Summary'!CF180="Yes"),OFFSET('Water Data'!$H$6,0,10*ROW('Water Data'!H174)),NA())</f>
        <v>#N/A</v>
      </c>
      <c r="R180" s="97" t="e">
        <f ca="true">+IF(AND(ISNUMBER(OFFSET('Water Data'!$H$9,0,10*ROW('Water Data'!H174))),'Data Summary'!CG180="Yes"),OFFSET('Water Data'!$H$9,0,10*ROW('Water Data'!H174)),NA())</f>
        <v>#N/A</v>
      </c>
      <c r="S180" s="97" t="e">
        <f ca="true">+IF(AND(ISNUMBER(OFFSET('Water Data'!$I$4,0,10*ROW('Water Data'!I174))),'Data Summary'!CH180="Yes"),100-OFFSET('Water Data'!$I$4,0,10*ROW('Water Data'!I174)),NA())</f>
        <v>#N/A</v>
      </c>
      <c r="T180" s="97" t="e">
        <f ca="true">+IF(AND(ISNUMBER(OFFSET('Water Data'!$I$6,0,10*ROW('Water Data'!I174))),'Data Summary'!CI180="Yes"),OFFSET('Water Data'!$I$6,0,10*ROW('Water Data'!I174)),NA())</f>
        <v>#N/A</v>
      </c>
      <c r="U180" s="97" t="e">
        <f ca="true">+IF(AND(ISNUMBER(OFFSET('Water Data'!$I$9,0,10*ROW('Water Data'!I174))),'Data Summary'!CJ180="Yes"),OFFSET('Water Data'!$I$9,0,10*ROW('Water Data'!I174)),NA())</f>
        <v>#N/A</v>
      </c>
      <c r="V180" s="98" t="e">
        <f ca="true">+IF(AND(ISNUMBER(OFFSET('Sanitation Data'!$D$4,0,10*ROW('Sanitation Data'!D174))),'Data Summary'!CK180="Yes"),100-OFFSET('Sanitation Data'!$D$4,0,10*ROW('Sanitation Data'!D174)),NA())</f>
        <v>#N/A</v>
      </c>
      <c r="W180" s="98" t="e">
        <f ca="true">+IF(AND(ISNUMBER(OFFSET('Sanitation Data'!$D$6,0,10*ROW('Sanitation Data'!D174))),'Data Summary'!CL180="Yes"),OFFSET('Sanitation Data'!$D$6,0,10*ROW('Sanitation Data'!D174)),NA())</f>
        <v>#N/A</v>
      </c>
      <c r="X180" s="98" t="e">
        <f ca="true">+IF(AND(ISNUMBER(OFFSET('Sanitation Data'!$D$10,0,10*ROW('Sanitation Data'!D174))),'Data Summary'!CM180="Yes"),OFFSET('Sanitation Data'!$D$10,0,10*ROW('Sanitation Data'!D174)),NA())</f>
        <v>#N/A</v>
      </c>
      <c r="Y180" s="98" t="e">
        <f ca="true">+IF(AND(ISNUMBER(OFFSET('Sanitation Data'!$D$11,0,10*ROW('Sanitation Data'!D174))),'Data Summary'!CN180="Yes"),OFFSET('Sanitation Data'!$D$11,0,10*ROW('Sanitation Data'!D174)),NA())</f>
        <v>#N/A</v>
      </c>
      <c r="Z180" s="98" t="e">
        <f ca="true">+IF(AND(ISNUMBER(OFFSET('Sanitation Data'!$D$12,0,10*ROW('Sanitation Data'!D174))),'Data Summary'!CO180="Yes"),OFFSET('Sanitation Data'!$D$12,0,10*ROW('Sanitation Data'!D174)),NA())</f>
        <v>#N/A</v>
      </c>
      <c r="AA180" s="98" t="e">
        <f ca="true">+IF(AND(ISNUMBER(OFFSET('Sanitation Data'!$E$4,0,10*ROW('Sanitation Data'!E174))),'Data Summary'!CP180="Yes"),100-OFFSET('Sanitation Data'!$E$4,0,10*ROW('Sanitation Data'!E174)),NA())</f>
        <v>#N/A</v>
      </c>
      <c r="AB180" s="98" t="e">
        <f ca="true">+IF(AND(ISNUMBER(OFFSET('Sanitation Data'!$E$6,0,10*ROW('Sanitation Data'!E174))),'Data Summary'!CQ180="Yes"),OFFSET('Sanitation Data'!$E$6,0,10*ROW('Sanitation Data'!E174)),NA())</f>
        <v>#N/A</v>
      </c>
      <c r="AC180" s="98" t="e">
        <f ca="true">+IF(AND(ISNUMBER(OFFSET('Sanitation Data'!$E$10,0,10*ROW('Sanitation Data'!E174))),'Data Summary'!CR180="Yes"),OFFSET('Sanitation Data'!$E$10,0,10*ROW('Sanitation Data'!E174)),NA())</f>
        <v>#N/A</v>
      </c>
      <c r="AD180" s="98" t="e">
        <f ca="true">+IF(AND(ISNUMBER(OFFSET('Sanitation Data'!$E$11,0,10*ROW('Sanitation Data'!E174))),'Data Summary'!CS180="Yes"),OFFSET('Sanitation Data'!$E$11,0,10*ROW('Sanitation Data'!E174)),NA())</f>
        <v>#N/A</v>
      </c>
      <c r="AE180" s="98" t="e">
        <f ca="true">+IF(AND(ISNUMBER(OFFSET('Sanitation Data'!$E$12,0,10*ROW('Sanitation Data'!E174))),'Data Summary'!CT180="Yes"),OFFSET('Sanitation Data'!$E$12,0,10*ROW('Sanitation Data'!E174)),NA())</f>
        <v>#N/A</v>
      </c>
      <c r="AF180" s="98" t="e">
        <f ca="true">+IF(AND(ISNUMBER(OFFSET('Sanitation Data'!$F$4,0,10*ROW('Sanitation Data'!F174))),'Data Summary'!CU180="Yes"),100-OFFSET('Sanitation Data'!$F$4,0,10*ROW('Sanitation Data'!F174)),NA())</f>
        <v>#N/A</v>
      </c>
      <c r="AG180" s="98" t="e">
        <f ca="true">+IF(AND(ISNUMBER(OFFSET('Sanitation Data'!$F$6,0,10*ROW('Sanitation Data'!F174))),'Data Summary'!CV180="Yes"),OFFSET('Sanitation Data'!$F$6,0,10*ROW('Sanitation Data'!F174)),NA())</f>
        <v>#N/A</v>
      </c>
      <c r="AH180" s="98" t="e">
        <f ca="true">+IF(AND(ISNUMBER(OFFSET('Sanitation Data'!$F$10,0,10*ROW('Sanitation Data'!F174))),'Data Summary'!CW180="Yes"),OFFSET('Sanitation Data'!$F$10,0,10*ROW('Sanitation Data'!F174)),NA())</f>
        <v>#N/A</v>
      </c>
      <c r="AI180" s="98" t="e">
        <f ca="true">+IF(AND(ISNUMBER(OFFSET('Sanitation Data'!$F$11,0,10*ROW('Sanitation Data'!F174))),'Data Summary'!CX180="Yes"),OFFSET('Sanitation Data'!$F$11,0,10*ROW('Sanitation Data'!F174)),NA())</f>
        <v>#N/A</v>
      </c>
      <c r="AJ180" s="98" t="e">
        <f ca="true">+IF(AND(ISNUMBER(OFFSET('Sanitation Data'!$F$12,0,10*ROW('Sanitation Data'!F174))),'Data Summary'!CY180="Yes"),OFFSET('Sanitation Data'!$F$12,0,10*ROW('Sanitation Data'!F174)),NA())</f>
        <v>#N/A</v>
      </c>
      <c r="AK180" s="98" t="e">
        <f ca="true">+IF(AND(ISNUMBER(OFFSET('Sanitation Data'!$G$4,0,10*ROW('Sanitation Data'!G174))),'Data Summary'!CZ180="Yes"),100-OFFSET('Sanitation Data'!$G$4,0,10*ROW('Sanitation Data'!G174)),NA())</f>
        <v>#N/A</v>
      </c>
      <c r="AL180" s="98" t="e">
        <f ca="true">+IF(AND(ISNUMBER(OFFSET('Sanitation Data'!$G$6,0,10*ROW('Sanitation Data'!G174))),'Data Summary'!DA180="Yes"),OFFSET('Sanitation Data'!$G$6,0,10*ROW('Sanitation Data'!G174)),NA())</f>
        <v>#N/A</v>
      </c>
      <c r="AM180" s="98" t="e">
        <f ca="true">+IF(AND(ISNUMBER(OFFSET('Sanitation Data'!$G$10,0,10*ROW('Sanitation Data'!G174))),'Data Summary'!DB180="Yes"),OFFSET('Sanitation Data'!$G$10,0,10*ROW('Sanitation Data'!G174)),NA())</f>
        <v>#N/A</v>
      </c>
      <c r="AN180" s="98" t="e">
        <f ca="true">+IF(AND(ISNUMBER(OFFSET('Sanitation Data'!$G$11,0,10*ROW('Sanitation Data'!G174))),'Data Summary'!DC180="Yes"),OFFSET('Sanitation Data'!$G$11,0,10*ROW('Sanitation Data'!G174)),NA())</f>
        <v>#N/A</v>
      </c>
      <c r="AO180" s="98" t="e">
        <f ca="true">+IF(AND(ISNUMBER(OFFSET('Sanitation Data'!$G$12,0,10*ROW('Sanitation Data'!G174))),'Data Summary'!DD180="Yes"),OFFSET('Sanitation Data'!$G$12,0,10*ROW('Sanitation Data'!G174)),NA())</f>
        <v>#N/A</v>
      </c>
      <c r="AP180" s="98" t="e">
        <f ca="true">+IF(AND(ISNUMBER(OFFSET('Sanitation Data'!$H$4,0,10*ROW('Sanitation Data'!H174))),'Data Summary'!DE180="Yes"),100-OFFSET('Sanitation Data'!$H$4,0,10*ROW('Sanitation Data'!H174)),NA())</f>
        <v>#N/A</v>
      </c>
      <c r="AQ180" s="98" t="e">
        <f ca="true">+IF(AND(ISNUMBER(OFFSET('Sanitation Data'!$H$6,0,10*ROW('Sanitation Data'!H174))),'Data Summary'!DF180="Yes"),OFFSET('Sanitation Data'!$H$6,0,10*ROW('Sanitation Data'!H174)),NA())</f>
        <v>#N/A</v>
      </c>
      <c r="AR180" s="98" t="e">
        <f ca="true">+IF(AND(ISNUMBER(OFFSET('Sanitation Data'!$H$10,0,10*ROW('Sanitation Data'!H174))),'Data Summary'!DG180="Yes"),OFFSET('Sanitation Data'!$H$10,0,10*ROW('Sanitation Data'!H174)),NA())</f>
        <v>#N/A</v>
      </c>
      <c r="AS180" s="98" t="e">
        <f ca="true">+IF(AND(ISNUMBER(OFFSET('Sanitation Data'!$H$11,0,10*ROW('Sanitation Data'!H174))),'Data Summary'!DH180="Yes"),OFFSET('Sanitation Data'!$H$11,0,10*ROW('Sanitation Data'!H174)),NA())</f>
        <v>#N/A</v>
      </c>
      <c r="AT180" s="98" t="e">
        <f ca="true">+IF(AND(ISNUMBER(OFFSET('Sanitation Data'!$H$12,0,10*ROW('Sanitation Data'!H174))),'Data Summary'!DI180="Yes"),OFFSET('Sanitation Data'!$H$12,0,10*ROW('Sanitation Data'!H174)),NA())</f>
        <v>#N/A</v>
      </c>
      <c r="AU180" s="98" t="e">
        <f ca="true">+IF(AND(ISNUMBER(OFFSET('Sanitation Data'!$I$4,0,10*ROW('Sanitation Data'!I174))),'Data Summary'!DJ180="Yes"),100-OFFSET('Sanitation Data'!$I$4,0,10*ROW('Sanitation Data'!I174)),NA())</f>
        <v>#N/A</v>
      </c>
      <c r="AV180" s="98" t="e">
        <f ca="true">+IF(AND(ISNUMBER(OFFSET('Sanitation Data'!$I$6,0,10*ROW('Sanitation Data'!I174))),'Data Summary'!DK180="Yes"),OFFSET('Sanitation Data'!$I$6,0,10*ROW('Sanitation Data'!I174)),NA())</f>
        <v>#N/A</v>
      </c>
      <c r="AW180" s="98" t="e">
        <f ca="true">+IF(AND(ISNUMBER(OFFSET('Sanitation Data'!$I$10,0,10*ROW('Sanitation Data'!I174))),'Data Summary'!DL180="Yes"),OFFSET('Sanitation Data'!$I$10,0,10*ROW('Sanitation Data'!I174)),NA())</f>
        <v>#N/A</v>
      </c>
      <c r="AX180" s="98" t="e">
        <f ca="true">+IF(AND(ISNUMBER(OFFSET('Sanitation Data'!$I$11,0,10*ROW('Sanitation Data'!I174))),'Data Summary'!DM180="Yes"),OFFSET('Sanitation Data'!$I$11,0,10*ROW('Sanitation Data'!I174)),NA())</f>
        <v>#N/A</v>
      </c>
      <c r="AY180" s="98" t="e">
        <f ca="true">+IF(AND(ISNUMBER(OFFSET('Sanitation Data'!$I$12,0,10*ROW('Sanitation Data'!I174))),'Data Summary'!DN180="Yes"),OFFSET('Sanitation Data'!$I$12,0,10*ROW('Sanitation Data'!I174)),NA())</f>
        <v>#N/A</v>
      </c>
      <c r="AZ180" s="99" t="e">
        <f ca="true">+IF(AND(ISNUMBER(OFFSET('Hygiene Data'!$D$5,0,10*ROW('Hygiene Data'!D174))),'Data Summary'!DO180="Yes"),OFFSET('Hygiene Data'!$D$5,0,10*ROW('Hygiene Data'!D174)),NA())</f>
        <v>#N/A</v>
      </c>
      <c r="BA180" s="99" t="e">
        <f ca="true">+IF(AND(ISNUMBER(OFFSET('Hygiene Data'!$D$7,0,10*ROW('Hygiene Data'!D174))),'Data Summary'!DP180="Yes"),OFFSET('Hygiene Data'!$D$7,0,10*ROW('Hygiene Data'!D174)),NA())</f>
        <v>#N/A</v>
      </c>
      <c r="BB180" s="99" t="e">
        <f ca="true">+IF(AND(ISNUMBER(OFFSET('Hygiene Data'!$D$9,0,10*ROW('Hygiene Data'!D174))),'Data Summary'!DQ180="Yes"),OFFSET('Hygiene Data'!$D$9,0,10*ROW('Hygiene Data'!D174)),NA())</f>
        <v>#N/A</v>
      </c>
      <c r="BC180" s="99" t="e">
        <f ca="true">+IF(AND(ISNUMBER(OFFSET('Hygiene Data'!$E$5,0,10*ROW('Hygiene Data'!E174))),'Data Summary'!DR180="Yes"),OFFSET('Hygiene Data'!$E$5,0,10*ROW('Hygiene Data'!E174)),NA())</f>
        <v>#N/A</v>
      </c>
      <c r="BD180" s="99" t="e">
        <f ca="true">+IF(AND(ISNUMBER(OFFSET('Hygiene Data'!$E$7,0,10*ROW('Hygiene Data'!E174))),'Data Summary'!DS180="Yes"),OFFSET('Hygiene Data'!$E$7,0,10*ROW('Hygiene Data'!E174)),NA())</f>
        <v>#N/A</v>
      </c>
      <c r="BE180" s="99" t="e">
        <f ca="true">+IF(AND(ISNUMBER(OFFSET('Hygiene Data'!$E$9,0,10*ROW('Hygiene Data'!E174))),'Data Summary'!DT180="Yes"),OFFSET('Hygiene Data'!$E$9,0,10*ROW('Hygiene Data'!E174)),NA())</f>
        <v>#N/A</v>
      </c>
      <c r="BF180" s="99" t="e">
        <f ca="true">+IF(AND(ISNUMBER(OFFSET('Hygiene Data'!$F$5,0,10*ROW('Hygiene Data'!F174))),'Data Summary'!DU180="Yes"),OFFSET('Hygiene Data'!$F$5,0,10*ROW('Hygiene Data'!F174)),NA())</f>
        <v>#N/A</v>
      </c>
      <c r="BG180" s="99" t="e">
        <f ca="true">+IF(AND(ISNUMBER(OFFSET('Hygiene Data'!$F$7,0,10*ROW('Hygiene Data'!F174))),'Data Summary'!DV180="Yes"),OFFSET('Hygiene Data'!$F$7,0,10*ROW('Hygiene Data'!F174)),NA())</f>
        <v>#N/A</v>
      </c>
      <c r="BH180" s="99" t="e">
        <f ca="true">+IF(AND(ISNUMBER(OFFSET('Hygiene Data'!$F$9,0,10*ROW('Hygiene Data'!F174))),'Data Summary'!DW180="Yes"),OFFSET('Hygiene Data'!$F$9,0,10*ROW('Hygiene Data'!F174)),NA())</f>
        <v>#N/A</v>
      </c>
      <c r="BI180" s="99" t="e">
        <f ca="true">+IF(AND(ISNUMBER(OFFSET('Hygiene Data'!$G$5,0,10*ROW('Hygiene Data'!G174))),'Data Summary'!DX180="Yes"),OFFSET('Hygiene Data'!$G$5,0,10*ROW('Hygiene Data'!G174)),NA())</f>
        <v>#N/A</v>
      </c>
      <c r="BJ180" s="99" t="e">
        <f ca="true">+IF(AND(ISNUMBER(OFFSET('Hygiene Data'!$G$7,0,10*ROW('Hygiene Data'!G174))),'Data Summary'!DY180="Yes"),OFFSET('Hygiene Data'!$G$7,0,10*ROW('Hygiene Data'!G174)),NA())</f>
        <v>#N/A</v>
      </c>
      <c r="BK180" s="99" t="e">
        <f ca="true">+IF(AND(ISNUMBER(OFFSET('Hygiene Data'!$G$9,0,10*ROW('Hygiene Data'!G174))),'Data Summary'!DZ180="Yes"),OFFSET('Hygiene Data'!$G$9,0,10*ROW('Hygiene Data'!G174)),NA())</f>
        <v>#N/A</v>
      </c>
      <c r="BL180" s="99" t="e">
        <f ca="true">+IF(AND(ISNUMBER(OFFSET('Hygiene Data'!$H$5,0,10*ROW('Hygiene Data'!H174))),'Data Summary'!EA180="Yes"),OFFSET('Hygiene Data'!$H$5,0,10*ROW('Hygiene Data'!H174)),NA())</f>
        <v>#N/A</v>
      </c>
      <c r="BM180" s="99" t="e">
        <f ca="true">+IF(AND(ISNUMBER(OFFSET('Hygiene Data'!$H$7,0,10*ROW('Hygiene Data'!H174))),'Data Summary'!EB180="Yes"),OFFSET('Hygiene Data'!$H$7,0,10*ROW('Hygiene Data'!H174)),NA())</f>
        <v>#N/A</v>
      </c>
      <c r="BN180" s="99" t="e">
        <f ca="true">+IF(AND(ISNUMBER(OFFSET('Hygiene Data'!$H$9,0,10*ROW('Hygiene Data'!H174))),'Data Summary'!EC180="Yes"),OFFSET('Hygiene Data'!$H$9,0,10*ROW('Hygiene Data'!H174)),NA())</f>
        <v>#N/A</v>
      </c>
      <c r="BO180" s="99" t="e">
        <f ca="true">+IF(AND(ISNUMBER(OFFSET('Hygiene Data'!$I$5,0,10*ROW('Hygiene Data'!I174))),'Data Summary'!ED180="Yes"),OFFSET('Hygiene Data'!$I$5,0,10*ROW('Hygiene Data'!I174)),NA())</f>
        <v>#N/A</v>
      </c>
      <c r="BP180" s="99" t="e">
        <f ca="true">+IF(AND(ISNUMBER(OFFSET('Hygiene Data'!$I$7,0,10*ROW('Hygiene Data'!I174))),'Data Summary'!EE180="Yes"),OFFSET('Hygiene Data'!$I$7,0,10*ROW('Hygiene Data'!I174)),NA())</f>
        <v>#N/A</v>
      </c>
      <c r="BQ180" s="99" t="e">
        <f ca="true">+IF(AND(ISNUMBER(OFFSET('Hygiene Data'!$I$9,0,10*ROW('Hygiene Data'!I174))),'Data Summary'!EF180="Yes"),OFFSET('Hygiene Data'!$I$9,0,10*ROW('Hygiene Data'!I174)),NA())</f>
        <v>#N/A</v>
      </c>
    </row>
    <row xmlns:x14ac="http://schemas.microsoft.com/office/spreadsheetml/2009/9/ac" r="181" x14ac:dyDescent="0.2">
      <c r="A181" s="329" t="e">
        <f ca="true">+RIGHT('Data Summary'!A181,LEN('Data Summary'!A181)-9)</f>
        <v>#VALUE!</v>
      </c>
      <c r="B181" s="37" t="str">
        <f ca="true">+IF(ISTEXT('Data Summary'!B181),'Data Summary'!B181,"")</f>
        <v/>
      </c>
      <c r="C181" s="328" t="e">
        <f ca="true">+VALUE('Data Summary'!C181)</f>
        <v>#VALUE!</v>
      </c>
      <c r="D181" s="97" t="e">
        <f ca="true">+IF(AND(ISNUMBER(OFFSET('Water Data'!$D$4,0,10*ROW('Water Data'!D175))),'Data Summary'!BS181="Yes"),100-OFFSET('Water Data'!$D$4,0,10*ROW('Water Data'!D175)),NA())</f>
        <v>#N/A</v>
      </c>
      <c r="E181" s="97" t="e">
        <f ca="true">+IF(AND(ISNUMBER(OFFSET('Water Data'!$D$6,0,10*ROW('Water Data'!D175))),'Data Summary'!BT181="Yes"),OFFSET('Water Data'!$D$6,0,10*ROW('Water Data'!D175)),NA())</f>
        <v>#N/A</v>
      </c>
      <c r="F181" s="97" t="e">
        <f ca="true">+IF(AND(ISNUMBER(OFFSET('Water Data'!$D$9,0,10*ROW('Water Data'!D175))),'Data Summary'!BU181="Yes"),OFFSET('Water Data'!$D$9,0,10*ROW('Water Data'!D175)),NA())</f>
        <v>#N/A</v>
      </c>
      <c r="G181" s="97" t="e">
        <f ca="true">+IF(AND(ISNUMBER(OFFSET('Water Data'!$E$4,0,10*ROW('Water Data'!E175))),'Data Summary'!BV181="Yes"),100-OFFSET('Water Data'!$E$4,0,10*ROW('Water Data'!E175)),NA())</f>
        <v>#N/A</v>
      </c>
      <c r="H181" s="97" t="e">
        <f ca="true">+IF(AND(ISNUMBER(OFFSET('Water Data'!$E$6,0,10*ROW('Water Data'!E175))),'Data Summary'!BW181="Yes"),OFFSET('Water Data'!$E$6,0,10*ROW('Water Data'!E175)),NA())</f>
        <v>#N/A</v>
      </c>
      <c r="I181" s="97" t="e">
        <f ca="true">+IF(AND(ISNUMBER(OFFSET('Water Data'!$E$9,0,10*ROW('Water Data'!E175))),'Data Summary'!BX181="Yes"),OFFSET('Water Data'!$E$9,0,10*ROW('Water Data'!E175)),NA())</f>
        <v>#N/A</v>
      </c>
      <c r="J181" s="97" t="e">
        <f ca="true">+IF(AND(ISNUMBER(OFFSET('Water Data'!$F$4,0,10*ROW('Water Data'!F175))),'Data Summary'!BY181="Yes"),100-OFFSET('Water Data'!$F$4,0,10*ROW('Water Data'!F175)),NA())</f>
        <v>#N/A</v>
      </c>
      <c r="K181" s="97" t="e">
        <f ca="true">+IF(AND(ISNUMBER(OFFSET('Water Data'!$F$6,0,10*ROW('Water Data'!F175))),'Data Summary'!BZ181="Yes"),OFFSET('Water Data'!$F$6,0,10*ROW('Water Data'!F175)),NA())</f>
        <v>#N/A</v>
      </c>
      <c r="L181" s="97" t="e">
        <f ca="true">+IF(AND(ISNUMBER(OFFSET('Water Data'!$F$9,0,10*ROW('Water Data'!F175))),'Data Summary'!CA181="Yes"),OFFSET('Water Data'!$F$9,0,10*ROW('Water Data'!F175)),NA())</f>
        <v>#N/A</v>
      </c>
      <c r="M181" s="97" t="e">
        <f ca="true">+IF(AND(ISNUMBER(OFFSET('Water Data'!$G$4,0,10*ROW('Water Data'!G175))),'Data Summary'!CB181="Yes"),100-OFFSET('Water Data'!$G$4,0,10*ROW('Water Data'!G175)),NA())</f>
        <v>#N/A</v>
      </c>
      <c r="N181" s="97" t="e">
        <f ca="true">+IF(AND(ISNUMBER(OFFSET('Water Data'!$G$6,0,10*ROW('Water Data'!G175))),'Data Summary'!CC181="Yes"),OFFSET('Water Data'!$G$6,0,10*ROW('Water Data'!G175)),NA())</f>
        <v>#N/A</v>
      </c>
      <c r="O181" s="97" t="e">
        <f ca="true">+IF(AND(ISNUMBER(OFFSET('Water Data'!$G$9,0,10*ROW('Water Data'!G175))),'Data Summary'!CD181="Yes"),OFFSET('Water Data'!$G$9,0,10*ROW('Water Data'!G175)),NA())</f>
        <v>#N/A</v>
      </c>
      <c r="P181" s="97" t="e">
        <f ca="true">+IF(AND(ISNUMBER(OFFSET('Water Data'!$H$4,0,10*ROW('Water Data'!H175))),'Data Summary'!CE181="Yes"),100-OFFSET('Water Data'!$H$4,0,10*ROW('Water Data'!H175)),NA())</f>
        <v>#N/A</v>
      </c>
      <c r="Q181" s="97" t="e">
        <f ca="true">+IF(AND(ISNUMBER(OFFSET('Water Data'!$H$6,0,10*ROW('Water Data'!H175))),'Data Summary'!CF181="Yes"),OFFSET('Water Data'!$H$6,0,10*ROW('Water Data'!H175)),NA())</f>
        <v>#N/A</v>
      </c>
      <c r="R181" s="97" t="e">
        <f ca="true">+IF(AND(ISNUMBER(OFFSET('Water Data'!$H$9,0,10*ROW('Water Data'!H175))),'Data Summary'!CG181="Yes"),OFFSET('Water Data'!$H$9,0,10*ROW('Water Data'!H175)),NA())</f>
        <v>#N/A</v>
      </c>
      <c r="S181" s="97" t="e">
        <f ca="true">+IF(AND(ISNUMBER(OFFSET('Water Data'!$I$4,0,10*ROW('Water Data'!I175))),'Data Summary'!CH181="Yes"),100-OFFSET('Water Data'!$I$4,0,10*ROW('Water Data'!I175)),NA())</f>
        <v>#N/A</v>
      </c>
      <c r="T181" s="97" t="e">
        <f ca="true">+IF(AND(ISNUMBER(OFFSET('Water Data'!$I$6,0,10*ROW('Water Data'!I175))),'Data Summary'!CI181="Yes"),OFFSET('Water Data'!$I$6,0,10*ROW('Water Data'!I175)),NA())</f>
        <v>#N/A</v>
      </c>
      <c r="U181" s="97" t="e">
        <f ca="true">+IF(AND(ISNUMBER(OFFSET('Water Data'!$I$9,0,10*ROW('Water Data'!I175))),'Data Summary'!CJ181="Yes"),OFFSET('Water Data'!$I$9,0,10*ROW('Water Data'!I175)),NA())</f>
        <v>#N/A</v>
      </c>
      <c r="V181" s="98" t="e">
        <f ca="true">+IF(AND(ISNUMBER(OFFSET('Sanitation Data'!$D$4,0,10*ROW('Sanitation Data'!D175))),'Data Summary'!CK181="Yes"),100-OFFSET('Sanitation Data'!$D$4,0,10*ROW('Sanitation Data'!D175)),NA())</f>
        <v>#N/A</v>
      </c>
      <c r="W181" s="98" t="e">
        <f ca="true">+IF(AND(ISNUMBER(OFFSET('Sanitation Data'!$D$6,0,10*ROW('Sanitation Data'!D175))),'Data Summary'!CL181="Yes"),OFFSET('Sanitation Data'!$D$6,0,10*ROW('Sanitation Data'!D175)),NA())</f>
        <v>#N/A</v>
      </c>
      <c r="X181" s="98" t="e">
        <f ca="true">+IF(AND(ISNUMBER(OFFSET('Sanitation Data'!$D$10,0,10*ROW('Sanitation Data'!D175))),'Data Summary'!CM181="Yes"),OFFSET('Sanitation Data'!$D$10,0,10*ROW('Sanitation Data'!D175)),NA())</f>
        <v>#N/A</v>
      </c>
      <c r="Y181" s="98" t="e">
        <f ca="true">+IF(AND(ISNUMBER(OFFSET('Sanitation Data'!$D$11,0,10*ROW('Sanitation Data'!D175))),'Data Summary'!CN181="Yes"),OFFSET('Sanitation Data'!$D$11,0,10*ROW('Sanitation Data'!D175)),NA())</f>
        <v>#N/A</v>
      </c>
      <c r="Z181" s="98" t="e">
        <f ca="true">+IF(AND(ISNUMBER(OFFSET('Sanitation Data'!$D$12,0,10*ROW('Sanitation Data'!D175))),'Data Summary'!CO181="Yes"),OFFSET('Sanitation Data'!$D$12,0,10*ROW('Sanitation Data'!D175)),NA())</f>
        <v>#N/A</v>
      </c>
      <c r="AA181" s="98" t="e">
        <f ca="true">+IF(AND(ISNUMBER(OFFSET('Sanitation Data'!$E$4,0,10*ROW('Sanitation Data'!E175))),'Data Summary'!CP181="Yes"),100-OFFSET('Sanitation Data'!$E$4,0,10*ROW('Sanitation Data'!E175)),NA())</f>
        <v>#N/A</v>
      </c>
      <c r="AB181" s="98" t="e">
        <f ca="true">+IF(AND(ISNUMBER(OFFSET('Sanitation Data'!$E$6,0,10*ROW('Sanitation Data'!E175))),'Data Summary'!CQ181="Yes"),OFFSET('Sanitation Data'!$E$6,0,10*ROW('Sanitation Data'!E175)),NA())</f>
        <v>#N/A</v>
      </c>
      <c r="AC181" s="98" t="e">
        <f ca="true">+IF(AND(ISNUMBER(OFFSET('Sanitation Data'!$E$10,0,10*ROW('Sanitation Data'!E175))),'Data Summary'!CR181="Yes"),OFFSET('Sanitation Data'!$E$10,0,10*ROW('Sanitation Data'!E175)),NA())</f>
        <v>#N/A</v>
      </c>
      <c r="AD181" s="98" t="e">
        <f ca="true">+IF(AND(ISNUMBER(OFFSET('Sanitation Data'!$E$11,0,10*ROW('Sanitation Data'!E175))),'Data Summary'!CS181="Yes"),OFFSET('Sanitation Data'!$E$11,0,10*ROW('Sanitation Data'!E175)),NA())</f>
        <v>#N/A</v>
      </c>
      <c r="AE181" s="98" t="e">
        <f ca="true">+IF(AND(ISNUMBER(OFFSET('Sanitation Data'!$E$12,0,10*ROW('Sanitation Data'!E175))),'Data Summary'!CT181="Yes"),OFFSET('Sanitation Data'!$E$12,0,10*ROW('Sanitation Data'!E175)),NA())</f>
        <v>#N/A</v>
      </c>
      <c r="AF181" s="98" t="e">
        <f ca="true">+IF(AND(ISNUMBER(OFFSET('Sanitation Data'!$F$4,0,10*ROW('Sanitation Data'!F175))),'Data Summary'!CU181="Yes"),100-OFFSET('Sanitation Data'!$F$4,0,10*ROW('Sanitation Data'!F175)),NA())</f>
        <v>#N/A</v>
      </c>
      <c r="AG181" s="98" t="e">
        <f ca="true">+IF(AND(ISNUMBER(OFFSET('Sanitation Data'!$F$6,0,10*ROW('Sanitation Data'!F175))),'Data Summary'!CV181="Yes"),OFFSET('Sanitation Data'!$F$6,0,10*ROW('Sanitation Data'!F175)),NA())</f>
        <v>#N/A</v>
      </c>
      <c r="AH181" s="98" t="e">
        <f ca="true">+IF(AND(ISNUMBER(OFFSET('Sanitation Data'!$F$10,0,10*ROW('Sanitation Data'!F175))),'Data Summary'!CW181="Yes"),OFFSET('Sanitation Data'!$F$10,0,10*ROW('Sanitation Data'!F175)),NA())</f>
        <v>#N/A</v>
      </c>
      <c r="AI181" s="98" t="e">
        <f ca="true">+IF(AND(ISNUMBER(OFFSET('Sanitation Data'!$F$11,0,10*ROW('Sanitation Data'!F175))),'Data Summary'!CX181="Yes"),OFFSET('Sanitation Data'!$F$11,0,10*ROW('Sanitation Data'!F175)),NA())</f>
        <v>#N/A</v>
      </c>
      <c r="AJ181" s="98" t="e">
        <f ca="true">+IF(AND(ISNUMBER(OFFSET('Sanitation Data'!$F$12,0,10*ROW('Sanitation Data'!F175))),'Data Summary'!CY181="Yes"),OFFSET('Sanitation Data'!$F$12,0,10*ROW('Sanitation Data'!F175)),NA())</f>
        <v>#N/A</v>
      </c>
      <c r="AK181" s="98" t="e">
        <f ca="true">+IF(AND(ISNUMBER(OFFSET('Sanitation Data'!$G$4,0,10*ROW('Sanitation Data'!G175))),'Data Summary'!CZ181="Yes"),100-OFFSET('Sanitation Data'!$G$4,0,10*ROW('Sanitation Data'!G175)),NA())</f>
        <v>#N/A</v>
      </c>
      <c r="AL181" s="98" t="e">
        <f ca="true">+IF(AND(ISNUMBER(OFFSET('Sanitation Data'!$G$6,0,10*ROW('Sanitation Data'!G175))),'Data Summary'!DA181="Yes"),OFFSET('Sanitation Data'!$G$6,0,10*ROW('Sanitation Data'!G175)),NA())</f>
        <v>#N/A</v>
      </c>
      <c r="AM181" s="98" t="e">
        <f ca="true">+IF(AND(ISNUMBER(OFFSET('Sanitation Data'!$G$10,0,10*ROW('Sanitation Data'!G175))),'Data Summary'!DB181="Yes"),OFFSET('Sanitation Data'!$G$10,0,10*ROW('Sanitation Data'!G175)),NA())</f>
        <v>#N/A</v>
      </c>
      <c r="AN181" s="98" t="e">
        <f ca="true">+IF(AND(ISNUMBER(OFFSET('Sanitation Data'!$G$11,0,10*ROW('Sanitation Data'!G175))),'Data Summary'!DC181="Yes"),OFFSET('Sanitation Data'!$G$11,0,10*ROW('Sanitation Data'!G175)),NA())</f>
        <v>#N/A</v>
      </c>
      <c r="AO181" s="98" t="e">
        <f ca="true">+IF(AND(ISNUMBER(OFFSET('Sanitation Data'!$G$12,0,10*ROW('Sanitation Data'!G175))),'Data Summary'!DD181="Yes"),OFFSET('Sanitation Data'!$G$12,0,10*ROW('Sanitation Data'!G175)),NA())</f>
        <v>#N/A</v>
      </c>
      <c r="AP181" s="98" t="e">
        <f ca="true">+IF(AND(ISNUMBER(OFFSET('Sanitation Data'!$H$4,0,10*ROW('Sanitation Data'!H175))),'Data Summary'!DE181="Yes"),100-OFFSET('Sanitation Data'!$H$4,0,10*ROW('Sanitation Data'!H175)),NA())</f>
        <v>#N/A</v>
      </c>
      <c r="AQ181" s="98" t="e">
        <f ca="true">+IF(AND(ISNUMBER(OFFSET('Sanitation Data'!$H$6,0,10*ROW('Sanitation Data'!H175))),'Data Summary'!DF181="Yes"),OFFSET('Sanitation Data'!$H$6,0,10*ROW('Sanitation Data'!H175)),NA())</f>
        <v>#N/A</v>
      </c>
      <c r="AR181" s="98" t="e">
        <f ca="true">+IF(AND(ISNUMBER(OFFSET('Sanitation Data'!$H$10,0,10*ROW('Sanitation Data'!H175))),'Data Summary'!DG181="Yes"),OFFSET('Sanitation Data'!$H$10,0,10*ROW('Sanitation Data'!H175)),NA())</f>
        <v>#N/A</v>
      </c>
      <c r="AS181" s="98" t="e">
        <f ca="true">+IF(AND(ISNUMBER(OFFSET('Sanitation Data'!$H$11,0,10*ROW('Sanitation Data'!H175))),'Data Summary'!DH181="Yes"),OFFSET('Sanitation Data'!$H$11,0,10*ROW('Sanitation Data'!H175)),NA())</f>
        <v>#N/A</v>
      </c>
      <c r="AT181" s="98" t="e">
        <f ca="true">+IF(AND(ISNUMBER(OFFSET('Sanitation Data'!$H$12,0,10*ROW('Sanitation Data'!H175))),'Data Summary'!DI181="Yes"),OFFSET('Sanitation Data'!$H$12,0,10*ROW('Sanitation Data'!H175)),NA())</f>
        <v>#N/A</v>
      </c>
      <c r="AU181" s="98" t="e">
        <f ca="true">+IF(AND(ISNUMBER(OFFSET('Sanitation Data'!$I$4,0,10*ROW('Sanitation Data'!I175))),'Data Summary'!DJ181="Yes"),100-OFFSET('Sanitation Data'!$I$4,0,10*ROW('Sanitation Data'!I175)),NA())</f>
        <v>#N/A</v>
      </c>
      <c r="AV181" s="98" t="e">
        <f ca="true">+IF(AND(ISNUMBER(OFFSET('Sanitation Data'!$I$6,0,10*ROW('Sanitation Data'!I175))),'Data Summary'!DK181="Yes"),OFFSET('Sanitation Data'!$I$6,0,10*ROW('Sanitation Data'!I175)),NA())</f>
        <v>#N/A</v>
      </c>
      <c r="AW181" s="98" t="e">
        <f ca="true">+IF(AND(ISNUMBER(OFFSET('Sanitation Data'!$I$10,0,10*ROW('Sanitation Data'!I175))),'Data Summary'!DL181="Yes"),OFFSET('Sanitation Data'!$I$10,0,10*ROW('Sanitation Data'!I175)),NA())</f>
        <v>#N/A</v>
      </c>
      <c r="AX181" s="98" t="e">
        <f ca="true">+IF(AND(ISNUMBER(OFFSET('Sanitation Data'!$I$11,0,10*ROW('Sanitation Data'!I175))),'Data Summary'!DM181="Yes"),OFFSET('Sanitation Data'!$I$11,0,10*ROW('Sanitation Data'!I175)),NA())</f>
        <v>#N/A</v>
      </c>
      <c r="AY181" s="98" t="e">
        <f ca="true">+IF(AND(ISNUMBER(OFFSET('Sanitation Data'!$I$12,0,10*ROW('Sanitation Data'!I175))),'Data Summary'!DN181="Yes"),OFFSET('Sanitation Data'!$I$12,0,10*ROW('Sanitation Data'!I175)),NA())</f>
        <v>#N/A</v>
      </c>
      <c r="AZ181" s="99" t="e">
        <f ca="true">+IF(AND(ISNUMBER(OFFSET('Hygiene Data'!$D$5,0,10*ROW('Hygiene Data'!D175))),'Data Summary'!DO181="Yes"),OFFSET('Hygiene Data'!$D$5,0,10*ROW('Hygiene Data'!D175)),NA())</f>
        <v>#N/A</v>
      </c>
      <c r="BA181" s="99" t="e">
        <f ca="true">+IF(AND(ISNUMBER(OFFSET('Hygiene Data'!$D$7,0,10*ROW('Hygiene Data'!D175))),'Data Summary'!DP181="Yes"),OFFSET('Hygiene Data'!$D$7,0,10*ROW('Hygiene Data'!D175)),NA())</f>
        <v>#N/A</v>
      </c>
      <c r="BB181" s="99" t="e">
        <f ca="true">+IF(AND(ISNUMBER(OFFSET('Hygiene Data'!$D$9,0,10*ROW('Hygiene Data'!D175))),'Data Summary'!DQ181="Yes"),OFFSET('Hygiene Data'!$D$9,0,10*ROW('Hygiene Data'!D175)),NA())</f>
        <v>#N/A</v>
      </c>
      <c r="BC181" s="99" t="e">
        <f ca="true">+IF(AND(ISNUMBER(OFFSET('Hygiene Data'!$E$5,0,10*ROW('Hygiene Data'!E175))),'Data Summary'!DR181="Yes"),OFFSET('Hygiene Data'!$E$5,0,10*ROW('Hygiene Data'!E175)),NA())</f>
        <v>#N/A</v>
      </c>
      <c r="BD181" s="99" t="e">
        <f ca="true">+IF(AND(ISNUMBER(OFFSET('Hygiene Data'!$E$7,0,10*ROW('Hygiene Data'!E175))),'Data Summary'!DS181="Yes"),OFFSET('Hygiene Data'!$E$7,0,10*ROW('Hygiene Data'!E175)),NA())</f>
        <v>#N/A</v>
      </c>
      <c r="BE181" s="99" t="e">
        <f ca="true">+IF(AND(ISNUMBER(OFFSET('Hygiene Data'!$E$9,0,10*ROW('Hygiene Data'!E175))),'Data Summary'!DT181="Yes"),OFFSET('Hygiene Data'!$E$9,0,10*ROW('Hygiene Data'!E175)),NA())</f>
        <v>#N/A</v>
      </c>
      <c r="BF181" s="99" t="e">
        <f ca="true">+IF(AND(ISNUMBER(OFFSET('Hygiene Data'!$F$5,0,10*ROW('Hygiene Data'!F175))),'Data Summary'!DU181="Yes"),OFFSET('Hygiene Data'!$F$5,0,10*ROW('Hygiene Data'!F175)),NA())</f>
        <v>#N/A</v>
      </c>
      <c r="BG181" s="99" t="e">
        <f ca="true">+IF(AND(ISNUMBER(OFFSET('Hygiene Data'!$F$7,0,10*ROW('Hygiene Data'!F175))),'Data Summary'!DV181="Yes"),OFFSET('Hygiene Data'!$F$7,0,10*ROW('Hygiene Data'!F175)),NA())</f>
        <v>#N/A</v>
      </c>
      <c r="BH181" s="99" t="e">
        <f ca="true">+IF(AND(ISNUMBER(OFFSET('Hygiene Data'!$F$9,0,10*ROW('Hygiene Data'!F175))),'Data Summary'!DW181="Yes"),OFFSET('Hygiene Data'!$F$9,0,10*ROW('Hygiene Data'!F175)),NA())</f>
        <v>#N/A</v>
      </c>
      <c r="BI181" s="99" t="e">
        <f ca="true">+IF(AND(ISNUMBER(OFFSET('Hygiene Data'!$G$5,0,10*ROW('Hygiene Data'!G175))),'Data Summary'!DX181="Yes"),OFFSET('Hygiene Data'!$G$5,0,10*ROW('Hygiene Data'!G175)),NA())</f>
        <v>#N/A</v>
      </c>
      <c r="BJ181" s="99" t="e">
        <f ca="true">+IF(AND(ISNUMBER(OFFSET('Hygiene Data'!$G$7,0,10*ROW('Hygiene Data'!G175))),'Data Summary'!DY181="Yes"),OFFSET('Hygiene Data'!$G$7,0,10*ROW('Hygiene Data'!G175)),NA())</f>
        <v>#N/A</v>
      </c>
      <c r="BK181" s="99" t="e">
        <f ca="true">+IF(AND(ISNUMBER(OFFSET('Hygiene Data'!$G$9,0,10*ROW('Hygiene Data'!G175))),'Data Summary'!DZ181="Yes"),OFFSET('Hygiene Data'!$G$9,0,10*ROW('Hygiene Data'!G175)),NA())</f>
        <v>#N/A</v>
      </c>
      <c r="BL181" s="99" t="e">
        <f ca="true">+IF(AND(ISNUMBER(OFFSET('Hygiene Data'!$H$5,0,10*ROW('Hygiene Data'!H175))),'Data Summary'!EA181="Yes"),OFFSET('Hygiene Data'!$H$5,0,10*ROW('Hygiene Data'!H175)),NA())</f>
        <v>#N/A</v>
      </c>
      <c r="BM181" s="99" t="e">
        <f ca="true">+IF(AND(ISNUMBER(OFFSET('Hygiene Data'!$H$7,0,10*ROW('Hygiene Data'!H175))),'Data Summary'!EB181="Yes"),OFFSET('Hygiene Data'!$H$7,0,10*ROW('Hygiene Data'!H175)),NA())</f>
        <v>#N/A</v>
      </c>
      <c r="BN181" s="99" t="e">
        <f ca="true">+IF(AND(ISNUMBER(OFFSET('Hygiene Data'!$H$9,0,10*ROW('Hygiene Data'!H175))),'Data Summary'!EC181="Yes"),OFFSET('Hygiene Data'!$H$9,0,10*ROW('Hygiene Data'!H175)),NA())</f>
        <v>#N/A</v>
      </c>
      <c r="BO181" s="99" t="e">
        <f ca="true">+IF(AND(ISNUMBER(OFFSET('Hygiene Data'!$I$5,0,10*ROW('Hygiene Data'!I175))),'Data Summary'!ED181="Yes"),OFFSET('Hygiene Data'!$I$5,0,10*ROW('Hygiene Data'!I175)),NA())</f>
        <v>#N/A</v>
      </c>
      <c r="BP181" s="99" t="e">
        <f ca="true">+IF(AND(ISNUMBER(OFFSET('Hygiene Data'!$I$7,0,10*ROW('Hygiene Data'!I175))),'Data Summary'!EE181="Yes"),OFFSET('Hygiene Data'!$I$7,0,10*ROW('Hygiene Data'!I175)),NA())</f>
        <v>#N/A</v>
      </c>
      <c r="BQ181" s="99" t="e">
        <f ca="true">+IF(AND(ISNUMBER(OFFSET('Hygiene Data'!$I$9,0,10*ROW('Hygiene Data'!I175))),'Data Summary'!EF181="Yes"),OFFSET('Hygiene Data'!$I$9,0,10*ROW('Hygiene Data'!I175)),NA())</f>
        <v>#N/A</v>
      </c>
    </row>
    <row xmlns:x14ac="http://schemas.microsoft.com/office/spreadsheetml/2009/9/ac" r="182" x14ac:dyDescent="0.2">
      <c r="A182" s="329" t="e">
        <f ca="true">+RIGHT('Data Summary'!A182,LEN('Data Summary'!A182)-9)</f>
        <v>#VALUE!</v>
      </c>
      <c r="B182" s="37" t="str">
        <f ca="true">+IF(ISTEXT('Data Summary'!B182),'Data Summary'!B182,"")</f>
        <v/>
      </c>
      <c r="C182" s="328" t="e">
        <f ca="true">+VALUE('Data Summary'!C182)</f>
        <v>#VALUE!</v>
      </c>
      <c r="D182" s="97" t="e">
        <f ca="true">+IF(AND(ISNUMBER(OFFSET('Water Data'!$D$4,0,10*ROW('Water Data'!D176))),'Data Summary'!BS182="Yes"),100-OFFSET('Water Data'!$D$4,0,10*ROW('Water Data'!D176)),NA())</f>
        <v>#N/A</v>
      </c>
      <c r="E182" s="97" t="e">
        <f ca="true">+IF(AND(ISNUMBER(OFFSET('Water Data'!$D$6,0,10*ROW('Water Data'!D176))),'Data Summary'!BT182="Yes"),OFFSET('Water Data'!$D$6,0,10*ROW('Water Data'!D176)),NA())</f>
        <v>#N/A</v>
      </c>
      <c r="F182" s="97" t="e">
        <f ca="true">+IF(AND(ISNUMBER(OFFSET('Water Data'!$D$9,0,10*ROW('Water Data'!D176))),'Data Summary'!BU182="Yes"),OFFSET('Water Data'!$D$9,0,10*ROW('Water Data'!D176)),NA())</f>
        <v>#N/A</v>
      </c>
      <c r="G182" s="97" t="e">
        <f ca="true">+IF(AND(ISNUMBER(OFFSET('Water Data'!$E$4,0,10*ROW('Water Data'!E176))),'Data Summary'!BV182="Yes"),100-OFFSET('Water Data'!$E$4,0,10*ROW('Water Data'!E176)),NA())</f>
        <v>#N/A</v>
      </c>
      <c r="H182" s="97" t="e">
        <f ca="true">+IF(AND(ISNUMBER(OFFSET('Water Data'!$E$6,0,10*ROW('Water Data'!E176))),'Data Summary'!BW182="Yes"),OFFSET('Water Data'!$E$6,0,10*ROW('Water Data'!E176)),NA())</f>
        <v>#N/A</v>
      </c>
      <c r="I182" s="97" t="e">
        <f ca="true">+IF(AND(ISNUMBER(OFFSET('Water Data'!$E$9,0,10*ROW('Water Data'!E176))),'Data Summary'!BX182="Yes"),OFFSET('Water Data'!$E$9,0,10*ROW('Water Data'!E176)),NA())</f>
        <v>#N/A</v>
      </c>
      <c r="J182" s="97" t="e">
        <f ca="true">+IF(AND(ISNUMBER(OFFSET('Water Data'!$F$4,0,10*ROW('Water Data'!F176))),'Data Summary'!BY182="Yes"),100-OFFSET('Water Data'!$F$4,0,10*ROW('Water Data'!F176)),NA())</f>
        <v>#N/A</v>
      </c>
      <c r="K182" s="97" t="e">
        <f ca="true">+IF(AND(ISNUMBER(OFFSET('Water Data'!$F$6,0,10*ROW('Water Data'!F176))),'Data Summary'!BZ182="Yes"),OFFSET('Water Data'!$F$6,0,10*ROW('Water Data'!F176)),NA())</f>
        <v>#N/A</v>
      </c>
      <c r="L182" s="97" t="e">
        <f ca="true">+IF(AND(ISNUMBER(OFFSET('Water Data'!$F$9,0,10*ROW('Water Data'!F176))),'Data Summary'!CA182="Yes"),OFFSET('Water Data'!$F$9,0,10*ROW('Water Data'!F176)),NA())</f>
        <v>#N/A</v>
      </c>
      <c r="M182" s="97" t="e">
        <f ca="true">+IF(AND(ISNUMBER(OFFSET('Water Data'!$G$4,0,10*ROW('Water Data'!G176))),'Data Summary'!CB182="Yes"),100-OFFSET('Water Data'!$G$4,0,10*ROW('Water Data'!G176)),NA())</f>
        <v>#N/A</v>
      </c>
      <c r="N182" s="97" t="e">
        <f ca="true">+IF(AND(ISNUMBER(OFFSET('Water Data'!$G$6,0,10*ROW('Water Data'!G176))),'Data Summary'!CC182="Yes"),OFFSET('Water Data'!$G$6,0,10*ROW('Water Data'!G176)),NA())</f>
        <v>#N/A</v>
      </c>
      <c r="O182" s="97" t="e">
        <f ca="true">+IF(AND(ISNUMBER(OFFSET('Water Data'!$G$9,0,10*ROW('Water Data'!G176))),'Data Summary'!CD182="Yes"),OFFSET('Water Data'!$G$9,0,10*ROW('Water Data'!G176)),NA())</f>
        <v>#N/A</v>
      </c>
      <c r="P182" s="97" t="e">
        <f ca="true">+IF(AND(ISNUMBER(OFFSET('Water Data'!$H$4,0,10*ROW('Water Data'!H176))),'Data Summary'!CE182="Yes"),100-OFFSET('Water Data'!$H$4,0,10*ROW('Water Data'!H176)),NA())</f>
        <v>#N/A</v>
      </c>
      <c r="Q182" s="97" t="e">
        <f ca="true">+IF(AND(ISNUMBER(OFFSET('Water Data'!$H$6,0,10*ROW('Water Data'!H176))),'Data Summary'!CF182="Yes"),OFFSET('Water Data'!$H$6,0,10*ROW('Water Data'!H176)),NA())</f>
        <v>#N/A</v>
      </c>
      <c r="R182" s="97" t="e">
        <f ca="true">+IF(AND(ISNUMBER(OFFSET('Water Data'!$H$9,0,10*ROW('Water Data'!H176))),'Data Summary'!CG182="Yes"),OFFSET('Water Data'!$H$9,0,10*ROW('Water Data'!H176)),NA())</f>
        <v>#N/A</v>
      </c>
      <c r="S182" s="97" t="e">
        <f ca="true">+IF(AND(ISNUMBER(OFFSET('Water Data'!$I$4,0,10*ROW('Water Data'!I176))),'Data Summary'!CH182="Yes"),100-OFFSET('Water Data'!$I$4,0,10*ROW('Water Data'!I176)),NA())</f>
        <v>#N/A</v>
      </c>
      <c r="T182" s="97" t="e">
        <f ca="true">+IF(AND(ISNUMBER(OFFSET('Water Data'!$I$6,0,10*ROW('Water Data'!I176))),'Data Summary'!CI182="Yes"),OFFSET('Water Data'!$I$6,0,10*ROW('Water Data'!I176)),NA())</f>
        <v>#N/A</v>
      </c>
      <c r="U182" s="97" t="e">
        <f ca="true">+IF(AND(ISNUMBER(OFFSET('Water Data'!$I$9,0,10*ROW('Water Data'!I176))),'Data Summary'!CJ182="Yes"),OFFSET('Water Data'!$I$9,0,10*ROW('Water Data'!I176)),NA())</f>
        <v>#N/A</v>
      </c>
      <c r="V182" s="98" t="e">
        <f ca="true">+IF(AND(ISNUMBER(OFFSET('Sanitation Data'!$D$4,0,10*ROW('Sanitation Data'!D176))),'Data Summary'!CK182="Yes"),100-OFFSET('Sanitation Data'!$D$4,0,10*ROW('Sanitation Data'!D176)),NA())</f>
        <v>#N/A</v>
      </c>
      <c r="W182" s="98" t="e">
        <f ca="true">+IF(AND(ISNUMBER(OFFSET('Sanitation Data'!$D$6,0,10*ROW('Sanitation Data'!D176))),'Data Summary'!CL182="Yes"),OFFSET('Sanitation Data'!$D$6,0,10*ROW('Sanitation Data'!D176)),NA())</f>
        <v>#N/A</v>
      </c>
      <c r="X182" s="98" t="e">
        <f ca="true">+IF(AND(ISNUMBER(OFFSET('Sanitation Data'!$D$10,0,10*ROW('Sanitation Data'!D176))),'Data Summary'!CM182="Yes"),OFFSET('Sanitation Data'!$D$10,0,10*ROW('Sanitation Data'!D176)),NA())</f>
        <v>#N/A</v>
      </c>
      <c r="Y182" s="98" t="e">
        <f ca="true">+IF(AND(ISNUMBER(OFFSET('Sanitation Data'!$D$11,0,10*ROW('Sanitation Data'!D176))),'Data Summary'!CN182="Yes"),OFFSET('Sanitation Data'!$D$11,0,10*ROW('Sanitation Data'!D176)),NA())</f>
        <v>#N/A</v>
      </c>
      <c r="Z182" s="98" t="e">
        <f ca="true">+IF(AND(ISNUMBER(OFFSET('Sanitation Data'!$D$12,0,10*ROW('Sanitation Data'!D176))),'Data Summary'!CO182="Yes"),OFFSET('Sanitation Data'!$D$12,0,10*ROW('Sanitation Data'!D176)),NA())</f>
        <v>#N/A</v>
      </c>
      <c r="AA182" s="98" t="e">
        <f ca="true">+IF(AND(ISNUMBER(OFFSET('Sanitation Data'!$E$4,0,10*ROW('Sanitation Data'!E176))),'Data Summary'!CP182="Yes"),100-OFFSET('Sanitation Data'!$E$4,0,10*ROW('Sanitation Data'!E176)),NA())</f>
        <v>#N/A</v>
      </c>
      <c r="AB182" s="98" t="e">
        <f ca="true">+IF(AND(ISNUMBER(OFFSET('Sanitation Data'!$E$6,0,10*ROW('Sanitation Data'!E176))),'Data Summary'!CQ182="Yes"),OFFSET('Sanitation Data'!$E$6,0,10*ROW('Sanitation Data'!E176)),NA())</f>
        <v>#N/A</v>
      </c>
      <c r="AC182" s="98" t="e">
        <f ca="true">+IF(AND(ISNUMBER(OFFSET('Sanitation Data'!$E$10,0,10*ROW('Sanitation Data'!E176))),'Data Summary'!CR182="Yes"),OFFSET('Sanitation Data'!$E$10,0,10*ROW('Sanitation Data'!E176)),NA())</f>
        <v>#N/A</v>
      </c>
      <c r="AD182" s="98" t="e">
        <f ca="true">+IF(AND(ISNUMBER(OFFSET('Sanitation Data'!$E$11,0,10*ROW('Sanitation Data'!E176))),'Data Summary'!CS182="Yes"),OFFSET('Sanitation Data'!$E$11,0,10*ROW('Sanitation Data'!E176)),NA())</f>
        <v>#N/A</v>
      </c>
      <c r="AE182" s="98" t="e">
        <f ca="true">+IF(AND(ISNUMBER(OFFSET('Sanitation Data'!$E$12,0,10*ROW('Sanitation Data'!E176))),'Data Summary'!CT182="Yes"),OFFSET('Sanitation Data'!$E$12,0,10*ROW('Sanitation Data'!E176)),NA())</f>
        <v>#N/A</v>
      </c>
      <c r="AF182" s="98" t="e">
        <f ca="true">+IF(AND(ISNUMBER(OFFSET('Sanitation Data'!$F$4,0,10*ROW('Sanitation Data'!F176))),'Data Summary'!CU182="Yes"),100-OFFSET('Sanitation Data'!$F$4,0,10*ROW('Sanitation Data'!F176)),NA())</f>
        <v>#N/A</v>
      </c>
      <c r="AG182" s="98" t="e">
        <f ca="true">+IF(AND(ISNUMBER(OFFSET('Sanitation Data'!$F$6,0,10*ROW('Sanitation Data'!F176))),'Data Summary'!CV182="Yes"),OFFSET('Sanitation Data'!$F$6,0,10*ROW('Sanitation Data'!F176)),NA())</f>
        <v>#N/A</v>
      </c>
      <c r="AH182" s="98" t="e">
        <f ca="true">+IF(AND(ISNUMBER(OFFSET('Sanitation Data'!$F$10,0,10*ROW('Sanitation Data'!F176))),'Data Summary'!CW182="Yes"),OFFSET('Sanitation Data'!$F$10,0,10*ROW('Sanitation Data'!F176)),NA())</f>
        <v>#N/A</v>
      </c>
      <c r="AI182" s="98" t="e">
        <f ca="true">+IF(AND(ISNUMBER(OFFSET('Sanitation Data'!$F$11,0,10*ROW('Sanitation Data'!F176))),'Data Summary'!CX182="Yes"),OFFSET('Sanitation Data'!$F$11,0,10*ROW('Sanitation Data'!F176)),NA())</f>
        <v>#N/A</v>
      </c>
      <c r="AJ182" s="98" t="e">
        <f ca="true">+IF(AND(ISNUMBER(OFFSET('Sanitation Data'!$F$12,0,10*ROW('Sanitation Data'!F176))),'Data Summary'!CY182="Yes"),OFFSET('Sanitation Data'!$F$12,0,10*ROW('Sanitation Data'!F176)),NA())</f>
        <v>#N/A</v>
      </c>
      <c r="AK182" s="98" t="e">
        <f ca="true">+IF(AND(ISNUMBER(OFFSET('Sanitation Data'!$G$4,0,10*ROW('Sanitation Data'!G176))),'Data Summary'!CZ182="Yes"),100-OFFSET('Sanitation Data'!$G$4,0,10*ROW('Sanitation Data'!G176)),NA())</f>
        <v>#N/A</v>
      </c>
      <c r="AL182" s="98" t="e">
        <f ca="true">+IF(AND(ISNUMBER(OFFSET('Sanitation Data'!$G$6,0,10*ROW('Sanitation Data'!G176))),'Data Summary'!DA182="Yes"),OFFSET('Sanitation Data'!$G$6,0,10*ROW('Sanitation Data'!G176)),NA())</f>
        <v>#N/A</v>
      </c>
      <c r="AM182" s="98" t="e">
        <f ca="true">+IF(AND(ISNUMBER(OFFSET('Sanitation Data'!$G$10,0,10*ROW('Sanitation Data'!G176))),'Data Summary'!DB182="Yes"),OFFSET('Sanitation Data'!$G$10,0,10*ROW('Sanitation Data'!G176)),NA())</f>
        <v>#N/A</v>
      </c>
      <c r="AN182" s="98" t="e">
        <f ca="true">+IF(AND(ISNUMBER(OFFSET('Sanitation Data'!$G$11,0,10*ROW('Sanitation Data'!G176))),'Data Summary'!DC182="Yes"),OFFSET('Sanitation Data'!$G$11,0,10*ROW('Sanitation Data'!G176)),NA())</f>
        <v>#N/A</v>
      </c>
      <c r="AO182" s="98" t="e">
        <f ca="true">+IF(AND(ISNUMBER(OFFSET('Sanitation Data'!$G$12,0,10*ROW('Sanitation Data'!G176))),'Data Summary'!DD182="Yes"),OFFSET('Sanitation Data'!$G$12,0,10*ROW('Sanitation Data'!G176)),NA())</f>
        <v>#N/A</v>
      </c>
      <c r="AP182" s="98" t="e">
        <f ca="true">+IF(AND(ISNUMBER(OFFSET('Sanitation Data'!$H$4,0,10*ROW('Sanitation Data'!H176))),'Data Summary'!DE182="Yes"),100-OFFSET('Sanitation Data'!$H$4,0,10*ROW('Sanitation Data'!H176)),NA())</f>
        <v>#N/A</v>
      </c>
      <c r="AQ182" s="98" t="e">
        <f ca="true">+IF(AND(ISNUMBER(OFFSET('Sanitation Data'!$H$6,0,10*ROW('Sanitation Data'!H176))),'Data Summary'!DF182="Yes"),OFFSET('Sanitation Data'!$H$6,0,10*ROW('Sanitation Data'!H176)),NA())</f>
        <v>#N/A</v>
      </c>
      <c r="AR182" s="98" t="e">
        <f ca="true">+IF(AND(ISNUMBER(OFFSET('Sanitation Data'!$H$10,0,10*ROW('Sanitation Data'!H176))),'Data Summary'!DG182="Yes"),OFFSET('Sanitation Data'!$H$10,0,10*ROW('Sanitation Data'!H176)),NA())</f>
        <v>#N/A</v>
      </c>
      <c r="AS182" s="98" t="e">
        <f ca="true">+IF(AND(ISNUMBER(OFFSET('Sanitation Data'!$H$11,0,10*ROW('Sanitation Data'!H176))),'Data Summary'!DH182="Yes"),OFFSET('Sanitation Data'!$H$11,0,10*ROW('Sanitation Data'!H176)),NA())</f>
        <v>#N/A</v>
      </c>
      <c r="AT182" s="98" t="e">
        <f ca="true">+IF(AND(ISNUMBER(OFFSET('Sanitation Data'!$H$12,0,10*ROW('Sanitation Data'!H176))),'Data Summary'!DI182="Yes"),OFFSET('Sanitation Data'!$H$12,0,10*ROW('Sanitation Data'!H176)),NA())</f>
        <v>#N/A</v>
      </c>
      <c r="AU182" s="98" t="e">
        <f ca="true">+IF(AND(ISNUMBER(OFFSET('Sanitation Data'!$I$4,0,10*ROW('Sanitation Data'!I176))),'Data Summary'!DJ182="Yes"),100-OFFSET('Sanitation Data'!$I$4,0,10*ROW('Sanitation Data'!I176)),NA())</f>
        <v>#N/A</v>
      </c>
      <c r="AV182" s="98" t="e">
        <f ca="true">+IF(AND(ISNUMBER(OFFSET('Sanitation Data'!$I$6,0,10*ROW('Sanitation Data'!I176))),'Data Summary'!DK182="Yes"),OFFSET('Sanitation Data'!$I$6,0,10*ROW('Sanitation Data'!I176)),NA())</f>
        <v>#N/A</v>
      </c>
      <c r="AW182" s="98" t="e">
        <f ca="true">+IF(AND(ISNUMBER(OFFSET('Sanitation Data'!$I$10,0,10*ROW('Sanitation Data'!I176))),'Data Summary'!DL182="Yes"),OFFSET('Sanitation Data'!$I$10,0,10*ROW('Sanitation Data'!I176)),NA())</f>
        <v>#N/A</v>
      </c>
      <c r="AX182" s="98" t="e">
        <f ca="true">+IF(AND(ISNUMBER(OFFSET('Sanitation Data'!$I$11,0,10*ROW('Sanitation Data'!I176))),'Data Summary'!DM182="Yes"),OFFSET('Sanitation Data'!$I$11,0,10*ROW('Sanitation Data'!I176)),NA())</f>
        <v>#N/A</v>
      </c>
      <c r="AY182" s="98" t="e">
        <f ca="true">+IF(AND(ISNUMBER(OFFSET('Sanitation Data'!$I$12,0,10*ROW('Sanitation Data'!I176))),'Data Summary'!DN182="Yes"),OFFSET('Sanitation Data'!$I$12,0,10*ROW('Sanitation Data'!I176)),NA())</f>
        <v>#N/A</v>
      </c>
      <c r="AZ182" s="99" t="e">
        <f ca="true">+IF(AND(ISNUMBER(OFFSET('Hygiene Data'!$D$5,0,10*ROW('Hygiene Data'!D176))),'Data Summary'!DO182="Yes"),OFFSET('Hygiene Data'!$D$5,0,10*ROW('Hygiene Data'!D176)),NA())</f>
        <v>#N/A</v>
      </c>
      <c r="BA182" s="99" t="e">
        <f ca="true">+IF(AND(ISNUMBER(OFFSET('Hygiene Data'!$D$7,0,10*ROW('Hygiene Data'!D176))),'Data Summary'!DP182="Yes"),OFFSET('Hygiene Data'!$D$7,0,10*ROW('Hygiene Data'!D176)),NA())</f>
        <v>#N/A</v>
      </c>
      <c r="BB182" s="99" t="e">
        <f ca="true">+IF(AND(ISNUMBER(OFFSET('Hygiene Data'!$D$9,0,10*ROW('Hygiene Data'!D176))),'Data Summary'!DQ182="Yes"),OFFSET('Hygiene Data'!$D$9,0,10*ROW('Hygiene Data'!D176)),NA())</f>
        <v>#N/A</v>
      </c>
      <c r="BC182" s="99" t="e">
        <f ca="true">+IF(AND(ISNUMBER(OFFSET('Hygiene Data'!$E$5,0,10*ROW('Hygiene Data'!E176))),'Data Summary'!DR182="Yes"),OFFSET('Hygiene Data'!$E$5,0,10*ROW('Hygiene Data'!E176)),NA())</f>
        <v>#N/A</v>
      </c>
      <c r="BD182" s="99" t="e">
        <f ca="true">+IF(AND(ISNUMBER(OFFSET('Hygiene Data'!$E$7,0,10*ROW('Hygiene Data'!E176))),'Data Summary'!DS182="Yes"),OFFSET('Hygiene Data'!$E$7,0,10*ROW('Hygiene Data'!E176)),NA())</f>
        <v>#N/A</v>
      </c>
      <c r="BE182" s="99" t="e">
        <f ca="true">+IF(AND(ISNUMBER(OFFSET('Hygiene Data'!$E$9,0,10*ROW('Hygiene Data'!E176))),'Data Summary'!DT182="Yes"),OFFSET('Hygiene Data'!$E$9,0,10*ROW('Hygiene Data'!E176)),NA())</f>
        <v>#N/A</v>
      </c>
      <c r="BF182" s="99" t="e">
        <f ca="true">+IF(AND(ISNUMBER(OFFSET('Hygiene Data'!$F$5,0,10*ROW('Hygiene Data'!F176))),'Data Summary'!DU182="Yes"),OFFSET('Hygiene Data'!$F$5,0,10*ROW('Hygiene Data'!F176)),NA())</f>
        <v>#N/A</v>
      </c>
      <c r="BG182" s="99" t="e">
        <f ca="true">+IF(AND(ISNUMBER(OFFSET('Hygiene Data'!$F$7,0,10*ROW('Hygiene Data'!F176))),'Data Summary'!DV182="Yes"),OFFSET('Hygiene Data'!$F$7,0,10*ROW('Hygiene Data'!F176)),NA())</f>
        <v>#N/A</v>
      </c>
      <c r="BH182" s="99" t="e">
        <f ca="true">+IF(AND(ISNUMBER(OFFSET('Hygiene Data'!$F$9,0,10*ROW('Hygiene Data'!F176))),'Data Summary'!DW182="Yes"),OFFSET('Hygiene Data'!$F$9,0,10*ROW('Hygiene Data'!F176)),NA())</f>
        <v>#N/A</v>
      </c>
      <c r="BI182" s="99" t="e">
        <f ca="true">+IF(AND(ISNUMBER(OFFSET('Hygiene Data'!$G$5,0,10*ROW('Hygiene Data'!G176))),'Data Summary'!DX182="Yes"),OFFSET('Hygiene Data'!$G$5,0,10*ROW('Hygiene Data'!G176)),NA())</f>
        <v>#N/A</v>
      </c>
      <c r="BJ182" s="99" t="e">
        <f ca="true">+IF(AND(ISNUMBER(OFFSET('Hygiene Data'!$G$7,0,10*ROW('Hygiene Data'!G176))),'Data Summary'!DY182="Yes"),OFFSET('Hygiene Data'!$G$7,0,10*ROW('Hygiene Data'!G176)),NA())</f>
        <v>#N/A</v>
      </c>
      <c r="BK182" s="99" t="e">
        <f ca="true">+IF(AND(ISNUMBER(OFFSET('Hygiene Data'!$G$9,0,10*ROW('Hygiene Data'!G176))),'Data Summary'!DZ182="Yes"),OFFSET('Hygiene Data'!$G$9,0,10*ROW('Hygiene Data'!G176)),NA())</f>
        <v>#N/A</v>
      </c>
      <c r="BL182" s="99" t="e">
        <f ca="true">+IF(AND(ISNUMBER(OFFSET('Hygiene Data'!$H$5,0,10*ROW('Hygiene Data'!H176))),'Data Summary'!EA182="Yes"),OFFSET('Hygiene Data'!$H$5,0,10*ROW('Hygiene Data'!H176)),NA())</f>
        <v>#N/A</v>
      </c>
      <c r="BM182" s="99" t="e">
        <f ca="true">+IF(AND(ISNUMBER(OFFSET('Hygiene Data'!$H$7,0,10*ROW('Hygiene Data'!H176))),'Data Summary'!EB182="Yes"),OFFSET('Hygiene Data'!$H$7,0,10*ROW('Hygiene Data'!H176)),NA())</f>
        <v>#N/A</v>
      </c>
      <c r="BN182" s="99" t="e">
        <f ca="true">+IF(AND(ISNUMBER(OFFSET('Hygiene Data'!$H$9,0,10*ROW('Hygiene Data'!H176))),'Data Summary'!EC182="Yes"),OFFSET('Hygiene Data'!$H$9,0,10*ROW('Hygiene Data'!H176)),NA())</f>
        <v>#N/A</v>
      </c>
      <c r="BO182" s="99" t="e">
        <f ca="true">+IF(AND(ISNUMBER(OFFSET('Hygiene Data'!$I$5,0,10*ROW('Hygiene Data'!I176))),'Data Summary'!ED182="Yes"),OFFSET('Hygiene Data'!$I$5,0,10*ROW('Hygiene Data'!I176)),NA())</f>
        <v>#N/A</v>
      </c>
      <c r="BP182" s="99" t="e">
        <f ca="true">+IF(AND(ISNUMBER(OFFSET('Hygiene Data'!$I$7,0,10*ROW('Hygiene Data'!I176))),'Data Summary'!EE182="Yes"),OFFSET('Hygiene Data'!$I$7,0,10*ROW('Hygiene Data'!I176)),NA())</f>
        <v>#N/A</v>
      </c>
      <c r="BQ182" s="99" t="e">
        <f ca="true">+IF(AND(ISNUMBER(OFFSET('Hygiene Data'!$I$9,0,10*ROW('Hygiene Data'!I176))),'Data Summary'!EF182="Yes"),OFFSET('Hygiene Data'!$I$9,0,10*ROW('Hygiene Data'!I176)),NA())</f>
        <v>#N/A</v>
      </c>
    </row>
    <row xmlns:x14ac="http://schemas.microsoft.com/office/spreadsheetml/2009/9/ac" r="183" x14ac:dyDescent="0.2">
      <c r="A183" s="329" t="e">
        <f ca="true">+RIGHT('Data Summary'!A183,LEN('Data Summary'!A183)-9)</f>
        <v>#VALUE!</v>
      </c>
      <c r="B183" s="37" t="str">
        <f ca="true">+IF(ISTEXT('Data Summary'!B183),'Data Summary'!B183,"")</f>
        <v/>
      </c>
      <c r="C183" s="328" t="e">
        <f ca="true">+VALUE('Data Summary'!C183)</f>
        <v>#VALUE!</v>
      </c>
      <c r="D183" s="97" t="e">
        <f ca="true">+IF(AND(ISNUMBER(OFFSET('Water Data'!$D$4,0,10*ROW('Water Data'!D177))),'Data Summary'!BS183="Yes"),100-OFFSET('Water Data'!$D$4,0,10*ROW('Water Data'!D177)),NA())</f>
        <v>#N/A</v>
      </c>
      <c r="E183" s="97" t="e">
        <f ca="true">+IF(AND(ISNUMBER(OFFSET('Water Data'!$D$6,0,10*ROW('Water Data'!D177))),'Data Summary'!BT183="Yes"),OFFSET('Water Data'!$D$6,0,10*ROW('Water Data'!D177)),NA())</f>
        <v>#N/A</v>
      </c>
      <c r="F183" s="97" t="e">
        <f ca="true">+IF(AND(ISNUMBER(OFFSET('Water Data'!$D$9,0,10*ROW('Water Data'!D177))),'Data Summary'!BU183="Yes"),OFFSET('Water Data'!$D$9,0,10*ROW('Water Data'!D177)),NA())</f>
        <v>#N/A</v>
      </c>
      <c r="G183" s="97" t="e">
        <f ca="true">+IF(AND(ISNUMBER(OFFSET('Water Data'!$E$4,0,10*ROW('Water Data'!E177))),'Data Summary'!BV183="Yes"),100-OFFSET('Water Data'!$E$4,0,10*ROW('Water Data'!E177)),NA())</f>
        <v>#N/A</v>
      </c>
      <c r="H183" s="97" t="e">
        <f ca="true">+IF(AND(ISNUMBER(OFFSET('Water Data'!$E$6,0,10*ROW('Water Data'!E177))),'Data Summary'!BW183="Yes"),OFFSET('Water Data'!$E$6,0,10*ROW('Water Data'!E177)),NA())</f>
        <v>#N/A</v>
      </c>
      <c r="I183" s="97" t="e">
        <f ca="true">+IF(AND(ISNUMBER(OFFSET('Water Data'!$E$9,0,10*ROW('Water Data'!E177))),'Data Summary'!BX183="Yes"),OFFSET('Water Data'!$E$9,0,10*ROW('Water Data'!E177)),NA())</f>
        <v>#N/A</v>
      </c>
      <c r="J183" s="97" t="e">
        <f ca="true">+IF(AND(ISNUMBER(OFFSET('Water Data'!$F$4,0,10*ROW('Water Data'!F177))),'Data Summary'!BY183="Yes"),100-OFFSET('Water Data'!$F$4,0,10*ROW('Water Data'!F177)),NA())</f>
        <v>#N/A</v>
      </c>
      <c r="K183" s="97" t="e">
        <f ca="true">+IF(AND(ISNUMBER(OFFSET('Water Data'!$F$6,0,10*ROW('Water Data'!F177))),'Data Summary'!BZ183="Yes"),OFFSET('Water Data'!$F$6,0,10*ROW('Water Data'!F177)),NA())</f>
        <v>#N/A</v>
      </c>
      <c r="L183" s="97" t="e">
        <f ca="true">+IF(AND(ISNUMBER(OFFSET('Water Data'!$F$9,0,10*ROW('Water Data'!F177))),'Data Summary'!CA183="Yes"),OFFSET('Water Data'!$F$9,0,10*ROW('Water Data'!F177)),NA())</f>
        <v>#N/A</v>
      </c>
      <c r="M183" s="97" t="e">
        <f ca="true">+IF(AND(ISNUMBER(OFFSET('Water Data'!$G$4,0,10*ROW('Water Data'!G177))),'Data Summary'!CB183="Yes"),100-OFFSET('Water Data'!$G$4,0,10*ROW('Water Data'!G177)),NA())</f>
        <v>#N/A</v>
      </c>
      <c r="N183" s="97" t="e">
        <f ca="true">+IF(AND(ISNUMBER(OFFSET('Water Data'!$G$6,0,10*ROW('Water Data'!G177))),'Data Summary'!CC183="Yes"),OFFSET('Water Data'!$G$6,0,10*ROW('Water Data'!G177)),NA())</f>
        <v>#N/A</v>
      </c>
      <c r="O183" s="97" t="e">
        <f ca="true">+IF(AND(ISNUMBER(OFFSET('Water Data'!$G$9,0,10*ROW('Water Data'!G177))),'Data Summary'!CD183="Yes"),OFFSET('Water Data'!$G$9,0,10*ROW('Water Data'!G177)),NA())</f>
        <v>#N/A</v>
      </c>
      <c r="P183" s="97" t="e">
        <f ca="true">+IF(AND(ISNUMBER(OFFSET('Water Data'!$H$4,0,10*ROW('Water Data'!H177))),'Data Summary'!CE183="Yes"),100-OFFSET('Water Data'!$H$4,0,10*ROW('Water Data'!H177)),NA())</f>
        <v>#N/A</v>
      </c>
      <c r="Q183" s="97" t="e">
        <f ca="true">+IF(AND(ISNUMBER(OFFSET('Water Data'!$H$6,0,10*ROW('Water Data'!H177))),'Data Summary'!CF183="Yes"),OFFSET('Water Data'!$H$6,0,10*ROW('Water Data'!H177)),NA())</f>
        <v>#N/A</v>
      </c>
      <c r="R183" s="97" t="e">
        <f ca="true">+IF(AND(ISNUMBER(OFFSET('Water Data'!$H$9,0,10*ROW('Water Data'!H177))),'Data Summary'!CG183="Yes"),OFFSET('Water Data'!$H$9,0,10*ROW('Water Data'!H177)),NA())</f>
        <v>#N/A</v>
      </c>
      <c r="S183" s="97" t="e">
        <f ca="true">+IF(AND(ISNUMBER(OFFSET('Water Data'!$I$4,0,10*ROW('Water Data'!I177))),'Data Summary'!CH183="Yes"),100-OFFSET('Water Data'!$I$4,0,10*ROW('Water Data'!I177)),NA())</f>
        <v>#N/A</v>
      </c>
      <c r="T183" s="97" t="e">
        <f ca="true">+IF(AND(ISNUMBER(OFFSET('Water Data'!$I$6,0,10*ROW('Water Data'!I177))),'Data Summary'!CI183="Yes"),OFFSET('Water Data'!$I$6,0,10*ROW('Water Data'!I177)),NA())</f>
        <v>#N/A</v>
      </c>
      <c r="U183" s="97" t="e">
        <f ca="true">+IF(AND(ISNUMBER(OFFSET('Water Data'!$I$9,0,10*ROW('Water Data'!I177))),'Data Summary'!CJ183="Yes"),OFFSET('Water Data'!$I$9,0,10*ROW('Water Data'!I177)),NA())</f>
        <v>#N/A</v>
      </c>
      <c r="V183" s="98" t="e">
        <f ca="true">+IF(AND(ISNUMBER(OFFSET('Sanitation Data'!$D$4,0,10*ROW('Sanitation Data'!D177))),'Data Summary'!CK183="Yes"),100-OFFSET('Sanitation Data'!$D$4,0,10*ROW('Sanitation Data'!D177)),NA())</f>
        <v>#N/A</v>
      </c>
      <c r="W183" s="98" t="e">
        <f ca="true">+IF(AND(ISNUMBER(OFFSET('Sanitation Data'!$D$6,0,10*ROW('Sanitation Data'!D177))),'Data Summary'!CL183="Yes"),OFFSET('Sanitation Data'!$D$6,0,10*ROW('Sanitation Data'!D177)),NA())</f>
        <v>#N/A</v>
      </c>
      <c r="X183" s="98" t="e">
        <f ca="true">+IF(AND(ISNUMBER(OFFSET('Sanitation Data'!$D$10,0,10*ROW('Sanitation Data'!D177))),'Data Summary'!CM183="Yes"),OFFSET('Sanitation Data'!$D$10,0,10*ROW('Sanitation Data'!D177)),NA())</f>
        <v>#N/A</v>
      </c>
      <c r="Y183" s="98" t="e">
        <f ca="true">+IF(AND(ISNUMBER(OFFSET('Sanitation Data'!$D$11,0,10*ROW('Sanitation Data'!D177))),'Data Summary'!CN183="Yes"),OFFSET('Sanitation Data'!$D$11,0,10*ROW('Sanitation Data'!D177)),NA())</f>
        <v>#N/A</v>
      </c>
      <c r="Z183" s="98" t="e">
        <f ca="true">+IF(AND(ISNUMBER(OFFSET('Sanitation Data'!$D$12,0,10*ROW('Sanitation Data'!D177))),'Data Summary'!CO183="Yes"),OFFSET('Sanitation Data'!$D$12,0,10*ROW('Sanitation Data'!D177)),NA())</f>
        <v>#N/A</v>
      </c>
      <c r="AA183" s="98" t="e">
        <f ca="true">+IF(AND(ISNUMBER(OFFSET('Sanitation Data'!$E$4,0,10*ROW('Sanitation Data'!E177))),'Data Summary'!CP183="Yes"),100-OFFSET('Sanitation Data'!$E$4,0,10*ROW('Sanitation Data'!E177)),NA())</f>
        <v>#N/A</v>
      </c>
      <c r="AB183" s="98" t="e">
        <f ca="true">+IF(AND(ISNUMBER(OFFSET('Sanitation Data'!$E$6,0,10*ROW('Sanitation Data'!E177))),'Data Summary'!CQ183="Yes"),OFFSET('Sanitation Data'!$E$6,0,10*ROW('Sanitation Data'!E177)),NA())</f>
        <v>#N/A</v>
      </c>
      <c r="AC183" s="98" t="e">
        <f ca="true">+IF(AND(ISNUMBER(OFFSET('Sanitation Data'!$E$10,0,10*ROW('Sanitation Data'!E177))),'Data Summary'!CR183="Yes"),OFFSET('Sanitation Data'!$E$10,0,10*ROW('Sanitation Data'!E177)),NA())</f>
        <v>#N/A</v>
      </c>
      <c r="AD183" s="98" t="e">
        <f ca="true">+IF(AND(ISNUMBER(OFFSET('Sanitation Data'!$E$11,0,10*ROW('Sanitation Data'!E177))),'Data Summary'!CS183="Yes"),OFFSET('Sanitation Data'!$E$11,0,10*ROW('Sanitation Data'!E177)),NA())</f>
        <v>#N/A</v>
      </c>
      <c r="AE183" s="98" t="e">
        <f ca="true">+IF(AND(ISNUMBER(OFFSET('Sanitation Data'!$E$12,0,10*ROW('Sanitation Data'!E177))),'Data Summary'!CT183="Yes"),OFFSET('Sanitation Data'!$E$12,0,10*ROW('Sanitation Data'!E177)),NA())</f>
        <v>#N/A</v>
      </c>
      <c r="AF183" s="98" t="e">
        <f ca="true">+IF(AND(ISNUMBER(OFFSET('Sanitation Data'!$F$4,0,10*ROW('Sanitation Data'!F177))),'Data Summary'!CU183="Yes"),100-OFFSET('Sanitation Data'!$F$4,0,10*ROW('Sanitation Data'!F177)),NA())</f>
        <v>#N/A</v>
      </c>
      <c r="AG183" s="98" t="e">
        <f ca="true">+IF(AND(ISNUMBER(OFFSET('Sanitation Data'!$F$6,0,10*ROW('Sanitation Data'!F177))),'Data Summary'!CV183="Yes"),OFFSET('Sanitation Data'!$F$6,0,10*ROW('Sanitation Data'!F177)),NA())</f>
        <v>#N/A</v>
      </c>
      <c r="AH183" s="98" t="e">
        <f ca="true">+IF(AND(ISNUMBER(OFFSET('Sanitation Data'!$F$10,0,10*ROW('Sanitation Data'!F177))),'Data Summary'!CW183="Yes"),OFFSET('Sanitation Data'!$F$10,0,10*ROW('Sanitation Data'!F177)),NA())</f>
        <v>#N/A</v>
      </c>
      <c r="AI183" s="98" t="e">
        <f ca="true">+IF(AND(ISNUMBER(OFFSET('Sanitation Data'!$F$11,0,10*ROW('Sanitation Data'!F177))),'Data Summary'!CX183="Yes"),OFFSET('Sanitation Data'!$F$11,0,10*ROW('Sanitation Data'!F177)),NA())</f>
        <v>#N/A</v>
      </c>
      <c r="AJ183" s="98" t="e">
        <f ca="true">+IF(AND(ISNUMBER(OFFSET('Sanitation Data'!$F$12,0,10*ROW('Sanitation Data'!F177))),'Data Summary'!CY183="Yes"),OFFSET('Sanitation Data'!$F$12,0,10*ROW('Sanitation Data'!F177)),NA())</f>
        <v>#N/A</v>
      </c>
      <c r="AK183" s="98" t="e">
        <f ca="true">+IF(AND(ISNUMBER(OFFSET('Sanitation Data'!$G$4,0,10*ROW('Sanitation Data'!G177))),'Data Summary'!CZ183="Yes"),100-OFFSET('Sanitation Data'!$G$4,0,10*ROW('Sanitation Data'!G177)),NA())</f>
        <v>#N/A</v>
      </c>
      <c r="AL183" s="98" t="e">
        <f ca="true">+IF(AND(ISNUMBER(OFFSET('Sanitation Data'!$G$6,0,10*ROW('Sanitation Data'!G177))),'Data Summary'!DA183="Yes"),OFFSET('Sanitation Data'!$G$6,0,10*ROW('Sanitation Data'!G177)),NA())</f>
        <v>#N/A</v>
      </c>
      <c r="AM183" s="98" t="e">
        <f ca="true">+IF(AND(ISNUMBER(OFFSET('Sanitation Data'!$G$10,0,10*ROW('Sanitation Data'!G177))),'Data Summary'!DB183="Yes"),OFFSET('Sanitation Data'!$G$10,0,10*ROW('Sanitation Data'!G177)),NA())</f>
        <v>#N/A</v>
      </c>
      <c r="AN183" s="98" t="e">
        <f ca="true">+IF(AND(ISNUMBER(OFFSET('Sanitation Data'!$G$11,0,10*ROW('Sanitation Data'!G177))),'Data Summary'!DC183="Yes"),OFFSET('Sanitation Data'!$G$11,0,10*ROW('Sanitation Data'!G177)),NA())</f>
        <v>#N/A</v>
      </c>
      <c r="AO183" s="98" t="e">
        <f ca="true">+IF(AND(ISNUMBER(OFFSET('Sanitation Data'!$G$12,0,10*ROW('Sanitation Data'!G177))),'Data Summary'!DD183="Yes"),OFFSET('Sanitation Data'!$G$12,0,10*ROW('Sanitation Data'!G177)),NA())</f>
        <v>#N/A</v>
      </c>
      <c r="AP183" s="98" t="e">
        <f ca="true">+IF(AND(ISNUMBER(OFFSET('Sanitation Data'!$H$4,0,10*ROW('Sanitation Data'!H177))),'Data Summary'!DE183="Yes"),100-OFFSET('Sanitation Data'!$H$4,0,10*ROW('Sanitation Data'!H177)),NA())</f>
        <v>#N/A</v>
      </c>
      <c r="AQ183" s="98" t="e">
        <f ca="true">+IF(AND(ISNUMBER(OFFSET('Sanitation Data'!$H$6,0,10*ROW('Sanitation Data'!H177))),'Data Summary'!DF183="Yes"),OFFSET('Sanitation Data'!$H$6,0,10*ROW('Sanitation Data'!H177)),NA())</f>
        <v>#N/A</v>
      </c>
      <c r="AR183" s="98" t="e">
        <f ca="true">+IF(AND(ISNUMBER(OFFSET('Sanitation Data'!$H$10,0,10*ROW('Sanitation Data'!H177))),'Data Summary'!DG183="Yes"),OFFSET('Sanitation Data'!$H$10,0,10*ROW('Sanitation Data'!H177)),NA())</f>
        <v>#N/A</v>
      </c>
      <c r="AS183" s="98" t="e">
        <f ca="true">+IF(AND(ISNUMBER(OFFSET('Sanitation Data'!$H$11,0,10*ROW('Sanitation Data'!H177))),'Data Summary'!DH183="Yes"),OFFSET('Sanitation Data'!$H$11,0,10*ROW('Sanitation Data'!H177)),NA())</f>
        <v>#N/A</v>
      </c>
      <c r="AT183" s="98" t="e">
        <f ca="true">+IF(AND(ISNUMBER(OFFSET('Sanitation Data'!$H$12,0,10*ROW('Sanitation Data'!H177))),'Data Summary'!DI183="Yes"),OFFSET('Sanitation Data'!$H$12,0,10*ROW('Sanitation Data'!H177)),NA())</f>
        <v>#N/A</v>
      </c>
      <c r="AU183" s="98" t="e">
        <f ca="true">+IF(AND(ISNUMBER(OFFSET('Sanitation Data'!$I$4,0,10*ROW('Sanitation Data'!I177))),'Data Summary'!DJ183="Yes"),100-OFFSET('Sanitation Data'!$I$4,0,10*ROW('Sanitation Data'!I177)),NA())</f>
        <v>#N/A</v>
      </c>
      <c r="AV183" s="98" t="e">
        <f ca="true">+IF(AND(ISNUMBER(OFFSET('Sanitation Data'!$I$6,0,10*ROW('Sanitation Data'!I177))),'Data Summary'!DK183="Yes"),OFFSET('Sanitation Data'!$I$6,0,10*ROW('Sanitation Data'!I177)),NA())</f>
        <v>#N/A</v>
      </c>
      <c r="AW183" s="98" t="e">
        <f ca="true">+IF(AND(ISNUMBER(OFFSET('Sanitation Data'!$I$10,0,10*ROW('Sanitation Data'!I177))),'Data Summary'!DL183="Yes"),OFFSET('Sanitation Data'!$I$10,0,10*ROW('Sanitation Data'!I177)),NA())</f>
        <v>#N/A</v>
      </c>
      <c r="AX183" s="98" t="e">
        <f ca="true">+IF(AND(ISNUMBER(OFFSET('Sanitation Data'!$I$11,0,10*ROW('Sanitation Data'!I177))),'Data Summary'!DM183="Yes"),OFFSET('Sanitation Data'!$I$11,0,10*ROW('Sanitation Data'!I177)),NA())</f>
        <v>#N/A</v>
      </c>
      <c r="AY183" s="98" t="e">
        <f ca="true">+IF(AND(ISNUMBER(OFFSET('Sanitation Data'!$I$12,0,10*ROW('Sanitation Data'!I177))),'Data Summary'!DN183="Yes"),OFFSET('Sanitation Data'!$I$12,0,10*ROW('Sanitation Data'!I177)),NA())</f>
        <v>#N/A</v>
      </c>
      <c r="AZ183" s="99" t="e">
        <f ca="true">+IF(AND(ISNUMBER(OFFSET('Hygiene Data'!$D$5,0,10*ROW('Hygiene Data'!D177))),'Data Summary'!DO183="Yes"),OFFSET('Hygiene Data'!$D$5,0,10*ROW('Hygiene Data'!D177)),NA())</f>
        <v>#N/A</v>
      </c>
      <c r="BA183" s="99" t="e">
        <f ca="true">+IF(AND(ISNUMBER(OFFSET('Hygiene Data'!$D$7,0,10*ROW('Hygiene Data'!D177))),'Data Summary'!DP183="Yes"),OFFSET('Hygiene Data'!$D$7,0,10*ROW('Hygiene Data'!D177)),NA())</f>
        <v>#N/A</v>
      </c>
      <c r="BB183" s="99" t="e">
        <f ca="true">+IF(AND(ISNUMBER(OFFSET('Hygiene Data'!$D$9,0,10*ROW('Hygiene Data'!D177))),'Data Summary'!DQ183="Yes"),OFFSET('Hygiene Data'!$D$9,0,10*ROW('Hygiene Data'!D177)),NA())</f>
        <v>#N/A</v>
      </c>
      <c r="BC183" s="99" t="e">
        <f ca="true">+IF(AND(ISNUMBER(OFFSET('Hygiene Data'!$E$5,0,10*ROW('Hygiene Data'!E177))),'Data Summary'!DR183="Yes"),OFFSET('Hygiene Data'!$E$5,0,10*ROW('Hygiene Data'!E177)),NA())</f>
        <v>#N/A</v>
      </c>
      <c r="BD183" s="99" t="e">
        <f ca="true">+IF(AND(ISNUMBER(OFFSET('Hygiene Data'!$E$7,0,10*ROW('Hygiene Data'!E177))),'Data Summary'!DS183="Yes"),OFFSET('Hygiene Data'!$E$7,0,10*ROW('Hygiene Data'!E177)),NA())</f>
        <v>#N/A</v>
      </c>
      <c r="BE183" s="99" t="e">
        <f ca="true">+IF(AND(ISNUMBER(OFFSET('Hygiene Data'!$E$9,0,10*ROW('Hygiene Data'!E177))),'Data Summary'!DT183="Yes"),OFFSET('Hygiene Data'!$E$9,0,10*ROW('Hygiene Data'!E177)),NA())</f>
        <v>#N/A</v>
      </c>
      <c r="BF183" s="99" t="e">
        <f ca="true">+IF(AND(ISNUMBER(OFFSET('Hygiene Data'!$F$5,0,10*ROW('Hygiene Data'!F177))),'Data Summary'!DU183="Yes"),OFFSET('Hygiene Data'!$F$5,0,10*ROW('Hygiene Data'!F177)),NA())</f>
        <v>#N/A</v>
      </c>
      <c r="BG183" s="99" t="e">
        <f ca="true">+IF(AND(ISNUMBER(OFFSET('Hygiene Data'!$F$7,0,10*ROW('Hygiene Data'!F177))),'Data Summary'!DV183="Yes"),OFFSET('Hygiene Data'!$F$7,0,10*ROW('Hygiene Data'!F177)),NA())</f>
        <v>#N/A</v>
      </c>
      <c r="BH183" s="99" t="e">
        <f ca="true">+IF(AND(ISNUMBER(OFFSET('Hygiene Data'!$F$9,0,10*ROW('Hygiene Data'!F177))),'Data Summary'!DW183="Yes"),OFFSET('Hygiene Data'!$F$9,0,10*ROW('Hygiene Data'!F177)),NA())</f>
        <v>#N/A</v>
      </c>
      <c r="BI183" s="99" t="e">
        <f ca="true">+IF(AND(ISNUMBER(OFFSET('Hygiene Data'!$G$5,0,10*ROW('Hygiene Data'!G177))),'Data Summary'!DX183="Yes"),OFFSET('Hygiene Data'!$G$5,0,10*ROW('Hygiene Data'!G177)),NA())</f>
        <v>#N/A</v>
      </c>
      <c r="BJ183" s="99" t="e">
        <f ca="true">+IF(AND(ISNUMBER(OFFSET('Hygiene Data'!$G$7,0,10*ROW('Hygiene Data'!G177))),'Data Summary'!DY183="Yes"),OFFSET('Hygiene Data'!$G$7,0,10*ROW('Hygiene Data'!G177)),NA())</f>
        <v>#N/A</v>
      </c>
      <c r="BK183" s="99" t="e">
        <f ca="true">+IF(AND(ISNUMBER(OFFSET('Hygiene Data'!$G$9,0,10*ROW('Hygiene Data'!G177))),'Data Summary'!DZ183="Yes"),OFFSET('Hygiene Data'!$G$9,0,10*ROW('Hygiene Data'!G177)),NA())</f>
        <v>#N/A</v>
      </c>
      <c r="BL183" s="99" t="e">
        <f ca="true">+IF(AND(ISNUMBER(OFFSET('Hygiene Data'!$H$5,0,10*ROW('Hygiene Data'!H177))),'Data Summary'!EA183="Yes"),OFFSET('Hygiene Data'!$H$5,0,10*ROW('Hygiene Data'!H177)),NA())</f>
        <v>#N/A</v>
      </c>
      <c r="BM183" s="99" t="e">
        <f ca="true">+IF(AND(ISNUMBER(OFFSET('Hygiene Data'!$H$7,0,10*ROW('Hygiene Data'!H177))),'Data Summary'!EB183="Yes"),OFFSET('Hygiene Data'!$H$7,0,10*ROW('Hygiene Data'!H177)),NA())</f>
        <v>#N/A</v>
      </c>
      <c r="BN183" s="99" t="e">
        <f ca="true">+IF(AND(ISNUMBER(OFFSET('Hygiene Data'!$H$9,0,10*ROW('Hygiene Data'!H177))),'Data Summary'!EC183="Yes"),OFFSET('Hygiene Data'!$H$9,0,10*ROW('Hygiene Data'!H177)),NA())</f>
        <v>#N/A</v>
      </c>
      <c r="BO183" s="99" t="e">
        <f ca="true">+IF(AND(ISNUMBER(OFFSET('Hygiene Data'!$I$5,0,10*ROW('Hygiene Data'!I177))),'Data Summary'!ED183="Yes"),OFFSET('Hygiene Data'!$I$5,0,10*ROW('Hygiene Data'!I177)),NA())</f>
        <v>#N/A</v>
      </c>
      <c r="BP183" s="99" t="e">
        <f ca="true">+IF(AND(ISNUMBER(OFFSET('Hygiene Data'!$I$7,0,10*ROW('Hygiene Data'!I177))),'Data Summary'!EE183="Yes"),OFFSET('Hygiene Data'!$I$7,0,10*ROW('Hygiene Data'!I177)),NA())</f>
        <v>#N/A</v>
      </c>
      <c r="BQ183" s="99" t="e">
        <f ca="true">+IF(AND(ISNUMBER(OFFSET('Hygiene Data'!$I$9,0,10*ROW('Hygiene Data'!I177))),'Data Summary'!EF183="Yes"),OFFSET('Hygiene Data'!$I$9,0,10*ROW('Hygiene Data'!I177)),NA())</f>
        <v>#N/A</v>
      </c>
    </row>
    <row xmlns:x14ac="http://schemas.microsoft.com/office/spreadsheetml/2009/9/ac" r="184" x14ac:dyDescent="0.2">
      <c r="A184" s="329" t="e">
        <f ca="true">+RIGHT('Data Summary'!A184,LEN('Data Summary'!A184)-9)</f>
        <v>#VALUE!</v>
      </c>
      <c r="B184" s="37" t="str">
        <f ca="true">+IF(ISTEXT('Data Summary'!B184),'Data Summary'!B184,"")</f>
        <v/>
      </c>
      <c r="C184" s="328" t="e">
        <f ca="true">+VALUE('Data Summary'!C184)</f>
        <v>#VALUE!</v>
      </c>
      <c r="D184" s="97" t="e">
        <f ca="true">+IF(AND(ISNUMBER(OFFSET('Water Data'!$D$4,0,10*ROW('Water Data'!D178))),'Data Summary'!BS184="Yes"),100-OFFSET('Water Data'!$D$4,0,10*ROW('Water Data'!D178)),NA())</f>
        <v>#N/A</v>
      </c>
      <c r="E184" s="97" t="e">
        <f ca="true">+IF(AND(ISNUMBER(OFFSET('Water Data'!$D$6,0,10*ROW('Water Data'!D178))),'Data Summary'!BT184="Yes"),OFFSET('Water Data'!$D$6,0,10*ROW('Water Data'!D178)),NA())</f>
        <v>#N/A</v>
      </c>
      <c r="F184" s="97" t="e">
        <f ca="true">+IF(AND(ISNUMBER(OFFSET('Water Data'!$D$9,0,10*ROW('Water Data'!D178))),'Data Summary'!BU184="Yes"),OFFSET('Water Data'!$D$9,0,10*ROW('Water Data'!D178)),NA())</f>
        <v>#N/A</v>
      </c>
      <c r="G184" s="97" t="e">
        <f ca="true">+IF(AND(ISNUMBER(OFFSET('Water Data'!$E$4,0,10*ROW('Water Data'!E178))),'Data Summary'!BV184="Yes"),100-OFFSET('Water Data'!$E$4,0,10*ROW('Water Data'!E178)),NA())</f>
        <v>#N/A</v>
      </c>
      <c r="H184" s="97" t="e">
        <f ca="true">+IF(AND(ISNUMBER(OFFSET('Water Data'!$E$6,0,10*ROW('Water Data'!E178))),'Data Summary'!BW184="Yes"),OFFSET('Water Data'!$E$6,0,10*ROW('Water Data'!E178)),NA())</f>
        <v>#N/A</v>
      </c>
      <c r="I184" s="97" t="e">
        <f ca="true">+IF(AND(ISNUMBER(OFFSET('Water Data'!$E$9,0,10*ROW('Water Data'!E178))),'Data Summary'!BX184="Yes"),OFFSET('Water Data'!$E$9,0,10*ROW('Water Data'!E178)),NA())</f>
        <v>#N/A</v>
      </c>
      <c r="J184" s="97" t="e">
        <f ca="true">+IF(AND(ISNUMBER(OFFSET('Water Data'!$F$4,0,10*ROW('Water Data'!F178))),'Data Summary'!BY184="Yes"),100-OFFSET('Water Data'!$F$4,0,10*ROW('Water Data'!F178)),NA())</f>
        <v>#N/A</v>
      </c>
      <c r="K184" s="97" t="e">
        <f ca="true">+IF(AND(ISNUMBER(OFFSET('Water Data'!$F$6,0,10*ROW('Water Data'!F178))),'Data Summary'!BZ184="Yes"),OFFSET('Water Data'!$F$6,0,10*ROW('Water Data'!F178)),NA())</f>
        <v>#N/A</v>
      </c>
      <c r="L184" s="97" t="e">
        <f ca="true">+IF(AND(ISNUMBER(OFFSET('Water Data'!$F$9,0,10*ROW('Water Data'!F178))),'Data Summary'!CA184="Yes"),OFFSET('Water Data'!$F$9,0,10*ROW('Water Data'!F178)),NA())</f>
        <v>#N/A</v>
      </c>
      <c r="M184" s="97" t="e">
        <f ca="true">+IF(AND(ISNUMBER(OFFSET('Water Data'!$G$4,0,10*ROW('Water Data'!G178))),'Data Summary'!CB184="Yes"),100-OFFSET('Water Data'!$G$4,0,10*ROW('Water Data'!G178)),NA())</f>
        <v>#N/A</v>
      </c>
      <c r="N184" s="97" t="e">
        <f ca="true">+IF(AND(ISNUMBER(OFFSET('Water Data'!$G$6,0,10*ROW('Water Data'!G178))),'Data Summary'!CC184="Yes"),OFFSET('Water Data'!$G$6,0,10*ROW('Water Data'!G178)),NA())</f>
        <v>#N/A</v>
      </c>
      <c r="O184" s="97" t="e">
        <f ca="true">+IF(AND(ISNUMBER(OFFSET('Water Data'!$G$9,0,10*ROW('Water Data'!G178))),'Data Summary'!CD184="Yes"),OFFSET('Water Data'!$G$9,0,10*ROW('Water Data'!G178)),NA())</f>
        <v>#N/A</v>
      </c>
      <c r="P184" s="97" t="e">
        <f ca="true">+IF(AND(ISNUMBER(OFFSET('Water Data'!$H$4,0,10*ROW('Water Data'!H178))),'Data Summary'!CE184="Yes"),100-OFFSET('Water Data'!$H$4,0,10*ROW('Water Data'!H178)),NA())</f>
        <v>#N/A</v>
      </c>
      <c r="Q184" s="97" t="e">
        <f ca="true">+IF(AND(ISNUMBER(OFFSET('Water Data'!$H$6,0,10*ROW('Water Data'!H178))),'Data Summary'!CF184="Yes"),OFFSET('Water Data'!$H$6,0,10*ROW('Water Data'!H178)),NA())</f>
        <v>#N/A</v>
      </c>
      <c r="R184" s="97" t="e">
        <f ca="true">+IF(AND(ISNUMBER(OFFSET('Water Data'!$H$9,0,10*ROW('Water Data'!H178))),'Data Summary'!CG184="Yes"),OFFSET('Water Data'!$H$9,0,10*ROW('Water Data'!H178)),NA())</f>
        <v>#N/A</v>
      </c>
      <c r="S184" s="97" t="e">
        <f ca="true">+IF(AND(ISNUMBER(OFFSET('Water Data'!$I$4,0,10*ROW('Water Data'!I178))),'Data Summary'!CH184="Yes"),100-OFFSET('Water Data'!$I$4,0,10*ROW('Water Data'!I178)),NA())</f>
        <v>#N/A</v>
      </c>
      <c r="T184" s="97" t="e">
        <f ca="true">+IF(AND(ISNUMBER(OFFSET('Water Data'!$I$6,0,10*ROW('Water Data'!I178))),'Data Summary'!CI184="Yes"),OFFSET('Water Data'!$I$6,0,10*ROW('Water Data'!I178)),NA())</f>
        <v>#N/A</v>
      </c>
      <c r="U184" s="97" t="e">
        <f ca="true">+IF(AND(ISNUMBER(OFFSET('Water Data'!$I$9,0,10*ROW('Water Data'!I178))),'Data Summary'!CJ184="Yes"),OFFSET('Water Data'!$I$9,0,10*ROW('Water Data'!I178)),NA())</f>
        <v>#N/A</v>
      </c>
      <c r="V184" s="98" t="e">
        <f ca="true">+IF(AND(ISNUMBER(OFFSET('Sanitation Data'!$D$4,0,10*ROW('Sanitation Data'!D178))),'Data Summary'!CK184="Yes"),100-OFFSET('Sanitation Data'!$D$4,0,10*ROW('Sanitation Data'!D178)),NA())</f>
        <v>#N/A</v>
      </c>
      <c r="W184" s="98" t="e">
        <f ca="true">+IF(AND(ISNUMBER(OFFSET('Sanitation Data'!$D$6,0,10*ROW('Sanitation Data'!D178))),'Data Summary'!CL184="Yes"),OFFSET('Sanitation Data'!$D$6,0,10*ROW('Sanitation Data'!D178)),NA())</f>
        <v>#N/A</v>
      </c>
      <c r="X184" s="98" t="e">
        <f ca="true">+IF(AND(ISNUMBER(OFFSET('Sanitation Data'!$D$10,0,10*ROW('Sanitation Data'!D178))),'Data Summary'!CM184="Yes"),OFFSET('Sanitation Data'!$D$10,0,10*ROW('Sanitation Data'!D178)),NA())</f>
        <v>#N/A</v>
      </c>
      <c r="Y184" s="98" t="e">
        <f ca="true">+IF(AND(ISNUMBER(OFFSET('Sanitation Data'!$D$11,0,10*ROW('Sanitation Data'!D178))),'Data Summary'!CN184="Yes"),OFFSET('Sanitation Data'!$D$11,0,10*ROW('Sanitation Data'!D178)),NA())</f>
        <v>#N/A</v>
      </c>
      <c r="Z184" s="98" t="e">
        <f ca="true">+IF(AND(ISNUMBER(OFFSET('Sanitation Data'!$D$12,0,10*ROW('Sanitation Data'!D178))),'Data Summary'!CO184="Yes"),OFFSET('Sanitation Data'!$D$12,0,10*ROW('Sanitation Data'!D178)),NA())</f>
        <v>#N/A</v>
      </c>
      <c r="AA184" s="98" t="e">
        <f ca="true">+IF(AND(ISNUMBER(OFFSET('Sanitation Data'!$E$4,0,10*ROW('Sanitation Data'!E178))),'Data Summary'!CP184="Yes"),100-OFFSET('Sanitation Data'!$E$4,0,10*ROW('Sanitation Data'!E178)),NA())</f>
        <v>#N/A</v>
      </c>
      <c r="AB184" s="98" t="e">
        <f ca="true">+IF(AND(ISNUMBER(OFFSET('Sanitation Data'!$E$6,0,10*ROW('Sanitation Data'!E178))),'Data Summary'!CQ184="Yes"),OFFSET('Sanitation Data'!$E$6,0,10*ROW('Sanitation Data'!E178)),NA())</f>
        <v>#N/A</v>
      </c>
      <c r="AC184" s="98" t="e">
        <f ca="true">+IF(AND(ISNUMBER(OFFSET('Sanitation Data'!$E$10,0,10*ROW('Sanitation Data'!E178))),'Data Summary'!CR184="Yes"),OFFSET('Sanitation Data'!$E$10,0,10*ROW('Sanitation Data'!E178)),NA())</f>
        <v>#N/A</v>
      </c>
      <c r="AD184" s="98" t="e">
        <f ca="true">+IF(AND(ISNUMBER(OFFSET('Sanitation Data'!$E$11,0,10*ROW('Sanitation Data'!E178))),'Data Summary'!CS184="Yes"),OFFSET('Sanitation Data'!$E$11,0,10*ROW('Sanitation Data'!E178)),NA())</f>
        <v>#N/A</v>
      </c>
      <c r="AE184" s="98" t="e">
        <f ca="true">+IF(AND(ISNUMBER(OFFSET('Sanitation Data'!$E$12,0,10*ROW('Sanitation Data'!E178))),'Data Summary'!CT184="Yes"),OFFSET('Sanitation Data'!$E$12,0,10*ROW('Sanitation Data'!E178)),NA())</f>
        <v>#N/A</v>
      </c>
      <c r="AF184" s="98" t="e">
        <f ca="true">+IF(AND(ISNUMBER(OFFSET('Sanitation Data'!$F$4,0,10*ROW('Sanitation Data'!F178))),'Data Summary'!CU184="Yes"),100-OFFSET('Sanitation Data'!$F$4,0,10*ROW('Sanitation Data'!F178)),NA())</f>
        <v>#N/A</v>
      </c>
      <c r="AG184" s="98" t="e">
        <f ca="true">+IF(AND(ISNUMBER(OFFSET('Sanitation Data'!$F$6,0,10*ROW('Sanitation Data'!F178))),'Data Summary'!CV184="Yes"),OFFSET('Sanitation Data'!$F$6,0,10*ROW('Sanitation Data'!F178)),NA())</f>
        <v>#N/A</v>
      </c>
      <c r="AH184" s="98" t="e">
        <f ca="true">+IF(AND(ISNUMBER(OFFSET('Sanitation Data'!$F$10,0,10*ROW('Sanitation Data'!F178))),'Data Summary'!CW184="Yes"),OFFSET('Sanitation Data'!$F$10,0,10*ROW('Sanitation Data'!F178)),NA())</f>
        <v>#N/A</v>
      </c>
      <c r="AI184" s="98" t="e">
        <f ca="true">+IF(AND(ISNUMBER(OFFSET('Sanitation Data'!$F$11,0,10*ROW('Sanitation Data'!F178))),'Data Summary'!CX184="Yes"),OFFSET('Sanitation Data'!$F$11,0,10*ROW('Sanitation Data'!F178)),NA())</f>
        <v>#N/A</v>
      </c>
      <c r="AJ184" s="98" t="e">
        <f ca="true">+IF(AND(ISNUMBER(OFFSET('Sanitation Data'!$F$12,0,10*ROW('Sanitation Data'!F178))),'Data Summary'!CY184="Yes"),OFFSET('Sanitation Data'!$F$12,0,10*ROW('Sanitation Data'!F178)),NA())</f>
        <v>#N/A</v>
      </c>
      <c r="AK184" s="98" t="e">
        <f ca="true">+IF(AND(ISNUMBER(OFFSET('Sanitation Data'!$G$4,0,10*ROW('Sanitation Data'!G178))),'Data Summary'!CZ184="Yes"),100-OFFSET('Sanitation Data'!$G$4,0,10*ROW('Sanitation Data'!G178)),NA())</f>
        <v>#N/A</v>
      </c>
      <c r="AL184" s="98" t="e">
        <f ca="true">+IF(AND(ISNUMBER(OFFSET('Sanitation Data'!$G$6,0,10*ROW('Sanitation Data'!G178))),'Data Summary'!DA184="Yes"),OFFSET('Sanitation Data'!$G$6,0,10*ROW('Sanitation Data'!G178)),NA())</f>
        <v>#N/A</v>
      </c>
      <c r="AM184" s="98" t="e">
        <f ca="true">+IF(AND(ISNUMBER(OFFSET('Sanitation Data'!$G$10,0,10*ROW('Sanitation Data'!G178))),'Data Summary'!DB184="Yes"),OFFSET('Sanitation Data'!$G$10,0,10*ROW('Sanitation Data'!G178)),NA())</f>
        <v>#N/A</v>
      </c>
      <c r="AN184" s="98" t="e">
        <f ca="true">+IF(AND(ISNUMBER(OFFSET('Sanitation Data'!$G$11,0,10*ROW('Sanitation Data'!G178))),'Data Summary'!DC184="Yes"),OFFSET('Sanitation Data'!$G$11,0,10*ROW('Sanitation Data'!G178)),NA())</f>
        <v>#N/A</v>
      </c>
      <c r="AO184" s="98" t="e">
        <f ca="true">+IF(AND(ISNUMBER(OFFSET('Sanitation Data'!$G$12,0,10*ROW('Sanitation Data'!G178))),'Data Summary'!DD184="Yes"),OFFSET('Sanitation Data'!$G$12,0,10*ROW('Sanitation Data'!G178)),NA())</f>
        <v>#N/A</v>
      </c>
      <c r="AP184" s="98" t="e">
        <f ca="true">+IF(AND(ISNUMBER(OFFSET('Sanitation Data'!$H$4,0,10*ROW('Sanitation Data'!H178))),'Data Summary'!DE184="Yes"),100-OFFSET('Sanitation Data'!$H$4,0,10*ROW('Sanitation Data'!H178)),NA())</f>
        <v>#N/A</v>
      </c>
      <c r="AQ184" s="98" t="e">
        <f ca="true">+IF(AND(ISNUMBER(OFFSET('Sanitation Data'!$H$6,0,10*ROW('Sanitation Data'!H178))),'Data Summary'!DF184="Yes"),OFFSET('Sanitation Data'!$H$6,0,10*ROW('Sanitation Data'!H178)),NA())</f>
        <v>#N/A</v>
      </c>
      <c r="AR184" s="98" t="e">
        <f ca="true">+IF(AND(ISNUMBER(OFFSET('Sanitation Data'!$H$10,0,10*ROW('Sanitation Data'!H178))),'Data Summary'!DG184="Yes"),OFFSET('Sanitation Data'!$H$10,0,10*ROW('Sanitation Data'!H178)),NA())</f>
        <v>#N/A</v>
      </c>
      <c r="AS184" s="98" t="e">
        <f ca="true">+IF(AND(ISNUMBER(OFFSET('Sanitation Data'!$H$11,0,10*ROW('Sanitation Data'!H178))),'Data Summary'!DH184="Yes"),OFFSET('Sanitation Data'!$H$11,0,10*ROW('Sanitation Data'!H178)),NA())</f>
        <v>#N/A</v>
      </c>
      <c r="AT184" s="98" t="e">
        <f ca="true">+IF(AND(ISNUMBER(OFFSET('Sanitation Data'!$H$12,0,10*ROW('Sanitation Data'!H178))),'Data Summary'!DI184="Yes"),OFFSET('Sanitation Data'!$H$12,0,10*ROW('Sanitation Data'!H178)),NA())</f>
        <v>#N/A</v>
      </c>
      <c r="AU184" s="98" t="e">
        <f ca="true">+IF(AND(ISNUMBER(OFFSET('Sanitation Data'!$I$4,0,10*ROW('Sanitation Data'!I178))),'Data Summary'!DJ184="Yes"),100-OFFSET('Sanitation Data'!$I$4,0,10*ROW('Sanitation Data'!I178)),NA())</f>
        <v>#N/A</v>
      </c>
      <c r="AV184" s="98" t="e">
        <f ca="true">+IF(AND(ISNUMBER(OFFSET('Sanitation Data'!$I$6,0,10*ROW('Sanitation Data'!I178))),'Data Summary'!DK184="Yes"),OFFSET('Sanitation Data'!$I$6,0,10*ROW('Sanitation Data'!I178)),NA())</f>
        <v>#N/A</v>
      </c>
      <c r="AW184" s="98" t="e">
        <f ca="true">+IF(AND(ISNUMBER(OFFSET('Sanitation Data'!$I$10,0,10*ROW('Sanitation Data'!I178))),'Data Summary'!DL184="Yes"),OFFSET('Sanitation Data'!$I$10,0,10*ROW('Sanitation Data'!I178)),NA())</f>
        <v>#N/A</v>
      </c>
      <c r="AX184" s="98" t="e">
        <f ca="true">+IF(AND(ISNUMBER(OFFSET('Sanitation Data'!$I$11,0,10*ROW('Sanitation Data'!I178))),'Data Summary'!DM184="Yes"),OFFSET('Sanitation Data'!$I$11,0,10*ROW('Sanitation Data'!I178)),NA())</f>
        <v>#N/A</v>
      </c>
      <c r="AY184" s="98" t="e">
        <f ca="true">+IF(AND(ISNUMBER(OFFSET('Sanitation Data'!$I$12,0,10*ROW('Sanitation Data'!I178))),'Data Summary'!DN184="Yes"),OFFSET('Sanitation Data'!$I$12,0,10*ROW('Sanitation Data'!I178)),NA())</f>
        <v>#N/A</v>
      </c>
      <c r="AZ184" s="99" t="e">
        <f ca="true">+IF(AND(ISNUMBER(OFFSET('Hygiene Data'!$D$5,0,10*ROW('Hygiene Data'!D178))),'Data Summary'!DO184="Yes"),OFFSET('Hygiene Data'!$D$5,0,10*ROW('Hygiene Data'!D178)),NA())</f>
        <v>#N/A</v>
      </c>
      <c r="BA184" s="99" t="e">
        <f ca="true">+IF(AND(ISNUMBER(OFFSET('Hygiene Data'!$D$7,0,10*ROW('Hygiene Data'!D178))),'Data Summary'!DP184="Yes"),OFFSET('Hygiene Data'!$D$7,0,10*ROW('Hygiene Data'!D178)),NA())</f>
        <v>#N/A</v>
      </c>
      <c r="BB184" s="99" t="e">
        <f ca="true">+IF(AND(ISNUMBER(OFFSET('Hygiene Data'!$D$9,0,10*ROW('Hygiene Data'!D178))),'Data Summary'!DQ184="Yes"),OFFSET('Hygiene Data'!$D$9,0,10*ROW('Hygiene Data'!D178)),NA())</f>
        <v>#N/A</v>
      </c>
      <c r="BC184" s="99" t="e">
        <f ca="true">+IF(AND(ISNUMBER(OFFSET('Hygiene Data'!$E$5,0,10*ROW('Hygiene Data'!E178))),'Data Summary'!DR184="Yes"),OFFSET('Hygiene Data'!$E$5,0,10*ROW('Hygiene Data'!E178)),NA())</f>
        <v>#N/A</v>
      </c>
      <c r="BD184" s="99" t="e">
        <f ca="true">+IF(AND(ISNUMBER(OFFSET('Hygiene Data'!$E$7,0,10*ROW('Hygiene Data'!E178))),'Data Summary'!DS184="Yes"),OFFSET('Hygiene Data'!$E$7,0,10*ROW('Hygiene Data'!E178)),NA())</f>
        <v>#N/A</v>
      </c>
      <c r="BE184" s="99" t="e">
        <f ca="true">+IF(AND(ISNUMBER(OFFSET('Hygiene Data'!$E$9,0,10*ROW('Hygiene Data'!E178))),'Data Summary'!DT184="Yes"),OFFSET('Hygiene Data'!$E$9,0,10*ROW('Hygiene Data'!E178)),NA())</f>
        <v>#N/A</v>
      </c>
      <c r="BF184" s="99" t="e">
        <f ca="true">+IF(AND(ISNUMBER(OFFSET('Hygiene Data'!$F$5,0,10*ROW('Hygiene Data'!F178))),'Data Summary'!DU184="Yes"),OFFSET('Hygiene Data'!$F$5,0,10*ROW('Hygiene Data'!F178)),NA())</f>
        <v>#N/A</v>
      </c>
      <c r="BG184" s="99" t="e">
        <f ca="true">+IF(AND(ISNUMBER(OFFSET('Hygiene Data'!$F$7,0,10*ROW('Hygiene Data'!F178))),'Data Summary'!DV184="Yes"),OFFSET('Hygiene Data'!$F$7,0,10*ROW('Hygiene Data'!F178)),NA())</f>
        <v>#N/A</v>
      </c>
      <c r="BH184" s="99" t="e">
        <f ca="true">+IF(AND(ISNUMBER(OFFSET('Hygiene Data'!$F$9,0,10*ROW('Hygiene Data'!F178))),'Data Summary'!DW184="Yes"),OFFSET('Hygiene Data'!$F$9,0,10*ROW('Hygiene Data'!F178)),NA())</f>
        <v>#N/A</v>
      </c>
      <c r="BI184" s="99" t="e">
        <f ca="true">+IF(AND(ISNUMBER(OFFSET('Hygiene Data'!$G$5,0,10*ROW('Hygiene Data'!G178))),'Data Summary'!DX184="Yes"),OFFSET('Hygiene Data'!$G$5,0,10*ROW('Hygiene Data'!G178)),NA())</f>
        <v>#N/A</v>
      </c>
      <c r="BJ184" s="99" t="e">
        <f ca="true">+IF(AND(ISNUMBER(OFFSET('Hygiene Data'!$G$7,0,10*ROW('Hygiene Data'!G178))),'Data Summary'!DY184="Yes"),OFFSET('Hygiene Data'!$G$7,0,10*ROW('Hygiene Data'!G178)),NA())</f>
        <v>#N/A</v>
      </c>
      <c r="BK184" s="99" t="e">
        <f ca="true">+IF(AND(ISNUMBER(OFFSET('Hygiene Data'!$G$9,0,10*ROW('Hygiene Data'!G178))),'Data Summary'!DZ184="Yes"),OFFSET('Hygiene Data'!$G$9,0,10*ROW('Hygiene Data'!G178)),NA())</f>
        <v>#N/A</v>
      </c>
      <c r="BL184" s="99" t="e">
        <f ca="true">+IF(AND(ISNUMBER(OFFSET('Hygiene Data'!$H$5,0,10*ROW('Hygiene Data'!H178))),'Data Summary'!EA184="Yes"),OFFSET('Hygiene Data'!$H$5,0,10*ROW('Hygiene Data'!H178)),NA())</f>
        <v>#N/A</v>
      </c>
      <c r="BM184" s="99" t="e">
        <f ca="true">+IF(AND(ISNUMBER(OFFSET('Hygiene Data'!$H$7,0,10*ROW('Hygiene Data'!H178))),'Data Summary'!EB184="Yes"),OFFSET('Hygiene Data'!$H$7,0,10*ROW('Hygiene Data'!H178)),NA())</f>
        <v>#N/A</v>
      </c>
      <c r="BN184" s="99" t="e">
        <f ca="true">+IF(AND(ISNUMBER(OFFSET('Hygiene Data'!$H$9,0,10*ROW('Hygiene Data'!H178))),'Data Summary'!EC184="Yes"),OFFSET('Hygiene Data'!$H$9,0,10*ROW('Hygiene Data'!H178)),NA())</f>
        <v>#N/A</v>
      </c>
      <c r="BO184" s="99" t="e">
        <f ca="true">+IF(AND(ISNUMBER(OFFSET('Hygiene Data'!$I$5,0,10*ROW('Hygiene Data'!I178))),'Data Summary'!ED184="Yes"),OFFSET('Hygiene Data'!$I$5,0,10*ROW('Hygiene Data'!I178)),NA())</f>
        <v>#N/A</v>
      </c>
      <c r="BP184" s="99" t="e">
        <f ca="true">+IF(AND(ISNUMBER(OFFSET('Hygiene Data'!$I$7,0,10*ROW('Hygiene Data'!I178))),'Data Summary'!EE184="Yes"),OFFSET('Hygiene Data'!$I$7,0,10*ROW('Hygiene Data'!I178)),NA())</f>
        <v>#N/A</v>
      </c>
      <c r="BQ184" s="99" t="e">
        <f ca="true">+IF(AND(ISNUMBER(OFFSET('Hygiene Data'!$I$9,0,10*ROW('Hygiene Data'!I178))),'Data Summary'!EF184="Yes"),OFFSET('Hygiene Data'!$I$9,0,10*ROW('Hygiene Data'!I178)),NA())</f>
        <v>#N/A</v>
      </c>
    </row>
    <row xmlns:x14ac="http://schemas.microsoft.com/office/spreadsheetml/2009/9/ac" r="185" x14ac:dyDescent="0.2">
      <c r="A185" s="329" t="e">
        <f ca="true">+RIGHT('Data Summary'!A185,LEN('Data Summary'!A185)-9)</f>
        <v>#VALUE!</v>
      </c>
      <c r="B185" s="37" t="str">
        <f ca="true">+IF(ISTEXT('Data Summary'!B185),'Data Summary'!B185,"")</f>
        <v/>
      </c>
      <c r="C185" s="328" t="e">
        <f ca="true">+VALUE('Data Summary'!C185)</f>
        <v>#VALUE!</v>
      </c>
      <c r="D185" s="97" t="e">
        <f ca="true">+IF(AND(ISNUMBER(OFFSET('Water Data'!$D$4,0,10*ROW('Water Data'!D179))),'Data Summary'!BS185="Yes"),100-OFFSET('Water Data'!$D$4,0,10*ROW('Water Data'!D179)),NA())</f>
        <v>#N/A</v>
      </c>
      <c r="E185" s="97" t="e">
        <f ca="true">+IF(AND(ISNUMBER(OFFSET('Water Data'!$D$6,0,10*ROW('Water Data'!D179))),'Data Summary'!BT185="Yes"),OFFSET('Water Data'!$D$6,0,10*ROW('Water Data'!D179)),NA())</f>
        <v>#N/A</v>
      </c>
      <c r="F185" s="97" t="e">
        <f ca="true">+IF(AND(ISNUMBER(OFFSET('Water Data'!$D$9,0,10*ROW('Water Data'!D179))),'Data Summary'!BU185="Yes"),OFFSET('Water Data'!$D$9,0,10*ROW('Water Data'!D179)),NA())</f>
        <v>#N/A</v>
      </c>
      <c r="G185" s="97" t="e">
        <f ca="true">+IF(AND(ISNUMBER(OFFSET('Water Data'!$E$4,0,10*ROW('Water Data'!E179))),'Data Summary'!BV185="Yes"),100-OFFSET('Water Data'!$E$4,0,10*ROW('Water Data'!E179)),NA())</f>
        <v>#N/A</v>
      </c>
      <c r="H185" s="97" t="e">
        <f ca="true">+IF(AND(ISNUMBER(OFFSET('Water Data'!$E$6,0,10*ROW('Water Data'!E179))),'Data Summary'!BW185="Yes"),OFFSET('Water Data'!$E$6,0,10*ROW('Water Data'!E179)),NA())</f>
        <v>#N/A</v>
      </c>
      <c r="I185" s="97" t="e">
        <f ca="true">+IF(AND(ISNUMBER(OFFSET('Water Data'!$E$9,0,10*ROW('Water Data'!E179))),'Data Summary'!BX185="Yes"),OFFSET('Water Data'!$E$9,0,10*ROW('Water Data'!E179)),NA())</f>
        <v>#N/A</v>
      </c>
      <c r="J185" s="97" t="e">
        <f ca="true">+IF(AND(ISNUMBER(OFFSET('Water Data'!$F$4,0,10*ROW('Water Data'!F179))),'Data Summary'!BY185="Yes"),100-OFFSET('Water Data'!$F$4,0,10*ROW('Water Data'!F179)),NA())</f>
        <v>#N/A</v>
      </c>
      <c r="K185" s="97" t="e">
        <f ca="true">+IF(AND(ISNUMBER(OFFSET('Water Data'!$F$6,0,10*ROW('Water Data'!F179))),'Data Summary'!BZ185="Yes"),OFFSET('Water Data'!$F$6,0,10*ROW('Water Data'!F179)),NA())</f>
        <v>#N/A</v>
      </c>
      <c r="L185" s="97" t="e">
        <f ca="true">+IF(AND(ISNUMBER(OFFSET('Water Data'!$F$9,0,10*ROW('Water Data'!F179))),'Data Summary'!CA185="Yes"),OFFSET('Water Data'!$F$9,0,10*ROW('Water Data'!F179)),NA())</f>
        <v>#N/A</v>
      </c>
      <c r="M185" s="97" t="e">
        <f ca="true">+IF(AND(ISNUMBER(OFFSET('Water Data'!$G$4,0,10*ROW('Water Data'!G179))),'Data Summary'!CB185="Yes"),100-OFFSET('Water Data'!$G$4,0,10*ROW('Water Data'!G179)),NA())</f>
        <v>#N/A</v>
      </c>
      <c r="N185" s="97" t="e">
        <f ca="true">+IF(AND(ISNUMBER(OFFSET('Water Data'!$G$6,0,10*ROW('Water Data'!G179))),'Data Summary'!CC185="Yes"),OFFSET('Water Data'!$G$6,0,10*ROW('Water Data'!G179)),NA())</f>
        <v>#N/A</v>
      </c>
      <c r="O185" s="97" t="e">
        <f ca="true">+IF(AND(ISNUMBER(OFFSET('Water Data'!$G$9,0,10*ROW('Water Data'!G179))),'Data Summary'!CD185="Yes"),OFFSET('Water Data'!$G$9,0,10*ROW('Water Data'!G179)),NA())</f>
        <v>#N/A</v>
      </c>
      <c r="P185" s="97" t="e">
        <f ca="true">+IF(AND(ISNUMBER(OFFSET('Water Data'!$H$4,0,10*ROW('Water Data'!H179))),'Data Summary'!CE185="Yes"),100-OFFSET('Water Data'!$H$4,0,10*ROW('Water Data'!H179)),NA())</f>
        <v>#N/A</v>
      </c>
      <c r="Q185" s="97" t="e">
        <f ca="true">+IF(AND(ISNUMBER(OFFSET('Water Data'!$H$6,0,10*ROW('Water Data'!H179))),'Data Summary'!CF185="Yes"),OFFSET('Water Data'!$H$6,0,10*ROW('Water Data'!H179)),NA())</f>
        <v>#N/A</v>
      </c>
      <c r="R185" s="97" t="e">
        <f ca="true">+IF(AND(ISNUMBER(OFFSET('Water Data'!$H$9,0,10*ROW('Water Data'!H179))),'Data Summary'!CG185="Yes"),OFFSET('Water Data'!$H$9,0,10*ROW('Water Data'!H179)),NA())</f>
        <v>#N/A</v>
      </c>
      <c r="S185" s="97" t="e">
        <f ca="true">+IF(AND(ISNUMBER(OFFSET('Water Data'!$I$4,0,10*ROW('Water Data'!I179))),'Data Summary'!CH185="Yes"),100-OFFSET('Water Data'!$I$4,0,10*ROW('Water Data'!I179)),NA())</f>
        <v>#N/A</v>
      </c>
      <c r="T185" s="97" t="e">
        <f ca="true">+IF(AND(ISNUMBER(OFFSET('Water Data'!$I$6,0,10*ROW('Water Data'!I179))),'Data Summary'!CI185="Yes"),OFFSET('Water Data'!$I$6,0,10*ROW('Water Data'!I179)),NA())</f>
        <v>#N/A</v>
      </c>
      <c r="U185" s="97" t="e">
        <f ca="true">+IF(AND(ISNUMBER(OFFSET('Water Data'!$I$9,0,10*ROW('Water Data'!I179))),'Data Summary'!CJ185="Yes"),OFFSET('Water Data'!$I$9,0,10*ROW('Water Data'!I179)),NA())</f>
        <v>#N/A</v>
      </c>
      <c r="V185" s="98" t="e">
        <f ca="true">+IF(AND(ISNUMBER(OFFSET('Sanitation Data'!$D$4,0,10*ROW('Sanitation Data'!D179))),'Data Summary'!CK185="Yes"),100-OFFSET('Sanitation Data'!$D$4,0,10*ROW('Sanitation Data'!D179)),NA())</f>
        <v>#N/A</v>
      </c>
      <c r="W185" s="98" t="e">
        <f ca="true">+IF(AND(ISNUMBER(OFFSET('Sanitation Data'!$D$6,0,10*ROW('Sanitation Data'!D179))),'Data Summary'!CL185="Yes"),OFFSET('Sanitation Data'!$D$6,0,10*ROW('Sanitation Data'!D179)),NA())</f>
        <v>#N/A</v>
      </c>
      <c r="X185" s="98" t="e">
        <f ca="true">+IF(AND(ISNUMBER(OFFSET('Sanitation Data'!$D$10,0,10*ROW('Sanitation Data'!D179))),'Data Summary'!CM185="Yes"),OFFSET('Sanitation Data'!$D$10,0,10*ROW('Sanitation Data'!D179)),NA())</f>
        <v>#N/A</v>
      </c>
      <c r="Y185" s="98" t="e">
        <f ca="true">+IF(AND(ISNUMBER(OFFSET('Sanitation Data'!$D$11,0,10*ROW('Sanitation Data'!D179))),'Data Summary'!CN185="Yes"),OFFSET('Sanitation Data'!$D$11,0,10*ROW('Sanitation Data'!D179)),NA())</f>
        <v>#N/A</v>
      </c>
      <c r="Z185" s="98" t="e">
        <f ca="true">+IF(AND(ISNUMBER(OFFSET('Sanitation Data'!$D$12,0,10*ROW('Sanitation Data'!D179))),'Data Summary'!CO185="Yes"),OFFSET('Sanitation Data'!$D$12,0,10*ROW('Sanitation Data'!D179)),NA())</f>
        <v>#N/A</v>
      </c>
      <c r="AA185" s="98" t="e">
        <f ca="true">+IF(AND(ISNUMBER(OFFSET('Sanitation Data'!$E$4,0,10*ROW('Sanitation Data'!E179))),'Data Summary'!CP185="Yes"),100-OFFSET('Sanitation Data'!$E$4,0,10*ROW('Sanitation Data'!E179)),NA())</f>
        <v>#N/A</v>
      </c>
      <c r="AB185" s="98" t="e">
        <f ca="true">+IF(AND(ISNUMBER(OFFSET('Sanitation Data'!$E$6,0,10*ROW('Sanitation Data'!E179))),'Data Summary'!CQ185="Yes"),OFFSET('Sanitation Data'!$E$6,0,10*ROW('Sanitation Data'!E179)),NA())</f>
        <v>#N/A</v>
      </c>
      <c r="AC185" s="98" t="e">
        <f ca="true">+IF(AND(ISNUMBER(OFFSET('Sanitation Data'!$E$10,0,10*ROW('Sanitation Data'!E179))),'Data Summary'!CR185="Yes"),OFFSET('Sanitation Data'!$E$10,0,10*ROW('Sanitation Data'!E179)),NA())</f>
        <v>#N/A</v>
      </c>
      <c r="AD185" s="98" t="e">
        <f ca="true">+IF(AND(ISNUMBER(OFFSET('Sanitation Data'!$E$11,0,10*ROW('Sanitation Data'!E179))),'Data Summary'!CS185="Yes"),OFFSET('Sanitation Data'!$E$11,0,10*ROW('Sanitation Data'!E179)),NA())</f>
        <v>#N/A</v>
      </c>
      <c r="AE185" s="98" t="e">
        <f ca="true">+IF(AND(ISNUMBER(OFFSET('Sanitation Data'!$E$12,0,10*ROW('Sanitation Data'!E179))),'Data Summary'!CT185="Yes"),OFFSET('Sanitation Data'!$E$12,0,10*ROW('Sanitation Data'!E179)),NA())</f>
        <v>#N/A</v>
      </c>
      <c r="AF185" s="98" t="e">
        <f ca="true">+IF(AND(ISNUMBER(OFFSET('Sanitation Data'!$F$4,0,10*ROW('Sanitation Data'!F179))),'Data Summary'!CU185="Yes"),100-OFFSET('Sanitation Data'!$F$4,0,10*ROW('Sanitation Data'!F179)),NA())</f>
        <v>#N/A</v>
      </c>
      <c r="AG185" s="98" t="e">
        <f ca="true">+IF(AND(ISNUMBER(OFFSET('Sanitation Data'!$F$6,0,10*ROW('Sanitation Data'!F179))),'Data Summary'!CV185="Yes"),OFFSET('Sanitation Data'!$F$6,0,10*ROW('Sanitation Data'!F179)),NA())</f>
        <v>#N/A</v>
      </c>
      <c r="AH185" s="98" t="e">
        <f ca="true">+IF(AND(ISNUMBER(OFFSET('Sanitation Data'!$F$10,0,10*ROW('Sanitation Data'!F179))),'Data Summary'!CW185="Yes"),OFFSET('Sanitation Data'!$F$10,0,10*ROW('Sanitation Data'!F179)),NA())</f>
        <v>#N/A</v>
      </c>
      <c r="AI185" s="98" t="e">
        <f ca="true">+IF(AND(ISNUMBER(OFFSET('Sanitation Data'!$F$11,0,10*ROW('Sanitation Data'!F179))),'Data Summary'!CX185="Yes"),OFFSET('Sanitation Data'!$F$11,0,10*ROW('Sanitation Data'!F179)),NA())</f>
        <v>#N/A</v>
      </c>
      <c r="AJ185" s="98" t="e">
        <f ca="true">+IF(AND(ISNUMBER(OFFSET('Sanitation Data'!$F$12,0,10*ROW('Sanitation Data'!F179))),'Data Summary'!CY185="Yes"),OFFSET('Sanitation Data'!$F$12,0,10*ROW('Sanitation Data'!F179)),NA())</f>
        <v>#N/A</v>
      </c>
      <c r="AK185" s="98" t="e">
        <f ca="true">+IF(AND(ISNUMBER(OFFSET('Sanitation Data'!$G$4,0,10*ROW('Sanitation Data'!G179))),'Data Summary'!CZ185="Yes"),100-OFFSET('Sanitation Data'!$G$4,0,10*ROW('Sanitation Data'!G179)),NA())</f>
        <v>#N/A</v>
      </c>
      <c r="AL185" s="98" t="e">
        <f ca="true">+IF(AND(ISNUMBER(OFFSET('Sanitation Data'!$G$6,0,10*ROW('Sanitation Data'!G179))),'Data Summary'!DA185="Yes"),OFFSET('Sanitation Data'!$G$6,0,10*ROW('Sanitation Data'!G179)),NA())</f>
        <v>#N/A</v>
      </c>
      <c r="AM185" s="98" t="e">
        <f ca="true">+IF(AND(ISNUMBER(OFFSET('Sanitation Data'!$G$10,0,10*ROW('Sanitation Data'!G179))),'Data Summary'!DB185="Yes"),OFFSET('Sanitation Data'!$G$10,0,10*ROW('Sanitation Data'!G179)),NA())</f>
        <v>#N/A</v>
      </c>
      <c r="AN185" s="98" t="e">
        <f ca="true">+IF(AND(ISNUMBER(OFFSET('Sanitation Data'!$G$11,0,10*ROW('Sanitation Data'!G179))),'Data Summary'!DC185="Yes"),OFFSET('Sanitation Data'!$G$11,0,10*ROW('Sanitation Data'!G179)),NA())</f>
        <v>#N/A</v>
      </c>
      <c r="AO185" s="98" t="e">
        <f ca="true">+IF(AND(ISNUMBER(OFFSET('Sanitation Data'!$G$12,0,10*ROW('Sanitation Data'!G179))),'Data Summary'!DD185="Yes"),OFFSET('Sanitation Data'!$G$12,0,10*ROW('Sanitation Data'!G179)),NA())</f>
        <v>#N/A</v>
      </c>
      <c r="AP185" s="98" t="e">
        <f ca="true">+IF(AND(ISNUMBER(OFFSET('Sanitation Data'!$H$4,0,10*ROW('Sanitation Data'!H179))),'Data Summary'!DE185="Yes"),100-OFFSET('Sanitation Data'!$H$4,0,10*ROW('Sanitation Data'!H179)),NA())</f>
        <v>#N/A</v>
      </c>
      <c r="AQ185" s="98" t="e">
        <f ca="true">+IF(AND(ISNUMBER(OFFSET('Sanitation Data'!$H$6,0,10*ROW('Sanitation Data'!H179))),'Data Summary'!DF185="Yes"),OFFSET('Sanitation Data'!$H$6,0,10*ROW('Sanitation Data'!H179)),NA())</f>
        <v>#N/A</v>
      </c>
      <c r="AR185" s="98" t="e">
        <f ca="true">+IF(AND(ISNUMBER(OFFSET('Sanitation Data'!$H$10,0,10*ROW('Sanitation Data'!H179))),'Data Summary'!DG185="Yes"),OFFSET('Sanitation Data'!$H$10,0,10*ROW('Sanitation Data'!H179)),NA())</f>
        <v>#N/A</v>
      </c>
      <c r="AS185" s="98" t="e">
        <f ca="true">+IF(AND(ISNUMBER(OFFSET('Sanitation Data'!$H$11,0,10*ROW('Sanitation Data'!H179))),'Data Summary'!DH185="Yes"),OFFSET('Sanitation Data'!$H$11,0,10*ROW('Sanitation Data'!H179)),NA())</f>
        <v>#N/A</v>
      </c>
      <c r="AT185" s="98" t="e">
        <f ca="true">+IF(AND(ISNUMBER(OFFSET('Sanitation Data'!$H$12,0,10*ROW('Sanitation Data'!H179))),'Data Summary'!DI185="Yes"),OFFSET('Sanitation Data'!$H$12,0,10*ROW('Sanitation Data'!H179)),NA())</f>
        <v>#N/A</v>
      </c>
      <c r="AU185" s="98" t="e">
        <f ca="true">+IF(AND(ISNUMBER(OFFSET('Sanitation Data'!$I$4,0,10*ROW('Sanitation Data'!I179))),'Data Summary'!DJ185="Yes"),100-OFFSET('Sanitation Data'!$I$4,0,10*ROW('Sanitation Data'!I179)),NA())</f>
        <v>#N/A</v>
      </c>
      <c r="AV185" s="98" t="e">
        <f ca="true">+IF(AND(ISNUMBER(OFFSET('Sanitation Data'!$I$6,0,10*ROW('Sanitation Data'!I179))),'Data Summary'!DK185="Yes"),OFFSET('Sanitation Data'!$I$6,0,10*ROW('Sanitation Data'!I179)),NA())</f>
        <v>#N/A</v>
      </c>
      <c r="AW185" s="98" t="e">
        <f ca="true">+IF(AND(ISNUMBER(OFFSET('Sanitation Data'!$I$10,0,10*ROW('Sanitation Data'!I179))),'Data Summary'!DL185="Yes"),OFFSET('Sanitation Data'!$I$10,0,10*ROW('Sanitation Data'!I179)),NA())</f>
        <v>#N/A</v>
      </c>
      <c r="AX185" s="98" t="e">
        <f ca="true">+IF(AND(ISNUMBER(OFFSET('Sanitation Data'!$I$11,0,10*ROW('Sanitation Data'!I179))),'Data Summary'!DM185="Yes"),OFFSET('Sanitation Data'!$I$11,0,10*ROW('Sanitation Data'!I179)),NA())</f>
        <v>#N/A</v>
      </c>
      <c r="AY185" s="98" t="e">
        <f ca="true">+IF(AND(ISNUMBER(OFFSET('Sanitation Data'!$I$12,0,10*ROW('Sanitation Data'!I179))),'Data Summary'!DN185="Yes"),OFFSET('Sanitation Data'!$I$12,0,10*ROW('Sanitation Data'!I179)),NA())</f>
        <v>#N/A</v>
      </c>
      <c r="AZ185" s="99" t="e">
        <f ca="true">+IF(AND(ISNUMBER(OFFSET('Hygiene Data'!$D$5,0,10*ROW('Hygiene Data'!D179))),'Data Summary'!DO185="Yes"),OFFSET('Hygiene Data'!$D$5,0,10*ROW('Hygiene Data'!D179)),NA())</f>
        <v>#N/A</v>
      </c>
      <c r="BA185" s="99" t="e">
        <f ca="true">+IF(AND(ISNUMBER(OFFSET('Hygiene Data'!$D$7,0,10*ROW('Hygiene Data'!D179))),'Data Summary'!DP185="Yes"),OFFSET('Hygiene Data'!$D$7,0,10*ROW('Hygiene Data'!D179)),NA())</f>
        <v>#N/A</v>
      </c>
      <c r="BB185" s="99" t="e">
        <f ca="true">+IF(AND(ISNUMBER(OFFSET('Hygiene Data'!$D$9,0,10*ROW('Hygiene Data'!D179))),'Data Summary'!DQ185="Yes"),OFFSET('Hygiene Data'!$D$9,0,10*ROW('Hygiene Data'!D179)),NA())</f>
        <v>#N/A</v>
      </c>
      <c r="BC185" s="99" t="e">
        <f ca="true">+IF(AND(ISNUMBER(OFFSET('Hygiene Data'!$E$5,0,10*ROW('Hygiene Data'!E179))),'Data Summary'!DR185="Yes"),OFFSET('Hygiene Data'!$E$5,0,10*ROW('Hygiene Data'!E179)),NA())</f>
        <v>#N/A</v>
      </c>
      <c r="BD185" s="99" t="e">
        <f ca="true">+IF(AND(ISNUMBER(OFFSET('Hygiene Data'!$E$7,0,10*ROW('Hygiene Data'!E179))),'Data Summary'!DS185="Yes"),OFFSET('Hygiene Data'!$E$7,0,10*ROW('Hygiene Data'!E179)),NA())</f>
        <v>#N/A</v>
      </c>
      <c r="BE185" s="99" t="e">
        <f ca="true">+IF(AND(ISNUMBER(OFFSET('Hygiene Data'!$E$9,0,10*ROW('Hygiene Data'!E179))),'Data Summary'!DT185="Yes"),OFFSET('Hygiene Data'!$E$9,0,10*ROW('Hygiene Data'!E179)),NA())</f>
        <v>#N/A</v>
      </c>
      <c r="BF185" s="99" t="e">
        <f ca="true">+IF(AND(ISNUMBER(OFFSET('Hygiene Data'!$F$5,0,10*ROW('Hygiene Data'!F179))),'Data Summary'!DU185="Yes"),OFFSET('Hygiene Data'!$F$5,0,10*ROW('Hygiene Data'!F179)),NA())</f>
        <v>#N/A</v>
      </c>
      <c r="BG185" s="99" t="e">
        <f ca="true">+IF(AND(ISNUMBER(OFFSET('Hygiene Data'!$F$7,0,10*ROW('Hygiene Data'!F179))),'Data Summary'!DV185="Yes"),OFFSET('Hygiene Data'!$F$7,0,10*ROW('Hygiene Data'!F179)),NA())</f>
        <v>#N/A</v>
      </c>
      <c r="BH185" s="99" t="e">
        <f ca="true">+IF(AND(ISNUMBER(OFFSET('Hygiene Data'!$F$9,0,10*ROW('Hygiene Data'!F179))),'Data Summary'!DW185="Yes"),OFFSET('Hygiene Data'!$F$9,0,10*ROW('Hygiene Data'!F179)),NA())</f>
        <v>#N/A</v>
      </c>
      <c r="BI185" s="99" t="e">
        <f ca="true">+IF(AND(ISNUMBER(OFFSET('Hygiene Data'!$G$5,0,10*ROW('Hygiene Data'!G179))),'Data Summary'!DX185="Yes"),OFFSET('Hygiene Data'!$G$5,0,10*ROW('Hygiene Data'!G179)),NA())</f>
        <v>#N/A</v>
      </c>
      <c r="BJ185" s="99" t="e">
        <f ca="true">+IF(AND(ISNUMBER(OFFSET('Hygiene Data'!$G$7,0,10*ROW('Hygiene Data'!G179))),'Data Summary'!DY185="Yes"),OFFSET('Hygiene Data'!$G$7,0,10*ROW('Hygiene Data'!G179)),NA())</f>
        <v>#N/A</v>
      </c>
      <c r="BK185" s="99" t="e">
        <f ca="true">+IF(AND(ISNUMBER(OFFSET('Hygiene Data'!$G$9,0,10*ROW('Hygiene Data'!G179))),'Data Summary'!DZ185="Yes"),OFFSET('Hygiene Data'!$G$9,0,10*ROW('Hygiene Data'!G179)),NA())</f>
        <v>#N/A</v>
      </c>
      <c r="BL185" s="99" t="e">
        <f ca="true">+IF(AND(ISNUMBER(OFFSET('Hygiene Data'!$H$5,0,10*ROW('Hygiene Data'!H179))),'Data Summary'!EA185="Yes"),OFFSET('Hygiene Data'!$H$5,0,10*ROW('Hygiene Data'!H179)),NA())</f>
        <v>#N/A</v>
      </c>
      <c r="BM185" s="99" t="e">
        <f ca="true">+IF(AND(ISNUMBER(OFFSET('Hygiene Data'!$H$7,0,10*ROW('Hygiene Data'!H179))),'Data Summary'!EB185="Yes"),OFFSET('Hygiene Data'!$H$7,0,10*ROW('Hygiene Data'!H179)),NA())</f>
        <v>#N/A</v>
      </c>
      <c r="BN185" s="99" t="e">
        <f ca="true">+IF(AND(ISNUMBER(OFFSET('Hygiene Data'!$H$9,0,10*ROW('Hygiene Data'!H179))),'Data Summary'!EC185="Yes"),OFFSET('Hygiene Data'!$H$9,0,10*ROW('Hygiene Data'!H179)),NA())</f>
        <v>#N/A</v>
      </c>
      <c r="BO185" s="99" t="e">
        <f ca="true">+IF(AND(ISNUMBER(OFFSET('Hygiene Data'!$I$5,0,10*ROW('Hygiene Data'!I179))),'Data Summary'!ED185="Yes"),OFFSET('Hygiene Data'!$I$5,0,10*ROW('Hygiene Data'!I179)),NA())</f>
        <v>#N/A</v>
      </c>
      <c r="BP185" s="99" t="e">
        <f ca="true">+IF(AND(ISNUMBER(OFFSET('Hygiene Data'!$I$7,0,10*ROW('Hygiene Data'!I179))),'Data Summary'!EE185="Yes"),OFFSET('Hygiene Data'!$I$7,0,10*ROW('Hygiene Data'!I179)),NA())</f>
        <v>#N/A</v>
      </c>
      <c r="BQ185" s="99" t="e">
        <f ca="true">+IF(AND(ISNUMBER(OFFSET('Hygiene Data'!$I$9,0,10*ROW('Hygiene Data'!I179))),'Data Summary'!EF185="Yes"),OFFSET('Hygiene Data'!$I$9,0,10*ROW('Hygiene Data'!I179)),NA())</f>
        <v>#N/A</v>
      </c>
    </row>
    <row xmlns:x14ac="http://schemas.microsoft.com/office/spreadsheetml/2009/9/ac" r="186" x14ac:dyDescent="0.2">
      <c r="A186" s="329" t="e">
        <f ca="true">+RIGHT('Data Summary'!A186,LEN('Data Summary'!A186)-9)</f>
        <v>#VALUE!</v>
      </c>
      <c r="B186" s="37" t="str">
        <f ca="true">+IF(ISTEXT('Data Summary'!B186),'Data Summary'!B186,"")</f>
        <v/>
      </c>
      <c r="C186" s="328" t="e">
        <f ca="true">+VALUE('Data Summary'!C186)</f>
        <v>#VALUE!</v>
      </c>
      <c r="D186" s="97" t="e">
        <f ca="true">+IF(AND(ISNUMBER(OFFSET('Water Data'!$D$4,0,10*ROW('Water Data'!D180))),'Data Summary'!BS186="Yes"),100-OFFSET('Water Data'!$D$4,0,10*ROW('Water Data'!D180)),NA())</f>
        <v>#N/A</v>
      </c>
      <c r="E186" s="97" t="e">
        <f ca="true">+IF(AND(ISNUMBER(OFFSET('Water Data'!$D$6,0,10*ROW('Water Data'!D180))),'Data Summary'!BT186="Yes"),OFFSET('Water Data'!$D$6,0,10*ROW('Water Data'!D180)),NA())</f>
        <v>#N/A</v>
      </c>
      <c r="F186" s="97" t="e">
        <f ca="true">+IF(AND(ISNUMBER(OFFSET('Water Data'!$D$9,0,10*ROW('Water Data'!D180))),'Data Summary'!BU186="Yes"),OFFSET('Water Data'!$D$9,0,10*ROW('Water Data'!D180)),NA())</f>
        <v>#N/A</v>
      </c>
      <c r="G186" s="97" t="e">
        <f ca="true">+IF(AND(ISNUMBER(OFFSET('Water Data'!$E$4,0,10*ROW('Water Data'!E180))),'Data Summary'!BV186="Yes"),100-OFFSET('Water Data'!$E$4,0,10*ROW('Water Data'!E180)),NA())</f>
        <v>#N/A</v>
      </c>
      <c r="H186" s="97" t="e">
        <f ca="true">+IF(AND(ISNUMBER(OFFSET('Water Data'!$E$6,0,10*ROW('Water Data'!E180))),'Data Summary'!BW186="Yes"),OFFSET('Water Data'!$E$6,0,10*ROW('Water Data'!E180)),NA())</f>
        <v>#N/A</v>
      </c>
      <c r="I186" s="97" t="e">
        <f ca="true">+IF(AND(ISNUMBER(OFFSET('Water Data'!$E$9,0,10*ROW('Water Data'!E180))),'Data Summary'!BX186="Yes"),OFFSET('Water Data'!$E$9,0,10*ROW('Water Data'!E180)),NA())</f>
        <v>#N/A</v>
      </c>
      <c r="J186" s="97" t="e">
        <f ca="true">+IF(AND(ISNUMBER(OFFSET('Water Data'!$F$4,0,10*ROW('Water Data'!F180))),'Data Summary'!BY186="Yes"),100-OFFSET('Water Data'!$F$4,0,10*ROW('Water Data'!F180)),NA())</f>
        <v>#N/A</v>
      </c>
      <c r="K186" s="97" t="e">
        <f ca="true">+IF(AND(ISNUMBER(OFFSET('Water Data'!$F$6,0,10*ROW('Water Data'!F180))),'Data Summary'!BZ186="Yes"),OFFSET('Water Data'!$F$6,0,10*ROW('Water Data'!F180)),NA())</f>
        <v>#N/A</v>
      </c>
      <c r="L186" s="97" t="e">
        <f ca="true">+IF(AND(ISNUMBER(OFFSET('Water Data'!$F$9,0,10*ROW('Water Data'!F180))),'Data Summary'!CA186="Yes"),OFFSET('Water Data'!$F$9,0,10*ROW('Water Data'!F180)),NA())</f>
        <v>#N/A</v>
      </c>
      <c r="M186" s="97" t="e">
        <f ca="true">+IF(AND(ISNUMBER(OFFSET('Water Data'!$G$4,0,10*ROW('Water Data'!G180))),'Data Summary'!CB186="Yes"),100-OFFSET('Water Data'!$G$4,0,10*ROW('Water Data'!G180)),NA())</f>
        <v>#N/A</v>
      </c>
      <c r="N186" s="97" t="e">
        <f ca="true">+IF(AND(ISNUMBER(OFFSET('Water Data'!$G$6,0,10*ROW('Water Data'!G180))),'Data Summary'!CC186="Yes"),OFFSET('Water Data'!$G$6,0,10*ROW('Water Data'!G180)),NA())</f>
        <v>#N/A</v>
      </c>
      <c r="O186" s="97" t="e">
        <f ca="true">+IF(AND(ISNUMBER(OFFSET('Water Data'!$G$9,0,10*ROW('Water Data'!G180))),'Data Summary'!CD186="Yes"),OFFSET('Water Data'!$G$9,0,10*ROW('Water Data'!G180)),NA())</f>
        <v>#N/A</v>
      </c>
      <c r="P186" s="97" t="e">
        <f ca="true">+IF(AND(ISNUMBER(OFFSET('Water Data'!$H$4,0,10*ROW('Water Data'!H180))),'Data Summary'!CE186="Yes"),100-OFFSET('Water Data'!$H$4,0,10*ROW('Water Data'!H180)),NA())</f>
        <v>#N/A</v>
      </c>
      <c r="Q186" s="97" t="e">
        <f ca="true">+IF(AND(ISNUMBER(OFFSET('Water Data'!$H$6,0,10*ROW('Water Data'!H180))),'Data Summary'!CF186="Yes"),OFFSET('Water Data'!$H$6,0,10*ROW('Water Data'!H180)),NA())</f>
        <v>#N/A</v>
      </c>
      <c r="R186" s="97" t="e">
        <f ca="true">+IF(AND(ISNUMBER(OFFSET('Water Data'!$H$9,0,10*ROW('Water Data'!H180))),'Data Summary'!CG186="Yes"),OFFSET('Water Data'!$H$9,0,10*ROW('Water Data'!H180)),NA())</f>
        <v>#N/A</v>
      </c>
      <c r="S186" s="97" t="e">
        <f ca="true">+IF(AND(ISNUMBER(OFFSET('Water Data'!$I$4,0,10*ROW('Water Data'!I180))),'Data Summary'!CH186="Yes"),100-OFFSET('Water Data'!$I$4,0,10*ROW('Water Data'!I180)),NA())</f>
        <v>#N/A</v>
      </c>
      <c r="T186" s="97" t="e">
        <f ca="true">+IF(AND(ISNUMBER(OFFSET('Water Data'!$I$6,0,10*ROW('Water Data'!I180))),'Data Summary'!CI186="Yes"),OFFSET('Water Data'!$I$6,0,10*ROW('Water Data'!I180)),NA())</f>
        <v>#N/A</v>
      </c>
      <c r="U186" s="97" t="e">
        <f ca="true">+IF(AND(ISNUMBER(OFFSET('Water Data'!$I$9,0,10*ROW('Water Data'!I180))),'Data Summary'!CJ186="Yes"),OFFSET('Water Data'!$I$9,0,10*ROW('Water Data'!I180)),NA())</f>
        <v>#N/A</v>
      </c>
      <c r="V186" s="98" t="e">
        <f ca="true">+IF(AND(ISNUMBER(OFFSET('Sanitation Data'!$D$4,0,10*ROW('Sanitation Data'!D180))),'Data Summary'!CK186="Yes"),100-OFFSET('Sanitation Data'!$D$4,0,10*ROW('Sanitation Data'!D180)),NA())</f>
        <v>#N/A</v>
      </c>
      <c r="W186" s="98" t="e">
        <f ca="true">+IF(AND(ISNUMBER(OFFSET('Sanitation Data'!$D$6,0,10*ROW('Sanitation Data'!D180))),'Data Summary'!CL186="Yes"),OFFSET('Sanitation Data'!$D$6,0,10*ROW('Sanitation Data'!D180)),NA())</f>
        <v>#N/A</v>
      </c>
      <c r="X186" s="98" t="e">
        <f ca="true">+IF(AND(ISNUMBER(OFFSET('Sanitation Data'!$D$10,0,10*ROW('Sanitation Data'!D180))),'Data Summary'!CM186="Yes"),OFFSET('Sanitation Data'!$D$10,0,10*ROW('Sanitation Data'!D180)),NA())</f>
        <v>#N/A</v>
      </c>
      <c r="Y186" s="98" t="e">
        <f ca="true">+IF(AND(ISNUMBER(OFFSET('Sanitation Data'!$D$11,0,10*ROW('Sanitation Data'!D180))),'Data Summary'!CN186="Yes"),OFFSET('Sanitation Data'!$D$11,0,10*ROW('Sanitation Data'!D180)),NA())</f>
        <v>#N/A</v>
      </c>
      <c r="Z186" s="98" t="e">
        <f ca="true">+IF(AND(ISNUMBER(OFFSET('Sanitation Data'!$D$12,0,10*ROW('Sanitation Data'!D180))),'Data Summary'!CO186="Yes"),OFFSET('Sanitation Data'!$D$12,0,10*ROW('Sanitation Data'!D180)),NA())</f>
        <v>#N/A</v>
      </c>
      <c r="AA186" s="98" t="e">
        <f ca="true">+IF(AND(ISNUMBER(OFFSET('Sanitation Data'!$E$4,0,10*ROW('Sanitation Data'!E180))),'Data Summary'!CP186="Yes"),100-OFFSET('Sanitation Data'!$E$4,0,10*ROW('Sanitation Data'!E180)),NA())</f>
        <v>#N/A</v>
      </c>
      <c r="AB186" s="98" t="e">
        <f ca="true">+IF(AND(ISNUMBER(OFFSET('Sanitation Data'!$E$6,0,10*ROW('Sanitation Data'!E180))),'Data Summary'!CQ186="Yes"),OFFSET('Sanitation Data'!$E$6,0,10*ROW('Sanitation Data'!E180)),NA())</f>
        <v>#N/A</v>
      </c>
      <c r="AC186" s="98" t="e">
        <f ca="true">+IF(AND(ISNUMBER(OFFSET('Sanitation Data'!$E$10,0,10*ROW('Sanitation Data'!E180))),'Data Summary'!CR186="Yes"),OFFSET('Sanitation Data'!$E$10,0,10*ROW('Sanitation Data'!E180)),NA())</f>
        <v>#N/A</v>
      </c>
      <c r="AD186" s="98" t="e">
        <f ca="true">+IF(AND(ISNUMBER(OFFSET('Sanitation Data'!$E$11,0,10*ROW('Sanitation Data'!E180))),'Data Summary'!CS186="Yes"),OFFSET('Sanitation Data'!$E$11,0,10*ROW('Sanitation Data'!E180)),NA())</f>
        <v>#N/A</v>
      </c>
      <c r="AE186" s="98" t="e">
        <f ca="true">+IF(AND(ISNUMBER(OFFSET('Sanitation Data'!$E$12,0,10*ROW('Sanitation Data'!E180))),'Data Summary'!CT186="Yes"),OFFSET('Sanitation Data'!$E$12,0,10*ROW('Sanitation Data'!E180)),NA())</f>
        <v>#N/A</v>
      </c>
      <c r="AF186" s="98" t="e">
        <f ca="true">+IF(AND(ISNUMBER(OFFSET('Sanitation Data'!$F$4,0,10*ROW('Sanitation Data'!F180))),'Data Summary'!CU186="Yes"),100-OFFSET('Sanitation Data'!$F$4,0,10*ROW('Sanitation Data'!F180)),NA())</f>
        <v>#N/A</v>
      </c>
      <c r="AG186" s="98" t="e">
        <f ca="true">+IF(AND(ISNUMBER(OFFSET('Sanitation Data'!$F$6,0,10*ROW('Sanitation Data'!F180))),'Data Summary'!CV186="Yes"),OFFSET('Sanitation Data'!$F$6,0,10*ROW('Sanitation Data'!F180)),NA())</f>
        <v>#N/A</v>
      </c>
      <c r="AH186" s="98" t="e">
        <f ca="true">+IF(AND(ISNUMBER(OFFSET('Sanitation Data'!$F$10,0,10*ROW('Sanitation Data'!F180))),'Data Summary'!CW186="Yes"),OFFSET('Sanitation Data'!$F$10,0,10*ROW('Sanitation Data'!F180)),NA())</f>
        <v>#N/A</v>
      </c>
      <c r="AI186" s="98" t="e">
        <f ca="true">+IF(AND(ISNUMBER(OFFSET('Sanitation Data'!$F$11,0,10*ROW('Sanitation Data'!F180))),'Data Summary'!CX186="Yes"),OFFSET('Sanitation Data'!$F$11,0,10*ROW('Sanitation Data'!F180)),NA())</f>
        <v>#N/A</v>
      </c>
      <c r="AJ186" s="98" t="e">
        <f ca="true">+IF(AND(ISNUMBER(OFFSET('Sanitation Data'!$F$12,0,10*ROW('Sanitation Data'!F180))),'Data Summary'!CY186="Yes"),OFFSET('Sanitation Data'!$F$12,0,10*ROW('Sanitation Data'!F180)),NA())</f>
        <v>#N/A</v>
      </c>
      <c r="AK186" s="98" t="e">
        <f ca="true">+IF(AND(ISNUMBER(OFFSET('Sanitation Data'!$G$4,0,10*ROW('Sanitation Data'!G180))),'Data Summary'!CZ186="Yes"),100-OFFSET('Sanitation Data'!$G$4,0,10*ROW('Sanitation Data'!G180)),NA())</f>
        <v>#N/A</v>
      </c>
      <c r="AL186" s="98" t="e">
        <f ca="true">+IF(AND(ISNUMBER(OFFSET('Sanitation Data'!$G$6,0,10*ROW('Sanitation Data'!G180))),'Data Summary'!DA186="Yes"),OFFSET('Sanitation Data'!$G$6,0,10*ROW('Sanitation Data'!G180)),NA())</f>
        <v>#N/A</v>
      </c>
      <c r="AM186" s="98" t="e">
        <f ca="true">+IF(AND(ISNUMBER(OFFSET('Sanitation Data'!$G$10,0,10*ROW('Sanitation Data'!G180))),'Data Summary'!DB186="Yes"),OFFSET('Sanitation Data'!$G$10,0,10*ROW('Sanitation Data'!G180)),NA())</f>
        <v>#N/A</v>
      </c>
      <c r="AN186" s="98" t="e">
        <f ca="true">+IF(AND(ISNUMBER(OFFSET('Sanitation Data'!$G$11,0,10*ROW('Sanitation Data'!G180))),'Data Summary'!DC186="Yes"),OFFSET('Sanitation Data'!$G$11,0,10*ROW('Sanitation Data'!G180)),NA())</f>
        <v>#N/A</v>
      </c>
      <c r="AO186" s="98" t="e">
        <f ca="true">+IF(AND(ISNUMBER(OFFSET('Sanitation Data'!$G$12,0,10*ROW('Sanitation Data'!G180))),'Data Summary'!DD186="Yes"),OFFSET('Sanitation Data'!$G$12,0,10*ROW('Sanitation Data'!G180)),NA())</f>
        <v>#N/A</v>
      </c>
      <c r="AP186" s="98" t="e">
        <f ca="true">+IF(AND(ISNUMBER(OFFSET('Sanitation Data'!$H$4,0,10*ROW('Sanitation Data'!H180))),'Data Summary'!DE186="Yes"),100-OFFSET('Sanitation Data'!$H$4,0,10*ROW('Sanitation Data'!H180)),NA())</f>
        <v>#N/A</v>
      </c>
      <c r="AQ186" s="98" t="e">
        <f ca="true">+IF(AND(ISNUMBER(OFFSET('Sanitation Data'!$H$6,0,10*ROW('Sanitation Data'!H180))),'Data Summary'!DF186="Yes"),OFFSET('Sanitation Data'!$H$6,0,10*ROW('Sanitation Data'!H180)),NA())</f>
        <v>#N/A</v>
      </c>
      <c r="AR186" s="98" t="e">
        <f ca="true">+IF(AND(ISNUMBER(OFFSET('Sanitation Data'!$H$10,0,10*ROW('Sanitation Data'!H180))),'Data Summary'!DG186="Yes"),OFFSET('Sanitation Data'!$H$10,0,10*ROW('Sanitation Data'!H180)),NA())</f>
        <v>#N/A</v>
      </c>
      <c r="AS186" s="98" t="e">
        <f ca="true">+IF(AND(ISNUMBER(OFFSET('Sanitation Data'!$H$11,0,10*ROW('Sanitation Data'!H180))),'Data Summary'!DH186="Yes"),OFFSET('Sanitation Data'!$H$11,0,10*ROW('Sanitation Data'!H180)),NA())</f>
        <v>#N/A</v>
      </c>
      <c r="AT186" s="98" t="e">
        <f ca="true">+IF(AND(ISNUMBER(OFFSET('Sanitation Data'!$H$12,0,10*ROW('Sanitation Data'!H180))),'Data Summary'!DI186="Yes"),OFFSET('Sanitation Data'!$H$12,0,10*ROW('Sanitation Data'!H180)),NA())</f>
        <v>#N/A</v>
      </c>
      <c r="AU186" s="98" t="e">
        <f ca="true">+IF(AND(ISNUMBER(OFFSET('Sanitation Data'!$I$4,0,10*ROW('Sanitation Data'!I180))),'Data Summary'!DJ186="Yes"),100-OFFSET('Sanitation Data'!$I$4,0,10*ROW('Sanitation Data'!I180)),NA())</f>
        <v>#N/A</v>
      </c>
      <c r="AV186" s="98" t="e">
        <f ca="true">+IF(AND(ISNUMBER(OFFSET('Sanitation Data'!$I$6,0,10*ROW('Sanitation Data'!I180))),'Data Summary'!DK186="Yes"),OFFSET('Sanitation Data'!$I$6,0,10*ROW('Sanitation Data'!I180)),NA())</f>
        <v>#N/A</v>
      </c>
      <c r="AW186" s="98" t="e">
        <f ca="true">+IF(AND(ISNUMBER(OFFSET('Sanitation Data'!$I$10,0,10*ROW('Sanitation Data'!I180))),'Data Summary'!DL186="Yes"),OFFSET('Sanitation Data'!$I$10,0,10*ROW('Sanitation Data'!I180)),NA())</f>
        <v>#N/A</v>
      </c>
      <c r="AX186" s="98" t="e">
        <f ca="true">+IF(AND(ISNUMBER(OFFSET('Sanitation Data'!$I$11,0,10*ROW('Sanitation Data'!I180))),'Data Summary'!DM186="Yes"),OFFSET('Sanitation Data'!$I$11,0,10*ROW('Sanitation Data'!I180)),NA())</f>
        <v>#N/A</v>
      </c>
      <c r="AY186" s="98" t="e">
        <f ca="true">+IF(AND(ISNUMBER(OFFSET('Sanitation Data'!$I$12,0,10*ROW('Sanitation Data'!I180))),'Data Summary'!DN186="Yes"),OFFSET('Sanitation Data'!$I$12,0,10*ROW('Sanitation Data'!I180)),NA())</f>
        <v>#N/A</v>
      </c>
      <c r="AZ186" s="99" t="e">
        <f ca="true">+IF(AND(ISNUMBER(OFFSET('Hygiene Data'!$D$5,0,10*ROW('Hygiene Data'!D180))),'Data Summary'!DO186="Yes"),OFFSET('Hygiene Data'!$D$5,0,10*ROW('Hygiene Data'!D180)),NA())</f>
        <v>#N/A</v>
      </c>
      <c r="BA186" s="99" t="e">
        <f ca="true">+IF(AND(ISNUMBER(OFFSET('Hygiene Data'!$D$7,0,10*ROW('Hygiene Data'!D180))),'Data Summary'!DP186="Yes"),OFFSET('Hygiene Data'!$D$7,0,10*ROW('Hygiene Data'!D180)),NA())</f>
        <v>#N/A</v>
      </c>
      <c r="BB186" s="99" t="e">
        <f ca="true">+IF(AND(ISNUMBER(OFFSET('Hygiene Data'!$D$9,0,10*ROW('Hygiene Data'!D180))),'Data Summary'!DQ186="Yes"),OFFSET('Hygiene Data'!$D$9,0,10*ROW('Hygiene Data'!D180)),NA())</f>
        <v>#N/A</v>
      </c>
      <c r="BC186" s="99" t="e">
        <f ca="true">+IF(AND(ISNUMBER(OFFSET('Hygiene Data'!$E$5,0,10*ROW('Hygiene Data'!E180))),'Data Summary'!DR186="Yes"),OFFSET('Hygiene Data'!$E$5,0,10*ROW('Hygiene Data'!E180)),NA())</f>
        <v>#N/A</v>
      </c>
      <c r="BD186" s="99" t="e">
        <f ca="true">+IF(AND(ISNUMBER(OFFSET('Hygiene Data'!$E$7,0,10*ROW('Hygiene Data'!E180))),'Data Summary'!DS186="Yes"),OFFSET('Hygiene Data'!$E$7,0,10*ROW('Hygiene Data'!E180)),NA())</f>
        <v>#N/A</v>
      </c>
      <c r="BE186" s="99" t="e">
        <f ca="true">+IF(AND(ISNUMBER(OFFSET('Hygiene Data'!$E$9,0,10*ROW('Hygiene Data'!E180))),'Data Summary'!DT186="Yes"),OFFSET('Hygiene Data'!$E$9,0,10*ROW('Hygiene Data'!E180)),NA())</f>
        <v>#N/A</v>
      </c>
      <c r="BF186" s="99" t="e">
        <f ca="true">+IF(AND(ISNUMBER(OFFSET('Hygiene Data'!$F$5,0,10*ROW('Hygiene Data'!F180))),'Data Summary'!DU186="Yes"),OFFSET('Hygiene Data'!$F$5,0,10*ROW('Hygiene Data'!F180)),NA())</f>
        <v>#N/A</v>
      </c>
      <c r="BG186" s="99" t="e">
        <f ca="true">+IF(AND(ISNUMBER(OFFSET('Hygiene Data'!$F$7,0,10*ROW('Hygiene Data'!F180))),'Data Summary'!DV186="Yes"),OFFSET('Hygiene Data'!$F$7,0,10*ROW('Hygiene Data'!F180)),NA())</f>
        <v>#N/A</v>
      </c>
      <c r="BH186" s="99" t="e">
        <f ca="true">+IF(AND(ISNUMBER(OFFSET('Hygiene Data'!$F$9,0,10*ROW('Hygiene Data'!F180))),'Data Summary'!DW186="Yes"),OFFSET('Hygiene Data'!$F$9,0,10*ROW('Hygiene Data'!F180)),NA())</f>
        <v>#N/A</v>
      </c>
      <c r="BI186" s="99" t="e">
        <f ca="true">+IF(AND(ISNUMBER(OFFSET('Hygiene Data'!$G$5,0,10*ROW('Hygiene Data'!G180))),'Data Summary'!DX186="Yes"),OFFSET('Hygiene Data'!$G$5,0,10*ROW('Hygiene Data'!G180)),NA())</f>
        <v>#N/A</v>
      </c>
      <c r="BJ186" s="99" t="e">
        <f ca="true">+IF(AND(ISNUMBER(OFFSET('Hygiene Data'!$G$7,0,10*ROW('Hygiene Data'!G180))),'Data Summary'!DY186="Yes"),OFFSET('Hygiene Data'!$G$7,0,10*ROW('Hygiene Data'!G180)),NA())</f>
        <v>#N/A</v>
      </c>
      <c r="BK186" s="99" t="e">
        <f ca="true">+IF(AND(ISNUMBER(OFFSET('Hygiene Data'!$G$9,0,10*ROW('Hygiene Data'!G180))),'Data Summary'!DZ186="Yes"),OFFSET('Hygiene Data'!$G$9,0,10*ROW('Hygiene Data'!G180)),NA())</f>
        <v>#N/A</v>
      </c>
      <c r="BL186" s="99" t="e">
        <f ca="true">+IF(AND(ISNUMBER(OFFSET('Hygiene Data'!$H$5,0,10*ROW('Hygiene Data'!H180))),'Data Summary'!EA186="Yes"),OFFSET('Hygiene Data'!$H$5,0,10*ROW('Hygiene Data'!H180)),NA())</f>
        <v>#N/A</v>
      </c>
      <c r="BM186" s="99" t="e">
        <f ca="true">+IF(AND(ISNUMBER(OFFSET('Hygiene Data'!$H$7,0,10*ROW('Hygiene Data'!H180))),'Data Summary'!EB186="Yes"),OFFSET('Hygiene Data'!$H$7,0,10*ROW('Hygiene Data'!H180)),NA())</f>
        <v>#N/A</v>
      </c>
      <c r="BN186" s="99" t="e">
        <f ca="true">+IF(AND(ISNUMBER(OFFSET('Hygiene Data'!$H$9,0,10*ROW('Hygiene Data'!H180))),'Data Summary'!EC186="Yes"),OFFSET('Hygiene Data'!$H$9,0,10*ROW('Hygiene Data'!H180)),NA())</f>
        <v>#N/A</v>
      </c>
      <c r="BO186" s="99" t="e">
        <f ca="true">+IF(AND(ISNUMBER(OFFSET('Hygiene Data'!$I$5,0,10*ROW('Hygiene Data'!I180))),'Data Summary'!ED186="Yes"),OFFSET('Hygiene Data'!$I$5,0,10*ROW('Hygiene Data'!I180)),NA())</f>
        <v>#N/A</v>
      </c>
      <c r="BP186" s="99" t="e">
        <f ca="true">+IF(AND(ISNUMBER(OFFSET('Hygiene Data'!$I$7,0,10*ROW('Hygiene Data'!I180))),'Data Summary'!EE186="Yes"),OFFSET('Hygiene Data'!$I$7,0,10*ROW('Hygiene Data'!I180)),NA())</f>
        <v>#N/A</v>
      </c>
      <c r="BQ186" s="99" t="e">
        <f ca="true">+IF(AND(ISNUMBER(OFFSET('Hygiene Data'!$I$9,0,10*ROW('Hygiene Data'!I180))),'Data Summary'!EF186="Yes"),OFFSET('Hygiene Data'!$I$9,0,10*ROW('Hygiene Data'!I180)),NA())</f>
        <v>#N/A</v>
      </c>
    </row>
    <row xmlns:x14ac="http://schemas.microsoft.com/office/spreadsheetml/2009/9/ac" r="187" x14ac:dyDescent="0.2">
      <c r="A187" s="329" t="e">
        <f ca="true">+RIGHT('Data Summary'!A187,LEN('Data Summary'!A187)-9)</f>
        <v>#VALUE!</v>
      </c>
      <c r="B187" s="37" t="str">
        <f ca="true">+IF(ISTEXT('Data Summary'!B187),'Data Summary'!B187,"")</f>
        <v/>
      </c>
      <c r="C187" s="328" t="e">
        <f ca="true">+VALUE('Data Summary'!C187)</f>
        <v>#VALUE!</v>
      </c>
      <c r="D187" s="97" t="e">
        <f ca="true">+IF(AND(ISNUMBER(OFFSET('Water Data'!$D$4,0,10*ROW('Water Data'!D181))),'Data Summary'!BS187="Yes"),100-OFFSET('Water Data'!$D$4,0,10*ROW('Water Data'!D181)),NA())</f>
        <v>#N/A</v>
      </c>
      <c r="E187" s="97" t="e">
        <f ca="true">+IF(AND(ISNUMBER(OFFSET('Water Data'!$D$6,0,10*ROW('Water Data'!D181))),'Data Summary'!BT187="Yes"),OFFSET('Water Data'!$D$6,0,10*ROW('Water Data'!D181)),NA())</f>
        <v>#N/A</v>
      </c>
      <c r="F187" s="97" t="e">
        <f ca="true">+IF(AND(ISNUMBER(OFFSET('Water Data'!$D$9,0,10*ROW('Water Data'!D181))),'Data Summary'!BU187="Yes"),OFFSET('Water Data'!$D$9,0,10*ROW('Water Data'!D181)),NA())</f>
        <v>#N/A</v>
      </c>
      <c r="G187" s="97" t="e">
        <f ca="true">+IF(AND(ISNUMBER(OFFSET('Water Data'!$E$4,0,10*ROW('Water Data'!E181))),'Data Summary'!BV187="Yes"),100-OFFSET('Water Data'!$E$4,0,10*ROW('Water Data'!E181)),NA())</f>
        <v>#N/A</v>
      </c>
      <c r="H187" s="97" t="e">
        <f ca="true">+IF(AND(ISNUMBER(OFFSET('Water Data'!$E$6,0,10*ROW('Water Data'!E181))),'Data Summary'!BW187="Yes"),OFFSET('Water Data'!$E$6,0,10*ROW('Water Data'!E181)),NA())</f>
        <v>#N/A</v>
      </c>
      <c r="I187" s="97" t="e">
        <f ca="true">+IF(AND(ISNUMBER(OFFSET('Water Data'!$E$9,0,10*ROW('Water Data'!E181))),'Data Summary'!BX187="Yes"),OFFSET('Water Data'!$E$9,0,10*ROW('Water Data'!E181)),NA())</f>
        <v>#N/A</v>
      </c>
      <c r="J187" s="97" t="e">
        <f ca="true">+IF(AND(ISNUMBER(OFFSET('Water Data'!$F$4,0,10*ROW('Water Data'!F181))),'Data Summary'!BY187="Yes"),100-OFFSET('Water Data'!$F$4,0,10*ROW('Water Data'!F181)),NA())</f>
        <v>#N/A</v>
      </c>
      <c r="K187" s="97" t="e">
        <f ca="true">+IF(AND(ISNUMBER(OFFSET('Water Data'!$F$6,0,10*ROW('Water Data'!F181))),'Data Summary'!BZ187="Yes"),OFFSET('Water Data'!$F$6,0,10*ROW('Water Data'!F181)),NA())</f>
        <v>#N/A</v>
      </c>
      <c r="L187" s="97" t="e">
        <f ca="true">+IF(AND(ISNUMBER(OFFSET('Water Data'!$F$9,0,10*ROW('Water Data'!F181))),'Data Summary'!CA187="Yes"),OFFSET('Water Data'!$F$9,0,10*ROW('Water Data'!F181)),NA())</f>
        <v>#N/A</v>
      </c>
      <c r="M187" s="97" t="e">
        <f ca="true">+IF(AND(ISNUMBER(OFFSET('Water Data'!$G$4,0,10*ROW('Water Data'!G181))),'Data Summary'!CB187="Yes"),100-OFFSET('Water Data'!$G$4,0,10*ROW('Water Data'!G181)),NA())</f>
        <v>#N/A</v>
      </c>
      <c r="N187" s="97" t="e">
        <f ca="true">+IF(AND(ISNUMBER(OFFSET('Water Data'!$G$6,0,10*ROW('Water Data'!G181))),'Data Summary'!CC187="Yes"),OFFSET('Water Data'!$G$6,0,10*ROW('Water Data'!G181)),NA())</f>
        <v>#N/A</v>
      </c>
      <c r="O187" s="97" t="e">
        <f ca="true">+IF(AND(ISNUMBER(OFFSET('Water Data'!$G$9,0,10*ROW('Water Data'!G181))),'Data Summary'!CD187="Yes"),OFFSET('Water Data'!$G$9,0,10*ROW('Water Data'!G181)),NA())</f>
        <v>#N/A</v>
      </c>
      <c r="P187" s="97" t="e">
        <f ca="true">+IF(AND(ISNUMBER(OFFSET('Water Data'!$H$4,0,10*ROW('Water Data'!H181))),'Data Summary'!CE187="Yes"),100-OFFSET('Water Data'!$H$4,0,10*ROW('Water Data'!H181)),NA())</f>
        <v>#N/A</v>
      </c>
      <c r="Q187" s="97" t="e">
        <f ca="true">+IF(AND(ISNUMBER(OFFSET('Water Data'!$H$6,0,10*ROW('Water Data'!H181))),'Data Summary'!CF187="Yes"),OFFSET('Water Data'!$H$6,0,10*ROW('Water Data'!H181)),NA())</f>
        <v>#N/A</v>
      </c>
      <c r="R187" s="97" t="e">
        <f ca="true">+IF(AND(ISNUMBER(OFFSET('Water Data'!$H$9,0,10*ROW('Water Data'!H181))),'Data Summary'!CG187="Yes"),OFFSET('Water Data'!$H$9,0,10*ROW('Water Data'!H181)),NA())</f>
        <v>#N/A</v>
      </c>
      <c r="S187" s="97" t="e">
        <f ca="true">+IF(AND(ISNUMBER(OFFSET('Water Data'!$I$4,0,10*ROW('Water Data'!I181))),'Data Summary'!CH187="Yes"),100-OFFSET('Water Data'!$I$4,0,10*ROW('Water Data'!I181)),NA())</f>
        <v>#N/A</v>
      </c>
      <c r="T187" s="97" t="e">
        <f ca="true">+IF(AND(ISNUMBER(OFFSET('Water Data'!$I$6,0,10*ROW('Water Data'!I181))),'Data Summary'!CI187="Yes"),OFFSET('Water Data'!$I$6,0,10*ROW('Water Data'!I181)),NA())</f>
        <v>#N/A</v>
      </c>
      <c r="U187" s="97" t="e">
        <f ca="true">+IF(AND(ISNUMBER(OFFSET('Water Data'!$I$9,0,10*ROW('Water Data'!I181))),'Data Summary'!CJ187="Yes"),OFFSET('Water Data'!$I$9,0,10*ROW('Water Data'!I181)),NA())</f>
        <v>#N/A</v>
      </c>
      <c r="V187" s="98" t="e">
        <f ca="true">+IF(AND(ISNUMBER(OFFSET('Sanitation Data'!$D$4,0,10*ROW('Sanitation Data'!D181))),'Data Summary'!CK187="Yes"),100-OFFSET('Sanitation Data'!$D$4,0,10*ROW('Sanitation Data'!D181)),NA())</f>
        <v>#N/A</v>
      </c>
      <c r="W187" s="98" t="e">
        <f ca="true">+IF(AND(ISNUMBER(OFFSET('Sanitation Data'!$D$6,0,10*ROW('Sanitation Data'!D181))),'Data Summary'!CL187="Yes"),OFFSET('Sanitation Data'!$D$6,0,10*ROW('Sanitation Data'!D181)),NA())</f>
        <v>#N/A</v>
      </c>
      <c r="X187" s="98" t="e">
        <f ca="true">+IF(AND(ISNUMBER(OFFSET('Sanitation Data'!$D$10,0,10*ROW('Sanitation Data'!D181))),'Data Summary'!CM187="Yes"),OFFSET('Sanitation Data'!$D$10,0,10*ROW('Sanitation Data'!D181)),NA())</f>
        <v>#N/A</v>
      </c>
      <c r="Y187" s="98" t="e">
        <f ca="true">+IF(AND(ISNUMBER(OFFSET('Sanitation Data'!$D$11,0,10*ROW('Sanitation Data'!D181))),'Data Summary'!CN187="Yes"),OFFSET('Sanitation Data'!$D$11,0,10*ROW('Sanitation Data'!D181)),NA())</f>
        <v>#N/A</v>
      </c>
      <c r="Z187" s="98" t="e">
        <f ca="true">+IF(AND(ISNUMBER(OFFSET('Sanitation Data'!$D$12,0,10*ROW('Sanitation Data'!D181))),'Data Summary'!CO187="Yes"),OFFSET('Sanitation Data'!$D$12,0,10*ROW('Sanitation Data'!D181)),NA())</f>
        <v>#N/A</v>
      </c>
      <c r="AA187" s="98" t="e">
        <f ca="true">+IF(AND(ISNUMBER(OFFSET('Sanitation Data'!$E$4,0,10*ROW('Sanitation Data'!E181))),'Data Summary'!CP187="Yes"),100-OFFSET('Sanitation Data'!$E$4,0,10*ROW('Sanitation Data'!E181)),NA())</f>
        <v>#N/A</v>
      </c>
      <c r="AB187" s="98" t="e">
        <f ca="true">+IF(AND(ISNUMBER(OFFSET('Sanitation Data'!$E$6,0,10*ROW('Sanitation Data'!E181))),'Data Summary'!CQ187="Yes"),OFFSET('Sanitation Data'!$E$6,0,10*ROW('Sanitation Data'!E181)),NA())</f>
        <v>#N/A</v>
      </c>
      <c r="AC187" s="98" t="e">
        <f ca="true">+IF(AND(ISNUMBER(OFFSET('Sanitation Data'!$E$10,0,10*ROW('Sanitation Data'!E181))),'Data Summary'!CR187="Yes"),OFFSET('Sanitation Data'!$E$10,0,10*ROW('Sanitation Data'!E181)),NA())</f>
        <v>#N/A</v>
      </c>
      <c r="AD187" s="98" t="e">
        <f ca="true">+IF(AND(ISNUMBER(OFFSET('Sanitation Data'!$E$11,0,10*ROW('Sanitation Data'!E181))),'Data Summary'!CS187="Yes"),OFFSET('Sanitation Data'!$E$11,0,10*ROW('Sanitation Data'!E181)),NA())</f>
        <v>#N/A</v>
      </c>
      <c r="AE187" s="98" t="e">
        <f ca="true">+IF(AND(ISNUMBER(OFFSET('Sanitation Data'!$E$12,0,10*ROW('Sanitation Data'!E181))),'Data Summary'!CT187="Yes"),OFFSET('Sanitation Data'!$E$12,0,10*ROW('Sanitation Data'!E181)),NA())</f>
        <v>#N/A</v>
      </c>
      <c r="AF187" s="98" t="e">
        <f ca="true">+IF(AND(ISNUMBER(OFFSET('Sanitation Data'!$F$4,0,10*ROW('Sanitation Data'!F181))),'Data Summary'!CU187="Yes"),100-OFFSET('Sanitation Data'!$F$4,0,10*ROW('Sanitation Data'!F181)),NA())</f>
        <v>#N/A</v>
      </c>
      <c r="AG187" s="98" t="e">
        <f ca="true">+IF(AND(ISNUMBER(OFFSET('Sanitation Data'!$F$6,0,10*ROW('Sanitation Data'!F181))),'Data Summary'!CV187="Yes"),OFFSET('Sanitation Data'!$F$6,0,10*ROW('Sanitation Data'!F181)),NA())</f>
        <v>#N/A</v>
      </c>
      <c r="AH187" s="98" t="e">
        <f ca="true">+IF(AND(ISNUMBER(OFFSET('Sanitation Data'!$F$10,0,10*ROW('Sanitation Data'!F181))),'Data Summary'!CW187="Yes"),OFFSET('Sanitation Data'!$F$10,0,10*ROW('Sanitation Data'!F181)),NA())</f>
        <v>#N/A</v>
      </c>
      <c r="AI187" s="98" t="e">
        <f ca="true">+IF(AND(ISNUMBER(OFFSET('Sanitation Data'!$F$11,0,10*ROW('Sanitation Data'!F181))),'Data Summary'!CX187="Yes"),OFFSET('Sanitation Data'!$F$11,0,10*ROW('Sanitation Data'!F181)),NA())</f>
        <v>#N/A</v>
      </c>
      <c r="AJ187" s="98" t="e">
        <f ca="true">+IF(AND(ISNUMBER(OFFSET('Sanitation Data'!$F$12,0,10*ROW('Sanitation Data'!F181))),'Data Summary'!CY187="Yes"),OFFSET('Sanitation Data'!$F$12,0,10*ROW('Sanitation Data'!F181)),NA())</f>
        <v>#N/A</v>
      </c>
      <c r="AK187" s="98" t="e">
        <f ca="true">+IF(AND(ISNUMBER(OFFSET('Sanitation Data'!$G$4,0,10*ROW('Sanitation Data'!G181))),'Data Summary'!CZ187="Yes"),100-OFFSET('Sanitation Data'!$G$4,0,10*ROW('Sanitation Data'!G181)),NA())</f>
        <v>#N/A</v>
      </c>
      <c r="AL187" s="98" t="e">
        <f ca="true">+IF(AND(ISNUMBER(OFFSET('Sanitation Data'!$G$6,0,10*ROW('Sanitation Data'!G181))),'Data Summary'!DA187="Yes"),OFFSET('Sanitation Data'!$G$6,0,10*ROW('Sanitation Data'!G181)),NA())</f>
        <v>#N/A</v>
      </c>
      <c r="AM187" s="98" t="e">
        <f ca="true">+IF(AND(ISNUMBER(OFFSET('Sanitation Data'!$G$10,0,10*ROW('Sanitation Data'!G181))),'Data Summary'!DB187="Yes"),OFFSET('Sanitation Data'!$G$10,0,10*ROW('Sanitation Data'!G181)),NA())</f>
        <v>#N/A</v>
      </c>
      <c r="AN187" s="98" t="e">
        <f ca="true">+IF(AND(ISNUMBER(OFFSET('Sanitation Data'!$G$11,0,10*ROW('Sanitation Data'!G181))),'Data Summary'!DC187="Yes"),OFFSET('Sanitation Data'!$G$11,0,10*ROW('Sanitation Data'!G181)),NA())</f>
        <v>#N/A</v>
      </c>
      <c r="AO187" s="98" t="e">
        <f ca="true">+IF(AND(ISNUMBER(OFFSET('Sanitation Data'!$G$12,0,10*ROW('Sanitation Data'!G181))),'Data Summary'!DD187="Yes"),OFFSET('Sanitation Data'!$G$12,0,10*ROW('Sanitation Data'!G181)),NA())</f>
        <v>#N/A</v>
      </c>
      <c r="AP187" s="98" t="e">
        <f ca="true">+IF(AND(ISNUMBER(OFFSET('Sanitation Data'!$H$4,0,10*ROW('Sanitation Data'!H181))),'Data Summary'!DE187="Yes"),100-OFFSET('Sanitation Data'!$H$4,0,10*ROW('Sanitation Data'!H181)),NA())</f>
        <v>#N/A</v>
      </c>
      <c r="AQ187" s="98" t="e">
        <f ca="true">+IF(AND(ISNUMBER(OFFSET('Sanitation Data'!$H$6,0,10*ROW('Sanitation Data'!H181))),'Data Summary'!DF187="Yes"),OFFSET('Sanitation Data'!$H$6,0,10*ROW('Sanitation Data'!H181)),NA())</f>
        <v>#N/A</v>
      </c>
      <c r="AR187" s="98" t="e">
        <f ca="true">+IF(AND(ISNUMBER(OFFSET('Sanitation Data'!$H$10,0,10*ROW('Sanitation Data'!H181))),'Data Summary'!DG187="Yes"),OFFSET('Sanitation Data'!$H$10,0,10*ROW('Sanitation Data'!H181)),NA())</f>
        <v>#N/A</v>
      </c>
      <c r="AS187" s="98" t="e">
        <f ca="true">+IF(AND(ISNUMBER(OFFSET('Sanitation Data'!$H$11,0,10*ROW('Sanitation Data'!H181))),'Data Summary'!DH187="Yes"),OFFSET('Sanitation Data'!$H$11,0,10*ROW('Sanitation Data'!H181)),NA())</f>
        <v>#N/A</v>
      </c>
      <c r="AT187" s="98" t="e">
        <f ca="true">+IF(AND(ISNUMBER(OFFSET('Sanitation Data'!$H$12,0,10*ROW('Sanitation Data'!H181))),'Data Summary'!DI187="Yes"),OFFSET('Sanitation Data'!$H$12,0,10*ROW('Sanitation Data'!H181)),NA())</f>
        <v>#N/A</v>
      </c>
      <c r="AU187" s="98" t="e">
        <f ca="true">+IF(AND(ISNUMBER(OFFSET('Sanitation Data'!$I$4,0,10*ROW('Sanitation Data'!I181))),'Data Summary'!DJ187="Yes"),100-OFFSET('Sanitation Data'!$I$4,0,10*ROW('Sanitation Data'!I181)),NA())</f>
        <v>#N/A</v>
      </c>
      <c r="AV187" s="98" t="e">
        <f ca="true">+IF(AND(ISNUMBER(OFFSET('Sanitation Data'!$I$6,0,10*ROW('Sanitation Data'!I181))),'Data Summary'!DK187="Yes"),OFFSET('Sanitation Data'!$I$6,0,10*ROW('Sanitation Data'!I181)),NA())</f>
        <v>#N/A</v>
      </c>
      <c r="AW187" s="98" t="e">
        <f ca="true">+IF(AND(ISNUMBER(OFFSET('Sanitation Data'!$I$10,0,10*ROW('Sanitation Data'!I181))),'Data Summary'!DL187="Yes"),OFFSET('Sanitation Data'!$I$10,0,10*ROW('Sanitation Data'!I181)),NA())</f>
        <v>#N/A</v>
      </c>
      <c r="AX187" s="98" t="e">
        <f ca="true">+IF(AND(ISNUMBER(OFFSET('Sanitation Data'!$I$11,0,10*ROW('Sanitation Data'!I181))),'Data Summary'!DM187="Yes"),OFFSET('Sanitation Data'!$I$11,0,10*ROW('Sanitation Data'!I181)),NA())</f>
        <v>#N/A</v>
      </c>
      <c r="AY187" s="98" t="e">
        <f ca="true">+IF(AND(ISNUMBER(OFFSET('Sanitation Data'!$I$12,0,10*ROW('Sanitation Data'!I181))),'Data Summary'!DN187="Yes"),OFFSET('Sanitation Data'!$I$12,0,10*ROW('Sanitation Data'!I181)),NA())</f>
        <v>#N/A</v>
      </c>
      <c r="AZ187" s="99" t="e">
        <f ca="true">+IF(AND(ISNUMBER(OFFSET('Hygiene Data'!$D$5,0,10*ROW('Hygiene Data'!D181))),'Data Summary'!DO187="Yes"),OFFSET('Hygiene Data'!$D$5,0,10*ROW('Hygiene Data'!D181)),NA())</f>
        <v>#N/A</v>
      </c>
      <c r="BA187" s="99" t="e">
        <f ca="true">+IF(AND(ISNUMBER(OFFSET('Hygiene Data'!$D$7,0,10*ROW('Hygiene Data'!D181))),'Data Summary'!DP187="Yes"),OFFSET('Hygiene Data'!$D$7,0,10*ROW('Hygiene Data'!D181)),NA())</f>
        <v>#N/A</v>
      </c>
      <c r="BB187" s="99" t="e">
        <f ca="true">+IF(AND(ISNUMBER(OFFSET('Hygiene Data'!$D$9,0,10*ROW('Hygiene Data'!D181))),'Data Summary'!DQ187="Yes"),OFFSET('Hygiene Data'!$D$9,0,10*ROW('Hygiene Data'!D181)),NA())</f>
        <v>#N/A</v>
      </c>
      <c r="BC187" s="99" t="e">
        <f ca="true">+IF(AND(ISNUMBER(OFFSET('Hygiene Data'!$E$5,0,10*ROW('Hygiene Data'!E181))),'Data Summary'!DR187="Yes"),OFFSET('Hygiene Data'!$E$5,0,10*ROW('Hygiene Data'!E181)),NA())</f>
        <v>#N/A</v>
      </c>
      <c r="BD187" s="99" t="e">
        <f ca="true">+IF(AND(ISNUMBER(OFFSET('Hygiene Data'!$E$7,0,10*ROW('Hygiene Data'!E181))),'Data Summary'!DS187="Yes"),OFFSET('Hygiene Data'!$E$7,0,10*ROW('Hygiene Data'!E181)),NA())</f>
        <v>#N/A</v>
      </c>
      <c r="BE187" s="99" t="e">
        <f ca="true">+IF(AND(ISNUMBER(OFFSET('Hygiene Data'!$E$9,0,10*ROW('Hygiene Data'!E181))),'Data Summary'!DT187="Yes"),OFFSET('Hygiene Data'!$E$9,0,10*ROW('Hygiene Data'!E181)),NA())</f>
        <v>#N/A</v>
      </c>
      <c r="BF187" s="99" t="e">
        <f ca="true">+IF(AND(ISNUMBER(OFFSET('Hygiene Data'!$F$5,0,10*ROW('Hygiene Data'!F181))),'Data Summary'!DU187="Yes"),OFFSET('Hygiene Data'!$F$5,0,10*ROW('Hygiene Data'!F181)),NA())</f>
        <v>#N/A</v>
      </c>
      <c r="BG187" s="99" t="e">
        <f ca="true">+IF(AND(ISNUMBER(OFFSET('Hygiene Data'!$F$7,0,10*ROW('Hygiene Data'!F181))),'Data Summary'!DV187="Yes"),OFFSET('Hygiene Data'!$F$7,0,10*ROW('Hygiene Data'!F181)),NA())</f>
        <v>#N/A</v>
      </c>
      <c r="BH187" s="99" t="e">
        <f ca="true">+IF(AND(ISNUMBER(OFFSET('Hygiene Data'!$F$9,0,10*ROW('Hygiene Data'!F181))),'Data Summary'!DW187="Yes"),OFFSET('Hygiene Data'!$F$9,0,10*ROW('Hygiene Data'!F181)),NA())</f>
        <v>#N/A</v>
      </c>
      <c r="BI187" s="99" t="e">
        <f ca="true">+IF(AND(ISNUMBER(OFFSET('Hygiene Data'!$G$5,0,10*ROW('Hygiene Data'!G181))),'Data Summary'!DX187="Yes"),OFFSET('Hygiene Data'!$G$5,0,10*ROW('Hygiene Data'!G181)),NA())</f>
        <v>#N/A</v>
      </c>
      <c r="BJ187" s="99" t="e">
        <f ca="true">+IF(AND(ISNUMBER(OFFSET('Hygiene Data'!$G$7,0,10*ROW('Hygiene Data'!G181))),'Data Summary'!DY187="Yes"),OFFSET('Hygiene Data'!$G$7,0,10*ROW('Hygiene Data'!G181)),NA())</f>
        <v>#N/A</v>
      </c>
      <c r="BK187" s="99" t="e">
        <f ca="true">+IF(AND(ISNUMBER(OFFSET('Hygiene Data'!$G$9,0,10*ROW('Hygiene Data'!G181))),'Data Summary'!DZ187="Yes"),OFFSET('Hygiene Data'!$G$9,0,10*ROW('Hygiene Data'!G181)),NA())</f>
        <v>#N/A</v>
      </c>
      <c r="BL187" s="99" t="e">
        <f ca="true">+IF(AND(ISNUMBER(OFFSET('Hygiene Data'!$H$5,0,10*ROW('Hygiene Data'!H181))),'Data Summary'!EA187="Yes"),OFFSET('Hygiene Data'!$H$5,0,10*ROW('Hygiene Data'!H181)),NA())</f>
        <v>#N/A</v>
      </c>
      <c r="BM187" s="99" t="e">
        <f ca="true">+IF(AND(ISNUMBER(OFFSET('Hygiene Data'!$H$7,0,10*ROW('Hygiene Data'!H181))),'Data Summary'!EB187="Yes"),OFFSET('Hygiene Data'!$H$7,0,10*ROW('Hygiene Data'!H181)),NA())</f>
        <v>#N/A</v>
      </c>
      <c r="BN187" s="99" t="e">
        <f ca="true">+IF(AND(ISNUMBER(OFFSET('Hygiene Data'!$H$9,0,10*ROW('Hygiene Data'!H181))),'Data Summary'!EC187="Yes"),OFFSET('Hygiene Data'!$H$9,0,10*ROW('Hygiene Data'!H181)),NA())</f>
        <v>#N/A</v>
      </c>
      <c r="BO187" s="99" t="e">
        <f ca="true">+IF(AND(ISNUMBER(OFFSET('Hygiene Data'!$I$5,0,10*ROW('Hygiene Data'!I181))),'Data Summary'!ED187="Yes"),OFFSET('Hygiene Data'!$I$5,0,10*ROW('Hygiene Data'!I181)),NA())</f>
        <v>#N/A</v>
      </c>
      <c r="BP187" s="99" t="e">
        <f ca="true">+IF(AND(ISNUMBER(OFFSET('Hygiene Data'!$I$7,0,10*ROW('Hygiene Data'!I181))),'Data Summary'!EE187="Yes"),OFFSET('Hygiene Data'!$I$7,0,10*ROW('Hygiene Data'!I181)),NA())</f>
        <v>#N/A</v>
      </c>
      <c r="BQ187" s="99" t="e">
        <f ca="true">+IF(AND(ISNUMBER(OFFSET('Hygiene Data'!$I$9,0,10*ROW('Hygiene Data'!I181))),'Data Summary'!EF187="Yes"),OFFSET('Hygiene Data'!$I$9,0,10*ROW('Hygiene Data'!I181)),NA())</f>
        <v>#N/A</v>
      </c>
    </row>
    <row xmlns:x14ac="http://schemas.microsoft.com/office/spreadsheetml/2009/9/ac" r="188" x14ac:dyDescent="0.2">
      <c r="A188" s="329" t="e">
        <f ca="true">+RIGHT('Data Summary'!A188,LEN('Data Summary'!A188)-9)</f>
        <v>#VALUE!</v>
      </c>
      <c r="B188" s="37" t="str">
        <f ca="true">+IF(ISTEXT('Data Summary'!B188),'Data Summary'!B188,"")</f>
        <v/>
      </c>
      <c r="C188" s="328" t="e">
        <f ca="true">+VALUE('Data Summary'!C188)</f>
        <v>#VALUE!</v>
      </c>
      <c r="D188" s="97" t="e">
        <f ca="true">+IF(AND(ISNUMBER(OFFSET('Water Data'!$D$4,0,10*ROW('Water Data'!D182))),'Data Summary'!BS188="Yes"),100-OFFSET('Water Data'!$D$4,0,10*ROW('Water Data'!D182)),NA())</f>
        <v>#N/A</v>
      </c>
      <c r="E188" s="97" t="e">
        <f ca="true">+IF(AND(ISNUMBER(OFFSET('Water Data'!$D$6,0,10*ROW('Water Data'!D182))),'Data Summary'!BT188="Yes"),OFFSET('Water Data'!$D$6,0,10*ROW('Water Data'!D182)),NA())</f>
        <v>#N/A</v>
      </c>
      <c r="F188" s="97" t="e">
        <f ca="true">+IF(AND(ISNUMBER(OFFSET('Water Data'!$D$9,0,10*ROW('Water Data'!D182))),'Data Summary'!BU188="Yes"),OFFSET('Water Data'!$D$9,0,10*ROW('Water Data'!D182)),NA())</f>
        <v>#N/A</v>
      </c>
      <c r="G188" s="97" t="e">
        <f ca="true">+IF(AND(ISNUMBER(OFFSET('Water Data'!$E$4,0,10*ROW('Water Data'!E182))),'Data Summary'!BV188="Yes"),100-OFFSET('Water Data'!$E$4,0,10*ROW('Water Data'!E182)),NA())</f>
        <v>#N/A</v>
      </c>
      <c r="H188" s="97" t="e">
        <f ca="true">+IF(AND(ISNUMBER(OFFSET('Water Data'!$E$6,0,10*ROW('Water Data'!E182))),'Data Summary'!BW188="Yes"),OFFSET('Water Data'!$E$6,0,10*ROW('Water Data'!E182)),NA())</f>
        <v>#N/A</v>
      </c>
      <c r="I188" s="97" t="e">
        <f ca="true">+IF(AND(ISNUMBER(OFFSET('Water Data'!$E$9,0,10*ROW('Water Data'!E182))),'Data Summary'!BX188="Yes"),OFFSET('Water Data'!$E$9,0,10*ROW('Water Data'!E182)),NA())</f>
        <v>#N/A</v>
      </c>
      <c r="J188" s="97" t="e">
        <f ca="true">+IF(AND(ISNUMBER(OFFSET('Water Data'!$F$4,0,10*ROW('Water Data'!F182))),'Data Summary'!BY188="Yes"),100-OFFSET('Water Data'!$F$4,0,10*ROW('Water Data'!F182)),NA())</f>
        <v>#N/A</v>
      </c>
      <c r="K188" s="97" t="e">
        <f ca="true">+IF(AND(ISNUMBER(OFFSET('Water Data'!$F$6,0,10*ROW('Water Data'!F182))),'Data Summary'!BZ188="Yes"),OFFSET('Water Data'!$F$6,0,10*ROW('Water Data'!F182)),NA())</f>
        <v>#N/A</v>
      </c>
      <c r="L188" s="97" t="e">
        <f ca="true">+IF(AND(ISNUMBER(OFFSET('Water Data'!$F$9,0,10*ROW('Water Data'!F182))),'Data Summary'!CA188="Yes"),OFFSET('Water Data'!$F$9,0,10*ROW('Water Data'!F182)),NA())</f>
        <v>#N/A</v>
      </c>
      <c r="M188" s="97" t="e">
        <f ca="true">+IF(AND(ISNUMBER(OFFSET('Water Data'!$G$4,0,10*ROW('Water Data'!G182))),'Data Summary'!CB188="Yes"),100-OFFSET('Water Data'!$G$4,0,10*ROW('Water Data'!G182)),NA())</f>
        <v>#N/A</v>
      </c>
      <c r="N188" s="97" t="e">
        <f ca="true">+IF(AND(ISNUMBER(OFFSET('Water Data'!$G$6,0,10*ROW('Water Data'!G182))),'Data Summary'!CC188="Yes"),OFFSET('Water Data'!$G$6,0,10*ROW('Water Data'!G182)),NA())</f>
        <v>#N/A</v>
      </c>
      <c r="O188" s="97" t="e">
        <f ca="true">+IF(AND(ISNUMBER(OFFSET('Water Data'!$G$9,0,10*ROW('Water Data'!G182))),'Data Summary'!CD188="Yes"),OFFSET('Water Data'!$G$9,0,10*ROW('Water Data'!G182)),NA())</f>
        <v>#N/A</v>
      </c>
      <c r="P188" s="97" t="e">
        <f ca="true">+IF(AND(ISNUMBER(OFFSET('Water Data'!$H$4,0,10*ROW('Water Data'!H182))),'Data Summary'!CE188="Yes"),100-OFFSET('Water Data'!$H$4,0,10*ROW('Water Data'!H182)),NA())</f>
        <v>#N/A</v>
      </c>
      <c r="Q188" s="97" t="e">
        <f ca="true">+IF(AND(ISNUMBER(OFFSET('Water Data'!$H$6,0,10*ROW('Water Data'!H182))),'Data Summary'!CF188="Yes"),OFFSET('Water Data'!$H$6,0,10*ROW('Water Data'!H182)),NA())</f>
        <v>#N/A</v>
      </c>
      <c r="R188" s="97" t="e">
        <f ca="true">+IF(AND(ISNUMBER(OFFSET('Water Data'!$H$9,0,10*ROW('Water Data'!H182))),'Data Summary'!CG188="Yes"),OFFSET('Water Data'!$H$9,0,10*ROW('Water Data'!H182)),NA())</f>
        <v>#N/A</v>
      </c>
      <c r="S188" s="97" t="e">
        <f ca="true">+IF(AND(ISNUMBER(OFFSET('Water Data'!$I$4,0,10*ROW('Water Data'!I182))),'Data Summary'!CH188="Yes"),100-OFFSET('Water Data'!$I$4,0,10*ROW('Water Data'!I182)),NA())</f>
        <v>#N/A</v>
      </c>
      <c r="T188" s="97" t="e">
        <f ca="true">+IF(AND(ISNUMBER(OFFSET('Water Data'!$I$6,0,10*ROW('Water Data'!I182))),'Data Summary'!CI188="Yes"),OFFSET('Water Data'!$I$6,0,10*ROW('Water Data'!I182)),NA())</f>
        <v>#N/A</v>
      </c>
      <c r="U188" s="97" t="e">
        <f ca="true">+IF(AND(ISNUMBER(OFFSET('Water Data'!$I$9,0,10*ROW('Water Data'!I182))),'Data Summary'!CJ188="Yes"),OFFSET('Water Data'!$I$9,0,10*ROW('Water Data'!I182)),NA())</f>
        <v>#N/A</v>
      </c>
      <c r="V188" s="98" t="e">
        <f ca="true">+IF(AND(ISNUMBER(OFFSET('Sanitation Data'!$D$4,0,10*ROW('Sanitation Data'!D182))),'Data Summary'!CK188="Yes"),100-OFFSET('Sanitation Data'!$D$4,0,10*ROW('Sanitation Data'!D182)),NA())</f>
        <v>#N/A</v>
      </c>
      <c r="W188" s="98" t="e">
        <f ca="true">+IF(AND(ISNUMBER(OFFSET('Sanitation Data'!$D$6,0,10*ROW('Sanitation Data'!D182))),'Data Summary'!CL188="Yes"),OFFSET('Sanitation Data'!$D$6,0,10*ROW('Sanitation Data'!D182)),NA())</f>
        <v>#N/A</v>
      </c>
      <c r="X188" s="98" t="e">
        <f ca="true">+IF(AND(ISNUMBER(OFFSET('Sanitation Data'!$D$10,0,10*ROW('Sanitation Data'!D182))),'Data Summary'!CM188="Yes"),OFFSET('Sanitation Data'!$D$10,0,10*ROW('Sanitation Data'!D182)),NA())</f>
        <v>#N/A</v>
      </c>
      <c r="Y188" s="98" t="e">
        <f ca="true">+IF(AND(ISNUMBER(OFFSET('Sanitation Data'!$D$11,0,10*ROW('Sanitation Data'!D182))),'Data Summary'!CN188="Yes"),OFFSET('Sanitation Data'!$D$11,0,10*ROW('Sanitation Data'!D182)),NA())</f>
        <v>#N/A</v>
      </c>
      <c r="Z188" s="98" t="e">
        <f ca="true">+IF(AND(ISNUMBER(OFFSET('Sanitation Data'!$D$12,0,10*ROW('Sanitation Data'!D182))),'Data Summary'!CO188="Yes"),OFFSET('Sanitation Data'!$D$12,0,10*ROW('Sanitation Data'!D182)),NA())</f>
        <v>#N/A</v>
      </c>
      <c r="AA188" s="98" t="e">
        <f ca="true">+IF(AND(ISNUMBER(OFFSET('Sanitation Data'!$E$4,0,10*ROW('Sanitation Data'!E182))),'Data Summary'!CP188="Yes"),100-OFFSET('Sanitation Data'!$E$4,0,10*ROW('Sanitation Data'!E182)),NA())</f>
        <v>#N/A</v>
      </c>
      <c r="AB188" s="98" t="e">
        <f ca="true">+IF(AND(ISNUMBER(OFFSET('Sanitation Data'!$E$6,0,10*ROW('Sanitation Data'!E182))),'Data Summary'!CQ188="Yes"),OFFSET('Sanitation Data'!$E$6,0,10*ROW('Sanitation Data'!E182)),NA())</f>
        <v>#N/A</v>
      </c>
      <c r="AC188" s="98" t="e">
        <f ca="true">+IF(AND(ISNUMBER(OFFSET('Sanitation Data'!$E$10,0,10*ROW('Sanitation Data'!E182))),'Data Summary'!CR188="Yes"),OFFSET('Sanitation Data'!$E$10,0,10*ROW('Sanitation Data'!E182)),NA())</f>
        <v>#N/A</v>
      </c>
      <c r="AD188" s="98" t="e">
        <f ca="true">+IF(AND(ISNUMBER(OFFSET('Sanitation Data'!$E$11,0,10*ROW('Sanitation Data'!E182))),'Data Summary'!CS188="Yes"),OFFSET('Sanitation Data'!$E$11,0,10*ROW('Sanitation Data'!E182)),NA())</f>
        <v>#N/A</v>
      </c>
      <c r="AE188" s="98" t="e">
        <f ca="true">+IF(AND(ISNUMBER(OFFSET('Sanitation Data'!$E$12,0,10*ROW('Sanitation Data'!E182))),'Data Summary'!CT188="Yes"),OFFSET('Sanitation Data'!$E$12,0,10*ROW('Sanitation Data'!E182)),NA())</f>
        <v>#N/A</v>
      </c>
      <c r="AF188" s="98" t="e">
        <f ca="true">+IF(AND(ISNUMBER(OFFSET('Sanitation Data'!$F$4,0,10*ROW('Sanitation Data'!F182))),'Data Summary'!CU188="Yes"),100-OFFSET('Sanitation Data'!$F$4,0,10*ROW('Sanitation Data'!F182)),NA())</f>
        <v>#N/A</v>
      </c>
      <c r="AG188" s="98" t="e">
        <f ca="true">+IF(AND(ISNUMBER(OFFSET('Sanitation Data'!$F$6,0,10*ROW('Sanitation Data'!F182))),'Data Summary'!CV188="Yes"),OFFSET('Sanitation Data'!$F$6,0,10*ROW('Sanitation Data'!F182)),NA())</f>
        <v>#N/A</v>
      </c>
      <c r="AH188" s="98" t="e">
        <f ca="true">+IF(AND(ISNUMBER(OFFSET('Sanitation Data'!$F$10,0,10*ROW('Sanitation Data'!F182))),'Data Summary'!CW188="Yes"),OFFSET('Sanitation Data'!$F$10,0,10*ROW('Sanitation Data'!F182)),NA())</f>
        <v>#N/A</v>
      </c>
      <c r="AI188" s="98" t="e">
        <f ca="true">+IF(AND(ISNUMBER(OFFSET('Sanitation Data'!$F$11,0,10*ROW('Sanitation Data'!F182))),'Data Summary'!CX188="Yes"),OFFSET('Sanitation Data'!$F$11,0,10*ROW('Sanitation Data'!F182)),NA())</f>
        <v>#N/A</v>
      </c>
      <c r="AJ188" s="98" t="e">
        <f ca="true">+IF(AND(ISNUMBER(OFFSET('Sanitation Data'!$F$12,0,10*ROW('Sanitation Data'!F182))),'Data Summary'!CY188="Yes"),OFFSET('Sanitation Data'!$F$12,0,10*ROW('Sanitation Data'!F182)),NA())</f>
        <v>#N/A</v>
      </c>
      <c r="AK188" s="98" t="e">
        <f ca="true">+IF(AND(ISNUMBER(OFFSET('Sanitation Data'!$G$4,0,10*ROW('Sanitation Data'!G182))),'Data Summary'!CZ188="Yes"),100-OFFSET('Sanitation Data'!$G$4,0,10*ROW('Sanitation Data'!G182)),NA())</f>
        <v>#N/A</v>
      </c>
      <c r="AL188" s="98" t="e">
        <f ca="true">+IF(AND(ISNUMBER(OFFSET('Sanitation Data'!$G$6,0,10*ROW('Sanitation Data'!G182))),'Data Summary'!DA188="Yes"),OFFSET('Sanitation Data'!$G$6,0,10*ROW('Sanitation Data'!G182)),NA())</f>
        <v>#N/A</v>
      </c>
      <c r="AM188" s="98" t="e">
        <f ca="true">+IF(AND(ISNUMBER(OFFSET('Sanitation Data'!$G$10,0,10*ROW('Sanitation Data'!G182))),'Data Summary'!DB188="Yes"),OFFSET('Sanitation Data'!$G$10,0,10*ROW('Sanitation Data'!G182)),NA())</f>
        <v>#N/A</v>
      </c>
      <c r="AN188" s="98" t="e">
        <f ca="true">+IF(AND(ISNUMBER(OFFSET('Sanitation Data'!$G$11,0,10*ROW('Sanitation Data'!G182))),'Data Summary'!DC188="Yes"),OFFSET('Sanitation Data'!$G$11,0,10*ROW('Sanitation Data'!G182)),NA())</f>
        <v>#N/A</v>
      </c>
      <c r="AO188" s="98" t="e">
        <f ca="true">+IF(AND(ISNUMBER(OFFSET('Sanitation Data'!$G$12,0,10*ROW('Sanitation Data'!G182))),'Data Summary'!DD188="Yes"),OFFSET('Sanitation Data'!$G$12,0,10*ROW('Sanitation Data'!G182)),NA())</f>
        <v>#N/A</v>
      </c>
      <c r="AP188" s="98" t="e">
        <f ca="true">+IF(AND(ISNUMBER(OFFSET('Sanitation Data'!$H$4,0,10*ROW('Sanitation Data'!H182))),'Data Summary'!DE188="Yes"),100-OFFSET('Sanitation Data'!$H$4,0,10*ROW('Sanitation Data'!H182)),NA())</f>
        <v>#N/A</v>
      </c>
      <c r="AQ188" s="98" t="e">
        <f ca="true">+IF(AND(ISNUMBER(OFFSET('Sanitation Data'!$H$6,0,10*ROW('Sanitation Data'!H182))),'Data Summary'!DF188="Yes"),OFFSET('Sanitation Data'!$H$6,0,10*ROW('Sanitation Data'!H182)),NA())</f>
        <v>#N/A</v>
      </c>
      <c r="AR188" s="98" t="e">
        <f ca="true">+IF(AND(ISNUMBER(OFFSET('Sanitation Data'!$H$10,0,10*ROW('Sanitation Data'!H182))),'Data Summary'!DG188="Yes"),OFFSET('Sanitation Data'!$H$10,0,10*ROW('Sanitation Data'!H182)),NA())</f>
        <v>#N/A</v>
      </c>
      <c r="AS188" s="98" t="e">
        <f ca="true">+IF(AND(ISNUMBER(OFFSET('Sanitation Data'!$H$11,0,10*ROW('Sanitation Data'!H182))),'Data Summary'!DH188="Yes"),OFFSET('Sanitation Data'!$H$11,0,10*ROW('Sanitation Data'!H182)),NA())</f>
        <v>#N/A</v>
      </c>
      <c r="AT188" s="98" t="e">
        <f ca="true">+IF(AND(ISNUMBER(OFFSET('Sanitation Data'!$H$12,0,10*ROW('Sanitation Data'!H182))),'Data Summary'!DI188="Yes"),OFFSET('Sanitation Data'!$H$12,0,10*ROW('Sanitation Data'!H182)),NA())</f>
        <v>#N/A</v>
      </c>
      <c r="AU188" s="98" t="e">
        <f ca="true">+IF(AND(ISNUMBER(OFFSET('Sanitation Data'!$I$4,0,10*ROW('Sanitation Data'!I182))),'Data Summary'!DJ188="Yes"),100-OFFSET('Sanitation Data'!$I$4,0,10*ROW('Sanitation Data'!I182)),NA())</f>
        <v>#N/A</v>
      </c>
      <c r="AV188" s="98" t="e">
        <f ca="true">+IF(AND(ISNUMBER(OFFSET('Sanitation Data'!$I$6,0,10*ROW('Sanitation Data'!I182))),'Data Summary'!DK188="Yes"),OFFSET('Sanitation Data'!$I$6,0,10*ROW('Sanitation Data'!I182)),NA())</f>
        <v>#N/A</v>
      </c>
      <c r="AW188" s="98" t="e">
        <f ca="true">+IF(AND(ISNUMBER(OFFSET('Sanitation Data'!$I$10,0,10*ROW('Sanitation Data'!I182))),'Data Summary'!DL188="Yes"),OFFSET('Sanitation Data'!$I$10,0,10*ROW('Sanitation Data'!I182)),NA())</f>
        <v>#N/A</v>
      </c>
      <c r="AX188" s="98" t="e">
        <f ca="true">+IF(AND(ISNUMBER(OFFSET('Sanitation Data'!$I$11,0,10*ROW('Sanitation Data'!I182))),'Data Summary'!DM188="Yes"),OFFSET('Sanitation Data'!$I$11,0,10*ROW('Sanitation Data'!I182)),NA())</f>
        <v>#N/A</v>
      </c>
      <c r="AY188" s="98" t="e">
        <f ca="true">+IF(AND(ISNUMBER(OFFSET('Sanitation Data'!$I$12,0,10*ROW('Sanitation Data'!I182))),'Data Summary'!DN188="Yes"),OFFSET('Sanitation Data'!$I$12,0,10*ROW('Sanitation Data'!I182)),NA())</f>
        <v>#N/A</v>
      </c>
      <c r="AZ188" s="99" t="e">
        <f ca="true">+IF(AND(ISNUMBER(OFFSET('Hygiene Data'!$D$5,0,10*ROW('Hygiene Data'!D182))),'Data Summary'!DO188="Yes"),OFFSET('Hygiene Data'!$D$5,0,10*ROW('Hygiene Data'!D182)),NA())</f>
        <v>#N/A</v>
      </c>
      <c r="BA188" s="99" t="e">
        <f ca="true">+IF(AND(ISNUMBER(OFFSET('Hygiene Data'!$D$7,0,10*ROW('Hygiene Data'!D182))),'Data Summary'!DP188="Yes"),OFFSET('Hygiene Data'!$D$7,0,10*ROW('Hygiene Data'!D182)),NA())</f>
        <v>#N/A</v>
      </c>
      <c r="BB188" s="99" t="e">
        <f ca="true">+IF(AND(ISNUMBER(OFFSET('Hygiene Data'!$D$9,0,10*ROW('Hygiene Data'!D182))),'Data Summary'!DQ188="Yes"),OFFSET('Hygiene Data'!$D$9,0,10*ROW('Hygiene Data'!D182)),NA())</f>
        <v>#N/A</v>
      </c>
      <c r="BC188" s="99" t="e">
        <f ca="true">+IF(AND(ISNUMBER(OFFSET('Hygiene Data'!$E$5,0,10*ROW('Hygiene Data'!E182))),'Data Summary'!DR188="Yes"),OFFSET('Hygiene Data'!$E$5,0,10*ROW('Hygiene Data'!E182)),NA())</f>
        <v>#N/A</v>
      </c>
      <c r="BD188" s="99" t="e">
        <f ca="true">+IF(AND(ISNUMBER(OFFSET('Hygiene Data'!$E$7,0,10*ROW('Hygiene Data'!E182))),'Data Summary'!DS188="Yes"),OFFSET('Hygiene Data'!$E$7,0,10*ROW('Hygiene Data'!E182)),NA())</f>
        <v>#N/A</v>
      </c>
      <c r="BE188" s="99" t="e">
        <f ca="true">+IF(AND(ISNUMBER(OFFSET('Hygiene Data'!$E$9,0,10*ROW('Hygiene Data'!E182))),'Data Summary'!DT188="Yes"),OFFSET('Hygiene Data'!$E$9,0,10*ROW('Hygiene Data'!E182)),NA())</f>
        <v>#N/A</v>
      </c>
      <c r="BF188" s="99" t="e">
        <f ca="true">+IF(AND(ISNUMBER(OFFSET('Hygiene Data'!$F$5,0,10*ROW('Hygiene Data'!F182))),'Data Summary'!DU188="Yes"),OFFSET('Hygiene Data'!$F$5,0,10*ROW('Hygiene Data'!F182)),NA())</f>
        <v>#N/A</v>
      </c>
      <c r="BG188" s="99" t="e">
        <f ca="true">+IF(AND(ISNUMBER(OFFSET('Hygiene Data'!$F$7,0,10*ROW('Hygiene Data'!F182))),'Data Summary'!DV188="Yes"),OFFSET('Hygiene Data'!$F$7,0,10*ROW('Hygiene Data'!F182)),NA())</f>
        <v>#N/A</v>
      </c>
      <c r="BH188" s="99" t="e">
        <f ca="true">+IF(AND(ISNUMBER(OFFSET('Hygiene Data'!$F$9,0,10*ROW('Hygiene Data'!F182))),'Data Summary'!DW188="Yes"),OFFSET('Hygiene Data'!$F$9,0,10*ROW('Hygiene Data'!F182)),NA())</f>
        <v>#N/A</v>
      </c>
      <c r="BI188" s="99" t="e">
        <f ca="true">+IF(AND(ISNUMBER(OFFSET('Hygiene Data'!$G$5,0,10*ROW('Hygiene Data'!G182))),'Data Summary'!DX188="Yes"),OFFSET('Hygiene Data'!$G$5,0,10*ROW('Hygiene Data'!G182)),NA())</f>
        <v>#N/A</v>
      </c>
      <c r="BJ188" s="99" t="e">
        <f ca="true">+IF(AND(ISNUMBER(OFFSET('Hygiene Data'!$G$7,0,10*ROW('Hygiene Data'!G182))),'Data Summary'!DY188="Yes"),OFFSET('Hygiene Data'!$G$7,0,10*ROW('Hygiene Data'!G182)),NA())</f>
        <v>#N/A</v>
      </c>
      <c r="BK188" s="99" t="e">
        <f ca="true">+IF(AND(ISNUMBER(OFFSET('Hygiene Data'!$G$9,0,10*ROW('Hygiene Data'!G182))),'Data Summary'!DZ188="Yes"),OFFSET('Hygiene Data'!$G$9,0,10*ROW('Hygiene Data'!G182)),NA())</f>
        <v>#N/A</v>
      </c>
      <c r="BL188" s="99" t="e">
        <f ca="true">+IF(AND(ISNUMBER(OFFSET('Hygiene Data'!$H$5,0,10*ROW('Hygiene Data'!H182))),'Data Summary'!EA188="Yes"),OFFSET('Hygiene Data'!$H$5,0,10*ROW('Hygiene Data'!H182)),NA())</f>
        <v>#N/A</v>
      </c>
      <c r="BM188" s="99" t="e">
        <f ca="true">+IF(AND(ISNUMBER(OFFSET('Hygiene Data'!$H$7,0,10*ROW('Hygiene Data'!H182))),'Data Summary'!EB188="Yes"),OFFSET('Hygiene Data'!$H$7,0,10*ROW('Hygiene Data'!H182)),NA())</f>
        <v>#N/A</v>
      </c>
      <c r="BN188" s="99" t="e">
        <f ca="true">+IF(AND(ISNUMBER(OFFSET('Hygiene Data'!$H$9,0,10*ROW('Hygiene Data'!H182))),'Data Summary'!EC188="Yes"),OFFSET('Hygiene Data'!$H$9,0,10*ROW('Hygiene Data'!H182)),NA())</f>
        <v>#N/A</v>
      </c>
      <c r="BO188" s="99" t="e">
        <f ca="true">+IF(AND(ISNUMBER(OFFSET('Hygiene Data'!$I$5,0,10*ROW('Hygiene Data'!I182))),'Data Summary'!ED188="Yes"),OFFSET('Hygiene Data'!$I$5,0,10*ROW('Hygiene Data'!I182)),NA())</f>
        <v>#N/A</v>
      </c>
      <c r="BP188" s="99" t="e">
        <f ca="true">+IF(AND(ISNUMBER(OFFSET('Hygiene Data'!$I$7,0,10*ROW('Hygiene Data'!I182))),'Data Summary'!EE188="Yes"),OFFSET('Hygiene Data'!$I$7,0,10*ROW('Hygiene Data'!I182)),NA())</f>
        <v>#N/A</v>
      </c>
      <c r="BQ188" s="99" t="e">
        <f ca="true">+IF(AND(ISNUMBER(OFFSET('Hygiene Data'!$I$9,0,10*ROW('Hygiene Data'!I182))),'Data Summary'!EF188="Yes"),OFFSET('Hygiene Data'!$I$9,0,10*ROW('Hygiene Data'!I182)),NA())</f>
        <v>#N/A</v>
      </c>
    </row>
    <row xmlns:x14ac="http://schemas.microsoft.com/office/spreadsheetml/2009/9/ac" r="189" x14ac:dyDescent="0.2">
      <c r="A189" s="329" t="e">
        <f ca="true">+RIGHT('Data Summary'!A189,LEN('Data Summary'!A189)-9)</f>
        <v>#VALUE!</v>
      </c>
      <c r="B189" s="37" t="str">
        <f ca="true">+IF(ISTEXT('Data Summary'!B189),'Data Summary'!B189,"")</f>
        <v/>
      </c>
      <c r="C189" s="328" t="e">
        <f ca="true">+VALUE('Data Summary'!C189)</f>
        <v>#VALUE!</v>
      </c>
      <c r="D189" s="97" t="e">
        <f ca="true">+IF(AND(ISNUMBER(OFFSET('Water Data'!$D$4,0,10*ROW('Water Data'!D183))),'Data Summary'!BS189="Yes"),100-OFFSET('Water Data'!$D$4,0,10*ROW('Water Data'!D183)),NA())</f>
        <v>#N/A</v>
      </c>
      <c r="E189" s="97" t="e">
        <f ca="true">+IF(AND(ISNUMBER(OFFSET('Water Data'!$D$6,0,10*ROW('Water Data'!D183))),'Data Summary'!BT189="Yes"),OFFSET('Water Data'!$D$6,0,10*ROW('Water Data'!D183)),NA())</f>
        <v>#N/A</v>
      </c>
      <c r="F189" s="97" t="e">
        <f ca="true">+IF(AND(ISNUMBER(OFFSET('Water Data'!$D$9,0,10*ROW('Water Data'!D183))),'Data Summary'!BU189="Yes"),OFFSET('Water Data'!$D$9,0,10*ROW('Water Data'!D183)),NA())</f>
        <v>#N/A</v>
      </c>
      <c r="G189" s="97" t="e">
        <f ca="true">+IF(AND(ISNUMBER(OFFSET('Water Data'!$E$4,0,10*ROW('Water Data'!E183))),'Data Summary'!BV189="Yes"),100-OFFSET('Water Data'!$E$4,0,10*ROW('Water Data'!E183)),NA())</f>
        <v>#N/A</v>
      </c>
      <c r="H189" s="97" t="e">
        <f ca="true">+IF(AND(ISNUMBER(OFFSET('Water Data'!$E$6,0,10*ROW('Water Data'!E183))),'Data Summary'!BW189="Yes"),OFFSET('Water Data'!$E$6,0,10*ROW('Water Data'!E183)),NA())</f>
        <v>#N/A</v>
      </c>
      <c r="I189" s="97" t="e">
        <f ca="true">+IF(AND(ISNUMBER(OFFSET('Water Data'!$E$9,0,10*ROW('Water Data'!E183))),'Data Summary'!BX189="Yes"),OFFSET('Water Data'!$E$9,0,10*ROW('Water Data'!E183)),NA())</f>
        <v>#N/A</v>
      </c>
      <c r="J189" s="97" t="e">
        <f ca="true">+IF(AND(ISNUMBER(OFFSET('Water Data'!$F$4,0,10*ROW('Water Data'!F183))),'Data Summary'!BY189="Yes"),100-OFFSET('Water Data'!$F$4,0,10*ROW('Water Data'!F183)),NA())</f>
        <v>#N/A</v>
      </c>
      <c r="K189" s="97" t="e">
        <f ca="true">+IF(AND(ISNUMBER(OFFSET('Water Data'!$F$6,0,10*ROW('Water Data'!F183))),'Data Summary'!BZ189="Yes"),OFFSET('Water Data'!$F$6,0,10*ROW('Water Data'!F183)),NA())</f>
        <v>#N/A</v>
      </c>
      <c r="L189" s="97" t="e">
        <f ca="true">+IF(AND(ISNUMBER(OFFSET('Water Data'!$F$9,0,10*ROW('Water Data'!F183))),'Data Summary'!CA189="Yes"),OFFSET('Water Data'!$F$9,0,10*ROW('Water Data'!F183)),NA())</f>
        <v>#N/A</v>
      </c>
      <c r="M189" s="97" t="e">
        <f ca="true">+IF(AND(ISNUMBER(OFFSET('Water Data'!$G$4,0,10*ROW('Water Data'!G183))),'Data Summary'!CB189="Yes"),100-OFFSET('Water Data'!$G$4,0,10*ROW('Water Data'!G183)),NA())</f>
        <v>#N/A</v>
      </c>
      <c r="N189" s="97" t="e">
        <f ca="true">+IF(AND(ISNUMBER(OFFSET('Water Data'!$G$6,0,10*ROW('Water Data'!G183))),'Data Summary'!CC189="Yes"),OFFSET('Water Data'!$G$6,0,10*ROW('Water Data'!G183)),NA())</f>
        <v>#N/A</v>
      </c>
      <c r="O189" s="97" t="e">
        <f ca="true">+IF(AND(ISNUMBER(OFFSET('Water Data'!$G$9,0,10*ROW('Water Data'!G183))),'Data Summary'!CD189="Yes"),OFFSET('Water Data'!$G$9,0,10*ROW('Water Data'!G183)),NA())</f>
        <v>#N/A</v>
      </c>
      <c r="P189" s="97" t="e">
        <f ca="true">+IF(AND(ISNUMBER(OFFSET('Water Data'!$H$4,0,10*ROW('Water Data'!H183))),'Data Summary'!CE189="Yes"),100-OFFSET('Water Data'!$H$4,0,10*ROW('Water Data'!H183)),NA())</f>
        <v>#N/A</v>
      </c>
      <c r="Q189" s="97" t="e">
        <f ca="true">+IF(AND(ISNUMBER(OFFSET('Water Data'!$H$6,0,10*ROW('Water Data'!H183))),'Data Summary'!CF189="Yes"),OFFSET('Water Data'!$H$6,0,10*ROW('Water Data'!H183)),NA())</f>
        <v>#N/A</v>
      </c>
      <c r="R189" s="97" t="e">
        <f ca="true">+IF(AND(ISNUMBER(OFFSET('Water Data'!$H$9,0,10*ROW('Water Data'!H183))),'Data Summary'!CG189="Yes"),OFFSET('Water Data'!$H$9,0,10*ROW('Water Data'!H183)),NA())</f>
        <v>#N/A</v>
      </c>
      <c r="S189" s="97" t="e">
        <f ca="true">+IF(AND(ISNUMBER(OFFSET('Water Data'!$I$4,0,10*ROW('Water Data'!I183))),'Data Summary'!CH189="Yes"),100-OFFSET('Water Data'!$I$4,0,10*ROW('Water Data'!I183)),NA())</f>
        <v>#N/A</v>
      </c>
      <c r="T189" s="97" t="e">
        <f ca="true">+IF(AND(ISNUMBER(OFFSET('Water Data'!$I$6,0,10*ROW('Water Data'!I183))),'Data Summary'!CI189="Yes"),OFFSET('Water Data'!$I$6,0,10*ROW('Water Data'!I183)),NA())</f>
        <v>#N/A</v>
      </c>
      <c r="U189" s="97" t="e">
        <f ca="true">+IF(AND(ISNUMBER(OFFSET('Water Data'!$I$9,0,10*ROW('Water Data'!I183))),'Data Summary'!CJ189="Yes"),OFFSET('Water Data'!$I$9,0,10*ROW('Water Data'!I183)),NA())</f>
        <v>#N/A</v>
      </c>
      <c r="V189" s="98" t="e">
        <f ca="true">+IF(AND(ISNUMBER(OFFSET('Sanitation Data'!$D$4,0,10*ROW('Sanitation Data'!D183))),'Data Summary'!CK189="Yes"),100-OFFSET('Sanitation Data'!$D$4,0,10*ROW('Sanitation Data'!D183)),NA())</f>
        <v>#N/A</v>
      </c>
      <c r="W189" s="98" t="e">
        <f ca="true">+IF(AND(ISNUMBER(OFFSET('Sanitation Data'!$D$6,0,10*ROW('Sanitation Data'!D183))),'Data Summary'!CL189="Yes"),OFFSET('Sanitation Data'!$D$6,0,10*ROW('Sanitation Data'!D183)),NA())</f>
        <v>#N/A</v>
      </c>
      <c r="X189" s="98" t="e">
        <f ca="true">+IF(AND(ISNUMBER(OFFSET('Sanitation Data'!$D$10,0,10*ROW('Sanitation Data'!D183))),'Data Summary'!CM189="Yes"),OFFSET('Sanitation Data'!$D$10,0,10*ROW('Sanitation Data'!D183)),NA())</f>
        <v>#N/A</v>
      </c>
      <c r="Y189" s="98" t="e">
        <f ca="true">+IF(AND(ISNUMBER(OFFSET('Sanitation Data'!$D$11,0,10*ROW('Sanitation Data'!D183))),'Data Summary'!CN189="Yes"),OFFSET('Sanitation Data'!$D$11,0,10*ROW('Sanitation Data'!D183)),NA())</f>
        <v>#N/A</v>
      </c>
      <c r="Z189" s="98" t="e">
        <f ca="true">+IF(AND(ISNUMBER(OFFSET('Sanitation Data'!$D$12,0,10*ROW('Sanitation Data'!D183))),'Data Summary'!CO189="Yes"),OFFSET('Sanitation Data'!$D$12,0,10*ROW('Sanitation Data'!D183)),NA())</f>
        <v>#N/A</v>
      </c>
      <c r="AA189" s="98" t="e">
        <f ca="true">+IF(AND(ISNUMBER(OFFSET('Sanitation Data'!$E$4,0,10*ROW('Sanitation Data'!E183))),'Data Summary'!CP189="Yes"),100-OFFSET('Sanitation Data'!$E$4,0,10*ROW('Sanitation Data'!E183)),NA())</f>
        <v>#N/A</v>
      </c>
      <c r="AB189" s="98" t="e">
        <f ca="true">+IF(AND(ISNUMBER(OFFSET('Sanitation Data'!$E$6,0,10*ROW('Sanitation Data'!E183))),'Data Summary'!CQ189="Yes"),OFFSET('Sanitation Data'!$E$6,0,10*ROW('Sanitation Data'!E183)),NA())</f>
        <v>#N/A</v>
      </c>
      <c r="AC189" s="98" t="e">
        <f ca="true">+IF(AND(ISNUMBER(OFFSET('Sanitation Data'!$E$10,0,10*ROW('Sanitation Data'!E183))),'Data Summary'!CR189="Yes"),OFFSET('Sanitation Data'!$E$10,0,10*ROW('Sanitation Data'!E183)),NA())</f>
        <v>#N/A</v>
      </c>
      <c r="AD189" s="98" t="e">
        <f ca="true">+IF(AND(ISNUMBER(OFFSET('Sanitation Data'!$E$11,0,10*ROW('Sanitation Data'!E183))),'Data Summary'!CS189="Yes"),OFFSET('Sanitation Data'!$E$11,0,10*ROW('Sanitation Data'!E183)),NA())</f>
        <v>#N/A</v>
      </c>
      <c r="AE189" s="98" t="e">
        <f ca="true">+IF(AND(ISNUMBER(OFFSET('Sanitation Data'!$E$12,0,10*ROW('Sanitation Data'!E183))),'Data Summary'!CT189="Yes"),OFFSET('Sanitation Data'!$E$12,0,10*ROW('Sanitation Data'!E183)),NA())</f>
        <v>#N/A</v>
      </c>
      <c r="AF189" s="98" t="e">
        <f ca="true">+IF(AND(ISNUMBER(OFFSET('Sanitation Data'!$F$4,0,10*ROW('Sanitation Data'!F183))),'Data Summary'!CU189="Yes"),100-OFFSET('Sanitation Data'!$F$4,0,10*ROW('Sanitation Data'!F183)),NA())</f>
        <v>#N/A</v>
      </c>
      <c r="AG189" s="98" t="e">
        <f ca="true">+IF(AND(ISNUMBER(OFFSET('Sanitation Data'!$F$6,0,10*ROW('Sanitation Data'!F183))),'Data Summary'!CV189="Yes"),OFFSET('Sanitation Data'!$F$6,0,10*ROW('Sanitation Data'!F183)),NA())</f>
        <v>#N/A</v>
      </c>
      <c r="AH189" s="98" t="e">
        <f ca="true">+IF(AND(ISNUMBER(OFFSET('Sanitation Data'!$F$10,0,10*ROW('Sanitation Data'!F183))),'Data Summary'!CW189="Yes"),OFFSET('Sanitation Data'!$F$10,0,10*ROW('Sanitation Data'!F183)),NA())</f>
        <v>#N/A</v>
      </c>
      <c r="AI189" s="98" t="e">
        <f ca="true">+IF(AND(ISNUMBER(OFFSET('Sanitation Data'!$F$11,0,10*ROW('Sanitation Data'!F183))),'Data Summary'!CX189="Yes"),OFFSET('Sanitation Data'!$F$11,0,10*ROW('Sanitation Data'!F183)),NA())</f>
        <v>#N/A</v>
      </c>
      <c r="AJ189" s="98" t="e">
        <f ca="true">+IF(AND(ISNUMBER(OFFSET('Sanitation Data'!$F$12,0,10*ROW('Sanitation Data'!F183))),'Data Summary'!CY189="Yes"),OFFSET('Sanitation Data'!$F$12,0,10*ROW('Sanitation Data'!F183)),NA())</f>
        <v>#N/A</v>
      </c>
      <c r="AK189" s="98" t="e">
        <f ca="true">+IF(AND(ISNUMBER(OFFSET('Sanitation Data'!$G$4,0,10*ROW('Sanitation Data'!G183))),'Data Summary'!CZ189="Yes"),100-OFFSET('Sanitation Data'!$G$4,0,10*ROW('Sanitation Data'!G183)),NA())</f>
        <v>#N/A</v>
      </c>
      <c r="AL189" s="98" t="e">
        <f ca="true">+IF(AND(ISNUMBER(OFFSET('Sanitation Data'!$G$6,0,10*ROW('Sanitation Data'!G183))),'Data Summary'!DA189="Yes"),OFFSET('Sanitation Data'!$G$6,0,10*ROW('Sanitation Data'!G183)),NA())</f>
        <v>#N/A</v>
      </c>
      <c r="AM189" s="98" t="e">
        <f ca="true">+IF(AND(ISNUMBER(OFFSET('Sanitation Data'!$G$10,0,10*ROW('Sanitation Data'!G183))),'Data Summary'!DB189="Yes"),OFFSET('Sanitation Data'!$G$10,0,10*ROW('Sanitation Data'!G183)),NA())</f>
        <v>#N/A</v>
      </c>
      <c r="AN189" s="98" t="e">
        <f ca="true">+IF(AND(ISNUMBER(OFFSET('Sanitation Data'!$G$11,0,10*ROW('Sanitation Data'!G183))),'Data Summary'!DC189="Yes"),OFFSET('Sanitation Data'!$G$11,0,10*ROW('Sanitation Data'!G183)),NA())</f>
        <v>#N/A</v>
      </c>
      <c r="AO189" s="98" t="e">
        <f ca="true">+IF(AND(ISNUMBER(OFFSET('Sanitation Data'!$G$12,0,10*ROW('Sanitation Data'!G183))),'Data Summary'!DD189="Yes"),OFFSET('Sanitation Data'!$G$12,0,10*ROW('Sanitation Data'!G183)),NA())</f>
        <v>#N/A</v>
      </c>
      <c r="AP189" s="98" t="e">
        <f ca="true">+IF(AND(ISNUMBER(OFFSET('Sanitation Data'!$H$4,0,10*ROW('Sanitation Data'!H183))),'Data Summary'!DE189="Yes"),100-OFFSET('Sanitation Data'!$H$4,0,10*ROW('Sanitation Data'!H183)),NA())</f>
        <v>#N/A</v>
      </c>
      <c r="AQ189" s="98" t="e">
        <f ca="true">+IF(AND(ISNUMBER(OFFSET('Sanitation Data'!$H$6,0,10*ROW('Sanitation Data'!H183))),'Data Summary'!DF189="Yes"),OFFSET('Sanitation Data'!$H$6,0,10*ROW('Sanitation Data'!H183)),NA())</f>
        <v>#N/A</v>
      </c>
      <c r="AR189" s="98" t="e">
        <f ca="true">+IF(AND(ISNUMBER(OFFSET('Sanitation Data'!$H$10,0,10*ROW('Sanitation Data'!H183))),'Data Summary'!DG189="Yes"),OFFSET('Sanitation Data'!$H$10,0,10*ROW('Sanitation Data'!H183)),NA())</f>
        <v>#N/A</v>
      </c>
      <c r="AS189" s="98" t="e">
        <f ca="true">+IF(AND(ISNUMBER(OFFSET('Sanitation Data'!$H$11,0,10*ROW('Sanitation Data'!H183))),'Data Summary'!DH189="Yes"),OFFSET('Sanitation Data'!$H$11,0,10*ROW('Sanitation Data'!H183)),NA())</f>
        <v>#N/A</v>
      </c>
      <c r="AT189" s="98" t="e">
        <f ca="true">+IF(AND(ISNUMBER(OFFSET('Sanitation Data'!$H$12,0,10*ROW('Sanitation Data'!H183))),'Data Summary'!DI189="Yes"),OFFSET('Sanitation Data'!$H$12,0,10*ROW('Sanitation Data'!H183)),NA())</f>
        <v>#N/A</v>
      </c>
      <c r="AU189" s="98" t="e">
        <f ca="true">+IF(AND(ISNUMBER(OFFSET('Sanitation Data'!$I$4,0,10*ROW('Sanitation Data'!I183))),'Data Summary'!DJ189="Yes"),100-OFFSET('Sanitation Data'!$I$4,0,10*ROW('Sanitation Data'!I183)),NA())</f>
        <v>#N/A</v>
      </c>
      <c r="AV189" s="98" t="e">
        <f ca="true">+IF(AND(ISNUMBER(OFFSET('Sanitation Data'!$I$6,0,10*ROW('Sanitation Data'!I183))),'Data Summary'!DK189="Yes"),OFFSET('Sanitation Data'!$I$6,0,10*ROW('Sanitation Data'!I183)),NA())</f>
        <v>#N/A</v>
      </c>
      <c r="AW189" s="98" t="e">
        <f ca="true">+IF(AND(ISNUMBER(OFFSET('Sanitation Data'!$I$10,0,10*ROW('Sanitation Data'!I183))),'Data Summary'!DL189="Yes"),OFFSET('Sanitation Data'!$I$10,0,10*ROW('Sanitation Data'!I183)),NA())</f>
        <v>#N/A</v>
      </c>
      <c r="AX189" s="98" t="e">
        <f ca="true">+IF(AND(ISNUMBER(OFFSET('Sanitation Data'!$I$11,0,10*ROW('Sanitation Data'!I183))),'Data Summary'!DM189="Yes"),OFFSET('Sanitation Data'!$I$11,0,10*ROW('Sanitation Data'!I183)),NA())</f>
        <v>#N/A</v>
      </c>
      <c r="AY189" s="98" t="e">
        <f ca="true">+IF(AND(ISNUMBER(OFFSET('Sanitation Data'!$I$12,0,10*ROW('Sanitation Data'!I183))),'Data Summary'!DN189="Yes"),OFFSET('Sanitation Data'!$I$12,0,10*ROW('Sanitation Data'!I183)),NA())</f>
        <v>#N/A</v>
      </c>
      <c r="AZ189" s="99" t="e">
        <f ca="true">+IF(AND(ISNUMBER(OFFSET('Hygiene Data'!$D$5,0,10*ROW('Hygiene Data'!D183))),'Data Summary'!DO189="Yes"),OFFSET('Hygiene Data'!$D$5,0,10*ROW('Hygiene Data'!D183)),NA())</f>
        <v>#N/A</v>
      </c>
      <c r="BA189" s="99" t="e">
        <f ca="true">+IF(AND(ISNUMBER(OFFSET('Hygiene Data'!$D$7,0,10*ROW('Hygiene Data'!D183))),'Data Summary'!DP189="Yes"),OFFSET('Hygiene Data'!$D$7,0,10*ROW('Hygiene Data'!D183)),NA())</f>
        <v>#N/A</v>
      </c>
      <c r="BB189" s="99" t="e">
        <f ca="true">+IF(AND(ISNUMBER(OFFSET('Hygiene Data'!$D$9,0,10*ROW('Hygiene Data'!D183))),'Data Summary'!DQ189="Yes"),OFFSET('Hygiene Data'!$D$9,0,10*ROW('Hygiene Data'!D183)),NA())</f>
        <v>#N/A</v>
      </c>
      <c r="BC189" s="99" t="e">
        <f ca="true">+IF(AND(ISNUMBER(OFFSET('Hygiene Data'!$E$5,0,10*ROW('Hygiene Data'!E183))),'Data Summary'!DR189="Yes"),OFFSET('Hygiene Data'!$E$5,0,10*ROW('Hygiene Data'!E183)),NA())</f>
        <v>#N/A</v>
      </c>
      <c r="BD189" s="99" t="e">
        <f ca="true">+IF(AND(ISNUMBER(OFFSET('Hygiene Data'!$E$7,0,10*ROW('Hygiene Data'!E183))),'Data Summary'!DS189="Yes"),OFFSET('Hygiene Data'!$E$7,0,10*ROW('Hygiene Data'!E183)),NA())</f>
        <v>#N/A</v>
      </c>
      <c r="BE189" s="99" t="e">
        <f ca="true">+IF(AND(ISNUMBER(OFFSET('Hygiene Data'!$E$9,0,10*ROW('Hygiene Data'!E183))),'Data Summary'!DT189="Yes"),OFFSET('Hygiene Data'!$E$9,0,10*ROW('Hygiene Data'!E183)),NA())</f>
        <v>#N/A</v>
      </c>
      <c r="BF189" s="99" t="e">
        <f ca="true">+IF(AND(ISNUMBER(OFFSET('Hygiene Data'!$F$5,0,10*ROW('Hygiene Data'!F183))),'Data Summary'!DU189="Yes"),OFFSET('Hygiene Data'!$F$5,0,10*ROW('Hygiene Data'!F183)),NA())</f>
        <v>#N/A</v>
      </c>
      <c r="BG189" s="99" t="e">
        <f ca="true">+IF(AND(ISNUMBER(OFFSET('Hygiene Data'!$F$7,0,10*ROW('Hygiene Data'!F183))),'Data Summary'!DV189="Yes"),OFFSET('Hygiene Data'!$F$7,0,10*ROW('Hygiene Data'!F183)),NA())</f>
        <v>#N/A</v>
      </c>
      <c r="BH189" s="99" t="e">
        <f ca="true">+IF(AND(ISNUMBER(OFFSET('Hygiene Data'!$F$9,0,10*ROW('Hygiene Data'!F183))),'Data Summary'!DW189="Yes"),OFFSET('Hygiene Data'!$F$9,0,10*ROW('Hygiene Data'!F183)),NA())</f>
        <v>#N/A</v>
      </c>
      <c r="BI189" s="99" t="e">
        <f ca="true">+IF(AND(ISNUMBER(OFFSET('Hygiene Data'!$G$5,0,10*ROW('Hygiene Data'!G183))),'Data Summary'!DX189="Yes"),OFFSET('Hygiene Data'!$G$5,0,10*ROW('Hygiene Data'!G183)),NA())</f>
        <v>#N/A</v>
      </c>
      <c r="BJ189" s="99" t="e">
        <f ca="true">+IF(AND(ISNUMBER(OFFSET('Hygiene Data'!$G$7,0,10*ROW('Hygiene Data'!G183))),'Data Summary'!DY189="Yes"),OFFSET('Hygiene Data'!$G$7,0,10*ROW('Hygiene Data'!G183)),NA())</f>
        <v>#N/A</v>
      </c>
      <c r="BK189" s="99" t="e">
        <f ca="true">+IF(AND(ISNUMBER(OFFSET('Hygiene Data'!$G$9,0,10*ROW('Hygiene Data'!G183))),'Data Summary'!DZ189="Yes"),OFFSET('Hygiene Data'!$G$9,0,10*ROW('Hygiene Data'!G183)),NA())</f>
        <v>#N/A</v>
      </c>
      <c r="BL189" s="99" t="e">
        <f ca="true">+IF(AND(ISNUMBER(OFFSET('Hygiene Data'!$H$5,0,10*ROW('Hygiene Data'!H183))),'Data Summary'!EA189="Yes"),OFFSET('Hygiene Data'!$H$5,0,10*ROW('Hygiene Data'!H183)),NA())</f>
        <v>#N/A</v>
      </c>
      <c r="BM189" s="99" t="e">
        <f ca="true">+IF(AND(ISNUMBER(OFFSET('Hygiene Data'!$H$7,0,10*ROW('Hygiene Data'!H183))),'Data Summary'!EB189="Yes"),OFFSET('Hygiene Data'!$H$7,0,10*ROW('Hygiene Data'!H183)),NA())</f>
        <v>#N/A</v>
      </c>
      <c r="BN189" s="99" t="e">
        <f ca="true">+IF(AND(ISNUMBER(OFFSET('Hygiene Data'!$H$9,0,10*ROW('Hygiene Data'!H183))),'Data Summary'!EC189="Yes"),OFFSET('Hygiene Data'!$H$9,0,10*ROW('Hygiene Data'!H183)),NA())</f>
        <v>#N/A</v>
      </c>
      <c r="BO189" s="99" t="e">
        <f ca="true">+IF(AND(ISNUMBER(OFFSET('Hygiene Data'!$I$5,0,10*ROW('Hygiene Data'!I183))),'Data Summary'!ED189="Yes"),OFFSET('Hygiene Data'!$I$5,0,10*ROW('Hygiene Data'!I183)),NA())</f>
        <v>#N/A</v>
      </c>
      <c r="BP189" s="99" t="e">
        <f ca="true">+IF(AND(ISNUMBER(OFFSET('Hygiene Data'!$I$7,0,10*ROW('Hygiene Data'!I183))),'Data Summary'!EE189="Yes"),OFFSET('Hygiene Data'!$I$7,0,10*ROW('Hygiene Data'!I183)),NA())</f>
        <v>#N/A</v>
      </c>
      <c r="BQ189" s="99" t="e">
        <f ca="true">+IF(AND(ISNUMBER(OFFSET('Hygiene Data'!$I$9,0,10*ROW('Hygiene Data'!I183))),'Data Summary'!EF189="Yes"),OFFSET('Hygiene Data'!$I$9,0,10*ROW('Hygiene Data'!I183)),NA())</f>
        <v>#N/A</v>
      </c>
    </row>
    <row xmlns:x14ac="http://schemas.microsoft.com/office/spreadsheetml/2009/9/ac" r="190" x14ac:dyDescent="0.2">
      <c r="A190" s="329" t="e">
        <f ca="true">+RIGHT('Data Summary'!A190,LEN('Data Summary'!A190)-9)</f>
        <v>#VALUE!</v>
      </c>
      <c r="B190" s="37" t="str">
        <f ca="true">+IF(ISTEXT('Data Summary'!B190),'Data Summary'!B190,"")</f>
        <v/>
      </c>
      <c r="C190" s="328" t="e">
        <f ca="true">+VALUE('Data Summary'!C190)</f>
        <v>#VALUE!</v>
      </c>
      <c r="D190" s="97" t="e">
        <f ca="true">+IF(AND(ISNUMBER(OFFSET('Water Data'!$D$4,0,10*ROW('Water Data'!D184))),'Data Summary'!BS190="Yes"),100-OFFSET('Water Data'!$D$4,0,10*ROW('Water Data'!D184)),NA())</f>
        <v>#N/A</v>
      </c>
      <c r="E190" s="97" t="e">
        <f ca="true">+IF(AND(ISNUMBER(OFFSET('Water Data'!$D$6,0,10*ROW('Water Data'!D184))),'Data Summary'!BT190="Yes"),OFFSET('Water Data'!$D$6,0,10*ROW('Water Data'!D184)),NA())</f>
        <v>#N/A</v>
      </c>
      <c r="F190" s="97" t="e">
        <f ca="true">+IF(AND(ISNUMBER(OFFSET('Water Data'!$D$9,0,10*ROW('Water Data'!D184))),'Data Summary'!BU190="Yes"),OFFSET('Water Data'!$D$9,0,10*ROW('Water Data'!D184)),NA())</f>
        <v>#N/A</v>
      </c>
      <c r="G190" s="97" t="e">
        <f ca="true">+IF(AND(ISNUMBER(OFFSET('Water Data'!$E$4,0,10*ROW('Water Data'!E184))),'Data Summary'!BV190="Yes"),100-OFFSET('Water Data'!$E$4,0,10*ROW('Water Data'!E184)),NA())</f>
        <v>#N/A</v>
      </c>
      <c r="H190" s="97" t="e">
        <f ca="true">+IF(AND(ISNUMBER(OFFSET('Water Data'!$E$6,0,10*ROW('Water Data'!E184))),'Data Summary'!BW190="Yes"),OFFSET('Water Data'!$E$6,0,10*ROW('Water Data'!E184)),NA())</f>
        <v>#N/A</v>
      </c>
      <c r="I190" s="97" t="e">
        <f ca="true">+IF(AND(ISNUMBER(OFFSET('Water Data'!$E$9,0,10*ROW('Water Data'!E184))),'Data Summary'!BX190="Yes"),OFFSET('Water Data'!$E$9,0,10*ROW('Water Data'!E184)),NA())</f>
        <v>#N/A</v>
      </c>
      <c r="J190" s="97" t="e">
        <f ca="true">+IF(AND(ISNUMBER(OFFSET('Water Data'!$F$4,0,10*ROW('Water Data'!F184))),'Data Summary'!BY190="Yes"),100-OFFSET('Water Data'!$F$4,0,10*ROW('Water Data'!F184)),NA())</f>
        <v>#N/A</v>
      </c>
      <c r="K190" s="97" t="e">
        <f ca="true">+IF(AND(ISNUMBER(OFFSET('Water Data'!$F$6,0,10*ROW('Water Data'!F184))),'Data Summary'!BZ190="Yes"),OFFSET('Water Data'!$F$6,0,10*ROW('Water Data'!F184)),NA())</f>
        <v>#N/A</v>
      </c>
      <c r="L190" s="97" t="e">
        <f ca="true">+IF(AND(ISNUMBER(OFFSET('Water Data'!$F$9,0,10*ROW('Water Data'!F184))),'Data Summary'!CA190="Yes"),OFFSET('Water Data'!$F$9,0,10*ROW('Water Data'!F184)),NA())</f>
        <v>#N/A</v>
      </c>
      <c r="M190" s="97" t="e">
        <f ca="true">+IF(AND(ISNUMBER(OFFSET('Water Data'!$G$4,0,10*ROW('Water Data'!G184))),'Data Summary'!CB190="Yes"),100-OFFSET('Water Data'!$G$4,0,10*ROW('Water Data'!G184)),NA())</f>
        <v>#N/A</v>
      </c>
      <c r="N190" s="97" t="e">
        <f ca="true">+IF(AND(ISNUMBER(OFFSET('Water Data'!$G$6,0,10*ROW('Water Data'!G184))),'Data Summary'!CC190="Yes"),OFFSET('Water Data'!$G$6,0,10*ROW('Water Data'!G184)),NA())</f>
        <v>#N/A</v>
      </c>
      <c r="O190" s="97" t="e">
        <f ca="true">+IF(AND(ISNUMBER(OFFSET('Water Data'!$G$9,0,10*ROW('Water Data'!G184))),'Data Summary'!CD190="Yes"),OFFSET('Water Data'!$G$9,0,10*ROW('Water Data'!G184)),NA())</f>
        <v>#N/A</v>
      </c>
      <c r="P190" s="97" t="e">
        <f ca="true">+IF(AND(ISNUMBER(OFFSET('Water Data'!$H$4,0,10*ROW('Water Data'!H184))),'Data Summary'!CE190="Yes"),100-OFFSET('Water Data'!$H$4,0,10*ROW('Water Data'!H184)),NA())</f>
        <v>#N/A</v>
      </c>
      <c r="Q190" s="97" t="e">
        <f ca="true">+IF(AND(ISNUMBER(OFFSET('Water Data'!$H$6,0,10*ROW('Water Data'!H184))),'Data Summary'!CF190="Yes"),OFFSET('Water Data'!$H$6,0,10*ROW('Water Data'!H184)),NA())</f>
        <v>#N/A</v>
      </c>
      <c r="R190" s="97" t="e">
        <f ca="true">+IF(AND(ISNUMBER(OFFSET('Water Data'!$H$9,0,10*ROW('Water Data'!H184))),'Data Summary'!CG190="Yes"),OFFSET('Water Data'!$H$9,0,10*ROW('Water Data'!H184)),NA())</f>
        <v>#N/A</v>
      </c>
      <c r="S190" s="97" t="e">
        <f ca="true">+IF(AND(ISNUMBER(OFFSET('Water Data'!$I$4,0,10*ROW('Water Data'!I184))),'Data Summary'!CH190="Yes"),100-OFFSET('Water Data'!$I$4,0,10*ROW('Water Data'!I184)),NA())</f>
        <v>#N/A</v>
      </c>
      <c r="T190" s="97" t="e">
        <f ca="true">+IF(AND(ISNUMBER(OFFSET('Water Data'!$I$6,0,10*ROW('Water Data'!I184))),'Data Summary'!CI190="Yes"),OFFSET('Water Data'!$I$6,0,10*ROW('Water Data'!I184)),NA())</f>
        <v>#N/A</v>
      </c>
      <c r="U190" s="97" t="e">
        <f ca="true">+IF(AND(ISNUMBER(OFFSET('Water Data'!$I$9,0,10*ROW('Water Data'!I184))),'Data Summary'!CJ190="Yes"),OFFSET('Water Data'!$I$9,0,10*ROW('Water Data'!I184)),NA())</f>
        <v>#N/A</v>
      </c>
      <c r="V190" s="98" t="e">
        <f ca="true">+IF(AND(ISNUMBER(OFFSET('Sanitation Data'!$D$4,0,10*ROW('Sanitation Data'!D184))),'Data Summary'!CK190="Yes"),100-OFFSET('Sanitation Data'!$D$4,0,10*ROW('Sanitation Data'!D184)),NA())</f>
        <v>#N/A</v>
      </c>
      <c r="W190" s="98" t="e">
        <f ca="true">+IF(AND(ISNUMBER(OFFSET('Sanitation Data'!$D$6,0,10*ROW('Sanitation Data'!D184))),'Data Summary'!CL190="Yes"),OFFSET('Sanitation Data'!$D$6,0,10*ROW('Sanitation Data'!D184)),NA())</f>
        <v>#N/A</v>
      </c>
      <c r="X190" s="98" t="e">
        <f ca="true">+IF(AND(ISNUMBER(OFFSET('Sanitation Data'!$D$10,0,10*ROW('Sanitation Data'!D184))),'Data Summary'!CM190="Yes"),OFFSET('Sanitation Data'!$D$10,0,10*ROW('Sanitation Data'!D184)),NA())</f>
        <v>#N/A</v>
      </c>
      <c r="Y190" s="98" t="e">
        <f ca="true">+IF(AND(ISNUMBER(OFFSET('Sanitation Data'!$D$11,0,10*ROW('Sanitation Data'!D184))),'Data Summary'!CN190="Yes"),OFFSET('Sanitation Data'!$D$11,0,10*ROW('Sanitation Data'!D184)),NA())</f>
        <v>#N/A</v>
      </c>
      <c r="Z190" s="98" t="e">
        <f ca="true">+IF(AND(ISNUMBER(OFFSET('Sanitation Data'!$D$12,0,10*ROW('Sanitation Data'!D184))),'Data Summary'!CO190="Yes"),OFFSET('Sanitation Data'!$D$12,0,10*ROW('Sanitation Data'!D184)),NA())</f>
        <v>#N/A</v>
      </c>
      <c r="AA190" s="98" t="e">
        <f ca="true">+IF(AND(ISNUMBER(OFFSET('Sanitation Data'!$E$4,0,10*ROW('Sanitation Data'!E184))),'Data Summary'!CP190="Yes"),100-OFFSET('Sanitation Data'!$E$4,0,10*ROW('Sanitation Data'!E184)),NA())</f>
        <v>#N/A</v>
      </c>
      <c r="AB190" s="98" t="e">
        <f ca="true">+IF(AND(ISNUMBER(OFFSET('Sanitation Data'!$E$6,0,10*ROW('Sanitation Data'!E184))),'Data Summary'!CQ190="Yes"),OFFSET('Sanitation Data'!$E$6,0,10*ROW('Sanitation Data'!E184)),NA())</f>
        <v>#N/A</v>
      </c>
      <c r="AC190" s="98" t="e">
        <f ca="true">+IF(AND(ISNUMBER(OFFSET('Sanitation Data'!$E$10,0,10*ROW('Sanitation Data'!E184))),'Data Summary'!CR190="Yes"),OFFSET('Sanitation Data'!$E$10,0,10*ROW('Sanitation Data'!E184)),NA())</f>
        <v>#N/A</v>
      </c>
      <c r="AD190" s="98" t="e">
        <f ca="true">+IF(AND(ISNUMBER(OFFSET('Sanitation Data'!$E$11,0,10*ROW('Sanitation Data'!E184))),'Data Summary'!CS190="Yes"),OFFSET('Sanitation Data'!$E$11,0,10*ROW('Sanitation Data'!E184)),NA())</f>
        <v>#N/A</v>
      </c>
      <c r="AE190" s="98" t="e">
        <f ca="true">+IF(AND(ISNUMBER(OFFSET('Sanitation Data'!$E$12,0,10*ROW('Sanitation Data'!E184))),'Data Summary'!CT190="Yes"),OFFSET('Sanitation Data'!$E$12,0,10*ROW('Sanitation Data'!E184)),NA())</f>
        <v>#N/A</v>
      </c>
      <c r="AF190" s="98" t="e">
        <f ca="true">+IF(AND(ISNUMBER(OFFSET('Sanitation Data'!$F$4,0,10*ROW('Sanitation Data'!F184))),'Data Summary'!CU190="Yes"),100-OFFSET('Sanitation Data'!$F$4,0,10*ROW('Sanitation Data'!F184)),NA())</f>
        <v>#N/A</v>
      </c>
      <c r="AG190" s="98" t="e">
        <f ca="true">+IF(AND(ISNUMBER(OFFSET('Sanitation Data'!$F$6,0,10*ROW('Sanitation Data'!F184))),'Data Summary'!CV190="Yes"),OFFSET('Sanitation Data'!$F$6,0,10*ROW('Sanitation Data'!F184)),NA())</f>
        <v>#N/A</v>
      </c>
      <c r="AH190" s="98" t="e">
        <f ca="true">+IF(AND(ISNUMBER(OFFSET('Sanitation Data'!$F$10,0,10*ROW('Sanitation Data'!F184))),'Data Summary'!CW190="Yes"),OFFSET('Sanitation Data'!$F$10,0,10*ROW('Sanitation Data'!F184)),NA())</f>
        <v>#N/A</v>
      </c>
      <c r="AI190" s="98" t="e">
        <f ca="true">+IF(AND(ISNUMBER(OFFSET('Sanitation Data'!$F$11,0,10*ROW('Sanitation Data'!F184))),'Data Summary'!CX190="Yes"),OFFSET('Sanitation Data'!$F$11,0,10*ROW('Sanitation Data'!F184)),NA())</f>
        <v>#N/A</v>
      </c>
      <c r="AJ190" s="98" t="e">
        <f ca="true">+IF(AND(ISNUMBER(OFFSET('Sanitation Data'!$F$12,0,10*ROW('Sanitation Data'!F184))),'Data Summary'!CY190="Yes"),OFFSET('Sanitation Data'!$F$12,0,10*ROW('Sanitation Data'!F184)),NA())</f>
        <v>#N/A</v>
      </c>
      <c r="AK190" s="98" t="e">
        <f ca="true">+IF(AND(ISNUMBER(OFFSET('Sanitation Data'!$G$4,0,10*ROW('Sanitation Data'!G184))),'Data Summary'!CZ190="Yes"),100-OFFSET('Sanitation Data'!$G$4,0,10*ROW('Sanitation Data'!G184)),NA())</f>
        <v>#N/A</v>
      </c>
      <c r="AL190" s="98" t="e">
        <f ca="true">+IF(AND(ISNUMBER(OFFSET('Sanitation Data'!$G$6,0,10*ROW('Sanitation Data'!G184))),'Data Summary'!DA190="Yes"),OFFSET('Sanitation Data'!$G$6,0,10*ROW('Sanitation Data'!G184)),NA())</f>
        <v>#N/A</v>
      </c>
      <c r="AM190" s="98" t="e">
        <f ca="true">+IF(AND(ISNUMBER(OFFSET('Sanitation Data'!$G$10,0,10*ROW('Sanitation Data'!G184))),'Data Summary'!DB190="Yes"),OFFSET('Sanitation Data'!$G$10,0,10*ROW('Sanitation Data'!G184)),NA())</f>
        <v>#N/A</v>
      </c>
      <c r="AN190" s="98" t="e">
        <f ca="true">+IF(AND(ISNUMBER(OFFSET('Sanitation Data'!$G$11,0,10*ROW('Sanitation Data'!G184))),'Data Summary'!DC190="Yes"),OFFSET('Sanitation Data'!$G$11,0,10*ROW('Sanitation Data'!G184)),NA())</f>
        <v>#N/A</v>
      </c>
      <c r="AO190" s="98" t="e">
        <f ca="true">+IF(AND(ISNUMBER(OFFSET('Sanitation Data'!$G$12,0,10*ROW('Sanitation Data'!G184))),'Data Summary'!DD190="Yes"),OFFSET('Sanitation Data'!$G$12,0,10*ROW('Sanitation Data'!G184)),NA())</f>
        <v>#N/A</v>
      </c>
      <c r="AP190" s="98" t="e">
        <f ca="true">+IF(AND(ISNUMBER(OFFSET('Sanitation Data'!$H$4,0,10*ROW('Sanitation Data'!H184))),'Data Summary'!DE190="Yes"),100-OFFSET('Sanitation Data'!$H$4,0,10*ROW('Sanitation Data'!H184)),NA())</f>
        <v>#N/A</v>
      </c>
      <c r="AQ190" s="98" t="e">
        <f ca="true">+IF(AND(ISNUMBER(OFFSET('Sanitation Data'!$H$6,0,10*ROW('Sanitation Data'!H184))),'Data Summary'!DF190="Yes"),OFFSET('Sanitation Data'!$H$6,0,10*ROW('Sanitation Data'!H184)),NA())</f>
        <v>#N/A</v>
      </c>
      <c r="AR190" s="98" t="e">
        <f ca="true">+IF(AND(ISNUMBER(OFFSET('Sanitation Data'!$H$10,0,10*ROW('Sanitation Data'!H184))),'Data Summary'!DG190="Yes"),OFFSET('Sanitation Data'!$H$10,0,10*ROW('Sanitation Data'!H184)),NA())</f>
        <v>#N/A</v>
      </c>
      <c r="AS190" s="98" t="e">
        <f ca="true">+IF(AND(ISNUMBER(OFFSET('Sanitation Data'!$H$11,0,10*ROW('Sanitation Data'!H184))),'Data Summary'!DH190="Yes"),OFFSET('Sanitation Data'!$H$11,0,10*ROW('Sanitation Data'!H184)),NA())</f>
        <v>#N/A</v>
      </c>
      <c r="AT190" s="98" t="e">
        <f ca="true">+IF(AND(ISNUMBER(OFFSET('Sanitation Data'!$H$12,0,10*ROW('Sanitation Data'!H184))),'Data Summary'!DI190="Yes"),OFFSET('Sanitation Data'!$H$12,0,10*ROW('Sanitation Data'!H184)),NA())</f>
        <v>#N/A</v>
      </c>
      <c r="AU190" s="98" t="e">
        <f ca="true">+IF(AND(ISNUMBER(OFFSET('Sanitation Data'!$I$4,0,10*ROW('Sanitation Data'!I184))),'Data Summary'!DJ190="Yes"),100-OFFSET('Sanitation Data'!$I$4,0,10*ROW('Sanitation Data'!I184)),NA())</f>
        <v>#N/A</v>
      </c>
      <c r="AV190" s="98" t="e">
        <f ca="true">+IF(AND(ISNUMBER(OFFSET('Sanitation Data'!$I$6,0,10*ROW('Sanitation Data'!I184))),'Data Summary'!DK190="Yes"),OFFSET('Sanitation Data'!$I$6,0,10*ROW('Sanitation Data'!I184)),NA())</f>
        <v>#N/A</v>
      </c>
      <c r="AW190" s="98" t="e">
        <f ca="true">+IF(AND(ISNUMBER(OFFSET('Sanitation Data'!$I$10,0,10*ROW('Sanitation Data'!I184))),'Data Summary'!DL190="Yes"),OFFSET('Sanitation Data'!$I$10,0,10*ROW('Sanitation Data'!I184)),NA())</f>
        <v>#N/A</v>
      </c>
      <c r="AX190" s="98" t="e">
        <f ca="true">+IF(AND(ISNUMBER(OFFSET('Sanitation Data'!$I$11,0,10*ROW('Sanitation Data'!I184))),'Data Summary'!DM190="Yes"),OFFSET('Sanitation Data'!$I$11,0,10*ROW('Sanitation Data'!I184)),NA())</f>
        <v>#N/A</v>
      </c>
      <c r="AY190" s="98" t="e">
        <f ca="true">+IF(AND(ISNUMBER(OFFSET('Sanitation Data'!$I$12,0,10*ROW('Sanitation Data'!I184))),'Data Summary'!DN190="Yes"),OFFSET('Sanitation Data'!$I$12,0,10*ROW('Sanitation Data'!I184)),NA())</f>
        <v>#N/A</v>
      </c>
      <c r="AZ190" s="99" t="e">
        <f ca="true">+IF(AND(ISNUMBER(OFFSET('Hygiene Data'!$D$5,0,10*ROW('Hygiene Data'!D184))),'Data Summary'!DO190="Yes"),OFFSET('Hygiene Data'!$D$5,0,10*ROW('Hygiene Data'!D184)),NA())</f>
        <v>#N/A</v>
      </c>
      <c r="BA190" s="99" t="e">
        <f ca="true">+IF(AND(ISNUMBER(OFFSET('Hygiene Data'!$D$7,0,10*ROW('Hygiene Data'!D184))),'Data Summary'!DP190="Yes"),OFFSET('Hygiene Data'!$D$7,0,10*ROW('Hygiene Data'!D184)),NA())</f>
        <v>#N/A</v>
      </c>
      <c r="BB190" s="99" t="e">
        <f ca="true">+IF(AND(ISNUMBER(OFFSET('Hygiene Data'!$D$9,0,10*ROW('Hygiene Data'!D184))),'Data Summary'!DQ190="Yes"),OFFSET('Hygiene Data'!$D$9,0,10*ROW('Hygiene Data'!D184)),NA())</f>
        <v>#N/A</v>
      </c>
      <c r="BC190" s="99" t="e">
        <f ca="true">+IF(AND(ISNUMBER(OFFSET('Hygiene Data'!$E$5,0,10*ROW('Hygiene Data'!E184))),'Data Summary'!DR190="Yes"),OFFSET('Hygiene Data'!$E$5,0,10*ROW('Hygiene Data'!E184)),NA())</f>
        <v>#N/A</v>
      </c>
      <c r="BD190" s="99" t="e">
        <f ca="true">+IF(AND(ISNUMBER(OFFSET('Hygiene Data'!$E$7,0,10*ROW('Hygiene Data'!E184))),'Data Summary'!DS190="Yes"),OFFSET('Hygiene Data'!$E$7,0,10*ROW('Hygiene Data'!E184)),NA())</f>
        <v>#N/A</v>
      </c>
      <c r="BE190" s="99" t="e">
        <f ca="true">+IF(AND(ISNUMBER(OFFSET('Hygiene Data'!$E$9,0,10*ROW('Hygiene Data'!E184))),'Data Summary'!DT190="Yes"),OFFSET('Hygiene Data'!$E$9,0,10*ROW('Hygiene Data'!E184)),NA())</f>
        <v>#N/A</v>
      </c>
      <c r="BF190" s="99" t="e">
        <f ca="true">+IF(AND(ISNUMBER(OFFSET('Hygiene Data'!$F$5,0,10*ROW('Hygiene Data'!F184))),'Data Summary'!DU190="Yes"),OFFSET('Hygiene Data'!$F$5,0,10*ROW('Hygiene Data'!F184)),NA())</f>
        <v>#N/A</v>
      </c>
      <c r="BG190" s="99" t="e">
        <f ca="true">+IF(AND(ISNUMBER(OFFSET('Hygiene Data'!$F$7,0,10*ROW('Hygiene Data'!F184))),'Data Summary'!DV190="Yes"),OFFSET('Hygiene Data'!$F$7,0,10*ROW('Hygiene Data'!F184)),NA())</f>
        <v>#N/A</v>
      </c>
      <c r="BH190" s="99" t="e">
        <f ca="true">+IF(AND(ISNUMBER(OFFSET('Hygiene Data'!$F$9,0,10*ROW('Hygiene Data'!F184))),'Data Summary'!DW190="Yes"),OFFSET('Hygiene Data'!$F$9,0,10*ROW('Hygiene Data'!F184)),NA())</f>
        <v>#N/A</v>
      </c>
      <c r="BI190" s="99" t="e">
        <f ca="true">+IF(AND(ISNUMBER(OFFSET('Hygiene Data'!$G$5,0,10*ROW('Hygiene Data'!G184))),'Data Summary'!DX190="Yes"),OFFSET('Hygiene Data'!$G$5,0,10*ROW('Hygiene Data'!G184)),NA())</f>
        <v>#N/A</v>
      </c>
      <c r="BJ190" s="99" t="e">
        <f ca="true">+IF(AND(ISNUMBER(OFFSET('Hygiene Data'!$G$7,0,10*ROW('Hygiene Data'!G184))),'Data Summary'!DY190="Yes"),OFFSET('Hygiene Data'!$G$7,0,10*ROW('Hygiene Data'!G184)),NA())</f>
        <v>#N/A</v>
      </c>
      <c r="BK190" s="99" t="e">
        <f ca="true">+IF(AND(ISNUMBER(OFFSET('Hygiene Data'!$G$9,0,10*ROW('Hygiene Data'!G184))),'Data Summary'!DZ190="Yes"),OFFSET('Hygiene Data'!$G$9,0,10*ROW('Hygiene Data'!G184)),NA())</f>
        <v>#N/A</v>
      </c>
      <c r="BL190" s="99" t="e">
        <f ca="true">+IF(AND(ISNUMBER(OFFSET('Hygiene Data'!$H$5,0,10*ROW('Hygiene Data'!H184))),'Data Summary'!EA190="Yes"),OFFSET('Hygiene Data'!$H$5,0,10*ROW('Hygiene Data'!H184)),NA())</f>
        <v>#N/A</v>
      </c>
      <c r="BM190" s="99" t="e">
        <f ca="true">+IF(AND(ISNUMBER(OFFSET('Hygiene Data'!$H$7,0,10*ROW('Hygiene Data'!H184))),'Data Summary'!EB190="Yes"),OFFSET('Hygiene Data'!$H$7,0,10*ROW('Hygiene Data'!H184)),NA())</f>
        <v>#N/A</v>
      </c>
      <c r="BN190" s="99" t="e">
        <f ca="true">+IF(AND(ISNUMBER(OFFSET('Hygiene Data'!$H$9,0,10*ROW('Hygiene Data'!H184))),'Data Summary'!EC190="Yes"),OFFSET('Hygiene Data'!$H$9,0,10*ROW('Hygiene Data'!H184)),NA())</f>
        <v>#N/A</v>
      </c>
      <c r="BO190" s="99" t="e">
        <f ca="true">+IF(AND(ISNUMBER(OFFSET('Hygiene Data'!$I$5,0,10*ROW('Hygiene Data'!I184))),'Data Summary'!ED190="Yes"),OFFSET('Hygiene Data'!$I$5,0,10*ROW('Hygiene Data'!I184)),NA())</f>
        <v>#N/A</v>
      </c>
      <c r="BP190" s="99" t="e">
        <f ca="true">+IF(AND(ISNUMBER(OFFSET('Hygiene Data'!$I$7,0,10*ROW('Hygiene Data'!I184))),'Data Summary'!EE190="Yes"),OFFSET('Hygiene Data'!$I$7,0,10*ROW('Hygiene Data'!I184)),NA())</f>
        <v>#N/A</v>
      </c>
      <c r="BQ190" s="99" t="e">
        <f ca="true">+IF(AND(ISNUMBER(OFFSET('Hygiene Data'!$I$9,0,10*ROW('Hygiene Data'!I184))),'Data Summary'!EF190="Yes"),OFFSET('Hygiene Data'!$I$9,0,10*ROW('Hygiene Data'!I184)),NA())</f>
        <v>#N/A</v>
      </c>
    </row>
    <row xmlns:x14ac="http://schemas.microsoft.com/office/spreadsheetml/2009/9/ac" r="191" x14ac:dyDescent="0.2">
      <c r="A191" s="329" t="e">
        <f ca="true">+RIGHT('Data Summary'!A191,LEN('Data Summary'!A191)-9)</f>
        <v>#VALUE!</v>
      </c>
      <c r="B191" s="37" t="str">
        <f ca="true">+IF(ISTEXT('Data Summary'!B191),'Data Summary'!B191,"")</f>
        <v/>
      </c>
      <c r="C191" s="328" t="e">
        <f ca="true">+VALUE('Data Summary'!C191)</f>
        <v>#VALUE!</v>
      </c>
      <c r="D191" s="97" t="e">
        <f ca="true">+IF(AND(ISNUMBER(OFFSET('Water Data'!$D$4,0,10*ROW('Water Data'!D185))),'Data Summary'!BS191="Yes"),100-OFFSET('Water Data'!$D$4,0,10*ROW('Water Data'!D185)),NA())</f>
        <v>#N/A</v>
      </c>
      <c r="E191" s="97" t="e">
        <f ca="true">+IF(AND(ISNUMBER(OFFSET('Water Data'!$D$6,0,10*ROW('Water Data'!D185))),'Data Summary'!BT191="Yes"),OFFSET('Water Data'!$D$6,0,10*ROW('Water Data'!D185)),NA())</f>
        <v>#N/A</v>
      </c>
      <c r="F191" s="97" t="e">
        <f ca="true">+IF(AND(ISNUMBER(OFFSET('Water Data'!$D$9,0,10*ROW('Water Data'!D185))),'Data Summary'!BU191="Yes"),OFFSET('Water Data'!$D$9,0,10*ROW('Water Data'!D185)),NA())</f>
        <v>#N/A</v>
      </c>
      <c r="G191" s="97" t="e">
        <f ca="true">+IF(AND(ISNUMBER(OFFSET('Water Data'!$E$4,0,10*ROW('Water Data'!E185))),'Data Summary'!BV191="Yes"),100-OFFSET('Water Data'!$E$4,0,10*ROW('Water Data'!E185)),NA())</f>
        <v>#N/A</v>
      </c>
      <c r="H191" s="97" t="e">
        <f ca="true">+IF(AND(ISNUMBER(OFFSET('Water Data'!$E$6,0,10*ROW('Water Data'!E185))),'Data Summary'!BW191="Yes"),OFFSET('Water Data'!$E$6,0,10*ROW('Water Data'!E185)),NA())</f>
        <v>#N/A</v>
      </c>
      <c r="I191" s="97" t="e">
        <f ca="true">+IF(AND(ISNUMBER(OFFSET('Water Data'!$E$9,0,10*ROW('Water Data'!E185))),'Data Summary'!BX191="Yes"),OFFSET('Water Data'!$E$9,0,10*ROW('Water Data'!E185)),NA())</f>
        <v>#N/A</v>
      </c>
      <c r="J191" s="97" t="e">
        <f ca="true">+IF(AND(ISNUMBER(OFFSET('Water Data'!$F$4,0,10*ROW('Water Data'!F185))),'Data Summary'!BY191="Yes"),100-OFFSET('Water Data'!$F$4,0,10*ROW('Water Data'!F185)),NA())</f>
        <v>#N/A</v>
      </c>
      <c r="K191" s="97" t="e">
        <f ca="true">+IF(AND(ISNUMBER(OFFSET('Water Data'!$F$6,0,10*ROW('Water Data'!F185))),'Data Summary'!BZ191="Yes"),OFFSET('Water Data'!$F$6,0,10*ROW('Water Data'!F185)),NA())</f>
        <v>#N/A</v>
      </c>
      <c r="L191" s="97" t="e">
        <f ca="true">+IF(AND(ISNUMBER(OFFSET('Water Data'!$F$9,0,10*ROW('Water Data'!F185))),'Data Summary'!CA191="Yes"),OFFSET('Water Data'!$F$9,0,10*ROW('Water Data'!F185)),NA())</f>
        <v>#N/A</v>
      </c>
      <c r="M191" s="97" t="e">
        <f ca="true">+IF(AND(ISNUMBER(OFFSET('Water Data'!$G$4,0,10*ROW('Water Data'!G185))),'Data Summary'!CB191="Yes"),100-OFFSET('Water Data'!$G$4,0,10*ROW('Water Data'!G185)),NA())</f>
        <v>#N/A</v>
      </c>
      <c r="N191" s="97" t="e">
        <f ca="true">+IF(AND(ISNUMBER(OFFSET('Water Data'!$G$6,0,10*ROW('Water Data'!G185))),'Data Summary'!CC191="Yes"),OFFSET('Water Data'!$G$6,0,10*ROW('Water Data'!G185)),NA())</f>
        <v>#N/A</v>
      </c>
      <c r="O191" s="97" t="e">
        <f ca="true">+IF(AND(ISNUMBER(OFFSET('Water Data'!$G$9,0,10*ROW('Water Data'!G185))),'Data Summary'!CD191="Yes"),OFFSET('Water Data'!$G$9,0,10*ROW('Water Data'!G185)),NA())</f>
        <v>#N/A</v>
      </c>
      <c r="P191" s="97" t="e">
        <f ca="true">+IF(AND(ISNUMBER(OFFSET('Water Data'!$H$4,0,10*ROW('Water Data'!H185))),'Data Summary'!CE191="Yes"),100-OFFSET('Water Data'!$H$4,0,10*ROW('Water Data'!H185)),NA())</f>
        <v>#N/A</v>
      </c>
      <c r="Q191" s="97" t="e">
        <f ca="true">+IF(AND(ISNUMBER(OFFSET('Water Data'!$H$6,0,10*ROW('Water Data'!H185))),'Data Summary'!CF191="Yes"),OFFSET('Water Data'!$H$6,0,10*ROW('Water Data'!H185)),NA())</f>
        <v>#N/A</v>
      </c>
      <c r="R191" s="97" t="e">
        <f ca="true">+IF(AND(ISNUMBER(OFFSET('Water Data'!$H$9,0,10*ROW('Water Data'!H185))),'Data Summary'!CG191="Yes"),OFFSET('Water Data'!$H$9,0,10*ROW('Water Data'!H185)),NA())</f>
        <v>#N/A</v>
      </c>
      <c r="S191" s="97" t="e">
        <f ca="true">+IF(AND(ISNUMBER(OFFSET('Water Data'!$I$4,0,10*ROW('Water Data'!I185))),'Data Summary'!CH191="Yes"),100-OFFSET('Water Data'!$I$4,0,10*ROW('Water Data'!I185)),NA())</f>
        <v>#N/A</v>
      </c>
      <c r="T191" s="97" t="e">
        <f ca="true">+IF(AND(ISNUMBER(OFFSET('Water Data'!$I$6,0,10*ROW('Water Data'!I185))),'Data Summary'!CI191="Yes"),OFFSET('Water Data'!$I$6,0,10*ROW('Water Data'!I185)),NA())</f>
        <v>#N/A</v>
      </c>
      <c r="U191" s="97" t="e">
        <f ca="true">+IF(AND(ISNUMBER(OFFSET('Water Data'!$I$9,0,10*ROW('Water Data'!I185))),'Data Summary'!CJ191="Yes"),OFFSET('Water Data'!$I$9,0,10*ROW('Water Data'!I185)),NA())</f>
        <v>#N/A</v>
      </c>
      <c r="V191" s="98" t="e">
        <f ca="true">+IF(AND(ISNUMBER(OFFSET('Sanitation Data'!$D$4,0,10*ROW('Sanitation Data'!D185))),'Data Summary'!CK191="Yes"),100-OFFSET('Sanitation Data'!$D$4,0,10*ROW('Sanitation Data'!D185)),NA())</f>
        <v>#N/A</v>
      </c>
      <c r="W191" s="98" t="e">
        <f ca="true">+IF(AND(ISNUMBER(OFFSET('Sanitation Data'!$D$6,0,10*ROW('Sanitation Data'!D185))),'Data Summary'!CL191="Yes"),OFFSET('Sanitation Data'!$D$6,0,10*ROW('Sanitation Data'!D185)),NA())</f>
        <v>#N/A</v>
      </c>
      <c r="X191" s="98" t="e">
        <f ca="true">+IF(AND(ISNUMBER(OFFSET('Sanitation Data'!$D$10,0,10*ROW('Sanitation Data'!D185))),'Data Summary'!CM191="Yes"),OFFSET('Sanitation Data'!$D$10,0,10*ROW('Sanitation Data'!D185)),NA())</f>
        <v>#N/A</v>
      </c>
      <c r="Y191" s="98" t="e">
        <f ca="true">+IF(AND(ISNUMBER(OFFSET('Sanitation Data'!$D$11,0,10*ROW('Sanitation Data'!D185))),'Data Summary'!CN191="Yes"),OFFSET('Sanitation Data'!$D$11,0,10*ROW('Sanitation Data'!D185)),NA())</f>
        <v>#N/A</v>
      </c>
      <c r="Z191" s="98" t="e">
        <f ca="true">+IF(AND(ISNUMBER(OFFSET('Sanitation Data'!$D$12,0,10*ROW('Sanitation Data'!D185))),'Data Summary'!CO191="Yes"),OFFSET('Sanitation Data'!$D$12,0,10*ROW('Sanitation Data'!D185)),NA())</f>
        <v>#N/A</v>
      </c>
      <c r="AA191" s="98" t="e">
        <f ca="true">+IF(AND(ISNUMBER(OFFSET('Sanitation Data'!$E$4,0,10*ROW('Sanitation Data'!E185))),'Data Summary'!CP191="Yes"),100-OFFSET('Sanitation Data'!$E$4,0,10*ROW('Sanitation Data'!E185)),NA())</f>
        <v>#N/A</v>
      </c>
      <c r="AB191" s="98" t="e">
        <f ca="true">+IF(AND(ISNUMBER(OFFSET('Sanitation Data'!$E$6,0,10*ROW('Sanitation Data'!E185))),'Data Summary'!CQ191="Yes"),OFFSET('Sanitation Data'!$E$6,0,10*ROW('Sanitation Data'!E185)),NA())</f>
        <v>#N/A</v>
      </c>
      <c r="AC191" s="98" t="e">
        <f ca="true">+IF(AND(ISNUMBER(OFFSET('Sanitation Data'!$E$10,0,10*ROW('Sanitation Data'!E185))),'Data Summary'!CR191="Yes"),OFFSET('Sanitation Data'!$E$10,0,10*ROW('Sanitation Data'!E185)),NA())</f>
        <v>#N/A</v>
      </c>
      <c r="AD191" s="98" t="e">
        <f ca="true">+IF(AND(ISNUMBER(OFFSET('Sanitation Data'!$E$11,0,10*ROW('Sanitation Data'!E185))),'Data Summary'!CS191="Yes"),OFFSET('Sanitation Data'!$E$11,0,10*ROW('Sanitation Data'!E185)),NA())</f>
        <v>#N/A</v>
      </c>
      <c r="AE191" s="98" t="e">
        <f ca="true">+IF(AND(ISNUMBER(OFFSET('Sanitation Data'!$E$12,0,10*ROW('Sanitation Data'!E185))),'Data Summary'!CT191="Yes"),OFFSET('Sanitation Data'!$E$12,0,10*ROW('Sanitation Data'!E185)),NA())</f>
        <v>#N/A</v>
      </c>
      <c r="AF191" s="98" t="e">
        <f ca="true">+IF(AND(ISNUMBER(OFFSET('Sanitation Data'!$F$4,0,10*ROW('Sanitation Data'!F185))),'Data Summary'!CU191="Yes"),100-OFFSET('Sanitation Data'!$F$4,0,10*ROW('Sanitation Data'!F185)),NA())</f>
        <v>#N/A</v>
      </c>
      <c r="AG191" s="98" t="e">
        <f ca="true">+IF(AND(ISNUMBER(OFFSET('Sanitation Data'!$F$6,0,10*ROW('Sanitation Data'!F185))),'Data Summary'!CV191="Yes"),OFFSET('Sanitation Data'!$F$6,0,10*ROW('Sanitation Data'!F185)),NA())</f>
        <v>#N/A</v>
      </c>
      <c r="AH191" s="98" t="e">
        <f ca="true">+IF(AND(ISNUMBER(OFFSET('Sanitation Data'!$F$10,0,10*ROW('Sanitation Data'!F185))),'Data Summary'!CW191="Yes"),OFFSET('Sanitation Data'!$F$10,0,10*ROW('Sanitation Data'!F185)),NA())</f>
        <v>#N/A</v>
      </c>
      <c r="AI191" s="98" t="e">
        <f ca="true">+IF(AND(ISNUMBER(OFFSET('Sanitation Data'!$F$11,0,10*ROW('Sanitation Data'!F185))),'Data Summary'!CX191="Yes"),OFFSET('Sanitation Data'!$F$11,0,10*ROW('Sanitation Data'!F185)),NA())</f>
        <v>#N/A</v>
      </c>
      <c r="AJ191" s="98" t="e">
        <f ca="true">+IF(AND(ISNUMBER(OFFSET('Sanitation Data'!$F$12,0,10*ROW('Sanitation Data'!F185))),'Data Summary'!CY191="Yes"),OFFSET('Sanitation Data'!$F$12,0,10*ROW('Sanitation Data'!F185)),NA())</f>
        <v>#N/A</v>
      </c>
      <c r="AK191" s="98" t="e">
        <f ca="true">+IF(AND(ISNUMBER(OFFSET('Sanitation Data'!$G$4,0,10*ROW('Sanitation Data'!G185))),'Data Summary'!CZ191="Yes"),100-OFFSET('Sanitation Data'!$G$4,0,10*ROW('Sanitation Data'!G185)),NA())</f>
        <v>#N/A</v>
      </c>
      <c r="AL191" s="98" t="e">
        <f ca="true">+IF(AND(ISNUMBER(OFFSET('Sanitation Data'!$G$6,0,10*ROW('Sanitation Data'!G185))),'Data Summary'!DA191="Yes"),OFFSET('Sanitation Data'!$G$6,0,10*ROW('Sanitation Data'!G185)),NA())</f>
        <v>#N/A</v>
      </c>
      <c r="AM191" s="98" t="e">
        <f ca="true">+IF(AND(ISNUMBER(OFFSET('Sanitation Data'!$G$10,0,10*ROW('Sanitation Data'!G185))),'Data Summary'!DB191="Yes"),OFFSET('Sanitation Data'!$G$10,0,10*ROW('Sanitation Data'!G185)),NA())</f>
        <v>#N/A</v>
      </c>
      <c r="AN191" s="98" t="e">
        <f ca="true">+IF(AND(ISNUMBER(OFFSET('Sanitation Data'!$G$11,0,10*ROW('Sanitation Data'!G185))),'Data Summary'!DC191="Yes"),OFFSET('Sanitation Data'!$G$11,0,10*ROW('Sanitation Data'!G185)),NA())</f>
        <v>#N/A</v>
      </c>
      <c r="AO191" s="98" t="e">
        <f ca="true">+IF(AND(ISNUMBER(OFFSET('Sanitation Data'!$G$12,0,10*ROW('Sanitation Data'!G185))),'Data Summary'!DD191="Yes"),OFFSET('Sanitation Data'!$G$12,0,10*ROW('Sanitation Data'!G185)),NA())</f>
        <v>#N/A</v>
      </c>
      <c r="AP191" s="98" t="e">
        <f ca="true">+IF(AND(ISNUMBER(OFFSET('Sanitation Data'!$H$4,0,10*ROW('Sanitation Data'!H185))),'Data Summary'!DE191="Yes"),100-OFFSET('Sanitation Data'!$H$4,0,10*ROW('Sanitation Data'!H185)),NA())</f>
        <v>#N/A</v>
      </c>
      <c r="AQ191" s="98" t="e">
        <f ca="true">+IF(AND(ISNUMBER(OFFSET('Sanitation Data'!$H$6,0,10*ROW('Sanitation Data'!H185))),'Data Summary'!DF191="Yes"),OFFSET('Sanitation Data'!$H$6,0,10*ROW('Sanitation Data'!H185)),NA())</f>
        <v>#N/A</v>
      </c>
      <c r="AR191" s="98" t="e">
        <f ca="true">+IF(AND(ISNUMBER(OFFSET('Sanitation Data'!$H$10,0,10*ROW('Sanitation Data'!H185))),'Data Summary'!DG191="Yes"),OFFSET('Sanitation Data'!$H$10,0,10*ROW('Sanitation Data'!H185)),NA())</f>
        <v>#N/A</v>
      </c>
      <c r="AS191" s="98" t="e">
        <f ca="true">+IF(AND(ISNUMBER(OFFSET('Sanitation Data'!$H$11,0,10*ROW('Sanitation Data'!H185))),'Data Summary'!DH191="Yes"),OFFSET('Sanitation Data'!$H$11,0,10*ROW('Sanitation Data'!H185)),NA())</f>
        <v>#N/A</v>
      </c>
      <c r="AT191" s="98" t="e">
        <f ca="true">+IF(AND(ISNUMBER(OFFSET('Sanitation Data'!$H$12,0,10*ROW('Sanitation Data'!H185))),'Data Summary'!DI191="Yes"),OFFSET('Sanitation Data'!$H$12,0,10*ROW('Sanitation Data'!H185)),NA())</f>
        <v>#N/A</v>
      </c>
      <c r="AU191" s="98" t="e">
        <f ca="true">+IF(AND(ISNUMBER(OFFSET('Sanitation Data'!$I$4,0,10*ROW('Sanitation Data'!I185))),'Data Summary'!DJ191="Yes"),100-OFFSET('Sanitation Data'!$I$4,0,10*ROW('Sanitation Data'!I185)),NA())</f>
        <v>#N/A</v>
      </c>
      <c r="AV191" s="98" t="e">
        <f ca="true">+IF(AND(ISNUMBER(OFFSET('Sanitation Data'!$I$6,0,10*ROW('Sanitation Data'!I185))),'Data Summary'!DK191="Yes"),OFFSET('Sanitation Data'!$I$6,0,10*ROW('Sanitation Data'!I185)),NA())</f>
        <v>#N/A</v>
      </c>
      <c r="AW191" s="98" t="e">
        <f ca="true">+IF(AND(ISNUMBER(OFFSET('Sanitation Data'!$I$10,0,10*ROW('Sanitation Data'!I185))),'Data Summary'!DL191="Yes"),OFFSET('Sanitation Data'!$I$10,0,10*ROW('Sanitation Data'!I185)),NA())</f>
        <v>#N/A</v>
      </c>
      <c r="AX191" s="98" t="e">
        <f ca="true">+IF(AND(ISNUMBER(OFFSET('Sanitation Data'!$I$11,0,10*ROW('Sanitation Data'!I185))),'Data Summary'!DM191="Yes"),OFFSET('Sanitation Data'!$I$11,0,10*ROW('Sanitation Data'!I185)),NA())</f>
        <v>#N/A</v>
      </c>
      <c r="AY191" s="98" t="e">
        <f ca="true">+IF(AND(ISNUMBER(OFFSET('Sanitation Data'!$I$12,0,10*ROW('Sanitation Data'!I185))),'Data Summary'!DN191="Yes"),OFFSET('Sanitation Data'!$I$12,0,10*ROW('Sanitation Data'!I185)),NA())</f>
        <v>#N/A</v>
      </c>
      <c r="AZ191" s="99" t="e">
        <f ca="true">+IF(AND(ISNUMBER(OFFSET('Hygiene Data'!$D$5,0,10*ROW('Hygiene Data'!D185))),'Data Summary'!DO191="Yes"),OFFSET('Hygiene Data'!$D$5,0,10*ROW('Hygiene Data'!D185)),NA())</f>
        <v>#N/A</v>
      </c>
      <c r="BA191" s="99" t="e">
        <f ca="true">+IF(AND(ISNUMBER(OFFSET('Hygiene Data'!$D$7,0,10*ROW('Hygiene Data'!D185))),'Data Summary'!DP191="Yes"),OFFSET('Hygiene Data'!$D$7,0,10*ROW('Hygiene Data'!D185)),NA())</f>
        <v>#N/A</v>
      </c>
      <c r="BB191" s="99" t="e">
        <f ca="true">+IF(AND(ISNUMBER(OFFSET('Hygiene Data'!$D$9,0,10*ROW('Hygiene Data'!D185))),'Data Summary'!DQ191="Yes"),OFFSET('Hygiene Data'!$D$9,0,10*ROW('Hygiene Data'!D185)),NA())</f>
        <v>#N/A</v>
      </c>
      <c r="BC191" s="99" t="e">
        <f ca="true">+IF(AND(ISNUMBER(OFFSET('Hygiene Data'!$E$5,0,10*ROW('Hygiene Data'!E185))),'Data Summary'!DR191="Yes"),OFFSET('Hygiene Data'!$E$5,0,10*ROW('Hygiene Data'!E185)),NA())</f>
        <v>#N/A</v>
      </c>
      <c r="BD191" s="99" t="e">
        <f ca="true">+IF(AND(ISNUMBER(OFFSET('Hygiene Data'!$E$7,0,10*ROW('Hygiene Data'!E185))),'Data Summary'!DS191="Yes"),OFFSET('Hygiene Data'!$E$7,0,10*ROW('Hygiene Data'!E185)),NA())</f>
        <v>#N/A</v>
      </c>
      <c r="BE191" s="99" t="e">
        <f ca="true">+IF(AND(ISNUMBER(OFFSET('Hygiene Data'!$E$9,0,10*ROW('Hygiene Data'!E185))),'Data Summary'!DT191="Yes"),OFFSET('Hygiene Data'!$E$9,0,10*ROW('Hygiene Data'!E185)),NA())</f>
        <v>#N/A</v>
      </c>
      <c r="BF191" s="99" t="e">
        <f ca="true">+IF(AND(ISNUMBER(OFFSET('Hygiene Data'!$F$5,0,10*ROW('Hygiene Data'!F185))),'Data Summary'!DU191="Yes"),OFFSET('Hygiene Data'!$F$5,0,10*ROW('Hygiene Data'!F185)),NA())</f>
        <v>#N/A</v>
      </c>
      <c r="BG191" s="99" t="e">
        <f ca="true">+IF(AND(ISNUMBER(OFFSET('Hygiene Data'!$F$7,0,10*ROW('Hygiene Data'!F185))),'Data Summary'!DV191="Yes"),OFFSET('Hygiene Data'!$F$7,0,10*ROW('Hygiene Data'!F185)),NA())</f>
        <v>#N/A</v>
      </c>
      <c r="BH191" s="99" t="e">
        <f ca="true">+IF(AND(ISNUMBER(OFFSET('Hygiene Data'!$F$9,0,10*ROW('Hygiene Data'!F185))),'Data Summary'!DW191="Yes"),OFFSET('Hygiene Data'!$F$9,0,10*ROW('Hygiene Data'!F185)),NA())</f>
        <v>#N/A</v>
      </c>
      <c r="BI191" s="99" t="e">
        <f ca="true">+IF(AND(ISNUMBER(OFFSET('Hygiene Data'!$G$5,0,10*ROW('Hygiene Data'!G185))),'Data Summary'!DX191="Yes"),OFFSET('Hygiene Data'!$G$5,0,10*ROW('Hygiene Data'!G185)),NA())</f>
        <v>#N/A</v>
      </c>
      <c r="BJ191" s="99" t="e">
        <f ca="true">+IF(AND(ISNUMBER(OFFSET('Hygiene Data'!$G$7,0,10*ROW('Hygiene Data'!G185))),'Data Summary'!DY191="Yes"),OFFSET('Hygiene Data'!$G$7,0,10*ROW('Hygiene Data'!G185)),NA())</f>
        <v>#N/A</v>
      </c>
      <c r="BK191" s="99" t="e">
        <f ca="true">+IF(AND(ISNUMBER(OFFSET('Hygiene Data'!$G$9,0,10*ROW('Hygiene Data'!G185))),'Data Summary'!DZ191="Yes"),OFFSET('Hygiene Data'!$G$9,0,10*ROW('Hygiene Data'!G185)),NA())</f>
        <v>#N/A</v>
      </c>
      <c r="BL191" s="99" t="e">
        <f ca="true">+IF(AND(ISNUMBER(OFFSET('Hygiene Data'!$H$5,0,10*ROW('Hygiene Data'!H185))),'Data Summary'!EA191="Yes"),OFFSET('Hygiene Data'!$H$5,0,10*ROW('Hygiene Data'!H185)),NA())</f>
        <v>#N/A</v>
      </c>
      <c r="BM191" s="99" t="e">
        <f ca="true">+IF(AND(ISNUMBER(OFFSET('Hygiene Data'!$H$7,0,10*ROW('Hygiene Data'!H185))),'Data Summary'!EB191="Yes"),OFFSET('Hygiene Data'!$H$7,0,10*ROW('Hygiene Data'!H185)),NA())</f>
        <v>#N/A</v>
      </c>
      <c r="BN191" s="99" t="e">
        <f ca="true">+IF(AND(ISNUMBER(OFFSET('Hygiene Data'!$H$9,0,10*ROW('Hygiene Data'!H185))),'Data Summary'!EC191="Yes"),OFFSET('Hygiene Data'!$H$9,0,10*ROW('Hygiene Data'!H185)),NA())</f>
        <v>#N/A</v>
      </c>
      <c r="BO191" s="99" t="e">
        <f ca="true">+IF(AND(ISNUMBER(OFFSET('Hygiene Data'!$I$5,0,10*ROW('Hygiene Data'!I185))),'Data Summary'!ED191="Yes"),OFFSET('Hygiene Data'!$I$5,0,10*ROW('Hygiene Data'!I185)),NA())</f>
        <v>#N/A</v>
      </c>
      <c r="BP191" s="99" t="e">
        <f ca="true">+IF(AND(ISNUMBER(OFFSET('Hygiene Data'!$I$7,0,10*ROW('Hygiene Data'!I185))),'Data Summary'!EE191="Yes"),OFFSET('Hygiene Data'!$I$7,0,10*ROW('Hygiene Data'!I185)),NA())</f>
        <v>#N/A</v>
      </c>
      <c r="BQ191" s="99" t="e">
        <f ca="true">+IF(AND(ISNUMBER(OFFSET('Hygiene Data'!$I$9,0,10*ROW('Hygiene Data'!I185))),'Data Summary'!EF191="Yes"),OFFSET('Hygiene Data'!$I$9,0,10*ROW('Hygiene Data'!I185)),NA())</f>
        <v>#N/A</v>
      </c>
    </row>
    <row xmlns:x14ac="http://schemas.microsoft.com/office/spreadsheetml/2009/9/ac" r="192" x14ac:dyDescent="0.2">
      <c r="A192" s="329" t="e">
        <f ca="true">+RIGHT('Data Summary'!A192,LEN('Data Summary'!A192)-9)</f>
        <v>#VALUE!</v>
      </c>
      <c r="B192" s="37" t="str">
        <f ca="true">+IF(ISTEXT('Data Summary'!B192),'Data Summary'!B192,"")</f>
        <v/>
      </c>
      <c r="C192" s="328" t="e">
        <f ca="true">+VALUE('Data Summary'!C192)</f>
        <v>#VALUE!</v>
      </c>
      <c r="D192" s="97" t="e">
        <f ca="true">+IF(AND(ISNUMBER(OFFSET('Water Data'!$D$4,0,10*ROW('Water Data'!D186))),'Data Summary'!BS192="Yes"),100-OFFSET('Water Data'!$D$4,0,10*ROW('Water Data'!D186)),NA())</f>
        <v>#N/A</v>
      </c>
      <c r="E192" s="97" t="e">
        <f ca="true">+IF(AND(ISNUMBER(OFFSET('Water Data'!$D$6,0,10*ROW('Water Data'!D186))),'Data Summary'!BT192="Yes"),OFFSET('Water Data'!$D$6,0,10*ROW('Water Data'!D186)),NA())</f>
        <v>#N/A</v>
      </c>
      <c r="F192" s="97" t="e">
        <f ca="true">+IF(AND(ISNUMBER(OFFSET('Water Data'!$D$9,0,10*ROW('Water Data'!D186))),'Data Summary'!BU192="Yes"),OFFSET('Water Data'!$D$9,0,10*ROW('Water Data'!D186)),NA())</f>
        <v>#N/A</v>
      </c>
      <c r="G192" s="97" t="e">
        <f ca="true">+IF(AND(ISNUMBER(OFFSET('Water Data'!$E$4,0,10*ROW('Water Data'!E186))),'Data Summary'!BV192="Yes"),100-OFFSET('Water Data'!$E$4,0,10*ROW('Water Data'!E186)),NA())</f>
        <v>#N/A</v>
      </c>
      <c r="H192" s="97" t="e">
        <f ca="true">+IF(AND(ISNUMBER(OFFSET('Water Data'!$E$6,0,10*ROW('Water Data'!E186))),'Data Summary'!BW192="Yes"),OFFSET('Water Data'!$E$6,0,10*ROW('Water Data'!E186)),NA())</f>
        <v>#N/A</v>
      </c>
      <c r="I192" s="97" t="e">
        <f ca="true">+IF(AND(ISNUMBER(OFFSET('Water Data'!$E$9,0,10*ROW('Water Data'!E186))),'Data Summary'!BX192="Yes"),OFFSET('Water Data'!$E$9,0,10*ROW('Water Data'!E186)),NA())</f>
        <v>#N/A</v>
      </c>
      <c r="J192" s="97" t="e">
        <f ca="true">+IF(AND(ISNUMBER(OFFSET('Water Data'!$F$4,0,10*ROW('Water Data'!F186))),'Data Summary'!BY192="Yes"),100-OFFSET('Water Data'!$F$4,0,10*ROW('Water Data'!F186)),NA())</f>
        <v>#N/A</v>
      </c>
      <c r="K192" s="97" t="e">
        <f ca="true">+IF(AND(ISNUMBER(OFFSET('Water Data'!$F$6,0,10*ROW('Water Data'!F186))),'Data Summary'!BZ192="Yes"),OFFSET('Water Data'!$F$6,0,10*ROW('Water Data'!F186)),NA())</f>
        <v>#N/A</v>
      </c>
      <c r="L192" s="97" t="e">
        <f ca="true">+IF(AND(ISNUMBER(OFFSET('Water Data'!$F$9,0,10*ROW('Water Data'!F186))),'Data Summary'!CA192="Yes"),OFFSET('Water Data'!$F$9,0,10*ROW('Water Data'!F186)),NA())</f>
        <v>#N/A</v>
      </c>
      <c r="M192" s="97" t="e">
        <f ca="true">+IF(AND(ISNUMBER(OFFSET('Water Data'!$G$4,0,10*ROW('Water Data'!G186))),'Data Summary'!CB192="Yes"),100-OFFSET('Water Data'!$G$4,0,10*ROW('Water Data'!G186)),NA())</f>
        <v>#N/A</v>
      </c>
      <c r="N192" s="97" t="e">
        <f ca="true">+IF(AND(ISNUMBER(OFFSET('Water Data'!$G$6,0,10*ROW('Water Data'!G186))),'Data Summary'!CC192="Yes"),OFFSET('Water Data'!$G$6,0,10*ROW('Water Data'!G186)),NA())</f>
        <v>#N/A</v>
      </c>
      <c r="O192" s="97" t="e">
        <f ca="true">+IF(AND(ISNUMBER(OFFSET('Water Data'!$G$9,0,10*ROW('Water Data'!G186))),'Data Summary'!CD192="Yes"),OFFSET('Water Data'!$G$9,0,10*ROW('Water Data'!G186)),NA())</f>
        <v>#N/A</v>
      </c>
      <c r="P192" s="97" t="e">
        <f ca="true">+IF(AND(ISNUMBER(OFFSET('Water Data'!$H$4,0,10*ROW('Water Data'!H186))),'Data Summary'!CE192="Yes"),100-OFFSET('Water Data'!$H$4,0,10*ROW('Water Data'!H186)),NA())</f>
        <v>#N/A</v>
      </c>
      <c r="Q192" s="97" t="e">
        <f ca="true">+IF(AND(ISNUMBER(OFFSET('Water Data'!$H$6,0,10*ROW('Water Data'!H186))),'Data Summary'!CF192="Yes"),OFFSET('Water Data'!$H$6,0,10*ROW('Water Data'!H186)),NA())</f>
        <v>#N/A</v>
      </c>
      <c r="R192" s="97" t="e">
        <f ca="true">+IF(AND(ISNUMBER(OFFSET('Water Data'!$H$9,0,10*ROW('Water Data'!H186))),'Data Summary'!CG192="Yes"),OFFSET('Water Data'!$H$9,0,10*ROW('Water Data'!H186)),NA())</f>
        <v>#N/A</v>
      </c>
      <c r="S192" s="97" t="e">
        <f ca="true">+IF(AND(ISNUMBER(OFFSET('Water Data'!$I$4,0,10*ROW('Water Data'!I186))),'Data Summary'!CH192="Yes"),100-OFFSET('Water Data'!$I$4,0,10*ROW('Water Data'!I186)),NA())</f>
        <v>#N/A</v>
      </c>
      <c r="T192" s="97" t="e">
        <f ca="true">+IF(AND(ISNUMBER(OFFSET('Water Data'!$I$6,0,10*ROW('Water Data'!I186))),'Data Summary'!CI192="Yes"),OFFSET('Water Data'!$I$6,0,10*ROW('Water Data'!I186)),NA())</f>
        <v>#N/A</v>
      </c>
      <c r="U192" s="97" t="e">
        <f ca="true">+IF(AND(ISNUMBER(OFFSET('Water Data'!$I$9,0,10*ROW('Water Data'!I186))),'Data Summary'!CJ192="Yes"),OFFSET('Water Data'!$I$9,0,10*ROW('Water Data'!I186)),NA())</f>
        <v>#N/A</v>
      </c>
      <c r="V192" s="98" t="e">
        <f ca="true">+IF(AND(ISNUMBER(OFFSET('Sanitation Data'!$D$4,0,10*ROW('Sanitation Data'!D186))),'Data Summary'!CK192="Yes"),100-OFFSET('Sanitation Data'!$D$4,0,10*ROW('Sanitation Data'!D186)),NA())</f>
        <v>#N/A</v>
      </c>
      <c r="W192" s="98" t="e">
        <f ca="true">+IF(AND(ISNUMBER(OFFSET('Sanitation Data'!$D$6,0,10*ROW('Sanitation Data'!D186))),'Data Summary'!CL192="Yes"),OFFSET('Sanitation Data'!$D$6,0,10*ROW('Sanitation Data'!D186)),NA())</f>
        <v>#N/A</v>
      </c>
      <c r="X192" s="98" t="e">
        <f ca="true">+IF(AND(ISNUMBER(OFFSET('Sanitation Data'!$D$10,0,10*ROW('Sanitation Data'!D186))),'Data Summary'!CM192="Yes"),OFFSET('Sanitation Data'!$D$10,0,10*ROW('Sanitation Data'!D186)),NA())</f>
        <v>#N/A</v>
      </c>
      <c r="Y192" s="98" t="e">
        <f ca="true">+IF(AND(ISNUMBER(OFFSET('Sanitation Data'!$D$11,0,10*ROW('Sanitation Data'!D186))),'Data Summary'!CN192="Yes"),OFFSET('Sanitation Data'!$D$11,0,10*ROW('Sanitation Data'!D186)),NA())</f>
        <v>#N/A</v>
      </c>
      <c r="Z192" s="98" t="e">
        <f ca="true">+IF(AND(ISNUMBER(OFFSET('Sanitation Data'!$D$12,0,10*ROW('Sanitation Data'!D186))),'Data Summary'!CO192="Yes"),OFFSET('Sanitation Data'!$D$12,0,10*ROW('Sanitation Data'!D186)),NA())</f>
        <v>#N/A</v>
      </c>
      <c r="AA192" s="98" t="e">
        <f ca="true">+IF(AND(ISNUMBER(OFFSET('Sanitation Data'!$E$4,0,10*ROW('Sanitation Data'!E186))),'Data Summary'!CP192="Yes"),100-OFFSET('Sanitation Data'!$E$4,0,10*ROW('Sanitation Data'!E186)),NA())</f>
        <v>#N/A</v>
      </c>
      <c r="AB192" s="98" t="e">
        <f ca="true">+IF(AND(ISNUMBER(OFFSET('Sanitation Data'!$E$6,0,10*ROW('Sanitation Data'!E186))),'Data Summary'!CQ192="Yes"),OFFSET('Sanitation Data'!$E$6,0,10*ROW('Sanitation Data'!E186)),NA())</f>
        <v>#N/A</v>
      </c>
      <c r="AC192" s="98" t="e">
        <f ca="true">+IF(AND(ISNUMBER(OFFSET('Sanitation Data'!$E$10,0,10*ROW('Sanitation Data'!E186))),'Data Summary'!CR192="Yes"),OFFSET('Sanitation Data'!$E$10,0,10*ROW('Sanitation Data'!E186)),NA())</f>
        <v>#N/A</v>
      </c>
      <c r="AD192" s="98" t="e">
        <f ca="true">+IF(AND(ISNUMBER(OFFSET('Sanitation Data'!$E$11,0,10*ROW('Sanitation Data'!E186))),'Data Summary'!CS192="Yes"),OFFSET('Sanitation Data'!$E$11,0,10*ROW('Sanitation Data'!E186)),NA())</f>
        <v>#N/A</v>
      </c>
      <c r="AE192" s="98" t="e">
        <f ca="true">+IF(AND(ISNUMBER(OFFSET('Sanitation Data'!$E$12,0,10*ROW('Sanitation Data'!E186))),'Data Summary'!CT192="Yes"),OFFSET('Sanitation Data'!$E$12,0,10*ROW('Sanitation Data'!E186)),NA())</f>
        <v>#N/A</v>
      </c>
      <c r="AF192" s="98" t="e">
        <f ca="true">+IF(AND(ISNUMBER(OFFSET('Sanitation Data'!$F$4,0,10*ROW('Sanitation Data'!F186))),'Data Summary'!CU192="Yes"),100-OFFSET('Sanitation Data'!$F$4,0,10*ROW('Sanitation Data'!F186)),NA())</f>
        <v>#N/A</v>
      </c>
      <c r="AG192" s="98" t="e">
        <f ca="true">+IF(AND(ISNUMBER(OFFSET('Sanitation Data'!$F$6,0,10*ROW('Sanitation Data'!F186))),'Data Summary'!CV192="Yes"),OFFSET('Sanitation Data'!$F$6,0,10*ROW('Sanitation Data'!F186)),NA())</f>
        <v>#N/A</v>
      </c>
      <c r="AH192" s="98" t="e">
        <f ca="true">+IF(AND(ISNUMBER(OFFSET('Sanitation Data'!$F$10,0,10*ROW('Sanitation Data'!F186))),'Data Summary'!CW192="Yes"),OFFSET('Sanitation Data'!$F$10,0,10*ROW('Sanitation Data'!F186)),NA())</f>
        <v>#N/A</v>
      </c>
      <c r="AI192" s="98" t="e">
        <f ca="true">+IF(AND(ISNUMBER(OFFSET('Sanitation Data'!$F$11,0,10*ROW('Sanitation Data'!F186))),'Data Summary'!CX192="Yes"),OFFSET('Sanitation Data'!$F$11,0,10*ROW('Sanitation Data'!F186)),NA())</f>
        <v>#N/A</v>
      </c>
      <c r="AJ192" s="98" t="e">
        <f ca="true">+IF(AND(ISNUMBER(OFFSET('Sanitation Data'!$F$12,0,10*ROW('Sanitation Data'!F186))),'Data Summary'!CY192="Yes"),OFFSET('Sanitation Data'!$F$12,0,10*ROW('Sanitation Data'!F186)),NA())</f>
        <v>#N/A</v>
      </c>
      <c r="AK192" s="98" t="e">
        <f ca="true">+IF(AND(ISNUMBER(OFFSET('Sanitation Data'!$G$4,0,10*ROW('Sanitation Data'!G186))),'Data Summary'!CZ192="Yes"),100-OFFSET('Sanitation Data'!$G$4,0,10*ROW('Sanitation Data'!G186)),NA())</f>
        <v>#N/A</v>
      </c>
      <c r="AL192" s="98" t="e">
        <f ca="true">+IF(AND(ISNUMBER(OFFSET('Sanitation Data'!$G$6,0,10*ROW('Sanitation Data'!G186))),'Data Summary'!DA192="Yes"),OFFSET('Sanitation Data'!$G$6,0,10*ROW('Sanitation Data'!G186)),NA())</f>
        <v>#N/A</v>
      </c>
      <c r="AM192" s="98" t="e">
        <f ca="true">+IF(AND(ISNUMBER(OFFSET('Sanitation Data'!$G$10,0,10*ROW('Sanitation Data'!G186))),'Data Summary'!DB192="Yes"),OFFSET('Sanitation Data'!$G$10,0,10*ROW('Sanitation Data'!G186)),NA())</f>
        <v>#N/A</v>
      </c>
      <c r="AN192" s="98" t="e">
        <f ca="true">+IF(AND(ISNUMBER(OFFSET('Sanitation Data'!$G$11,0,10*ROW('Sanitation Data'!G186))),'Data Summary'!DC192="Yes"),OFFSET('Sanitation Data'!$G$11,0,10*ROW('Sanitation Data'!G186)),NA())</f>
        <v>#N/A</v>
      </c>
      <c r="AO192" s="98" t="e">
        <f ca="true">+IF(AND(ISNUMBER(OFFSET('Sanitation Data'!$G$12,0,10*ROW('Sanitation Data'!G186))),'Data Summary'!DD192="Yes"),OFFSET('Sanitation Data'!$G$12,0,10*ROW('Sanitation Data'!G186)),NA())</f>
        <v>#N/A</v>
      </c>
      <c r="AP192" s="98" t="e">
        <f ca="true">+IF(AND(ISNUMBER(OFFSET('Sanitation Data'!$H$4,0,10*ROW('Sanitation Data'!H186))),'Data Summary'!DE192="Yes"),100-OFFSET('Sanitation Data'!$H$4,0,10*ROW('Sanitation Data'!H186)),NA())</f>
        <v>#N/A</v>
      </c>
      <c r="AQ192" s="98" t="e">
        <f ca="true">+IF(AND(ISNUMBER(OFFSET('Sanitation Data'!$H$6,0,10*ROW('Sanitation Data'!H186))),'Data Summary'!DF192="Yes"),OFFSET('Sanitation Data'!$H$6,0,10*ROW('Sanitation Data'!H186)),NA())</f>
        <v>#N/A</v>
      </c>
      <c r="AR192" s="98" t="e">
        <f ca="true">+IF(AND(ISNUMBER(OFFSET('Sanitation Data'!$H$10,0,10*ROW('Sanitation Data'!H186))),'Data Summary'!DG192="Yes"),OFFSET('Sanitation Data'!$H$10,0,10*ROW('Sanitation Data'!H186)),NA())</f>
        <v>#N/A</v>
      </c>
      <c r="AS192" s="98" t="e">
        <f ca="true">+IF(AND(ISNUMBER(OFFSET('Sanitation Data'!$H$11,0,10*ROW('Sanitation Data'!H186))),'Data Summary'!DH192="Yes"),OFFSET('Sanitation Data'!$H$11,0,10*ROW('Sanitation Data'!H186)),NA())</f>
        <v>#N/A</v>
      </c>
      <c r="AT192" s="98" t="e">
        <f ca="true">+IF(AND(ISNUMBER(OFFSET('Sanitation Data'!$H$12,0,10*ROW('Sanitation Data'!H186))),'Data Summary'!DI192="Yes"),OFFSET('Sanitation Data'!$H$12,0,10*ROW('Sanitation Data'!H186)),NA())</f>
        <v>#N/A</v>
      </c>
      <c r="AU192" s="98" t="e">
        <f ca="true">+IF(AND(ISNUMBER(OFFSET('Sanitation Data'!$I$4,0,10*ROW('Sanitation Data'!I186))),'Data Summary'!DJ192="Yes"),100-OFFSET('Sanitation Data'!$I$4,0,10*ROW('Sanitation Data'!I186)),NA())</f>
        <v>#N/A</v>
      </c>
      <c r="AV192" s="98" t="e">
        <f ca="true">+IF(AND(ISNUMBER(OFFSET('Sanitation Data'!$I$6,0,10*ROW('Sanitation Data'!I186))),'Data Summary'!DK192="Yes"),OFFSET('Sanitation Data'!$I$6,0,10*ROW('Sanitation Data'!I186)),NA())</f>
        <v>#N/A</v>
      </c>
      <c r="AW192" s="98" t="e">
        <f ca="true">+IF(AND(ISNUMBER(OFFSET('Sanitation Data'!$I$10,0,10*ROW('Sanitation Data'!I186))),'Data Summary'!DL192="Yes"),OFFSET('Sanitation Data'!$I$10,0,10*ROW('Sanitation Data'!I186)),NA())</f>
        <v>#N/A</v>
      </c>
      <c r="AX192" s="98" t="e">
        <f ca="true">+IF(AND(ISNUMBER(OFFSET('Sanitation Data'!$I$11,0,10*ROW('Sanitation Data'!I186))),'Data Summary'!DM192="Yes"),OFFSET('Sanitation Data'!$I$11,0,10*ROW('Sanitation Data'!I186)),NA())</f>
        <v>#N/A</v>
      </c>
      <c r="AY192" s="98" t="e">
        <f ca="true">+IF(AND(ISNUMBER(OFFSET('Sanitation Data'!$I$12,0,10*ROW('Sanitation Data'!I186))),'Data Summary'!DN192="Yes"),OFFSET('Sanitation Data'!$I$12,0,10*ROW('Sanitation Data'!I186)),NA())</f>
        <v>#N/A</v>
      </c>
      <c r="AZ192" s="99" t="e">
        <f ca="true">+IF(AND(ISNUMBER(OFFSET('Hygiene Data'!$D$5,0,10*ROW('Hygiene Data'!D186))),'Data Summary'!DO192="Yes"),OFFSET('Hygiene Data'!$D$5,0,10*ROW('Hygiene Data'!D186)),NA())</f>
        <v>#N/A</v>
      </c>
      <c r="BA192" s="99" t="e">
        <f ca="true">+IF(AND(ISNUMBER(OFFSET('Hygiene Data'!$D$7,0,10*ROW('Hygiene Data'!D186))),'Data Summary'!DP192="Yes"),OFFSET('Hygiene Data'!$D$7,0,10*ROW('Hygiene Data'!D186)),NA())</f>
        <v>#N/A</v>
      </c>
      <c r="BB192" s="99" t="e">
        <f ca="true">+IF(AND(ISNUMBER(OFFSET('Hygiene Data'!$D$9,0,10*ROW('Hygiene Data'!D186))),'Data Summary'!DQ192="Yes"),OFFSET('Hygiene Data'!$D$9,0,10*ROW('Hygiene Data'!D186)),NA())</f>
        <v>#N/A</v>
      </c>
      <c r="BC192" s="99" t="e">
        <f ca="true">+IF(AND(ISNUMBER(OFFSET('Hygiene Data'!$E$5,0,10*ROW('Hygiene Data'!E186))),'Data Summary'!DR192="Yes"),OFFSET('Hygiene Data'!$E$5,0,10*ROW('Hygiene Data'!E186)),NA())</f>
        <v>#N/A</v>
      </c>
      <c r="BD192" s="99" t="e">
        <f ca="true">+IF(AND(ISNUMBER(OFFSET('Hygiene Data'!$E$7,0,10*ROW('Hygiene Data'!E186))),'Data Summary'!DS192="Yes"),OFFSET('Hygiene Data'!$E$7,0,10*ROW('Hygiene Data'!E186)),NA())</f>
        <v>#N/A</v>
      </c>
      <c r="BE192" s="99" t="e">
        <f ca="true">+IF(AND(ISNUMBER(OFFSET('Hygiene Data'!$E$9,0,10*ROW('Hygiene Data'!E186))),'Data Summary'!DT192="Yes"),OFFSET('Hygiene Data'!$E$9,0,10*ROW('Hygiene Data'!E186)),NA())</f>
        <v>#N/A</v>
      </c>
      <c r="BF192" s="99" t="e">
        <f ca="true">+IF(AND(ISNUMBER(OFFSET('Hygiene Data'!$F$5,0,10*ROW('Hygiene Data'!F186))),'Data Summary'!DU192="Yes"),OFFSET('Hygiene Data'!$F$5,0,10*ROW('Hygiene Data'!F186)),NA())</f>
        <v>#N/A</v>
      </c>
      <c r="BG192" s="99" t="e">
        <f ca="true">+IF(AND(ISNUMBER(OFFSET('Hygiene Data'!$F$7,0,10*ROW('Hygiene Data'!F186))),'Data Summary'!DV192="Yes"),OFFSET('Hygiene Data'!$F$7,0,10*ROW('Hygiene Data'!F186)),NA())</f>
        <v>#N/A</v>
      </c>
      <c r="BH192" s="99" t="e">
        <f ca="true">+IF(AND(ISNUMBER(OFFSET('Hygiene Data'!$F$9,0,10*ROW('Hygiene Data'!F186))),'Data Summary'!DW192="Yes"),OFFSET('Hygiene Data'!$F$9,0,10*ROW('Hygiene Data'!F186)),NA())</f>
        <v>#N/A</v>
      </c>
      <c r="BI192" s="99" t="e">
        <f ca="true">+IF(AND(ISNUMBER(OFFSET('Hygiene Data'!$G$5,0,10*ROW('Hygiene Data'!G186))),'Data Summary'!DX192="Yes"),OFFSET('Hygiene Data'!$G$5,0,10*ROW('Hygiene Data'!G186)),NA())</f>
        <v>#N/A</v>
      </c>
      <c r="BJ192" s="99" t="e">
        <f ca="true">+IF(AND(ISNUMBER(OFFSET('Hygiene Data'!$G$7,0,10*ROW('Hygiene Data'!G186))),'Data Summary'!DY192="Yes"),OFFSET('Hygiene Data'!$G$7,0,10*ROW('Hygiene Data'!G186)),NA())</f>
        <v>#N/A</v>
      </c>
      <c r="BK192" s="99" t="e">
        <f ca="true">+IF(AND(ISNUMBER(OFFSET('Hygiene Data'!$G$9,0,10*ROW('Hygiene Data'!G186))),'Data Summary'!DZ192="Yes"),OFFSET('Hygiene Data'!$G$9,0,10*ROW('Hygiene Data'!G186)),NA())</f>
        <v>#N/A</v>
      </c>
      <c r="BL192" s="99" t="e">
        <f ca="true">+IF(AND(ISNUMBER(OFFSET('Hygiene Data'!$H$5,0,10*ROW('Hygiene Data'!H186))),'Data Summary'!EA192="Yes"),OFFSET('Hygiene Data'!$H$5,0,10*ROW('Hygiene Data'!H186)),NA())</f>
        <v>#N/A</v>
      </c>
      <c r="BM192" s="99" t="e">
        <f ca="true">+IF(AND(ISNUMBER(OFFSET('Hygiene Data'!$H$7,0,10*ROW('Hygiene Data'!H186))),'Data Summary'!EB192="Yes"),OFFSET('Hygiene Data'!$H$7,0,10*ROW('Hygiene Data'!H186)),NA())</f>
        <v>#N/A</v>
      </c>
      <c r="BN192" s="99" t="e">
        <f ca="true">+IF(AND(ISNUMBER(OFFSET('Hygiene Data'!$H$9,0,10*ROW('Hygiene Data'!H186))),'Data Summary'!EC192="Yes"),OFFSET('Hygiene Data'!$H$9,0,10*ROW('Hygiene Data'!H186)),NA())</f>
        <v>#N/A</v>
      </c>
      <c r="BO192" s="99" t="e">
        <f ca="true">+IF(AND(ISNUMBER(OFFSET('Hygiene Data'!$I$5,0,10*ROW('Hygiene Data'!I186))),'Data Summary'!ED192="Yes"),OFFSET('Hygiene Data'!$I$5,0,10*ROW('Hygiene Data'!I186)),NA())</f>
        <v>#N/A</v>
      </c>
      <c r="BP192" s="99" t="e">
        <f ca="true">+IF(AND(ISNUMBER(OFFSET('Hygiene Data'!$I$7,0,10*ROW('Hygiene Data'!I186))),'Data Summary'!EE192="Yes"),OFFSET('Hygiene Data'!$I$7,0,10*ROW('Hygiene Data'!I186)),NA())</f>
        <v>#N/A</v>
      </c>
      <c r="BQ192" s="99" t="e">
        <f ca="true">+IF(AND(ISNUMBER(OFFSET('Hygiene Data'!$I$9,0,10*ROW('Hygiene Data'!I186))),'Data Summary'!EF192="Yes"),OFFSET('Hygiene Data'!$I$9,0,10*ROW('Hygiene Data'!I186)),NA())</f>
        <v>#N/A</v>
      </c>
    </row>
    <row xmlns:x14ac="http://schemas.microsoft.com/office/spreadsheetml/2009/9/ac" r="193" x14ac:dyDescent="0.2">
      <c r="A193" s="329" t="e">
        <f ca="true">+RIGHT('Data Summary'!A193,LEN('Data Summary'!A193)-9)</f>
        <v>#VALUE!</v>
      </c>
      <c r="B193" s="37" t="str">
        <f ca="true">+IF(ISTEXT('Data Summary'!B193),'Data Summary'!B193,"")</f>
        <v/>
      </c>
      <c r="C193" s="328" t="e">
        <f ca="true">+VALUE('Data Summary'!C193)</f>
        <v>#VALUE!</v>
      </c>
      <c r="D193" s="97" t="e">
        <f ca="true">+IF(AND(ISNUMBER(OFFSET('Water Data'!$D$4,0,10*ROW('Water Data'!D187))),'Data Summary'!BS193="Yes"),100-OFFSET('Water Data'!$D$4,0,10*ROW('Water Data'!D187)),NA())</f>
        <v>#N/A</v>
      </c>
      <c r="E193" s="97" t="e">
        <f ca="true">+IF(AND(ISNUMBER(OFFSET('Water Data'!$D$6,0,10*ROW('Water Data'!D187))),'Data Summary'!BT193="Yes"),OFFSET('Water Data'!$D$6,0,10*ROW('Water Data'!D187)),NA())</f>
        <v>#N/A</v>
      </c>
      <c r="F193" s="97" t="e">
        <f ca="true">+IF(AND(ISNUMBER(OFFSET('Water Data'!$D$9,0,10*ROW('Water Data'!D187))),'Data Summary'!BU193="Yes"),OFFSET('Water Data'!$D$9,0,10*ROW('Water Data'!D187)),NA())</f>
        <v>#N/A</v>
      </c>
      <c r="G193" s="97" t="e">
        <f ca="true">+IF(AND(ISNUMBER(OFFSET('Water Data'!$E$4,0,10*ROW('Water Data'!E187))),'Data Summary'!BV193="Yes"),100-OFFSET('Water Data'!$E$4,0,10*ROW('Water Data'!E187)),NA())</f>
        <v>#N/A</v>
      </c>
      <c r="H193" s="97" t="e">
        <f ca="true">+IF(AND(ISNUMBER(OFFSET('Water Data'!$E$6,0,10*ROW('Water Data'!E187))),'Data Summary'!BW193="Yes"),OFFSET('Water Data'!$E$6,0,10*ROW('Water Data'!E187)),NA())</f>
        <v>#N/A</v>
      </c>
      <c r="I193" s="97" t="e">
        <f ca="true">+IF(AND(ISNUMBER(OFFSET('Water Data'!$E$9,0,10*ROW('Water Data'!E187))),'Data Summary'!BX193="Yes"),OFFSET('Water Data'!$E$9,0,10*ROW('Water Data'!E187)),NA())</f>
        <v>#N/A</v>
      </c>
      <c r="J193" s="97" t="e">
        <f ca="true">+IF(AND(ISNUMBER(OFFSET('Water Data'!$F$4,0,10*ROW('Water Data'!F187))),'Data Summary'!BY193="Yes"),100-OFFSET('Water Data'!$F$4,0,10*ROW('Water Data'!F187)),NA())</f>
        <v>#N/A</v>
      </c>
      <c r="K193" s="97" t="e">
        <f ca="true">+IF(AND(ISNUMBER(OFFSET('Water Data'!$F$6,0,10*ROW('Water Data'!F187))),'Data Summary'!BZ193="Yes"),OFFSET('Water Data'!$F$6,0,10*ROW('Water Data'!F187)),NA())</f>
        <v>#N/A</v>
      </c>
      <c r="L193" s="97" t="e">
        <f ca="true">+IF(AND(ISNUMBER(OFFSET('Water Data'!$F$9,0,10*ROW('Water Data'!F187))),'Data Summary'!CA193="Yes"),OFFSET('Water Data'!$F$9,0,10*ROW('Water Data'!F187)),NA())</f>
        <v>#N/A</v>
      </c>
      <c r="M193" s="97" t="e">
        <f ca="true">+IF(AND(ISNUMBER(OFFSET('Water Data'!$G$4,0,10*ROW('Water Data'!G187))),'Data Summary'!CB193="Yes"),100-OFFSET('Water Data'!$G$4,0,10*ROW('Water Data'!G187)),NA())</f>
        <v>#N/A</v>
      </c>
      <c r="N193" s="97" t="e">
        <f ca="true">+IF(AND(ISNUMBER(OFFSET('Water Data'!$G$6,0,10*ROW('Water Data'!G187))),'Data Summary'!CC193="Yes"),OFFSET('Water Data'!$G$6,0,10*ROW('Water Data'!G187)),NA())</f>
        <v>#N/A</v>
      </c>
      <c r="O193" s="97" t="e">
        <f ca="true">+IF(AND(ISNUMBER(OFFSET('Water Data'!$G$9,0,10*ROW('Water Data'!G187))),'Data Summary'!CD193="Yes"),OFFSET('Water Data'!$G$9,0,10*ROW('Water Data'!G187)),NA())</f>
        <v>#N/A</v>
      </c>
      <c r="P193" s="97" t="e">
        <f ca="true">+IF(AND(ISNUMBER(OFFSET('Water Data'!$H$4,0,10*ROW('Water Data'!H187))),'Data Summary'!CE193="Yes"),100-OFFSET('Water Data'!$H$4,0,10*ROW('Water Data'!H187)),NA())</f>
        <v>#N/A</v>
      </c>
      <c r="Q193" s="97" t="e">
        <f ca="true">+IF(AND(ISNUMBER(OFFSET('Water Data'!$H$6,0,10*ROW('Water Data'!H187))),'Data Summary'!CF193="Yes"),OFFSET('Water Data'!$H$6,0,10*ROW('Water Data'!H187)),NA())</f>
        <v>#N/A</v>
      </c>
      <c r="R193" s="97" t="e">
        <f ca="true">+IF(AND(ISNUMBER(OFFSET('Water Data'!$H$9,0,10*ROW('Water Data'!H187))),'Data Summary'!CG193="Yes"),OFFSET('Water Data'!$H$9,0,10*ROW('Water Data'!H187)),NA())</f>
        <v>#N/A</v>
      </c>
      <c r="S193" s="97" t="e">
        <f ca="true">+IF(AND(ISNUMBER(OFFSET('Water Data'!$I$4,0,10*ROW('Water Data'!I187))),'Data Summary'!CH193="Yes"),100-OFFSET('Water Data'!$I$4,0,10*ROW('Water Data'!I187)),NA())</f>
        <v>#N/A</v>
      </c>
      <c r="T193" s="97" t="e">
        <f ca="true">+IF(AND(ISNUMBER(OFFSET('Water Data'!$I$6,0,10*ROW('Water Data'!I187))),'Data Summary'!CI193="Yes"),OFFSET('Water Data'!$I$6,0,10*ROW('Water Data'!I187)),NA())</f>
        <v>#N/A</v>
      </c>
      <c r="U193" s="97" t="e">
        <f ca="true">+IF(AND(ISNUMBER(OFFSET('Water Data'!$I$9,0,10*ROW('Water Data'!I187))),'Data Summary'!CJ193="Yes"),OFFSET('Water Data'!$I$9,0,10*ROW('Water Data'!I187)),NA())</f>
        <v>#N/A</v>
      </c>
      <c r="V193" s="98" t="e">
        <f ca="true">+IF(AND(ISNUMBER(OFFSET('Sanitation Data'!$D$4,0,10*ROW('Sanitation Data'!D187))),'Data Summary'!CK193="Yes"),100-OFFSET('Sanitation Data'!$D$4,0,10*ROW('Sanitation Data'!D187)),NA())</f>
        <v>#N/A</v>
      </c>
      <c r="W193" s="98" t="e">
        <f ca="true">+IF(AND(ISNUMBER(OFFSET('Sanitation Data'!$D$6,0,10*ROW('Sanitation Data'!D187))),'Data Summary'!CL193="Yes"),OFFSET('Sanitation Data'!$D$6,0,10*ROW('Sanitation Data'!D187)),NA())</f>
        <v>#N/A</v>
      </c>
      <c r="X193" s="98" t="e">
        <f ca="true">+IF(AND(ISNUMBER(OFFSET('Sanitation Data'!$D$10,0,10*ROW('Sanitation Data'!D187))),'Data Summary'!CM193="Yes"),OFFSET('Sanitation Data'!$D$10,0,10*ROW('Sanitation Data'!D187)),NA())</f>
        <v>#N/A</v>
      </c>
      <c r="Y193" s="98" t="e">
        <f ca="true">+IF(AND(ISNUMBER(OFFSET('Sanitation Data'!$D$11,0,10*ROW('Sanitation Data'!D187))),'Data Summary'!CN193="Yes"),OFFSET('Sanitation Data'!$D$11,0,10*ROW('Sanitation Data'!D187)),NA())</f>
        <v>#N/A</v>
      </c>
      <c r="Z193" s="98" t="e">
        <f ca="true">+IF(AND(ISNUMBER(OFFSET('Sanitation Data'!$D$12,0,10*ROW('Sanitation Data'!D187))),'Data Summary'!CO193="Yes"),OFFSET('Sanitation Data'!$D$12,0,10*ROW('Sanitation Data'!D187)),NA())</f>
        <v>#N/A</v>
      </c>
      <c r="AA193" s="98" t="e">
        <f ca="true">+IF(AND(ISNUMBER(OFFSET('Sanitation Data'!$E$4,0,10*ROW('Sanitation Data'!E187))),'Data Summary'!CP193="Yes"),100-OFFSET('Sanitation Data'!$E$4,0,10*ROW('Sanitation Data'!E187)),NA())</f>
        <v>#N/A</v>
      </c>
      <c r="AB193" s="98" t="e">
        <f ca="true">+IF(AND(ISNUMBER(OFFSET('Sanitation Data'!$E$6,0,10*ROW('Sanitation Data'!E187))),'Data Summary'!CQ193="Yes"),OFFSET('Sanitation Data'!$E$6,0,10*ROW('Sanitation Data'!E187)),NA())</f>
        <v>#N/A</v>
      </c>
      <c r="AC193" s="98" t="e">
        <f ca="true">+IF(AND(ISNUMBER(OFFSET('Sanitation Data'!$E$10,0,10*ROW('Sanitation Data'!E187))),'Data Summary'!CR193="Yes"),OFFSET('Sanitation Data'!$E$10,0,10*ROW('Sanitation Data'!E187)),NA())</f>
        <v>#N/A</v>
      </c>
      <c r="AD193" s="98" t="e">
        <f ca="true">+IF(AND(ISNUMBER(OFFSET('Sanitation Data'!$E$11,0,10*ROW('Sanitation Data'!E187))),'Data Summary'!CS193="Yes"),OFFSET('Sanitation Data'!$E$11,0,10*ROW('Sanitation Data'!E187)),NA())</f>
        <v>#N/A</v>
      </c>
      <c r="AE193" s="98" t="e">
        <f ca="true">+IF(AND(ISNUMBER(OFFSET('Sanitation Data'!$E$12,0,10*ROW('Sanitation Data'!E187))),'Data Summary'!CT193="Yes"),OFFSET('Sanitation Data'!$E$12,0,10*ROW('Sanitation Data'!E187)),NA())</f>
        <v>#N/A</v>
      </c>
      <c r="AF193" s="98" t="e">
        <f ca="true">+IF(AND(ISNUMBER(OFFSET('Sanitation Data'!$F$4,0,10*ROW('Sanitation Data'!F187))),'Data Summary'!CU193="Yes"),100-OFFSET('Sanitation Data'!$F$4,0,10*ROW('Sanitation Data'!F187)),NA())</f>
        <v>#N/A</v>
      </c>
      <c r="AG193" s="98" t="e">
        <f ca="true">+IF(AND(ISNUMBER(OFFSET('Sanitation Data'!$F$6,0,10*ROW('Sanitation Data'!F187))),'Data Summary'!CV193="Yes"),OFFSET('Sanitation Data'!$F$6,0,10*ROW('Sanitation Data'!F187)),NA())</f>
        <v>#N/A</v>
      </c>
      <c r="AH193" s="98" t="e">
        <f ca="true">+IF(AND(ISNUMBER(OFFSET('Sanitation Data'!$F$10,0,10*ROW('Sanitation Data'!F187))),'Data Summary'!CW193="Yes"),OFFSET('Sanitation Data'!$F$10,0,10*ROW('Sanitation Data'!F187)),NA())</f>
        <v>#N/A</v>
      </c>
      <c r="AI193" s="98" t="e">
        <f ca="true">+IF(AND(ISNUMBER(OFFSET('Sanitation Data'!$F$11,0,10*ROW('Sanitation Data'!F187))),'Data Summary'!CX193="Yes"),OFFSET('Sanitation Data'!$F$11,0,10*ROW('Sanitation Data'!F187)),NA())</f>
        <v>#N/A</v>
      </c>
      <c r="AJ193" s="98" t="e">
        <f ca="true">+IF(AND(ISNUMBER(OFFSET('Sanitation Data'!$F$12,0,10*ROW('Sanitation Data'!F187))),'Data Summary'!CY193="Yes"),OFFSET('Sanitation Data'!$F$12,0,10*ROW('Sanitation Data'!F187)),NA())</f>
        <v>#N/A</v>
      </c>
      <c r="AK193" s="98" t="e">
        <f ca="true">+IF(AND(ISNUMBER(OFFSET('Sanitation Data'!$G$4,0,10*ROW('Sanitation Data'!G187))),'Data Summary'!CZ193="Yes"),100-OFFSET('Sanitation Data'!$G$4,0,10*ROW('Sanitation Data'!G187)),NA())</f>
        <v>#N/A</v>
      </c>
      <c r="AL193" s="98" t="e">
        <f ca="true">+IF(AND(ISNUMBER(OFFSET('Sanitation Data'!$G$6,0,10*ROW('Sanitation Data'!G187))),'Data Summary'!DA193="Yes"),OFFSET('Sanitation Data'!$G$6,0,10*ROW('Sanitation Data'!G187)),NA())</f>
        <v>#N/A</v>
      </c>
      <c r="AM193" s="98" t="e">
        <f ca="true">+IF(AND(ISNUMBER(OFFSET('Sanitation Data'!$G$10,0,10*ROW('Sanitation Data'!G187))),'Data Summary'!DB193="Yes"),OFFSET('Sanitation Data'!$G$10,0,10*ROW('Sanitation Data'!G187)),NA())</f>
        <v>#N/A</v>
      </c>
      <c r="AN193" s="98" t="e">
        <f ca="true">+IF(AND(ISNUMBER(OFFSET('Sanitation Data'!$G$11,0,10*ROW('Sanitation Data'!G187))),'Data Summary'!DC193="Yes"),OFFSET('Sanitation Data'!$G$11,0,10*ROW('Sanitation Data'!G187)),NA())</f>
        <v>#N/A</v>
      </c>
      <c r="AO193" s="98" t="e">
        <f ca="true">+IF(AND(ISNUMBER(OFFSET('Sanitation Data'!$G$12,0,10*ROW('Sanitation Data'!G187))),'Data Summary'!DD193="Yes"),OFFSET('Sanitation Data'!$G$12,0,10*ROW('Sanitation Data'!G187)),NA())</f>
        <v>#N/A</v>
      </c>
      <c r="AP193" s="98" t="e">
        <f ca="true">+IF(AND(ISNUMBER(OFFSET('Sanitation Data'!$H$4,0,10*ROW('Sanitation Data'!H187))),'Data Summary'!DE193="Yes"),100-OFFSET('Sanitation Data'!$H$4,0,10*ROW('Sanitation Data'!H187)),NA())</f>
        <v>#N/A</v>
      </c>
      <c r="AQ193" s="98" t="e">
        <f ca="true">+IF(AND(ISNUMBER(OFFSET('Sanitation Data'!$H$6,0,10*ROW('Sanitation Data'!H187))),'Data Summary'!DF193="Yes"),OFFSET('Sanitation Data'!$H$6,0,10*ROW('Sanitation Data'!H187)),NA())</f>
        <v>#N/A</v>
      </c>
      <c r="AR193" s="98" t="e">
        <f ca="true">+IF(AND(ISNUMBER(OFFSET('Sanitation Data'!$H$10,0,10*ROW('Sanitation Data'!H187))),'Data Summary'!DG193="Yes"),OFFSET('Sanitation Data'!$H$10,0,10*ROW('Sanitation Data'!H187)),NA())</f>
        <v>#N/A</v>
      </c>
      <c r="AS193" s="98" t="e">
        <f ca="true">+IF(AND(ISNUMBER(OFFSET('Sanitation Data'!$H$11,0,10*ROW('Sanitation Data'!H187))),'Data Summary'!DH193="Yes"),OFFSET('Sanitation Data'!$H$11,0,10*ROW('Sanitation Data'!H187)),NA())</f>
        <v>#N/A</v>
      </c>
      <c r="AT193" s="98" t="e">
        <f ca="true">+IF(AND(ISNUMBER(OFFSET('Sanitation Data'!$H$12,0,10*ROW('Sanitation Data'!H187))),'Data Summary'!DI193="Yes"),OFFSET('Sanitation Data'!$H$12,0,10*ROW('Sanitation Data'!H187)),NA())</f>
        <v>#N/A</v>
      </c>
      <c r="AU193" s="98" t="e">
        <f ca="true">+IF(AND(ISNUMBER(OFFSET('Sanitation Data'!$I$4,0,10*ROW('Sanitation Data'!I187))),'Data Summary'!DJ193="Yes"),100-OFFSET('Sanitation Data'!$I$4,0,10*ROW('Sanitation Data'!I187)),NA())</f>
        <v>#N/A</v>
      </c>
      <c r="AV193" s="98" t="e">
        <f ca="true">+IF(AND(ISNUMBER(OFFSET('Sanitation Data'!$I$6,0,10*ROW('Sanitation Data'!I187))),'Data Summary'!DK193="Yes"),OFFSET('Sanitation Data'!$I$6,0,10*ROW('Sanitation Data'!I187)),NA())</f>
        <v>#N/A</v>
      </c>
      <c r="AW193" s="98" t="e">
        <f ca="true">+IF(AND(ISNUMBER(OFFSET('Sanitation Data'!$I$10,0,10*ROW('Sanitation Data'!I187))),'Data Summary'!DL193="Yes"),OFFSET('Sanitation Data'!$I$10,0,10*ROW('Sanitation Data'!I187)),NA())</f>
        <v>#N/A</v>
      </c>
      <c r="AX193" s="98" t="e">
        <f ca="true">+IF(AND(ISNUMBER(OFFSET('Sanitation Data'!$I$11,0,10*ROW('Sanitation Data'!I187))),'Data Summary'!DM193="Yes"),OFFSET('Sanitation Data'!$I$11,0,10*ROW('Sanitation Data'!I187)),NA())</f>
        <v>#N/A</v>
      </c>
      <c r="AY193" s="98" t="e">
        <f ca="true">+IF(AND(ISNUMBER(OFFSET('Sanitation Data'!$I$12,0,10*ROW('Sanitation Data'!I187))),'Data Summary'!DN193="Yes"),OFFSET('Sanitation Data'!$I$12,0,10*ROW('Sanitation Data'!I187)),NA())</f>
        <v>#N/A</v>
      </c>
      <c r="AZ193" s="99" t="e">
        <f ca="true">+IF(AND(ISNUMBER(OFFSET('Hygiene Data'!$D$5,0,10*ROW('Hygiene Data'!D187))),'Data Summary'!DO193="Yes"),OFFSET('Hygiene Data'!$D$5,0,10*ROW('Hygiene Data'!D187)),NA())</f>
        <v>#N/A</v>
      </c>
      <c r="BA193" s="99" t="e">
        <f ca="true">+IF(AND(ISNUMBER(OFFSET('Hygiene Data'!$D$7,0,10*ROW('Hygiene Data'!D187))),'Data Summary'!DP193="Yes"),OFFSET('Hygiene Data'!$D$7,0,10*ROW('Hygiene Data'!D187)),NA())</f>
        <v>#N/A</v>
      </c>
      <c r="BB193" s="99" t="e">
        <f ca="true">+IF(AND(ISNUMBER(OFFSET('Hygiene Data'!$D$9,0,10*ROW('Hygiene Data'!D187))),'Data Summary'!DQ193="Yes"),OFFSET('Hygiene Data'!$D$9,0,10*ROW('Hygiene Data'!D187)),NA())</f>
        <v>#N/A</v>
      </c>
      <c r="BC193" s="99" t="e">
        <f ca="true">+IF(AND(ISNUMBER(OFFSET('Hygiene Data'!$E$5,0,10*ROW('Hygiene Data'!E187))),'Data Summary'!DR193="Yes"),OFFSET('Hygiene Data'!$E$5,0,10*ROW('Hygiene Data'!E187)),NA())</f>
        <v>#N/A</v>
      </c>
      <c r="BD193" s="99" t="e">
        <f ca="true">+IF(AND(ISNUMBER(OFFSET('Hygiene Data'!$E$7,0,10*ROW('Hygiene Data'!E187))),'Data Summary'!DS193="Yes"),OFFSET('Hygiene Data'!$E$7,0,10*ROW('Hygiene Data'!E187)),NA())</f>
        <v>#N/A</v>
      </c>
      <c r="BE193" s="99" t="e">
        <f ca="true">+IF(AND(ISNUMBER(OFFSET('Hygiene Data'!$E$9,0,10*ROW('Hygiene Data'!E187))),'Data Summary'!DT193="Yes"),OFFSET('Hygiene Data'!$E$9,0,10*ROW('Hygiene Data'!E187)),NA())</f>
        <v>#N/A</v>
      </c>
      <c r="BF193" s="99" t="e">
        <f ca="true">+IF(AND(ISNUMBER(OFFSET('Hygiene Data'!$F$5,0,10*ROW('Hygiene Data'!F187))),'Data Summary'!DU193="Yes"),OFFSET('Hygiene Data'!$F$5,0,10*ROW('Hygiene Data'!F187)),NA())</f>
        <v>#N/A</v>
      </c>
      <c r="BG193" s="99" t="e">
        <f ca="true">+IF(AND(ISNUMBER(OFFSET('Hygiene Data'!$F$7,0,10*ROW('Hygiene Data'!F187))),'Data Summary'!DV193="Yes"),OFFSET('Hygiene Data'!$F$7,0,10*ROW('Hygiene Data'!F187)),NA())</f>
        <v>#N/A</v>
      </c>
      <c r="BH193" s="99" t="e">
        <f ca="true">+IF(AND(ISNUMBER(OFFSET('Hygiene Data'!$F$9,0,10*ROW('Hygiene Data'!F187))),'Data Summary'!DW193="Yes"),OFFSET('Hygiene Data'!$F$9,0,10*ROW('Hygiene Data'!F187)),NA())</f>
        <v>#N/A</v>
      </c>
      <c r="BI193" s="99" t="e">
        <f ca="true">+IF(AND(ISNUMBER(OFFSET('Hygiene Data'!$G$5,0,10*ROW('Hygiene Data'!G187))),'Data Summary'!DX193="Yes"),OFFSET('Hygiene Data'!$G$5,0,10*ROW('Hygiene Data'!G187)),NA())</f>
        <v>#N/A</v>
      </c>
      <c r="BJ193" s="99" t="e">
        <f ca="true">+IF(AND(ISNUMBER(OFFSET('Hygiene Data'!$G$7,0,10*ROW('Hygiene Data'!G187))),'Data Summary'!DY193="Yes"),OFFSET('Hygiene Data'!$G$7,0,10*ROW('Hygiene Data'!G187)),NA())</f>
        <v>#N/A</v>
      </c>
      <c r="BK193" s="99" t="e">
        <f ca="true">+IF(AND(ISNUMBER(OFFSET('Hygiene Data'!$G$9,0,10*ROW('Hygiene Data'!G187))),'Data Summary'!DZ193="Yes"),OFFSET('Hygiene Data'!$G$9,0,10*ROW('Hygiene Data'!G187)),NA())</f>
        <v>#N/A</v>
      </c>
      <c r="BL193" s="99" t="e">
        <f ca="true">+IF(AND(ISNUMBER(OFFSET('Hygiene Data'!$H$5,0,10*ROW('Hygiene Data'!H187))),'Data Summary'!EA193="Yes"),OFFSET('Hygiene Data'!$H$5,0,10*ROW('Hygiene Data'!H187)),NA())</f>
        <v>#N/A</v>
      </c>
      <c r="BM193" s="99" t="e">
        <f ca="true">+IF(AND(ISNUMBER(OFFSET('Hygiene Data'!$H$7,0,10*ROW('Hygiene Data'!H187))),'Data Summary'!EB193="Yes"),OFFSET('Hygiene Data'!$H$7,0,10*ROW('Hygiene Data'!H187)),NA())</f>
        <v>#N/A</v>
      </c>
      <c r="BN193" s="99" t="e">
        <f ca="true">+IF(AND(ISNUMBER(OFFSET('Hygiene Data'!$H$9,0,10*ROW('Hygiene Data'!H187))),'Data Summary'!EC193="Yes"),OFFSET('Hygiene Data'!$H$9,0,10*ROW('Hygiene Data'!H187)),NA())</f>
        <v>#N/A</v>
      </c>
      <c r="BO193" s="99" t="e">
        <f ca="true">+IF(AND(ISNUMBER(OFFSET('Hygiene Data'!$I$5,0,10*ROW('Hygiene Data'!I187))),'Data Summary'!ED193="Yes"),OFFSET('Hygiene Data'!$I$5,0,10*ROW('Hygiene Data'!I187)),NA())</f>
        <v>#N/A</v>
      </c>
      <c r="BP193" s="99" t="e">
        <f ca="true">+IF(AND(ISNUMBER(OFFSET('Hygiene Data'!$I$7,0,10*ROW('Hygiene Data'!I187))),'Data Summary'!EE193="Yes"),OFFSET('Hygiene Data'!$I$7,0,10*ROW('Hygiene Data'!I187)),NA())</f>
        <v>#N/A</v>
      </c>
      <c r="BQ193" s="99" t="e">
        <f ca="true">+IF(AND(ISNUMBER(OFFSET('Hygiene Data'!$I$9,0,10*ROW('Hygiene Data'!I187))),'Data Summary'!EF193="Yes"),OFFSET('Hygiene Data'!$I$9,0,10*ROW('Hygiene Data'!I187)),NA())</f>
        <v>#N/A</v>
      </c>
    </row>
    <row xmlns:x14ac="http://schemas.microsoft.com/office/spreadsheetml/2009/9/ac" r="194" x14ac:dyDescent="0.2">
      <c r="A194" s="329" t="e">
        <f ca="true">+RIGHT('Data Summary'!A194,LEN('Data Summary'!A194)-9)</f>
        <v>#VALUE!</v>
      </c>
      <c r="B194" s="37" t="str">
        <f ca="true">+IF(ISTEXT('Data Summary'!B194),'Data Summary'!B194,"")</f>
        <v/>
      </c>
      <c r="C194" s="328" t="e">
        <f ca="true">+VALUE('Data Summary'!C194)</f>
        <v>#VALUE!</v>
      </c>
      <c r="D194" s="97" t="e">
        <f ca="true">+IF(AND(ISNUMBER(OFFSET('Water Data'!$D$4,0,10*ROW('Water Data'!D188))),'Data Summary'!BS194="Yes"),100-OFFSET('Water Data'!$D$4,0,10*ROW('Water Data'!D188)),NA())</f>
        <v>#N/A</v>
      </c>
      <c r="E194" s="97" t="e">
        <f ca="true">+IF(AND(ISNUMBER(OFFSET('Water Data'!$D$6,0,10*ROW('Water Data'!D188))),'Data Summary'!BT194="Yes"),OFFSET('Water Data'!$D$6,0,10*ROW('Water Data'!D188)),NA())</f>
        <v>#N/A</v>
      </c>
      <c r="F194" s="97" t="e">
        <f ca="true">+IF(AND(ISNUMBER(OFFSET('Water Data'!$D$9,0,10*ROW('Water Data'!D188))),'Data Summary'!BU194="Yes"),OFFSET('Water Data'!$D$9,0,10*ROW('Water Data'!D188)),NA())</f>
        <v>#N/A</v>
      </c>
      <c r="G194" s="97" t="e">
        <f ca="true">+IF(AND(ISNUMBER(OFFSET('Water Data'!$E$4,0,10*ROW('Water Data'!E188))),'Data Summary'!BV194="Yes"),100-OFFSET('Water Data'!$E$4,0,10*ROW('Water Data'!E188)),NA())</f>
        <v>#N/A</v>
      </c>
      <c r="H194" s="97" t="e">
        <f ca="true">+IF(AND(ISNUMBER(OFFSET('Water Data'!$E$6,0,10*ROW('Water Data'!E188))),'Data Summary'!BW194="Yes"),OFFSET('Water Data'!$E$6,0,10*ROW('Water Data'!E188)),NA())</f>
        <v>#N/A</v>
      </c>
      <c r="I194" s="97" t="e">
        <f ca="true">+IF(AND(ISNUMBER(OFFSET('Water Data'!$E$9,0,10*ROW('Water Data'!E188))),'Data Summary'!BX194="Yes"),OFFSET('Water Data'!$E$9,0,10*ROW('Water Data'!E188)),NA())</f>
        <v>#N/A</v>
      </c>
      <c r="J194" s="97" t="e">
        <f ca="true">+IF(AND(ISNUMBER(OFFSET('Water Data'!$F$4,0,10*ROW('Water Data'!F188))),'Data Summary'!BY194="Yes"),100-OFFSET('Water Data'!$F$4,0,10*ROW('Water Data'!F188)),NA())</f>
        <v>#N/A</v>
      </c>
      <c r="K194" s="97" t="e">
        <f ca="true">+IF(AND(ISNUMBER(OFFSET('Water Data'!$F$6,0,10*ROW('Water Data'!F188))),'Data Summary'!BZ194="Yes"),OFFSET('Water Data'!$F$6,0,10*ROW('Water Data'!F188)),NA())</f>
        <v>#N/A</v>
      </c>
      <c r="L194" s="97" t="e">
        <f ca="true">+IF(AND(ISNUMBER(OFFSET('Water Data'!$F$9,0,10*ROW('Water Data'!F188))),'Data Summary'!CA194="Yes"),OFFSET('Water Data'!$F$9,0,10*ROW('Water Data'!F188)),NA())</f>
        <v>#N/A</v>
      </c>
      <c r="M194" s="97" t="e">
        <f ca="true">+IF(AND(ISNUMBER(OFFSET('Water Data'!$G$4,0,10*ROW('Water Data'!G188))),'Data Summary'!CB194="Yes"),100-OFFSET('Water Data'!$G$4,0,10*ROW('Water Data'!G188)),NA())</f>
        <v>#N/A</v>
      </c>
      <c r="N194" s="97" t="e">
        <f ca="true">+IF(AND(ISNUMBER(OFFSET('Water Data'!$G$6,0,10*ROW('Water Data'!G188))),'Data Summary'!CC194="Yes"),OFFSET('Water Data'!$G$6,0,10*ROW('Water Data'!G188)),NA())</f>
        <v>#N/A</v>
      </c>
      <c r="O194" s="97" t="e">
        <f ca="true">+IF(AND(ISNUMBER(OFFSET('Water Data'!$G$9,0,10*ROW('Water Data'!G188))),'Data Summary'!CD194="Yes"),OFFSET('Water Data'!$G$9,0,10*ROW('Water Data'!G188)),NA())</f>
        <v>#N/A</v>
      </c>
      <c r="P194" s="97" t="e">
        <f ca="true">+IF(AND(ISNUMBER(OFFSET('Water Data'!$H$4,0,10*ROW('Water Data'!H188))),'Data Summary'!CE194="Yes"),100-OFFSET('Water Data'!$H$4,0,10*ROW('Water Data'!H188)),NA())</f>
        <v>#N/A</v>
      </c>
      <c r="Q194" s="97" t="e">
        <f ca="true">+IF(AND(ISNUMBER(OFFSET('Water Data'!$H$6,0,10*ROW('Water Data'!H188))),'Data Summary'!CF194="Yes"),OFFSET('Water Data'!$H$6,0,10*ROW('Water Data'!H188)),NA())</f>
        <v>#N/A</v>
      </c>
      <c r="R194" s="97" t="e">
        <f ca="true">+IF(AND(ISNUMBER(OFFSET('Water Data'!$H$9,0,10*ROW('Water Data'!H188))),'Data Summary'!CG194="Yes"),OFFSET('Water Data'!$H$9,0,10*ROW('Water Data'!H188)),NA())</f>
        <v>#N/A</v>
      </c>
      <c r="S194" s="97" t="e">
        <f ca="true">+IF(AND(ISNUMBER(OFFSET('Water Data'!$I$4,0,10*ROW('Water Data'!I188))),'Data Summary'!CH194="Yes"),100-OFFSET('Water Data'!$I$4,0,10*ROW('Water Data'!I188)),NA())</f>
        <v>#N/A</v>
      </c>
      <c r="T194" s="97" t="e">
        <f ca="true">+IF(AND(ISNUMBER(OFFSET('Water Data'!$I$6,0,10*ROW('Water Data'!I188))),'Data Summary'!CI194="Yes"),OFFSET('Water Data'!$I$6,0,10*ROW('Water Data'!I188)),NA())</f>
        <v>#N/A</v>
      </c>
      <c r="U194" s="97" t="e">
        <f ca="true">+IF(AND(ISNUMBER(OFFSET('Water Data'!$I$9,0,10*ROW('Water Data'!I188))),'Data Summary'!CJ194="Yes"),OFFSET('Water Data'!$I$9,0,10*ROW('Water Data'!I188)),NA())</f>
        <v>#N/A</v>
      </c>
      <c r="V194" s="98" t="e">
        <f ca="true">+IF(AND(ISNUMBER(OFFSET('Sanitation Data'!$D$4,0,10*ROW('Sanitation Data'!D188))),'Data Summary'!CK194="Yes"),100-OFFSET('Sanitation Data'!$D$4,0,10*ROW('Sanitation Data'!D188)),NA())</f>
        <v>#N/A</v>
      </c>
      <c r="W194" s="98" t="e">
        <f ca="true">+IF(AND(ISNUMBER(OFFSET('Sanitation Data'!$D$6,0,10*ROW('Sanitation Data'!D188))),'Data Summary'!CL194="Yes"),OFFSET('Sanitation Data'!$D$6,0,10*ROW('Sanitation Data'!D188)),NA())</f>
        <v>#N/A</v>
      </c>
      <c r="X194" s="98" t="e">
        <f ca="true">+IF(AND(ISNUMBER(OFFSET('Sanitation Data'!$D$10,0,10*ROW('Sanitation Data'!D188))),'Data Summary'!CM194="Yes"),OFFSET('Sanitation Data'!$D$10,0,10*ROW('Sanitation Data'!D188)),NA())</f>
        <v>#N/A</v>
      </c>
      <c r="Y194" s="98" t="e">
        <f ca="true">+IF(AND(ISNUMBER(OFFSET('Sanitation Data'!$D$11,0,10*ROW('Sanitation Data'!D188))),'Data Summary'!CN194="Yes"),OFFSET('Sanitation Data'!$D$11,0,10*ROW('Sanitation Data'!D188)),NA())</f>
        <v>#N/A</v>
      </c>
      <c r="Z194" s="98" t="e">
        <f ca="true">+IF(AND(ISNUMBER(OFFSET('Sanitation Data'!$D$12,0,10*ROW('Sanitation Data'!D188))),'Data Summary'!CO194="Yes"),OFFSET('Sanitation Data'!$D$12,0,10*ROW('Sanitation Data'!D188)),NA())</f>
        <v>#N/A</v>
      </c>
      <c r="AA194" s="98" t="e">
        <f ca="true">+IF(AND(ISNUMBER(OFFSET('Sanitation Data'!$E$4,0,10*ROW('Sanitation Data'!E188))),'Data Summary'!CP194="Yes"),100-OFFSET('Sanitation Data'!$E$4,0,10*ROW('Sanitation Data'!E188)),NA())</f>
        <v>#N/A</v>
      </c>
      <c r="AB194" s="98" t="e">
        <f ca="true">+IF(AND(ISNUMBER(OFFSET('Sanitation Data'!$E$6,0,10*ROW('Sanitation Data'!E188))),'Data Summary'!CQ194="Yes"),OFFSET('Sanitation Data'!$E$6,0,10*ROW('Sanitation Data'!E188)),NA())</f>
        <v>#N/A</v>
      </c>
      <c r="AC194" s="98" t="e">
        <f ca="true">+IF(AND(ISNUMBER(OFFSET('Sanitation Data'!$E$10,0,10*ROW('Sanitation Data'!E188))),'Data Summary'!CR194="Yes"),OFFSET('Sanitation Data'!$E$10,0,10*ROW('Sanitation Data'!E188)),NA())</f>
        <v>#N/A</v>
      </c>
      <c r="AD194" s="98" t="e">
        <f ca="true">+IF(AND(ISNUMBER(OFFSET('Sanitation Data'!$E$11,0,10*ROW('Sanitation Data'!E188))),'Data Summary'!CS194="Yes"),OFFSET('Sanitation Data'!$E$11,0,10*ROW('Sanitation Data'!E188)),NA())</f>
        <v>#N/A</v>
      </c>
      <c r="AE194" s="98" t="e">
        <f ca="true">+IF(AND(ISNUMBER(OFFSET('Sanitation Data'!$E$12,0,10*ROW('Sanitation Data'!E188))),'Data Summary'!CT194="Yes"),OFFSET('Sanitation Data'!$E$12,0,10*ROW('Sanitation Data'!E188)),NA())</f>
        <v>#N/A</v>
      </c>
      <c r="AF194" s="98" t="e">
        <f ca="true">+IF(AND(ISNUMBER(OFFSET('Sanitation Data'!$F$4,0,10*ROW('Sanitation Data'!F188))),'Data Summary'!CU194="Yes"),100-OFFSET('Sanitation Data'!$F$4,0,10*ROW('Sanitation Data'!F188)),NA())</f>
        <v>#N/A</v>
      </c>
      <c r="AG194" s="98" t="e">
        <f ca="true">+IF(AND(ISNUMBER(OFFSET('Sanitation Data'!$F$6,0,10*ROW('Sanitation Data'!F188))),'Data Summary'!CV194="Yes"),OFFSET('Sanitation Data'!$F$6,0,10*ROW('Sanitation Data'!F188)),NA())</f>
        <v>#N/A</v>
      </c>
      <c r="AH194" s="98" t="e">
        <f ca="true">+IF(AND(ISNUMBER(OFFSET('Sanitation Data'!$F$10,0,10*ROW('Sanitation Data'!F188))),'Data Summary'!CW194="Yes"),OFFSET('Sanitation Data'!$F$10,0,10*ROW('Sanitation Data'!F188)),NA())</f>
        <v>#N/A</v>
      </c>
      <c r="AI194" s="98" t="e">
        <f ca="true">+IF(AND(ISNUMBER(OFFSET('Sanitation Data'!$F$11,0,10*ROW('Sanitation Data'!F188))),'Data Summary'!CX194="Yes"),OFFSET('Sanitation Data'!$F$11,0,10*ROW('Sanitation Data'!F188)),NA())</f>
        <v>#N/A</v>
      </c>
      <c r="AJ194" s="98" t="e">
        <f ca="true">+IF(AND(ISNUMBER(OFFSET('Sanitation Data'!$F$12,0,10*ROW('Sanitation Data'!F188))),'Data Summary'!CY194="Yes"),OFFSET('Sanitation Data'!$F$12,0,10*ROW('Sanitation Data'!F188)),NA())</f>
        <v>#N/A</v>
      </c>
      <c r="AK194" s="98" t="e">
        <f ca="true">+IF(AND(ISNUMBER(OFFSET('Sanitation Data'!$G$4,0,10*ROW('Sanitation Data'!G188))),'Data Summary'!CZ194="Yes"),100-OFFSET('Sanitation Data'!$G$4,0,10*ROW('Sanitation Data'!G188)),NA())</f>
        <v>#N/A</v>
      </c>
      <c r="AL194" s="98" t="e">
        <f ca="true">+IF(AND(ISNUMBER(OFFSET('Sanitation Data'!$G$6,0,10*ROW('Sanitation Data'!G188))),'Data Summary'!DA194="Yes"),OFFSET('Sanitation Data'!$G$6,0,10*ROW('Sanitation Data'!G188)),NA())</f>
        <v>#N/A</v>
      </c>
      <c r="AM194" s="98" t="e">
        <f ca="true">+IF(AND(ISNUMBER(OFFSET('Sanitation Data'!$G$10,0,10*ROW('Sanitation Data'!G188))),'Data Summary'!DB194="Yes"),OFFSET('Sanitation Data'!$G$10,0,10*ROW('Sanitation Data'!G188)),NA())</f>
        <v>#N/A</v>
      </c>
      <c r="AN194" s="98" t="e">
        <f ca="true">+IF(AND(ISNUMBER(OFFSET('Sanitation Data'!$G$11,0,10*ROW('Sanitation Data'!G188))),'Data Summary'!DC194="Yes"),OFFSET('Sanitation Data'!$G$11,0,10*ROW('Sanitation Data'!G188)),NA())</f>
        <v>#N/A</v>
      </c>
      <c r="AO194" s="98" t="e">
        <f ca="true">+IF(AND(ISNUMBER(OFFSET('Sanitation Data'!$G$12,0,10*ROW('Sanitation Data'!G188))),'Data Summary'!DD194="Yes"),OFFSET('Sanitation Data'!$G$12,0,10*ROW('Sanitation Data'!G188)),NA())</f>
        <v>#N/A</v>
      </c>
      <c r="AP194" s="98" t="e">
        <f ca="true">+IF(AND(ISNUMBER(OFFSET('Sanitation Data'!$H$4,0,10*ROW('Sanitation Data'!H188))),'Data Summary'!DE194="Yes"),100-OFFSET('Sanitation Data'!$H$4,0,10*ROW('Sanitation Data'!H188)),NA())</f>
        <v>#N/A</v>
      </c>
      <c r="AQ194" s="98" t="e">
        <f ca="true">+IF(AND(ISNUMBER(OFFSET('Sanitation Data'!$H$6,0,10*ROW('Sanitation Data'!H188))),'Data Summary'!DF194="Yes"),OFFSET('Sanitation Data'!$H$6,0,10*ROW('Sanitation Data'!H188)),NA())</f>
        <v>#N/A</v>
      </c>
      <c r="AR194" s="98" t="e">
        <f ca="true">+IF(AND(ISNUMBER(OFFSET('Sanitation Data'!$H$10,0,10*ROW('Sanitation Data'!H188))),'Data Summary'!DG194="Yes"),OFFSET('Sanitation Data'!$H$10,0,10*ROW('Sanitation Data'!H188)),NA())</f>
        <v>#N/A</v>
      </c>
      <c r="AS194" s="98" t="e">
        <f ca="true">+IF(AND(ISNUMBER(OFFSET('Sanitation Data'!$H$11,0,10*ROW('Sanitation Data'!H188))),'Data Summary'!DH194="Yes"),OFFSET('Sanitation Data'!$H$11,0,10*ROW('Sanitation Data'!H188)),NA())</f>
        <v>#N/A</v>
      </c>
      <c r="AT194" s="98" t="e">
        <f ca="true">+IF(AND(ISNUMBER(OFFSET('Sanitation Data'!$H$12,0,10*ROW('Sanitation Data'!H188))),'Data Summary'!DI194="Yes"),OFFSET('Sanitation Data'!$H$12,0,10*ROW('Sanitation Data'!H188)),NA())</f>
        <v>#N/A</v>
      </c>
      <c r="AU194" s="98" t="e">
        <f ca="true">+IF(AND(ISNUMBER(OFFSET('Sanitation Data'!$I$4,0,10*ROW('Sanitation Data'!I188))),'Data Summary'!DJ194="Yes"),100-OFFSET('Sanitation Data'!$I$4,0,10*ROW('Sanitation Data'!I188)),NA())</f>
        <v>#N/A</v>
      </c>
      <c r="AV194" s="98" t="e">
        <f ca="true">+IF(AND(ISNUMBER(OFFSET('Sanitation Data'!$I$6,0,10*ROW('Sanitation Data'!I188))),'Data Summary'!DK194="Yes"),OFFSET('Sanitation Data'!$I$6,0,10*ROW('Sanitation Data'!I188)),NA())</f>
        <v>#N/A</v>
      </c>
      <c r="AW194" s="98" t="e">
        <f ca="true">+IF(AND(ISNUMBER(OFFSET('Sanitation Data'!$I$10,0,10*ROW('Sanitation Data'!I188))),'Data Summary'!DL194="Yes"),OFFSET('Sanitation Data'!$I$10,0,10*ROW('Sanitation Data'!I188)),NA())</f>
        <v>#N/A</v>
      </c>
      <c r="AX194" s="98" t="e">
        <f ca="true">+IF(AND(ISNUMBER(OFFSET('Sanitation Data'!$I$11,0,10*ROW('Sanitation Data'!I188))),'Data Summary'!DM194="Yes"),OFFSET('Sanitation Data'!$I$11,0,10*ROW('Sanitation Data'!I188)),NA())</f>
        <v>#N/A</v>
      </c>
      <c r="AY194" s="98" t="e">
        <f ca="true">+IF(AND(ISNUMBER(OFFSET('Sanitation Data'!$I$12,0,10*ROW('Sanitation Data'!I188))),'Data Summary'!DN194="Yes"),OFFSET('Sanitation Data'!$I$12,0,10*ROW('Sanitation Data'!I188)),NA())</f>
        <v>#N/A</v>
      </c>
      <c r="AZ194" s="99" t="e">
        <f ca="true">+IF(AND(ISNUMBER(OFFSET('Hygiene Data'!$D$5,0,10*ROW('Hygiene Data'!D188))),'Data Summary'!DO194="Yes"),OFFSET('Hygiene Data'!$D$5,0,10*ROW('Hygiene Data'!D188)),NA())</f>
        <v>#N/A</v>
      </c>
      <c r="BA194" s="99" t="e">
        <f ca="true">+IF(AND(ISNUMBER(OFFSET('Hygiene Data'!$D$7,0,10*ROW('Hygiene Data'!D188))),'Data Summary'!DP194="Yes"),OFFSET('Hygiene Data'!$D$7,0,10*ROW('Hygiene Data'!D188)),NA())</f>
        <v>#N/A</v>
      </c>
      <c r="BB194" s="99" t="e">
        <f ca="true">+IF(AND(ISNUMBER(OFFSET('Hygiene Data'!$D$9,0,10*ROW('Hygiene Data'!D188))),'Data Summary'!DQ194="Yes"),OFFSET('Hygiene Data'!$D$9,0,10*ROW('Hygiene Data'!D188)),NA())</f>
        <v>#N/A</v>
      </c>
      <c r="BC194" s="99" t="e">
        <f ca="true">+IF(AND(ISNUMBER(OFFSET('Hygiene Data'!$E$5,0,10*ROW('Hygiene Data'!E188))),'Data Summary'!DR194="Yes"),OFFSET('Hygiene Data'!$E$5,0,10*ROW('Hygiene Data'!E188)),NA())</f>
        <v>#N/A</v>
      </c>
      <c r="BD194" s="99" t="e">
        <f ca="true">+IF(AND(ISNUMBER(OFFSET('Hygiene Data'!$E$7,0,10*ROW('Hygiene Data'!E188))),'Data Summary'!DS194="Yes"),OFFSET('Hygiene Data'!$E$7,0,10*ROW('Hygiene Data'!E188)),NA())</f>
        <v>#N/A</v>
      </c>
      <c r="BE194" s="99" t="e">
        <f ca="true">+IF(AND(ISNUMBER(OFFSET('Hygiene Data'!$E$9,0,10*ROW('Hygiene Data'!E188))),'Data Summary'!DT194="Yes"),OFFSET('Hygiene Data'!$E$9,0,10*ROW('Hygiene Data'!E188)),NA())</f>
        <v>#N/A</v>
      </c>
      <c r="BF194" s="99" t="e">
        <f ca="true">+IF(AND(ISNUMBER(OFFSET('Hygiene Data'!$F$5,0,10*ROW('Hygiene Data'!F188))),'Data Summary'!DU194="Yes"),OFFSET('Hygiene Data'!$F$5,0,10*ROW('Hygiene Data'!F188)),NA())</f>
        <v>#N/A</v>
      </c>
      <c r="BG194" s="99" t="e">
        <f ca="true">+IF(AND(ISNUMBER(OFFSET('Hygiene Data'!$F$7,0,10*ROW('Hygiene Data'!F188))),'Data Summary'!DV194="Yes"),OFFSET('Hygiene Data'!$F$7,0,10*ROW('Hygiene Data'!F188)),NA())</f>
        <v>#N/A</v>
      </c>
      <c r="BH194" s="99" t="e">
        <f ca="true">+IF(AND(ISNUMBER(OFFSET('Hygiene Data'!$F$9,0,10*ROW('Hygiene Data'!F188))),'Data Summary'!DW194="Yes"),OFFSET('Hygiene Data'!$F$9,0,10*ROW('Hygiene Data'!F188)),NA())</f>
        <v>#N/A</v>
      </c>
      <c r="BI194" s="99" t="e">
        <f ca="true">+IF(AND(ISNUMBER(OFFSET('Hygiene Data'!$G$5,0,10*ROW('Hygiene Data'!G188))),'Data Summary'!DX194="Yes"),OFFSET('Hygiene Data'!$G$5,0,10*ROW('Hygiene Data'!G188)),NA())</f>
        <v>#N/A</v>
      </c>
      <c r="BJ194" s="99" t="e">
        <f ca="true">+IF(AND(ISNUMBER(OFFSET('Hygiene Data'!$G$7,0,10*ROW('Hygiene Data'!G188))),'Data Summary'!DY194="Yes"),OFFSET('Hygiene Data'!$G$7,0,10*ROW('Hygiene Data'!G188)),NA())</f>
        <v>#N/A</v>
      </c>
      <c r="BK194" s="99" t="e">
        <f ca="true">+IF(AND(ISNUMBER(OFFSET('Hygiene Data'!$G$9,0,10*ROW('Hygiene Data'!G188))),'Data Summary'!DZ194="Yes"),OFFSET('Hygiene Data'!$G$9,0,10*ROW('Hygiene Data'!G188)),NA())</f>
        <v>#N/A</v>
      </c>
      <c r="BL194" s="99" t="e">
        <f ca="true">+IF(AND(ISNUMBER(OFFSET('Hygiene Data'!$H$5,0,10*ROW('Hygiene Data'!H188))),'Data Summary'!EA194="Yes"),OFFSET('Hygiene Data'!$H$5,0,10*ROW('Hygiene Data'!H188)),NA())</f>
        <v>#N/A</v>
      </c>
      <c r="BM194" s="99" t="e">
        <f ca="true">+IF(AND(ISNUMBER(OFFSET('Hygiene Data'!$H$7,0,10*ROW('Hygiene Data'!H188))),'Data Summary'!EB194="Yes"),OFFSET('Hygiene Data'!$H$7,0,10*ROW('Hygiene Data'!H188)),NA())</f>
        <v>#N/A</v>
      </c>
      <c r="BN194" s="99" t="e">
        <f ca="true">+IF(AND(ISNUMBER(OFFSET('Hygiene Data'!$H$9,0,10*ROW('Hygiene Data'!H188))),'Data Summary'!EC194="Yes"),OFFSET('Hygiene Data'!$H$9,0,10*ROW('Hygiene Data'!H188)),NA())</f>
        <v>#N/A</v>
      </c>
      <c r="BO194" s="99" t="e">
        <f ca="true">+IF(AND(ISNUMBER(OFFSET('Hygiene Data'!$I$5,0,10*ROW('Hygiene Data'!I188))),'Data Summary'!ED194="Yes"),OFFSET('Hygiene Data'!$I$5,0,10*ROW('Hygiene Data'!I188)),NA())</f>
        <v>#N/A</v>
      </c>
      <c r="BP194" s="99" t="e">
        <f ca="true">+IF(AND(ISNUMBER(OFFSET('Hygiene Data'!$I$7,0,10*ROW('Hygiene Data'!I188))),'Data Summary'!EE194="Yes"),OFFSET('Hygiene Data'!$I$7,0,10*ROW('Hygiene Data'!I188)),NA())</f>
        <v>#N/A</v>
      </c>
      <c r="BQ194" s="99" t="e">
        <f ca="true">+IF(AND(ISNUMBER(OFFSET('Hygiene Data'!$I$9,0,10*ROW('Hygiene Data'!I188))),'Data Summary'!EF194="Yes"),OFFSET('Hygiene Data'!$I$9,0,10*ROW('Hygiene Data'!I188)),NA())</f>
        <v>#N/A</v>
      </c>
    </row>
    <row xmlns:x14ac="http://schemas.microsoft.com/office/spreadsheetml/2009/9/ac" r="195" x14ac:dyDescent="0.2">
      <c r="A195" s="329" t="e">
        <f ca="true">+RIGHT('Data Summary'!A195,LEN('Data Summary'!A195)-9)</f>
        <v>#VALUE!</v>
      </c>
      <c r="B195" s="37" t="str">
        <f ca="true">+IF(ISTEXT('Data Summary'!B195),'Data Summary'!B195,"")</f>
        <v/>
      </c>
      <c r="C195" s="328" t="e">
        <f ca="true">+VALUE('Data Summary'!C195)</f>
        <v>#VALUE!</v>
      </c>
      <c r="D195" s="97" t="e">
        <f ca="true">+IF(AND(ISNUMBER(OFFSET('Water Data'!$D$4,0,10*ROW('Water Data'!D189))),'Data Summary'!BS195="Yes"),100-OFFSET('Water Data'!$D$4,0,10*ROW('Water Data'!D189)),NA())</f>
        <v>#N/A</v>
      </c>
      <c r="E195" s="97" t="e">
        <f ca="true">+IF(AND(ISNUMBER(OFFSET('Water Data'!$D$6,0,10*ROW('Water Data'!D189))),'Data Summary'!BT195="Yes"),OFFSET('Water Data'!$D$6,0,10*ROW('Water Data'!D189)),NA())</f>
        <v>#N/A</v>
      </c>
      <c r="F195" s="97" t="e">
        <f ca="true">+IF(AND(ISNUMBER(OFFSET('Water Data'!$D$9,0,10*ROW('Water Data'!D189))),'Data Summary'!BU195="Yes"),OFFSET('Water Data'!$D$9,0,10*ROW('Water Data'!D189)),NA())</f>
        <v>#N/A</v>
      </c>
      <c r="G195" s="97" t="e">
        <f ca="true">+IF(AND(ISNUMBER(OFFSET('Water Data'!$E$4,0,10*ROW('Water Data'!E189))),'Data Summary'!BV195="Yes"),100-OFFSET('Water Data'!$E$4,0,10*ROW('Water Data'!E189)),NA())</f>
        <v>#N/A</v>
      </c>
      <c r="H195" s="97" t="e">
        <f ca="true">+IF(AND(ISNUMBER(OFFSET('Water Data'!$E$6,0,10*ROW('Water Data'!E189))),'Data Summary'!BW195="Yes"),OFFSET('Water Data'!$E$6,0,10*ROW('Water Data'!E189)),NA())</f>
        <v>#N/A</v>
      </c>
      <c r="I195" s="97" t="e">
        <f ca="true">+IF(AND(ISNUMBER(OFFSET('Water Data'!$E$9,0,10*ROW('Water Data'!E189))),'Data Summary'!BX195="Yes"),OFFSET('Water Data'!$E$9,0,10*ROW('Water Data'!E189)),NA())</f>
        <v>#N/A</v>
      </c>
      <c r="J195" s="97" t="e">
        <f ca="true">+IF(AND(ISNUMBER(OFFSET('Water Data'!$F$4,0,10*ROW('Water Data'!F189))),'Data Summary'!BY195="Yes"),100-OFFSET('Water Data'!$F$4,0,10*ROW('Water Data'!F189)),NA())</f>
        <v>#N/A</v>
      </c>
      <c r="K195" s="97" t="e">
        <f ca="true">+IF(AND(ISNUMBER(OFFSET('Water Data'!$F$6,0,10*ROW('Water Data'!F189))),'Data Summary'!BZ195="Yes"),OFFSET('Water Data'!$F$6,0,10*ROW('Water Data'!F189)),NA())</f>
        <v>#N/A</v>
      </c>
      <c r="L195" s="97" t="e">
        <f ca="true">+IF(AND(ISNUMBER(OFFSET('Water Data'!$F$9,0,10*ROW('Water Data'!F189))),'Data Summary'!CA195="Yes"),OFFSET('Water Data'!$F$9,0,10*ROW('Water Data'!F189)),NA())</f>
        <v>#N/A</v>
      </c>
      <c r="M195" s="97" t="e">
        <f ca="true">+IF(AND(ISNUMBER(OFFSET('Water Data'!$G$4,0,10*ROW('Water Data'!G189))),'Data Summary'!CB195="Yes"),100-OFFSET('Water Data'!$G$4,0,10*ROW('Water Data'!G189)),NA())</f>
        <v>#N/A</v>
      </c>
      <c r="N195" s="97" t="e">
        <f ca="true">+IF(AND(ISNUMBER(OFFSET('Water Data'!$G$6,0,10*ROW('Water Data'!G189))),'Data Summary'!CC195="Yes"),OFFSET('Water Data'!$G$6,0,10*ROW('Water Data'!G189)),NA())</f>
        <v>#N/A</v>
      </c>
      <c r="O195" s="97" t="e">
        <f ca="true">+IF(AND(ISNUMBER(OFFSET('Water Data'!$G$9,0,10*ROW('Water Data'!G189))),'Data Summary'!CD195="Yes"),OFFSET('Water Data'!$G$9,0,10*ROW('Water Data'!G189)),NA())</f>
        <v>#N/A</v>
      </c>
      <c r="P195" s="97" t="e">
        <f ca="true">+IF(AND(ISNUMBER(OFFSET('Water Data'!$H$4,0,10*ROW('Water Data'!H189))),'Data Summary'!CE195="Yes"),100-OFFSET('Water Data'!$H$4,0,10*ROW('Water Data'!H189)),NA())</f>
        <v>#N/A</v>
      </c>
      <c r="Q195" s="97" t="e">
        <f ca="true">+IF(AND(ISNUMBER(OFFSET('Water Data'!$H$6,0,10*ROW('Water Data'!H189))),'Data Summary'!CF195="Yes"),OFFSET('Water Data'!$H$6,0,10*ROW('Water Data'!H189)),NA())</f>
        <v>#N/A</v>
      </c>
      <c r="R195" s="97" t="e">
        <f ca="true">+IF(AND(ISNUMBER(OFFSET('Water Data'!$H$9,0,10*ROW('Water Data'!H189))),'Data Summary'!CG195="Yes"),OFFSET('Water Data'!$H$9,0,10*ROW('Water Data'!H189)),NA())</f>
        <v>#N/A</v>
      </c>
      <c r="S195" s="97" t="e">
        <f ca="true">+IF(AND(ISNUMBER(OFFSET('Water Data'!$I$4,0,10*ROW('Water Data'!I189))),'Data Summary'!CH195="Yes"),100-OFFSET('Water Data'!$I$4,0,10*ROW('Water Data'!I189)),NA())</f>
        <v>#N/A</v>
      </c>
      <c r="T195" s="97" t="e">
        <f ca="true">+IF(AND(ISNUMBER(OFFSET('Water Data'!$I$6,0,10*ROW('Water Data'!I189))),'Data Summary'!CI195="Yes"),OFFSET('Water Data'!$I$6,0,10*ROW('Water Data'!I189)),NA())</f>
        <v>#N/A</v>
      </c>
      <c r="U195" s="97" t="e">
        <f ca="true">+IF(AND(ISNUMBER(OFFSET('Water Data'!$I$9,0,10*ROW('Water Data'!I189))),'Data Summary'!CJ195="Yes"),OFFSET('Water Data'!$I$9,0,10*ROW('Water Data'!I189)),NA())</f>
        <v>#N/A</v>
      </c>
      <c r="V195" s="98" t="e">
        <f ca="true">+IF(AND(ISNUMBER(OFFSET('Sanitation Data'!$D$4,0,10*ROW('Sanitation Data'!D189))),'Data Summary'!CK195="Yes"),100-OFFSET('Sanitation Data'!$D$4,0,10*ROW('Sanitation Data'!D189)),NA())</f>
        <v>#N/A</v>
      </c>
      <c r="W195" s="98" t="e">
        <f ca="true">+IF(AND(ISNUMBER(OFFSET('Sanitation Data'!$D$6,0,10*ROW('Sanitation Data'!D189))),'Data Summary'!CL195="Yes"),OFFSET('Sanitation Data'!$D$6,0,10*ROW('Sanitation Data'!D189)),NA())</f>
        <v>#N/A</v>
      </c>
      <c r="X195" s="98" t="e">
        <f ca="true">+IF(AND(ISNUMBER(OFFSET('Sanitation Data'!$D$10,0,10*ROW('Sanitation Data'!D189))),'Data Summary'!CM195="Yes"),OFFSET('Sanitation Data'!$D$10,0,10*ROW('Sanitation Data'!D189)),NA())</f>
        <v>#N/A</v>
      </c>
      <c r="Y195" s="98" t="e">
        <f ca="true">+IF(AND(ISNUMBER(OFFSET('Sanitation Data'!$D$11,0,10*ROW('Sanitation Data'!D189))),'Data Summary'!CN195="Yes"),OFFSET('Sanitation Data'!$D$11,0,10*ROW('Sanitation Data'!D189)),NA())</f>
        <v>#N/A</v>
      </c>
      <c r="Z195" s="98" t="e">
        <f ca="true">+IF(AND(ISNUMBER(OFFSET('Sanitation Data'!$D$12,0,10*ROW('Sanitation Data'!D189))),'Data Summary'!CO195="Yes"),OFFSET('Sanitation Data'!$D$12,0,10*ROW('Sanitation Data'!D189)),NA())</f>
        <v>#N/A</v>
      </c>
      <c r="AA195" s="98" t="e">
        <f ca="true">+IF(AND(ISNUMBER(OFFSET('Sanitation Data'!$E$4,0,10*ROW('Sanitation Data'!E189))),'Data Summary'!CP195="Yes"),100-OFFSET('Sanitation Data'!$E$4,0,10*ROW('Sanitation Data'!E189)),NA())</f>
        <v>#N/A</v>
      </c>
      <c r="AB195" s="98" t="e">
        <f ca="true">+IF(AND(ISNUMBER(OFFSET('Sanitation Data'!$E$6,0,10*ROW('Sanitation Data'!E189))),'Data Summary'!CQ195="Yes"),OFFSET('Sanitation Data'!$E$6,0,10*ROW('Sanitation Data'!E189)),NA())</f>
        <v>#N/A</v>
      </c>
      <c r="AC195" s="98" t="e">
        <f ca="true">+IF(AND(ISNUMBER(OFFSET('Sanitation Data'!$E$10,0,10*ROW('Sanitation Data'!E189))),'Data Summary'!CR195="Yes"),OFFSET('Sanitation Data'!$E$10,0,10*ROW('Sanitation Data'!E189)),NA())</f>
        <v>#N/A</v>
      </c>
      <c r="AD195" s="98" t="e">
        <f ca="true">+IF(AND(ISNUMBER(OFFSET('Sanitation Data'!$E$11,0,10*ROW('Sanitation Data'!E189))),'Data Summary'!CS195="Yes"),OFFSET('Sanitation Data'!$E$11,0,10*ROW('Sanitation Data'!E189)),NA())</f>
        <v>#N/A</v>
      </c>
      <c r="AE195" s="98" t="e">
        <f ca="true">+IF(AND(ISNUMBER(OFFSET('Sanitation Data'!$E$12,0,10*ROW('Sanitation Data'!E189))),'Data Summary'!CT195="Yes"),OFFSET('Sanitation Data'!$E$12,0,10*ROW('Sanitation Data'!E189)),NA())</f>
        <v>#N/A</v>
      </c>
      <c r="AF195" s="98" t="e">
        <f ca="true">+IF(AND(ISNUMBER(OFFSET('Sanitation Data'!$F$4,0,10*ROW('Sanitation Data'!F189))),'Data Summary'!CU195="Yes"),100-OFFSET('Sanitation Data'!$F$4,0,10*ROW('Sanitation Data'!F189)),NA())</f>
        <v>#N/A</v>
      </c>
      <c r="AG195" s="98" t="e">
        <f ca="true">+IF(AND(ISNUMBER(OFFSET('Sanitation Data'!$F$6,0,10*ROW('Sanitation Data'!F189))),'Data Summary'!CV195="Yes"),OFFSET('Sanitation Data'!$F$6,0,10*ROW('Sanitation Data'!F189)),NA())</f>
        <v>#N/A</v>
      </c>
      <c r="AH195" s="98" t="e">
        <f ca="true">+IF(AND(ISNUMBER(OFFSET('Sanitation Data'!$F$10,0,10*ROW('Sanitation Data'!F189))),'Data Summary'!CW195="Yes"),OFFSET('Sanitation Data'!$F$10,0,10*ROW('Sanitation Data'!F189)),NA())</f>
        <v>#N/A</v>
      </c>
      <c r="AI195" s="98" t="e">
        <f ca="true">+IF(AND(ISNUMBER(OFFSET('Sanitation Data'!$F$11,0,10*ROW('Sanitation Data'!F189))),'Data Summary'!CX195="Yes"),OFFSET('Sanitation Data'!$F$11,0,10*ROW('Sanitation Data'!F189)),NA())</f>
        <v>#N/A</v>
      </c>
      <c r="AJ195" s="98" t="e">
        <f ca="true">+IF(AND(ISNUMBER(OFFSET('Sanitation Data'!$F$12,0,10*ROW('Sanitation Data'!F189))),'Data Summary'!CY195="Yes"),OFFSET('Sanitation Data'!$F$12,0,10*ROW('Sanitation Data'!F189)),NA())</f>
        <v>#N/A</v>
      </c>
      <c r="AK195" s="98" t="e">
        <f ca="true">+IF(AND(ISNUMBER(OFFSET('Sanitation Data'!$G$4,0,10*ROW('Sanitation Data'!G189))),'Data Summary'!CZ195="Yes"),100-OFFSET('Sanitation Data'!$G$4,0,10*ROW('Sanitation Data'!G189)),NA())</f>
        <v>#N/A</v>
      </c>
      <c r="AL195" s="98" t="e">
        <f ca="true">+IF(AND(ISNUMBER(OFFSET('Sanitation Data'!$G$6,0,10*ROW('Sanitation Data'!G189))),'Data Summary'!DA195="Yes"),OFFSET('Sanitation Data'!$G$6,0,10*ROW('Sanitation Data'!G189)),NA())</f>
        <v>#N/A</v>
      </c>
      <c r="AM195" s="98" t="e">
        <f ca="true">+IF(AND(ISNUMBER(OFFSET('Sanitation Data'!$G$10,0,10*ROW('Sanitation Data'!G189))),'Data Summary'!DB195="Yes"),OFFSET('Sanitation Data'!$G$10,0,10*ROW('Sanitation Data'!G189)),NA())</f>
        <v>#N/A</v>
      </c>
      <c r="AN195" s="98" t="e">
        <f ca="true">+IF(AND(ISNUMBER(OFFSET('Sanitation Data'!$G$11,0,10*ROW('Sanitation Data'!G189))),'Data Summary'!DC195="Yes"),OFFSET('Sanitation Data'!$G$11,0,10*ROW('Sanitation Data'!G189)),NA())</f>
        <v>#N/A</v>
      </c>
      <c r="AO195" s="98" t="e">
        <f ca="true">+IF(AND(ISNUMBER(OFFSET('Sanitation Data'!$G$12,0,10*ROW('Sanitation Data'!G189))),'Data Summary'!DD195="Yes"),OFFSET('Sanitation Data'!$G$12,0,10*ROW('Sanitation Data'!G189)),NA())</f>
        <v>#N/A</v>
      </c>
      <c r="AP195" s="98" t="e">
        <f ca="true">+IF(AND(ISNUMBER(OFFSET('Sanitation Data'!$H$4,0,10*ROW('Sanitation Data'!H189))),'Data Summary'!DE195="Yes"),100-OFFSET('Sanitation Data'!$H$4,0,10*ROW('Sanitation Data'!H189)),NA())</f>
        <v>#N/A</v>
      </c>
      <c r="AQ195" s="98" t="e">
        <f ca="true">+IF(AND(ISNUMBER(OFFSET('Sanitation Data'!$H$6,0,10*ROW('Sanitation Data'!H189))),'Data Summary'!DF195="Yes"),OFFSET('Sanitation Data'!$H$6,0,10*ROW('Sanitation Data'!H189)),NA())</f>
        <v>#N/A</v>
      </c>
      <c r="AR195" s="98" t="e">
        <f ca="true">+IF(AND(ISNUMBER(OFFSET('Sanitation Data'!$H$10,0,10*ROW('Sanitation Data'!H189))),'Data Summary'!DG195="Yes"),OFFSET('Sanitation Data'!$H$10,0,10*ROW('Sanitation Data'!H189)),NA())</f>
        <v>#N/A</v>
      </c>
      <c r="AS195" s="98" t="e">
        <f ca="true">+IF(AND(ISNUMBER(OFFSET('Sanitation Data'!$H$11,0,10*ROW('Sanitation Data'!H189))),'Data Summary'!DH195="Yes"),OFFSET('Sanitation Data'!$H$11,0,10*ROW('Sanitation Data'!H189)),NA())</f>
        <v>#N/A</v>
      </c>
      <c r="AT195" s="98" t="e">
        <f ca="true">+IF(AND(ISNUMBER(OFFSET('Sanitation Data'!$H$12,0,10*ROW('Sanitation Data'!H189))),'Data Summary'!DI195="Yes"),OFFSET('Sanitation Data'!$H$12,0,10*ROW('Sanitation Data'!H189)),NA())</f>
        <v>#N/A</v>
      </c>
      <c r="AU195" s="98" t="e">
        <f ca="true">+IF(AND(ISNUMBER(OFFSET('Sanitation Data'!$I$4,0,10*ROW('Sanitation Data'!I189))),'Data Summary'!DJ195="Yes"),100-OFFSET('Sanitation Data'!$I$4,0,10*ROW('Sanitation Data'!I189)),NA())</f>
        <v>#N/A</v>
      </c>
      <c r="AV195" s="98" t="e">
        <f ca="true">+IF(AND(ISNUMBER(OFFSET('Sanitation Data'!$I$6,0,10*ROW('Sanitation Data'!I189))),'Data Summary'!DK195="Yes"),OFFSET('Sanitation Data'!$I$6,0,10*ROW('Sanitation Data'!I189)),NA())</f>
        <v>#N/A</v>
      </c>
      <c r="AW195" s="98" t="e">
        <f ca="true">+IF(AND(ISNUMBER(OFFSET('Sanitation Data'!$I$10,0,10*ROW('Sanitation Data'!I189))),'Data Summary'!DL195="Yes"),OFFSET('Sanitation Data'!$I$10,0,10*ROW('Sanitation Data'!I189)),NA())</f>
        <v>#N/A</v>
      </c>
      <c r="AX195" s="98" t="e">
        <f ca="true">+IF(AND(ISNUMBER(OFFSET('Sanitation Data'!$I$11,0,10*ROW('Sanitation Data'!I189))),'Data Summary'!DM195="Yes"),OFFSET('Sanitation Data'!$I$11,0,10*ROW('Sanitation Data'!I189)),NA())</f>
        <v>#N/A</v>
      </c>
      <c r="AY195" s="98" t="e">
        <f ca="true">+IF(AND(ISNUMBER(OFFSET('Sanitation Data'!$I$12,0,10*ROW('Sanitation Data'!I189))),'Data Summary'!DN195="Yes"),OFFSET('Sanitation Data'!$I$12,0,10*ROW('Sanitation Data'!I189)),NA())</f>
        <v>#N/A</v>
      </c>
      <c r="AZ195" s="99" t="e">
        <f ca="true">+IF(AND(ISNUMBER(OFFSET('Hygiene Data'!$D$5,0,10*ROW('Hygiene Data'!D189))),'Data Summary'!DO195="Yes"),OFFSET('Hygiene Data'!$D$5,0,10*ROW('Hygiene Data'!D189)),NA())</f>
        <v>#N/A</v>
      </c>
      <c r="BA195" s="99" t="e">
        <f ca="true">+IF(AND(ISNUMBER(OFFSET('Hygiene Data'!$D$7,0,10*ROW('Hygiene Data'!D189))),'Data Summary'!DP195="Yes"),OFFSET('Hygiene Data'!$D$7,0,10*ROW('Hygiene Data'!D189)),NA())</f>
        <v>#N/A</v>
      </c>
      <c r="BB195" s="99" t="e">
        <f ca="true">+IF(AND(ISNUMBER(OFFSET('Hygiene Data'!$D$9,0,10*ROW('Hygiene Data'!D189))),'Data Summary'!DQ195="Yes"),OFFSET('Hygiene Data'!$D$9,0,10*ROW('Hygiene Data'!D189)),NA())</f>
        <v>#N/A</v>
      </c>
      <c r="BC195" s="99" t="e">
        <f ca="true">+IF(AND(ISNUMBER(OFFSET('Hygiene Data'!$E$5,0,10*ROW('Hygiene Data'!E189))),'Data Summary'!DR195="Yes"),OFFSET('Hygiene Data'!$E$5,0,10*ROW('Hygiene Data'!E189)),NA())</f>
        <v>#N/A</v>
      </c>
      <c r="BD195" s="99" t="e">
        <f ca="true">+IF(AND(ISNUMBER(OFFSET('Hygiene Data'!$E$7,0,10*ROW('Hygiene Data'!E189))),'Data Summary'!DS195="Yes"),OFFSET('Hygiene Data'!$E$7,0,10*ROW('Hygiene Data'!E189)),NA())</f>
        <v>#N/A</v>
      </c>
      <c r="BE195" s="99" t="e">
        <f ca="true">+IF(AND(ISNUMBER(OFFSET('Hygiene Data'!$E$9,0,10*ROW('Hygiene Data'!E189))),'Data Summary'!DT195="Yes"),OFFSET('Hygiene Data'!$E$9,0,10*ROW('Hygiene Data'!E189)),NA())</f>
        <v>#N/A</v>
      </c>
      <c r="BF195" s="99" t="e">
        <f ca="true">+IF(AND(ISNUMBER(OFFSET('Hygiene Data'!$F$5,0,10*ROW('Hygiene Data'!F189))),'Data Summary'!DU195="Yes"),OFFSET('Hygiene Data'!$F$5,0,10*ROW('Hygiene Data'!F189)),NA())</f>
        <v>#N/A</v>
      </c>
      <c r="BG195" s="99" t="e">
        <f ca="true">+IF(AND(ISNUMBER(OFFSET('Hygiene Data'!$F$7,0,10*ROW('Hygiene Data'!F189))),'Data Summary'!DV195="Yes"),OFFSET('Hygiene Data'!$F$7,0,10*ROW('Hygiene Data'!F189)),NA())</f>
        <v>#N/A</v>
      </c>
      <c r="BH195" s="99" t="e">
        <f ca="true">+IF(AND(ISNUMBER(OFFSET('Hygiene Data'!$F$9,0,10*ROW('Hygiene Data'!F189))),'Data Summary'!DW195="Yes"),OFFSET('Hygiene Data'!$F$9,0,10*ROW('Hygiene Data'!F189)),NA())</f>
        <v>#N/A</v>
      </c>
      <c r="BI195" s="99" t="e">
        <f ca="true">+IF(AND(ISNUMBER(OFFSET('Hygiene Data'!$G$5,0,10*ROW('Hygiene Data'!G189))),'Data Summary'!DX195="Yes"),OFFSET('Hygiene Data'!$G$5,0,10*ROW('Hygiene Data'!G189)),NA())</f>
        <v>#N/A</v>
      </c>
      <c r="BJ195" s="99" t="e">
        <f ca="true">+IF(AND(ISNUMBER(OFFSET('Hygiene Data'!$G$7,0,10*ROW('Hygiene Data'!G189))),'Data Summary'!DY195="Yes"),OFFSET('Hygiene Data'!$G$7,0,10*ROW('Hygiene Data'!G189)),NA())</f>
        <v>#N/A</v>
      </c>
      <c r="BK195" s="99" t="e">
        <f ca="true">+IF(AND(ISNUMBER(OFFSET('Hygiene Data'!$G$9,0,10*ROW('Hygiene Data'!G189))),'Data Summary'!DZ195="Yes"),OFFSET('Hygiene Data'!$G$9,0,10*ROW('Hygiene Data'!G189)),NA())</f>
        <v>#N/A</v>
      </c>
      <c r="BL195" s="99" t="e">
        <f ca="true">+IF(AND(ISNUMBER(OFFSET('Hygiene Data'!$H$5,0,10*ROW('Hygiene Data'!H189))),'Data Summary'!EA195="Yes"),OFFSET('Hygiene Data'!$H$5,0,10*ROW('Hygiene Data'!H189)),NA())</f>
        <v>#N/A</v>
      </c>
      <c r="BM195" s="99" t="e">
        <f ca="true">+IF(AND(ISNUMBER(OFFSET('Hygiene Data'!$H$7,0,10*ROW('Hygiene Data'!H189))),'Data Summary'!EB195="Yes"),OFFSET('Hygiene Data'!$H$7,0,10*ROW('Hygiene Data'!H189)),NA())</f>
        <v>#N/A</v>
      </c>
      <c r="BN195" s="99" t="e">
        <f ca="true">+IF(AND(ISNUMBER(OFFSET('Hygiene Data'!$H$9,0,10*ROW('Hygiene Data'!H189))),'Data Summary'!EC195="Yes"),OFFSET('Hygiene Data'!$H$9,0,10*ROW('Hygiene Data'!H189)),NA())</f>
        <v>#N/A</v>
      </c>
      <c r="BO195" s="99" t="e">
        <f ca="true">+IF(AND(ISNUMBER(OFFSET('Hygiene Data'!$I$5,0,10*ROW('Hygiene Data'!I189))),'Data Summary'!ED195="Yes"),OFFSET('Hygiene Data'!$I$5,0,10*ROW('Hygiene Data'!I189)),NA())</f>
        <v>#N/A</v>
      </c>
      <c r="BP195" s="99" t="e">
        <f ca="true">+IF(AND(ISNUMBER(OFFSET('Hygiene Data'!$I$7,0,10*ROW('Hygiene Data'!I189))),'Data Summary'!EE195="Yes"),OFFSET('Hygiene Data'!$I$7,0,10*ROW('Hygiene Data'!I189)),NA())</f>
        <v>#N/A</v>
      </c>
      <c r="BQ195" s="99" t="e">
        <f ca="true">+IF(AND(ISNUMBER(OFFSET('Hygiene Data'!$I$9,0,10*ROW('Hygiene Data'!I189))),'Data Summary'!EF195="Yes"),OFFSET('Hygiene Data'!$I$9,0,10*ROW('Hygiene Data'!I189)),NA())</f>
        <v>#N/A</v>
      </c>
    </row>
    <row xmlns:x14ac="http://schemas.microsoft.com/office/spreadsheetml/2009/9/ac" r="196" x14ac:dyDescent="0.2">
      <c r="A196" s="329" t="e">
        <f ca="true">+RIGHT('Data Summary'!A196,LEN('Data Summary'!A196)-9)</f>
        <v>#VALUE!</v>
      </c>
      <c r="B196" s="37" t="str">
        <f ca="true">+IF(ISTEXT('Data Summary'!B196),'Data Summary'!B196,"")</f>
        <v/>
      </c>
      <c r="C196" s="328" t="e">
        <f ca="true">+VALUE('Data Summary'!C196)</f>
        <v>#VALUE!</v>
      </c>
      <c r="D196" s="97" t="e">
        <f ca="true">+IF(AND(ISNUMBER(OFFSET('Water Data'!$D$4,0,10*ROW('Water Data'!D190))),'Data Summary'!BS196="Yes"),100-OFFSET('Water Data'!$D$4,0,10*ROW('Water Data'!D190)),NA())</f>
        <v>#N/A</v>
      </c>
      <c r="E196" s="97" t="e">
        <f ca="true">+IF(AND(ISNUMBER(OFFSET('Water Data'!$D$6,0,10*ROW('Water Data'!D190))),'Data Summary'!BT196="Yes"),OFFSET('Water Data'!$D$6,0,10*ROW('Water Data'!D190)),NA())</f>
        <v>#N/A</v>
      </c>
      <c r="F196" s="97" t="e">
        <f ca="true">+IF(AND(ISNUMBER(OFFSET('Water Data'!$D$9,0,10*ROW('Water Data'!D190))),'Data Summary'!BU196="Yes"),OFFSET('Water Data'!$D$9,0,10*ROW('Water Data'!D190)),NA())</f>
        <v>#N/A</v>
      </c>
      <c r="G196" s="97" t="e">
        <f ca="true">+IF(AND(ISNUMBER(OFFSET('Water Data'!$E$4,0,10*ROW('Water Data'!E190))),'Data Summary'!BV196="Yes"),100-OFFSET('Water Data'!$E$4,0,10*ROW('Water Data'!E190)),NA())</f>
        <v>#N/A</v>
      </c>
      <c r="H196" s="97" t="e">
        <f ca="true">+IF(AND(ISNUMBER(OFFSET('Water Data'!$E$6,0,10*ROW('Water Data'!E190))),'Data Summary'!BW196="Yes"),OFFSET('Water Data'!$E$6,0,10*ROW('Water Data'!E190)),NA())</f>
        <v>#N/A</v>
      </c>
      <c r="I196" s="97" t="e">
        <f ca="true">+IF(AND(ISNUMBER(OFFSET('Water Data'!$E$9,0,10*ROW('Water Data'!E190))),'Data Summary'!BX196="Yes"),OFFSET('Water Data'!$E$9,0,10*ROW('Water Data'!E190)),NA())</f>
        <v>#N/A</v>
      </c>
      <c r="J196" s="97" t="e">
        <f ca="true">+IF(AND(ISNUMBER(OFFSET('Water Data'!$F$4,0,10*ROW('Water Data'!F190))),'Data Summary'!BY196="Yes"),100-OFFSET('Water Data'!$F$4,0,10*ROW('Water Data'!F190)),NA())</f>
        <v>#N/A</v>
      </c>
      <c r="K196" s="97" t="e">
        <f ca="true">+IF(AND(ISNUMBER(OFFSET('Water Data'!$F$6,0,10*ROW('Water Data'!F190))),'Data Summary'!BZ196="Yes"),OFFSET('Water Data'!$F$6,0,10*ROW('Water Data'!F190)),NA())</f>
        <v>#N/A</v>
      </c>
      <c r="L196" s="97" t="e">
        <f ca="true">+IF(AND(ISNUMBER(OFFSET('Water Data'!$F$9,0,10*ROW('Water Data'!F190))),'Data Summary'!CA196="Yes"),OFFSET('Water Data'!$F$9,0,10*ROW('Water Data'!F190)),NA())</f>
        <v>#N/A</v>
      </c>
      <c r="M196" s="97" t="e">
        <f ca="true">+IF(AND(ISNUMBER(OFFSET('Water Data'!$G$4,0,10*ROW('Water Data'!G190))),'Data Summary'!CB196="Yes"),100-OFFSET('Water Data'!$G$4,0,10*ROW('Water Data'!G190)),NA())</f>
        <v>#N/A</v>
      </c>
      <c r="N196" s="97" t="e">
        <f ca="true">+IF(AND(ISNUMBER(OFFSET('Water Data'!$G$6,0,10*ROW('Water Data'!G190))),'Data Summary'!CC196="Yes"),OFFSET('Water Data'!$G$6,0,10*ROW('Water Data'!G190)),NA())</f>
        <v>#N/A</v>
      </c>
      <c r="O196" s="97" t="e">
        <f ca="true">+IF(AND(ISNUMBER(OFFSET('Water Data'!$G$9,0,10*ROW('Water Data'!G190))),'Data Summary'!CD196="Yes"),OFFSET('Water Data'!$G$9,0,10*ROW('Water Data'!G190)),NA())</f>
        <v>#N/A</v>
      </c>
      <c r="P196" s="97" t="e">
        <f ca="true">+IF(AND(ISNUMBER(OFFSET('Water Data'!$H$4,0,10*ROW('Water Data'!H190))),'Data Summary'!CE196="Yes"),100-OFFSET('Water Data'!$H$4,0,10*ROW('Water Data'!H190)),NA())</f>
        <v>#N/A</v>
      </c>
      <c r="Q196" s="97" t="e">
        <f ca="true">+IF(AND(ISNUMBER(OFFSET('Water Data'!$H$6,0,10*ROW('Water Data'!H190))),'Data Summary'!CF196="Yes"),OFFSET('Water Data'!$H$6,0,10*ROW('Water Data'!H190)),NA())</f>
        <v>#N/A</v>
      </c>
      <c r="R196" s="97" t="e">
        <f ca="true">+IF(AND(ISNUMBER(OFFSET('Water Data'!$H$9,0,10*ROW('Water Data'!H190))),'Data Summary'!CG196="Yes"),OFFSET('Water Data'!$H$9,0,10*ROW('Water Data'!H190)),NA())</f>
        <v>#N/A</v>
      </c>
      <c r="S196" s="97" t="e">
        <f ca="true">+IF(AND(ISNUMBER(OFFSET('Water Data'!$I$4,0,10*ROW('Water Data'!I190))),'Data Summary'!CH196="Yes"),100-OFFSET('Water Data'!$I$4,0,10*ROW('Water Data'!I190)),NA())</f>
        <v>#N/A</v>
      </c>
      <c r="T196" s="97" t="e">
        <f ca="true">+IF(AND(ISNUMBER(OFFSET('Water Data'!$I$6,0,10*ROW('Water Data'!I190))),'Data Summary'!CI196="Yes"),OFFSET('Water Data'!$I$6,0,10*ROW('Water Data'!I190)),NA())</f>
        <v>#N/A</v>
      </c>
      <c r="U196" s="97" t="e">
        <f ca="true">+IF(AND(ISNUMBER(OFFSET('Water Data'!$I$9,0,10*ROW('Water Data'!I190))),'Data Summary'!CJ196="Yes"),OFFSET('Water Data'!$I$9,0,10*ROW('Water Data'!I190)),NA())</f>
        <v>#N/A</v>
      </c>
      <c r="V196" s="98" t="e">
        <f ca="true">+IF(AND(ISNUMBER(OFFSET('Sanitation Data'!$D$4,0,10*ROW('Sanitation Data'!D190))),'Data Summary'!CK196="Yes"),100-OFFSET('Sanitation Data'!$D$4,0,10*ROW('Sanitation Data'!D190)),NA())</f>
        <v>#N/A</v>
      </c>
      <c r="W196" s="98" t="e">
        <f ca="true">+IF(AND(ISNUMBER(OFFSET('Sanitation Data'!$D$6,0,10*ROW('Sanitation Data'!D190))),'Data Summary'!CL196="Yes"),OFFSET('Sanitation Data'!$D$6,0,10*ROW('Sanitation Data'!D190)),NA())</f>
        <v>#N/A</v>
      </c>
      <c r="X196" s="98" t="e">
        <f ca="true">+IF(AND(ISNUMBER(OFFSET('Sanitation Data'!$D$10,0,10*ROW('Sanitation Data'!D190))),'Data Summary'!CM196="Yes"),OFFSET('Sanitation Data'!$D$10,0,10*ROW('Sanitation Data'!D190)),NA())</f>
        <v>#N/A</v>
      </c>
      <c r="Y196" s="98" t="e">
        <f ca="true">+IF(AND(ISNUMBER(OFFSET('Sanitation Data'!$D$11,0,10*ROW('Sanitation Data'!D190))),'Data Summary'!CN196="Yes"),OFFSET('Sanitation Data'!$D$11,0,10*ROW('Sanitation Data'!D190)),NA())</f>
        <v>#N/A</v>
      </c>
      <c r="Z196" s="98" t="e">
        <f ca="true">+IF(AND(ISNUMBER(OFFSET('Sanitation Data'!$D$12,0,10*ROW('Sanitation Data'!D190))),'Data Summary'!CO196="Yes"),OFFSET('Sanitation Data'!$D$12,0,10*ROW('Sanitation Data'!D190)),NA())</f>
        <v>#N/A</v>
      </c>
      <c r="AA196" s="98" t="e">
        <f ca="true">+IF(AND(ISNUMBER(OFFSET('Sanitation Data'!$E$4,0,10*ROW('Sanitation Data'!E190))),'Data Summary'!CP196="Yes"),100-OFFSET('Sanitation Data'!$E$4,0,10*ROW('Sanitation Data'!E190)),NA())</f>
        <v>#N/A</v>
      </c>
      <c r="AB196" s="98" t="e">
        <f ca="true">+IF(AND(ISNUMBER(OFFSET('Sanitation Data'!$E$6,0,10*ROW('Sanitation Data'!E190))),'Data Summary'!CQ196="Yes"),OFFSET('Sanitation Data'!$E$6,0,10*ROW('Sanitation Data'!E190)),NA())</f>
        <v>#N/A</v>
      </c>
      <c r="AC196" s="98" t="e">
        <f ca="true">+IF(AND(ISNUMBER(OFFSET('Sanitation Data'!$E$10,0,10*ROW('Sanitation Data'!E190))),'Data Summary'!CR196="Yes"),OFFSET('Sanitation Data'!$E$10,0,10*ROW('Sanitation Data'!E190)),NA())</f>
        <v>#N/A</v>
      </c>
      <c r="AD196" s="98" t="e">
        <f ca="true">+IF(AND(ISNUMBER(OFFSET('Sanitation Data'!$E$11,0,10*ROW('Sanitation Data'!E190))),'Data Summary'!CS196="Yes"),OFFSET('Sanitation Data'!$E$11,0,10*ROW('Sanitation Data'!E190)),NA())</f>
        <v>#N/A</v>
      </c>
      <c r="AE196" s="98" t="e">
        <f ca="true">+IF(AND(ISNUMBER(OFFSET('Sanitation Data'!$E$12,0,10*ROW('Sanitation Data'!E190))),'Data Summary'!CT196="Yes"),OFFSET('Sanitation Data'!$E$12,0,10*ROW('Sanitation Data'!E190)),NA())</f>
        <v>#N/A</v>
      </c>
      <c r="AF196" s="98" t="e">
        <f ca="true">+IF(AND(ISNUMBER(OFFSET('Sanitation Data'!$F$4,0,10*ROW('Sanitation Data'!F190))),'Data Summary'!CU196="Yes"),100-OFFSET('Sanitation Data'!$F$4,0,10*ROW('Sanitation Data'!F190)),NA())</f>
        <v>#N/A</v>
      </c>
      <c r="AG196" s="98" t="e">
        <f ca="true">+IF(AND(ISNUMBER(OFFSET('Sanitation Data'!$F$6,0,10*ROW('Sanitation Data'!F190))),'Data Summary'!CV196="Yes"),OFFSET('Sanitation Data'!$F$6,0,10*ROW('Sanitation Data'!F190)),NA())</f>
        <v>#N/A</v>
      </c>
      <c r="AH196" s="98" t="e">
        <f ca="true">+IF(AND(ISNUMBER(OFFSET('Sanitation Data'!$F$10,0,10*ROW('Sanitation Data'!F190))),'Data Summary'!CW196="Yes"),OFFSET('Sanitation Data'!$F$10,0,10*ROW('Sanitation Data'!F190)),NA())</f>
        <v>#N/A</v>
      </c>
      <c r="AI196" s="98" t="e">
        <f ca="true">+IF(AND(ISNUMBER(OFFSET('Sanitation Data'!$F$11,0,10*ROW('Sanitation Data'!F190))),'Data Summary'!CX196="Yes"),OFFSET('Sanitation Data'!$F$11,0,10*ROW('Sanitation Data'!F190)),NA())</f>
        <v>#N/A</v>
      </c>
      <c r="AJ196" s="98" t="e">
        <f ca="true">+IF(AND(ISNUMBER(OFFSET('Sanitation Data'!$F$12,0,10*ROW('Sanitation Data'!F190))),'Data Summary'!CY196="Yes"),OFFSET('Sanitation Data'!$F$12,0,10*ROW('Sanitation Data'!F190)),NA())</f>
        <v>#N/A</v>
      </c>
      <c r="AK196" s="98" t="e">
        <f ca="true">+IF(AND(ISNUMBER(OFFSET('Sanitation Data'!$G$4,0,10*ROW('Sanitation Data'!G190))),'Data Summary'!CZ196="Yes"),100-OFFSET('Sanitation Data'!$G$4,0,10*ROW('Sanitation Data'!G190)),NA())</f>
        <v>#N/A</v>
      </c>
      <c r="AL196" s="98" t="e">
        <f ca="true">+IF(AND(ISNUMBER(OFFSET('Sanitation Data'!$G$6,0,10*ROW('Sanitation Data'!G190))),'Data Summary'!DA196="Yes"),OFFSET('Sanitation Data'!$G$6,0,10*ROW('Sanitation Data'!G190)),NA())</f>
        <v>#N/A</v>
      </c>
      <c r="AM196" s="98" t="e">
        <f ca="true">+IF(AND(ISNUMBER(OFFSET('Sanitation Data'!$G$10,0,10*ROW('Sanitation Data'!G190))),'Data Summary'!DB196="Yes"),OFFSET('Sanitation Data'!$G$10,0,10*ROW('Sanitation Data'!G190)),NA())</f>
        <v>#N/A</v>
      </c>
      <c r="AN196" s="98" t="e">
        <f ca="true">+IF(AND(ISNUMBER(OFFSET('Sanitation Data'!$G$11,0,10*ROW('Sanitation Data'!G190))),'Data Summary'!DC196="Yes"),OFFSET('Sanitation Data'!$G$11,0,10*ROW('Sanitation Data'!G190)),NA())</f>
        <v>#N/A</v>
      </c>
      <c r="AO196" s="98" t="e">
        <f ca="true">+IF(AND(ISNUMBER(OFFSET('Sanitation Data'!$G$12,0,10*ROW('Sanitation Data'!G190))),'Data Summary'!DD196="Yes"),OFFSET('Sanitation Data'!$G$12,0,10*ROW('Sanitation Data'!G190)),NA())</f>
        <v>#N/A</v>
      </c>
      <c r="AP196" s="98" t="e">
        <f ca="true">+IF(AND(ISNUMBER(OFFSET('Sanitation Data'!$H$4,0,10*ROW('Sanitation Data'!H190))),'Data Summary'!DE196="Yes"),100-OFFSET('Sanitation Data'!$H$4,0,10*ROW('Sanitation Data'!H190)),NA())</f>
        <v>#N/A</v>
      </c>
      <c r="AQ196" s="98" t="e">
        <f ca="true">+IF(AND(ISNUMBER(OFFSET('Sanitation Data'!$H$6,0,10*ROW('Sanitation Data'!H190))),'Data Summary'!DF196="Yes"),OFFSET('Sanitation Data'!$H$6,0,10*ROW('Sanitation Data'!H190)),NA())</f>
        <v>#N/A</v>
      </c>
      <c r="AR196" s="98" t="e">
        <f ca="true">+IF(AND(ISNUMBER(OFFSET('Sanitation Data'!$H$10,0,10*ROW('Sanitation Data'!H190))),'Data Summary'!DG196="Yes"),OFFSET('Sanitation Data'!$H$10,0,10*ROW('Sanitation Data'!H190)),NA())</f>
        <v>#N/A</v>
      </c>
      <c r="AS196" s="98" t="e">
        <f ca="true">+IF(AND(ISNUMBER(OFFSET('Sanitation Data'!$H$11,0,10*ROW('Sanitation Data'!H190))),'Data Summary'!DH196="Yes"),OFFSET('Sanitation Data'!$H$11,0,10*ROW('Sanitation Data'!H190)),NA())</f>
        <v>#N/A</v>
      </c>
      <c r="AT196" s="98" t="e">
        <f ca="true">+IF(AND(ISNUMBER(OFFSET('Sanitation Data'!$H$12,0,10*ROW('Sanitation Data'!H190))),'Data Summary'!DI196="Yes"),OFFSET('Sanitation Data'!$H$12,0,10*ROW('Sanitation Data'!H190)),NA())</f>
        <v>#N/A</v>
      </c>
      <c r="AU196" s="98" t="e">
        <f ca="true">+IF(AND(ISNUMBER(OFFSET('Sanitation Data'!$I$4,0,10*ROW('Sanitation Data'!I190))),'Data Summary'!DJ196="Yes"),100-OFFSET('Sanitation Data'!$I$4,0,10*ROW('Sanitation Data'!I190)),NA())</f>
        <v>#N/A</v>
      </c>
      <c r="AV196" s="98" t="e">
        <f ca="true">+IF(AND(ISNUMBER(OFFSET('Sanitation Data'!$I$6,0,10*ROW('Sanitation Data'!I190))),'Data Summary'!DK196="Yes"),OFFSET('Sanitation Data'!$I$6,0,10*ROW('Sanitation Data'!I190)),NA())</f>
        <v>#N/A</v>
      </c>
      <c r="AW196" s="98" t="e">
        <f ca="true">+IF(AND(ISNUMBER(OFFSET('Sanitation Data'!$I$10,0,10*ROW('Sanitation Data'!I190))),'Data Summary'!DL196="Yes"),OFFSET('Sanitation Data'!$I$10,0,10*ROW('Sanitation Data'!I190)),NA())</f>
        <v>#N/A</v>
      </c>
      <c r="AX196" s="98" t="e">
        <f ca="true">+IF(AND(ISNUMBER(OFFSET('Sanitation Data'!$I$11,0,10*ROW('Sanitation Data'!I190))),'Data Summary'!DM196="Yes"),OFFSET('Sanitation Data'!$I$11,0,10*ROW('Sanitation Data'!I190)),NA())</f>
        <v>#N/A</v>
      </c>
      <c r="AY196" s="98" t="e">
        <f ca="true">+IF(AND(ISNUMBER(OFFSET('Sanitation Data'!$I$12,0,10*ROW('Sanitation Data'!I190))),'Data Summary'!DN196="Yes"),OFFSET('Sanitation Data'!$I$12,0,10*ROW('Sanitation Data'!I190)),NA())</f>
        <v>#N/A</v>
      </c>
      <c r="AZ196" s="99" t="e">
        <f ca="true">+IF(AND(ISNUMBER(OFFSET('Hygiene Data'!$D$5,0,10*ROW('Hygiene Data'!D190))),'Data Summary'!DO196="Yes"),OFFSET('Hygiene Data'!$D$5,0,10*ROW('Hygiene Data'!D190)),NA())</f>
        <v>#N/A</v>
      </c>
      <c r="BA196" s="99" t="e">
        <f ca="true">+IF(AND(ISNUMBER(OFFSET('Hygiene Data'!$D$7,0,10*ROW('Hygiene Data'!D190))),'Data Summary'!DP196="Yes"),OFFSET('Hygiene Data'!$D$7,0,10*ROW('Hygiene Data'!D190)),NA())</f>
        <v>#N/A</v>
      </c>
      <c r="BB196" s="99" t="e">
        <f ca="true">+IF(AND(ISNUMBER(OFFSET('Hygiene Data'!$D$9,0,10*ROW('Hygiene Data'!D190))),'Data Summary'!DQ196="Yes"),OFFSET('Hygiene Data'!$D$9,0,10*ROW('Hygiene Data'!D190)),NA())</f>
        <v>#N/A</v>
      </c>
      <c r="BC196" s="99" t="e">
        <f ca="true">+IF(AND(ISNUMBER(OFFSET('Hygiene Data'!$E$5,0,10*ROW('Hygiene Data'!E190))),'Data Summary'!DR196="Yes"),OFFSET('Hygiene Data'!$E$5,0,10*ROW('Hygiene Data'!E190)),NA())</f>
        <v>#N/A</v>
      </c>
      <c r="BD196" s="99" t="e">
        <f ca="true">+IF(AND(ISNUMBER(OFFSET('Hygiene Data'!$E$7,0,10*ROW('Hygiene Data'!E190))),'Data Summary'!DS196="Yes"),OFFSET('Hygiene Data'!$E$7,0,10*ROW('Hygiene Data'!E190)),NA())</f>
        <v>#N/A</v>
      </c>
      <c r="BE196" s="99" t="e">
        <f ca="true">+IF(AND(ISNUMBER(OFFSET('Hygiene Data'!$E$9,0,10*ROW('Hygiene Data'!E190))),'Data Summary'!DT196="Yes"),OFFSET('Hygiene Data'!$E$9,0,10*ROW('Hygiene Data'!E190)),NA())</f>
        <v>#N/A</v>
      </c>
      <c r="BF196" s="99" t="e">
        <f ca="true">+IF(AND(ISNUMBER(OFFSET('Hygiene Data'!$F$5,0,10*ROW('Hygiene Data'!F190))),'Data Summary'!DU196="Yes"),OFFSET('Hygiene Data'!$F$5,0,10*ROW('Hygiene Data'!F190)),NA())</f>
        <v>#N/A</v>
      </c>
      <c r="BG196" s="99" t="e">
        <f ca="true">+IF(AND(ISNUMBER(OFFSET('Hygiene Data'!$F$7,0,10*ROW('Hygiene Data'!F190))),'Data Summary'!DV196="Yes"),OFFSET('Hygiene Data'!$F$7,0,10*ROW('Hygiene Data'!F190)),NA())</f>
        <v>#N/A</v>
      </c>
      <c r="BH196" s="99" t="e">
        <f ca="true">+IF(AND(ISNUMBER(OFFSET('Hygiene Data'!$F$9,0,10*ROW('Hygiene Data'!F190))),'Data Summary'!DW196="Yes"),OFFSET('Hygiene Data'!$F$9,0,10*ROW('Hygiene Data'!F190)),NA())</f>
        <v>#N/A</v>
      </c>
      <c r="BI196" s="99" t="e">
        <f ca="true">+IF(AND(ISNUMBER(OFFSET('Hygiene Data'!$G$5,0,10*ROW('Hygiene Data'!G190))),'Data Summary'!DX196="Yes"),OFFSET('Hygiene Data'!$G$5,0,10*ROW('Hygiene Data'!G190)),NA())</f>
        <v>#N/A</v>
      </c>
      <c r="BJ196" s="99" t="e">
        <f ca="true">+IF(AND(ISNUMBER(OFFSET('Hygiene Data'!$G$7,0,10*ROW('Hygiene Data'!G190))),'Data Summary'!DY196="Yes"),OFFSET('Hygiene Data'!$G$7,0,10*ROW('Hygiene Data'!G190)),NA())</f>
        <v>#N/A</v>
      </c>
      <c r="BK196" s="99" t="e">
        <f ca="true">+IF(AND(ISNUMBER(OFFSET('Hygiene Data'!$G$9,0,10*ROW('Hygiene Data'!G190))),'Data Summary'!DZ196="Yes"),OFFSET('Hygiene Data'!$G$9,0,10*ROW('Hygiene Data'!G190)),NA())</f>
        <v>#N/A</v>
      </c>
      <c r="BL196" s="99" t="e">
        <f ca="true">+IF(AND(ISNUMBER(OFFSET('Hygiene Data'!$H$5,0,10*ROW('Hygiene Data'!H190))),'Data Summary'!EA196="Yes"),OFFSET('Hygiene Data'!$H$5,0,10*ROW('Hygiene Data'!H190)),NA())</f>
        <v>#N/A</v>
      </c>
      <c r="BM196" s="99" t="e">
        <f ca="true">+IF(AND(ISNUMBER(OFFSET('Hygiene Data'!$H$7,0,10*ROW('Hygiene Data'!H190))),'Data Summary'!EB196="Yes"),OFFSET('Hygiene Data'!$H$7,0,10*ROW('Hygiene Data'!H190)),NA())</f>
        <v>#N/A</v>
      </c>
      <c r="BN196" s="99" t="e">
        <f ca="true">+IF(AND(ISNUMBER(OFFSET('Hygiene Data'!$H$9,0,10*ROW('Hygiene Data'!H190))),'Data Summary'!EC196="Yes"),OFFSET('Hygiene Data'!$H$9,0,10*ROW('Hygiene Data'!H190)),NA())</f>
        <v>#N/A</v>
      </c>
      <c r="BO196" s="99" t="e">
        <f ca="true">+IF(AND(ISNUMBER(OFFSET('Hygiene Data'!$I$5,0,10*ROW('Hygiene Data'!I190))),'Data Summary'!ED196="Yes"),OFFSET('Hygiene Data'!$I$5,0,10*ROW('Hygiene Data'!I190)),NA())</f>
        <v>#N/A</v>
      </c>
      <c r="BP196" s="99" t="e">
        <f ca="true">+IF(AND(ISNUMBER(OFFSET('Hygiene Data'!$I$7,0,10*ROW('Hygiene Data'!I190))),'Data Summary'!EE196="Yes"),OFFSET('Hygiene Data'!$I$7,0,10*ROW('Hygiene Data'!I190)),NA())</f>
        <v>#N/A</v>
      </c>
      <c r="BQ196" s="99" t="e">
        <f ca="true">+IF(AND(ISNUMBER(OFFSET('Hygiene Data'!$I$9,0,10*ROW('Hygiene Data'!I190))),'Data Summary'!EF196="Yes"),OFFSET('Hygiene Data'!$I$9,0,10*ROW('Hygiene Data'!I190)),NA())</f>
        <v>#N/A</v>
      </c>
    </row>
    <row xmlns:x14ac="http://schemas.microsoft.com/office/spreadsheetml/2009/9/ac" r="197" x14ac:dyDescent="0.2">
      <c r="A197" s="329" t="e">
        <f ca="true">+RIGHT('Data Summary'!A197,LEN('Data Summary'!A197)-9)</f>
        <v>#VALUE!</v>
      </c>
      <c r="B197" s="37" t="str">
        <f ca="true">+IF(ISTEXT('Data Summary'!B197),'Data Summary'!B197,"")</f>
        <v/>
      </c>
      <c r="C197" s="328" t="e">
        <f ca="true">+VALUE('Data Summary'!C197)</f>
        <v>#VALUE!</v>
      </c>
      <c r="D197" s="97" t="e">
        <f ca="true">+IF(AND(ISNUMBER(OFFSET('Water Data'!$D$4,0,10*ROW('Water Data'!D191))),'Data Summary'!BS197="Yes"),100-OFFSET('Water Data'!$D$4,0,10*ROW('Water Data'!D191)),NA())</f>
        <v>#N/A</v>
      </c>
      <c r="E197" s="97" t="e">
        <f ca="true">+IF(AND(ISNUMBER(OFFSET('Water Data'!$D$6,0,10*ROW('Water Data'!D191))),'Data Summary'!BT197="Yes"),OFFSET('Water Data'!$D$6,0,10*ROW('Water Data'!D191)),NA())</f>
        <v>#N/A</v>
      </c>
      <c r="F197" s="97" t="e">
        <f ca="true">+IF(AND(ISNUMBER(OFFSET('Water Data'!$D$9,0,10*ROW('Water Data'!D191))),'Data Summary'!BU197="Yes"),OFFSET('Water Data'!$D$9,0,10*ROW('Water Data'!D191)),NA())</f>
        <v>#N/A</v>
      </c>
      <c r="G197" s="97" t="e">
        <f ca="true">+IF(AND(ISNUMBER(OFFSET('Water Data'!$E$4,0,10*ROW('Water Data'!E191))),'Data Summary'!BV197="Yes"),100-OFFSET('Water Data'!$E$4,0,10*ROW('Water Data'!E191)),NA())</f>
        <v>#N/A</v>
      </c>
      <c r="H197" s="97" t="e">
        <f ca="true">+IF(AND(ISNUMBER(OFFSET('Water Data'!$E$6,0,10*ROW('Water Data'!E191))),'Data Summary'!BW197="Yes"),OFFSET('Water Data'!$E$6,0,10*ROW('Water Data'!E191)),NA())</f>
        <v>#N/A</v>
      </c>
      <c r="I197" s="97" t="e">
        <f ca="true">+IF(AND(ISNUMBER(OFFSET('Water Data'!$E$9,0,10*ROW('Water Data'!E191))),'Data Summary'!BX197="Yes"),OFFSET('Water Data'!$E$9,0,10*ROW('Water Data'!E191)),NA())</f>
        <v>#N/A</v>
      </c>
      <c r="J197" s="97" t="e">
        <f ca="true">+IF(AND(ISNUMBER(OFFSET('Water Data'!$F$4,0,10*ROW('Water Data'!F191))),'Data Summary'!BY197="Yes"),100-OFFSET('Water Data'!$F$4,0,10*ROW('Water Data'!F191)),NA())</f>
        <v>#N/A</v>
      </c>
      <c r="K197" s="97" t="e">
        <f ca="true">+IF(AND(ISNUMBER(OFFSET('Water Data'!$F$6,0,10*ROW('Water Data'!F191))),'Data Summary'!BZ197="Yes"),OFFSET('Water Data'!$F$6,0,10*ROW('Water Data'!F191)),NA())</f>
        <v>#N/A</v>
      </c>
      <c r="L197" s="97" t="e">
        <f ca="true">+IF(AND(ISNUMBER(OFFSET('Water Data'!$F$9,0,10*ROW('Water Data'!F191))),'Data Summary'!CA197="Yes"),OFFSET('Water Data'!$F$9,0,10*ROW('Water Data'!F191)),NA())</f>
        <v>#N/A</v>
      </c>
      <c r="M197" s="97" t="e">
        <f ca="true">+IF(AND(ISNUMBER(OFFSET('Water Data'!$G$4,0,10*ROW('Water Data'!G191))),'Data Summary'!CB197="Yes"),100-OFFSET('Water Data'!$G$4,0,10*ROW('Water Data'!G191)),NA())</f>
        <v>#N/A</v>
      </c>
      <c r="N197" s="97" t="e">
        <f ca="true">+IF(AND(ISNUMBER(OFFSET('Water Data'!$G$6,0,10*ROW('Water Data'!G191))),'Data Summary'!CC197="Yes"),OFFSET('Water Data'!$G$6,0,10*ROW('Water Data'!G191)),NA())</f>
        <v>#N/A</v>
      </c>
      <c r="O197" s="97" t="e">
        <f ca="true">+IF(AND(ISNUMBER(OFFSET('Water Data'!$G$9,0,10*ROW('Water Data'!G191))),'Data Summary'!CD197="Yes"),OFFSET('Water Data'!$G$9,0,10*ROW('Water Data'!G191)),NA())</f>
        <v>#N/A</v>
      </c>
      <c r="P197" s="97" t="e">
        <f ca="true">+IF(AND(ISNUMBER(OFFSET('Water Data'!$H$4,0,10*ROW('Water Data'!H191))),'Data Summary'!CE197="Yes"),100-OFFSET('Water Data'!$H$4,0,10*ROW('Water Data'!H191)),NA())</f>
        <v>#N/A</v>
      </c>
      <c r="Q197" s="97" t="e">
        <f ca="true">+IF(AND(ISNUMBER(OFFSET('Water Data'!$H$6,0,10*ROW('Water Data'!H191))),'Data Summary'!CF197="Yes"),OFFSET('Water Data'!$H$6,0,10*ROW('Water Data'!H191)),NA())</f>
        <v>#N/A</v>
      </c>
      <c r="R197" s="97" t="e">
        <f ca="true">+IF(AND(ISNUMBER(OFFSET('Water Data'!$H$9,0,10*ROW('Water Data'!H191))),'Data Summary'!CG197="Yes"),OFFSET('Water Data'!$H$9,0,10*ROW('Water Data'!H191)),NA())</f>
        <v>#N/A</v>
      </c>
      <c r="S197" s="97" t="e">
        <f ca="true">+IF(AND(ISNUMBER(OFFSET('Water Data'!$I$4,0,10*ROW('Water Data'!I191))),'Data Summary'!CH197="Yes"),100-OFFSET('Water Data'!$I$4,0,10*ROW('Water Data'!I191)),NA())</f>
        <v>#N/A</v>
      </c>
      <c r="T197" s="97" t="e">
        <f ca="true">+IF(AND(ISNUMBER(OFFSET('Water Data'!$I$6,0,10*ROW('Water Data'!I191))),'Data Summary'!CI197="Yes"),OFFSET('Water Data'!$I$6,0,10*ROW('Water Data'!I191)),NA())</f>
        <v>#N/A</v>
      </c>
      <c r="U197" s="97" t="e">
        <f ca="true">+IF(AND(ISNUMBER(OFFSET('Water Data'!$I$9,0,10*ROW('Water Data'!I191))),'Data Summary'!CJ197="Yes"),OFFSET('Water Data'!$I$9,0,10*ROW('Water Data'!I191)),NA())</f>
        <v>#N/A</v>
      </c>
      <c r="V197" s="98" t="e">
        <f ca="true">+IF(AND(ISNUMBER(OFFSET('Sanitation Data'!$D$4,0,10*ROW('Sanitation Data'!D191))),'Data Summary'!CK197="Yes"),100-OFFSET('Sanitation Data'!$D$4,0,10*ROW('Sanitation Data'!D191)),NA())</f>
        <v>#N/A</v>
      </c>
      <c r="W197" s="98" t="e">
        <f ca="true">+IF(AND(ISNUMBER(OFFSET('Sanitation Data'!$D$6,0,10*ROW('Sanitation Data'!D191))),'Data Summary'!CL197="Yes"),OFFSET('Sanitation Data'!$D$6,0,10*ROW('Sanitation Data'!D191)),NA())</f>
        <v>#N/A</v>
      </c>
      <c r="X197" s="98" t="e">
        <f ca="true">+IF(AND(ISNUMBER(OFFSET('Sanitation Data'!$D$10,0,10*ROW('Sanitation Data'!D191))),'Data Summary'!CM197="Yes"),OFFSET('Sanitation Data'!$D$10,0,10*ROW('Sanitation Data'!D191)),NA())</f>
        <v>#N/A</v>
      </c>
      <c r="Y197" s="98" t="e">
        <f ca="true">+IF(AND(ISNUMBER(OFFSET('Sanitation Data'!$D$11,0,10*ROW('Sanitation Data'!D191))),'Data Summary'!CN197="Yes"),OFFSET('Sanitation Data'!$D$11,0,10*ROW('Sanitation Data'!D191)),NA())</f>
        <v>#N/A</v>
      </c>
      <c r="Z197" s="98" t="e">
        <f ca="true">+IF(AND(ISNUMBER(OFFSET('Sanitation Data'!$D$12,0,10*ROW('Sanitation Data'!D191))),'Data Summary'!CO197="Yes"),OFFSET('Sanitation Data'!$D$12,0,10*ROW('Sanitation Data'!D191)),NA())</f>
        <v>#N/A</v>
      </c>
      <c r="AA197" s="98" t="e">
        <f ca="true">+IF(AND(ISNUMBER(OFFSET('Sanitation Data'!$E$4,0,10*ROW('Sanitation Data'!E191))),'Data Summary'!CP197="Yes"),100-OFFSET('Sanitation Data'!$E$4,0,10*ROW('Sanitation Data'!E191)),NA())</f>
        <v>#N/A</v>
      </c>
      <c r="AB197" s="98" t="e">
        <f ca="true">+IF(AND(ISNUMBER(OFFSET('Sanitation Data'!$E$6,0,10*ROW('Sanitation Data'!E191))),'Data Summary'!CQ197="Yes"),OFFSET('Sanitation Data'!$E$6,0,10*ROW('Sanitation Data'!E191)),NA())</f>
        <v>#N/A</v>
      </c>
      <c r="AC197" s="98" t="e">
        <f ca="true">+IF(AND(ISNUMBER(OFFSET('Sanitation Data'!$E$10,0,10*ROW('Sanitation Data'!E191))),'Data Summary'!CR197="Yes"),OFFSET('Sanitation Data'!$E$10,0,10*ROW('Sanitation Data'!E191)),NA())</f>
        <v>#N/A</v>
      </c>
      <c r="AD197" s="98" t="e">
        <f ca="true">+IF(AND(ISNUMBER(OFFSET('Sanitation Data'!$E$11,0,10*ROW('Sanitation Data'!E191))),'Data Summary'!CS197="Yes"),OFFSET('Sanitation Data'!$E$11,0,10*ROW('Sanitation Data'!E191)),NA())</f>
        <v>#N/A</v>
      </c>
      <c r="AE197" s="98" t="e">
        <f ca="true">+IF(AND(ISNUMBER(OFFSET('Sanitation Data'!$E$12,0,10*ROW('Sanitation Data'!E191))),'Data Summary'!CT197="Yes"),OFFSET('Sanitation Data'!$E$12,0,10*ROW('Sanitation Data'!E191)),NA())</f>
        <v>#N/A</v>
      </c>
      <c r="AF197" s="98" t="e">
        <f ca="true">+IF(AND(ISNUMBER(OFFSET('Sanitation Data'!$F$4,0,10*ROW('Sanitation Data'!F191))),'Data Summary'!CU197="Yes"),100-OFFSET('Sanitation Data'!$F$4,0,10*ROW('Sanitation Data'!F191)),NA())</f>
        <v>#N/A</v>
      </c>
      <c r="AG197" s="98" t="e">
        <f ca="true">+IF(AND(ISNUMBER(OFFSET('Sanitation Data'!$F$6,0,10*ROW('Sanitation Data'!F191))),'Data Summary'!CV197="Yes"),OFFSET('Sanitation Data'!$F$6,0,10*ROW('Sanitation Data'!F191)),NA())</f>
        <v>#N/A</v>
      </c>
      <c r="AH197" s="98" t="e">
        <f ca="true">+IF(AND(ISNUMBER(OFFSET('Sanitation Data'!$F$10,0,10*ROW('Sanitation Data'!F191))),'Data Summary'!CW197="Yes"),OFFSET('Sanitation Data'!$F$10,0,10*ROW('Sanitation Data'!F191)),NA())</f>
        <v>#N/A</v>
      </c>
      <c r="AI197" s="98" t="e">
        <f ca="true">+IF(AND(ISNUMBER(OFFSET('Sanitation Data'!$F$11,0,10*ROW('Sanitation Data'!F191))),'Data Summary'!CX197="Yes"),OFFSET('Sanitation Data'!$F$11,0,10*ROW('Sanitation Data'!F191)),NA())</f>
        <v>#N/A</v>
      </c>
      <c r="AJ197" s="98" t="e">
        <f ca="true">+IF(AND(ISNUMBER(OFFSET('Sanitation Data'!$F$12,0,10*ROW('Sanitation Data'!F191))),'Data Summary'!CY197="Yes"),OFFSET('Sanitation Data'!$F$12,0,10*ROW('Sanitation Data'!F191)),NA())</f>
        <v>#N/A</v>
      </c>
      <c r="AK197" s="98" t="e">
        <f ca="true">+IF(AND(ISNUMBER(OFFSET('Sanitation Data'!$G$4,0,10*ROW('Sanitation Data'!G191))),'Data Summary'!CZ197="Yes"),100-OFFSET('Sanitation Data'!$G$4,0,10*ROW('Sanitation Data'!G191)),NA())</f>
        <v>#N/A</v>
      </c>
      <c r="AL197" s="98" t="e">
        <f ca="true">+IF(AND(ISNUMBER(OFFSET('Sanitation Data'!$G$6,0,10*ROW('Sanitation Data'!G191))),'Data Summary'!DA197="Yes"),OFFSET('Sanitation Data'!$G$6,0,10*ROW('Sanitation Data'!G191)),NA())</f>
        <v>#N/A</v>
      </c>
      <c r="AM197" s="98" t="e">
        <f ca="true">+IF(AND(ISNUMBER(OFFSET('Sanitation Data'!$G$10,0,10*ROW('Sanitation Data'!G191))),'Data Summary'!DB197="Yes"),OFFSET('Sanitation Data'!$G$10,0,10*ROW('Sanitation Data'!G191)),NA())</f>
        <v>#N/A</v>
      </c>
      <c r="AN197" s="98" t="e">
        <f ca="true">+IF(AND(ISNUMBER(OFFSET('Sanitation Data'!$G$11,0,10*ROW('Sanitation Data'!G191))),'Data Summary'!DC197="Yes"),OFFSET('Sanitation Data'!$G$11,0,10*ROW('Sanitation Data'!G191)),NA())</f>
        <v>#N/A</v>
      </c>
      <c r="AO197" s="98" t="e">
        <f ca="true">+IF(AND(ISNUMBER(OFFSET('Sanitation Data'!$G$12,0,10*ROW('Sanitation Data'!G191))),'Data Summary'!DD197="Yes"),OFFSET('Sanitation Data'!$G$12,0,10*ROW('Sanitation Data'!G191)),NA())</f>
        <v>#N/A</v>
      </c>
      <c r="AP197" s="98" t="e">
        <f ca="true">+IF(AND(ISNUMBER(OFFSET('Sanitation Data'!$H$4,0,10*ROW('Sanitation Data'!H191))),'Data Summary'!DE197="Yes"),100-OFFSET('Sanitation Data'!$H$4,0,10*ROW('Sanitation Data'!H191)),NA())</f>
        <v>#N/A</v>
      </c>
      <c r="AQ197" s="98" t="e">
        <f ca="true">+IF(AND(ISNUMBER(OFFSET('Sanitation Data'!$H$6,0,10*ROW('Sanitation Data'!H191))),'Data Summary'!DF197="Yes"),OFFSET('Sanitation Data'!$H$6,0,10*ROW('Sanitation Data'!H191)),NA())</f>
        <v>#N/A</v>
      </c>
      <c r="AR197" s="98" t="e">
        <f ca="true">+IF(AND(ISNUMBER(OFFSET('Sanitation Data'!$H$10,0,10*ROW('Sanitation Data'!H191))),'Data Summary'!DG197="Yes"),OFFSET('Sanitation Data'!$H$10,0,10*ROW('Sanitation Data'!H191)),NA())</f>
        <v>#N/A</v>
      </c>
      <c r="AS197" s="98" t="e">
        <f ca="true">+IF(AND(ISNUMBER(OFFSET('Sanitation Data'!$H$11,0,10*ROW('Sanitation Data'!H191))),'Data Summary'!DH197="Yes"),OFFSET('Sanitation Data'!$H$11,0,10*ROW('Sanitation Data'!H191)),NA())</f>
        <v>#N/A</v>
      </c>
      <c r="AT197" s="98" t="e">
        <f ca="true">+IF(AND(ISNUMBER(OFFSET('Sanitation Data'!$H$12,0,10*ROW('Sanitation Data'!H191))),'Data Summary'!DI197="Yes"),OFFSET('Sanitation Data'!$H$12,0,10*ROW('Sanitation Data'!H191)),NA())</f>
        <v>#N/A</v>
      </c>
      <c r="AU197" s="98" t="e">
        <f ca="true">+IF(AND(ISNUMBER(OFFSET('Sanitation Data'!$I$4,0,10*ROW('Sanitation Data'!I191))),'Data Summary'!DJ197="Yes"),100-OFFSET('Sanitation Data'!$I$4,0,10*ROW('Sanitation Data'!I191)),NA())</f>
        <v>#N/A</v>
      </c>
      <c r="AV197" s="98" t="e">
        <f ca="true">+IF(AND(ISNUMBER(OFFSET('Sanitation Data'!$I$6,0,10*ROW('Sanitation Data'!I191))),'Data Summary'!DK197="Yes"),OFFSET('Sanitation Data'!$I$6,0,10*ROW('Sanitation Data'!I191)),NA())</f>
        <v>#N/A</v>
      </c>
      <c r="AW197" s="98" t="e">
        <f ca="true">+IF(AND(ISNUMBER(OFFSET('Sanitation Data'!$I$10,0,10*ROW('Sanitation Data'!I191))),'Data Summary'!DL197="Yes"),OFFSET('Sanitation Data'!$I$10,0,10*ROW('Sanitation Data'!I191)),NA())</f>
        <v>#N/A</v>
      </c>
      <c r="AX197" s="98" t="e">
        <f ca="true">+IF(AND(ISNUMBER(OFFSET('Sanitation Data'!$I$11,0,10*ROW('Sanitation Data'!I191))),'Data Summary'!DM197="Yes"),OFFSET('Sanitation Data'!$I$11,0,10*ROW('Sanitation Data'!I191)),NA())</f>
        <v>#N/A</v>
      </c>
      <c r="AY197" s="98" t="e">
        <f ca="true">+IF(AND(ISNUMBER(OFFSET('Sanitation Data'!$I$12,0,10*ROW('Sanitation Data'!I191))),'Data Summary'!DN197="Yes"),OFFSET('Sanitation Data'!$I$12,0,10*ROW('Sanitation Data'!I191)),NA())</f>
        <v>#N/A</v>
      </c>
      <c r="AZ197" s="99" t="e">
        <f ca="true">+IF(AND(ISNUMBER(OFFSET('Hygiene Data'!$D$5,0,10*ROW('Hygiene Data'!D191))),'Data Summary'!DO197="Yes"),OFFSET('Hygiene Data'!$D$5,0,10*ROW('Hygiene Data'!D191)),NA())</f>
        <v>#N/A</v>
      </c>
      <c r="BA197" s="99" t="e">
        <f ca="true">+IF(AND(ISNUMBER(OFFSET('Hygiene Data'!$D$7,0,10*ROW('Hygiene Data'!D191))),'Data Summary'!DP197="Yes"),OFFSET('Hygiene Data'!$D$7,0,10*ROW('Hygiene Data'!D191)),NA())</f>
        <v>#N/A</v>
      </c>
      <c r="BB197" s="99" t="e">
        <f ca="true">+IF(AND(ISNUMBER(OFFSET('Hygiene Data'!$D$9,0,10*ROW('Hygiene Data'!D191))),'Data Summary'!DQ197="Yes"),OFFSET('Hygiene Data'!$D$9,0,10*ROW('Hygiene Data'!D191)),NA())</f>
        <v>#N/A</v>
      </c>
      <c r="BC197" s="99" t="e">
        <f ca="true">+IF(AND(ISNUMBER(OFFSET('Hygiene Data'!$E$5,0,10*ROW('Hygiene Data'!E191))),'Data Summary'!DR197="Yes"),OFFSET('Hygiene Data'!$E$5,0,10*ROW('Hygiene Data'!E191)),NA())</f>
        <v>#N/A</v>
      </c>
      <c r="BD197" s="99" t="e">
        <f ca="true">+IF(AND(ISNUMBER(OFFSET('Hygiene Data'!$E$7,0,10*ROW('Hygiene Data'!E191))),'Data Summary'!DS197="Yes"),OFFSET('Hygiene Data'!$E$7,0,10*ROW('Hygiene Data'!E191)),NA())</f>
        <v>#N/A</v>
      </c>
      <c r="BE197" s="99" t="e">
        <f ca="true">+IF(AND(ISNUMBER(OFFSET('Hygiene Data'!$E$9,0,10*ROW('Hygiene Data'!E191))),'Data Summary'!DT197="Yes"),OFFSET('Hygiene Data'!$E$9,0,10*ROW('Hygiene Data'!E191)),NA())</f>
        <v>#N/A</v>
      </c>
      <c r="BF197" s="99" t="e">
        <f ca="true">+IF(AND(ISNUMBER(OFFSET('Hygiene Data'!$F$5,0,10*ROW('Hygiene Data'!F191))),'Data Summary'!DU197="Yes"),OFFSET('Hygiene Data'!$F$5,0,10*ROW('Hygiene Data'!F191)),NA())</f>
        <v>#N/A</v>
      </c>
      <c r="BG197" s="99" t="e">
        <f ca="true">+IF(AND(ISNUMBER(OFFSET('Hygiene Data'!$F$7,0,10*ROW('Hygiene Data'!F191))),'Data Summary'!DV197="Yes"),OFFSET('Hygiene Data'!$F$7,0,10*ROW('Hygiene Data'!F191)),NA())</f>
        <v>#N/A</v>
      </c>
      <c r="BH197" s="99" t="e">
        <f ca="true">+IF(AND(ISNUMBER(OFFSET('Hygiene Data'!$F$9,0,10*ROW('Hygiene Data'!F191))),'Data Summary'!DW197="Yes"),OFFSET('Hygiene Data'!$F$9,0,10*ROW('Hygiene Data'!F191)),NA())</f>
        <v>#N/A</v>
      </c>
      <c r="BI197" s="99" t="e">
        <f ca="true">+IF(AND(ISNUMBER(OFFSET('Hygiene Data'!$G$5,0,10*ROW('Hygiene Data'!G191))),'Data Summary'!DX197="Yes"),OFFSET('Hygiene Data'!$G$5,0,10*ROW('Hygiene Data'!G191)),NA())</f>
        <v>#N/A</v>
      </c>
      <c r="BJ197" s="99" t="e">
        <f ca="true">+IF(AND(ISNUMBER(OFFSET('Hygiene Data'!$G$7,0,10*ROW('Hygiene Data'!G191))),'Data Summary'!DY197="Yes"),OFFSET('Hygiene Data'!$G$7,0,10*ROW('Hygiene Data'!G191)),NA())</f>
        <v>#N/A</v>
      </c>
      <c r="BK197" s="99" t="e">
        <f ca="true">+IF(AND(ISNUMBER(OFFSET('Hygiene Data'!$G$9,0,10*ROW('Hygiene Data'!G191))),'Data Summary'!DZ197="Yes"),OFFSET('Hygiene Data'!$G$9,0,10*ROW('Hygiene Data'!G191)),NA())</f>
        <v>#N/A</v>
      </c>
      <c r="BL197" s="99" t="e">
        <f ca="true">+IF(AND(ISNUMBER(OFFSET('Hygiene Data'!$H$5,0,10*ROW('Hygiene Data'!H191))),'Data Summary'!EA197="Yes"),OFFSET('Hygiene Data'!$H$5,0,10*ROW('Hygiene Data'!H191)),NA())</f>
        <v>#N/A</v>
      </c>
      <c r="BM197" s="99" t="e">
        <f ca="true">+IF(AND(ISNUMBER(OFFSET('Hygiene Data'!$H$7,0,10*ROW('Hygiene Data'!H191))),'Data Summary'!EB197="Yes"),OFFSET('Hygiene Data'!$H$7,0,10*ROW('Hygiene Data'!H191)),NA())</f>
        <v>#N/A</v>
      </c>
      <c r="BN197" s="99" t="e">
        <f ca="true">+IF(AND(ISNUMBER(OFFSET('Hygiene Data'!$H$9,0,10*ROW('Hygiene Data'!H191))),'Data Summary'!EC197="Yes"),OFFSET('Hygiene Data'!$H$9,0,10*ROW('Hygiene Data'!H191)),NA())</f>
        <v>#N/A</v>
      </c>
      <c r="BO197" s="99" t="e">
        <f ca="true">+IF(AND(ISNUMBER(OFFSET('Hygiene Data'!$I$5,0,10*ROW('Hygiene Data'!I191))),'Data Summary'!ED197="Yes"),OFFSET('Hygiene Data'!$I$5,0,10*ROW('Hygiene Data'!I191)),NA())</f>
        <v>#N/A</v>
      </c>
      <c r="BP197" s="99" t="e">
        <f ca="true">+IF(AND(ISNUMBER(OFFSET('Hygiene Data'!$I$7,0,10*ROW('Hygiene Data'!I191))),'Data Summary'!EE197="Yes"),OFFSET('Hygiene Data'!$I$7,0,10*ROW('Hygiene Data'!I191)),NA())</f>
        <v>#N/A</v>
      </c>
      <c r="BQ197" s="99" t="e">
        <f ca="true">+IF(AND(ISNUMBER(OFFSET('Hygiene Data'!$I$9,0,10*ROW('Hygiene Data'!I191))),'Data Summary'!EF197="Yes"),OFFSET('Hygiene Data'!$I$9,0,10*ROW('Hygiene Data'!I191)),NA())</f>
        <v>#N/A</v>
      </c>
    </row>
    <row xmlns:x14ac="http://schemas.microsoft.com/office/spreadsheetml/2009/9/ac" r="198" x14ac:dyDescent="0.2">
      <c r="A198" s="329" t="e">
        <f ca="true">+RIGHT('Data Summary'!A198,LEN('Data Summary'!A198)-9)</f>
        <v>#VALUE!</v>
      </c>
      <c r="B198" s="37" t="str">
        <f ca="true">+IF(ISTEXT('Data Summary'!B198),'Data Summary'!B198,"")</f>
        <v/>
      </c>
      <c r="C198" s="328" t="e">
        <f ca="true">+VALUE('Data Summary'!C198)</f>
        <v>#VALUE!</v>
      </c>
      <c r="D198" s="97" t="e">
        <f ca="true">+IF(AND(ISNUMBER(OFFSET('Water Data'!$D$4,0,10*ROW('Water Data'!D192))),'Data Summary'!BS198="Yes"),100-OFFSET('Water Data'!$D$4,0,10*ROW('Water Data'!D192)),NA())</f>
        <v>#N/A</v>
      </c>
      <c r="E198" s="97" t="e">
        <f ca="true">+IF(AND(ISNUMBER(OFFSET('Water Data'!$D$6,0,10*ROW('Water Data'!D192))),'Data Summary'!BT198="Yes"),OFFSET('Water Data'!$D$6,0,10*ROW('Water Data'!D192)),NA())</f>
        <v>#N/A</v>
      </c>
      <c r="F198" s="97" t="e">
        <f ca="true">+IF(AND(ISNUMBER(OFFSET('Water Data'!$D$9,0,10*ROW('Water Data'!D192))),'Data Summary'!BU198="Yes"),OFFSET('Water Data'!$D$9,0,10*ROW('Water Data'!D192)),NA())</f>
        <v>#N/A</v>
      </c>
      <c r="G198" s="97" t="e">
        <f ca="true">+IF(AND(ISNUMBER(OFFSET('Water Data'!$E$4,0,10*ROW('Water Data'!E192))),'Data Summary'!BV198="Yes"),100-OFFSET('Water Data'!$E$4,0,10*ROW('Water Data'!E192)),NA())</f>
        <v>#N/A</v>
      </c>
      <c r="H198" s="97" t="e">
        <f ca="true">+IF(AND(ISNUMBER(OFFSET('Water Data'!$E$6,0,10*ROW('Water Data'!E192))),'Data Summary'!BW198="Yes"),OFFSET('Water Data'!$E$6,0,10*ROW('Water Data'!E192)),NA())</f>
        <v>#N/A</v>
      </c>
      <c r="I198" s="97" t="e">
        <f ca="true">+IF(AND(ISNUMBER(OFFSET('Water Data'!$E$9,0,10*ROW('Water Data'!E192))),'Data Summary'!BX198="Yes"),OFFSET('Water Data'!$E$9,0,10*ROW('Water Data'!E192)),NA())</f>
        <v>#N/A</v>
      </c>
      <c r="J198" s="97" t="e">
        <f ca="true">+IF(AND(ISNUMBER(OFFSET('Water Data'!$F$4,0,10*ROW('Water Data'!F192))),'Data Summary'!BY198="Yes"),100-OFFSET('Water Data'!$F$4,0,10*ROW('Water Data'!F192)),NA())</f>
        <v>#N/A</v>
      </c>
      <c r="K198" s="97" t="e">
        <f ca="true">+IF(AND(ISNUMBER(OFFSET('Water Data'!$F$6,0,10*ROW('Water Data'!F192))),'Data Summary'!BZ198="Yes"),OFFSET('Water Data'!$F$6,0,10*ROW('Water Data'!F192)),NA())</f>
        <v>#N/A</v>
      </c>
      <c r="L198" s="97" t="e">
        <f ca="true">+IF(AND(ISNUMBER(OFFSET('Water Data'!$F$9,0,10*ROW('Water Data'!F192))),'Data Summary'!CA198="Yes"),OFFSET('Water Data'!$F$9,0,10*ROW('Water Data'!F192)),NA())</f>
        <v>#N/A</v>
      </c>
      <c r="M198" s="97" t="e">
        <f ca="true">+IF(AND(ISNUMBER(OFFSET('Water Data'!$G$4,0,10*ROW('Water Data'!G192))),'Data Summary'!CB198="Yes"),100-OFFSET('Water Data'!$G$4,0,10*ROW('Water Data'!G192)),NA())</f>
        <v>#N/A</v>
      </c>
      <c r="N198" s="97" t="e">
        <f ca="true">+IF(AND(ISNUMBER(OFFSET('Water Data'!$G$6,0,10*ROW('Water Data'!G192))),'Data Summary'!CC198="Yes"),OFFSET('Water Data'!$G$6,0,10*ROW('Water Data'!G192)),NA())</f>
        <v>#N/A</v>
      </c>
      <c r="O198" s="97" t="e">
        <f ca="true">+IF(AND(ISNUMBER(OFFSET('Water Data'!$G$9,0,10*ROW('Water Data'!G192))),'Data Summary'!CD198="Yes"),OFFSET('Water Data'!$G$9,0,10*ROW('Water Data'!G192)),NA())</f>
        <v>#N/A</v>
      </c>
      <c r="P198" s="97" t="e">
        <f ca="true">+IF(AND(ISNUMBER(OFFSET('Water Data'!$H$4,0,10*ROW('Water Data'!H192))),'Data Summary'!CE198="Yes"),100-OFFSET('Water Data'!$H$4,0,10*ROW('Water Data'!H192)),NA())</f>
        <v>#N/A</v>
      </c>
      <c r="Q198" s="97" t="e">
        <f ca="true">+IF(AND(ISNUMBER(OFFSET('Water Data'!$H$6,0,10*ROW('Water Data'!H192))),'Data Summary'!CF198="Yes"),OFFSET('Water Data'!$H$6,0,10*ROW('Water Data'!H192)),NA())</f>
        <v>#N/A</v>
      </c>
      <c r="R198" s="97" t="e">
        <f ca="true">+IF(AND(ISNUMBER(OFFSET('Water Data'!$H$9,0,10*ROW('Water Data'!H192))),'Data Summary'!CG198="Yes"),OFFSET('Water Data'!$H$9,0,10*ROW('Water Data'!H192)),NA())</f>
        <v>#N/A</v>
      </c>
      <c r="S198" s="97" t="e">
        <f ca="true">+IF(AND(ISNUMBER(OFFSET('Water Data'!$I$4,0,10*ROW('Water Data'!I192))),'Data Summary'!CH198="Yes"),100-OFFSET('Water Data'!$I$4,0,10*ROW('Water Data'!I192)),NA())</f>
        <v>#N/A</v>
      </c>
      <c r="T198" s="97" t="e">
        <f ca="true">+IF(AND(ISNUMBER(OFFSET('Water Data'!$I$6,0,10*ROW('Water Data'!I192))),'Data Summary'!CI198="Yes"),OFFSET('Water Data'!$I$6,0,10*ROW('Water Data'!I192)),NA())</f>
        <v>#N/A</v>
      </c>
      <c r="U198" s="97" t="e">
        <f ca="true">+IF(AND(ISNUMBER(OFFSET('Water Data'!$I$9,0,10*ROW('Water Data'!I192))),'Data Summary'!CJ198="Yes"),OFFSET('Water Data'!$I$9,0,10*ROW('Water Data'!I192)),NA())</f>
        <v>#N/A</v>
      </c>
      <c r="V198" s="98" t="e">
        <f ca="true">+IF(AND(ISNUMBER(OFFSET('Sanitation Data'!$D$4,0,10*ROW('Sanitation Data'!D192))),'Data Summary'!CK198="Yes"),100-OFFSET('Sanitation Data'!$D$4,0,10*ROW('Sanitation Data'!D192)),NA())</f>
        <v>#N/A</v>
      </c>
      <c r="W198" s="98" t="e">
        <f ca="true">+IF(AND(ISNUMBER(OFFSET('Sanitation Data'!$D$6,0,10*ROW('Sanitation Data'!D192))),'Data Summary'!CL198="Yes"),OFFSET('Sanitation Data'!$D$6,0,10*ROW('Sanitation Data'!D192)),NA())</f>
        <v>#N/A</v>
      </c>
      <c r="X198" s="98" t="e">
        <f ca="true">+IF(AND(ISNUMBER(OFFSET('Sanitation Data'!$D$10,0,10*ROW('Sanitation Data'!D192))),'Data Summary'!CM198="Yes"),OFFSET('Sanitation Data'!$D$10,0,10*ROW('Sanitation Data'!D192)),NA())</f>
        <v>#N/A</v>
      </c>
      <c r="Y198" s="98" t="e">
        <f ca="true">+IF(AND(ISNUMBER(OFFSET('Sanitation Data'!$D$11,0,10*ROW('Sanitation Data'!D192))),'Data Summary'!CN198="Yes"),OFFSET('Sanitation Data'!$D$11,0,10*ROW('Sanitation Data'!D192)),NA())</f>
        <v>#N/A</v>
      </c>
      <c r="Z198" s="98" t="e">
        <f ca="true">+IF(AND(ISNUMBER(OFFSET('Sanitation Data'!$D$12,0,10*ROW('Sanitation Data'!D192))),'Data Summary'!CO198="Yes"),OFFSET('Sanitation Data'!$D$12,0,10*ROW('Sanitation Data'!D192)),NA())</f>
        <v>#N/A</v>
      </c>
      <c r="AA198" s="98" t="e">
        <f ca="true">+IF(AND(ISNUMBER(OFFSET('Sanitation Data'!$E$4,0,10*ROW('Sanitation Data'!E192))),'Data Summary'!CP198="Yes"),100-OFFSET('Sanitation Data'!$E$4,0,10*ROW('Sanitation Data'!E192)),NA())</f>
        <v>#N/A</v>
      </c>
      <c r="AB198" s="98" t="e">
        <f ca="true">+IF(AND(ISNUMBER(OFFSET('Sanitation Data'!$E$6,0,10*ROW('Sanitation Data'!E192))),'Data Summary'!CQ198="Yes"),OFFSET('Sanitation Data'!$E$6,0,10*ROW('Sanitation Data'!E192)),NA())</f>
        <v>#N/A</v>
      </c>
      <c r="AC198" s="98" t="e">
        <f ca="true">+IF(AND(ISNUMBER(OFFSET('Sanitation Data'!$E$10,0,10*ROW('Sanitation Data'!E192))),'Data Summary'!CR198="Yes"),OFFSET('Sanitation Data'!$E$10,0,10*ROW('Sanitation Data'!E192)),NA())</f>
        <v>#N/A</v>
      </c>
      <c r="AD198" s="98" t="e">
        <f ca="true">+IF(AND(ISNUMBER(OFFSET('Sanitation Data'!$E$11,0,10*ROW('Sanitation Data'!E192))),'Data Summary'!CS198="Yes"),OFFSET('Sanitation Data'!$E$11,0,10*ROW('Sanitation Data'!E192)),NA())</f>
        <v>#N/A</v>
      </c>
      <c r="AE198" s="98" t="e">
        <f ca="true">+IF(AND(ISNUMBER(OFFSET('Sanitation Data'!$E$12,0,10*ROW('Sanitation Data'!E192))),'Data Summary'!CT198="Yes"),OFFSET('Sanitation Data'!$E$12,0,10*ROW('Sanitation Data'!E192)),NA())</f>
        <v>#N/A</v>
      </c>
      <c r="AF198" s="98" t="e">
        <f ca="true">+IF(AND(ISNUMBER(OFFSET('Sanitation Data'!$F$4,0,10*ROW('Sanitation Data'!F192))),'Data Summary'!CU198="Yes"),100-OFFSET('Sanitation Data'!$F$4,0,10*ROW('Sanitation Data'!F192)),NA())</f>
        <v>#N/A</v>
      </c>
      <c r="AG198" s="98" t="e">
        <f ca="true">+IF(AND(ISNUMBER(OFFSET('Sanitation Data'!$F$6,0,10*ROW('Sanitation Data'!F192))),'Data Summary'!CV198="Yes"),OFFSET('Sanitation Data'!$F$6,0,10*ROW('Sanitation Data'!F192)),NA())</f>
        <v>#N/A</v>
      </c>
      <c r="AH198" s="98" t="e">
        <f ca="true">+IF(AND(ISNUMBER(OFFSET('Sanitation Data'!$F$10,0,10*ROW('Sanitation Data'!F192))),'Data Summary'!CW198="Yes"),OFFSET('Sanitation Data'!$F$10,0,10*ROW('Sanitation Data'!F192)),NA())</f>
        <v>#N/A</v>
      </c>
      <c r="AI198" s="98" t="e">
        <f ca="true">+IF(AND(ISNUMBER(OFFSET('Sanitation Data'!$F$11,0,10*ROW('Sanitation Data'!F192))),'Data Summary'!CX198="Yes"),OFFSET('Sanitation Data'!$F$11,0,10*ROW('Sanitation Data'!F192)),NA())</f>
        <v>#N/A</v>
      </c>
      <c r="AJ198" s="98" t="e">
        <f ca="true">+IF(AND(ISNUMBER(OFFSET('Sanitation Data'!$F$12,0,10*ROW('Sanitation Data'!F192))),'Data Summary'!CY198="Yes"),OFFSET('Sanitation Data'!$F$12,0,10*ROW('Sanitation Data'!F192)),NA())</f>
        <v>#N/A</v>
      </c>
      <c r="AK198" s="98" t="e">
        <f ca="true">+IF(AND(ISNUMBER(OFFSET('Sanitation Data'!$G$4,0,10*ROW('Sanitation Data'!G192))),'Data Summary'!CZ198="Yes"),100-OFFSET('Sanitation Data'!$G$4,0,10*ROW('Sanitation Data'!G192)),NA())</f>
        <v>#N/A</v>
      </c>
      <c r="AL198" s="98" t="e">
        <f ca="true">+IF(AND(ISNUMBER(OFFSET('Sanitation Data'!$G$6,0,10*ROW('Sanitation Data'!G192))),'Data Summary'!DA198="Yes"),OFFSET('Sanitation Data'!$G$6,0,10*ROW('Sanitation Data'!G192)),NA())</f>
        <v>#N/A</v>
      </c>
      <c r="AM198" s="98" t="e">
        <f ca="true">+IF(AND(ISNUMBER(OFFSET('Sanitation Data'!$G$10,0,10*ROW('Sanitation Data'!G192))),'Data Summary'!DB198="Yes"),OFFSET('Sanitation Data'!$G$10,0,10*ROW('Sanitation Data'!G192)),NA())</f>
        <v>#N/A</v>
      </c>
      <c r="AN198" s="98" t="e">
        <f ca="true">+IF(AND(ISNUMBER(OFFSET('Sanitation Data'!$G$11,0,10*ROW('Sanitation Data'!G192))),'Data Summary'!DC198="Yes"),OFFSET('Sanitation Data'!$G$11,0,10*ROW('Sanitation Data'!G192)),NA())</f>
        <v>#N/A</v>
      </c>
      <c r="AO198" s="98" t="e">
        <f ca="true">+IF(AND(ISNUMBER(OFFSET('Sanitation Data'!$G$12,0,10*ROW('Sanitation Data'!G192))),'Data Summary'!DD198="Yes"),OFFSET('Sanitation Data'!$G$12,0,10*ROW('Sanitation Data'!G192)),NA())</f>
        <v>#N/A</v>
      </c>
      <c r="AP198" s="98" t="e">
        <f ca="true">+IF(AND(ISNUMBER(OFFSET('Sanitation Data'!$H$4,0,10*ROW('Sanitation Data'!H192))),'Data Summary'!DE198="Yes"),100-OFFSET('Sanitation Data'!$H$4,0,10*ROW('Sanitation Data'!H192)),NA())</f>
        <v>#N/A</v>
      </c>
      <c r="AQ198" s="98" t="e">
        <f ca="true">+IF(AND(ISNUMBER(OFFSET('Sanitation Data'!$H$6,0,10*ROW('Sanitation Data'!H192))),'Data Summary'!DF198="Yes"),OFFSET('Sanitation Data'!$H$6,0,10*ROW('Sanitation Data'!H192)),NA())</f>
        <v>#N/A</v>
      </c>
      <c r="AR198" s="98" t="e">
        <f ca="true">+IF(AND(ISNUMBER(OFFSET('Sanitation Data'!$H$10,0,10*ROW('Sanitation Data'!H192))),'Data Summary'!DG198="Yes"),OFFSET('Sanitation Data'!$H$10,0,10*ROW('Sanitation Data'!H192)),NA())</f>
        <v>#N/A</v>
      </c>
      <c r="AS198" s="98" t="e">
        <f ca="true">+IF(AND(ISNUMBER(OFFSET('Sanitation Data'!$H$11,0,10*ROW('Sanitation Data'!H192))),'Data Summary'!DH198="Yes"),OFFSET('Sanitation Data'!$H$11,0,10*ROW('Sanitation Data'!H192)),NA())</f>
        <v>#N/A</v>
      </c>
      <c r="AT198" s="98" t="e">
        <f ca="true">+IF(AND(ISNUMBER(OFFSET('Sanitation Data'!$H$12,0,10*ROW('Sanitation Data'!H192))),'Data Summary'!DI198="Yes"),OFFSET('Sanitation Data'!$H$12,0,10*ROW('Sanitation Data'!H192)),NA())</f>
        <v>#N/A</v>
      </c>
      <c r="AU198" s="98" t="e">
        <f ca="true">+IF(AND(ISNUMBER(OFFSET('Sanitation Data'!$I$4,0,10*ROW('Sanitation Data'!I192))),'Data Summary'!DJ198="Yes"),100-OFFSET('Sanitation Data'!$I$4,0,10*ROW('Sanitation Data'!I192)),NA())</f>
        <v>#N/A</v>
      </c>
      <c r="AV198" s="98" t="e">
        <f ca="true">+IF(AND(ISNUMBER(OFFSET('Sanitation Data'!$I$6,0,10*ROW('Sanitation Data'!I192))),'Data Summary'!DK198="Yes"),OFFSET('Sanitation Data'!$I$6,0,10*ROW('Sanitation Data'!I192)),NA())</f>
        <v>#N/A</v>
      </c>
      <c r="AW198" s="98" t="e">
        <f ca="true">+IF(AND(ISNUMBER(OFFSET('Sanitation Data'!$I$10,0,10*ROW('Sanitation Data'!I192))),'Data Summary'!DL198="Yes"),OFFSET('Sanitation Data'!$I$10,0,10*ROW('Sanitation Data'!I192)),NA())</f>
        <v>#N/A</v>
      </c>
      <c r="AX198" s="98" t="e">
        <f ca="true">+IF(AND(ISNUMBER(OFFSET('Sanitation Data'!$I$11,0,10*ROW('Sanitation Data'!I192))),'Data Summary'!DM198="Yes"),OFFSET('Sanitation Data'!$I$11,0,10*ROW('Sanitation Data'!I192)),NA())</f>
        <v>#N/A</v>
      </c>
      <c r="AY198" s="98" t="e">
        <f ca="true">+IF(AND(ISNUMBER(OFFSET('Sanitation Data'!$I$12,0,10*ROW('Sanitation Data'!I192))),'Data Summary'!DN198="Yes"),OFFSET('Sanitation Data'!$I$12,0,10*ROW('Sanitation Data'!I192)),NA())</f>
        <v>#N/A</v>
      </c>
      <c r="AZ198" s="99" t="e">
        <f ca="true">+IF(AND(ISNUMBER(OFFSET('Hygiene Data'!$D$5,0,10*ROW('Hygiene Data'!D192))),'Data Summary'!DO198="Yes"),OFFSET('Hygiene Data'!$D$5,0,10*ROW('Hygiene Data'!D192)),NA())</f>
        <v>#N/A</v>
      </c>
      <c r="BA198" s="99" t="e">
        <f ca="true">+IF(AND(ISNUMBER(OFFSET('Hygiene Data'!$D$7,0,10*ROW('Hygiene Data'!D192))),'Data Summary'!DP198="Yes"),OFFSET('Hygiene Data'!$D$7,0,10*ROW('Hygiene Data'!D192)),NA())</f>
        <v>#N/A</v>
      </c>
      <c r="BB198" s="99" t="e">
        <f ca="true">+IF(AND(ISNUMBER(OFFSET('Hygiene Data'!$D$9,0,10*ROW('Hygiene Data'!D192))),'Data Summary'!DQ198="Yes"),OFFSET('Hygiene Data'!$D$9,0,10*ROW('Hygiene Data'!D192)),NA())</f>
        <v>#N/A</v>
      </c>
      <c r="BC198" s="99" t="e">
        <f ca="true">+IF(AND(ISNUMBER(OFFSET('Hygiene Data'!$E$5,0,10*ROW('Hygiene Data'!E192))),'Data Summary'!DR198="Yes"),OFFSET('Hygiene Data'!$E$5,0,10*ROW('Hygiene Data'!E192)),NA())</f>
        <v>#N/A</v>
      </c>
      <c r="BD198" s="99" t="e">
        <f ca="true">+IF(AND(ISNUMBER(OFFSET('Hygiene Data'!$E$7,0,10*ROW('Hygiene Data'!E192))),'Data Summary'!DS198="Yes"),OFFSET('Hygiene Data'!$E$7,0,10*ROW('Hygiene Data'!E192)),NA())</f>
        <v>#N/A</v>
      </c>
      <c r="BE198" s="99" t="e">
        <f ca="true">+IF(AND(ISNUMBER(OFFSET('Hygiene Data'!$E$9,0,10*ROW('Hygiene Data'!E192))),'Data Summary'!DT198="Yes"),OFFSET('Hygiene Data'!$E$9,0,10*ROW('Hygiene Data'!E192)),NA())</f>
        <v>#N/A</v>
      </c>
      <c r="BF198" s="99" t="e">
        <f ca="true">+IF(AND(ISNUMBER(OFFSET('Hygiene Data'!$F$5,0,10*ROW('Hygiene Data'!F192))),'Data Summary'!DU198="Yes"),OFFSET('Hygiene Data'!$F$5,0,10*ROW('Hygiene Data'!F192)),NA())</f>
        <v>#N/A</v>
      </c>
      <c r="BG198" s="99" t="e">
        <f ca="true">+IF(AND(ISNUMBER(OFFSET('Hygiene Data'!$F$7,0,10*ROW('Hygiene Data'!F192))),'Data Summary'!DV198="Yes"),OFFSET('Hygiene Data'!$F$7,0,10*ROW('Hygiene Data'!F192)),NA())</f>
        <v>#N/A</v>
      </c>
      <c r="BH198" s="99" t="e">
        <f ca="true">+IF(AND(ISNUMBER(OFFSET('Hygiene Data'!$F$9,0,10*ROW('Hygiene Data'!F192))),'Data Summary'!DW198="Yes"),OFFSET('Hygiene Data'!$F$9,0,10*ROW('Hygiene Data'!F192)),NA())</f>
        <v>#N/A</v>
      </c>
      <c r="BI198" s="99" t="e">
        <f ca="true">+IF(AND(ISNUMBER(OFFSET('Hygiene Data'!$G$5,0,10*ROW('Hygiene Data'!G192))),'Data Summary'!DX198="Yes"),OFFSET('Hygiene Data'!$G$5,0,10*ROW('Hygiene Data'!G192)),NA())</f>
        <v>#N/A</v>
      </c>
      <c r="BJ198" s="99" t="e">
        <f ca="true">+IF(AND(ISNUMBER(OFFSET('Hygiene Data'!$G$7,0,10*ROW('Hygiene Data'!G192))),'Data Summary'!DY198="Yes"),OFFSET('Hygiene Data'!$G$7,0,10*ROW('Hygiene Data'!G192)),NA())</f>
        <v>#N/A</v>
      </c>
      <c r="BK198" s="99" t="e">
        <f ca="true">+IF(AND(ISNUMBER(OFFSET('Hygiene Data'!$G$9,0,10*ROW('Hygiene Data'!G192))),'Data Summary'!DZ198="Yes"),OFFSET('Hygiene Data'!$G$9,0,10*ROW('Hygiene Data'!G192)),NA())</f>
        <v>#N/A</v>
      </c>
      <c r="BL198" s="99" t="e">
        <f ca="true">+IF(AND(ISNUMBER(OFFSET('Hygiene Data'!$H$5,0,10*ROW('Hygiene Data'!H192))),'Data Summary'!EA198="Yes"),OFFSET('Hygiene Data'!$H$5,0,10*ROW('Hygiene Data'!H192)),NA())</f>
        <v>#N/A</v>
      </c>
      <c r="BM198" s="99" t="e">
        <f ca="true">+IF(AND(ISNUMBER(OFFSET('Hygiene Data'!$H$7,0,10*ROW('Hygiene Data'!H192))),'Data Summary'!EB198="Yes"),OFFSET('Hygiene Data'!$H$7,0,10*ROW('Hygiene Data'!H192)),NA())</f>
        <v>#N/A</v>
      </c>
      <c r="BN198" s="99" t="e">
        <f ca="true">+IF(AND(ISNUMBER(OFFSET('Hygiene Data'!$H$9,0,10*ROW('Hygiene Data'!H192))),'Data Summary'!EC198="Yes"),OFFSET('Hygiene Data'!$H$9,0,10*ROW('Hygiene Data'!H192)),NA())</f>
        <v>#N/A</v>
      </c>
      <c r="BO198" s="99" t="e">
        <f ca="true">+IF(AND(ISNUMBER(OFFSET('Hygiene Data'!$I$5,0,10*ROW('Hygiene Data'!I192))),'Data Summary'!ED198="Yes"),OFFSET('Hygiene Data'!$I$5,0,10*ROW('Hygiene Data'!I192)),NA())</f>
        <v>#N/A</v>
      </c>
      <c r="BP198" s="99" t="e">
        <f ca="true">+IF(AND(ISNUMBER(OFFSET('Hygiene Data'!$I$7,0,10*ROW('Hygiene Data'!I192))),'Data Summary'!EE198="Yes"),OFFSET('Hygiene Data'!$I$7,0,10*ROW('Hygiene Data'!I192)),NA())</f>
        <v>#N/A</v>
      </c>
      <c r="BQ198" s="99" t="e">
        <f ca="true">+IF(AND(ISNUMBER(OFFSET('Hygiene Data'!$I$9,0,10*ROW('Hygiene Data'!I192))),'Data Summary'!EF198="Yes"),OFFSET('Hygiene Data'!$I$9,0,10*ROW('Hygiene Data'!I192)),NA())</f>
        <v>#N/A</v>
      </c>
    </row>
    <row xmlns:x14ac="http://schemas.microsoft.com/office/spreadsheetml/2009/9/ac" r="199" x14ac:dyDescent="0.2">
      <c r="A199" s="329" t="e">
        <f ca="true">+RIGHT('Data Summary'!A199,LEN('Data Summary'!A199)-9)</f>
        <v>#VALUE!</v>
      </c>
      <c r="B199" s="37" t="str">
        <f ca="true">+IF(ISTEXT('Data Summary'!B199),'Data Summary'!B199,"")</f>
        <v/>
      </c>
      <c r="C199" s="328" t="e">
        <f ca="true">+VALUE('Data Summary'!C199)</f>
        <v>#VALUE!</v>
      </c>
      <c r="D199" s="97" t="e">
        <f ca="true">+IF(AND(ISNUMBER(OFFSET('Water Data'!$D$4,0,10*ROW('Water Data'!D193))),'Data Summary'!BS199="Yes"),100-OFFSET('Water Data'!$D$4,0,10*ROW('Water Data'!D193)),NA())</f>
        <v>#N/A</v>
      </c>
      <c r="E199" s="97" t="e">
        <f ca="true">+IF(AND(ISNUMBER(OFFSET('Water Data'!$D$6,0,10*ROW('Water Data'!D193))),'Data Summary'!BT199="Yes"),OFFSET('Water Data'!$D$6,0,10*ROW('Water Data'!D193)),NA())</f>
        <v>#N/A</v>
      </c>
      <c r="F199" s="97" t="e">
        <f ca="true">+IF(AND(ISNUMBER(OFFSET('Water Data'!$D$9,0,10*ROW('Water Data'!D193))),'Data Summary'!BU199="Yes"),OFFSET('Water Data'!$D$9,0,10*ROW('Water Data'!D193)),NA())</f>
        <v>#N/A</v>
      </c>
      <c r="G199" s="97" t="e">
        <f ca="true">+IF(AND(ISNUMBER(OFFSET('Water Data'!$E$4,0,10*ROW('Water Data'!E193))),'Data Summary'!BV199="Yes"),100-OFFSET('Water Data'!$E$4,0,10*ROW('Water Data'!E193)),NA())</f>
        <v>#N/A</v>
      </c>
      <c r="H199" s="97" t="e">
        <f ca="true">+IF(AND(ISNUMBER(OFFSET('Water Data'!$E$6,0,10*ROW('Water Data'!E193))),'Data Summary'!BW199="Yes"),OFFSET('Water Data'!$E$6,0,10*ROW('Water Data'!E193)),NA())</f>
        <v>#N/A</v>
      </c>
      <c r="I199" s="97" t="e">
        <f ca="true">+IF(AND(ISNUMBER(OFFSET('Water Data'!$E$9,0,10*ROW('Water Data'!E193))),'Data Summary'!BX199="Yes"),OFFSET('Water Data'!$E$9,0,10*ROW('Water Data'!E193)),NA())</f>
        <v>#N/A</v>
      </c>
      <c r="J199" s="97" t="e">
        <f ca="true">+IF(AND(ISNUMBER(OFFSET('Water Data'!$F$4,0,10*ROW('Water Data'!F193))),'Data Summary'!BY199="Yes"),100-OFFSET('Water Data'!$F$4,0,10*ROW('Water Data'!F193)),NA())</f>
        <v>#N/A</v>
      </c>
      <c r="K199" s="97" t="e">
        <f ca="true">+IF(AND(ISNUMBER(OFFSET('Water Data'!$F$6,0,10*ROW('Water Data'!F193))),'Data Summary'!BZ199="Yes"),OFFSET('Water Data'!$F$6,0,10*ROW('Water Data'!F193)),NA())</f>
        <v>#N/A</v>
      </c>
      <c r="L199" s="97" t="e">
        <f ca="true">+IF(AND(ISNUMBER(OFFSET('Water Data'!$F$9,0,10*ROW('Water Data'!F193))),'Data Summary'!CA199="Yes"),OFFSET('Water Data'!$F$9,0,10*ROW('Water Data'!F193)),NA())</f>
        <v>#N/A</v>
      </c>
      <c r="M199" s="97" t="e">
        <f ca="true">+IF(AND(ISNUMBER(OFFSET('Water Data'!$G$4,0,10*ROW('Water Data'!G193))),'Data Summary'!CB199="Yes"),100-OFFSET('Water Data'!$G$4,0,10*ROW('Water Data'!G193)),NA())</f>
        <v>#N/A</v>
      </c>
      <c r="N199" s="97" t="e">
        <f ca="true">+IF(AND(ISNUMBER(OFFSET('Water Data'!$G$6,0,10*ROW('Water Data'!G193))),'Data Summary'!CC199="Yes"),OFFSET('Water Data'!$G$6,0,10*ROW('Water Data'!G193)),NA())</f>
        <v>#N/A</v>
      </c>
      <c r="O199" s="97" t="e">
        <f ca="true">+IF(AND(ISNUMBER(OFFSET('Water Data'!$G$9,0,10*ROW('Water Data'!G193))),'Data Summary'!CD199="Yes"),OFFSET('Water Data'!$G$9,0,10*ROW('Water Data'!G193)),NA())</f>
        <v>#N/A</v>
      </c>
      <c r="P199" s="97" t="e">
        <f ca="true">+IF(AND(ISNUMBER(OFFSET('Water Data'!$H$4,0,10*ROW('Water Data'!H193))),'Data Summary'!CE199="Yes"),100-OFFSET('Water Data'!$H$4,0,10*ROW('Water Data'!H193)),NA())</f>
        <v>#N/A</v>
      </c>
      <c r="Q199" s="97" t="e">
        <f ca="true">+IF(AND(ISNUMBER(OFFSET('Water Data'!$H$6,0,10*ROW('Water Data'!H193))),'Data Summary'!CF199="Yes"),OFFSET('Water Data'!$H$6,0,10*ROW('Water Data'!H193)),NA())</f>
        <v>#N/A</v>
      </c>
      <c r="R199" s="97" t="e">
        <f ca="true">+IF(AND(ISNUMBER(OFFSET('Water Data'!$H$9,0,10*ROW('Water Data'!H193))),'Data Summary'!CG199="Yes"),OFFSET('Water Data'!$H$9,0,10*ROW('Water Data'!H193)),NA())</f>
        <v>#N/A</v>
      </c>
      <c r="S199" s="97" t="e">
        <f ca="true">+IF(AND(ISNUMBER(OFFSET('Water Data'!$I$4,0,10*ROW('Water Data'!I193))),'Data Summary'!CH199="Yes"),100-OFFSET('Water Data'!$I$4,0,10*ROW('Water Data'!I193)),NA())</f>
        <v>#N/A</v>
      </c>
      <c r="T199" s="97" t="e">
        <f ca="true">+IF(AND(ISNUMBER(OFFSET('Water Data'!$I$6,0,10*ROW('Water Data'!I193))),'Data Summary'!CI199="Yes"),OFFSET('Water Data'!$I$6,0,10*ROW('Water Data'!I193)),NA())</f>
        <v>#N/A</v>
      </c>
      <c r="U199" s="97" t="e">
        <f ca="true">+IF(AND(ISNUMBER(OFFSET('Water Data'!$I$9,0,10*ROW('Water Data'!I193))),'Data Summary'!CJ199="Yes"),OFFSET('Water Data'!$I$9,0,10*ROW('Water Data'!I193)),NA())</f>
        <v>#N/A</v>
      </c>
      <c r="V199" s="98" t="e">
        <f ca="true">+IF(AND(ISNUMBER(OFFSET('Sanitation Data'!$D$4,0,10*ROW('Sanitation Data'!D193))),'Data Summary'!CK199="Yes"),100-OFFSET('Sanitation Data'!$D$4,0,10*ROW('Sanitation Data'!D193)),NA())</f>
        <v>#N/A</v>
      </c>
      <c r="W199" s="98" t="e">
        <f ca="true">+IF(AND(ISNUMBER(OFFSET('Sanitation Data'!$D$6,0,10*ROW('Sanitation Data'!D193))),'Data Summary'!CL199="Yes"),OFFSET('Sanitation Data'!$D$6,0,10*ROW('Sanitation Data'!D193)),NA())</f>
        <v>#N/A</v>
      </c>
      <c r="X199" s="98" t="e">
        <f ca="true">+IF(AND(ISNUMBER(OFFSET('Sanitation Data'!$D$10,0,10*ROW('Sanitation Data'!D193))),'Data Summary'!CM199="Yes"),OFFSET('Sanitation Data'!$D$10,0,10*ROW('Sanitation Data'!D193)),NA())</f>
        <v>#N/A</v>
      </c>
      <c r="Y199" s="98" t="e">
        <f ca="true">+IF(AND(ISNUMBER(OFFSET('Sanitation Data'!$D$11,0,10*ROW('Sanitation Data'!D193))),'Data Summary'!CN199="Yes"),OFFSET('Sanitation Data'!$D$11,0,10*ROW('Sanitation Data'!D193)),NA())</f>
        <v>#N/A</v>
      </c>
      <c r="Z199" s="98" t="e">
        <f ca="true">+IF(AND(ISNUMBER(OFFSET('Sanitation Data'!$D$12,0,10*ROW('Sanitation Data'!D193))),'Data Summary'!CO199="Yes"),OFFSET('Sanitation Data'!$D$12,0,10*ROW('Sanitation Data'!D193)),NA())</f>
        <v>#N/A</v>
      </c>
      <c r="AA199" s="98" t="e">
        <f ca="true">+IF(AND(ISNUMBER(OFFSET('Sanitation Data'!$E$4,0,10*ROW('Sanitation Data'!E193))),'Data Summary'!CP199="Yes"),100-OFFSET('Sanitation Data'!$E$4,0,10*ROW('Sanitation Data'!E193)),NA())</f>
        <v>#N/A</v>
      </c>
      <c r="AB199" s="98" t="e">
        <f ca="true">+IF(AND(ISNUMBER(OFFSET('Sanitation Data'!$E$6,0,10*ROW('Sanitation Data'!E193))),'Data Summary'!CQ199="Yes"),OFFSET('Sanitation Data'!$E$6,0,10*ROW('Sanitation Data'!E193)),NA())</f>
        <v>#N/A</v>
      </c>
      <c r="AC199" s="98" t="e">
        <f ca="true">+IF(AND(ISNUMBER(OFFSET('Sanitation Data'!$E$10,0,10*ROW('Sanitation Data'!E193))),'Data Summary'!CR199="Yes"),OFFSET('Sanitation Data'!$E$10,0,10*ROW('Sanitation Data'!E193)),NA())</f>
        <v>#N/A</v>
      </c>
      <c r="AD199" s="98" t="e">
        <f ca="true">+IF(AND(ISNUMBER(OFFSET('Sanitation Data'!$E$11,0,10*ROW('Sanitation Data'!E193))),'Data Summary'!CS199="Yes"),OFFSET('Sanitation Data'!$E$11,0,10*ROW('Sanitation Data'!E193)),NA())</f>
        <v>#N/A</v>
      </c>
      <c r="AE199" s="98" t="e">
        <f ca="true">+IF(AND(ISNUMBER(OFFSET('Sanitation Data'!$E$12,0,10*ROW('Sanitation Data'!E193))),'Data Summary'!CT199="Yes"),OFFSET('Sanitation Data'!$E$12,0,10*ROW('Sanitation Data'!E193)),NA())</f>
        <v>#N/A</v>
      </c>
      <c r="AF199" s="98" t="e">
        <f ca="true">+IF(AND(ISNUMBER(OFFSET('Sanitation Data'!$F$4,0,10*ROW('Sanitation Data'!F193))),'Data Summary'!CU199="Yes"),100-OFFSET('Sanitation Data'!$F$4,0,10*ROW('Sanitation Data'!F193)),NA())</f>
        <v>#N/A</v>
      </c>
      <c r="AG199" s="98" t="e">
        <f ca="true">+IF(AND(ISNUMBER(OFFSET('Sanitation Data'!$F$6,0,10*ROW('Sanitation Data'!F193))),'Data Summary'!CV199="Yes"),OFFSET('Sanitation Data'!$F$6,0,10*ROW('Sanitation Data'!F193)),NA())</f>
        <v>#N/A</v>
      </c>
      <c r="AH199" s="98" t="e">
        <f ca="true">+IF(AND(ISNUMBER(OFFSET('Sanitation Data'!$F$10,0,10*ROW('Sanitation Data'!F193))),'Data Summary'!CW199="Yes"),OFFSET('Sanitation Data'!$F$10,0,10*ROW('Sanitation Data'!F193)),NA())</f>
        <v>#N/A</v>
      </c>
      <c r="AI199" s="98" t="e">
        <f ca="true">+IF(AND(ISNUMBER(OFFSET('Sanitation Data'!$F$11,0,10*ROW('Sanitation Data'!F193))),'Data Summary'!CX199="Yes"),OFFSET('Sanitation Data'!$F$11,0,10*ROW('Sanitation Data'!F193)),NA())</f>
        <v>#N/A</v>
      </c>
      <c r="AJ199" s="98" t="e">
        <f ca="true">+IF(AND(ISNUMBER(OFFSET('Sanitation Data'!$F$12,0,10*ROW('Sanitation Data'!F193))),'Data Summary'!CY199="Yes"),OFFSET('Sanitation Data'!$F$12,0,10*ROW('Sanitation Data'!F193)),NA())</f>
        <v>#N/A</v>
      </c>
      <c r="AK199" s="98" t="e">
        <f ca="true">+IF(AND(ISNUMBER(OFFSET('Sanitation Data'!$G$4,0,10*ROW('Sanitation Data'!G193))),'Data Summary'!CZ199="Yes"),100-OFFSET('Sanitation Data'!$G$4,0,10*ROW('Sanitation Data'!G193)),NA())</f>
        <v>#N/A</v>
      </c>
      <c r="AL199" s="98" t="e">
        <f ca="true">+IF(AND(ISNUMBER(OFFSET('Sanitation Data'!$G$6,0,10*ROW('Sanitation Data'!G193))),'Data Summary'!DA199="Yes"),OFFSET('Sanitation Data'!$G$6,0,10*ROW('Sanitation Data'!G193)),NA())</f>
        <v>#N/A</v>
      </c>
      <c r="AM199" s="98" t="e">
        <f ca="true">+IF(AND(ISNUMBER(OFFSET('Sanitation Data'!$G$10,0,10*ROW('Sanitation Data'!G193))),'Data Summary'!DB199="Yes"),OFFSET('Sanitation Data'!$G$10,0,10*ROW('Sanitation Data'!G193)),NA())</f>
        <v>#N/A</v>
      </c>
      <c r="AN199" s="98" t="e">
        <f ca="true">+IF(AND(ISNUMBER(OFFSET('Sanitation Data'!$G$11,0,10*ROW('Sanitation Data'!G193))),'Data Summary'!DC199="Yes"),OFFSET('Sanitation Data'!$G$11,0,10*ROW('Sanitation Data'!G193)),NA())</f>
        <v>#N/A</v>
      </c>
      <c r="AO199" s="98" t="e">
        <f ca="true">+IF(AND(ISNUMBER(OFFSET('Sanitation Data'!$G$12,0,10*ROW('Sanitation Data'!G193))),'Data Summary'!DD199="Yes"),OFFSET('Sanitation Data'!$G$12,0,10*ROW('Sanitation Data'!G193)),NA())</f>
        <v>#N/A</v>
      </c>
      <c r="AP199" s="98" t="e">
        <f ca="true">+IF(AND(ISNUMBER(OFFSET('Sanitation Data'!$H$4,0,10*ROW('Sanitation Data'!H193))),'Data Summary'!DE199="Yes"),100-OFFSET('Sanitation Data'!$H$4,0,10*ROW('Sanitation Data'!H193)),NA())</f>
        <v>#N/A</v>
      </c>
      <c r="AQ199" s="98" t="e">
        <f ca="true">+IF(AND(ISNUMBER(OFFSET('Sanitation Data'!$H$6,0,10*ROW('Sanitation Data'!H193))),'Data Summary'!DF199="Yes"),OFFSET('Sanitation Data'!$H$6,0,10*ROW('Sanitation Data'!H193)),NA())</f>
        <v>#N/A</v>
      </c>
      <c r="AR199" s="98" t="e">
        <f ca="true">+IF(AND(ISNUMBER(OFFSET('Sanitation Data'!$H$10,0,10*ROW('Sanitation Data'!H193))),'Data Summary'!DG199="Yes"),OFFSET('Sanitation Data'!$H$10,0,10*ROW('Sanitation Data'!H193)),NA())</f>
        <v>#N/A</v>
      </c>
      <c r="AS199" s="98" t="e">
        <f ca="true">+IF(AND(ISNUMBER(OFFSET('Sanitation Data'!$H$11,0,10*ROW('Sanitation Data'!H193))),'Data Summary'!DH199="Yes"),OFFSET('Sanitation Data'!$H$11,0,10*ROW('Sanitation Data'!H193)),NA())</f>
        <v>#N/A</v>
      </c>
      <c r="AT199" s="98" t="e">
        <f ca="true">+IF(AND(ISNUMBER(OFFSET('Sanitation Data'!$H$12,0,10*ROW('Sanitation Data'!H193))),'Data Summary'!DI199="Yes"),OFFSET('Sanitation Data'!$H$12,0,10*ROW('Sanitation Data'!H193)),NA())</f>
        <v>#N/A</v>
      </c>
      <c r="AU199" s="98" t="e">
        <f ca="true">+IF(AND(ISNUMBER(OFFSET('Sanitation Data'!$I$4,0,10*ROW('Sanitation Data'!I193))),'Data Summary'!DJ199="Yes"),100-OFFSET('Sanitation Data'!$I$4,0,10*ROW('Sanitation Data'!I193)),NA())</f>
        <v>#N/A</v>
      </c>
      <c r="AV199" s="98" t="e">
        <f ca="true">+IF(AND(ISNUMBER(OFFSET('Sanitation Data'!$I$6,0,10*ROW('Sanitation Data'!I193))),'Data Summary'!DK199="Yes"),OFFSET('Sanitation Data'!$I$6,0,10*ROW('Sanitation Data'!I193)),NA())</f>
        <v>#N/A</v>
      </c>
      <c r="AW199" s="98" t="e">
        <f ca="true">+IF(AND(ISNUMBER(OFFSET('Sanitation Data'!$I$10,0,10*ROW('Sanitation Data'!I193))),'Data Summary'!DL199="Yes"),OFFSET('Sanitation Data'!$I$10,0,10*ROW('Sanitation Data'!I193)),NA())</f>
        <v>#N/A</v>
      </c>
      <c r="AX199" s="98" t="e">
        <f ca="true">+IF(AND(ISNUMBER(OFFSET('Sanitation Data'!$I$11,0,10*ROW('Sanitation Data'!I193))),'Data Summary'!DM199="Yes"),OFFSET('Sanitation Data'!$I$11,0,10*ROW('Sanitation Data'!I193)),NA())</f>
        <v>#N/A</v>
      </c>
      <c r="AY199" s="98" t="e">
        <f ca="true">+IF(AND(ISNUMBER(OFFSET('Sanitation Data'!$I$12,0,10*ROW('Sanitation Data'!I193))),'Data Summary'!DN199="Yes"),OFFSET('Sanitation Data'!$I$12,0,10*ROW('Sanitation Data'!I193)),NA())</f>
        <v>#N/A</v>
      </c>
      <c r="AZ199" s="99" t="e">
        <f ca="true">+IF(AND(ISNUMBER(OFFSET('Hygiene Data'!$D$5,0,10*ROW('Hygiene Data'!D193))),'Data Summary'!DO199="Yes"),OFFSET('Hygiene Data'!$D$5,0,10*ROW('Hygiene Data'!D193)),NA())</f>
        <v>#N/A</v>
      </c>
      <c r="BA199" s="99" t="e">
        <f ca="true">+IF(AND(ISNUMBER(OFFSET('Hygiene Data'!$D$7,0,10*ROW('Hygiene Data'!D193))),'Data Summary'!DP199="Yes"),OFFSET('Hygiene Data'!$D$7,0,10*ROW('Hygiene Data'!D193)),NA())</f>
        <v>#N/A</v>
      </c>
      <c r="BB199" s="99" t="e">
        <f ca="true">+IF(AND(ISNUMBER(OFFSET('Hygiene Data'!$D$9,0,10*ROW('Hygiene Data'!D193))),'Data Summary'!DQ199="Yes"),OFFSET('Hygiene Data'!$D$9,0,10*ROW('Hygiene Data'!D193)),NA())</f>
        <v>#N/A</v>
      </c>
      <c r="BC199" s="99" t="e">
        <f ca="true">+IF(AND(ISNUMBER(OFFSET('Hygiene Data'!$E$5,0,10*ROW('Hygiene Data'!E193))),'Data Summary'!DR199="Yes"),OFFSET('Hygiene Data'!$E$5,0,10*ROW('Hygiene Data'!E193)),NA())</f>
        <v>#N/A</v>
      </c>
      <c r="BD199" s="99" t="e">
        <f ca="true">+IF(AND(ISNUMBER(OFFSET('Hygiene Data'!$E$7,0,10*ROW('Hygiene Data'!E193))),'Data Summary'!DS199="Yes"),OFFSET('Hygiene Data'!$E$7,0,10*ROW('Hygiene Data'!E193)),NA())</f>
        <v>#N/A</v>
      </c>
      <c r="BE199" s="99" t="e">
        <f ca="true">+IF(AND(ISNUMBER(OFFSET('Hygiene Data'!$E$9,0,10*ROW('Hygiene Data'!E193))),'Data Summary'!DT199="Yes"),OFFSET('Hygiene Data'!$E$9,0,10*ROW('Hygiene Data'!E193)),NA())</f>
        <v>#N/A</v>
      </c>
      <c r="BF199" s="99" t="e">
        <f ca="true">+IF(AND(ISNUMBER(OFFSET('Hygiene Data'!$F$5,0,10*ROW('Hygiene Data'!F193))),'Data Summary'!DU199="Yes"),OFFSET('Hygiene Data'!$F$5,0,10*ROW('Hygiene Data'!F193)),NA())</f>
        <v>#N/A</v>
      </c>
      <c r="BG199" s="99" t="e">
        <f ca="true">+IF(AND(ISNUMBER(OFFSET('Hygiene Data'!$F$7,0,10*ROW('Hygiene Data'!F193))),'Data Summary'!DV199="Yes"),OFFSET('Hygiene Data'!$F$7,0,10*ROW('Hygiene Data'!F193)),NA())</f>
        <v>#N/A</v>
      </c>
      <c r="BH199" s="99" t="e">
        <f ca="true">+IF(AND(ISNUMBER(OFFSET('Hygiene Data'!$F$9,0,10*ROW('Hygiene Data'!F193))),'Data Summary'!DW199="Yes"),OFFSET('Hygiene Data'!$F$9,0,10*ROW('Hygiene Data'!F193)),NA())</f>
        <v>#N/A</v>
      </c>
      <c r="BI199" s="99" t="e">
        <f ca="true">+IF(AND(ISNUMBER(OFFSET('Hygiene Data'!$G$5,0,10*ROW('Hygiene Data'!G193))),'Data Summary'!DX199="Yes"),OFFSET('Hygiene Data'!$G$5,0,10*ROW('Hygiene Data'!G193)),NA())</f>
        <v>#N/A</v>
      </c>
      <c r="BJ199" s="99" t="e">
        <f ca="true">+IF(AND(ISNUMBER(OFFSET('Hygiene Data'!$G$7,0,10*ROW('Hygiene Data'!G193))),'Data Summary'!DY199="Yes"),OFFSET('Hygiene Data'!$G$7,0,10*ROW('Hygiene Data'!G193)),NA())</f>
        <v>#N/A</v>
      </c>
      <c r="BK199" s="99" t="e">
        <f ca="true">+IF(AND(ISNUMBER(OFFSET('Hygiene Data'!$G$9,0,10*ROW('Hygiene Data'!G193))),'Data Summary'!DZ199="Yes"),OFFSET('Hygiene Data'!$G$9,0,10*ROW('Hygiene Data'!G193)),NA())</f>
        <v>#N/A</v>
      </c>
      <c r="BL199" s="99" t="e">
        <f ca="true">+IF(AND(ISNUMBER(OFFSET('Hygiene Data'!$H$5,0,10*ROW('Hygiene Data'!H193))),'Data Summary'!EA199="Yes"),OFFSET('Hygiene Data'!$H$5,0,10*ROW('Hygiene Data'!H193)),NA())</f>
        <v>#N/A</v>
      </c>
      <c r="BM199" s="99" t="e">
        <f ca="true">+IF(AND(ISNUMBER(OFFSET('Hygiene Data'!$H$7,0,10*ROW('Hygiene Data'!H193))),'Data Summary'!EB199="Yes"),OFFSET('Hygiene Data'!$H$7,0,10*ROW('Hygiene Data'!H193)),NA())</f>
        <v>#N/A</v>
      </c>
      <c r="BN199" s="99" t="e">
        <f ca="true">+IF(AND(ISNUMBER(OFFSET('Hygiene Data'!$H$9,0,10*ROW('Hygiene Data'!H193))),'Data Summary'!EC199="Yes"),OFFSET('Hygiene Data'!$H$9,0,10*ROW('Hygiene Data'!H193)),NA())</f>
        <v>#N/A</v>
      </c>
      <c r="BO199" s="99" t="e">
        <f ca="true">+IF(AND(ISNUMBER(OFFSET('Hygiene Data'!$I$5,0,10*ROW('Hygiene Data'!I193))),'Data Summary'!ED199="Yes"),OFFSET('Hygiene Data'!$I$5,0,10*ROW('Hygiene Data'!I193)),NA())</f>
        <v>#N/A</v>
      </c>
      <c r="BP199" s="99" t="e">
        <f ca="true">+IF(AND(ISNUMBER(OFFSET('Hygiene Data'!$I$7,0,10*ROW('Hygiene Data'!I193))),'Data Summary'!EE199="Yes"),OFFSET('Hygiene Data'!$I$7,0,10*ROW('Hygiene Data'!I193)),NA())</f>
        <v>#N/A</v>
      </c>
      <c r="BQ199" s="99" t="e">
        <f ca="true">+IF(AND(ISNUMBER(OFFSET('Hygiene Data'!$I$9,0,10*ROW('Hygiene Data'!I193))),'Data Summary'!EF199="Yes"),OFFSET('Hygiene Data'!$I$9,0,10*ROW('Hygiene Data'!I193)),NA())</f>
        <v>#N/A</v>
      </c>
    </row>
    <row xmlns:x14ac="http://schemas.microsoft.com/office/spreadsheetml/2009/9/ac" r="200" x14ac:dyDescent="0.2">
      <c r="A200" s="329" t="e">
        <f ca="true">+RIGHT('Data Summary'!A200,LEN('Data Summary'!A200)-9)</f>
        <v>#VALUE!</v>
      </c>
      <c r="B200" s="37" t="str">
        <f ca="true">+IF(ISTEXT('Data Summary'!B200),'Data Summary'!B200,"")</f>
        <v/>
      </c>
      <c r="C200" s="328" t="e">
        <f ca="true">+VALUE('Data Summary'!C200)</f>
        <v>#VALUE!</v>
      </c>
      <c r="D200" s="97" t="e">
        <f ca="true">+IF(AND(ISNUMBER(OFFSET('Water Data'!$D$4,0,10*ROW('Water Data'!D194))),'Data Summary'!BS200="Yes"),100-OFFSET('Water Data'!$D$4,0,10*ROW('Water Data'!D194)),NA())</f>
        <v>#N/A</v>
      </c>
      <c r="E200" s="97" t="e">
        <f ca="true">+IF(AND(ISNUMBER(OFFSET('Water Data'!$D$6,0,10*ROW('Water Data'!D194))),'Data Summary'!BT200="Yes"),OFFSET('Water Data'!$D$6,0,10*ROW('Water Data'!D194)),NA())</f>
        <v>#N/A</v>
      </c>
      <c r="F200" s="97" t="e">
        <f ca="true">+IF(AND(ISNUMBER(OFFSET('Water Data'!$D$9,0,10*ROW('Water Data'!D194))),'Data Summary'!BU200="Yes"),OFFSET('Water Data'!$D$9,0,10*ROW('Water Data'!D194)),NA())</f>
        <v>#N/A</v>
      </c>
      <c r="G200" s="97" t="e">
        <f ca="true">+IF(AND(ISNUMBER(OFFSET('Water Data'!$E$4,0,10*ROW('Water Data'!E194))),'Data Summary'!BV200="Yes"),100-OFFSET('Water Data'!$E$4,0,10*ROW('Water Data'!E194)),NA())</f>
        <v>#N/A</v>
      </c>
      <c r="H200" s="97" t="e">
        <f ca="true">+IF(AND(ISNUMBER(OFFSET('Water Data'!$E$6,0,10*ROW('Water Data'!E194))),'Data Summary'!BW200="Yes"),OFFSET('Water Data'!$E$6,0,10*ROW('Water Data'!E194)),NA())</f>
        <v>#N/A</v>
      </c>
      <c r="I200" s="97" t="e">
        <f ca="true">+IF(AND(ISNUMBER(OFFSET('Water Data'!$E$9,0,10*ROW('Water Data'!E194))),'Data Summary'!BX200="Yes"),OFFSET('Water Data'!$E$9,0,10*ROW('Water Data'!E194)),NA())</f>
        <v>#N/A</v>
      </c>
      <c r="J200" s="97" t="e">
        <f ca="true">+IF(AND(ISNUMBER(OFFSET('Water Data'!$F$4,0,10*ROW('Water Data'!F194))),'Data Summary'!BY200="Yes"),100-OFFSET('Water Data'!$F$4,0,10*ROW('Water Data'!F194)),NA())</f>
        <v>#N/A</v>
      </c>
      <c r="K200" s="97" t="e">
        <f ca="true">+IF(AND(ISNUMBER(OFFSET('Water Data'!$F$6,0,10*ROW('Water Data'!F194))),'Data Summary'!BZ200="Yes"),OFFSET('Water Data'!$F$6,0,10*ROW('Water Data'!F194)),NA())</f>
        <v>#N/A</v>
      </c>
      <c r="L200" s="97" t="e">
        <f ca="true">+IF(AND(ISNUMBER(OFFSET('Water Data'!$F$9,0,10*ROW('Water Data'!F194))),'Data Summary'!CA200="Yes"),OFFSET('Water Data'!$F$9,0,10*ROW('Water Data'!F194)),NA())</f>
        <v>#N/A</v>
      </c>
      <c r="M200" s="97" t="e">
        <f ca="true">+IF(AND(ISNUMBER(OFFSET('Water Data'!$G$4,0,10*ROW('Water Data'!G194))),'Data Summary'!CB200="Yes"),100-OFFSET('Water Data'!$G$4,0,10*ROW('Water Data'!G194)),NA())</f>
        <v>#N/A</v>
      </c>
      <c r="N200" s="97" t="e">
        <f ca="true">+IF(AND(ISNUMBER(OFFSET('Water Data'!$G$6,0,10*ROW('Water Data'!G194))),'Data Summary'!CC200="Yes"),OFFSET('Water Data'!$G$6,0,10*ROW('Water Data'!G194)),NA())</f>
        <v>#N/A</v>
      </c>
      <c r="O200" s="97" t="e">
        <f ca="true">+IF(AND(ISNUMBER(OFFSET('Water Data'!$G$9,0,10*ROW('Water Data'!G194))),'Data Summary'!CD200="Yes"),OFFSET('Water Data'!$G$9,0,10*ROW('Water Data'!G194)),NA())</f>
        <v>#N/A</v>
      </c>
      <c r="P200" s="97" t="e">
        <f ca="true">+IF(AND(ISNUMBER(OFFSET('Water Data'!$H$4,0,10*ROW('Water Data'!H194))),'Data Summary'!CE200="Yes"),100-OFFSET('Water Data'!$H$4,0,10*ROW('Water Data'!H194)),NA())</f>
        <v>#N/A</v>
      </c>
      <c r="Q200" s="97" t="e">
        <f ca="true">+IF(AND(ISNUMBER(OFFSET('Water Data'!$H$6,0,10*ROW('Water Data'!H194))),'Data Summary'!CF200="Yes"),OFFSET('Water Data'!$H$6,0,10*ROW('Water Data'!H194)),NA())</f>
        <v>#N/A</v>
      </c>
      <c r="R200" s="97" t="e">
        <f ca="true">+IF(AND(ISNUMBER(OFFSET('Water Data'!$H$9,0,10*ROW('Water Data'!H194))),'Data Summary'!CG200="Yes"),OFFSET('Water Data'!$H$9,0,10*ROW('Water Data'!H194)),NA())</f>
        <v>#N/A</v>
      </c>
      <c r="S200" s="97" t="e">
        <f ca="true">+IF(AND(ISNUMBER(OFFSET('Water Data'!$I$4,0,10*ROW('Water Data'!I194))),'Data Summary'!CH200="Yes"),100-OFFSET('Water Data'!$I$4,0,10*ROW('Water Data'!I194)),NA())</f>
        <v>#N/A</v>
      </c>
      <c r="T200" s="97" t="e">
        <f ca="true">+IF(AND(ISNUMBER(OFFSET('Water Data'!$I$6,0,10*ROW('Water Data'!I194))),'Data Summary'!CI200="Yes"),OFFSET('Water Data'!$I$6,0,10*ROW('Water Data'!I194)),NA())</f>
        <v>#N/A</v>
      </c>
      <c r="U200" s="97" t="e">
        <f ca="true">+IF(AND(ISNUMBER(OFFSET('Water Data'!$I$9,0,10*ROW('Water Data'!I194))),'Data Summary'!CJ200="Yes"),OFFSET('Water Data'!$I$9,0,10*ROW('Water Data'!I194)),NA())</f>
        <v>#N/A</v>
      </c>
      <c r="V200" s="98" t="e">
        <f ca="true">+IF(AND(ISNUMBER(OFFSET('Sanitation Data'!$D$4,0,10*ROW('Sanitation Data'!D194))),'Data Summary'!CK200="Yes"),100-OFFSET('Sanitation Data'!$D$4,0,10*ROW('Sanitation Data'!D194)),NA())</f>
        <v>#N/A</v>
      </c>
      <c r="W200" s="98" t="e">
        <f ca="true">+IF(AND(ISNUMBER(OFFSET('Sanitation Data'!$D$6,0,10*ROW('Sanitation Data'!D194))),'Data Summary'!CL200="Yes"),OFFSET('Sanitation Data'!$D$6,0,10*ROW('Sanitation Data'!D194)),NA())</f>
        <v>#N/A</v>
      </c>
      <c r="X200" s="98" t="e">
        <f ca="true">+IF(AND(ISNUMBER(OFFSET('Sanitation Data'!$D$10,0,10*ROW('Sanitation Data'!D194))),'Data Summary'!CM200="Yes"),OFFSET('Sanitation Data'!$D$10,0,10*ROW('Sanitation Data'!D194)),NA())</f>
        <v>#N/A</v>
      </c>
      <c r="Y200" s="98" t="e">
        <f ca="true">+IF(AND(ISNUMBER(OFFSET('Sanitation Data'!$D$11,0,10*ROW('Sanitation Data'!D194))),'Data Summary'!CN200="Yes"),OFFSET('Sanitation Data'!$D$11,0,10*ROW('Sanitation Data'!D194)),NA())</f>
        <v>#N/A</v>
      </c>
      <c r="Z200" s="98" t="e">
        <f ca="true">+IF(AND(ISNUMBER(OFFSET('Sanitation Data'!$D$12,0,10*ROW('Sanitation Data'!D194))),'Data Summary'!CO200="Yes"),OFFSET('Sanitation Data'!$D$12,0,10*ROW('Sanitation Data'!D194)),NA())</f>
        <v>#N/A</v>
      </c>
      <c r="AA200" s="98" t="e">
        <f ca="true">+IF(AND(ISNUMBER(OFFSET('Sanitation Data'!$E$4,0,10*ROW('Sanitation Data'!E194))),'Data Summary'!CP200="Yes"),100-OFFSET('Sanitation Data'!$E$4,0,10*ROW('Sanitation Data'!E194)),NA())</f>
        <v>#N/A</v>
      </c>
      <c r="AB200" s="98" t="e">
        <f ca="true">+IF(AND(ISNUMBER(OFFSET('Sanitation Data'!$E$6,0,10*ROW('Sanitation Data'!E194))),'Data Summary'!CQ200="Yes"),OFFSET('Sanitation Data'!$E$6,0,10*ROW('Sanitation Data'!E194)),NA())</f>
        <v>#N/A</v>
      </c>
      <c r="AC200" s="98" t="e">
        <f ca="true">+IF(AND(ISNUMBER(OFFSET('Sanitation Data'!$E$10,0,10*ROW('Sanitation Data'!E194))),'Data Summary'!CR200="Yes"),OFFSET('Sanitation Data'!$E$10,0,10*ROW('Sanitation Data'!E194)),NA())</f>
        <v>#N/A</v>
      </c>
      <c r="AD200" s="98" t="e">
        <f ca="true">+IF(AND(ISNUMBER(OFFSET('Sanitation Data'!$E$11,0,10*ROW('Sanitation Data'!E194))),'Data Summary'!CS200="Yes"),OFFSET('Sanitation Data'!$E$11,0,10*ROW('Sanitation Data'!E194)),NA())</f>
        <v>#N/A</v>
      </c>
      <c r="AE200" s="98" t="e">
        <f ca="true">+IF(AND(ISNUMBER(OFFSET('Sanitation Data'!$E$12,0,10*ROW('Sanitation Data'!E194))),'Data Summary'!CT200="Yes"),OFFSET('Sanitation Data'!$E$12,0,10*ROW('Sanitation Data'!E194)),NA())</f>
        <v>#N/A</v>
      </c>
      <c r="AF200" s="98" t="e">
        <f ca="true">+IF(AND(ISNUMBER(OFFSET('Sanitation Data'!$F$4,0,10*ROW('Sanitation Data'!F194))),'Data Summary'!CU200="Yes"),100-OFFSET('Sanitation Data'!$F$4,0,10*ROW('Sanitation Data'!F194)),NA())</f>
        <v>#N/A</v>
      </c>
      <c r="AG200" s="98" t="e">
        <f ca="true">+IF(AND(ISNUMBER(OFFSET('Sanitation Data'!$F$6,0,10*ROW('Sanitation Data'!F194))),'Data Summary'!CV200="Yes"),OFFSET('Sanitation Data'!$F$6,0,10*ROW('Sanitation Data'!F194)),NA())</f>
        <v>#N/A</v>
      </c>
      <c r="AH200" s="98" t="e">
        <f ca="true">+IF(AND(ISNUMBER(OFFSET('Sanitation Data'!$F$10,0,10*ROW('Sanitation Data'!F194))),'Data Summary'!CW200="Yes"),OFFSET('Sanitation Data'!$F$10,0,10*ROW('Sanitation Data'!F194)),NA())</f>
        <v>#N/A</v>
      </c>
      <c r="AI200" s="98" t="e">
        <f ca="true">+IF(AND(ISNUMBER(OFFSET('Sanitation Data'!$F$11,0,10*ROW('Sanitation Data'!F194))),'Data Summary'!CX200="Yes"),OFFSET('Sanitation Data'!$F$11,0,10*ROW('Sanitation Data'!F194)),NA())</f>
        <v>#N/A</v>
      </c>
      <c r="AJ200" s="98" t="e">
        <f ca="true">+IF(AND(ISNUMBER(OFFSET('Sanitation Data'!$F$12,0,10*ROW('Sanitation Data'!F194))),'Data Summary'!CY200="Yes"),OFFSET('Sanitation Data'!$F$12,0,10*ROW('Sanitation Data'!F194)),NA())</f>
        <v>#N/A</v>
      </c>
      <c r="AK200" s="98" t="e">
        <f ca="true">+IF(AND(ISNUMBER(OFFSET('Sanitation Data'!$G$4,0,10*ROW('Sanitation Data'!G194))),'Data Summary'!CZ200="Yes"),100-OFFSET('Sanitation Data'!$G$4,0,10*ROW('Sanitation Data'!G194)),NA())</f>
        <v>#N/A</v>
      </c>
      <c r="AL200" s="98" t="e">
        <f ca="true">+IF(AND(ISNUMBER(OFFSET('Sanitation Data'!$G$6,0,10*ROW('Sanitation Data'!G194))),'Data Summary'!DA200="Yes"),OFFSET('Sanitation Data'!$G$6,0,10*ROW('Sanitation Data'!G194)),NA())</f>
        <v>#N/A</v>
      </c>
      <c r="AM200" s="98" t="e">
        <f ca="true">+IF(AND(ISNUMBER(OFFSET('Sanitation Data'!$G$10,0,10*ROW('Sanitation Data'!G194))),'Data Summary'!DB200="Yes"),OFFSET('Sanitation Data'!$G$10,0,10*ROW('Sanitation Data'!G194)),NA())</f>
        <v>#N/A</v>
      </c>
      <c r="AN200" s="98" t="e">
        <f ca="true">+IF(AND(ISNUMBER(OFFSET('Sanitation Data'!$G$11,0,10*ROW('Sanitation Data'!G194))),'Data Summary'!DC200="Yes"),OFFSET('Sanitation Data'!$G$11,0,10*ROW('Sanitation Data'!G194)),NA())</f>
        <v>#N/A</v>
      </c>
      <c r="AO200" s="98" t="e">
        <f ca="true">+IF(AND(ISNUMBER(OFFSET('Sanitation Data'!$G$12,0,10*ROW('Sanitation Data'!G194))),'Data Summary'!DD200="Yes"),OFFSET('Sanitation Data'!$G$12,0,10*ROW('Sanitation Data'!G194)),NA())</f>
        <v>#N/A</v>
      </c>
      <c r="AP200" s="98" t="e">
        <f ca="true">+IF(AND(ISNUMBER(OFFSET('Sanitation Data'!$H$4,0,10*ROW('Sanitation Data'!H194))),'Data Summary'!DE200="Yes"),100-OFFSET('Sanitation Data'!$H$4,0,10*ROW('Sanitation Data'!H194)),NA())</f>
        <v>#N/A</v>
      </c>
      <c r="AQ200" s="98" t="e">
        <f ca="true">+IF(AND(ISNUMBER(OFFSET('Sanitation Data'!$H$6,0,10*ROW('Sanitation Data'!H194))),'Data Summary'!DF200="Yes"),OFFSET('Sanitation Data'!$H$6,0,10*ROW('Sanitation Data'!H194)),NA())</f>
        <v>#N/A</v>
      </c>
      <c r="AR200" s="98" t="e">
        <f ca="true">+IF(AND(ISNUMBER(OFFSET('Sanitation Data'!$H$10,0,10*ROW('Sanitation Data'!H194))),'Data Summary'!DG200="Yes"),OFFSET('Sanitation Data'!$H$10,0,10*ROW('Sanitation Data'!H194)),NA())</f>
        <v>#N/A</v>
      </c>
      <c r="AS200" s="98" t="e">
        <f ca="true">+IF(AND(ISNUMBER(OFFSET('Sanitation Data'!$H$11,0,10*ROW('Sanitation Data'!H194))),'Data Summary'!DH200="Yes"),OFFSET('Sanitation Data'!$H$11,0,10*ROW('Sanitation Data'!H194)),NA())</f>
        <v>#N/A</v>
      </c>
      <c r="AT200" s="98" t="e">
        <f ca="true">+IF(AND(ISNUMBER(OFFSET('Sanitation Data'!$H$12,0,10*ROW('Sanitation Data'!H194))),'Data Summary'!DI200="Yes"),OFFSET('Sanitation Data'!$H$12,0,10*ROW('Sanitation Data'!H194)),NA())</f>
        <v>#N/A</v>
      </c>
      <c r="AU200" s="98" t="e">
        <f ca="true">+IF(AND(ISNUMBER(OFFSET('Sanitation Data'!$I$4,0,10*ROW('Sanitation Data'!I194))),'Data Summary'!DJ200="Yes"),100-OFFSET('Sanitation Data'!$I$4,0,10*ROW('Sanitation Data'!I194)),NA())</f>
        <v>#N/A</v>
      </c>
      <c r="AV200" s="98" t="e">
        <f ca="true">+IF(AND(ISNUMBER(OFFSET('Sanitation Data'!$I$6,0,10*ROW('Sanitation Data'!I194))),'Data Summary'!DK200="Yes"),OFFSET('Sanitation Data'!$I$6,0,10*ROW('Sanitation Data'!I194)),NA())</f>
        <v>#N/A</v>
      </c>
      <c r="AW200" s="98" t="e">
        <f ca="true">+IF(AND(ISNUMBER(OFFSET('Sanitation Data'!$I$10,0,10*ROW('Sanitation Data'!I194))),'Data Summary'!DL200="Yes"),OFFSET('Sanitation Data'!$I$10,0,10*ROW('Sanitation Data'!I194)),NA())</f>
        <v>#N/A</v>
      </c>
      <c r="AX200" s="98" t="e">
        <f ca="true">+IF(AND(ISNUMBER(OFFSET('Sanitation Data'!$I$11,0,10*ROW('Sanitation Data'!I194))),'Data Summary'!DM200="Yes"),OFFSET('Sanitation Data'!$I$11,0,10*ROW('Sanitation Data'!I194)),NA())</f>
        <v>#N/A</v>
      </c>
      <c r="AY200" s="98" t="e">
        <f ca="true">+IF(AND(ISNUMBER(OFFSET('Sanitation Data'!$I$12,0,10*ROW('Sanitation Data'!I194))),'Data Summary'!DN200="Yes"),OFFSET('Sanitation Data'!$I$12,0,10*ROW('Sanitation Data'!I194)),NA())</f>
        <v>#N/A</v>
      </c>
      <c r="AZ200" s="99" t="e">
        <f ca="true">+IF(AND(ISNUMBER(OFFSET('Hygiene Data'!$D$5,0,10*ROW('Hygiene Data'!D194))),'Data Summary'!DO200="Yes"),OFFSET('Hygiene Data'!$D$5,0,10*ROW('Hygiene Data'!D194)),NA())</f>
        <v>#N/A</v>
      </c>
      <c r="BA200" s="99" t="e">
        <f ca="true">+IF(AND(ISNUMBER(OFFSET('Hygiene Data'!$D$7,0,10*ROW('Hygiene Data'!D194))),'Data Summary'!DP200="Yes"),OFFSET('Hygiene Data'!$D$7,0,10*ROW('Hygiene Data'!D194)),NA())</f>
        <v>#N/A</v>
      </c>
      <c r="BB200" s="99" t="e">
        <f ca="true">+IF(AND(ISNUMBER(OFFSET('Hygiene Data'!$D$9,0,10*ROW('Hygiene Data'!D194))),'Data Summary'!DQ200="Yes"),OFFSET('Hygiene Data'!$D$9,0,10*ROW('Hygiene Data'!D194)),NA())</f>
        <v>#N/A</v>
      </c>
      <c r="BC200" s="99" t="e">
        <f ca="true">+IF(AND(ISNUMBER(OFFSET('Hygiene Data'!$E$5,0,10*ROW('Hygiene Data'!E194))),'Data Summary'!DR200="Yes"),OFFSET('Hygiene Data'!$E$5,0,10*ROW('Hygiene Data'!E194)),NA())</f>
        <v>#N/A</v>
      </c>
      <c r="BD200" s="99" t="e">
        <f ca="true">+IF(AND(ISNUMBER(OFFSET('Hygiene Data'!$E$7,0,10*ROW('Hygiene Data'!E194))),'Data Summary'!DS200="Yes"),OFFSET('Hygiene Data'!$E$7,0,10*ROW('Hygiene Data'!E194)),NA())</f>
        <v>#N/A</v>
      </c>
      <c r="BE200" s="99" t="e">
        <f ca="true">+IF(AND(ISNUMBER(OFFSET('Hygiene Data'!$E$9,0,10*ROW('Hygiene Data'!E194))),'Data Summary'!DT200="Yes"),OFFSET('Hygiene Data'!$E$9,0,10*ROW('Hygiene Data'!E194)),NA())</f>
        <v>#N/A</v>
      </c>
      <c r="BF200" s="99" t="e">
        <f ca="true">+IF(AND(ISNUMBER(OFFSET('Hygiene Data'!$F$5,0,10*ROW('Hygiene Data'!F194))),'Data Summary'!DU200="Yes"),OFFSET('Hygiene Data'!$F$5,0,10*ROW('Hygiene Data'!F194)),NA())</f>
        <v>#N/A</v>
      </c>
      <c r="BG200" s="99" t="e">
        <f ca="true">+IF(AND(ISNUMBER(OFFSET('Hygiene Data'!$F$7,0,10*ROW('Hygiene Data'!F194))),'Data Summary'!DV200="Yes"),OFFSET('Hygiene Data'!$F$7,0,10*ROW('Hygiene Data'!F194)),NA())</f>
        <v>#N/A</v>
      </c>
      <c r="BH200" s="99" t="e">
        <f ca="true">+IF(AND(ISNUMBER(OFFSET('Hygiene Data'!$F$9,0,10*ROW('Hygiene Data'!F194))),'Data Summary'!DW200="Yes"),OFFSET('Hygiene Data'!$F$9,0,10*ROW('Hygiene Data'!F194)),NA())</f>
        <v>#N/A</v>
      </c>
      <c r="BI200" s="99" t="e">
        <f ca="true">+IF(AND(ISNUMBER(OFFSET('Hygiene Data'!$G$5,0,10*ROW('Hygiene Data'!G194))),'Data Summary'!DX200="Yes"),OFFSET('Hygiene Data'!$G$5,0,10*ROW('Hygiene Data'!G194)),NA())</f>
        <v>#N/A</v>
      </c>
      <c r="BJ200" s="99" t="e">
        <f ca="true">+IF(AND(ISNUMBER(OFFSET('Hygiene Data'!$G$7,0,10*ROW('Hygiene Data'!G194))),'Data Summary'!DY200="Yes"),OFFSET('Hygiene Data'!$G$7,0,10*ROW('Hygiene Data'!G194)),NA())</f>
        <v>#N/A</v>
      </c>
      <c r="BK200" s="99" t="e">
        <f ca="true">+IF(AND(ISNUMBER(OFFSET('Hygiene Data'!$G$9,0,10*ROW('Hygiene Data'!G194))),'Data Summary'!DZ200="Yes"),OFFSET('Hygiene Data'!$G$9,0,10*ROW('Hygiene Data'!G194)),NA())</f>
        <v>#N/A</v>
      </c>
      <c r="BL200" s="99" t="e">
        <f ca="true">+IF(AND(ISNUMBER(OFFSET('Hygiene Data'!$H$5,0,10*ROW('Hygiene Data'!H194))),'Data Summary'!EA200="Yes"),OFFSET('Hygiene Data'!$H$5,0,10*ROW('Hygiene Data'!H194)),NA())</f>
        <v>#N/A</v>
      </c>
      <c r="BM200" s="99" t="e">
        <f ca="true">+IF(AND(ISNUMBER(OFFSET('Hygiene Data'!$H$7,0,10*ROW('Hygiene Data'!H194))),'Data Summary'!EB200="Yes"),OFFSET('Hygiene Data'!$H$7,0,10*ROW('Hygiene Data'!H194)),NA())</f>
        <v>#N/A</v>
      </c>
      <c r="BN200" s="99" t="e">
        <f ca="true">+IF(AND(ISNUMBER(OFFSET('Hygiene Data'!$H$9,0,10*ROW('Hygiene Data'!H194))),'Data Summary'!EC200="Yes"),OFFSET('Hygiene Data'!$H$9,0,10*ROW('Hygiene Data'!H194)),NA())</f>
        <v>#N/A</v>
      </c>
      <c r="BO200" s="99" t="e">
        <f ca="true">+IF(AND(ISNUMBER(OFFSET('Hygiene Data'!$I$5,0,10*ROW('Hygiene Data'!I194))),'Data Summary'!ED200="Yes"),OFFSET('Hygiene Data'!$I$5,0,10*ROW('Hygiene Data'!I194)),NA())</f>
        <v>#N/A</v>
      </c>
      <c r="BP200" s="99" t="e">
        <f ca="true">+IF(AND(ISNUMBER(OFFSET('Hygiene Data'!$I$7,0,10*ROW('Hygiene Data'!I194))),'Data Summary'!EE200="Yes"),OFFSET('Hygiene Data'!$I$7,0,10*ROW('Hygiene Data'!I194)),NA())</f>
        <v>#N/A</v>
      </c>
      <c r="BQ200" s="99" t="e">
        <f ca="true">+IF(AND(ISNUMBER(OFFSET('Hygiene Data'!$I$9,0,10*ROW('Hygiene Data'!I194))),'Data Summary'!EF200="Yes"),OFFSET('Hygiene Data'!$I$9,0,10*ROW('Hygiene Data'!I194)),NA())</f>
        <v>#N/A</v>
      </c>
    </row>
    <row xmlns:x14ac="http://schemas.microsoft.com/office/spreadsheetml/2009/9/ac" r="201" x14ac:dyDescent="0.2">
      <c r="A201" s="329" t="e">
        <f ca="true">+RIGHT('Data Summary'!A201,LEN('Data Summary'!A201)-9)</f>
        <v>#VALUE!</v>
      </c>
      <c r="B201" s="37" t="str">
        <f ca="true">+IF(ISTEXT('Data Summary'!B201),'Data Summary'!B201,"")</f>
        <v/>
      </c>
      <c r="C201" s="328" t="e">
        <f ca="true">+VALUE('Data Summary'!C201)</f>
        <v>#VALUE!</v>
      </c>
      <c r="D201" s="97" t="e">
        <f ca="true">+IF(AND(ISNUMBER(OFFSET('Water Data'!$D$4,0,10*ROW('Water Data'!D195))),'Data Summary'!BS201="Yes"),100-OFFSET('Water Data'!$D$4,0,10*ROW('Water Data'!D195)),NA())</f>
        <v>#N/A</v>
      </c>
      <c r="E201" s="97" t="e">
        <f ca="true">+IF(AND(ISNUMBER(OFFSET('Water Data'!$D$6,0,10*ROW('Water Data'!D195))),'Data Summary'!BT201="Yes"),OFFSET('Water Data'!$D$6,0,10*ROW('Water Data'!D195)),NA())</f>
        <v>#N/A</v>
      </c>
      <c r="F201" s="97" t="e">
        <f ca="true">+IF(AND(ISNUMBER(OFFSET('Water Data'!$D$9,0,10*ROW('Water Data'!D195))),'Data Summary'!BU201="Yes"),OFFSET('Water Data'!$D$9,0,10*ROW('Water Data'!D195)),NA())</f>
        <v>#N/A</v>
      </c>
      <c r="G201" s="97" t="e">
        <f ca="true">+IF(AND(ISNUMBER(OFFSET('Water Data'!$E$4,0,10*ROW('Water Data'!E195))),'Data Summary'!BV201="Yes"),100-OFFSET('Water Data'!$E$4,0,10*ROW('Water Data'!E195)),NA())</f>
        <v>#N/A</v>
      </c>
      <c r="H201" s="97" t="e">
        <f ca="true">+IF(AND(ISNUMBER(OFFSET('Water Data'!$E$6,0,10*ROW('Water Data'!E195))),'Data Summary'!BW201="Yes"),OFFSET('Water Data'!$E$6,0,10*ROW('Water Data'!E195)),NA())</f>
        <v>#N/A</v>
      </c>
      <c r="I201" s="97" t="e">
        <f ca="true">+IF(AND(ISNUMBER(OFFSET('Water Data'!$E$9,0,10*ROW('Water Data'!E195))),'Data Summary'!BX201="Yes"),OFFSET('Water Data'!$E$9,0,10*ROW('Water Data'!E195)),NA())</f>
        <v>#N/A</v>
      </c>
      <c r="J201" s="97" t="e">
        <f ca="true">+IF(AND(ISNUMBER(OFFSET('Water Data'!$F$4,0,10*ROW('Water Data'!F195))),'Data Summary'!BY201="Yes"),100-OFFSET('Water Data'!$F$4,0,10*ROW('Water Data'!F195)),NA())</f>
        <v>#N/A</v>
      </c>
      <c r="K201" s="97" t="e">
        <f ca="true">+IF(AND(ISNUMBER(OFFSET('Water Data'!$F$6,0,10*ROW('Water Data'!F195))),'Data Summary'!BZ201="Yes"),OFFSET('Water Data'!$F$6,0,10*ROW('Water Data'!F195)),NA())</f>
        <v>#N/A</v>
      </c>
      <c r="L201" s="97" t="e">
        <f ca="true">+IF(AND(ISNUMBER(OFFSET('Water Data'!$F$9,0,10*ROW('Water Data'!F195))),'Data Summary'!CA201="Yes"),OFFSET('Water Data'!$F$9,0,10*ROW('Water Data'!F195)),NA())</f>
        <v>#N/A</v>
      </c>
      <c r="M201" s="97" t="e">
        <f ca="true">+IF(AND(ISNUMBER(OFFSET('Water Data'!$G$4,0,10*ROW('Water Data'!G195))),'Data Summary'!CB201="Yes"),100-OFFSET('Water Data'!$G$4,0,10*ROW('Water Data'!G195)),NA())</f>
        <v>#N/A</v>
      </c>
      <c r="N201" s="97" t="e">
        <f ca="true">+IF(AND(ISNUMBER(OFFSET('Water Data'!$G$6,0,10*ROW('Water Data'!G195))),'Data Summary'!CC201="Yes"),OFFSET('Water Data'!$G$6,0,10*ROW('Water Data'!G195)),NA())</f>
        <v>#N/A</v>
      </c>
      <c r="O201" s="97" t="e">
        <f ca="true">+IF(AND(ISNUMBER(OFFSET('Water Data'!$G$9,0,10*ROW('Water Data'!G195))),'Data Summary'!CD201="Yes"),OFFSET('Water Data'!$G$9,0,10*ROW('Water Data'!G195)),NA())</f>
        <v>#N/A</v>
      </c>
      <c r="P201" s="97" t="e">
        <f ca="true">+IF(AND(ISNUMBER(OFFSET('Water Data'!$H$4,0,10*ROW('Water Data'!H195))),'Data Summary'!CE201="Yes"),100-OFFSET('Water Data'!$H$4,0,10*ROW('Water Data'!H195)),NA())</f>
        <v>#N/A</v>
      </c>
      <c r="Q201" s="97" t="e">
        <f ca="true">+IF(AND(ISNUMBER(OFFSET('Water Data'!$H$6,0,10*ROW('Water Data'!H195))),'Data Summary'!CF201="Yes"),OFFSET('Water Data'!$H$6,0,10*ROW('Water Data'!H195)),NA())</f>
        <v>#N/A</v>
      </c>
      <c r="R201" s="97" t="e">
        <f ca="true">+IF(AND(ISNUMBER(OFFSET('Water Data'!$H$9,0,10*ROW('Water Data'!H195))),'Data Summary'!CG201="Yes"),OFFSET('Water Data'!$H$9,0,10*ROW('Water Data'!H195)),NA())</f>
        <v>#N/A</v>
      </c>
      <c r="S201" s="97" t="e">
        <f ca="true">+IF(AND(ISNUMBER(OFFSET('Water Data'!$I$4,0,10*ROW('Water Data'!I195))),'Data Summary'!CH201="Yes"),100-OFFSET('Water Data'!$I$4,0,10*ROW('Water Data'!I195)),NA())</f>
        <v>#N/A</v>
      </c>
      <c r="T201" s="97" t="e">
        <f ca="true">+IF(AND(ISNUMBER(OFFSET('Water Data'!$I$6,0,10*ROW('Water Data'!I195))),'Data Summary'!CI201="Yes"),OFFSET('Water Data'!$I$6,0,10*ROW('Water Data'!I195)),NA())</f>
        <v>#N/A</v>
      </c>
      <c r="U201" s="97" t="e">
        <f ca="true">+IF(AND(ISNUMBER(OFFSET('Water Data'!$I$9,0,10*ROW('Water Data'!I195))),'Data Summary'!CJ201="Yes"),OFFSET('Water Data'!$I$9,0,10*ROW('Water Data'!I195)),NA())</f>
        <v>#N/A</v>
      </c>
      <c r="V201" s="98" t="e">
        <f ca="true">+IF(AND(ISNUMBER(OFFSET('Sanitation Data'!$D$4,0,10*ROW('Sanitation Data'!D195))),'Data Summary'!CK201="Yes"),100-OFFSET('Sanitation Data'!$D$4,0,10*ROW('Sanitation Data'!D195)),NA())</f>
        <v>#N/A</v>
      </c>
      <c r="W201" s="98" t="e">
        <f ca="true">+IF(AND(ISNUMBER(OFFSET('Sanitation Data'!$D$6,0,10*ROW('Sanitation Data'!D195))),'Data Summary'!CL201="Yes"),OFFSET('Sanitation Data'!$D$6,0,10*ROW('Sanitation Data'!D195)),NA())</f>
        <v>#N/A</v>
      </c>
      <c r="X201" s="98" t="e">
        <f ca="true">+IF(AND(ISNUMBER(OFFSET('Sanitation Data'!$D$10,0,10*ROW('Sanitation Data'!D195))),'Data Summary'!CM201="Yes"),OFFSET('Sanitation Data'!$D$10,0,10*ROW('Sanitation Data'!D195)),NA())</f>
        <v>#N/A</v>
      </c>
      <c r="Y201" s="98" t="e">
        <f ca="true">+IF(AND(ISNUMBER(OFFSET('Sanitation Data'!$D$11,0,10*ROW('Sanitation Data'!D195))),'Data Summary'!CN201="Yes"),OFFSET('Sanitation Data'!$D$11,0,10*ROW('Sanitation Data'!D195)),NA())</f>
        <v>#N/A</v>
      </c>
      <c r="Z201" s="98" t="e">
        <f ca="true">+IF(AND(ISNUMBER(OFFSET('Sanitation Data'!$D$12,0,10*ROW('Sanitation Data'!D195))),'Data Summary'!CO201="Yes"),OFFSET('Sanitation Data'!$D$12,0,10*ROW('Sanitation Data'!D195)),NA())</f>
        <v>#N/A</v>
      </c>
      <c r="AA201" s="98" t="e">
        <f ca="true">+IF(AND(ISNUMBER(OFFSET('Sanitation Data'!$E$4,0,10*ROW('Sanitation Data'!E195))),'Data Summary'!CP201="Yes"),100-OFFSET('Sanitation Data'!$E$4,0,10*ROW('Sanitation Data'!E195)),NA())</f>
        <v>#N/A</v>
      </c>
      <c r="AB201" s="98" t="e">
        <f ca="true">+IF(AND(ISNUMBER(OFFSET('Sanitation Data'!$E$6,0,10*ROW('Sanitation Data'!E195))),'Data Summary'!CQ201="Yes"),OFFSET('Sanitation Data'!$E$6,0,10*ROW('Sanitation Data'!E195)),NA())</f>
        <v>#N/A</v>
      </c>
      <c r="AC201" s="98" t="e">
        <f ca="true">+IF(AND(ISNUMBER(OFFSET('Sanitation Data'!$E$10,0,10*ROW('Sanitation Data'!E195))),'Data Summary'!CR201="Yes"),OFFSET('Sanitation Data'!$E$10,0,10*ROW('Sanitation Data'!E195)),NA())</f>
        <v>#N/A</v>
      </c>
      <c r="AD201" s="98" t="e">
        <f ca="true">+IF(AND(ISNUMBER(OFFSET('Sanitation Data'!$E$11,0,10*ROW('Sanitation Data'!E195))),'Data Summary'!CS201="Yes"),OFFSET('Sanitation Data'!$E$11,0,10*ROW('Sanitation Data'!E195)),NA())</f>
        <v>#N/A</v>
      </c>
      <c r="AE201" s="98" t="e">
        <f ca="true">+IF(AND(ISNUMBER(OFFSET('Sanitation Data'!$E$12,0,10*ROW('Sanitation Data'!E195))),'Data Summary'!CT201="Yes"),OFFSET('Sanitation Data'!$E$12,0,10*ROW('Sanitation Data'!E195)),NA())</f>
        <v>#N/A</v>
      </c>
      <c r="AF201" s="98" t="e">
        <f ca="true">+IF(AND(ISNUMBER(OFFSET('Sanitation Data'!$F$4,0,10*ROW('Sanitation Data'!F195))),'Data Summary'!CU201="Yes"),100-OFFSET('Sanitation Data'!$F$4,0,10*ROW('Sanitation Data'!F195)),NA())</f>
        <v>#N/A</v>
      </c>
      <c r="AG201" s="98" t="e">
        <f ca="true">+IF(AND(ISNUMBER(OFFSET('Sanitation Data'!$F$6,0,10*ROW('Sanitation Data'!F195))),'Data Summary'!CV201="Yes"),OFFSET('Sanitation Data'!$F$6,0,10*ROW('Sanitation Data'!F195)),NA())</f>
        <v>#N/A</v>
      </c>
      <c r="AH201" s="98" t="e">
        <f ca="true">+IF(AND(ISNUMBER(OFFSET('Sanitation Data'!$F$10,0,10*ROW('Sanitation Data'!F195))),'Data Summary'!CW201="Yes"),OFFSET('Sanitation Data'!$F$10,0,10*ROW('Sanitation Data'!F195)),NA())</f>
        <v>#N/A</v>
      </c>
      <c r="AI201" s="98" t="e">
        <f ca="true">+IF(AND(ISNUMBER(OFFSET('Sanitation Data'!$F$11,0,10*ROW('Sanitation Data'!F195))),'Data Summary'!CX201="Yes"),OFFSET('Sanitation Data'!$F$11,0,10*ROW('Sanitation Data'!F195)),NA())</f>
        <v>#N/A</v>
      </c>
      <c r="AJ201" s="98" t="e">
        <f ca="true">+IF(AND(ISNUMBER(OFFSET('Sanitation Data'!$F$12,0,10*ROW('Sanitation Data'!F195))),'Data Summary'!CY201="Yes"),OFFSET('Sanitation Data'!$F$12,0,10*ROW('Sanitation Data'!F195)),NA())</f>
        <v>#N/A</v>
      </c>
      <c r="AK201" s="98" t="e">
        <f ca="true">+IF(AND(ISNUMBER(OFFSET('Sanitation Data'!$G$4,0,10*ROW('Sanitation Data'!G195))),'Data Summary'!CZ201="Yes"),100-OFFSET('Sanitation Data'!$G$4,0,10*ROW('Sanitation Data'!G195)),NA())</f>
        <v>#N/A</v>
      </c>
      <c r="AL201" s="98" t="e">
        <f ca="true">+IF(AND(ISNUMBER(OFFSET('Sanitation Data'!$G$6,0,10*ROW('Sanitation Data'!G195))),'Data Summary'!DA201="Yes"),OFFSET('Sanitation Data'!$G$6,0,10*ROW('Sanitation Data'!G195)),NA())</f>
        <v>#N/A</v>
      </c>
      <c r="AM201" s="98" t="e">
        <f ca="true">+IF(AND(ISNUMBER(OFFSET('Sanitation Data'!$G$10,0,10*ROW('Sanitation Data'!G195))),'Data Summary'!DB201="Yes"),OFFSET('Sanitation Data'!$G$10,0,10*ROW('Sanitation Data'!G195)),NA())</f>
        <v>#N/A</v>
      </c>
      <c r="AN201" s="98" t="e">
        <f ca="true">+IF(AND(ISNUMBER(OFFSET('Sanitation Data'!$G$11,0,10*ROW('Sanitation Data'!G195))),'Data Summary'!DC201="Yes"),OFFSET('Sanitation Data'!$G$11,0,10*ROW('Sanitation Data'!G195)),NA())</f>
        <v>#N/A</v>
      </c>
      <c r="AO201" s="98" t="e">
        <f ca="true">+IF(AND(ISNUMBER(OFFSET('Sanitation Data'!$G$12,0,10*ROW('Sanitation Data'!G195))),'Data Summary'!DD201="Yes"),OFFSET('Sanitation Data'!$G$12,0,10*ROW('Sanitation Data'!G195)),NA())</f>
        <v>#N/A</v>
      </c>
      <c r="AP201" s="98" t="e">
        <f ca="true">+IF(AND(ISNUMBER(OFFSET('Sanitation Data'!$H$4,0,10*ROW('Sanitation Data'!H195))),'Data Summary'!DE201="Yes"),100-OFFSET('Sanitation Data'!$H$4,0,10*ROW('Sanitation Data'!H195)),NA())</f>
        <v>#N/A</v>
      </c>
      <c r="AQ201" s="98" t="e">
        <f ca="true">+IF(AND(ISNUMBER(OFFSET('Sanitation Data'!$H$6,0,10*ROW('Sanitation Data'!H195))),'Data Summary'!DF201="Yes"),OFFSET('Sanitation Data'!$H$6,0,10*ROW('Sanitation Data'!H195)),NA())</f>
        <v>#N/A</v>
      </c>
      <c r="AR201" s="98" t="e">
        <f ca="true">+IF(AND(ISNUMBER(OFFSET('Sanitation Data'!$H$10,0,10*ROW('Sanitation Data'!H195))),'Data Summary'!DG201="Yes"),OFFSET('Sanitation Data'!$H$10,0,10*ROW('Sanitation Data'!H195)),NA())</f>
        <v>#N/A</v>
      </c>
      <c r="AS201" s="98" t="e">
        <f ca="true">+IF(AND(ISNUMBER(OFFSET('Sanitation Data'!$H$11,0,10*ROW('Sanitation Data'!H195))),'Data Summary'!DH201="Yes"),OFFSET('Sanitation Data'!$H$11,0,10*ROW('Sanitation Data'!H195)),NA())</f>
        <v>#N/A</v>
      </c>
      <c r="AT201" s="98" t="e">
        <f ca="true">+IF(AND(ISNUMBER(OFFSET('Sanitation Data'!$H$12,0,10*ROW('Sanitation Data'!H195))),'Data Summary'!DI201="Yes"),OFFSET('Sanitation Data'!$H$12,0,10*ROW('Sanitation Data'!H195)),NA())</f>
        <v>#N/A</v>
      </c>
      <c r="AU201" s="98" t="e">
        <f ca="true">+IF(AND(ISNUMBER(OFFSET('Sanitation Data'!$I$4,0,10*ROW('Sanitation Data'!I195))),'Data Summary'!DJ201="Yes"),100-OFFSET('Sanitation Data'!$I$4,0,10*ROW('Sanitation Data'!I195)),NA())</f>
        <v>#N/A</v>
      </c>
      <c r="AV201" s="98" t="e">
        <f ca="true">+IF(AND(ISNUMBER(OFFSET('Sanitation Data'!$I$6,0,10*ROW('Sanitation Data'!I195))),'Data Summary'!DK201="Yes"),OFFSET('Sanitation Data'!$I$6,0,10*ROW('Sanitation Data'!I195)),NA())</f>
        <v>#N/A</v>
      </c>
      <c r="AW201" s="98" t="e">
        <f ca="true">+IF(AND(ISNUMBER(OFFSET('Sanitation Data'!$I$10,0,10*ROW('Sanitation Data'!I195))),'Data Summary'!DL201="Yes"),OFFSET('Sanitation Data'!$I$10,0,10*ROW('Sanitation Data'!I195)),NA())</f>
        <v>#N/A</v>
      </c>
      <c r="AX201" s="98" t="e">
        <f ca="true">+IF(AND(ISNUMBER(OFFSET('Sanitation Data'!$I$11,0,10*ROW('Sanitation Data'!I195))),'Data Summary'!DM201="Yes"),OFFSET('Sanitation Data'!$I$11,0,10*ROW('Sanitation Data'!I195)),NA())</f>
        <v>#N/A</v>
      </c>
      <c r="AY201" s="98" t="e">
        <f ca="true">+IF(AND(ISNUMBER(OFFSET('Sanitation Data'!$I$12,0,10*ROW('Sanitation Data'!I195))),'Data Summary'!DN201="Yes"),OFFSET('Sanitation Data'!$I$12,0,10*ROW('Sanitation Data'!I195)),NA())</f>
        <v>#N/A</v>
      </c>
      <c r="AZ201" s="99" t="e">
        <f ca="true">+IF(AND(ISNUMBER(OFFSET('Hygiene Data'!$D$5,0,10*ROW('Hygiene Data'!D195))),'Data Summary'!DO201="Yes"),OFFSET('Hygiene Data'!$D$5,0,10*ROW('Hygiene Data'!D195)),NA())</f>
        <v>#N/A</v>
      </c>
      <c r="BA201" s="99" t="e">
        <f ca="true">+IF(AND(ISNUMBER(OFFSET('Hygiene Data'!$D$7,0,10*ROW('Hygiene Data'!D195))),'Data Summary'!DP201="Yes"),OFFSET('Hygiene Data'!$D$7,0,10*ROW('Hygiene Data'!D195)),NA())</f>
        <v>#N/A</v>
      </c>
      <c r="BB201" s="99" t="e">
        <f ca="true">+IF(AND(ISNUMBER(OFFSET('Hygiene Data'!$D$9,0,10*ROW('Hygiene Data'!D195))),'Data Summary'!DQ201="Yes"),OFFSET('Hygiene Data'!$D$9,0,10*ROW('Hygiene Data'!D195)),NA())</f>
        <v>#N/A</v>
      </c>
      <c r="BC201" s="99" t="e">
        <f ca="true">+IF(AND(ISNUMBER(OFFSET('Hygiene Data'!$E$5,0,10*ROW('Hygiene Data'!E195))),'Data Summary'!DR201="Yes"),OFFSET('Hygiene Data'!$E$5,0,10*ROW('Hygiene Data'!E195)),NA())</f>
        <v>#N/A</v>
      </c>
      <c r="BD201" s="99" t="e">
        <f ca="true">+IF(AND(ISNUMBER(OFFSET('Hygiene Data'!$E$7,0,10*ROW('Hygiene Data'!E195))),'Data Summary'!DS201="Yes"),OFFSET('Hygiene Data'!$E$7,0,10*ROW('Hygiene Data'!E195)),NA())</f>
        <v>#N/A</v>
      </c>
      <c r="BE201" s="99" t="e">
        <f ca="true">+IF(AND(ISNUMBER(OFFSET('Hygiene Data'!$E$9,0,10*ROW('Hygiene Data'!E195))),'Data Summary'!DT201="Yes"),OFFSET('Hygiene Data'!$E$9,0,10*ROW('Hygiene Data'!E195)),NA())</f>
        <v>#N/A</v>
      </c>
      <c r="BF201" s="99" t="e">
        <f ca="true">+IF(AND(ISNUMBER(OFFSET('Hygiene Data'!$F$5,0,10*ROW('Hygiene Data'!F195))),'Data Summary'!DU201="Yes"),OFFSET('Hygiene Data'!$F$5,0,10*ROW('Hygiene Data'!F195)),NA())</f>
        <v>#N/A</v>
      </c>
      <c r="BG201" s="99" t="e">
        <f ca="true">+IF(AND(ISNUMBER(OFFSET('Hygiene Data'!$F$7,0,10*ROW('Hygiene Data'!F195))),'Data Summary'!DV201="Yes"),OFFSET('Hygiene Data'!$F$7,0,10*ROW('Hygiene Data'!F195)),NA())</f>
        <v>#N/A</v>
      </c>
      <c r="BH201" s="99" t="e">
        <f ca="true">+IF(AND(ISNUMBER(OFFSET('Hygiene Data'!$F$9,0,10*ROW('Hygiene Data'!F195))),'Data Summary'!DW201="Yes"),OFFSET('Hygiene Data'!$F$9,0,10*ROW('Hygiene Data'!F195)),NA())</f>
        <v>#N/A</v>
      </c>
      <c r="BI201" s="99" t="e">
        <f ca="true">+IF(AND(ISNUMBER(OFFSET('Hygiene Data'!$G$5,0,10*ROW('Hygiene Data'!G195))),'Data Summary'!DX201="Yes"),OFFSET('Hygiene Data'!$G$5,0,10*ROW('Hygiene Data'!G195)),NA())</f>
        <v>#N/A</v>
      </c>
      <c r="BJ201" s="99" t="e">
        <f ca="true">+IF(AND(ISNUMBER(OFFSET('Hygiene Data'!$G$7,0,10*ROW('Hygiene Data'!G195))),'Data Summary'!DY201="Yes"),OFFSET('Hygiene Data'!$G$7,0,10*ROW('Hygiene Data'!G195)),NA())</f>
        <v>#N/A</v>
      </c>
      <c r="BK201" s="99" t="e">
        <f ca="true">+IF(AND(ISNUMBER(OFFSET('Hygiene Data'!$G$9,0,10*ROW('Hygiene Data'!G195))),'Data Summary'!DZ201="Yes"),OFFSET('Hygiene Data'!$G$9,0,10*ROW('Hygiene Data'!G195)),NA())</f>
        <v>#N/A</v>
      </c>
      <c r="BL201" s="99" t="e">
        <f ca="true">+IF(AND(ISNUMBER(OFFSET('Hygiene Data'!$H$5,0,10*ROW('Hygiene Data'!H195))),'Data Summary'!EA201="Yes"),OFFSET('Hygiene Data'!$H$5,0,10*ROW('Hygiene Data'!H195)),NA())</f>
        <v>#N/A</v>
      </c>
      <c r="BM201" s="99" t="e">
        <f ca="true">+IF(AND(ISNUMBER(OFFSET('Hygiene Data'!$H$7,0,10*ROW('Hygiene Data'!H195))),'Data Summary'!EB201="Yes"),OFFSET('Hygiene Data'!$H$7,0,10*ROW('Hygiene Data'!H195)),NA())</f>
        <v>#N/A</v>
      </c>
      <c r="BN201" s="99" t="e">
        <f ca="true">+IF(AND(ISNUMBER(OFFSET('Hygiene Data'!$H$9,0,10*ROW('Hygiene Data'!H195))),'Data Summary'!EC201="Yes"),OFFSET('Hygiene Data'!$H$9,0,10*ROW('Hygiene Data'!H195)),NA())</f>
        <v>#N/A</v>
      </c>
      <c r="BO201" s="99" t="e">
        <f ca="true">+IF(AND(ISNUMBER(OFFSET('Hygiene Data'!$I$5,0,10*ROW('Hygiene Data'!I195))),'Data Summary'!ED201="Yes"),OFFSET('Hygiene Data'!$I$5,0,10*ROW('Hygiene Data'!I195)),NA())</f>
        <v>#N/A</v>
      </c>
      <c r="BP201" s="99" t="e">
        <f ca="true">+IF(AND(ISNUMBER(OFFSET('Hygiene Data'!$I$7,0,10*ROW('Hygiene Data'!I195))),'Data Summary'!EE201="Yes"),OFFSET('Hygiene Data'!$I$7,0,10*ROW('Hygiene Data'!I195)),NA())</f>
        <v>#N/A</v>
      </c>
      <c r="BQ201" s="99" t="e">
        <f ca="true">+IF(AND(ISNUMBER(OFFSET('Hygiene Data'!$I$9,0,10*ROW('Hygiene Data'!I195))),'Data Summary'!EF201="Yes"),OFFSET('Hygiene Data'!$I$9,0,10*ROW('Hygiene Data'!I195)),NA())</f>
        <v>#N/A</v>
      </c>
    </row>
    <row xmlns:x14ac="http://schemas.microsoft.com/office/spreadsheetml/2009/9/ac" r="202" x14ac:dyDescent="0.2">
      <c r="A202" s="329" t="e">
        <f ca="true">+RIGHT('Data Summary'!A202,LEN('Data Summary'!A202)-9)</f>
        <v>#VALUE!</v>
      </c>
      <c r="B202" s="37" t="str">
        <f ca="true">+IF(ISTEXT('Data Summary'!B202),'Data Summary'!B202,"")</f>
        <v/>
      </c>
      <c r="C202" s="328" t="e">
        <f ca="true">+VALUE('Data Summary'!C202)</f>
        <v>#VALUE!</v>
      </c>
      <c r="D202" s="97" t="e">
        <f ca="true">+IF(AND(ISNUMBER(OFFSET('Water Data'!$D$4,0,10*ROW('Water Data'!D196))),'Data Summary'!BS202="Yes"),100-OFFSET('Water Data'!$D$4,0,10*ROW('Water Data'!D196)),NA())</f>
        <v>#N/A</v>
      </c>
      <c r="E202" s="97" t="e">
        <f ca="true">+IF(AND(ISNUMBER(OFFSET('Water Data'!$D$6,0,10*ROW('Water Data'!D196))),'Data Summary'!BT202="Yes"),OFFSET('Water Data'!$D$6,0,10*ROW('Water Data'!D196)),NA())</f>
        <v>#N/A</v>
      </c>
      <c r="F202" s="97" t="e">
        <f ca="true">+IF(AND(ISNUMBER(OFFSET('Water Data'!$D$9,0,10*ROW('Water Data'!D196))),'Data Summary'!BU202="Yes"),OFFSET('Water Data'!$D$9,0,10*ROW('Water Data'!D196)),NA())</f>
        <v>#N/A</v>
      </c>
      <c r="G202" s="97" t="e">
        <f ca="true">+IF(AND(ISNUMBER(OFFSET('Water Data'!$E$4,0,10*ROW('Water Data'!E196))),'Data Summary'!BV202="Yes"),100-OFFSET('Water Data'!$E$4,0,10*ROW('Water Data'!E196)),NA())</f>
        <v>#N/A</v>
      </c>
      <c r="H202" s="97" t="e">
        <f ca="true">+IF(AND(ISNUMBER(OFFSET('Water Data'!$E$6,0,10*ROW('Water Data'!E196))),'Data Summary'!BW202="Yes"),OFFSET('Water Data'!$E$6,0,10*ROW('Water Data'!E196)),NA())</f>
        <v>#N/A</v>
      </c>
      <c r="I202" s="97" t="e">
        <f ca="true">+IF(AND(ISNUMBER(OFFSET('Water Data'!$E$9,0,10*ROW('Water Data'!E196))),'Data Summary'!BX202="Yes"),OFFSET('Water Data'!$E$9,0,10*ROW('Water Data'!E196)),NA())</f>
        <v>#N/A</v>
      </c>
      <c r="J202" s="97" t="e">
        <f ca="true">+IF(AND(ISNUMBER(OFFSET('Water Data'!$F$4,0,10*ROW('Water Data'!F196))),'Data Summary'!BY202="Yes"),100-OFFSET('Water Data'!$F$4,0,10*ROW('Water Data'!F196)),NA())</f>
        <v>#N/A</v>
      </c>
      <c r="K202" s="97" t="e">
        <f ca="true">+IF(AND(ISNUMBER(OFFSET('Water Data'!$F$6,0,10*ROW('Water Data'!F196))),'Data Summary'!BZ202="Yes"),OFFSET('Water Data'!$F$6,0,10*ROW('Water Data'!F196)),NA())</f>
        <v>#N/A</v>
      </c>
      <c r="L202" s="97" t="e">
        <f ca="true">+IF(AND(ISNUMBER(OFFSET('Water Data'!$F$9,0,10*ROW('Water Data'!F196))),'Data Summary'!CA202="Yes"),OFFSET('Water Data'!$F$9,0,10*ROW('Water Data'!F196)),NA())</f>
        <v>#N/A</v>
      </c>
      <c r="M202" s="97" t="e">
        <f ca="true">+IF(AND(ISNUMBER(OFFSET('Water Data'!$G$4,0,10*ROW('Water Data'!G196))),'Data Summary'!CB202="Yes"),100-OFFSET('Water Data'!$G$4,0,10*ROW('Water Data'!G196)),NA())</f>
        <v>#N/A</v>
      </c>
      <c r="N202" s="97" t="e">
        <f ca="true">+IF(AND(ISNUMBER(OFFSET('Water Data'!$G$6,0,10*ROW('Water Data'!G196))),'Data Summary'!CC202="Yes"),OFFSET('Water Data'!$G$6,0,10*ROW('Water Data'!G196)),NA())</f>
        <v>#N/A</v>
      </c>
      <c r="O202" s="97" t="e">
        <f ca="true">+IF(AND(ISNUMBER(OFFSET('Water Data'!$G$9,0,10*ROW('Water Data'!G196))),'Data Summary'!CD202="Yes"),OFFSET('Water Data'!$G$9,0,10*ROW('Water Data'!G196)),NA())</f>
        <v>#N/A</v>
      </c>
      <c r="P202" s="97" t="e">
        <f ca="true">+IF(AND(ISNUMBER(OFFSET('Water Data'!$H$4,0,10*ROW('Water Data'!H196))),'Data Summary'!CE202="Yes"),100-OFFSET('Water Data'!$H$4,0,10*ROW('Water Data'!H196)),NA())</f>
        <v>#N/A</v>
      </c>
      <c r="Q202" s="97" t="e">
        <f ca="true">+IF(AND(ISNUMBER(OFFSET('Water Data'!$H$6,0,10*ROW('Water Data'!H196))),'Data Summary'!CF202="Yes"),OFFSET('Water Data'!$H$6,0,10*ROW('Water Data'!H196)),NA())</f>
        <v>#N/A</v>
      </c>
      <c r="R202" s="97" t="e">
        <f ca="true">+IF(AND(ISNUMBER(OFFSET('Water Data'!$H$9,0,10*ROW('Water Data'!H196))),'Data Summary'!CG202="Yes"),OFFSET('Water Data'!$H$9,0,10*ROW('Water Data'!H196)),NA())</f>
        <v>#N/A</v>
      </c>
      <c r="S202" s="97" t="e">
        <f ca="true">+IF(AND(ISNUMBER(OFFSET('Water Data'!$I$4,0,10*ROW('Water Data'!I196))),'Data Summary'!CH202="Yes"),100-OFFSET('Water Data'!$I$4,0,10*ROW('Water Data'!I196)),NA())</f>
        <v>#N/A</v>
      </c>
      <c r="T202" s="97" t="e">
        <f ca="true">+IF(AND(ISNUMBER(OFFSET('Water Data'!$I$6,0,10*ROW('Water Data'!I196))),'Data Summary'!CI202="Yes"),OFFSET('Water Data'!$I$6,0,10*ROW('Water Data'!I196)),NA())</f>
        <v>#N/A</v>
      </c>
      <c r="U202" s="97" t="e">
        <f ca="true">+IF(AND(ISNUMBER(OFFSET('Water Data'!$I$9,0,10*ROW('Water Data'!I196))),'Data Summary'!CJ202="Yes"),OFFSET('Water Data'!$I$9,0,10*ROW('Water Data'!I196)),NA())</f>
        <v>#N/A</v>
      </c>
      <c r="V202" s="98" t="e">
        <f ca="true">+IF(AND(ISNUMBER(OFFSET('Sanitation Data'!$D$4,0,10*ROW('Sanitation Data'!D196))),'Data Summary'!CK202="Yes"),100-OFFSET('Sanitation Data'!$D$4,0,10*ROW('Sanitation Data'!D196)),NA())</f>
        <v>#N/A</v>
      </c>
      <c r="W202" s="98" t="e">
        <f ca="true">+IF(AND(ISNUMBER(OFFSET('Sanitation Data'!$D$6,0,10*ROW('Sanitation Data'!D196))),'Data Summary'!CL202="Yes"),OFFSET('Sanitation Data'!$D$6,0,10*ROW('Sanitation Data'!D196)),NA())</f>
        <v>#N/A</v>
      </c>
      <c r="X202" s="98" t="e">
        <f ca="true">+IF(AND(ISNUMBER(OFFSET('Sanitation Data'!$D$10,0,10*ROW('Sanitation Data'!D196))),'Data Summary'!CM202="Yes"),OFFSET('Sanitation Data'!$D$10,0,10*ROW('Sanitation Data'!D196)),NA())</f>
        <v>#N/A</v>
      </c>
      <c r="Y202" s="98" t="e">
        <f ca="true">+IF(AND(ISNUMBER(OFFSET('Sanitation Data'!$D$11,0,10*ROW('Sanitation Data'!D196))),'Data Summary'!CN202="Yes"),OFFSET('Sanitation Data'!$D$11,0,10*ROW('Sanitation Data'!D196)),NA())</f>
        <v>#N/A</v>
      </c>
      <c r="Z202" s="98" t="e">
        <f ca="true">+IF(AND(ISNUMBER(OFFSET('Sanitation Data'!$D$12,0,10*ROW('Sanitation Data'!D196))),'Data Summary'!CO202="Yes"),OFFSET('Sanitation Data'!$D$12,0,10*ROW('Sanitation Data'!D196)),NA())</f>
        <v>#N/A</v>
      </c>
      <c r="AA202" s="98" t="e">
        <f ca="true">+IF(AND(ISNUMBER(OFFSET('Sanitation Data'!$E$4,0,10*ROW('Sanitation Data'!E196))),'Data Summary'!CP202="Yes"),100-OFFSET('Sanitation Data'!$E$4,0,10*ROW('Sanitation Data'!E196)),NA())</f>
        <v>#N/A</v>
      </c>
      <c r="AB202" s="98" t="e">
        <f ca="true">+IF(AND(ISNUMBER(OFFSET('Sanitation Data'!$E$6,0,10*ROW('Sanitation Data'!E196))),'Data Summary'!CQ202="Yes"),OFFSET('Sanitation Data'!$E$6,0,10*ROW('Sanitation Data'!E196)),NA())</f>
        <v>#N/A</v>
      </c>
      <c r="AC202" s="98" t="e">
        <f ca="true">+IF(AND(ISNUMBER(OFFSET('Sanitation Data'!$E$10,0,10*ROW('Sanitation Data'!E196))),'Data Summary'!CR202="Yes"),OFFSET('Sanitation Data'!$E$10,0,10*ROW('Sanitation Data'!E196)),NA())</f>
        <v>#N/A</v>
      </c>
      <c r="AD202" s="98" t="e">
        <f ca="true">+IF(AND(ISNUMBER(OFFSET('Sanitation Data'!$E$11,0,10*ROW('Sanitation Data'!E196))),'Data Summary'!CS202="Yes"),OFFSET('Sanitation Data'!$E$11,0,10*ROW('Sanitation Data'!E196)),NA())</f>
        <v>#N/A</v>
      </c>
      <c r="AE202" s="98" t="e">
        <f ca="true">+IF(AND(ISNUMBER(OFFSET('Sanitation Data'!$E$12,0,10*ROW('Sanitation Data'!E196))),'Data Summary'!CT202="Yes"),OFFSET('Sanitation Data'!$E$12,0,10*ROW('Sanitation Data'!E196)),NA())</f>
        <v>#N/A</v>
      </c>
      <c r="AF202" s="98" t="e">
        <f ca="true">+IF(AND(ISNUMBER(OFFSET('Sanitation Data'!$F$4,0,10*ROW('Sanitation Data'!F196))),'Data Summary'!CU202="Yes"),100-OFFSET('Sanitation Data'!$F$4,0,10*ROW('Sanitation Data'!F196)),NA())</f>
        <v>#N/A</v>
      </c>
      <c r="AG202" s="98" t="e">
        <f ca="true">+IF(AND(ISNUMBER(OFFSET('Sanitation Data'!$F$6,0,10*ROW('Sanitation Data'!F196))),'Data Summary'!CV202="Yes"),OFFSET('Sanitation Data'!$F$6,0,10*ROW('Sanitation Data'!F196)),NA())</f>
        <v>#N/A</v>
      </c>
      <c r="AH202" s="98" t="e">
        <f ca="true">+IF(AND(ISNUMBER(OFFSET('Sanitation Data'!$F$10,0,10*ROW('Sanitation Data'!F196))),'Data Summary'!CW202="Yes"),OFFSET('Sanitation Data'!$F$10,0,10*ROW('Sanitation Data'!F196)),NA())</f>
        <v>#N/A</v>
      </c>
      <c r="AI202" s="98" t="e">
        <f ca="true">+IF(AND(ISNUMBER(OFFSET('Sanitation Data'!$F$11,0,10*ROW('Sanitation Data'!F196))),'Data Summary'!CX202="Yes"),OFFSET('Sanitation Data'!$F$11,0,10*ROW('Sanitation Data'!F196)),NA())</f>
        <v>#N/A</v>
      </c>
      <c r="AJ202" s="98" t="e">
        <f ca="true">+IF(AND(ISNUMBER(OFFSET('Sanitation Data'!$F$12,0,10*ROW('Sanitation Data'!F196))),'Data Summary'!CY202="Yes"),OFFSET('Sanitation Data'!$F$12,0,10*ROW('Sanitation Data'!F196)),NA())</f>
        <v>#N/A</v>
      </c>
      <c r="AK202" s="98" t="e">
        <f ca="true">+IF(AND(ISNUMBER(OFFSET('Sanitation Data'!$G$4,0,10*ROW('Sanitation Data'!G196))),'Data Summary'!CZ202="Yes"),100-OFFSET('Sanitation Data'!$G$4,0,10*ROW('Sanitation Data'!G196)),NA())</f>
        <v>#N/A</v>
      </c>
      <c r="AL202" s="98" t="e">
        <f ca="true">+IF(AND(ISNUMBER(OFFSET('Sanitation Data'!$G$6,0,10*ROW('Sanitation Data'!G196))),'Data Summary'!DA202="Yes"),OFFSET('Sanitation Data'!$G$6,0,10*ROW('Sanitation Data'!G196)),NA())</f>
        <v>#N/A</v>
      </c>
      <c r="AM202" s="98" t="e">
        <f ca="true">+IF(AND(ISNUMBER(OFFSET('Sanitation Data'!$G$10,0,10*ROW('Sanitation Data'!G196))),'Data Summary'!DB202="Yes"),OFFSET('Sanitation Data'!$G$10,0,10*ROW('Sanitation Data'!G196)),NA())</f>
        <v>#N/A</v>
      </c>
      <c r="AN202" s="98" t="e">
        <f ca="true">+IF(AND(ISNUMBER(OFFSET('Sanitation Data'!$G$11,0,10*ROW('Sanitation Data'!G196))),'Data Summary'!DC202="Yes"),OFFSET('Sanitation Data'!$G$11,0,10*ROW('Sanitation Data'!G196)),NA())</f>
        <v>#N/A</v>
      </c>
      <c r="AO202" s="98" t="e">
        <f ca="true">+IF(AND(ISNUMBER(OFFSET('Sanitation Data'!$G$12,0,10*ROW('Sanitation Data'!G196))),'Data Summary'!DD202="Yes"),OFFSET('Sanitation Data'!$G$12,0,10*ROW('Sanitation Data'!G196)),NA())</f>
        <v>#N/A</v>
      </c>
      <c r="AP202" s="98" t="e">
        <f ca="true">+IF(AND(ISNUMBER(OFFSET('Sanitation Data'!$H$4,0,10*ROW('Sanitation Data'!H196))),'Data Summary'!DE202="Yes"),100-OFFSET('Sanitation Data'!$H$4,0,10*ROW('Sanitation Data'!H196)),NA())</f>
        <v>#N/A</v>
      </c>
      <c r="AQ202" s="98" t="e">
        <f ca="true">+IF(AND(ISNUMBER(OFFSET('Sanitation Data'!$H$6,0,10*ROW('Sanitation Data'!H196))),'Data Summary'!DF202="Yes"),OFFSET('Sanitation Data'!$H$6,0,10*ROW('Sanitation Data'!H196)),NA())</f>
        <v>#N/A</v>
      </c>
      <c r="AR202" s="98" t="e">
        <f ca="true">+IF(AND(ISNUMBER(OFFSET('Sanitation Data'!$H$10,0,10*ROW('Sanitation Data'!H196))),'Data Summary'!DG202="Yes"),OFFSET('Sanitation Data'!$H$10,0,10*ROW('Sanitation Data'!H196)),NA())</f>
        <v>#N/A</v>
      </c>
      <c r="AS202" s="98" t="e">
        <f ca="true">+IF(AND(ISNUMBER(OFFSET('Sanitation Data'!$H$11,0,10*ROW('Sanitation Data'!H196))),'Data Summary'!DH202="Yes"),OFFSET('Sanitation Data'!$H$11,0,10*ROW('Sanitation Data'!H196)),NA())</f>
        <v>#N/A</v>
      </c>
      <c r="AT202" s="98" t="e">
        <f ca="true">+IF(AND(ISNUMBER(OFFSET('Sanitation Data'!$H$12,0,10*ROW('Sanitation Data'!H196))),'Data Summary'!DI202="Yes"),OFFSET('Sanitation Data'!$H$12,0,10*ROW('Sanitation Data'!H196)),NA())</f>
        <v>#N/A</v>
      </c>
      <c r="AU202" s="98" t="e">
        <f ca="true">+IF(AND(ISNUMBER(OFFSET('Sanitation Data'!$I$4,0,10*ROW('Sanitation Data'!I196))),'Data Summary'!DJ202="Yes"),100-OFFSET('Sanitation Data'!$I$4,0,10*ROW('Sanitation Data'!I196)),NA())</f>
        <v>#N/A</v>
      </c>
      <c r="AV202" s="98" t="e">
        <f ca="true">+IF(AND(ISNUMBER(OFFSET('Sanitation Data'!$I$6,0,10*ROW('Sanitation Data'!I196))),'Data Summary'!DK202="Yes"),OFFSET('Sanitation Data'!$I$6,0,10*ROW('Sanitation Data'!I196)),NA())</f>
        <v>#N/A</v>
      </c>
      <c r="AW202" s="98" t="e">
        <f ca="true">+IF(AND(ISNUMBER(OFFSET('Sanitation Data'!$I$10,0,10*ROW('Sanitation Data'!I196))),'Data Summary'!DL202="Yes"),OFFSET('Sanitation Data'!$I$10,0,10*ROW('Sanitation Data'!I196)),NA())</f>
        <v>#N/A</v>
      </c>
      <c r="AX202" s="98" t="e">
        <f ca="true">+IF(AND(ISNUMBER(OFFSET('Sanitation Data'!$I$11,0,10*ROW('Sanitation Data'!I196))),'Data Summary'!DM202="Yes"),OFFSET('Sanitation Data'!$I$11,0,10*ROW('Sanitation Data'!I196)),NA())</f>
        <v>#N/A</v>
      </c>
      <c r="AY202" s="98" t="e">
        <f ca="true">+IF(AND(ISNUMBER(OFFSET('Sanitation Data'!$I$12,0,10*ROW('Sanitation Data'!I196))),'Data Summary'!DN202="Yes"),OFFSET('Sanitation Data'!$I$12,0,10*ROW('Sanitation Data'!I196)),NA())</f>
        <v>#N/A</v>
      </c>
      <c r="AZ202" s="99" t="e">
        <f ca="true">+IF(AND(ISNUMBER(OFFSET('Hygiene Data'!$D$5,0,10*ROW('Hygiene Data'!D196))),'Data Summary'!DO202="Yes"),OFFSET('Hygiene Data'!$D$5,0,10*ROW('Hygiene Data'!D196)),NA())</f>
        <v>#N/A</v>
      </c>
      <c r="BA202" s="99" t="e">
        <f ca="true">+IF(AND(ISNUMBER(OFFSET('Hygiene Data'!$D$7,0,10*ROW('Hygiene Data'!D196))),'Data Summary'!DP202="Yes"),OFFSET('Hygiene Data'!$D$7,0,10*ROW('Hygiene Data'!D196)),NA())</f>
        <v>#N/A</v>
      </c>
      <c r="BB202" s="99" t="e">
        <f ca="true">+IF(AND(ISNUMBER(OFFSET('Hygiene Data'!$D$9,0,10*ROW('Hygiene Data'!D196))),'Data Summary'!DQ202="Yes"),OFFSET('Hygiene Data'!$D$9,0,10*ROW('Hygiene Data'!D196)),NA())</f>
        <v>#N/A</v>
      </c>
      <c r="BC202" s="99" t="e">
        <f ca="true">+IF(AND(ISNUMBER(OFFSET('Hygiene Data'!$E$5,0,10*ROW('Hygiene Data'!E196))),'Data Summary'!DR202="Yes"),OFFSET('Hygiene Data'!$E$5,0,10*ROW('Hygiene Data'!E196)),NA())</f>
        <v>#N/A</v>
      </c>
      <c r="BD202" s="99" t="e">
        <f ca="true">+IF(AND(ISNUMBER(OFFSET('Hygiene Data'!$E$7,0,10*ROW('Hygiene Data'!E196))),'Data Summary'!DS202="Yes"),OFFSET('Hygiene Data'!$E$7,0,10*ROW('Hygiene Data'!E196)),NA())</f>
        <v>#N/A</v>
      </c>
      <c r="BE202" s="99" t="e">
        <f ca="true">+IF(AND(ISNUMBER(OFFSET('Hygiene Data'!$E$9,0,10*ROW('Hygiene Data'!E196))),'Data Summary'!DT202="Yes"),OFFSET('Hygiene Data'!$E$9,0,10*ROW('Hygiene Data'!E196)),NA())</f>
        <v>#N/A</v>
      </c>
      <c r="BF202" s="99" t="e">
        <f ca="true">+IF(AND(ISNUMBER(OFFSET('Hygiene Data'!$F$5,0,10*ROW('Hygiene Data'!F196))),'Data Summary'!DU202="Yes"),OFFSET('Hygiene Data'!$F$5,0,10*ROW('Hygiene Data'!F196)),NA())</f>
        <v>#N/A</v>
      </c>
      <c r="BG202" s="99" t="e">
        <f ca="true">+IF(AND(ISNUMBER(OFFSET('Hygiene Data'!$F$7,0,10*ROW('Hygiene Data'!F196))),'Data Summary'!DV202="Yes"),OFFSET('Hygiene Data'!$F$7,0,10*ROW('Hygiene Data'!F196)),NA())</f>
        <v>#N/A</v>
      </c>
      <c r="BH202" s="99" t="e">
        <f ca="true">+IF(AND(ISNUMBER(OFFSET('Hygiene Data'!$F$9,0,10*ROW('Hygiene Data'!F196))),'Data Summary'!DW202="Yes"),OFFSET('Hygiene Data'!$F$9,0,10*ROW('Hygiene Data'!F196)),NA())</f>
        <v>#N/A</v>
      </c>
      <c r="BI202" s="99" t="e">
        <f ca="true">+IF(AND(ISNUMBER(OFFSET('Hygiene Data'!$G$5,0,10*ROW('Hygiene Data'!G196))),'Data Summary'!DX202="Yes"),OFFSET('Hygiene Data'!$G$5,0,10*ROW('Hygiene Data'!G196)),NA())</f>
        <v>#N/A</v>
      </c>
      <c r="BJ202" s="99" t="e">
        <f ca="true">+IF(AND(ISNUMBER(OFFSET('Hygiene Data'!$G$7,0,10*ROW('Hygiene Data'!G196))),'Data Summary'!DY202="Yes"),OFFSET('Hygiene Data'!$G$7,0,10*ROW('Hygiene Data'!G196)),NA())</f>
        <v>#N/A</v>
      </c>
      <c r="BK202" s="99" t="e">
        <f ca="true">+IF(AND(ISNUMBER(OFFSET('Hygiene Data'!$G$9,0,10*ROW('Hygiene Data'!G196))),'Data Summary'!DZ202="Yes"),OFFSET('Hygiene Data'!$G$9,0,10*ROW('Hygiene Data'!G196)),NA())</f>
        <v>#N/A</v>
      </c>
      <c r="BL202" s="99" t="e">
        <f ca="true">+IF(AND(ISNUMBER(OFFSET('Hygiene Data'!$H$5,0,10*ROW('Hygiene Data'!H196))),'Data Summary'!EA202="Yes"),OFFSET('Hygiene Data'!$H$5,0,10*ROW('Hygiene Data'!H196)),NA())</f>
        <v>#N/A</v>
      </c>
      <c r="BM202" s="99" t="e">
        <f ca="true">+IF(AND(ISNUMBER(OFFSET('Hygiene Data'!$H$7,0,10*ROW('Hygiene Data'!H196))),'Data Summary'!EB202="Yes"),OFFSET('Hygiene Data'!$H$7,0,10*ROW('Hygiene Data'!H196)),NA())</f>
        <v>#N/A</v>
      </c>
      <c r="BN202" s="99" t="e">
        <f ca="true">+IF(AND(ISNUMBER(OFFSET('Hygiene Data'!$H$9,0,10*ROW('Hygiene Data'!H196))),'Data Summary'!EC202="Yes"),OFFSET('Hygiene Data'!$H$9,0,10*ROW('Hygiene Data'!H196)),NA())</f>
        <v>#N/A</v>
      </c>
      <c r="BO202" s="99" t="e">
        <f ca="true">+IF(AND(ISNUMBER(OFFSET('Hygiene Data'!$I$5,0,10*ROW('Hygiene Data'!I196))),'Data Summary'!ED202="Yes"),OFFSET('Hygiene Data'!$I$5,0,10*ROW('Hygiene Data'!I196)),NA())</f>
        <v>#N/A</v>
      </c>
      <c r="BP202" s="99" t="e">
        <f ca="true">+IF(AND(ISNUMBER(OFFSET('Hygiene Data'!$I$7,0,10*ROW('Hygiene Data'!I196))),'Data Summary'!EE202="Yes"),OFFSET('Hygiene Data'!$I$7,0,10*ROW('Hygiene Data'!I196)),NA())</f>
        <v>#N/A</v>
      </c>
      <c r="BQ202" s="99" t="e">
        <f ca="true">+IF(AND(ISNUMBER(OFFSET('Hygiene Data'!$I$9,0,10*ROW('Hygiene Data'!I196))),'Data Summary'!EF202="Yes"),OFFSET('Hygiene Data'!$I$9,0,10*ROW('Hygiene Data'!I196)),NA())</f>
        <v>#N/A</v>
      </c>
    </row>
    <row xmlns:x14ac="http://schemas.microsoft.com/office/spreadsheetml/2009/9/ac" r="203" x14ac:dyDescent="0.2">
      <c r="A203" s="329" t="e">
        <f ca="true">+RIGHT('Data Summary'!A203,LEN('Data Summary'!A203)-9)</f>
        <v>#VALUE!</v>
      </c>
      <c r="B203" s="37" t="str">
        <f ca="true">+IF(ISTEXT('Data Summary'!B203),'Data Summary'!B203,"")</f>
        <v/>
      </c>
      <c r="C203" s="328" t="e">
        <f ca="true">+VALUE('Data Summary'!C203)</f>
        <v>#VALUE!</v>
      </c>
      <c r="D203" s="97" t="e">
        <f ca="true">+IF(AND(ISNUMBER(OFFSET('Water Data'!$D$4,0,10*ROW('Water Data'!D197))),'Data Summary'!BS203="Yes"),100-OFFSET('Water Data'!$D$4,0,10*ROW('Water Data'!D197)),NA())</f>
        <v>#N/A</v>
      </c>
      <c r="E203" s="97" t="e">
        <f ca="true">+IF(AND(ISNUMBER(OFFSET('Water Data'!$D$6,0,10*ROW('Water Data'!D197))),'Data Summary'!BT203="Yes"),OFFSET('Water Data'!$D$6,0,10*ROW('Water Data'!D197)),NA())</f>
        <v>#N/A</v>
      </c>
      <c r="F203" s="97" t="e">
        <f ca="true">+IF(AND(ISNUMBER(OFFSET('Water Data'!$D$9,0,10*ROW('Water Data'!D197))),'Data Summary'!BU203="Yes"),OFFSET('Water Data'!$D$9,0,10*ROW('Water Data'!D197)),NA())</f>
        <v>#N/A</v>
      </c>
      <c r="G203" s="97" t="e">
        <f ca="true">+IF(AND(ISNUMBER(OFFSET('Water Data'!$E$4,0,10*ROW('Water Data'!E197))),'Data Summary'!BV203="Yes"),100-OFFSET('Water Data'!$E$4,0,10*ROW('Water Data'!E197)),NA())</f>
        <v>#N/A</v>
      </c>
      <c r="H203" s="97" t="e">
        <f ca="true">+IF(AND(ISNUMBER(OFFSET('Water Data'!$E$6,0,10*ROW('Water Data'!E197))),'Data Summary'!BW203="Yes"),OFFSET('Water Data'!$E$6,0,10*ROW('Water Data'!E197)),NA())</f>
        <v>#N/A</v>
      </c>
      <c r="I203" s="97" t="e">
        <f ca="true">+IF(AND(ISNUMBER(OFFSET('Water Data'!$E$9,0,10*ROW('Water Data'!E197))),'Data Summary'!BX203="Yes"),OFFSET('Water Data'!$E$9,0,10*ROW('Water Data'!E197)),NA())</f>
        <v>#N/A</v>
      </c>
      <c r="J203" s="97" t="e">
        <f ca="true">+IF(AND(ISNUMBER(OFFSET('Water Data'!$F$4,0,10*ROW('Water Data'!F197))),'Data Summary'!BY203="Yes"),100-OFFSET('Water Data'!$F$4,0,10*ROW('Water Data'!F197)),NA())</f>
        <v>#N/A</v>
      </c>
      <c r="K203" s="97" t="e">
        <f ca="true">+IF(AND(ISNUMBER(OFFSET('Water Data'!$F$6,0,10*ROW('Water Data'!F197))),'Data Summary'!BZ203="Yes"),OFFSET('Water Data'!$F$6,0,10*ROW('Water Data'!F197)),NA())</f>
        <v>#N/A</v>
      </c>
      <c r="L203" s="97" t="e">
        <f ca="true">+IF(AND(ISNUMBER(OFFSET('Water Data'!$F$9,0,10*ROW('Water Data'!F197))),'Data Summary'!CA203="Yes"),OFFSET('Water Data'!$F$9,0,10*ROW('Water Data'!F197)),NA())</f>
        <v>#N/A</v>
      </c>
      <c r="M203" s="97" t="e">
        <f ca="true">+IF(AND(ISNUMBER(OFFSET('Water Data'!$G$4,0,10*ROW('Water Data'!G197))),'Data Summary'!CB203="Yes"),100-OFFSET('Water Data'!$G$4,0,10*ROW('Water Data'!G197)),NA())</f>
        <v>#N/A</v>
      </c>
      <c r="N203" s="97" t="e">
        <f ca="true">+IF(AND(ISNUMBER(OFFSET('Water Data'!$G$6,0,10*ROW('Water Data'!G197))),'Data Summary'!CC203="Yes"),OFFSET('Water Data'!$G$6,0,10*ROW('Water Data'!G197)),NA())</f>
        <v>#N/A</v>
      </c>
      <c r="O203" s="97" t="e">
        <f ca="true">+IF(AND(ISNUMBER(OFFSET('Water Data'!$G$9,0,10*ROW('Water Data'!G197))),'Data Summary'!CD203="Yes"),OFFSET('Water Data'!$G$9,0,10*ROW('Water Data'!G197)),NA())</f>
        <v>#N/A</v>
      </c>
      <c r="P203" s="97" t="e">
        <f ca="true">+IF(AND(ISNUMBER(OFFSET('Water Data'!$H$4,0,10*ROW('Water Data'!H197))),'Data Summary'!CE203="Yes"),100-OFFSET('Water Data'!$H$4,0,10*ROW('Water Data'!H197)),NA())</f>
        <v>#N/A</v>
      </c>
      <c r="Q203" s="97" t="e">
        <f ca="true">+IF(AND(ISNUMBER(OFFSET('Water Data'!$H$6,0,10*ROW('Water Data'!H197))),'Data Summary'!CF203="Yes"),OFFSET('Water Data'!$H$6,0,10*ROW('Water Data'!H197)),NA())</f>
        <v>#N/A</v>
      </c>
      <c r="R203" s="97" t="e">
        <f ca="true">+IF(AND(ISNUMBER(OFFSET('Water Data'!$H$9,0,10*ROW('Water Data'!H197))),'Data Summary'!CG203="Yes"),OFFSET('Water Data'!$H$9,0,10*ROW('Water Data'!H197)),NA())</f>
        <v>#N/A</v>
      </c>
      <c r="S203" s="97" t="e">
        <f ca="true">+IF(AND(ISNUMBER(OFFSET('Water Data'!$I$4,0,10*ROW('Water Data'!I197))),'Data Summary'!CH203="Yes"),100-OFFSET('Water Data'!$I$4,0,10*ROW('Water Data'!I197)),NA())</f>
        <v>#N/A</v>
      </c>
      <c r="T203" s="97" t="e">
        <f ca="true">+IF(AND(ISNUMBER(OFFSET('Water Data'!$I$6,0,10*ROW('Water Data'!I197))),'Data Summary'!CI203="Yes"),OFFSET('Water Data'!$I$6,0,10*ROW('Water Data'!I197)),NA())</f>
        <v>#N/A</v>
      </c>
      <c r="U203" s="97" t="e">
        <f ca="true">+IF(AND(ISNUMBER(OFFSET('Water Data'!$I$9,0,10*ROW('Water Data'!I197))),'Data Summary'!CJ203="Yes"),OFFSET('Water Data'!$I$9,0,10*ROW('Water Data'!I197)),NA())</f>
        <v>#N/A</v>
      </c>
      <c r="V203" s="98" t="e">
        <f ca="true">+IF(AND(ISNUMBER(OFFSET('Sanitation Data'!$D$4,0,10*ROW('Sanitation Data'!D197))),'Data Summary'!CK203="Yes"),100-OFFSET('Sanitation Data'!$D$4,0,10*ROW('Sanitation Data'!D197)),NA())</f>
        <v>#N/A</v>
      </c>
      <c r="W203" s="98" t="e">
        <f ca="true">+IF(AND(ISNUMBER(OFFSET('Sanitation Data'!$D$6,0,10*ROW('Sanitation Data'!D197))),'Data Summary'!CL203="Yes"),OFFSET('Sanitation Data'!$D$6,0,10*ROW('Sanitation Data'!D197)),NA())</f>
        <v>#N/A</v>
      </c>
      <c r="X203" s="98" t="e">
        <f ca="true">+IF(AND(ISNUMBER(OFFSET('Sanitation Data'!$D$10,0,10*ROW('Sanitation Data'!D197))),'Data Summary'!CM203="Yes"),OFFSET('Sanitation Data'!$D$10,0,10*ROW('Sanitation Data'!D197)),NA())</f>
        <v>#N/A</v>
      </c>
      <c r="Y203" s="98" t="e">
        <f ca="true">+IF(AND(ISNUMBER(OFFSET('Sanitation Data'!$D$11,0,10*ROW('Sanitation Data'!D197))),'Data Summary'!CN203="Yes"),OFFSET('Sanitation Data'!$D$11,0,10*ROW('Sanitation Data'!D197)),NA())</f>
        <v>#N/A</v>
      </c>
      <c r="Z203" s="98" t="e">
        <f ca="true">+IF(AND(ISNUMBER(OFFSET('Sanitation Data'!$D$12,0,10*ROW('Sanitation Data'!D197))),'Data Summary'!CO203="Yes"),OFFSET('Sanitation Data'!$D$12,0,10*ROW('Sanitation Data'!D197)),NA())</f>
        <v>#N/A</v>
      </c>
      <c r="AA203" s="98" t="e">
        <f ca="true">+IF(AND(ISNUMBER(OFFSET('Sanitation Data'!$E$4,0,10*ROW('Sanitation Data'!E197))),'Data Summary'!CP203="Yes"),100-OFFSET('Sanitation Data'!$E$4,0,10*ROW('Sanitation Data'!E197)),NA())</f>
        <v>#N/A</v>
      </c>
      <c r="AB203" s="98" t="e">
        <f ca="true">+IF(AND(ISNUMBER(OFFSET('Sanitation Data'!$E$6,0,10*ROW('Sanitation Data'!E197))),'Data Summary'!CQ203="Yes"),OFFSET('Sanitation Data'!$E$6,0,10*ROW('Sanitation Data'!E197)),NA())</f>
        <v>#N/A</v>
      </c>
      <c r="AC203" s="98" t="e">
        <f ca="true">+IF(AND(ISNUMBER(OFFSET('Sanitation Data'!$E$10,0,10*ROW('Sanitation Data'!E197))),'Data Summary'!CR203="Yes"),OFFSET('Sanitation Data'!$E$10,0,10*ROW('Sanitation Data'!E197)),NA())</f>
        <v>#N/A</v>
      </c>
      <c r="AD203" s="98" t="e">
        <f ca="true">+IF(AND(ISNUMBER(OFFSET('Sanitation Data'!$E$11,0,10*ROW('Sanitation Data'!E197))),'Data Summary'!CS203="Yes"),OFFSET('Sanitation Data'!$E$11,0,10*ROW('Sanitation Data'!E197)),NA())</f>
        <v>#N/A</v>
      </c>
      <c r="AE203" s="98" t="e">
        <f ca="true">+IF(AND(ISNUMBER(OFFSET('Sanitation Data'!$E$12,0,10*ROW('Sanitation Data'!E197))),'Data Summary'!CT203="Yes"),OFFSET('Sanitation Data'!$E$12,0,10*ROW('Sanitation Data'!E197)),NA())</f>
        <v>#N/A</v>
      </c>
      <c r="AF203" s="98" t="e">
        <f ca="true">+IF(AND(ISNUMBER(OFFSET('Sanitation Data'!$F$4,0,10*ROW('Sanitation Data'!F197))),'Data Summary'!CU203="Yes"),100-OFFSET('Sanitation Data'!$F$4,0,10*ROW('Sanitation Data'!F197)),NA())</f>
        <v>#N/A</v>
      </c>
      <c r="AG203" s="98" t="e">
        <f ca="true">+IF(AND(ISNUMBER(OFFSET('Sanitation Data'!$F$6,0,10*ROW('Sanitation Data'!F197))),'Data Summary'!CV203="Yes"),OFFSET('Sanitation Data'!$F$6,0,10*ROW('Sanitation Data'!F197)),NA())</f>
        <v>#N/A</v>
      </c>
      <c r="AH203" s="98" t="e">
        <f ca="true">+IF(AND(ISNUMBER(OFFSET('Sanitation Data'!$F$10,0,10*ROW('Sanitation Data'!F197))),'Data Summary'!CW203="Yes"),OFFSET('Sanitation Data'!$F$10,0,10*ROW('Sanitation Data'!F197)),NA())</f>
        <v>#N/A</v>
      </c>
      <c r="AI203" s="98" t="e">
        <f ca="true">+IF(AND(ISNUMBER(OFFSET('Sanitation Data'!$F$11,0,10*ROW('Sanitation Data'!F197))),'Data Summary'!CX203="Yes"),OFFSET('Sanitation Data'!$F$11,0,10*ROW('Sanitation Data'!F197)),NA())</f>
        <v>#N/A</v>
      </c>
      <c r="AJ203" s="98" t="e">
        <f ca="true">+IF(AND(ISNUMBER(OFFSET('Sanitation Data'!$F$12,0,10*ROW('Sanitation Data'!F197))),'Data Summary'!CY203="Yes"),OFFSET('Sanitation Data'!$F$12,0,10*ROW('Sanitation Data'!F197)),NA())</f>
        <v>#N/A</v>
      </c>
      <c r="AK203" s="98" t="e">
        <f ca="true">+IF(AND(ISNUMBER(OFFSET('Sanitation Data'!$G$4,0,10*ROW('Sanitation Data'!G197))),'Data Summary'!CZ203="Yes"),100-OFFSET('Sanitation Data'!$G$4,0,10*ROW('Sanitation Data'!G197)),NA())</f>
        <v>#N/A</v>
      </c>
      <c r="AL203" s="98" t="e">
        <f ca="true">+IF(AND(ISNUMBER(OFFSET('Sanitation Data'!$G$6,0,10*ROW('Sanitation Data'!G197))),'Data Summary'!DA203="Yes"),OFFSET('Sanitation Data'!$G$6,0,10*ROW('Sanitation Data'!G197)),NA())</f>
        <v>#N/A</v>
      </c>
      <c r="AM203" s="98" t="e">
        <f ca="true">+IF(AND(ISNUMBER(OFFSET('Sanitation Data'!$G$10,0,10*ROW('Sanitation Data'!G197))),'Data Summary'!DB203="Yes"),OFFSET('Sanitation Data'!$G$10,0,10*ROW('Sanitation Data'!G197)),NA())</f>
        <v>#N/A</v>
      </c>
      <c r="AN203" s="98" t="e">
        <f ca="true">+IF(AND(ISNUMBER(OFFSET('Sanitation Data'!$G$11,0,10*ROW('Sanitation Data'!G197))),'Data Summary'!DC203="Yes"),OFFSET('Sanitation Data'!$G$11,0,10*ROW('Sanitation Data'!G197)),NA())</f>
        <v>#N/A</v>
      </c>
      <c r="AO203" s="98" t="e">
        <f ca="true">+IF(AND(ISNUMBER(OFFSET('Sanitation Data'!$G$12,0,10*ROW('Sanitation Data'!G197))),'Data Summary'!DD203="Yes"),OFFSET('Sanitation Data'!$G$12,0,10*ROW('Sanitation Data'!G197)),NA())</f>
        <v>#N/A</v>
      </c>
      <c r="AP203" s="98" t="e">
        <f ca="true">+IF(AND(ISNUMBER(OFFSET('Sanitation Data'!$H$4,0,10*ROW('Sanitation Data'!H197))),'Data Summary'!DE203="Yes"),100-OFFSET('Sanitation Data'!$H$4,0,10*ROW('Sanitation Data'!H197)),NA())</f>
        <v>#N/A</v>
      </c>
      <c r="AQ203" s="98" t="e">
        <f ca="true">+IF(AND(ISNUMBER(OFFSET('Sanitation Data'!$H$6,0,10*ROW('Sanitation Data'!H197))),'Data Summary'!DF203="Yes"),OFFSET('Sanitation Data'!$H$6,0,10*ROW('Sanitation Data'!H197)),NA())</f>
        <v>#N/A</v>
      </c>
      <c r="AR203" s="98" t="e">
        <f ca="true">+IF(AND(ISNUMBER(OFFSET('Sanitation Data'!$H$10,0,10*ROW('Sanitation Data'!H197))),'Data Summary'!DG203="Yes"),OFFSET('Sanitation Data'!$H$10,0,10*ROW('Sanitation Data'!H197)),NA())</f>
        <v>#N/A</v>
      </c>
      <c r="AS203" s="98" t="e">
        <f ca="true">+IF(AND(ISNUMBER(OFFSET('Sanitation Data'!$H$11,0,10*ROW('Sanitation Data'!H197))),'Data Summary'!DH203="Yes"),OFFSET('Sanitation Data'!$H$11,0,10*ROW('Sanitation Data'!H197)),NA())</f>
        <v>#N/A</v>
      </c>
      <c r="AT203" s="98" t="e">
        <f ca="true">+IF(AND(ISNUMBER(OFFSET('Sanitation Data'!$H$12,0,10*ROW('Sanitation Data'!H197))),'Data Summary'!DI203="Yes"),OFFSET('Sanitation Data'!$H$12,0,10*ROW('Sanitation Data'!H197)),NA())</f>
        <v>#N/A</v>
      </c>
      <c r="AU203" s="98" t="e">
        <f ca="true">+IF(AND(ISNUMBER(OFFSET('Sanitation Data'!$I$4,0,10*ROW('Sanitation Data'!I197))),'Data Summary'!DJ203="Yes"),100-OFFSET('Sanitation Data'!$I$4,0,10*ROW('Sanitation Data'!I197)),NA())</f>
        <v>#N/A</v>
      </c>
      <c r="AV203" s="98" t="e">
        <f ca="true">+IF(AND(ISNUMBER(OFFSET('Sanitation Data'!$I$6,0,10*ROW('Sanitation Data'!I197))),'Data Summary'!DK203="Yes"),OFFSET('Sanitation Data'!$I$6,0,10*ROW('Sanitation Data'!I197)),NA())</f>
        <v>#N/A</v>
      </c>
      <c r="AW203" s="98" t="e">
        <f ca="true">+IF(AND(ISNUMBER(OFFSET('Sanitation Data'!$I$10,0,10*ROW('Sanitation Data'!I197))),'Data Summary'!DL203="Yes"),OFFSET('Sanitation Data'!$I$10,0,10*ROW('Sanitation Data'!I197)),NA())</f>
        <v>#N/A</v>
      </c>
      <c r="AX203" s="98" t="e">
        <f ca="true">+IF(AND(ISNUMBER(OFFSET('Sanitation Data'!$I$11,0,10*ROW('Sanitation Data'!I197))),'Data Summary'!DM203="Yes"),OFFSET('Sanitation Data'!$I$11,0,10*ROW('Sanitation Data'!I197)),NA())</f>
        <v>#N/A</v>
      </c>
      <c r="AY203" s="98" t="e">
        <f ca="true">+IF(AND(ISNUMBER(OFFSET('Sanitation Data'!$I$12,0,10*ROW('Sanitation Data'!I197))),'Data Summary'!DN203="Yes"),OFFSET('Sanitation Data'!$I$12,0,10*ROW('Sanitation Data'!I197)),NA())</f>
        <v>#N/A</v>
      </c>
      <c r="AZ203" s="99" t="e">
        <f ca="true">+IF(AND(ISNUMBER(OFFSET('Hygiene Data'!$D$5,0,10*ROW('Hygiene Data'!D197))),'Data Summary'!DO203="Yes"),OFFSET('Hygiene Data'!$D$5,0,10*ROW('Hygiene Data'!D197)),NA())</f>
        <v>#N/A</v>
      </c>
      <c r="BA203" s="99" t="e">
        <f ca="true">+IF(AND(ISNUMBER(OFFSET('Hygiene Data'!$D$7,0,10*ROW('Hygiene Data'!D197))),'Data Summary'!DP203="Yes"),OFFSET('Hygiene Data'!$D$7,0,10*ROW('Hygiene Data'!D197)),NA())</f>
        <v>#N/A</v>
      </c>
      <c r="BB203" s="99" t="e">
        <f ca="true">+IF(AND(ISNUMBER(OFFSET('Hygiene Data'!$D$9,0,10*ROW('Hygiene Data'!D197))),'Data Summary'!DQ203="Yes"),OFFSET('Hygiene Data'!$D$9,0,10*ROW('Hygiene Data'!D197)),NA())</f>
        <v>#N/A</v>
      </c>
      <c r="BC203" s="99" t="e">
        <f ca="true">+IF(AND(ISNUMBER(OFFSET('Hygiene Data'!$E$5,0,10*ROW('Hygiene Data'!E197))),'Data Summary'!DR203="Yes"),OFFSET('Hygiene Data'!$E$5,0,10*ROW('Hygiene Data'!E197)),NA())</f>
        <v>#N/A</v>
      </c>
      <c r="BD203" s="99" t="e">
        <f ca="true">+IF(AND(ISNUMBER(OFFSET('Hygiene Data'!$E$7,0,10*ROW('Hygiene Data'!E197))),'Data Summary'!DS203="Yes"),OFFSET('Hygiene Data'!$E$7,0,10*ROW('Hygiene Data'!E197)),NA())</f>
        <v>#N/A</v>
      </c>
      <c r="BE203" s="99" t="e">
        <f ca="true">+IF(AND(ISNUMBER(OFFSET('Hygiene Data'!$E$9,0,10*ROW('Hygiene Data'!E197))),'Data Summary'!DT203="Yes"),OFFSET('Hygiene Data'!$E$9,0,10*ROW('Hygiene Data'!E197)),NA())</f>
        <v>#N/A</v>
      </c>
      <c r="BF203" s="99" t="e">
        <f ca="true">+IF(AND(ISNUMBER(OFFSET('Hygiene Data'!$F$5,0,10*ROW('Hygiene Data'!F197))),'Data Summary'!DU203="Yes"),OFFSET('Hygiene Data'!$F$5,0,10*ROW('Hygiene Data'!F197)),NA())</f>
        <v>#N/A</v>
      </c>
      <c r="BG203" s="99" t="e">
        <f ca="true">+IF(AND(ISNUMBER(OFFSET('Hygiene Data'!$F$7,0,10*ROW('Hygiene Data'!F197))),'Data Summary'!DV203="Yes"),OFFSET('Hygiene Data'!$F$7,0,10*ROW('Hygiene Data'!F197)),NA())</f>
        <v>#N/A</v>
      </c>
      <c r="BH203" s="99" t="e">
        <f ca="true">+IF(AND(ISNUMBER(OFFSET('Hygiene Data'!$F$9,0,10*ROW('Hygiene Data'!F197))),'Data Summary'!DW203="Yes"),OFFSET('Hygiene Data'!$F$9,0,10*ROW('Hygiene Data'!F197)),NA())</f>
        <v>#N/A</v>
      </c>
      <c r="BI203" s="99" t="e">
        <f ca="true">+IF(AND(ISNUMBER(OFFSET('Hygiene Data'!$G$5,0,10*ROW('Hygiene Data'!G197))),'Data Summary'!DX203="Yes"),OFFSET('Hygiene Data'!$G$5,0,10*ROW('Hygiene Data'!G197)),NA())</f>
        <v>#N/A</v>
      </c>
      <c r="BJ203" s="99" t="e">
        <f ca="true">+IF(AND(ISNUMBER(OFFSET('Hygiene Data'!$G$7,0,10*ROW('Hygiene Data'!G197))),'Data Summary'!DY203="Yes"),OFFSET('Hygiene Data'!$G$7,0,10*ROW('Hygiene Data'!G197)),NA())</f>
        <v>#N/A</v>
      </c>
      <c r="BK203" s="99" t="e">
        <f ca="true">+IF(AND(ISNUMBER(OFFSET('Hygiene Data'!$G$9,0,10*ROW('Hygiene Data'!G197))),'Data Summary'!DZ203="Yes"),OFFSET('Hygiene Data'!$G$9,0,10*ROW('Hygiene Data'!G197)),NA())</f>
        <v>#N/A</v>
      </c>
      <c r="BL203" s="99" t="e">
        <f ca="true">+IF(AND(ISNUMBER(OFFSET('Hygiene Data'!$H$5,0,10*ROW('Hygiene Data'!H197))),'Data Summary'!EA203="Yes"),OFFSET('Hygiene Data'!$H$5,0,10*ROW('Hygiene Data'!H197)),NA())</f>
        <v>#N/A</v>
      </c>
      <c r="BM203" s="99" t="e">
        <f ca="true">+IF(AND(ISNUMBER(OFFSET('Hygiene Data'!$H$7,0,10*ROW('Hygiene Data'!H197))),'Data Summary'!EB203="Yes"),OFFSET('Hygiene Data'!$H$7,0,10*ROW('Hygiene Data'!H197)),NA())</f>
        <v>#N/A</v>
      </c>
      <c r="BN203" s="99" t="e">
        <f ca="true">+IF(AND(ISNUMBER(OFFSET('Hygiene Data'!$H$9,0,10*ROW('Hygiene Data'!H197))),'Data Summary'!EC203="Yes"),OFFSET('Hygiene Data'!$H$9,0,10*ROW('Hygiene Data'!H197)),NA())</f>
        <v>#N/A</v>
      </c>
      <c r="BO203" s="99" t="e">
        <f ca="true">+IF(AND(ISNUMBER(OFFSET('Hygiene Data'!$I$5,0,10*ROW('Hygiene Data'!I197))),'Data Summary'!ED203="Yes"),OFFSET('Hygiene Data'!$I$5,0,10*ROW('Hygiene Data'!I197)),NA())</f>
        <v>#N/A</v>
      </c>
      <c r="BP203" s="99" t="e">
        <f ca="true">+IF(AND(ISNUMBER(OFFSET('Hygiene Data'!$I$7,0,10*ROW('Hygiene Data'!I197))),'Data Summary'!EE203="Yes"),OFFSET('Hygiene Data'!$I$7,0,10*ROW('Hygiene Data'!I197)),NA())</f>
        <v>#N/A</v>
      </c>
      <c r="BQ203" s="99" t="e">
        <f ca="true">+IF(AND(ISNUMBER(OFFSET('Hygiene Data'!$I$9,0,10*ROW('Hygiene Data'!I197))),'Data Summary'!EF203="Yes"),OFFSET('Hygiene Data'!$I$9,0,10*ROW('Hygiene Data'!I197)),NA())</f>
        <v>#N/A</v>
      </c>
    </row>
    <row xmlns:x14ac="http://schemas.microsoft.com/office/spreadsheetml/2009/9/ac" r="204" x14ac:dyDescent="0.2">
      <c r="A204" s="329" t="e">
        <f ca="true">+RIGHT('Data Summary'!A204,LEN('Data Summary'!A204)-9)</f>
        <v>#VALUE!</v>
      </c>
      <c r="B204" s="37" t="str">
        <f ca="true">+IF(ISTEXT('Data Summary'!B204),'Data Summary'!B204,"")</f>
        <v/>
      </c>
      <c r="C204" s="328" t="e">
        <f ca="true">+VALUE('Data Summary'!C204)</f>
        <v>#VALUE!</v>
      </c>
      <c r="D204" s="97" t="e">
        <f ca="true">+IF(AND(ISNUMBER(OFFSET('Water Data'!$D$4,0,10*ROW('Water Data'!D198))),'Data Summary'!BS204="Yes"),100-OFFSET('Water Data'!$D$4,0,10*ROW('Water Data'!D198)),NA())</f>
        <v>#N/A</v>
      </c>
      <c r="E204" s="97" t="e">
        <f ca="true">+IF(AND(ISNUMBER(OFFSET('Water Data'!$D$6,0,10*ROW('Water Data'!D198))),'Data Summary'!BT204="Yes"),OFFSET('Water Data'!$D$6,0,10*ROW('Water Data'!D198)),NA())</f>
        <v>#N/A</v>
      </c>
      <c r="F204" s="97" t="e">
        <f ca="true">+IF(AND(ISNUMBER(OFFSET('Water Data'!$D$9,0,10*ROW('Water Data'!D198))),'Data Summary'!BU204="Yes"),OFFSET('Water Data'!$D$9,0,10*ROW('Water Data'!D198)),NA())</f>
        <v>#N/A</v>
      </c>
      <c r="G204" s="97" t="e">
        <f ca="true">+IF(AND(ISNUMBER(OFFSET('Water Data'!$E$4,0,10*ROW('Water Data'!E198))),'Data Summary'!BV204="Yes"),100-OFFSET('Water Data'!$E$4,0,10*ROW('Water Data'!E198)),NA())</f>
        <v>#N/A</v>
      </c>
      <c r="H204" s="97" t="e">
        <f ca="true">+IF(AND(ISNUMBER(OFFSET('Water Data'!$E$6,0,10*ROW('Water Data'!E198))),'Data Summary'!BW204="Yes"),OFFSET('Water Data'!$E$6,0,10*ROW('Water Data'!E198)),NA())</f>
        <v>#N/A</v>
      </c>
      <c r="I204" s="97" t="e">
        <f ca="true">+IF(AND(ISNUMBER(OFFSET('Water Data'!$E$9,0,10*ROW('Water Data'!E198))),'Data Summary'!BX204="Yes"),OFFSET('Water Data'!$E$9,0,10*ROW('Water Data'!E198)),NA())</f>
        <v>#N/A</v>
      </c>
      <c r="J204" s="97" t="e">
        <f ca="true">+IF(AND(ISNUMBER(OFFSET('Water Data'!$F$4,0,10*ROW('Water Data'!F198))),'Data Summary'!BY204="Yes"),100-OFFSET('Water Data'!$F$4,0,10*ROW('Water Data'!F198)),NA())</f>
        <v>#N/A</v>
      </c>
      <c r="K204" s="97" t="e">
        <f ca="true">+IF(AND(ISNUMBER(OFFSET('Water Data'!$F$6,0,10*ROW('Water Data'!F198))),'Data Summary'!BZ204="Yes"),OFFSET('Water Data'!$F$6,0,10*ROW('Water Data'!F198)),NA())</f>
        <v>#N/A</v>
      </c>
      <c r="L204" s="97" t="e">
        <f ca="true">+IF(AND(ISNUMBER(OFFSET('Water Data'!$F$9,0,10*ROW('Water Data'!F198))),'Data Summary'!CA204="Yes"),OFFSET('Water Data'!$F$9,0,10*ROW('Water Data'!F198)),NA())</f>
        <v>#N/A</v>
      </c>
      <c r="M204" s="97" t="e">
        <f ca="true">+IF(AND(ISNUMBER(OFFSET('Water Data'!$G$4,0,10*ROW('Water Data'!G198))),'Data Summary'!CB204="Yes"),100-OFFSET('Water Data'!$G$4,0,10*ROW('Water Data'!G198)),NA())</f>
        <v>#N/A</v>
      </c>
      <c r="N204" s="97" t="e">
        <f ca="true">+IF(AND(ISNUMBER(OFFSET('Water Data'!$G$6,0,10*ROW('Water Data'!G198))),'Data Summary'!CC204="Yes"),OFFSET('Water Data'!$G$6,0,10*ROW('Water Data'!G198)),NA())</f>
        <v>#N/A</v>
      </c>
      <c r="O204" s="97" t="e">
        <f ca="true">+IF(AND(ISNUMBER(OFFSET('Water Data'!$G$9,0,10*ROW('Water Data'!G198))),'Data Summary'!CD204="Yes"),OFFSET('Water Data'!$G$9,0,10*ROW('Water Data'!G198)),NA())</f>
        <v>#N/A</v>
      </c>
      <c r="P204" s="97" t="e">
        <f ca="true">+IF(AND(ISNUMBER(OFFSET('Water Data'!$H$4,0,10*ROW('Water Data'!H198))),'Data Summary'!CE204="Yes"),100-OFFSET('Water Data'!$H$4,0,10*ROW('Water Data'!H198)),NA())</f>
        <v>#N/A</v>
      </c>
      <c r="Q204" s="97" t="e">
        <f ca="true">+IF(AND(ISNUMBER(OFFSET('Water Data'!$H$6,0,10*ROW('Water Data'!H198))),'Data Summary'!CF204="Yes"),OFFSET('Water Data'!$H$6,0,10*ROW('Water Data'!H198)),NA())</f>
        <v>#N/A</v>
      </c>
      <c r="R204" s="97" t="e">
        <f ca="true">+IF(AND(ISNUMBER(OFFSET('Water Data'!$H$9,0,10*ROW('Water Data'!H198))),'Data Summary'!CG204="Yes"),OFFSET('Water Data'!$H$9,0,10*ROW('Water Data'!H198)),NA())</f>
        <v>#N/A</v>
      </c>
      <c r="S204" s="97" t="e">
        <f ca="true">+IF(AND(ISNUMBER(OFFSET('Water Data'!$I$4,0,10*ROW('Water Data'!I198))),'Data Summary'!CH204="Yes"),100-OFFSET('Water Data'!$I$4,0,10*ROW('Water Data'!I198)),NA())</f>
        <v>#N/A</v>
      </c>
      <c r="T204" s="97" t="e">
        <f ca="true">+IF(AND(ISNUMBER(OFFSET('Water Data'!$I$6,0,10*ROW('Water Data'!I198))),'Data Summary'!CI204="Yes"),OFFSET('Water Data'!$I$6,0,10*ROW('Water Data'!I198)),NA())</f>
        <v>#N/A</v>
      </c>
      <c r="U204" s="97" t="e">
        <f ca="true">+IF(AND(ISNUMBER(OFFSET('Water Data'!$I$9,0,10*ROW('Water Data'!I198))),'Data Summary'!CJ204="Yes"),OFFSET('Water Data'!$I$9,0,10*ROW('Water Data'!I198)),NA())</f>
        <v>#N/A</v>
      </c>
      <c r="V204" s="98" t="e">
        <f ca="true">+IF(AND(ISNUMBER(OFFSET('Sanitation Data'!$D$4,0,10*ROW('Sanitation Data'!D198))),'Data Summary'!CK204="Yes"),100-OFFSET('Sanitation Data'!$D$4,0,10*ROW('Sanitation Data'!D198)),NA())</f>
        <v>#N/A</v>
      </c>
      <c r="W204" s="98" t="e">
        <f ca="true">+IF(AND(ISNUMBER(OFFSET('Sanitation Data'!$D$6,0,10*ROW('Sanitation Data'!D198))),'Data Summary'!CL204="Yes"),OFFSET('Sanitation Data'!$D$6,0,10*ROW('Sanitation Data'!D198)),NA())</f>
        <v>#N/A</v>
      </c>
      <c r="X204" s="98" t="e">
        <f ca="true">+IF(AND(ISNUMBER(OFFSET('Sanitation Data'!$D$10,0,10*ROW('Sanitation Data'!D198))),'Data Summary'!CM204="Yes"),OFFSET('Sanitation Data'!$D$10,0,10*ROW('Sanitation Data'!D198)),NA())</f>
        <v>#N/A</v>
      </c>
      <c r="Y204" s="98" t="e">
        <f ca="true">+IF(AND(ISNUMBER(OFFSET('Sanitation Data'!$D$11,0,10*ROW('Sanitation Data'!D198))),'Data Summary'!CN204="Yes"),OFFSET('Sanitation Data'!$D$11,0,10*ROW('Sanitation Data'!D198)),NA())</f>
        <v>#N/A</v>
      </c>
      <c r="Z204" s="98" t="e">
        <f ca="true">+IF(AND(ISNUMBER(OFFSET('Sanitation Data'!$D$12,0,10*ROW('Sanitation Data'!D198))),'Data Summary'!CO204="Yes"),OFFSET('Sanitation Data'!$D$12,0,10*ROW('Sanitation Data'!D198)),NA())</f>
        <v>#N/A</v>
      </c>
      <c r="AA204" s="98" t="e">
        <f ca="true">+IF(AND(ISNUMBER(OFFSET('Sanitation Data'!$E$4,0,10*ROW('Sanitation Data'!E198))),'Data Summary'!CP204="Yes"),100-OFFSET('Sanitation Data'!$E$4,0,10*ROW('Sanitation Data'!E198)),NA())</f>
        <v>#N/A</v>
      </c>
      <c r="AB204" s="98" t="e">
        <f ca="true">+IF(AND(ISNUMBER(OFFSET('Sanitation Data'!$E$6,0,10*ROW('Sanitation Data'!E198))),'Data Summary'!CQ204="Yes"),OFFSET('Sanitation Data'!$E$6,0,10*ROW('Sanitation Data'!E198)),NA())</f>
        <v>#N/A</v>
      </c>
      <c r="AC204" s="98" t="e">
        <f ca="true">+IF(AND(ISNUMBER(OFFSET('Sanitation Data'!$E$10,0,10*ROW('Sanitation Data'!E198))),'Data Summary'!CR204="Yes"),OFFSET('Sanitation Data'!$E$10,0,10*ROW('Sanitation Data'!E198)),NA())</f>
        <v>#N/A</v>
      </c>
      <c r="AD204" s="98" t="e">
        <f ca="true">+IF(AND(ISNUMBER(OFFSET('Sanitation Data'!$E$11,0,10*ROW('Sanitation Data'!E198))),'Data Summary'!CS204="Yes"),OFFSET('Sanitation Data'!$E$11,0,10*ROW('Sanitation Data'!E198)),NA())</f>
        <v>#N/A</v>
      </c>
      <c r="AE204" s="98" t="e">
        <f ca="true">+IF(AND(ISNUMBER(OFFSET('Sanitation Data'!$E$12,0,10*ROW('Sanitation Data'!E198))),'Data Summary'!CT204="Yes"),OFFSET('Sanitation Data'!$E$12,0,10*ROW('Sanitation Data'!E198)),NA())</f>
        <v>#N/A</v>
      </c>
      <c r="AF204" s="98" t="e">
        <f ca="true">+IF(AND(ISNUMBER(OFFSET('Sanitation Data'!$F$4,0,10*ROW('Sanitation Data'!F198))),'Data Summary'!CU204="Yes"),100-OFFSET('Sanitation Data'!$F$4,0,10*ROW('Sanitation Data'!F198)),NA())</f>
        <v>#N/A</v>
      </c>
      <c r="AG204" s="98" t="e">
        <f ca="true">+IF(AND(ISNUMBER(OFFSET('Sanitation Data'!$F$6,0,10*ROW('Sanitation Data'!F198))),'Data Summary'!CV204="Yes"),OFFSET('Sanitation Data'!$F$6,0,10*ROW('Sanitation Data'!F198)),NA())</f>
        <v>#N/A</v>
      </c>
      <c r="AH204" s="98" t="e">
        <f ca="true">+IF(AND(ISNUMBER(OFFSET('Sanitation Data'!$F$10,0,10*ROW('Sanitation Data'!F198))),'Data Summary'!CW204="Yes"),OFFSET('Sanitation Data'!$F$10,0,10*ROW('Sanitation Data'!F198)),NA())</f>
        <v>#N/A</v>
      </c>
      <c r="AI204" s="98" t="e">
        <f ca="true">+IF(AND(ISNUMBER(OFFSET('Sanitation Data'!$F$11,0,10*ROW('Sanitation Data'!F198))),'Data Summary'!CX204="Yes"),OFFSET('Sanitation Data'!$F$11,0,10*ROW('Sanitation Data'!F198)),NA())</f>
        <v>#N/A</v>
      </c>
      <c r="AJ204" s="98" t="e">
        <f ca="true">+IF(AND(ISNUMBER(OFFSET('Sanitation Data'!$F$12,0,10*ROW('Sanitation Data'!F198))),'Data Summary'!CY204="Yes"),OFFSET('Sanitation Data'!$F$12,0,10*ROW('Sanitation Data'!F198)),NA())</f>
        <v>#N/A</v>
      </c>
      <c r="AK204" s="98" t="e">
        <f ca="true">+IF(AND(ISNUMBER(OFFSET('Sanitation Data'!$G$4,0,10*ROW('Sanitation Data'!G198))),'Data Summary'!CZ204="Yes"),100-OFFSET('Sanitation Data'!$G$4,0,10*ROW('Sanitation Data'!G198)),NA())</f>
        <v>#N/A</v>
      </c>
      <c r="AL204" s="98" t="e">
        <f ca="true">+IF(AND(ISNUMBER(OFFSET('Sanitation Data'!$G$6,0,10*ROW('Sanitation Data'!G198))),'Data Summary'!DA204="Yes"),OFFSET('Sanitation Data'!$G$6,0,10*ROW('Sanitation Data'!G198)),NA())</f>
        <v>#N/A</v>
      </c>
      <c r="AM204" s="98" t="e">
        <f ca="true">+IF(AND(ISNUMBER(OFFSET('Sanitation Data'!$G$10,0,10*ROW('Sanitation Data'!G198))),'Data Summary'!DB204="Yes"),OFFSET('Sanitation Data'!$G$10,0,10*ROW('Sanitation Data'!G198)),NA())</f>
        <v>#N/A</v>
      </c>
      <c r="AN204" s="98" t="e">
        <f ca="true">+IF(AND(ISNUMBER(OFFSET('Sanitation Data'!$G$11,0,10*ROW('Sanitation Data'!G198))),'Data Summary'!DC204="Yes"),OFFSET('Sanitation Data'!$G$11,0,10*ROW('Sanitation Data'!G198)),NA())</f>
        <v>#N/A</v>
      </c>
      <c r="AO204" s="98" t="e">
        <f ca="true">+IF(AND(ISNUMBER(OFFSET('Sanitation Data'!$G$12,0,10*ROW('Sanitation Data'!G198))),'Data Summary'!DD204="Yes"),OFFSET('Sanitation Data'!$G$12,0,10*ROW('Sanitation Data'!G198)),NA())</f>
        <v>#N/A</v>
      </c>
      <c r="AP204" s="98" t="e">
        <f ca="true">+IF(AND(ISNUMBER(OFFSET('Sanitation Data'!$H$4,0,10*ROW('Sanitation Data'!H198))),'Data Summary'!DE204="Yes"),100-OFFSET('Sanitation Data'!$H$4,0,10*ROW('Sanitation Data'!H198)),NA())</f>
        <v>#N/A</v>
      </c>
      <c r="AQ204" s="98" t="e">
        <f ca="true">+IF(AND(ISNUMBER(OFFSET('Sanitation Data'!$H$6,0,10*ROW('Sanitation Data'!H198))),'Data Summary'!DF204="Yes"),OFFSET('Sanitation Data'!$H$6,0,10*ROW('Sanitation Data'!H198)),NA())</f>
        <v>#N/A</v>
      </c>
      <c r="AR204" s="98" t="e">
        <f ca="true">+IF(AND(ISNUMBER(OFFSET('Sanitation Data'!$H$10,0,10*ROW('Sanitation Data'!H198))),'Data Summary'!DG204="Yes"),OFFSET('Sanitation Data'!$H$10,0,10*ROW('Sanitation Data'!H198)),NA())</f>
        <v>#N/A</v>
      </c>
      <c r="AS204" s="98" t="e">
        <f ca="true">+IF(AND(ISNUMBER(OFFSET('Sanitation Data'!$H$11,0,10*ROW('Sanitation Data'!H198))),'Data Summary'!DH204="Yes"),OFFSET('Sanitation Data'!$H$11,0,10*ROW('Sanitation Data'!H198)),NA())</f>
        <v>#N/A</v>
      </c>
      <c r="AT204" s="98" t="e">
        <f ca="true">+IF(AND(ISNUMBER(OFFSET('Sanitation Data'!$H$12,0,10*ROW('Sanitation Data'!H198))),'Data Summary'!DI204="Yes"),OFFSET('Sanitation Data'!$H$12,0,10*ROW('Sanitation Data'!H198)),NA())</f>
        <v>#N/A</v>
      </c>
      <c r="AU204" s="98" t="e">
        <f ca="true">+IF(AND(ISNUMBER(OFFSET('Sanitation Data'!$I$4,0,10*ROW('Sanitation Data'!I198))),'Data Summary'!DJ204="Yes"),100-OFFSET('Sanitation Data'!$I$4,0,10*ROW('Sanitation Data'!I198)),NA())</f>
        <v>#N/A</v>
      </c>
      <c r="AV204" s="98" t="e">
        <f ca="true">+IF(AND(ISNUMBER(OFFSET('Sanitation Data'!$I$6,0,10*ROW('Sanitation Data'!I198))),'Data Summary'!DK204="Yes"),OFFSET('Sanitation Data'!$I$6,0,10*ROW('Sanitation Data'!I198)),NA())</f>
        <v>#N/A</v>
      </c>
      <c r="AW204" s="98" t="e">
        <f ca="true">+IF(AND(ISNUMBER(OFFSET('Sanitation Data'!$I$10,0,10*ROW('Sanitation Data'!I198))),'Data Summary'!DL204="Yes"),OFFSET('Sanitation Data'!$I$10,0,10*ROW('Sanitation Data'!I198)),NA())</f>
        <v>#N/A</v>
      </c>
      <c r="AX204" s="98" t="e">
        <f ca="true">+IF(AND(ISNUMBER(OFFSET('Sanitation Data'!$I$11,0,10*ROW('Sanitation Data'!I198))),'Data Summary'!DM204="Yes"),OFFSET('Sanitation Data'!$I$11,0,10*ROW('Sanitation Data'!I198)),NA())</f>
        <v>#N/A</v>
      </c>
      <c r="AY204" s="98" t="e">
        <f ca="true">+IF(AND(ISNUMBER(OFFSET('Sanitation Data'!$I$12,0,10*ROW('Sanitation Data'!I198))),'Data Summary'!DN204="Yes"),OFFSET('Sanitation Data'!$I$12,0,10*ROW('Sanitation Data'!I198)),NA())</f>
        <v>#N/A</v>
      </c>
      <c r="AZ204" s="99" t="e">
        <f ca="true">+IF(AND(ISNUMBER(OFFSET('Hygiene Data'!$D$5,0,10*ROW('Hygiene Data'!D198))),'Data Summary'!DO204="Yes"),OFFSET('Hygiene Data'!$D$5,0,10*ROW('Hygiene Data'!D198)),NA())</f>
        <v>#N/A</v>
      </c>
      <c r="BA204" s="99" t="e">
        <f ca="true">+IF(AND(ISNUMBER(OFFSET('Hygiene Data'!$D$7,0,10*ROW('Hygiene Data'!D198))),'Data Summary'!DP204="Yes"),OFFSET('Hygiene Data'!$D$7,0,10*ROW('Hygiene Data'!D198)),NA())</f>
        <v>#N/A</v>
      </c>
      <c r="BB204" s="99" t="e">
        <f ca="true">+IF(AND(ISNUMBER(OFFSET('Hygiene Data'!$D$9,0,10*ROW('Hygiene Data'!D198))),'Data Summary'!DQ204="Yes"),OFFSET('Hygiene Data'!$D$9,0,10*ROW('Hygiene Data'!D198)),NA())</f>
        <v>#N/A</v>
      </c>
      <c r="BC204" s="99" t="e">
        <f ca="true">+IF(AND(ISNUMBER(OFFSET('Hygiene Data'!$E$5,0,10*ROW('Hygiene Data'!E198))),'Data Summary'!DR204="Yes"),OFFSET('Hygiene Data'!$E$5,0,10*ROW('Hygiene Data'!E198)),NA())</f>
        <v>#N/A</v>
      </c>
      <c r="BD204" s="99" t="e">
        <f ca="true">+IF(AND(ISNUMBER(OFFSET('Hygiene Data'!$E$7,0,10*ROW('Hygiene Data'!E198))),'Data Summary'!DS204="Yes"),OFFSET('Hygiene Data'!$E$7,0,10*ROW('Hygiene Data'!E198)),NA())</f>
        <v>#N/A</v>
      </c>
      <c r="BE204" s="99" t="e">
        <f ca="true">+IF(AND(ISNUMBER(OFFSET('Hygiene Data'!$E$9,0,10*ROW('Hygiene Data'!E198))),'Data Summary'!DT204="Yes"),OFFSET('Hygiene Data'!$E$9,0,10*ROW('Hygiene Data'!E198)),NA())</f>
        <v>#N/A</v>
      </c>
      <c r="BF204" s="99" t="e">
        <f ca="true">+IF(AND(ISNUMBER(OFFSET('Hygiene Data'!$F$5,0,10*ROW('Hygiene Data'!F198))),'Data Summary'!DU204="Yes"),OFFSET('Hygiene Data'!$F$5,0,10*ROW('Hygiene Data'!F198)),NA())</f>
        <v>#N/A</v>
      </c>
      <c r="BG204" s="99" t="e">
        <f ca="true">+IF(AND(ISNUMBER(OFFSET('Hygiene Data'!$F$7,0,10*ROW('Hygiene Data'!F198))),'Data Summary'!DV204="Yes"),OFFSET('Hygiene Data'!$F$7,0,10*ROW('Hygiene Data'!F198)),NA())</f>
        <v>#N/A</v>
      </c>
      <c r="BH204" s="99" t="e">
        <f ca="true">+IF(AND(ISNUMBER(OFFSET('Hygiene Data'!$F$9,0,10*ROW('Hygiene Data'!F198))),'Data Summary'!DW204="Yes"),OFFSET('Hygiene Data'!$F$9,0,10*ROW('Hygiene Data'!F198)),NA())</f>
        <v>#N/A</v>
      </c>
      <c r="BI204" s="99" t="e">
        <f ca="true">+IF(AND(ISNUMBER(OFFSET('Hygiene Data'!$G$5,0,10*ROW('Hygiene Data'!G198))),'Data Summary'!DX204="Yes"),OFFSET('Hygiene Data'!$G$5,0,10*ROW('Hygiene Data'!G198)),NA())</f>
        <v>#N/A</v>
      </c>
      <c r="BJ204" s="99" t="e">
        <f ca="true">+IF(AND(ISNUMBER(OFFSET('Hygiene Data'!$G$7,0,10*ROW('Hygiene Data'!G198))),'Data Summary'!DY204="Yes"),OFFSET('Hygiene Data'!$G$7,0,10*ROW('Hygiene Data'!G198)),NA())</f>
        <v>#N/A</v>
      </c>
      <c r="BK204" s="99" t="e">
        <f ca="true">+IF(AND(ISNUMBER(OFFSET('Hygiene Data'!$G$9,0,10*ROW('Hygiene Data'!G198))),'Data Summary'!DZ204="Yes"),OFFSET('Hygiene Data'!$G$9,0,10*ROW('Hygiene Data'!G198)),NA())</f>
        <v>#N/A</v>
      </c>
      <c r="BL204" s="99" t="e">
        <f ca="true">+IF(AND(ISNUMBER(OFFSET('Hygiene Data'!$H$5,0,10*ROW('Hygiene Data'!H198))),'Data Summary'!EA204="Yes"),OFFSET('Hygiene Data'!$H$5,0,10*ROW('Hygiene Data'!H198)),NA())</f>
        <v>#N/A</v>
      </c>
      <c r="BM204" s="99" t="e">
        <f ca="true">+IF(AND(ISNUMBER(OFFSET('Hygiene Data'!$H$7,0,10*ROW('Hygiene Data'!H198))),'Data Summary'!EB204="Yes"),OFFSET('Hygiene Data'!$H$7,0,10*ROW('Hygiene Data'!H198)),NA())</f>
        <v>#N/A</v>
      </c>
      <c r="BN204" s="99" t="e">
        <f ca="true">+IF(AND(ISNUMBER(OFFSET('Hygiene Data'!$H$9,0,10*ROW('Hygiene Data'!H198))),'Data Summary'!EC204="Yes"),OFFSET('Hygiene Data'!$H$9,0,10*ROW('Hygiene Data'!H198)),NA())</f>
        <v>#N/A</v>
      </c>
      <c r="BO204" s="99" t="e">
        <f ca="true">+IF(AND(ISNUMBER(OFFSET('Hygiene Data'!$I$5,0,10*ROW('Hygiene Data'!I198))),'Data Summary'!ED204="Yes"),OFFSET('Hygiene Data'!$I$5,0,10*ROW('Hygiene Data'!I198)),NA())</f>
        <v>#N/A</v>
      </c>
      <c r="BP204" s="99" t="e">
        <f ca="true">+IF(AND(ISNUMBER(OFFSET('Hygiene Data'!$I$7,0,10*ROW('Hygiene Data'!I198))),'Data Summary'!EE204="Yes"),OFFSET('Hygiene Data'!$I$7,0,10*ROW('Hygiene Data'!I198)),NA())</f>
        <v>#N/A</v>
      </c>
      <c r="BQ204" s="99" t="e">
        <f ca="true">+IF(AND(ISNUMBER(OFFSET('Hygiene Data'!$I$9,0,10*ROW('Hygiene Data'!I198))),'Data Summary'!EF204="Yes"),OFFSET('Hygiene Data'!$I$9,0,10*ROW('Hygiene Data'!I198)),NA())</f>
        <v>#N/A</v>
      </c>
    </row>
    <row xmlns:x14ac="http://schemas.microsoft.com/office/spreadsheetml/2009/9/ac" r="205" x14ac:dyDescent="0.2">
      <c r="A205" s="329" t="e">
        <f ca="true">+RIGHT('Data Summary'!A205,LEN('Data Summary'!A205)-9)</f>
        <v>#VALUE!</v>
      </c>
      <c r="B205" s="37" t="str">
        <f ca="true">+IF(ISTEXT('Data Summary'!B205),'Data Summary'!B205,"")</f>
        <v/>
      </c>
      <c r="C205" s="328" t="e">
        <f ca="true">+VALUE('Data Summary'!C205)</f>
        <v>#VALUE!</v>
      </c>
      <c r="D205" s="97" t="e">
        <f ca="true">+IF(AND(ISNUMBER(OFFSET('Water Data'!$D$4,0,10*ROW('Water Data'!D199))),'Data Summary'!BS205="Yes"),100-OFFSET('Water Data'!$D$4,0,10*ROW('Water Data'!D199)),NA())</f>
        <v>#N/A</v>
      </c>
      <c r="E205" s="97" t="e">
        <f ca="true">+IF(AND(ISNUMBER(OFFSET('Water Data'!$D$6,0,10*ROW('Water Data'!D199))),'Data Summary'!BT205="Yes"),OFFSET('Water Data'!$D$6,0,10*ROW('Water Data'!D199)),NA())</f>
        <v>#N/A</v>
      </c>
      <c r="F205" s="97" t="e">
        <f ca="true">+IF(AND(ISNUMBER(OFFSET('Water Data'!$D$9,0,10*ROW('Water Data'!D199))),'Data Summary'!BU205="Yes"),OFFSET('Water Data'!$D$9,0,10*ROW('Water Data'!D199)),NA())</f>
        <v>#N/A</v>
      </c>
      <c r="G205" s="97" t="e">
        <f ca="true">+IF(AND(ISNUMBER(OFFSET('Water Data'!$E$4,0,10*ROW('Water Data'!E199))),'Data Summary'!BV205="Yes"),100-OFFSET('Water Data'!$E$4,0,10*ROW('Water Data'!E199)),NA())</f>
        <v>#N/A</v>
      </c>
      <c r="H205" s="97" t="e">
        <f ca="true">+IF(AND(ISNUMBER(OFFSET('Water Data'!$E$6,0,10*ROW('Water Data'!E199))),'Data Summary'!BW205="Yes"),OFFSET('Water Data'!$E$6,0,10*ROW('Water Data'!E199)),NA())</f>
        <v>#N/A</v>
      </c>
      <c r="I205" s="97" t="e">
        <f ca="true">+IF(AND(ISNUMBER(OFFSET('Water Data'!$E$9,0,10*ROW('Water Data'!E199))),'Data Summary'!BX205="Yes"),OFFSET('Water Data'!$E$9,0,10*ROW('Water Data'!E199)),NA())</f>
        <v>#N/A</v>
      </c>
      <c r="J205" s="97" t="e">
        <f ca="true">+IF(AND(ISNUMBER(OFFSET('Water Data'!$F$4,0,10*ROW('Water Data'!F199))),'Data Summary'!BY205="Yes"),100-OFFSET('Water Data'!$F$4,0,10*ROW('Water Data'!F199)),NA())</f>
        <v>#N/A</v>
      </c>
      <c r="K205" s="97" t="e">
        <f ca="true">+IF(AND(ISNUMBER(OFFSET('Water Data'!$F$6,0,10*ROW('Water Data'!F199))),'Data Summary'!BZ205="Yes"),OFFSET('Water Data'!$F$6,0,10*ROW('Water Data'!F199)),NA())</f>
        <v>#N/A</v>
      </c>
      <c r="L205" s="97" t="e">
        <f ca="true">+IF(AND(ISNUMBER(OFFSET('Water Data'!$F$9,0,10*ROW('Water Data'!F199))),'Data Summary'!CA205="Yes"),OFFSET('Water Data'!$F$9,0,10*ROW('Water Data'!F199)),NA())</f>
        <v>#N/A</v>
      </c>
      <c r="M205" s="97" t="e">
        <f ca="true">+IF(AND(ISNUMBER(OFFSET('Water Data'!$G$4,0,10*ROW('Water Data'!G199))),'Data Summary'!CB205="Yes"),100-OFFSET('Water Data'!$G$4,0,10*ROW('Water Data'!G199)),NA())</f>
        <v>#N/A</v>
      </c>
      <c r="N205" s="97" t="e">
        <f ca="true">+IF(AND(ISNUMBER(OFFSET('Water Data'!$G$6,0,10*ROW('Water Data'!G199))),'Data Summary'!CC205="Yes"),OFFSET('Water Data'!$G$6,0,10*ROW('Water Data'!G199)),NA())</f>
        <v>#N/A</v>
      </c>
      <c r="O205" s="97" t="e">
        <f ca="true">+IF(AND(ISNUMBER(OFFSET('Water Data'!$G$9,0,10*ROW('Water Data'!G199))),'Data Summary'!CD205="Yes"),OFFSET('Water Data'!$G$9,0,10*ROW('Water Data'!G199)),NA())</f>
        <v>#N/A</v>
      </c>
      <c r="P205" s="97" t="e">
        <f ca="true">+IF(AND(ISNUMBER(OFFSET('Water Data'!$H$4,0,10*ROW('Water Data'!H199))),'Data Summary'!CE205="Yes"),100-OFFSET('Water Data'!$H$4,0,10*ROW('Water Data'!H199)),NA())</f>
        <v>#N/A</v>
      </c>
      <c r="Q205" s="97" t="e">
        <f ca="true">+IF(AND(ISNUMBER(OFFSET('Water Data'!$H$6,0,10*ROW('Water Data'!H199))),'Data Summary'!CF205="Yes"),OFFSET('Water Data'!$H$6,0,10*ROW('Water Data'!H199)),NA())</f>
        <v>#N/A</v>
      </c>
      <c r="R205" s="97" t="e">
        <f ca="true">+IF(AND(ISNUMBER(OFFSET('Water Data'!$H$9,0,10*ROW('Water Data'!H199))),'Data Summary'!CG205="Yes"),OFFSET('Water Data'!$H$9,0,10*ROW('Water Data'!H199)),NA())</f>
        <v>#N/A</v>
      </c>
      <c r="S205" s="97" t="e">
        <f ca="true">+IF(AND(ISNUMBER(OFFSET('Water Data'!$I$4,0,10*ROW('Water Data'!I199))),'Data Summary'!CH205="Yes"),100-OFFSET('Water Data'!$I$4,0,10*ROW('Water Data'!I199)),NA())</f>
        <v>#N/A</v>
      </c>
      <c r="T205" s="97" t="e">
        <f ca="true">+IF(AND(ISNUMBER(OFFSET('Water Data'!$I$6,0,10*ROW('Water Data'!I199))),'Data Summary'!CI205="Yes"),OFFSET('Water Data'!$I$6,0,10*ROW('Water Data'!I199)),NA())</f>
        <v>#N/A</v>
      </c>
      <c r="U205" s="97" t="e">
        <f ca="true">+IF(AND(ISNUMBER(OFFSET('Water Data'!$I$9,0,10*ROW('Water Data'!I199))),'Data Summary'!CJ205="Yes"),OFFSET('Water Data'!$I$9,0,10*ROW('Water Data'!I199)),NA())</f>
        <v>#N/A</v>
      </c>
      <c r="V205" s="98" t="e">
        <f ca="true">+IF(AND(ISNUMBER(OFFSET('Sanitation Data'!$D$4,0,10*ROW('Sanitation Data'!D199))),'Data Summary'!CK205="Yes"),100-OFFSET('Sanitation Data'!$D$4,0,10*ROW('Sanitation Data'!D199)),NA())</f>
        <v>#N/A</v>
      </c>
      <c r="W205" s="98" t="e">
        <f ca="true">+IF(AND(ISNUMBER(OFFSET('Sanitation Data'!$D$6,0,10*ROW('Sanitation Data'!D199))),'Data Summary'!CL205="Yes"),OFFSET('Sanitation Data'!$D$6,0,10*ROW('Sanitation Data'!D199)),NA())</f>
        <v>#N/A</v>
      </c>
      <c r="X205" s="98" t="e">
        <f ca="true">+IF(AND(ISNUMBER(OFFSET('Sanitation Data'!$D$10,0,10*ROW('Sanitation Data'!D199))),'Data Summary'!CM205="Yes"),OFFSET('Sanitation Data'!$D$10,0,10*ROW('Sanitation Data'!D199)),NA())</f>
        <v>#N/A</v>
      </c>
      <c r="Y205" s="98" t="e">
        <f ca="true">+IF(AND(ISNUMBER(OFFSET('Sanitation Data'!$D$11,0,10*ROW('Sanitation Data'!D199))),'Data Summary'!CN205="Yes"),OFFSET('Sanitation Data'!$D$11,0,10*ROW('Sanitation Data'!D199)),NA())</f>
        <v>#N/A</v>
      </c>
      <c r="Z205" s="98" t="e">
        <f ca="true">+IF(AND(ISNUMBER(OFFSET('Sanitation Data'!$D$12,0,10*ROW('Sanitation Data'!D199))),'Data Summary'!CO205="Yes"),OFFSET('Sanitation Data'!$D$12,0,10*ROW('Sanitation Data'!D199)),NA())</f>
        <v>#N/A</v>
      </c>
      <c r="AA205" s="98" t="e">
        <f ca="true">+IF(AND(ISNUMBER(OFFSET('Sanitation Data'!$E$4,0,10*ROW('Sanitation Data'!E199))),'Data Summary'!CP205="Yes"),100-OFFSET('Sanitation Data'!$E$4,0,10*ROW('Sanitation Data'!E199)),NA())</f>
        <v>#N/A</v>
      </c>
      <c r="AB205" s="98" t="e">
        <f ca="true">+IF(AND(ISNUMBER(OFFSET('Sanitation Data'!$E$6,0,10*ROW('Sanitation Data'!E199))),'Data Summary'!CQ205="Yes"),OFFSET('Sanitation Data'!$E$6,0,10*ROW('Sanitation Data'!E199)),NA())</f>
        <v>#N/A</v>
      </c>
      <c r="AC205" s="98" t="e">
        <f ca="true">+IF(AND(ISNUMBER(OFFSET('Sanitation Data'!$E$10,0,10*ROW('Sanitation Data'!E199))),'Data Summary'!CR205="Yes"),OFFSET('Sanitation Data'!$E$10,0,10*ROW('Sanitation Data'!E199)),NA())</f>
        <v>#N/A</v>
      </c>
      <c r="AD205" s="98" t="e">
        <f ca="true">+IF(AND(ISNUMBER(OFFSET('Sanitation Data'!$E$11,0,10*ROW('Sanitation Data'!E199))),'Data Summary'!CS205="Yes"),OFFSET('Sanitation Data'!$E$11,0,10*ROW('Sanitation Data'!E199)),NA())</f>
        <v>#N/A</v>
      </c>
      <c r="AE205" s="98" t="e">
        <f ca="true">+IF(AND(ISNUMBER(OFFSET('Sanitation Data'!$E$12,0,10*ROW('Sanitation Data'!E199))),'Data Summary'!CT205="Yes"),OFFSET('Sanitation Data'!$E$12,0,10*ROW('Sanitation Data'!E199)),NA())</f>
        <v>#N/A</v>
      </c>
      <c r="AF205" s="98" t="e">
        <f ca="true">+IF(AND(ISNUMBER(OFFSET('Sanitation Data'!$F$4,0,10*ROW('Sanitation Data'!F199))),'Data Summary'!CU205="Yes"),100-OFFSET('Sanitation Data'!$F$4,0,10*ROW('Sanitation Data'!F199)),NA())</f>
        <v>#N/A</v>
      </c>
      <c r="AG205" s="98" t="e">
        <f ca="true">+IF(AND(ISNUMBER(OFFSET('Sanitation Data'!$F$6,0,10*ROW('Sanitation Data'!F199))),'Data Summary'!CV205="Yes"),OFFSET('Sanitation Data'!$F$6,0,10*ROW('Sanitation Data'!F199)),NA())</f>
        <v>#N/A</v>
      </c>
      <c r="AH205" s="98" t="e">
        <f ca="true">+IF(AND(ISNUMBER(OFFSET('Sanitation Data'!$F$10,0,10*ROW('Sanitation Data'!F199))),'Data Summary'!CW205="Yes"),OFFSET('Sanitation Data'!$F$10,0,10*ROW('Sanitation Data'!F199)),NA())</f>
        <v>#N/A</v>
      </c>
      <c r="AI205" s="98" t="e">
        <f ca="true">+IF(AND(ISNUMBER(OFFSET('Sanitation Data'!$F$11,0,10*ROW('Sanitation Data'!F199))),'Data Summary'!CX205="Yes"),OFFSET('Sanitation Data'!$F$11,0,10*ROW('Sanitation Data'!F199)),NA())</f>
        <v>#N/A</v>
      </c>
      <c r="AJ205" s="98" t="e">
        <f ca="true">+IF(AND(ISNUMBER(OFFSET('Sanitation Data'!$F$12,0,10*ROW('Sanitation Data'!F199))),'Data Summary'!CY205="Yes"),OFFSET('Sanitation Data'!$F$12,0,10*ROW('Sanitation Data'!F199)),NA())</f>
        <v>#N/A</v>
      </c>
      <c r="AK205" s="98" t="e">
        <f ca="true">+IF(AND(ISNUMBER(OFFSET('Sanitation Data'!$G$4,0,10*ROW('Sanitation Data'!G199))),'Data Summary'!CZ205="Yes"),100-OFFSET('Sanitation Data'!$G$4,0,10*ROW('Sanitation Data'!G199)),NA())</f>
        <v>#N/A</v>
      </c>
      <c r="AL205" s="98" t="e">
        <f ca="true">+IF(AND(ISNUMBER(OFFSET('Sanitation Data'!$G$6,0,10*ROW('Sanitation Data'!G199))),'Data Summary'!DA205="Yes"),OFFSET('Sanitation Data'!$G$6,0,10*ROW('Sanitation Data'!G199)),NA())</f>
        <v>#N/A</v>
      </c>
      <c r="AM205" s="98" t="e">
        <f ca="true">+IF(AND(ISNUMBER(OFFSET('Sanitation Data'!$G$10,0,10*ROW('Sanitation Data'!G199))),'Data Summary'!DB205="Yes"),OFFSET('Sanitation Data'!$G$10,0,10*ROW('Sanitation Data'!G199)),NA())</f>
        <v>#N/A</v>
      </c>
      <c r="AN205" s="98" t="e">
        <f ca="true">+IF(AND(ISNUMBER(OFFSET('Sanitation Data'!$G$11,0,10*ROW('Sanitation Data'!G199))),'Data Summary'!DC205="Yes"),OFFSET('Sanitation Data'!$G$11,0,10*ROW('Sanitation Data'!G199)),NA())</f>
        <v>#N/A</v>
      </c>
      <c r="AO205" s="98" t="e">
        <f ca="true">+IF(AND(ISNUMBER(OFFSET('Sanitation Data'!$G$12,0,10*ROW('Sanitation Data'!G199))),'Data Summary'!DD205="Yes"),OFFSET('Sanitation Data'!$G$12,0,10*ROW('Sanitation Data'!G199)),NA())</f>
        <v>#N/A</v>
      </c>
      <c r="AP205" s="98" t="e">
        <f ca="true">+IF(AND(ISNUMBER(OFFSET('Sanitation Data'!$H$4,0,10*ROW('Sanitation Data'!H199))),'Data Summary'!DE205="Yes"),100-OFFSET('Sanitation Data'!$H$4,0,10*ROW('Sanitation Data'!H199)),NA())</f>
        <v>#N/A</v>
      </c>
      <c r="AQ205" s="98" t="e">
        <f ca="true">+IF(AND(ISNUMBER(OFFSET('Sanitation Data'!$H$6,0,10*ROW('Sanitation Data'!H199))),'Data Summary'!DF205="Yes"),OFFSET('Sanitation Data'!$H$6,0,10*ROW('Sanitation Data'!H199)),NA())</f>
        <v>#N/A</v>
      </c>
      <c r="AR205" s="98" t="e">
        <f ca="true">+IF(AND(ISNUMBER(OFFSET('Sanitation Data'!$H$10,0,10*ROW('Sanitation Data'!H199))),'Data Summary'!DG205="Yes"),OFFSET('Sanitation Data'!$H$10,0,10*ROW('Sanitation Data'!H199)),NA())</f>
        <v>#N/A</v>
      </c>
      <c r="AS205" s="98" t="e">
        <f ca="true">+IF(AND(ISNUMBER(OFFSET('Sanitation Data'!$H$11,0,10*ROW('Sanitation Data'!H199))),'Data Summary'!DH205="Yes"),OFFSET('Sanitation Data'!$H$11,0,10*ROW('Sanitation Data'!H199)),NA())</f>
        <v>#N/A</v>
      </c>
      <c r="AT205" s="98" t="e">
        <f ca="true">+IF(AND(ISNUMBER(OFFSET('Sanitation Data'!$H$12,0,10*ROW('Sanitation Data'!H199))),'Data Summary'!DI205="Yes"),OFFSET('Sanitation Data'!$H$12,0,10*ROW('Sanitation Data'!H199)),NA())</f>
        <v>#N/A</v>
      </c>
      <c r="AU205" s="98" t="e">
        <f ca="true">+IF(AND(ISNUMBER(OFFSET('Sanitation Data'!$I$4,0,10*ROW('Sanitation Data'!I199))),'Data Summary'!DJ205="Yes"),100-OFFSET('Sanitation Data'!$I$4,0,10*ROW('Sanitation Data'!I199)),NA())</f>
        <v>#N/A</v>
      </c>
      <c r="AV205" s="98" t="e">
        <f ca="true">+IF(AND(ISNUMBER(OFFSET('Sanitation Data'!$I$6,0,10*ROW('Sanitation Data'!I199))),'Data Summary'!DK205="Yes"),OFFSET('Sanitation Data'!$I$6,0,10*ROW('Sanitation Data'!I199)),NA())</f>
        <v>#N/A</v>
      </c>
      <c r="AW205" s="98" t="e">
        <f ca="true">+IF(AND(ISNUMBER(OFFSET('Sanitation Data'!$I$10,0,10*ROW('Sanitation Data'!I199))),'Data Summary'!DL205="Yes"),OFFSET('Sanitation Data'!$I$10,0,10*ROW('Sanitation Data'!I199)),NA())</f>
        <v>#N/A</v>
      </c>
      <c r="AX205" s="98" t="e">
        <f ca="true">+IF(AND(ISNUMBER(OFFSET('Sanitation Data'!$I$11,0,10*ROW('Sanitation Data'!I199))),'Data Summary'!DM205="Yes"),OFFSET('Sanitation Data'!$I$11,0,10*ROW('Sanitation Data'!I199)),NA())</f>
        <v>#N/A</v>
      </c>
      <c r="AY205" s="98" t="e">
        <f ca="true">+IF(AND(ISNUMBER(OFFSET('Sanitation Data'!$I$12,0,10*ROW('Sanitation Data'!I199))),'Data Summary'!DN205="Yes"),OFFSET('Sanitation Data'!$I$12,0,10*ROW('Sanitation Data'!I199)),NA())</f>
        <v>#N/A</v>
      </c>
      <c r="AZ205" s="99" t="e">
        <f ca="true">+IF(AND(ISNUMBER(OFFSET('Hygiene Data'!$D$5,0,10*ROW('Hygiene Data'!D199))),'Data Summary'!DO205="Yes"),OFFSET('Hygiene Data'!$D$5,0,10*ROW('Hygiene Data'!D199)),NA())</f>
        <v>#N/A</v>
      </c>
      <c r="BA205" s="99" t="e">
        <f ca="true">+IF(AND(ISNUMBER(OFFSET('Hygiene Data'!$D$7,0,10*ROW('Hygiene Data'!D199))),'Data Summary'!DP205="Yes"),OFFSET('Hygiene Data'!$D$7,0,10*ROW('Hygiene Data'!D199)),NA())</f>
        <v>#N/A</v>
      </c>
      <c r="BB205" s="99" t="e">
        <f ca="true">+IF(AND(ISNUMBER(OFFSET('Hygiene Data'!$D$9,0,10*ROW('Hygiene Data'!D199))),'Data Summary'!DQ205="Yes"),OFFSET('Hygiene Data'!$D$9,0,10*ROW('Hygiene Data'!D199)),NA())</f>
        <v>#N/A</v>
      </c>
      <c r="BC205" s="99" t="e">
        <f ca="true">+IF(AND(ISNUMBER(OFFSET('Hygiene Data'!$E$5,0,10*ROW('Hygiene Data'!E199))),'Data Summary'!DR205="Yes"),OFFSET('Hygiene Data'!$E$5,0,10*ROW('Hygiene Data'!E199)),NA())</f>
        <v>#N/A</v>
      </c>
      <c r="BD205" s="99" t="e">
        <f ca="true">+IF(AND(ISNUMBER(OFFSET('Hygiene Data'!$E$7,0,10*ROW('Hygiene Data'!E199))),'Data Summary'!DS205="Yes"),OFFSET('Hygiene Data'!$E$7,0,10*ROW('Hygiene Data'!E199)),NA())</f>
        <v>#N/A</v>
      </c>
      <c r="BE205" s="99" t="e">
        <f ca="true">+IF(AND(ISNUMBER(OFFSET('Hygiene Data'!$E$9,0,10*ROW('Hygiene Data'!E199))),'Data Summary'!DT205="Yes"),OFFSET('Hygiene Data'!$E$9,0,10*ROW('Hygiene Data'!E199)),NA())</f>
        <v>#N/A</v>
      </c>
      <c r="BF205" s="99" t="e">
        <f ca="true">+IF(AND(ISNUMBER(OFFSET('Hygiene Data'!$F$5,0,10*ROW('Hygiene Data'!F199))),'Data Summary'!DU205="Yes"),OFFSET('Hygiene Data'!$F$5,0,10*ROW('Hygiene Data'!F199)),NA())</f>
        <v>#N/A</v>
      </c>
      <c r="BG205" s="99" t="e">
        <f ca="true">+IF(AND(ISNUMBER(OFFSET('Hygiene Data'!$F$7,0,10*ROW('Hygiene Data'!F199))),'Data Summary'!DV205="Yes"),OFFSET('Hygiene Data'!$F$7,0,10*ROW('Hygiene Data'!F199)),NA())</f>
        <v>#N/A</v>
      </c>
      <c r="BH205" s="99" t="e">
        <f ca="true">+IF(AND(ISNUMBER(OFFSET('Hygiene Data'!$F$9,0,10*ROW('Hygiene Data'!F199))),'Data Summary'!DW205="Yes"),OFFSET('Hygiene Data'!$F$9,0,10*ROW('Hygiene Data'!F199)),NA())</f>
        <v>#N/A</v>
      </c>
      <c r="BI205" s="99" t="e">
        <f ca="true">+IF(AND(ISNUMBER(OFFSET('Hygiene Data'!$G$5,0,10*ROW('Hygiene Data'!G199))),'Data Summary'!DX205="Yes"),OFFSET('Hygiene Data'!$G$5,0,10*ROW('Hygiene Data'!G199)),NA())</f>
        <v>#N/A</v>
      </c>
      <c r="BJ205" s="99" t="e">
        <f ca="true">+IF(AND(ISNUMBER(OFFSET('Hygiene Data'!$G$7,0,10*ROW('Hygiene Data'!G199))),'Data Summary'!DY205="Yes"),OFFSET('Hygiene Data'!$G$7,0,10*ROW('Hygiene Data'!G199)),NA())</f>
        <v>#N/A</v>
      </c>
      <c r="BK205" s="99" t="e">
        <f ca="true">+IF(AND(ISNUMBER(OFFSET('Hygiene Data'!$G$9,0,10*ROW('Hygiene Data'!G199))),'Data Summary'!DZ205="Yes"),OFFSET('Hygiene Data'!$G$9,0,10*ROW('Hygiene Data'!G199)),NA())</f>
        <v>#N/A</v>
      </c>
      <c r="BL205" s="99" t="e">
        <f ca="true">+IF(AND(ISNUMBER(OFFSET('Hygiene Data'!$H$5,0,10*ROW('Hygiene Data'!H199))),'Data Summary'!EA205="Yes"),OFFSET('Hygiene Data'!$H$5,0,10*ROW('Hygiene Data'!H199)),NA())</f>
        <v>#N/A</v>
      </c>
      <c r="BM205" s="99" t="e">
        <f ca="true">+IF(AND(ISNUMBER(OFFSET('Hygiene Data'!$H$7,0,10*ROW('Hygiene Data'!H199))),'Data Summary'!EB205="Yes"),OFFSET('Hygiene Data'!$H$7,0,10*ROW('Hygiene Data'!H199)),NA())</f>
        <v>#N/A</v>
      </c>
      <c r="BN205" s="99" t="e">
        <f ca="true">+IF(AND(ISNUMBER(OFFSET('Hygiene Data'!$H$9,0,10*ROW('Hygiene Data'!H199))),'Data Summary'!EC205="Yes"),OFFSET('Hygiene Data'!$H$9,0,10*ROW('Hygiene Data'!H199)),NA())</f>
        <v>#N/A</v>
      </c>
      <c r="BO205" s="99" t="e">
        <f ca="true">+IF(AND(ISNUMBER(OFFSET('Hygiene Data'!$I$5,0,10*ROW('Hygiene Data'!I199))),'Data Summary'!ED205="Yes"),OFFSET('Hygiene Data'!$I$5,0,10*ROW('Hygiene Data'!I199)),NA())</f>
        <v>#N/A</v>
      </c>
      <c r="BP205" s="99" t="e">
        <f ca="true">+IF(AND(ISNUMBER(OFFSET('Hygiene Data'!$I$7,0,10*ROW('Hygiene Data'!I199))),'Data Summary'!EE205="Yes"),OFFSET('Hygiene Data'!$I$7,0,10*ROW('Hygiene Data'!I199)),NA())</f>
        <v>#N/A</v>
      </c>
      <c r="BQ205" s="99" t="e">
        <f ca="true">+IF(AND(ISNUMBER(OFFSET('Hygiene Data'!$I$9,0,10*ROW('Hygiene Data'!I199))),'Data Summary'!EF205="Yes"),OFFSET('Hygiene Data'!$I$9,0,10*ROW('Hygiene Data'!I199)),NA())</f>
        <v>#N/A</v>
      </c>
    </row>
    <row xmlns:x14ac="http://schemas.microsoft.com/office/spreadsheetml/2009/9/ac" r="206" x14ac:dyDescent="0.2">
      <c r="A206" s="329" t="e">
        <f ca="true">+RIGHT('Data Summary'!A206,LEN('Data Summary'!A206)-9)</f>
        <v>#VALUE!</v>
      </c>
      <c r="B206" s="37" t="str">
        <f ca="true">+IF(ISTEXT('Data Summary'!B206),'Data Summary'!B206,"")</f>
        <v/>
      </c>
      <c r="C206" s="328" t="e">
        <f ca="true">+VALUE('Data Summary'!C206)</f>
        <v>#VALUE!</v>
      </c>
      <c r="D206" s="97" t="e">
        <f ca="true">+IF(AND(ISNUMBER(OFFSET('Water Data'!$D$4,0,10*ROW('Water Data'!D200))),'Data Summary'!BS206="Yes"),100-OFFSET('Water Data'!$D$4,0,10*ROW('Water Data'!D200)),NA())</f>
        <v>#N/A</v>
      </c>
      <c r="E206" s="97" t="e">
        <f ca="true">+IF(AND(ISNUMBER(OFFSET('Water Data'!$D$6,0,10*ROW('Water Data'!D200))),'Data Summary'!BT206="Yes"),OFFSET('Water Data'!$D$6,0,10*ROW('Water Data'!D200)),NA())</f>
        <v>#N/A</v>
      </c>
      <c r="F206" s="97" t="e">
        <f ca="true">+IF(AND(ISNUMBER(OFFSET('Water Data'!$D$9,0,10*ROW('Water Data'!D200))),'Data Summary'!BU206="Yes"),OFFSET('Water Data'!$D$9,0,10*ROW('Water Data'!D200)),NA())</f>
        <v>#N/A</v>
      </c>
      <c r="G206" s="97" t="e">
        <f ca="true">+IF(AND(ISNUMBER(OFFSET('Water Data'!$E$4,0,10*ROW('Water Data'!E200))),'Data Summary'!BV206="Yes"),100-OFFSET('Water Data'!$E$4,0,10*ROW('Water Data'!E200)),NA())</f>
        <v>#N/A</v>
      </c>
      <c r="H206" s="97" t="e">
        <f ca="true">+IF(AND(ISNUMBER(OFFSET('Water Data'!$E$6,0,10*ROW('Water Data'!E200))),'Data Summary'!BW206="Yes"),OFFSET('Water Data'!$E$6,0,10*ROW('Water Data'!E200)),NA())</f>
        <v>#N/A</v>
      </c>
      <c r="I206" s="97" t="e">
        <f ca="true">+IF(AND(ISNUMBER(OFFSET('Water Data'!$E$9,0,10*ROW('Water Data'!E200))),'Data Summary'!BX206="Yes"),OFFSET('Water Data'!$E$9,0,10*ROW('Water Data'!E200)),NA())</f>
        <v>#N/A</v>
      </c>
      <c r="J206" s="97" t="e">
        <f ca="true">+IF(AND(ISNUMBER(OFFSET('Water Data'!$F$4,0,10*ROW('Water Data'!F200))),'Data Summary'!BY206="Yes"),100-OFFSET('Water Data'!$F$4,0,10*ROW('Water Data'!F200)),NA())</f>
        <v>#N/A</v>
      </c>
      <c r="K206" s="97" t="e">
        <f ca="true">+IF(AND(ISNUMBER(OFFSET('Water Data'!$F$6,0,10*ROW('Water Data'!F200))),'Data Summary'!BZ206="Yes"),OFFSET('Water Data'!$F$6,0,10*ROW('Water Data'!F200)),NA())</f>
        <v>#N/A</v>
      </c>
      <c r="L206" s="97" t="e">
        <f ca="true">+IF(AND(ISNUMBER(OFFSET('Water Data'!$F$9,0,10*ROW('Water Data'!F200))),'Data Summary'!CA206="Yes"),OFFSET('Water Data'!$F$9,0,10*ROW('Water Data'!F200)),NA())</f>
        <v>#N/A</v>
      </c>
      <c r="M206" s="97" t="e">
        <f ca="true">+IF(AND(ISNUMBER(OFFSET('Water Data'!$G$4,0,10*ROW('Water Data'!G200))),'Data Summary'!CB206="Yes"),100-OFFSET('Water Data'!$G$4,0,10*ROW('Water Data'!G200)),NA())</f>
        <v>#N/A</v>
      </c>
      <c r="N206" s="97" t="e">
        <f ca="true">+IF(AND(ISNUMBER(OFFSET('Water Data'!$G$6,0,10*ROW('Water Data'!G200))),'Data Summary'!CC206="Yes"),OFFSET('Water Data'!$G$6,0,10*ROW('Water Data'!G200)),NA())</f>
        <v>#N/A</v>
      </c>
      <c r="O206" s="97" t="e">
        <f ca="true">+IF(AND(ISNUMBER(OFFSET('Water Data'!$G$9,0,10*ROW('Water Data'!G200))),'Data Summary'!CD206="Yes"),OFFSET('Water Data'!$G$9,0,10*ROW('Water Data'!G200)),NA())</f>
        <v>#N/A</v>
      </c>
      <c r="P206" s="97" t="e">
        <f ca="true">+IF(AND(ISNUMBER(OFFSET('Water Data'!$H$4,0,10*ROW('Water Data'!H200))),'Data Summary'!CE206="Yes"),100-OFFSET('Water Data'!$H$4,0,10*ROW('Water Data'!H200)),NA())</f>
        <v>#N/A</v>
      </c>
      <c r="Q206" s="97" t="e">
        <f ca="true">+IF(AND(ISNUMBER(OFFSET('Water Data'!$H$6,0,10*ROW('Water Data'!H200))),'Data Summary'!CF206="Yes"),OFFSET('Water Data'!$H$6,0,10*ROW('Water Data'!H200)),NA())</f>
        <v>#N/A</v>
      </c>
      <c r="R206" s="97" t="e">
        <f ca="true">+IF(AND(ISNUMBER(OFFSET('Water Data'!$H$9,0,10*ROW('Water Data'!H200))),'Data Summary'!CG206="Yes"),OFFSET('Water Data'!$H$9,0,10*ROW('Water Data'!H200)),NA())</f>
        <v>#N/A</v>
      </c>
      <c r="S206" s="97" t="e">
        <f ca="true">+IF(AND(ISNUMBER(OFFSET('Water Data'!$I$4,0,10*ROW('Water Data'!I200))),'Data Summary'!CH206="Yes"),100-OFFSET('Water Data'!$I$4,0,10*ROW('Water Data'!I200)),NA())</f>
        <v>#N/A</v>
      </c>
      <c r="T206" s="97" t="e">
        <f ca="true">+IF(AND(ISNUMBER(OFFSET('Water Data'!$I$6,0,10*ROW('Water Data'!I200))),'Data Summary'!CI206="Yes"),OFFSET('Water Data'!$I$6,0,10*ROW('Water Data'!I200)),NA())</f>
        <v>#N/A</v>
      </c>
      <c r="U206" s="97" t="e">
        <f ca="true">+IF(AND(ISNUMBER(OFFSET('Water Data'!$I$9,0,10*ROW('Water Data'!I200))),'Data Summary'!CJ206="Yes"),OFFSET('Water Data'!$I$9,0,10*ROW('Water Data'!I200)),NA())</f>
        <v>#N/A</v>
      </c>
      <c r="V206" s="98" t="e">
        <f ca="true">+IF(AND(ISNUMBER(OFFSET('Sanitation Data'!$D$4,0,10*ROW('Sanitation Data'!D200))),'Data Summary'!CK206="Yes"),100-OFFSET('Sanitation Data'!$D$4,0,10*ROW('Sanitation Data'!D200)),NA())</f>
        <v>#N/A</v>
      </c>
      <c r="W206" s="98" t="e">
        <f ca="true">+IF(AND(ISNUMBER(OFFSET('Sanitation Data'!$D$6,0,10*ROW('Sanitation Data'!D200))),'Data Summary'!CL206="Yes"),OFFSET('Sanitation Data'!$D$6,0,10*ROW('Sanitation Data'!D200)),NA())</f>
        <v>#N/A</v>
      </c>
      <c r="X206" s="98" t="e">
        <f ca="true">+IF(AND(ISNUMBER(OFFSET('Sanitation Data'!$D$10,0,10*ROW('Sanitation Data'!D200))),'Data Summary'!CM206="Yes"),OFFSET('Sanitation Data'!$D$10,0,10*ROW('Sanitation Data'!D200)),NA())</f>
        <v>#N/A</v>
      </c>
      <c r="Y206" s="98" t="e">
        <f ca="true">+IF(AND(ISNUMBER(OFFSET('Sanitation Data'!$D$11,0,10*ROW('Sanitation Data'!D200))),'Data Summary'!CN206="Yes"),OFFSET('Sanitation Data'!$D$11,0,10*ROW('Sanitation Data'!D200)),NA())</f>
        <v>#N/A</v>
      </c>
      <c r="Z206" s="98" t="e">
        <f ca="true">+IF(AND(ISNUMBER(OFFSET('Sanitation Data'!$D$12,0,10*ROW('Sanitation Data'!D200))),'Data Summary'!CO206="Yes"),OFFSET('Sanitation Data'!$D$12,0,10*ROW('Sanitation Data'!D200)),NA())</f>
        <v>#N/A</v>
      </c>
      <c r="AA206" s="98" t="e">
        <f ca="true">+IF(AND(ISNUMBER(OFFSET('Sanitation Data'!$E$4,0,10*ROW('Sanitation Data'!E200))),'Data Summary'!CP206="Yes"),100-OFFSET('Sanitation Data'!$E$4,0,10*ROW('Sanitation Data'!E200)),NA())</f>
        <v>#N/A</v>
      </c>
      <c r="AB206" s="98" t="e">
        <f ca="true">+IF(AND(ISNUMBER(OFFSET('Sanitation Data'!$E$6,0,10*ROW('Sanitation Data'!E200))),'Data Summary'!CQ206="Yes"),OFFSET('Sanitation Data'!$E$6,0,10*ROW('Sanitation Data'!E200)),NA())</f>
        <v>#N/A</v>
      </c>
      <c r="AC206" s="98" t="e">
        <f ca="true">+IF(AND(ISNUMBER(OFFSET('Sanitation Data'!$E$10,0,10*ROW('Sanitation Data'!E200))),'Data Summary'!CR206="Yes"),OFFSET('Sanitation Data'!$E$10,0,10*ROW('Sanitation Data'!E200)),NA())</f>
        <v>#N/A</v>
      </c>
      <c r="AD206" s="98" t="e">
        <f ca="true">+IF(AND(ISNUMBER(OFFSET('Sanitation Data'!$E$11,0,10*ROW('Sanitation Data'!E200))),'Data Summary'!CS206="Yes"),OFFSET('Sanitation Data'!$E$11,0,10*ROW('Sanitation Data'!E200)),NA())</f>
        <v>#N/A</v>
      </c>
      <c r="AE206" s="98" t="e">
        <f ca="true">+IF(AND(ISNUMBER(OFFSET('Sanitation Data'!$E$12,0,10*ROW('Sanitation Data'!E200))),'Data Summary'!CT206="Yes"),OFFSET('Sanitation Data'!$E$12,0,10*ROW('Sanitation Data'!E200)),NA())</f>
        <v>#N/A</v>
      </c>
      <c r="AF206" s="98" t="e">
        <f ca="true">+IF(AND(ISNUMBER(OFFSET('Sanitation Data'!$F$4,0,10*ROW('Sanitation Data'!F200))),'Data Summary'!CU206="Yes"),100-OFFSET('Sanitation Data'!$F$4,0,10*ROW('Sanitation Data'!F200)),NA())</f>
        <v>#N/A</v>
      </c>
      <c r="AG206" s="98" t="e">
        <f ca="true">+IF(AND(ISNUMBER(OFFSET('Sanitation Data'!$F$6,0,10*ROW('Sanitation Data'!F200))),'Data Summary'!CV206="Yes"),OFFSET('Sanitation Data'!$F$6,0,10*ROW('Sanitation Data'!F200)),NA())</f>
        <v>#N/A</v>
      </c>
      <c r="AH206" s="98" t="e">
        <f ca="true">+IF(AND(ISNUMBER(OFFSET('Sanitation Data'!$F$10,0,10*ROW('Sanitation Data'!F200))),'Data Summary'!CW206="Yes"),OFFSET('Sanitation Data'!$F$10,0,10*ROW('Sanitation Data'!F200)),NA())</f>
        <v>#N/A</v>
      </c>
      <c r="AI206" s="98" t="e">
        <f ca="true">+IF(AND(ISNUMBER(OFFSET('Sanitation Data'!$F$11,0,10*ROW('Sanitation Data'!F200))),'Data Summary'!CX206="Yes"),OFFSET('Sanitation Data'!$F$11,0,10*ROW('Sanitation Data'!F200)),NA())</f>
        <v>#N/A</v>
      </c>
      <c r="AJ206" s="98" t="e">
        <f ca="true">+IF(AND(ISNUMBER(OFFSET('Sanitation Data'!$F$12,0,10*ROW('Sanitation Data'!F200))),'Data Summary'!CY206="Yes"),OFFSET('Sanitation Data'!$F$12,0,10*ROW('Sanitation Data'!F200)),NA())</f>
        <v>#N/A</v>
      </c>
      <c r="AK206" s="98" t="e">
        <f ca="true">+IF(AND(ISNUMBER(OFFSET('Sanitation Data'!$G$4,0,10*ROW('Sanitation Data'!G200))),'Data Summary'!CZ206="Yes"),100-OFFSET('Sanitation Data'!$G$4,0,10*ROW('Sanitation Data'!G200)),NA())</f>
        <v>#N/A</v>
      </c>
      <c r="AL206" s="98" t="e">
        <f ca="true">+IF(AND(ISNUMBER(OFFSET('Sanitation Data'!$G$6,0,10*ROW('Sanitation Data'!G200))),'Data Summary'!DA206="Yes"),OFFSET('Sanitation Data'!$G$6,0,10*ROW('Sanitation Data'!G200)),NA())</f>
        <v>#N/A</v>
      </c>
      <c r="AM206" s="98" t="e">
        <f ca="true">+IF(AND(ISNUMBER(OFFSET('Sanitation Data'!$G$10,0,10*ROW('Sanitation Data'!G200))),'Data Summary'!DB206="Yes"),OFFSET('Sanitation Data'!$G$10,0,10*ROW('Sanitation Data'!G200)),NA())</f>
        <v>#N/A</v>
      </c>
      <c r="AN206" s="98" t="e">
        <f ca="true">+IF(AND(ISNUMBER(OFFSET('Sanitation Data'!$G$11,0,10*ROW('Sanitation Data'!G200))),'Data Summary'!DC206="Yes"),OFFSET('Sanitation Data'!$G$11,0,10*ROW('Sanitation Data'!G200)),NA())</f>
        <v>#N/A</v>
      </c>
      <c r="AO206" s="98" t="e">
        <f ca="true">+IF(AND(ISNUMBER(OFFSET('Sanitation Data'!$G$12,0,10*ROW('Sanitation Data'!G200))),'Data Summary'!DD206="Yes"),OFFSET('Sanitation Data'!$G$12,0,10*ROW('Sanitation Data'!G200)),NA())</f>
        <v>#N/A</v>
      </c>
      <c r="AP206" s="98" t="e">
        <f ca="true">+IF(AND(ISNUMBER(OFFSET('Sanitation Data'!$H$4,0,10*ROW('Sanitation Data'!H200))),'Data Summary'!DE206="Yes"),100-OFFSET('Sanitation Data'!$H$4,0,10*ROW('Sanitation Data'!H200)),NA())</f>
        <v>#N/A</v>
      </c>
      <c r="AQ206" s="98" t="e">
        <f ca="true">+IF(AND(ISNUMBER(OFFSET('Sanitation Data'!$H$6,0,10*ROW('Sanitation Data'!H200))),'Data Summary'!DF206="Yes"),OFFSET('Sanitation Data'!$H$6,0,10*ROW('Sanitation Data'!H200)),NA())</f>
        <v>#N/A</v>
      </c>
      <c r="AR206" s="98" t="e">
        <f ca="true">+IF(AND(ISNUMBER(OFFSET('Sanitation Data'!$H$10,0,10*ROW('Sanitation Data'!H200))),'Data Summary'!DG206="Yes"),OFFSET('Sanitation Data'!$H$10,0,10*ROW('Sanitation Data'!H200)),NA())</f>
        <v>#N/A</v>
      </c>
      <c r="AS206" s="98" t="e">
        <f ca="true">+IF(AND(ISNUMBER(OFFSET('Sanitation Data'!$H$11,0,10*ROW('Sanitation Data'!H200))),'Data Summary'!DH206="Yes"),OFFSET('Sanitation Data'!$H$11,0,10*ROW('Sanitation Data'!H200)),NA())</f>
        <v>#N/A</v>
      </c>
      <c r="AT206" s="98" t="e">
        <f ca="true">+IF(AND(ISNUMBER(OFFSET('Sanitation Data'!$H$12,0,10*ROW('Sanitation Data'!H200))),'Data Summary'!DI206="Yes"),OFFSET('Sanitation Data'!$H$12,0,10*ROW('Sanitation Data'!H200)),NA())</f>
        <v>#N/A</v>
      </c>
      <c r="AU206" s="98" t="e">
        <f ca="true">+IF(AND(ISNUMBER(OFFSET('Sanitation Data'!$I$4,0,10*ROW('Sanitation Data'!I200))),'Data Summary'!DJ206="Yes"),100-OFFSET('Sanitation Data'!$I$4,0,10*ROW('Sanitation Data'!I200)),NA())</f>
        <v>#N/A</v>
      </c>
      <c r="AV206" s="98" t="e">
        <f ca="true">+IF(AND(ISNUMBER(OFFSET('Sanitation Data'!$I$6,0,10*ROW('Sanitation Data'!I200))),'Data Summary'!DK206="Yes"),OFFSET('Sanitation Data'!$I$6,0,10*ROW('Sanitation Data'!I200)),NA())</f>
        <v>#N/A</v>
      </c>
      <c r="AW206" s="98" t="e">
        <f ca="true">+IF(AND(ISNUMBER(OFFSET('Sanitation Data'!$I$10,0,10*ROW('Sanitation Data'!I200))),'Data Summary'!DL206="Yes"),OFFSET('Sanitation Data'!$I$10,0,10*ROW('Sanitation Data'!I200)),NA())</f>
        <v>#N/A</v>
      </c>
      <c r="AX206" s="98" t="e">
        <f ca="true">+IF(AND(ISNUMBER(OFFSET('Sanitation Data'!$I$11,0,10*ROW('Sanitation Data'!I200))),'Data Summary'!DM206="Yes"),OFFSET('Sanitation Data'!$I$11,0,10*ROW('Sanitation Data'!I200)),NA())</f>
        <v>#N/A</v>
      </c>
      <c r="AY206" s="98" t="e">
        <f ca="true">+IF(AND(ISNUMBER(OFFSET('Sanitation Data'!$I$12,0,10*ROW('Sanitation Data'!I200))),'Data Summary'!DN206="Yes"),OFFSET('Sanitation Data'!$I$12,0,10*ROW('Sanitation Data'!I200)),NA())</f>
        <v>#N/A</v>
      </c>
      <c r="AZ206" s="99" t="e">
        <f ca="true">+IF(AND(ISNUMBER(OFFSET('Hygiene Data'!$D$5,0,10*ROW('Hygiene Data'!D200))),'Data Summary'!DO206="Yes"),OFFSET('Hygiene Data'!$D$5,0,10*ROW('Hygiene Data'!D200)),NA())</f>
        <v>#N/A</v>
      </c>
      <c r="BA206" s="99" t="e">
        <f ca="true">+IF(AND(ISNUMBER(OFFSET('Hygiene Data'!$D$7,0,10*ROW('Hygiene Data'!D200))),'Data Summary'!DP206="Yes"),OFFSET('Hygiene Data'!$D$7,0,10*ROW('Hygiene Data'!D200)),NA())</f>
        <v>#N/A</v>
      </c>
      <c r="BB206" s="99" t="e">
        <f ca="true">+IF(AND(ISNUMBER(OFFSET('Hygiene Data'!$D$9,0,10*ROW('Hygiene Data'!D200))),'Data Summary'!DQ206="Yes"),OFFSET('Hygiene Data'!$D$9,0,10*ROW('Hygiene Data'!D200)),NA())</f>
        <v>#N/A</v>
      </c>
      <c r="BC206" s="99" t="e">
        <f ca="true">+IF(AND(ISNUMBER(OFFSET('Hygiene Data'!$E$5,0,10*ROW('Hygiene Data'!E200))),'Data Summary'!DR206="Yes"),OFFSET('Hygiene Data'!$E$5,0,10*ROW('Hygiene Data'!E200)),NA())</f>
        <v>#N/A</v>
      </c>
      <c r="BD206" s="99" t="e">
        <f ca="true">+IF(AND(ISNUMBER(OFFSET('Hygiene Data'!$E$7,0,10*ROW('Hygiene Data'!E200))),'Data Summary'!DS206="Yes"),OFFSET('Hygiene Data'!$E$7,0,10*ROW('Hygiene Data'!E200)),NA())</f>
        <v>#N/A</v>
      </c>
      <c r="BE206" s="99" t="e">
        <f ca="true">+IF(AND(ISNUMBER(OFFSET('Hygiene Data'!$E$9,0,10*ROW('Hygiene Data'!E200))),'Data Summary'!DT206="Yes"),OFFSET('Hygiene Data'!$E$9,0,10*ROW('Hygiene Data'!E200)),NA())</f>
        <v>#N/A</v>
      </c>
      <c r="BF206" s="99" t="e">
        <f ca="true">+IF(AND(ISNUMBER(OFFSET('Hygiene Data'!$F$5,0,10*ROW('Hygiene Data'!F200))),'Data Summary'!DU206="Yes"),OFFSET('Hygiene Data'!$F$5,0,10*ROW('Hygiene Data'!F200)),NA())</f>
        <v>#N/A</v>
      </c>
      <c r="BG206" s="99" t="e">
        <f ca="true">+IF(AND(ISNUMBER(OFFSET('Hygiene Data'!$F$7,0,10*ROW('Hygiene Data'!F200))),'Data Summary'!DV206="Yes"),OFFSET('Hygiene Data'!$F$7,0,10*ROW('Hygiene Data'!F200)),NA())</f>
        <v>#N/A</v>
      </c>
      <c r="BH206" s="99" t="e">
        <f ca="true">+IF(AND(ISNUMBER(OFFSET('Hygiene Data'!$F$9,0,10*ROW('Hygiene Data'!F200))),'Data Summary'!DW206="Yes"),OFFSET('Hygiene Data'!$F$9,0,10*ROW('Hygiene Data'!F200)),NA())</f>
        <v>#N/A</v>
      </c>
      <c r="BI206" s="99" t="e">
        <f ca="true">+IF(AND(ISNUMBER(OFFSET('Hygiene Data'!$G$5,0,10*ROW('Hygiene Data'!G200))),'Data Summary'!DX206="Yes"),OFFSET('Hygiene Data'!$G$5,0,10*ROW('Hygiene Data'!G200)),NA())</f>
        <v>#N/A</v>
      </c>
      <c r="BJ206" s="99" t="e">
        <f ca="true">+IF(AND(ISNUMBER(OFFSET('Hygiene Data'!$G$7,0,10*ROW('Hygiene Data'!G200))),'Data Summary'!DY206="Yes"),OFFSET('Hygiene Data'!$G$7,0,10*ROW('Hygiene Data'!G200)),NA())</f>
        <v>#N/A</v>
      </c>
      <c r="BK206" s="99" t="e">
        <f ca="true">+IF(AND(ISNUMBER(OFFSET('Hygiene Data'!$G$9,0,10*ROW('Hygiene Data'!G200))),'Data Summary'!DZ206="Yes"),OFFSET('Hygiene Data'!$G$9,0,10*ROW('Hygiene Data'!G200)),NA())</f>
        <v>#N/A</v>
      </c>
      <c r="BL206" s="99" t="e">
        <f ca="true">+IF(AND(ISNUMBER(OFFSET('Hygiene Data'!$H$5,0,10*ROW('Hygiene Data'!H200))),'Data Summary'!EA206="Yes"),OFFSET('Hygiene Data'!$H$5,0,10*ROW('Hygiene Data'!H200)),NA())</f>
        <v>#N/A</v>
      </c>
      <c r="BM206" s="99" t="e">
        <f ca="true">+IF(AND(ISNUMBER(OFFSET('Hygiene Data'!$H$7,0,10*ROW('Hygiene Data'!H200))),'Data Summary'!EB206="Yes"),OFFSET('Hygiene Data'!$H$7,0,10*ROW('Hygiene Data'!H200)),NA())</f>
        <v>#N/A</v>
      </c>
      <c r="BN206" s="99" t="e">
        <f ca="true">+IF(AND(ISNUMBER(OFFSET('Hygiene Data'!$H$9,0,10*ROW('Hygiene Data'!H200))),'Data Summary'!EC206="Yes"),OFFSET('Hygiene Data'!$H$9,0,10*ROW('Hygiene Data'!H200)),NA())</f>
        <v>#N/A</v>
      </c>
      <c r="BO206" s="99" t="e">
        <f ca="true">+IF(AND(ISNUMBER(OFFSET('Hygiene Data'!$I$5,0,10*ROW('Hygiene Data'!I200))),'Data Summary'!ED206="Yes"),OFFSET('Hygiene Data'!$I$5,0,10*ROW('Hygiene Data'!I200)),NA())</f>
        <v>#N/A</v>
      </c>
      <c r="BP206" s="99" t="e">
        <f ca="true">+IF(AND(ISNUMBER(OFFSET('Hygiene Data'!$I$7,0,10*ROW('Hygiene Data'!I200))),'Data Summary'!EE206="Yes"),OFFSET('Hygiene Data'!$I$7,0,10*ROW('Hygiene Data'!I200)),NA())</f>
        <v>#N/A</v>
      </c>
      <c r="BQ206" s="99" t="e">
        <f ca="true">+IF(AND(ISNUMBER(OFFSET('Hygiene Data'!$I$9,0,10*ROW('Hygiene Data'!I200))),'Data Summary'!EF206="Yes"),OFFSET('Hygiene Data'!$I$9,0,10*ROW('Hygiene Data'!I200)),NA())</f>
        <v>#N/A</v>
      </c>
    </row>
    <row xmlns:x14ac="http://schemas.microsoft.com/office/spreadsheetml/2009/9/ac" r="207" x14ac:dyDescent="0.2">
      <c r="A207" s="329" t="e">
        <f ca="true">+RIGHT('Data Summary'!A207,LEN('Data Summary'!A207)-9)</f>
        <v>#VALUE!</v>
      </c>
      <c r="B207" s="37" t="str">
        <f ca="true">+IF(ISTEXT('Data Summary'!B207),'Data Summary'!B207,"")</f>
        <v/>
      </c>
      <c r="C207" s="328" t="e">
        <f ca="true">+VALUE('Data Summary'!C207)</f>
        <v>#VALUE!</v>
      </c>
      <c r="D207" s="97" t="e">
        <f ca="true">+IF(AND(ISNUMBER(OFFSET('Water Data'!$D$4,0,10*ROW('Water Data'!D201))),'Data Summary'!BS207="Yes"),100-OFFSET('Water Data'!$D$4,0,10*ROW('Water Data'!D201)),NA())</f>
        <v>#N/A</v>
      </c>
      <c r="E207" s="97" t="e">
        <f ca="true">+IF(AND(ISNUMBER(OFFSET('Water Data'!$D$6,0,10*ROW('Water Data'!D201))),'Data Summary'!BT207="Yes"),OFFSET('Water Data'!$D$6,0,10*ROW('Water Data'!D201)),NA())</f>
        <v>#N/A</v>
      </c>
      <c r="F207" s="97" t="e">
        <f ca="true">+IF(AND(ISNUMBER(OFFSET('Water Data'!$D$9,0,10*ROW('Water Data'!D201))),'Data Summary'!BU207="Yes"),OFFSET('Water Data'!$D$9,0,10*ROW('Water Data'!D201)),NA())</f>
        <v>#N/A</v>
      </c>
      <c r="G207" s="97" t="e">
        <f ca="true">+IF(AND(ISNUMBER(OFFSET('Water Data'!$E$4,0,10*ROW('Water Data'!E201))),'Data Summary'!BV207="Yes"),100-OFFSET('Water Data'!$E$4,0,10*ROW('Water Data'!E201)),NA())</f>
        <v>#N/A</v>
      </c>
      <c r="H207" s="97" t="e">
        <f ca="true">+IF(AND(ISNUMBER(OFFSET('Water Data'!$E$6,0,10*ROW('Water Data'!E201))),'Data Summary'!BW207="Yes"),OFFSET('Water Data'!$E$6,0,10*ROW('Water Data'!E201)),NA())</f>
        <v>#N/A</v>
      </c>
      <c r="I207" s="97" t="e">
        <f ca="true">+IF(AND(ISNUMBER(OFFSET('Water Data'!$E$9,0,10*ROW('Water Data'!E201))),'Data Summary'!BX207="Yes"),OFFSET('Water Data'!$E$9,0,10*ROW('Water Data'!E201)),NA())</f>
        <v>#N/A</v>
      </c>
      <c r="J207" s="97" t="e">
        <f ca="true">+IF(AND(ISNUMBER(OFFSET('Water Data'!$F$4,0,10*ROW('Water Data'!F201))),'Data Summary'!BY207="Yes"),100-OFFSET('Water Data'!$F$4,0,10*ROW('Water Data'!F201)),NA())</f>
        <v>#N/A</v>
      </c>
      <c r="K207" s="97" t="e">
        <f ca="true">+IF(AND(ISNUMBER(OFFSET('Water Data'!$F$6,0,10*ROW('Water Data'!F201))),'Data Summary'!BZ207="Yes"),OFFSET('Water Data'!$F$6,0,10*ROW('Water Data'!F201)),NA())</f>
        <v>#N/A</v>
      </c>
      <c r="L207" s="97" t="e">
        <f ca="true">+IF(AND(ISNUMBER(OFFSET('Water Data'!$F$9,0,10*ROW('Water Data'!F201))),'Data Summary'!CA207="Yes"),OFFSET('Water Data'!$F$9,0,10*ROW('Water Data'!F201)),NA())</f>
        <v>#N/A</v>
      </c>
      <c r="M207" s="97" t="e">
        <f ca="true">+IF(AND(ISNUMBER(OFFSET('Water Data'!$G$4,0,10*ROW('Water Data'!G201))),'Data Summary'!CB207="Yes"),100-OFFSET('Water Data'!$G$4,0,10*ROW('Water Data'!G201)),NA())</f>
        <v>#N/A</v>
      </c>
      <c r="N207" s="97" t="e">
        <f ca="true">+IF(AND(ISNUMBER(OFFSET('Water Data'!$G$6,0,10*ROW('Water Data'!G201))),'Data Summary'!CC207="Yes"),OFFSET('Water Data'!$G$6,0,10*ROW('Water Data'!G201)),NA())</f>
        <v>#N/A</v>
      </c>
      <c r="O207" s="97" t="e">
        <f ca="true">+IF(AND(ISNUMBER(OFFSET('Water Data'!$G$9,0,10*ROW('Water Data'!G201))),'Data Summary'!CD207="Yes"),OFFSET('Water Data'!$G$9,0,10*ROW('Water Data'!G201)),NA())</f>
        <v>#N/A</v>
      </c>
      <c r="P207" s="97" t="e">
        <f ca="true">+IF(AND(ISNUMBER(OFFSET('Water Data'!$H$4,0,10*ROW('Water Data'!H201))),'Data Summary'!CE207="Yes"),100-OFFSET('Water Data'!$H$4,0,10*ROW('Water Data'!H201)),NA())</f>
        <v>#N/A</v>
      </c>
      <c r="Q207" s="97" t="e">
        <f ca="true">+IF(AND(ISNUMBER(OFFSET('Water Data'!$H$6,0,10*ROW('Water Data'!H201))),'Data Summary'!CF207="Yes"),OFFSET('Water Data'!$H$6,0,10*ROW('Water Data'!H201)),NA())</f>
        <v>#N/A</v>
      </c>
      <c r="R207" s="97" t="e">
        <f ca="true">+IF(AND(ISNUMBER(OFFSET('Water Data'!$H$9,0,10*ROW('Water Data'!H201))),'Data Summary'!CG207="Yes"),OFFSET('Water Data'!$H$9,0,10*ROW('Water Data'!H201)),NA())</f>
        <v>#N/A</v>
      </c>
      <c r="S207" s="97" t="e">
        <f ca="true">+IF(AND(ISNUMBER(OFFSET('Water Data'!$I$4,0,10*ROW('Water Data'!I201))),'Data Summary'!CH207="Yes"),100-OFFSET('Water Data'!$I$4,0,10*ROW('Water Data'!I201)),NA())</f>
        <v>#N/A</v>
      </c>
      <c r="T207" s="97" t="e">
        <f ca="true">+IF(AND(ISNUMBER(OFFSET('Water Data'!$I$6,0,10*ROW('Water Data'!I201))),'Data Summary'!CI207="Yes"),OFFSET('Water Data'!$I$6,0,10*ROW('Water Data'!I201)),NA())</f>
        <v>#N/A</v>
      </c>
      <c r="U207" s="97" t="e">
        <f ca="true">+IF(AND(ISNUMBER(OFFSET('Water Data'!$I$9,0,10*ROW('Water Data'!I201))),'Data Summary'!CJ207="Yes"),OFFSET('Water Data'!$I$9,0,10*ROW('Water Data'!I201)),NA())</f>
        <v>#N/A</v>
      </c>
      <c r="V207" s="98" t="e">
        <f ca="true">+IF(AND(ISNUMBER(OFFSET('Sanitation Data'!$D$4,0,10*ROW('Sanitation Data'!D201))),'Data Summary'!CK207="Yes"),100-OFFSET('Sanitation Data'!$D$4,0,10*ROW('Sanitation Data'!D201)),NA())</f>
        <v>#N/A</v>
      </c>
      <c r="W207" s="98" t="e">
        <f ca="true">+IF(AND(ISNUMBER(OFFSET('Sanitation Data'!$D$6,0,10*ROW('Sanitation Data'!D201))),'Data Summary'!CL207="Yes"),OFFSET('Sanitation Data'!$D$6,0,10*ROW('Sanitation Data'!D201)),NA())</f>
        <v>#N/A</v>
      </c>
      <c r="X207" s="98" t="e">
        <f ca="true">+IF(AND(ISNUMBER(OFFSET('Sanitation Data'!$D$10,0,10*ROW('Sanitation Data'!D201))),'Data Summary'!CM207="Yes"),OFFSET('Sanitation Data'!$D$10,0,10*ROW('Sanitation Data'!D201)),NA())</f>
        <v>#N/A</v>
      </c>
      <c r="Y207" s="98" t="e">
        <f ca="true">+IF(AND(ISNUMBER(OFFSET('Sanitation Data'!$D$11,0,10*ROW('Sanitation Data'!D201))),'Data Summary'!CN207="Yes"),OFFSET('Sanitation Data'!$D$11,0,10*ROW('Sanitation Data'!D201)),NA())</f>
        <v>#N/A</v>
      </c>
      <c r="Z207" s="98" t="e">
        <f ca="true">+IF(AND(ISNUMBER(OFFSET('Sanitation Data'!$D$12,0,10*ROW('Sanitation Data'!D201))),'Data Summary'!CO207="Yes"),OFFSET('Sanitation Data'!$D$12,0,10*ROW('Sanitation Data'!D201)),NA())</f>
        <v>#N/A</v>
      </c>
      <c r="AA207" s="98" t="e">
        <f ca="true">+IF(AND(ISNUMBER(OFFSET('Sanitation Data'!$E$4,0,10*ROW('Sanitation Data'!E201))),'Data Summary'!CP207="Yes"),100-OFFSET('Sanitation Data'!$E$4,0,10*ROW('Sanitation Data'!E201)),NA())</f>
        <v>#N/A</v>
      </c>
      <c r="AB207" s="98" t="e">
        <f ca="true">+IF(AND(ISNUMBER(OFFSET('Sanitation Data'!$E$6,0,10*ROW('Sanitation Data'!E201))),'Data Summary'!CQ207="Yes"),OFFSET('Sanitation Data'!$E$6,0,10*ROW('Sanitation Data'!E201)),NA())</f>
        <v>#N/A</v>
      </c>
      <c r="AC207" s="98" t="e">
        <f ca="true">+IF(AND(ISNUMBER(OFFSET('Sanitation Data'!$E$10,0,10*ROW('Sanitation Data'!E201))),'Data Summary'!CR207="Yes"),OFFSET('Sanitation Data'!$E$10,0,10*ROW('Sanitation Data'!E201)),NA())</f>
        <v>#N/A</v>
      </c>
      <c r="AD207" s="98" t="e">
        <f ca="true">+IF(AND(ISNUMBER(OFFSET('Sanitation Data'!$E$11,0,10*ROW('Sanitation Data'!E201))),'Data Summary'!CS207="Yes"),OFFSET('Sanitation Data'!$E$11,0,10*ROW('Sanitation Data'!E201)),NA())</f>
        <v>#N/A</v>
      </c>
      <c r="AE207" s="98" t="e">
        <f ca="true">+IF(AND(ISNUMBER(OFFSET('Sanitation Data'!$E$12,0,10*ROW('Sanitation Data'!E201))),'Data Summary'!CT207="Yes"),OFFSET('Sanitation Data'!$E$12,0,10*ROW('Sanitation Data'!E201)),NA())</f>
        <v>#N/A</v>
      </c>
      <c r="AF207" s="98" t="e">
        <f ca="true">+IF(AND(ISNUMBER(OFFSET('Sanitation Data'!$F$4,0,10*ROW('Sanitation Data'!F201))),'Data Summary'!CU207="Yes"),100-OFFSET('Sanitation Data'!$F$4,0,10*ROW('Sanitation Data'!F201)),NA())</f>
        <v>#N/A</v>
      </c>
      <c r="AG207" s="98" t="e">
        <f ca="true">+IF(AND(ISNUMBER(OFFSET('Sanitation Data'!$F$6,0,10*ROW('Sanitation Data'!F201))),'Data Summary'!CV207="Yes"),OFFSET('Sanitation Data'!$F$6,0,10*ROW('Sanitation Data'!F201)),NA())</f>
        <v>#N/A</v>
      </c>
      <c r="AH207" s="98" t="e">
        <f ca="true">+IF(AND(ISNUMBER(OFFSET('Sanitation Data'!$F$10,0,10*ROW('Sanitation Data'!F201))),'Data Summary'!CW207="Yes"),OFFSET('Sanitation Data'!$F$10,0,10*ROW('Sanitation Data'!F201)),NA())</f>
        <v>#N/A</v>
      </c>
      <c r="AI207" s="98" t="e">
        <f ca="true">+IF(AND(ISNUMBER(OFFSET('Sanitation Data'!$F$11,0,10*ROW('Sanitation Data'!F201))),'Data Summary'!CX207="Yes"),OFFSET('Sanitation Data'!$F$11,0,10*ROW('Sanitation Data'!F201)),NA())</f>
        <v>#N/A</v>
      </c>
      <c r="AJ207" s="98" t="e">
        <f ca="true">+IF(AND(ISNUMBER(OFFSET('Sanitation Data'!$F$12,0,10*ROW('Sanitation Data'!F201))),'Data Summary'!CY207="Yes"),OFFSET('Sanitation Data'!$F$12,0,10*ROW('Sanitation Data'!F201)),NA())</f>
        <v>#N/A</v>
      </c>
      <c r="AK207" s="98" t="e">
        <f ca="true">+IF(AND(ISNUMBER(OFFSET('Sanitation Data'!$G$4,0,10*ROW('Sanitation Data'!G201))),'Data Summary'!CZ207="Yes"),100-OFFSET('Sanitation Data'!$G$4,0,10*ROW('Sanitation Data'!G201)),NA())</f>
        <v>#N/A</v>
      </c>
      <c r="AL207" s="98" t="e">
        <f ca="true">+IF(AND(ISNUMBER(OFFSET('Sanitation Data'!$G$6,0,10*ROW('Sanitation Data'!G201))),'Data Summary'!DA207="Yes"),OFFSET('Sanitation Data'!$G$6,0,10*ROW('Sanitation Data'!G201)),NA())</f>
        <v>#N/A</v>
      </c>
      <c r="AM207" s="98" t="e">
        <f ca="true">+IF(AND(ISNUMBER(OFFSET('Sanitation Data'!$G$10,0,10*ROW('Sanitation Data'!G201))),'Data Summary'!DB207="Yes"),OFFSET('Sanitation Data'!$G$10,0,10*ROW('Sanitation Data'!G201)),NA())</f>
        <v>#N/A</v>
      </c>
      <c r="AN207" s="98" t="e">
        <f ca="true">+IF(AND(ISNUMBER(OFFSET('Sanitation Data'!$G$11,0,10*ROW('Sanitation Data'!G201))),'Data Summary'!DC207="Yes"),OFFSET('Sanitation Data'!$G$11,0,10*ROW('Sanitation Data'!G201)),NA())</f>
        <v>#N/A</v>
      </c>
      <c r="AO207" s="98" t="e">
        <f ca="true">+IF(AND(ISNUMBER(OFFSET('Sanitation Data'!$G$12,0,10*ROW('Sanitation Data'!G201))),'Data Summary'!DD207="Yes"),OFFSET('Sanitation Data'!$G$12,0,10*ROW('Sanitation Data'!G201)),NA())</f>
        <v>#N/A</v>
      </c>
      <c r="AP207" s="98" t="e">
        <f ca="true">+IF(AND(ISNUMBER(OFFSET('Sanitation Data'!$H$4,0,10*ROW('Sanitation Data'!H201))),'Data Summary'!DE207="Yes"),100-OFFSET('Sanitation Data'!$H$4,0,10*ROW('Sanitation Data'!H201)),NA())</f>
        <v>#N/A</v>
      </c>
      <c r="AQ207" s="98" t="e">
        <f ca="true">+IF(AND(ISNUMBER(OFFSET('Sanitation Data'!$H$6,0,10*ROW('Sanitation Data'!H201))),'Data Summary'!DF207="Yes"),OFFSET('Sanitation Data'!$H$6,0,10*ROW('Sanitation Data'!H201)),NA())</f>
        <v>#N/A</v>
      </c>
      <c r="AR207" s="98" t="e">
        <f ca="true">+IF(AND(ISNUMBER(OFFSET('Sanitation Data'!$H$10,0,10*ROW('Sanitation Data'!H201))),'Data Summary'!DG207="Yes"),OFFSET('Sanitation Data'!$H$10,0,10*ROW('Sanitation Data'!H201)),NA())</f>
        <v>#N/A</v>
      </c>
      <c r="AS207" s="98" t="e">
        <f ca="true">+IF(AND(ISNUMBER(OFFSET('Sanitation Data'!$H$11,0,10*ROW('Sanitation Data'!H201))),'Data Summary'!DH207="Yes"),OFFSET('Sanitation Data'!$H$11,0,10*ROW('Sanitation Data'!H201)),NA())</f>
        <v>#N/A</v>
      </c>
      <c r="AT207" s="98" t="e">
        <f ca="true">+IF(AND(ISNUMBER(OFFSET('Sanitation Data'!$H$12,0,10*ROW('Sanitation Data'!H201))),'Data Summary'!DI207="Yes"),OFFSET('Sanitation Data'!$H$12,0,10*ROW('Sanitation Data'!H201)),NA())</f>
        <v>#N/A</v>
      </c>
      <c r="AU207" s="98" t="e">
        <f ca="true">+IF(AND(ISNUMBER(OFFSET('Sanitation Data'!$I$4,0,10*ROW('Sanitation Data'!I201))),'Data Summary'!DJ207="Yes"),100-OFFSET('Sanitation Data'!$I$4,0,10*ROW('Sanitation Data'!I201)),NA())</f>
        <v>#N/A</v>
      </c>
      <c r="AV207" s="98" t="e">
        <f ca="true">+IF(AND(ISNUMBER(OFFSET('Sanitation Data'!$I$6,0,10*ROW('Sanitation Data'!I201))),'Data Summary'!DK207="Yes"),OFFSET('Sanitation Data'!$I$6,0,10*ROW('Sanitation Data'!I201)),NA())</f>
        <v>#N/A</v>
      </c>
      <c r="AW207" s="98" t="e">
        <f ca="true">+IF(AND(ISNUMBER(OFFSET('Sanitation Data'!$I$10,0,10*ROW('Sanitation Data'!I201))),'Data Summary'!DL207="Yes"),OFFSET('Sanitation Data'!$I$10,0,10*ROW('Sanitation Data'!I201)),NA())</f>
        <v>#N/A</v>
      </c>
      <c r="AX207" s="98" t="e">
        <f ca="true">+IF(AND(ISNUMBER(OFFSET('Sanitation Data'!$I$11,0,10*ROW('Sanitation Data'!I201))),'Data Summary'!DM207="Yes"),OFFSET('Sanitation Data'!$I$11,0,10*ROW('Sanitation Data'!I201)),NA())</f>
        <v>#N/A</v>
      </c>
      <c r="AY207" s="98" t="e">
        <f ca="true">+IF(AND(ISNUMBER(OFFSET('Sanitation Data'!$I$12,0,10*ROW('Sanitation Data'!I201))),'Data Summary'!DN207="Yes"),OFFSET('Sanitation Data'!$I$12,0,10*ROW('Sanitation Data'!I201)),NA())</f>
        <v>#N/A</v>
      </c>
      <c r="AZ207" s="99" t="e">
        <f ca="true">+IF(AND(ISNUMBER(OFFSET('Hygiene Data'!$D$5,0,10*ROW('Hygiene Data'!D201))),'Data Summary'!DO207="Yes"),OFFSET('Hygiene Data'!$D$5,0,10*ROW('Hygiene Data'!D201)),NA())</f>
        <v>#N/A</v>
      </c>
      <c r="BA207" s="99" t="e">
        <f ca="true">+IF(AND(ISNUMBER(OFFSET('Hygiene Data'!$D$7,0,10*ROW('Hygiene Data'!D201))),'Data Summary'!DP207="Yes"),OFFSET('Hygiene Data'!$D$7,0,10*ROW('Hygiene Data'!D201)),NA())</f>
        <v>#N/A</v>
      </c>
      <c r="BB207" s="99" t="e">
        <f ca="true">+IF(AND(ISNUMBER(OFFSET('Hygiene Data'!$D$9,0,10*ROW('Hygiene Data'!D201))),'Data Summary'!DQ207="Yes"),OFFSET('Hygiene Data'!$D$9,0,10*ROW('Hygiene Data'!D201)),NA())</f>
        <v>#N/A</v>
      </c>
      <c r="BC207" s="99" t="e">
        <f ca="true">+IF(AND(ISNUMBER(OFFSET('Hygiene Data'!$E$5,0,10*ROW('Hygiene Data'!E201))),'Data Summary'!DR207="Yes"),OFFSET('Hygiene Data'!$E$5,0,10*ROW('Hygiene Data'!E201)),NA())</f>
        <v>#N/A</v>
      </c>
      <c r="BD207" s="99" t="e">
        <f ca="true">+IF(AND(ISNUMBER(OFFSET('Hygiene Data'!$E$7,0,10*ROW('Hygiene Data'!E201))),'Data Summary'!DS207="Yes"),OFFSET('Hygiene Data'!$E$7,0,10*ROW('Hygiene Data'!E201)),NA())</f>
        <v>#N/A</v>
      </c>
      <c r="BE207" s="99" t="e">
        <f ca="true">+IF(AND(ISNUMBER(OFFSET('Hygiene Data'!$E$9,0,10*ROW('Hygiene Data'!E201))),'Data Summary'!DT207="Yes"),OFFSET('Hygiene Data'!$E$9,0,10*ROW('Hygiene Data'!E201)),NA())</f>
        <v>#N/A</v>
      </c>
      <c r="BF207" s="99" t="e">
        <f ca="true">+IF(AND(ISNUMBER(OFFSET('Hygiene Data'!$F$5,0,10*ROW('Hygiene Data'!F201))),'Data Summary'!DU207="Yes"),OFFSET('Hygiene Data'!$F$5,0,10*ROW('Hygiene Data'!F201)),NA())</f>
        <v>#N/A</v>
      </c>
      <c r="BG207" s="99" t="e">
        <f ca="true">+IF(AND(ISNUMBER(OFFSET('Hygiene Data'!$F$7,0,10*ROW('Hygiene Data'!F201))),'Data Summary'!DV207="Yes"),OFFSET('Hygiene Data'!$F$7,0,10*ROW('Hygiene Data'!F201)),NA())</f>
        <v>#N/A</v>
      </c>
      <c r="BH207" s="99" t="e">
        <f ca="true">+IF(AND(ISNUMBER(OFFSET('Hygiene Data'!$F$9,0,10*ROW('Hygiene Data'!F201))),'Data Summary'!DW207="Yes"),OFFSET('Hygiene Data'!$F$9,0,10*ROW('Hygiene Data'!F201)),NA())</f>
        <v>#N/A</v>
      </c>
      <c r="BI207" s="99" t="e">
        <f ca="true">+IF(AND(ISNUMBER(OFFSET('Hygiene Data'!$G$5,0,10*ROW('Hygiene Data'!G201))),'Data Summary'!DX207="Yes"),OFFSET('Hygiene Data'!$G$5,0,10*ROW('Hygiene Data'!G201)),NA())</f>
        <v>#N/A</v>
      </c>
      <c r="BJ207" s="99" t="e">
        <f ca="true">+IF(AND(ISNUMBER(OFFSET('Hygiene Data'!$G$7,0,10*ROW('Hygiene Data'!G201))),'Data Summary'!DY207="Yes"),OFFSET('Hygiene Data'!$G$7,0,10*ROW('Hygiene Data'!G201)),NA())</f>
        <v>#N/A</v>
      </c>
      <c r="BK207" s="99" t="e">
        <f ca="true">+IF(AND(ISNUMBER(OFFSET('Hygiene Data'!$G$9,0,10*ROW('Hygiene Data'!G201))),'Data Summary'!DZ207="Yes"),OFFSET('Hygiene Data'!$G$9,0,10*ROW('Hygiene Data'!G201)),NA())</f>
        <v>#N/A</v>
      </c>
      <c r="BL207" s="99" t="e">
        <f ca="true">+IF(AND(ISNUMBER(OFFSET('Hygiene Data'!$H$5,0,10*ROW('Hygiene Data'!H201))),'Data Summary'!EA207="Yes"),OFFSET('Hygiene Data'!$H$5,0,10*ROW('Hygiene Data'!H201)),NA())</f>
        <v>#N/A</v>
      </c>
      <c r="BM207" s="99" t="e">
        <f ca="true">+IF(AND(ISNUMBER(OFFSET('Hygiene Data'!$H$7,0,10*ROW('Hygiene Data'!H201))),'Data Summary'!EB207="Yes"),OFFSET('Hygiene Data'!$H$7,0,10*ROW('Hygiene Data'!H201)),NA())</f>
        <v>#N/A</v>
      </c>
      <c r="BN207" s="99" t="e">
        <f ca="true">+IF(AND(ISNUMBER(OFFSET('Hygiene Data'!$H$9,0,10*ROW('Hygiene Data'!H201))),'Data Summary'!EC207="Yes"),OFFSET('Hygiene Data'!$H$9,0,10*ROW('Hygiene Data'!H201)),NA())</f>
        <v>#N/A</v>
      </c>
      <c r="BO207" s="99" t="e">
        <f ca="true">+IF(AND(ISNUMBER(OFFSET('Hygiene Data'!$I$5,0,10*ROW('Hygiene Data'!I201))),'Data Summary'!ED207="Yes"),OFFSET('Hygiene Data'!$I$5,0,10*ROW('Hygiene Data'!I201)),NA())</f>
        <v>#N/A</v>
      </c>
      <c r="BP207" s="99" t="e">
        <f ca="true">+IF(AND(ISNUMBER(OFFSET('Hygiene Data'!$I$7,0,10*ROW('Hygiene Data'!I201))),'Data Summary'!EE207="Yes"),OFFSET('Hygiene Data'!$I$7,0,10*ROW('Hygiene Data'!I201)),NA())</f>
        <v>#N/A</v>
      </c>
      <c r="BQ207" s="99"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57364-CA2A-4ADF-8797-EEA890016010}">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6" customWidth="true"/>
    <col min="2" max="2" width="7.5" style="182" customWidth="true"/>
    <col min="3" max="8" width="8.75" style="146" customWidth="true"/>
    <col min="9" max="9" width="9.375" style="146" customWidth="true"/>
    <col min="10" max="10" width="13.375" style="146" customWidth="true"/>
    <col min="11" max="11" width="7.5" style="146" customWidth="true"/>
    <col min="12" max="17" width="8.625" style="146" customWidth="true"/>
    <col min="18" max="18" width="6.5" style="146" customWidth="true"/>
    <col min="19" max="19" width="13.375" style="146" customWidth="true"/>
    <col min="20" max="20" width="7.5" style="146" customWidth="true"/>
    <col min="21" max="26" width="9.125" style="146" customWidth="true"/>
    <col min="27" max="16384" width="9" style="146"/>
  </cols>
  <sheetData>
    <row xmlns:x14ac="http://schemas.microsoft.com/office/spreadsheetml/2009/9/ac" r="1" ht="15.75" x14ac:dyDescent="0.25">
      <c r="A1" s="142" t="s">
        <v>48</v>
      </c>
      <c r="B1" s="143"/>
      <c r="C1" s="144"/>
      <c r="D1" s="144"/>
      <c r="E1" s="144"/>
      <c r="F1" s="144"/>
      <c r="G1" s="144"/>
      <c r="H1" s="556"/>
      <c r="I1" s="556"/>
      <c r="J1" s="556"/>
      <c r="K1" s="556"/>
      <c r="L1" s="556"/>
      <c r="M1" s="556"/>
      <c r="N1" s="556"/>
      <c r="O1" s="556"/>
      <c r="P1" s="556"/>
      <c r="Q1" s="144"/>
      <c r="R1" s="144"/>
      <c r="S1" s="144"/>
      <c r="T1" s="145"/>
      <c r="U1" s="145"/>
      <c r="V1" s="145"/>
      <c r="W1" s="145"/>
      <c r="X1" s="145"/>
      <c r="Y1" s="145"/>
      <c r="Z1" s="145"/>
      <c r="AA1" s="145"/>
    </row>
    <row xmlns:x14ac="http://schemas.microsoft.com/office/spreadsheetml/2009/9/ac" r="2" s="149" customFormat="true" ht="26.25" customHeight="true" x14ac:dyDescent="0.25">
      <c r="A2" s="147" t="s">
        <v>13</v>
      </c>
      <c r="B2" s="148"/>
      <c r="J2" s="147" t="s">
        <v>14</v>
      </c>
      <c r="R2" s="150"/>
      <c r="S2" s="151" t="s">
        <v>15</v>
      </c>
      <c r="W2" s="150"/>
      <c r="X2" s="150"/>
      <c r="Y2" s="152"/>
      <c r="Z2" s="152"/>
      <c r="AD2" s="153"/>
      <c r="AE2" s="153"/>
      <c r="AF2" s="153"/>
      <c r="AG2" s="153"/>
      <c r="AH2" s="153"/>
      <c r="AI2" s="153"/>
    </row>
    <row xmlns:x14ac="http://schemas.microsoft.com/office/spreadsheetml/2009/9/ac" r="3" ht="15.75" x14ac:dyDescent="0.25">
      <c r="A3" s="154"/>
      <c r="B3" s="155" t="s">
        <v>4</v>
      </c>
      <c r="C3" s="150" t="s">
        <v>7</v>
      </c>
      <c r="D3" s="150" t="s">
        <v>2</v>
      </c>
      <c r="E3" s="150" t="s">
        <v>1</v>
      </c>
      <c r="F3" s="150" t="s">
        <v>54</v>
      </c>
      <c r="G3" s="150" t="s">
        <v>17</v>
      </c>
      <c r="H3" s="150" t="s">
        <v>18</v>
      </c>
      <c r="I3" s="156"/>
      <c r="J3" s="154"/>
      <c r="K3" s="155" t="s">
        <v>4</v>
      </c>
      <c r="L3" s="150" t="s">
        <v>7</v>
      </c>
      <c r="M3" s="150" t="s">
        <v>2</v>
      </c>
      <c r="N3" s="150" t="s">
        <v>1</v>
      </c>
      <c r="O3" s="150" t="s">
        <v>54</v>
      </c>
      <c r="P3" s="150" t="s">
        <v>17</v>
      </c>
      <c r="Q3" s="150" t="s">
        <v>18</v>
      </c>
      <c r="R3" s="152"/>
      <c r="S3" s="157"/>
      <c r="T3" s="155" t="s">
        <v>4</v>
      </c>
      <c r="U3" s="150" t="s">
        <v>7</v>
      </c>
      <c r="V3" s="150" t="s">
        <v>2</v>
      </c>
      <c r="W3" s="150" t="s">
        <v>1</v>
      </c>
      <c r="X3" s="150" t="s">
        <v>54</v>
      </c>
      <c r="Y3" s="150" t="s">
        <v>17</v>
      </c>
      <c r="Z3" s="150" t="s">
        <v>18</v>
      </c>
      <c r="AB3" s="153"/>
      <c r="AC3" s="153"/>
      <c r="AD3" s="153"/>
      <c r="AE3" s="153"/>
      <c r="AF3" s="153"/>
      <c r="AG3" s="153"/>
    </row>
    <row xmlns:x14ac="http://schemas.microsoft.com/office/spreadsheetml/2009/9/ac" r="4" ht="15.75" x14ac:dyDescent="0.25">
      <c r="A4" s="154" t="s">
        <v>34</v>
      </c>
      <c r="B4" s="10">
        <v>2023</v>
      </c>
      <c r="C4" s="10"/>
      <c r="D4" s="10"/>
      <c r="E4" s="10">
        <v>84.283649999999994</v>
      </c>
      <c r="F4" s="10"/>
      <c r="G4" s="10"/>
      <c r="H4" s="10"/>
      <c r="I4" s="156"/>
      <c r="J4" s="154" t="s">
        <v>34</v>
      </c>
      <c r="K4" s="10">
        <v>2023</v>
      </c>
      <c r="L4" s="10"/>
      <c r="M4" s="10"/>
      <c r="N4" s="10"/>
      <c r="O4" s="10"/>
      <c r="P4" s="10"/>
      <c r="Q4" s="10"/>
      <c r="R4" s="153"/>
      <c r="S4" s="154" t="s">
        <v>34</v>
      </c>
      <c r="T4" s="10">
        <v>2023</v>
      </c>
      <c r="U4" s="10"/>
      <c r="V4" s="10"/>
      <c r="W4" s="10">
        <v>56.503100000000003</v>
      </c>
      <c r="X4" s="10"/>
      <c r="Y4" s="10"/>
      <c r="Z4" s="10"/>
      <c r="AA4" s="153"/>
      <c r="AB4" s="153"/>
      <c r="AC4" s="153"/>
      <c r="AD4" s="153"/>
      <c r="AE4" s="153"/>
      <c r="AF4" s="153"/>
      <c r="AG4" s="153"/>
    </row>
    <row xmlns:x14ac="http://schemas.microsoft.com/office/spreadsheetml/2009/9/ac" r="5" ht="15.75" x14ac:dyDescent="0.25">
      <c r="A5" s="154" t="s">
        <v>35</v>
      </c>
      <c r="B5" s="10">
        <v>2023</v>
      </c>
      <c r="C5" s="10"/>
      <c r="D5" s="10"/>
      <c r="E5" s="10"/>
      <c r="F5" s="10"/>
      <c r="G5" s="10"/>
      <c r="H5" s="10"/>
      <c r="I5" s="156"/>
      <c r="J5" s="154" t="s">
        <v>35</v>
      </c>
      <c r="K5" s="10">
        <v>2023</v>
      </c>
      <c r="L5" s="10"/>
      <c r="M5" s="10"/>
      <c r="N5" s="10"/>
      <c r="O5" s="10"/>
      <c r="P5" s="10"/>
      <c r="Q5" s="10"/>
      <c r="R5" s="153"/>
      <c r="S5" s="154" t="s">
        <v>35</v>
      </c>
      <c r="T5" s="10">
        <v>2023</v>
      </c>
      <c r="U5" s="10"/>
      <c r="V5" s="10"/>
      <c r="W5" s="10"/>
      <c r="X5" s="10"/>
      <c r="Y5" s="10"/>
      <c r="Z5" s="10"/>
      <c r="AA5" s="153"/>
      <c r="AB5" s="153"/>
      <c r="AC5" s="153"/>
      <c r="AD5" s="153"/>
      <c r="AE5" s="153"/>
      <c r="AF5" s="153"/>
      <c r="AG5" s="153"/>
    </row>
    <row xmlns:x14ac="http://schemas.microsoft.com/office/spreadsheetml/2009/9/ac" r="6" s="149" customFormat="true" ht="15.75" x14ac:dyDescent="0.25">
      <c r="A6" s="154" t="s">
        <v>36</v>
      </c>
      <c r="B6" s="10">
        <v>2023</v>
      </c>
      <c r="C6" s="10"/>
      <c r="D6" s="10">
        <v>0</v>
      </c>
      <c r="E6" s="10"/>
      <c r="F6" s="10"/>
      <c r="G6" s="10"/>
      <c r="H6" s="10"/>
      <c r="I6" s="156"/>
      <c r="J6" s="154" t="s">
        <v>36</v>
      </c>
      <c r="K6" s="10">
        <v>2023</v>
      </c>
      <c r="L6" s="10"/>
      <c r="M6" s="10"/>
      <c r="N6" s="10">
        <v>19.804286980000001</v>
      </c>
      <c r="O6" s="10"/>
      <c r="P6" s="10"/>
      <c r="Q6" s="10"/>
      <c r="R6" s="152"/>
      <c r="S6" s="154" t="s">
        <v>36</v>
      </c>
      <c r="T6" s="10">
        <v>2023</v>
      </c>
      <c r="U6" s="10"/>
      <c r="V6" s="10"/>
      <c r="W6" s="10"/>
      <c r="X6" s="10"/>
      <c r="Y6" s="10"/>
      <c r="Z6" s="10"/>
      <c r="AA6" s="153"/>
      <c r="AB6" s="153"/>
      <c r="AC6" s="153"/>
      <c r="AD6" s="153"/>
      <c r="AE6" s="153"/>
      <c r="AF6" s="153"/>
      <c r="AG6" s="153"/>
    </row>
    <row xmlns:x14ac="http://schemas.microsoft.com/office/spreadsheetml/2009/9/ac" r="7" s="149" customFormat="true" ht="15.75" x14ac:dyDescent="0.25">
      <c r="A7" s="158" t="s">
        <v>215</v>
      </c>
      <c r="B7" s="10">
        <v>2023</v>
      </c>
      <c r="C7" s="10">
        <v>100</v>
      </c>
      <c r="D7" s="10">
        <v>100</v>
      </c>
      <c r="E7" s="10">
        <v>15.71635</v>
      </c>
      <c r="F7" s="10">
        <v>100</v>
      </c>
      <c r="G7" s="10">
        <v>100</v>
      </c>
      <c r="H7" s="10">
        <v>100</v>
      </c>
      <c r="I7" s="153"/>
      <c r="J7" s="158" t="s">
        <v>215</v>
      </c>
      <c r="K7" s="10">
        <v>2023</v>
      </c>
      <c r="L7" s="10">
        <v>100</v>
      </c>
      <c r="M7" s="10">
        <v>100</v>
      </c>
      <c r="N7" s="10">
        <v>80.195713019999999</v>
      </c>
      <c r="O7" s="10">
        <v>100</v>
      </c>
      <c r="P7" s="10">
        <v>100</v>
      </c>
      <c r="Q7" s="10">
        <v>100</v>
      </c>
      <c r="R7" s="153"/>
      <c r="S7" s="158" t="s">
        <v>215</v>
      </c>
      <c r="T7" s="10">
        <v>2023</v>
      </c>
      <c r="U7" s="10">
        <v>100</v>
      </c>
      <c r="V7" s="10">
        <v>100</v>
      </c>
      <c r="W7" s="10">
        <v>43.496899999999997</v>
      </c>
      <c r="X7" s="10">
        <v>100</v>
      </c>
      <c r="Y7" s="10">
        <v>100</v>
      </c>
      <c r="Z7" s="10">
        <v>100</v>
      </c>
      <c r="AA7" s="159"/>
    </row>
    <row xmlns:x14ac="http://schemas.microsoft.com/office/spreadsheetml/2009/9/ac" r="8" s="149" customFormat="true" ht="15.75" x14ac:dyDescent="0.25">
      <c r="A8" s="160"/>
      <c r="B8" s="161"/>
      <c r="H8" s="159"/>
      <c r="I8" s="159"/>
      <c r="J8" s="159"/>
      <c r="K8" s="159"/>
      <c r="L8" s="159"/>
      <c r="M8" s="159"/>
      <c r="N8" s="159"/>
      <c r="O8" s="159"/>
      <c r="P8" s="159"/>
      <c r="Q8" s="159"/>
      <c r="R8" s="159"/>
      <c r="S8" s="159"/>
      <c r="T8" s="159"/>
      <c r="U8" s="159"/>
      <c r="V8" s="159"/>
      <c r="W8" s="159"/>
      <c r="X8" s="159"/>
      <c r="Y8" s="159"/>
      <c r="Z8" s="159"/>
      <c r="AA8" s="159"/>
    </row>
    <row xmlns:x14ac="http://schemas.microsoft.com/office/spreadsheetml/2009/9/ac" r="9" s="149" customFormat="true" ht="15.75" x14ac:dyDescent="0.25">
      <c r="A9" s="160"/>
      <c r="B9" s="161"/>
      <c r="H9" s="159"/>
      <c r="I9" s="159"/>
      <c r="J9" s="159"/>
      <c r="K9" s="159"/>
      <c r="L9" s="159"/>
      <c r="M9" s="159"/>
      <c r="N9" s="159"/>
      <c r="O9" s="159"/>
      <c r="P9" s="159"/>
      <c r="Q9" s="159"/>
      <c r="R9" s="159"/>
      <c r="S9" s="159"/>
      <c r="T9" s="159"/>
      <c r="U9" s="159"/>
      <c r="V9" s="159"/>
      <c r="W9" s="159"/>
      <c r="X9" s="159"/>
      <c r="Y9" s="159"/>
      <c r="Z9" s="159"/>
      <c r="AA9" s="159"/>
    </row>
    <row xmlns:x14ac="http://schemas.microsoft.com/office/spreadsheetml/2009/9/ac" r="10" s="149" customFormat="true" ht="15.75" x14ac:dyDescent="0.25">
      <c r="A10" s="162"/>
      <c r="B10" s="161"/>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row>
    <row xmlns:x14ac="http://schemas.microsoft.com/office/spreadsheetml/2009/9/ac" r="11" ht="15.75" x14ac:dyDescent="0.25">
      <c r="A11" s="163"/>
      <c r="B11" s="164"/>
      <c r="C11" s="159"/>
      <c r="D11" s="159"/>
      <c r="E11" s="159"/>
      <c r="F11" s="159"/>
      <c r="G11" s="159"/>
      <c r="H11" s="159"/>
      <c r="I11" s="159"/>
      <c r="J11" s="159"/>
      <c r="K11" s="159"/>
      <c r="L11" s="159"/>
      <c r="M11" s="159"/>
      <c r="N11" s="159"/>
      <c r="O11" s="159"/>
      <c r="P11" s="159"/>
      <c r="Q11" s="159"/>
    </row>
    <row xmlns:x14ac="http://schemas.microsoft.com/office/spreadsheetml/2009/9/ac" r="12" ht="15.75" x14ac:dyDescent="0.25">
      <c r="A12" s="165" t="s">
        <v>49</v>
      </c>
      <c r="B12" s="166"/>
      <c r="C12" s="167"/>
      <c r="D12" s="167"/>
      <c r="E12" s="167"/>
      <c r="F12" s="167"/>
      <c r="G12" s="167"/>
      <c r="H12" s="167"/>
      <c r="I12" s="167"/>
      <c r="J12" s="167"/>
      <c r="K12" s="167"/>
      <c r="L12" s="167"/>
      <c r="M12" s="167"/>
      <c r="N12" s="167"/>
      <c r="O12" s="167"/>
      <c r="P12" s="167"/>
      <c r="Q12" s="167"/>
      <c r="R12" s="168"/>
      <c r="S12" s="168"/>
      <c r="T12" s="168"/>
      <c r="U12" s="168"/>
      <c r="V12" s="168"/>
    </row>
    <row xmlns:x14ac="http://schemas.microsoft.com/office/spreadsheetml/2009/9/ac" r="13" s="171" customFormat="true" x14ac:dyDescent="0.2">
      <c r="A13" s="169" t="s">
        <v>50</v>
      </c>
      <c r="B13" s="170" t="s">
        <v>41</v>
      </c>
      <c r="C13" s="169" t="s">
        <v>89</v>
      </c>
      <c r="D13" s="169" t="s">
        <v>51</v>
      </c>
      <c r="E13" s="169" t="s">
        <v>178</v>
      </c>
      <c r="F13" s="169" t="s">
        <v>90</v>
      </c>
      <c r="G13" s="169" t="s">
        <v>91</v>
      </c>
      <c r="H13" s="169" t="s">
        <v>92</v>
      </c>
      <c r="I13" s="169" t="s">
        <v>93</v>
      </c>
      <c r="J13" s="169" t="s">
        <v>212</v>
      </c>
      <c r="K13" s="169" t="s">
        <v>179</v>
      </c>
      <c r="L13" s="169" t="s">
        <v>94</v>
      </c>
      <c r="M13" s="169" t="s">
        <v>95</v>
      </c>
      <c r="N13" s="169" t="s">
        <v>96</v>
      </c>
      <c r="O13" s="171" t="s">
        <v>97</v>
      </c>
      <c r="P13" s="171" t="s">
        <v>213</v>
      </c>
      <c r="Q13" s="169" t="s">
        <v>123</v>
      </c>
      <c r="R13" s="169" t="s">
        <v>157</v>
      </c>
      <c r="S13" s="172" t="s">
        <v>98</v>
      </c>
      <c r="T13" s="173" t="s">
        <v>99</v>
      </c>
      <c r="U13" s="173" t="s">
        <v>100</v>
      </c>
      <c r="V13" s="173" t="s">
        <v>214</v>
      </c>
    </row>
    <row xmlns:x14ac="http://schemas.microsoft.com/office/spreadsheetml/2009/9/ac" r="14" s="176" customFormat="true" ht="12" x14ac:dyDescent="0.2">
      <c r="A14" s="174" t="s">
        <v>173</v>
      </c>
      <c r="B14" s="10">
        <v>2000</v>
      </c>
      <c r="C14" s="175" t="s">
        <v>7</v>
      </c>
      <c r="D14" s="10">
        <v>2885663</v>
      </c>
      <c r="E14" s="10">
        <v>76.229354838709696</v>
      </c>
      <c r="F14" s="10"/>
      <c r="G14" s="10"/>
      <c r="H14" s="10"/>
      <c r="I14" s="10">
        <v>23.7706451612903</v>
      </c>
      <c r="J14" s="10">
        <v>76.229354838709696</v>
      </c>
      <c r="K14" s="10"/>
      <c r="L14" s="10">
        <v>73.912913284665706</v>
      </c>
      <c r="M14" s="10"/>
      <c r="N14" s="10"/>
      <c r="O14" s="10">
        <v>26.087086715334291</v>
      </c>
      <c r="P14" s="10">
        <v>73.912913284665706</v>
      </c>
      <c r="Q14" s="10">
        <v>26.282362281127011</v>
      </c>
      <c r="R14" s="10"/>
      <c r="S14" s="10"/>
      <c r="T14" s="10"/>
      <c r="U14" s="10">
        <v>73.717637718872993</v>
      </c>
      <c r="V14" s="10">
        <v>26.282362281127011</v>
      </c>
    </row>
    <row xmlns:x14ac="http://schemas.microsoft.com/office/spreadsheetml/2009/9/ac" r="15" s="176" customFormat="true" ht="12" x14ac:dyDescent="0.2">
      <c r="A15" s="174" t="s">
        <v>173</v>
      </c>
      <c r="B15" s="10">
        <v>2001</v>
      </c>
      <c r="C15" s="175" t="s">
        <v>7</v>
      </c>
      <c r="D15" s="10">
        <v>2926445</v>
      </c>
      <c r="E15" s="10">
        <v>77.376935483870966</v>
      </c>
      <c r="F15" s="10"/>
      <c r="G15" s="10"/>
      <c r="H15" s="10"/>
      <c r="I15" s="10">
        <v>22.62306451612903</v>
      </c>
      <c r="J15" s="10">
        <v>77.376935483870966</v>
      </c>
      <c r="K15" s="10"/>
      <c r="L15" s="10">
        <v>73.695951408738267</v>
      </c>
      <c r="M15" s="10"/>
      <c r="N15" s="10"/>
      <c r="O15" s="10">
        <v>26.304048591261729</v>
      </c>
      <c r="P15" s="10">
        <v>73.695951408738267</v>
      </c>
      <c r="Q15" s="10">
        <v>27.698143165880079</v>
      </c>
      <c r="R15" s="10"/>
      <c r="S15" s="10"/>
      <c r="T15" s="10"/>
      <c r="U15" s="10">
        <v>72.301856834119917</v>
      </c>
      <c r="V15" s="10">
        <v>27.698143165880079</v>
      </c>
    </row>
    <row xmlns:x14ac="http://schemas.microsoft.com/office/spreadsheetml/2009/9/ac" r="16" s="176" customFormat="true" ht="12" x14ac:dyDescent="0.2">
      <c r="A16" s="174" t="s">
        <v>173</v>
      </c>
      <c r="B16" s="10">
        <v>2002</v>
      </c>
      <c r="C16" s="175" t="s">
        <v>7</v>
      </c>
      <c r="D16" s="10">
        <v>2970617</v>
      </c>
      <c r="E16" s="10">
        <v>78.524516129032236</v>
      </c>
      <c r="F16" s="10"/>
      <c r="G16" s="10"/>
      <c r="H16" s="10"/>
      <c r="I16" s="10">
        <v>21.475483870967761</v>
      </c>
      <c r="J16" s="10">
        <v>78.524516129032236</v>
      </c>
      <c r="K16" s="10"/>
      <c r="L16" s="10">
        <v>73.478989532810772</v>
      </c>
      <c r="M16" s="10"/>
      <c r="N16" s="10"/>
      <c r="O16" s="10">
        <v>26.521010467189232</v>
      </c>
      <c r="P16" s="10">
        <v>73.478989532810772</v>
      </c>
      <c r="Q16" s="10">
        <v>29.113924050632701</v>
      </c>
      <c r="R16" s="10"/>
      <c r="S16" s="10"/>
      <c r="T16" s="10"/>
      <c r="U16" s="10">
        <v>70.886075949367296</v>
      </c>
      <c r="V16" s="10">
        <v>29.113924050632701</v>
      </c>
    </row>
    <row xmlns:x14ac="http://schemas.microsoft.com/office/spreadsheetml/2009/9/ac" r="17" s="176" customFormat="true" ht="12" x14ac:dyDescent="0.2">
      <c r="A17" s="174" t="s">
        <v>173</v>
      </c>
      <c r="B17" s="10">
        <v>2003</v>
      </c>
      <c r="C17" s="175" t="s">
        <v>7</v>
      </c>
      <c r="D17" s="10">
        <v>3012537</v>
      </c>
      <c r="E17" s="10">
        <v>79.672096774193506</v>
      </c>
      <c r="F17" s="10"/>
      <c r="G17" s="10"/>
      <c r="H17" s="10"/>
      <c r="I17" s="10">
        <v>20.327903225806491</v>
      </c>
      <c r="J17" s="10">
        <v>79.672096774193506</v>
      </c>
      <c r="K17" s="10"/>
      <c r="L17" s="10">
        <v>73.262027656883333</v>
      </c>
      <c r="M17" s="10"/>
      <c r="N17" s="10"/>
      <c r="O17" s="10">
        <v>26.73797234311667</v>
      </c>
      <c r="P17" s="10">
        <v>73.262027656883333</v>
      </c>
      <c r="Q17" s="10">
        <v>30.529704935385329</v>
      </c>
      <c r="R17" s="10"/>
      <c r="S17" s="10"/>
      <c r="T17" s="10"/>
      <c r="U17" s="10">
        <v>69.470295064614675</v>
      </c>
      <c r="V17" s="10">
        <v>30.529704935385329</v>
      </c>
    </row>
    <row xmlns:x14ac="http://schemas.microsoft.com/office/spreadsheetml/2009/9/ac" r="18" s="176" customFormat="true" ht="12" x14ac:dyDescent="0.2">
      <c r="A18" s="174" t="s">
        <v>173</v>
      </c>
      <c r="B18" s="10">
        <v>2004</v>
      </c>
      <c r="C18" s="175" t="s">
        <v>7</v>
      </c>
      <c r="D18" s="10">
        <v>3052499</v>
      </c>
      <c r="E18" s="10">
        <v>80.819677419354775</v>
      </c>
      <c r="F18" s="10"/>
      <c r="G18" s="10"/>
      <c r="H18" s="10"/>
      <c r="I18" s="10">
        <v>19.180322580645221</v>
      </c>
      <c r="J18" s="10">
        <v>80.819677419354775</v>
      </c>
      <c r="K18" s="10"/>
      <c r="L18" s="10">
        <v>73.045065780955895</v>
      </c>
      <c r="M18" s="10"/>
      <c r="N18" s="10"/>
      <c r="O18" s="10">
        <v>26.954934219044109</v>
      </c>
      <c r="P18" s="10">
        <v>73.045065780955895</v>
      </c>
      <c r="Q18" s="10">
        <v>31.945485820138401</v>
      </c>
      <c r="R18" s="10"/>
      <c r="S18" s="10"/>
      <c r="T18" s="10"/>
      <c r="U18" s="10">
        <v>68.054514179861599</v>
      </c>
      <c r="V18" s="10">
        <v>31.945485820138401</v>
      </c>
    </row>
    <row xmlns:x14ac="http://schemas.microsoft.com/office/spreadsheetml/2009/9/ac" r="19" s="176" customFormat="true" ht="12" x14ac:dyDescent="0.2">
      <c r="A19" s="174" t="s">
        <v>173</v>
      </c>
      <c r="B19" s="10">
        <v>2005</v>
      </c>
      <c r="C19" s="175" t="s">
        <v>7</v>
      </c>
      <c r="D19" s="10">
        <v>3087513</v>
      </c>
      <c r="E19" s="10">
        <v>81.967258064516045</v>
      </c>
      <c r="F19" s="10"/>
      <c r="G19" s="10"/>
      <c r="H19" s="10"/>
      <c r="I19" s="10">
        <v>18.032741935483951</v>
      </c>
      <c r="J19" s="10">
        <v>81.967258064516045</v>
      </c>
      <c r="K19" s="10"/>
      <c r="L19" s="10">
        <v>72.828103905028456</v>
      </c>
      <c r="M19" s="10"/>
      <c r="N19" s="10"/>
      <c r="O19" s="10">
        <v>27.17189609497154</v>
      </c>
      <c r="P19" s="10">
        <v>72.828103905028456</v>
      </c>
      <c r="Q19" s="10">
        <v>33.361266704891023</v>
      </c>
      <c r="R19" s="10"/>
      <c r="S19" s="10"/>
      <c r="T19" s="10"/>
      <c r="U19" s="10">
        <v>66.638733295108977</v>
      </c>
      <c r="V19" s="10">
        <v>33.361266704891023</v>
      </c>
    </row>
    <row xmlns:x14ac="http://schemas.microsoft.com/office/spreadsheetml/2009/9/ac" r="20" s="176" customFormat="true" ht="12" x14ac:dyDescent="0.2">
      <c r="A20" s="174" t="s">
        <v>173</v>
      </c>
      <c r="B20" s="10">
        <v>2006</v>
      </c>
      <c r="C20" s="175" t="s">
        <v>7</v>
      </c>
      <c r="D20" s="10">
        <v>3116927</v>
      </c>
      <c r="E20" s="10">
        <v>83.114838709677315</v>
      </c>
      <c r="F20" s="10"/>
      <c r="G20" s="10"/>
      <c r="H20" s="10"/>
      <c r="I20" s="10">
        <v>16.885161290322689</v>
      </c>
      <c r="J20" s="10">
        <v>83.114838709677315</v>
      </c>
      <c r="K20" s="10"/>
      <c r="L20" s="10">
        <v>72.611142029100961</v>
      </c>
      <c r="M20" s="10"/>
      <c r="N20" s="10"/>
      <c r="O20" s="10">
        <v>27.388857970899039</v>
      </c>
      <c r="P20" s="10">
        <v>72.611142029100961</v>
      </c>
      <c r="Q20" s="10">
        <v>34.777047589643637</v>
      </c>
      <c r="R20" s="10"/>
      <c r="S20" s="10"/>
      <c r="T20" s="10"/>
      <c r="U20" s="10">
        <v>65.222952410356356</v>
      </c>
      <c r="V20" s="10">
        <v>34.777047589643637</v>
      </c>
    </row>
    <row xmlns:x14ac="http://schemas.microsoft.com/office/spreadsheetml/2009/9/ac" r="21" s="176" customFormat="true" ht="12" x14ac:dyDescent="0.2">
      <c r="A21" s="174" t="s">
        <v>173</v>
      </c>
      <c r="B21" s="10">
        <v>2007</v>
      </c>
      <c r="C21" s="175" t="s">
        <v>7</v>
      </c>
      <c r="D21" s="10">
        <v>3143070</v>
      </c>
      <c r="E21" s="10">
        <v>84.262419354838585</v>
      </c>
      <c r="F21" s="10"/>
      <c r="G21" s="10"/>
      <c r="H21" s="10"/>
      <c r="I21" s="10">
        <v>15.737580645161421</v>
      </c>
      <c r="J21" s="10">
        <v>84.262419354838585</v>
      </c>
      <c r="K21" s="10"/>
      <c r="L21" s="10">
        <v>72.394180153173522</v>
      </c>
      <c r="M21" s="10"/>
      <c r="N21" s="10"/>
      <c r="O21" s="10">
        <v>27.605819846826481</v>
      </c>
      <c r="P21" s="10">
        <v>72.394180153173522</v>
      </c>
      <c r="Q21" s="10">
        <v>36.19282847439672</v>
      </c>
      <c r="R21" s="10"/>
      <c r="S21" s="10"/>
      <c r="T21" s="10"/>
      <c r="U21" s="10">
        <v>63.80717152560328</v>
      </c>
      <c r="V21" s="10">
        <v>36.19282847439672</v>
      </c>
    </row>
    <row xmlns:x14ac="http://schemas.microsoft.com/office/spreadsheetml/2009/9/ac" r="22" s="176" customFormat="true" ht="12" x14ac:dyDescent="0.2">
      <c r="A22" s="174" t="s">
        <v>173</v>
      </c>
      <c r="B22" s="10">
        <v>2008</v>
      </c>
      <c r="C22" s="175" t="s">
        <v>7</v>
      </c>
      <c r="D22" s="10">
        <v>3166874</v>
      </c>
      <c r="E22" s="10">
        <v>85.409999999999854</v>
      </c>
      <c r="F22" s="10"/>
      <c r="G22" s="10"/>
      <c r="H22" s="10"/>
      <c r="I22" s="10">
        <v>14.590000000000151</v>
      </c>
      <c r="J22" s="10">
        <v>85.409999999999854</v>
      </c>
      <c r="K22" s="10"/>
      <c r="L22" s="10">
        <v>72.177218277246084</v>
      </c>
      <c r="M22" s="10"/>
      <c r="N22" s="10"/>
      <c r="O22" s="10">
        <v>27.82278172275392</v>
      </c>
      <c r="P22" s="10">
        <v>72.177218277246084</v>
      </c>
      <c r="Q22" s="10">
        <v>37.608609359149341</v>
      </c>
      <c r="R22" s="10"/>
      <c r="S22" s="10"/>
      <c r="T22" s="10"/>
      <c r="U22" s="10">
        <v>62.391390640850659</v>
      </c>
      <c r="V22" s="10">
        <v>37.608609359149341</v>
      </c>
    </row>
    <row xmlns:x14ac="http://schemas.microsoft.com/office/spreadsheetml/2009/9/ac" r="23" s="176" customFormat="true" ht="12" x14ac:dyDescent="0.2">
      <c r="A23" s="174" t="s">
        <v>173</v>
      </c>
      <c r="B23" s="10">
        <v>2009</v>
      </c>
      <c r="C23" s="175" t="s">
        <v>7</v>
      </c>
      <c r="D23" s="10">
        <v>3188168</v>
      </c>
      <c r="E23" s="10">
        <v>86.557580645161124</v>
      </c>
      <c r="F23" s="10"/>
      <c r="G23" s="10"/>
      <c r="H23" s="10"/>
      <c r="I23" s="10">
        <v>13.442419354838879</v>
      </c>
      <c r="J23" s="10">
        <v>86.557580645161124</v>
      </c>
      <c r="K23" s="10"/>
      <c r="L23" s="10">
        <v>71.960256401318588</v>
      </c>
      <c r="M23" s="10"/>
      <c r="N23" s="10"/>
      <c r="O23" s="10">
        <v>28.039743598681412</v>
      </c>
      <c r="P23" s="10">
        <v>71.960256401318588</v>
      </c>
      <c r="Q23" s="10">
        <v>39.024390243902417</v>
      </c>
      <c r="R23" s="10"/>
      <c r="S23" s="10">
        <v>22.329731936611029</v>
      </c>
      <c r="T23" s="10">
        <v>16.694658307291391</v>
      </c>
      <c r="U23" s="10">
        <v>60.975609756097583</v>
      </c>
      <c r="V23" s="10">
        <v>0</v>
      </c>
    </row>
    <row xmlns:x14ac="http://schemas.microsoft.com/office/spreadsheetml/2009/9/ac" r="24" s="176" customFormat="true" ht="12" x14ac:dyDescent="0.2">
      <c r="A24" s="174" t="s">
        <v>173</v>
      </c>
      <c r="B24" s="10">
        <v>2010</v>
      </c>
      <c r="C24" s="175" t="s">
        <v>7</v>
      </c>
      <c r="D24" s="10">
        <v>3208791</v>
      </c>
      <c r="E24" s="10">
        <v>87.705161290322394</v>
      </c>
      <c r="F24" s="10"/>
      <c r="G24" s="10"/>
      <c r="H24" s="10"/>
      <c r="I24" s="10">
        <v>12.29483870967761</v>
      </c>
      <c r="J24" s="10">
        <v>87.705161290322394</v>
      </c>
      <c r="K24" s="10"/>
      <c r="L24" s="10">
        <v>71.74329452539115</v>
      </c>
      <c r="M24" s="10"/>
      <c r="N24" s="10"/>
      <c r="O24" s="10">
        <v>28.25670547460885</v>
      </c>
      <c r="P24" s="10">
        <v>71.74329452539115</v>
      </c>
      <c r="Q24" s="10">
        <v>40.440171128655038</v>
      </c>
      <c r="R24" s="10"/>
      <c r="S24" s="10">
        <v>22.329731936611029</v>
      </c>
      <c r="T24" s="10">
        <v>18.110439192044009</v>
      </c>
      <c r="U24" s="10">
        <v>59.559828871344962</v>
      </c>
      <c r="V24" s="10">
        <v>0</v>
      </c>
    </row>
    <row xmlns:x14ac="http://schemas.microsoft.com/office/spreadsheetml/2009/9/ac" r="25" s="176" customFormat="true" ht="12" x14ac:dyDescent="0.2">
      <c r="A25" s="174" t="s">
        <v>173</v>
      </c>
      <c r="B25" s="10">
        <v>2011</v>
      </c>
      <c r="C25" s="175" t="s">
        <v>7</v>
      </c>
      <c r="D25" s="10">
        <v>3232407</v>
      </c>
      <c r="E25" s="10">
        <v>88.852741935483664</v>
      </c>
      <c r="F25" s="10"/>
      <c r="G25" s="10"/>
      <c r="H25" s="10"/>
      <c r="I25" s="10">
        <v>11.14725806451634</v>
      </c>
      <c r="J25" s="10">
        <v>88.852741935483664</v>
      </c>
      <c r="K25" s="10"/>
      <c r="L25" s="10">
        <v>71.526332649463711</v>
      </c>
      <c r="M25" s="10"/>
      <c r="N25" s="10"/>
      <c r="O25" s="10">
        <v>28.473667350536289</v>
      </c>
      <c r="P25" s="10">
        <v>71.526332649463711</v>
      </c>
      <c r="Q25" s="10">
        <v>41.855952013407659</v>
      </c>
      <c r="R25" s="10"/>
      <c r="S25" s="10">
        <v>22.329731936611029</v>
      </c>
      <c r="T25" s="10">
        <v>19.52622007679663</v>
      </c>
      <c r="U25" s="10">
        <v>58.144047986592341</v>
      </c>
      <c r="V25" s="10">
        <v>0</v>
      </c>
    </row>
    <row xmlns:x14ac="http://schemas.microsoft.com/office/spreadsheetml/2009/9/ac" r="26" s="176" customFormat="true" ht="12" x14ac:dyDescent="0.2">
      <c r="A26" s="174" t="s">
        <v>173</v>
      </c>
      <c r="B26" s="10">
        <v>2012</v>
      </c>
      <c r="C26" s="175" t="s">
        <v>7</v>
      </c>
      <c r="D26" s="10">
        <v>3255685</v>
      </c>
      <c r="E26" s="10">
        <v>90.000322580644934</v>
      </c>
      <c r="F26" s="10"/>
      <c r="G26" s="10"/>
      <c r="H26" s="10"/>
      <c r="I26" s="10">
        <v>9.9996774193550664</v>
      </c>
      <c r="J26" s="10">
        <v>90.000322580644934</v>
      </c>
      <c r="K26" s="10"/>
      <c r="L26" s="10">
        <v>71.309370773536216</v>
      </c>
      <c r="M26" s="10"/>
      <c r="N26" s="10"/>
      <c r="O26" s="10">
        <v>28.690629226463781</v>
      </c>
      <c r="P26" s="10">
        <v>71.309370773536216</v>
      </c>
      <c r="Q26" s="10">
        <v>41.855952013407659</v>
      </c>
      <c r="R26" s="10"/>
      <c r="S26" s="10">
        <v>22.329731936611029</v>
      </c>
      <c r="T26" s="10">
        <v>19.52622007679663</v>
      </c>
      <c r="U26" s="10">
        <v>58.144047986592341</v>
      </c>
      <c r="V26" s="10">
        <v>0</v>
      </c>
    </row>
    <row xmlns:x14ac="http://schemas.microsoft.com/office/spreadsheetml/2009/9/ac" r="27" s="176" customFormat="true" ht="12" x14ac:dyDescent="0.2">
      <c r="A27" s="174" t="s">
        <v>173</v>
      </c>
      <c r="B27" s="10">
        <v>2013</v>
      </c>
      <c r="C27" s="175" t="s">
        <v>7</v>
      </c>
      <c r="D27" s="10">
        <v>3279341</v>
      </c>
      <c r="E27" s="10">
        <v>91.147903225806203</v>
      </c>
      <c r="F27" s="10"/>
      <c r="G27" s="10"/>
      <c r="H27" s="10"/>
      <c r="I27" s="10">
        <v>8.8520967741937966</v>
      </c>
      <c r="J27" s="10">
        <v>91.147903225806203</v>
      </c>
      <c r="K27" s="10"/>
      <c r="L27" s="10">
        <v>71.092408897608777</v>
      </c>
      <c r="M27" s="10"/>
      <c r="N27" s="10"/>
      <c r="O27" s="10">
        <v>28.907591102391219</v>
      </c>
      <c r="P27" s="10">
        <v>71.092408897608777</v>
      </c>
      <c r="Q27" s="10">
        <v>41.855952013407659</v>
      </c>
      <c r="R27" s="10"/>
      <c r="S27" s="10">
        <v>22.329731936611029</v>
      </c>
      <c r="T27" s="10">
        <v>19.52622007679663</v>
      </c>
      <c r="U27" s="10">
        <v>58.144047986592341</v>
      </c>
      <c r="V27" s="10">
        <v>0</v>
      </c>
    </row>
    <row xmlns:x14ac="http://schemas.microsoft.com/office/spreadsheetml/2009/9/ac" r="28" s="176" customFormat="true" ht="12" x14ac:dyDescent="0.2">
      <c r="A28" s="174" t="s">
        <v>173</v>
      </c>
      <c r="B28" s="10">
        <v>2014</v>
      </c>
      <c r="C28" s="175" t="s">
        <v>7</v>
      </c>
      <c r="D28" s="10">
        <v>3302767</v>
      </c>
      <c r="E28" s="10">
        <v>92.295483870967473</v>
      </c>
      <c r="F28" s="10"/>
      <c r="G28" s="10"/>
      <c r="H28" s="10"/>
      <c r="I28" s="10">
        <v>7.7045161290325268</v>
      </c>
      <c r="J28" s="10">
        <v>92.295483870967473</v>
      </c>
      <c r="K28" s="10"/>
      <c r="L28" s="10">
        <v>70.875447021681339</v>
      </c>
      <c r="M28" s="10"/>
      <c r="N28" s="10"/>
      <c r="O28" s="10">
        <v>29.124552978318661</v>
      </c>
      <c r="P28" s="10">
        <v>70.875447021681339</v>
      </c>
      <c r="Q28" s="10">
        <v>41.855952013407659</v>
      </c>
      <c r="R28" s="10"/>
      <c r="S28" s="10">
        <v>22.329731936611029</v>
      </c>
      <c r="T28" s="10">
        <v>19.52622007679663</v>
      </c>
      <c r="U28" s="10">
        <v>58.144047986592341</v>
      </c>
      <c r="V28" s="10">
        <v>0</v>
      </c>
    </row>
    <row xmlns:x14ac="http://schemas.microsoft.com/office/spreadsheetml/2009/9/ac" r="29" s="176" customFormat="true" ht="12" x14ac:dyDescent="0.2">
      <c r="A29" s="174" t="s">
        <v>173</v>
      </c>
      <c r="B29" s="10">
        <v>2015</v>
      </c>
      <c r="C29" s="175" t="s">
        <v>7</v>
      </c>
      <c r="D29" s="10">
        <v>3325329</v>
      </c>
      <c r="E29" s="10">
        <v>93.443064516128743</v>
      </c>
      <c r="F29" s="10"/>
      <c r="G29" s="10"/>
      <c r="H29" s="10"/>
      <c r="I29" s="10">
        <v>6.556935483871257</v>
      </c>
      <c r="J29" s="10">
        <v>93.443064516128743</v>
      </c>
      <c r="K29" s="10"/>
      <c r="L29" s="10">
        <v>70.658485145753843</v>
      </c>
      <c r="M29" s="10"/>
      <c r="N29" s="10"/>
      <c r="O29" s="10">
        <v>29.34151485424616</v>
      </c>
      <c r="P29" s="10">
        <v>70.658485145753843</v>
      </c>
      <c r="Q29" s="10">
        <v>41.855952013407659</v>
      </c>
      <c r="R29" s="10"/>
      <c r="S29" s="10">
        <v>22.329731936611029</v>
      </c>
      <c r="T29" s="10">
        <v>19.52622007679663</v>
      </c>
      <c r="U29" s="10">
        <v>58.144047986592341</v>
      </c>
      <c r="V29" s="10">
        <v>0</v>
      </c>
    </row>
    <row xmlns:x14ac="http://schemas.microsoft.com/office/spreadsheetml/2009/9/ac" r="30" s="176" customFormat="true" ht="12" x14ac:dyDescent="0.2">
      <c r="A30" s="174" t="s">
        <v>173</v>
      </c>
      <c r="B30" s="10">
        <v>2016</v>
      </c>
      <c r="C30" s="175" t="s">
        <v>7</v>
      </c>
      <c r="D30" s="10">
        <v>3348302</v>
      </c>
      <c r="E30" s="10">
        <v>93.443064516128743</v>
      </c>
      <c r="F30" s="10"/>
      <c r="G30" s="10"/>
      <c r="H30" s="10"/>
      <c r="I30" s="10">
        <v>6.556935483871257</v>
      </c>
      <c r="J30" s="10">
        <v>93.443064516128743</v>
      </c>
      <c r="K30" s="10"/>
      <c r="L30" s="10">
        <v>70.658485145753843</v>
      </c>
      <c r="M30" s="10"/>
      <c r="N30" s="10"/>
      <c r="O30" s="10">
        <v>29.34151485424616</v>
      </c>
      <c r="P30" s="10">
        <v>70.658485145753843</v>
      </c>
      <c r="Q30" s="10"/>
      <c r="R30" s="10"/>
      <c r="S30" s="10">
        <v>22.329731936611029</v>
      </c>
      <c r="T30" s="10"/>
      <c r="U30" s="10"/>
      <c r="V30" s="10">
        <v>77.670268063388974</v>
      </c>
    </row>
    <row xmlns:x14ac="http://schemas.microsoft.com/office/spreadsheetml/2009/9/ac" r="31" s="176" customFormat="true" ht="12" x14ac:dyDescent="0.2">
      <c r="A31" s="174" t="s">
        <v>173</v>
      </c>
      <c r="B31" s="10">
        <v>2017</v>
      </c>
      <c r="C31" s="175" t="s">
        <v>7</v>
      </c>
      <c r="D31" s="10">
        <v>3369498</v>
      </c>
      <c r="E31" s="10">
        <v>93.443064516128743</v>
      </c>
      <c r="F31" s="10"/>
      <c r="G31" s="10"/>
      <c r="H31" s="10"/>
      <c r="I31" s="10">
        <v>6.556935483871257</v>
      </c>
      <c r="J31" s="10">
        <v>93.443064516128743</v>
      </c>
      <c r="K31" s="10"/>
      <c r="L31" s="10">
        <v>70.658485145753843</v>
      </c>
      <c r="M31" s="10"/>
      <c r="N31" s="10"/>
      <c r="O31" s="10">
        <v>29.34151485424616</v>
      </c>
      <c r="P31" s="10">
        <v>70.658485145753843</v>
      </c>
      <c r="Q31" s="10"/>
      <c r="R31" s="10"/>
      <c r="S31" s="10">
        <v>22.329731936611029</v>
      </c>
      <c r="T31" s="10"/>
      <c r="U31" s="10"/>
      <c r="V31" s="10">
        <v>77.670268063388974</v>
      </c>
    </row>
    <row xmlns:x14ac="http://schemas.microsoft.com/office/spreadsheetml/2009/9/ac" r="32" s="176" customFormat="true" ht="12" x14ac:dyDescent="0.2">
      <c r="A32" s="174" t="s">
        <v>173</v>
      </c>
      <c r="B32" s="10">
        <v>2018</v>
      </c>
      <c r="C32" s="175" t="s">
        <v>7</v>
      </c>
      <c r="D32" s="10">
        <v>3388000</v>
      </c>
      <c r="E32" s="10">
        <v>93.443064516128743</v>
      </c>
      <c r="F32" s="10"/>
      <c r="G32" s="10"/>
      <c r="H32" s="10"/>
      <c r="I32" s="10">
        <v>6.556935483871257</v>
      </c>
      <c r="J32" s="10">
        <v>93.443064516128743</v>
      </c>
      <c r="K32" s="10"/>
      <c r="L32" s="10">
        <v>70.658485145753843</v>
      </c>
      <c r="M32" s="10"/>
      <c r="N32" s="10"/>
      <c r="O32" s="10">
        <v>29.34151485424616</v>
      </c>
      <c r="P32" s="10">
        <v>70.658485145753843</v>
      </c>
      <c r="Q32" s="10"/>
      <c r="R32" s="10"/>
      <c r="S32" s="10"/>
      <c r="T32" s="10"/>
      <c r="U32" s="10"/>
      <c r="V32" s="10">
        <v>100</v>
      </c>
    </row>
    <row xmlns:x14ac="http://schemas.microsoft.com/office/spreadsheetml/2009/9/ac" r="33" s="176" customFormat="true" ht="12" x14ac:dyDescent="0.2">
      <c r="A33" s="174" t="s">
        <v>173</v>
      </c>
      <c r="B33" s="10">
        <v>2019</v>
      </c>
      <c r="C33" s="175" t="s">
        <v>7</v>
      </c>
      <c r="D33" s="10">
        <v>3406377</v>
      </c>
      <c r="E33" s="10">
        <v>93.443064516128743</v>
      </c>
      <c r="F33" s="10"/>
      <c r="G33" s="10"/>
      <c r="H33" s="10"/>
      <c r="I33" s="10">
        <v>6.556935483871257</v>
      </c>
      <c r="J33" s="10">
        <v>93.443064516128743</v>
      </c>
      <c r="K33" s="10"/>
      <c r="L33" s="10">
        <v>70.658485145753843</v>
      </c>
      <c r="M33" s="10"/>
      <c r="N33" s="10"/>
      <c r="O33" s="10">
        <v>29.34151485424616</v>
      </c>
      <c r="P33" s="10">
        <v>70.658485145753843</v>
      </c>
      <c r="Q33" s="10"/>
      <c r="R33" s="10"/>
      <c r="S33" s="10"/>
      <c r="T33" s="10"/>
      <c r="U33" s="10"/>
      <c r="V33" s="10">
        <v>100</v>
      </c>
    </row>
    <row xmlns:x14ac="http://schemas.microsoft.com/office/spreadsheetml/2009/9/ac" r="34" s="176" customFormat="true" ht="12" x14ac:dyDescent="0.2">
      <c r="A34" s="174" t="s">
        <v>173</v>
      </c>
      <c r="B34" s="10">
        <v>2020</v>
      </c>
      <c r="C34" s="175" t="s">
        <v>7</v>
      </c>
      <c r="D34" s="10">
        <v>3424888</v>
      </c>
      <c r="E34" s="10"/>
      <c r="F34" s="10"/>
      <c r="G34" s="10"/>
      <c r="H34" s="10"/>
      <c r="I34" s="10"/>
      <c r="J34" s="10">
        <v>100</v>
      </c>
      <c r="K34" s="10"/>
      <c r="L34" s="10"/>
      <c r="M34" s="10"/>
      <c r="N34" s="10"/>
      <c r="O34" s="10"/>
      <c r="P34" s="10">
        <v>100</v>
      </c>
      <c r="Q34" s="10"/>
      <c r="R34" s="10"/>
      <c r="S34" s="10"/>
      <c r="T34" s="10"/>
      <c r="U34" s="10"/>
      <c r="V34" s="10">
        <v>100</v>
      </c>
    </row>
    <row xmlns:x14ac="http://schemas.microsoft.com/office/spreadsheetml/2009/9/ac" r="35" s="176" customFormat="true" ht="12" x14ac:dyDescent="0.2">
      <c r="A35" s="174" t="s">
        <v>173</v>
      </c>
      <c r="B35" s="10">
        <v>2021</v>
      </c>
      <c r="C35" s="175" t="s">
        <v>7</v>
      </c>
      <c r="D35" s="10">
        <v>3442719</v>
      </c>
      <c r="E35" s="10"/>
      <c r="F35" s="10"/>
      <c r="G35" s="10"/>
      <c r="H35" s="10"/>
      <c r="I35" s="10"/>
      <c r="J35" s="10">
        <v>100</v>
      </c>
      <c r="K35" s="10"/>
      <c r="L35" s="10"/>
      <c r="M35" s="10"/>
      <c r="N35" s="10"/>
      <c r="O35" s="10"/>
      <c r="P35" s="10">
        <v>100</v>
      </c>
      <c r="Q35" s="10"/>
      <c r="R35" s="10"/>
      <c r="S35" s="10"/>
      <c r="T35" s="10"/>
      <c r="U35" s="10"/>
      <c r="V35" s="10">
        <v>100</v>
      </c>
    </row>
    <row xmlns:x14ac="http://schemas.microsoft.com/office/spreadsheetml/2009/9/ac" r="36" s="176" customFormat="true" ht="12" x14ac:dyDescent="0.2">
      <c r="A36" s="174" t="s">
        <v>173</v>
      </c>
      <c r="B36" s="10">
        <v>2022</v>
      </c>
      <c r="C36" s="175" t="s">
        <v>7</v>
      </c>
      <c r="D36" s="10">
        <v>3458695</v>
      </c>
      <c r="E36" s="10"/>
      <c r="F36" s="10"/>
      <c r="G36" s="10"/>
      <c r="H36" s="10"/>
      <c r="I36" s="10"/>
      <c r="J36" s="10">
        <v>100</v>
      </c>
      <c r="K36" s="10"/>
      <c r="L36" s="10"/>
      <c r="M36" s="10"/>
      <c r="N36" s="10"/>
      <c r="O36" s="10"/>
      <c r="P36" s="10">
        <v>100</v>
      </c>
      <c r="Q36" s="10"/>
      <c r="R36" s="10"/>
      <c r="S36" s="10"/>
      <c r="T36" s="10"/>
      <c r="U36" s="10"/>
      <c r="V36" s="10">
        <v>100</v>
      </c>
    </row>
    <row xmlns:x14ac="http://schemas.microsoft.com/office/spreadsheetml/2009/9/ac" r="37" s="176" customFormat="true" ht="12" x14ac:dyDescent="0.2">
      <c r="A37" s="174" t="s">
        <v>173</v>
      </c>
      <c r="B37" s="10">
        <v>2023</v>
      </c>
      <c r="C37" s="175" t="s">
        <v>7</v>
      </c>
      <c r="D37" s="10">
        <v>3473724</v>
      </c>
      <c r="E37" s="10"/>
      <c r="F37" s="10"/>
      <c r="G37" s="10"/>
      <c r="H37" s="10"/>
      <c r="I37" s="10"/>
      <c r="J37" s="10">
        <v>100</v>
      </c>
      <c r="K37" s="10"/>
      <c r="L37" s="10"/>
      <c r="M37" s="10"/>
      <c r="N37" s="10"/>
      <c r="O37" s="10"/>
      <c r="P37" s="10">
        <v>100</v>
      </c>
      <c r="Q37" s="10"/>
      <c r="R37" s="10"/>
      <c r="S37" s="10"/>
      <c r="T37" s="10"/>
      <c r="U37" s="10"/>
      <c r="V37" s="10">
        <v>100</v>
      </c>
    </row>
    <row xmlns:x14ac="http://schemas.microsoft.com/office/spreadsheetml/2009/9/ac" r="38" s="176" customFormat="true" ht="12" x14ac:dyDescent="0.2">
      <c r="A38" s="174" t="s">
        <v>173</v>
      </c>
      <c r="B38" s="10">
        <v>2024</v>
      </c>
      <c r="C38" s="175"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6" customFormat="true" ht="12" x14ac:dyDescent="0.2">
      <c r="A39" s="174" t="s">
        <v>173</v>
      </c>
      <c r="B39" s="10">
        <v>2025</v>
      </c>
      <c r="C39" s="175"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6" customFormat="true" ht="12" x14ac:dyDescent="0.2">
      <c r="A40" s="174" t="s">
        <v>173</v>
      </c>
      <c r="B40" s="10">
        <v>2026</v>
      </c>
      <c r="C40" s="175"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6" customFormat="true" ht="12" x14ac:dyDescent="0.2">
      <c r="A41" s="174" t="s">
        <v>173</v>
      </c>
      <c r="B41" s="10">
        <v>2027</v>
      </c>
      <c r="C41" s="175"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6" customFormat="true" ht="12" x14ac:dyDescent="0.2">
      <c r="A42" s="174" t="s">
        <v>173</v>
      </c>
      <c r="B42" s="10">
        <v>2028</v>
      </c>
      <c r="C42" s="175"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6" customFormat="true" ht="12" x14ac:dyDescent="0.2">
      <c r="A43" s="174" t="s">
        <v>173</v>
      </c>
      <c r="B43" s="10">
        <v>2029</v>
      </c>
      <c r="C43" s="175"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6" customFormat="true" ht="12" x14ac:dyDescent="0.2">
      <c r="A44" s="174" t="s">
        <v>173</v>
      </c>
      <c r="B44" s="10">
        <v>2030</v>
      </c>
      <c r="C44" s="175"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6" customFormat="true" ht="12" x14ac:dyDescent="0.2">
      <c r="A45" s="174" t="s">
        <v>173</v>
      </c>
      <c r="B45" s="10">
        <v>2000</v>
      </c>
      <c r="C45" s="175" t="s">
        <v>1</v>
      </c>
      <c r="D45" s="10">
        <v>1782964.561703987</v>
      </c>
      <c r="E45" s="10">
        <v>77.142857142856883</v>
      </c>
      <c r="F45" s="10"/>
      <c r="G45" s="10"/>
      <c r="H45" s="10"/>
      <c r="I45" s="10">
        <v>22.857142857143121</v>
      </c>
      <c r="J45" s="10">
        <v>77.142857142856883</v>
      </c>
      <c r="K45" s="10"/>
      <c r="L45" s="10">
        <v>92.010222184675285</v>
      </c>
      <c r="M45" s="10"/>
      <c r="N45" s="10"/>
      <c r="O45" s="10">
        <v>7.9897778153247154</v>
      </c>
      <c r="P45" s="10">
        <v>92.010222184675285</v>
      </c>
      <c r="Q45" s="10">
        <v>75.969417926839583</v>
      </c>
      <c r="R45" s="10"/>
      <c r="S45" s="10"/>
      <c r="T45" s="10"/>
      <c r="U45" s="10">
        <v>24.030582073160421</v>
      </c>
      <c r="V45" s="10">
        <v>75.969417926839583</v>
      </c>
    </row>
    <row xmlns:x14ac="http://schemas.microsoft.com/office/spreadsheetml/2009/9/ac" r="46" s="176" customFormat="true" ht="12" x14ac:dyDescent="0.2">
      <c r="A46" s="174" t="s">
        <v>173</v>
      </c>
      <c r="B46" s="10">
        <v>2001</v>
      </c>
      <c r="C46" s="175" t="s">
        <v>1</v>
      </c>
      <c r="D46" s="10">
        <v>1823350.8145553591</v>
      </c>
      <c r="E46" s="10">
        <v>79.571428571428442</v>
      </c>
      <c r="F46" s="10"/>
      <c r="G46" s="10"/>
      <c r="H46" s="10"/>
      <c r="I46" s="10">
        <v>20.428571428571558</v>
      </c>
      <c r="J46" s="10">
        <v>79.571428571428442</v>
      </c>
      <c r="K46" s="10"/>
      <c r="L46" s="10">
        <v>91.39984793444296</v>
      </c>
      <c r="M46" s="10"/>
      <c r="N46" s="10"/>
      <c r="O46" s="10">
        <v>8.6001520655570403</v>
      </c>
      <c r="P46" s="10">
        <v>91.39984793444296</v>
      </c>
      <c r="Q46" s="10">
        <v>76.14260370026193</v>
      </c>
      <c r="R46" s="10"/>
      <c r="S46" s="10"/>
      <c r="T46" s="10"/>
      <c r="U46" s="10">
        <v>23.85739629973807</v>
      </c>
      <c r="V46" s="10">
        <v>76.14260370026193</v>
      </c>
    </row>
    <row xmlns:x14ac="http://schemas.microsoft.com/office/spreadsheetml/2009/9/ac" r="47" s="176" customFormat="true" ht="12" x14ac:dyDescent="0.2">
      <c r="A47" s="174" t="s">
        <v>173</v>
      </c>
      <c r="B47" s="10">
        <v>2002</v>
      </c>
      <c r="C47" s="175" t="s">
        <v>1</v>
      </c>
      <c r="D47" s="10">
        <v>1865042.499213371</v>
      </c>
      <c r="E47" s="10">
        <v>82</v>
      </c>
      <c r="F47" s="10"/>
      <c r="G47" s="10"/>
      <c r="H47" s="10"/>
      <c r="I47" s="10">
        <v>18</v>
      </c>
      <c r="J47" s="10">
        <v>82</v>
      </c>
      <c r="K47" s="10"/>
      <c r="L47" s="10">
        <v>90.789473684210634</v>
      </c>
      <c r="M47" s="10"/>
      <c r="N47" s="10"/>
      <c r="O47" s="10">
        <v>9.210526315789366</v>
      </c>
      <c r="P47" s="10">
        <v>90.789473684210634</v>
      </c>
      <c r="Q47" s="10">
        <v>76.31578947368422</v>
      </c>
      <c r="R47" s="10"/>
      <c r="S47" s="10"/>
      <c r="T47" s="10"/>
      <c r="U47" s="10">
        <v>23.68421052631578</v>
      </c>
      <c r="V47" s="10">
        <v>76.31578947368422</v>
      </c>
    </row>
    <row xmlns:x14ac="http://schemas.microsoft.com/office/spreadsheetml/2009/9/ac" r="48" s="176" customFormat="true" ht="12" x14ac:dyDescent="0.2">
      <c r="A48" s="174" t="s">
        <v>173</v>
      </c>
      <c r="B48" s="10">
        <v>2003</v>
      </c>
      <c r="C48" s="175" t="s">
        <v>1</v>
      </c>
      <c r="D48" s="10">
        <v>1905369.43485672</v>
      </c>
      <c r="E48" s="10">
        <v>84.428571428570649</v>
      </c>
      <c r="F48" s="10"/>
      <c r="G48" s="10"/>
      <c r="H48" s="10"/>
      <c r="I48" s="10">
        <v>15.571428571429349</v>
      </c>
      <c r="J48" s="10">
        <v>84.428571428570649</v>
      </c>
      <c r="K48" s="10"/>
      <c r="L48" s="10">
        <v>90.179099433978308</v>
      </c>
      <c r="M48" s="10"/>
      <c r="N48" s="10"/>
      <c r="O48" s="10">
        <v>9.8209005660216917</v>
      </c>
      <c r="P48" s="10">
        <v>90.179099433978308</v>
      </c>
      <c r="Q48" s="10">
        <v>76.488975247106509</v>
      </c>
      <c r="R48" s="10"/>
      <c r="S48" s="10"/>
      <c r="T48" s="10"/>
      <c r="U48" s="10">
        <v>23.511024752893491</v>
      </c>
      <c r="V48" s="10">
        <v>76.488975247106509</v>
      </c>
    </row>
    <row xmlns:x14ac="http://schemas.microsoft.com/office/spreadsheetml/2009/9/ac" r="49" s="176" customFormat="true" ht="12" x14ac:dyDescent="0.2">
      <c r="A49" s="174" t="s">
        <v>173</v>
      </c>
      <c r="B49" s="10">
        <v>2004</v>
      </c>
      <c r="C49" s="175" t="s">
        <v>1</v>
      </c>
      <c r="D49" s="10">
        <v>1944777.593175659</v>
      </c>
      <c r="E49" s="10">
        <v>86.857142857142208</v>
      </c>
      <c r="F49" s="10"/>
      <c r="G49" s="10"/>
      <c r="H49" s="10"/>
      <c r="I49" s="10">
        <v>13.142857142857791</v>
      </c>
      <c r="J49" s="10">
        <v>86.857142857142208</v>
      </c>
      <c r="K49" s="10"/>
      <c r="L49" s="10">
        <v>89.568725183745983</v>
      </c>
      <c r="M49" s="10"/>
      <c r="N49" s="10"/>
      <c r="O49" s="10">
        <v>10.431274816254019</v>
      </c>
      <c r="P49" s="10">
        <v>89.568725183745983</v>
      </c>
      <c r="Q49" s="10">
        <v>76.662161020528856</v>
      </c>
      <c r="R49" s="10"/>
      <c r="S49" s="10"/>
      <c r="T49" s="10"/>
      <c r="U49" s="10">
        <v>23.33783897947114</v>
      </c>
      <c r="V49" s="10">
        <v>76.662161020528856</v>
      </c>
    </row>
    <row xmlns:x14ac="http://schemas.microsoft.com/office/spreadsheetml/2009/9/ac" r="50" s="176" customFormat="true" ht="12" x14ac:dyDescent="0.2">
      <c r="A50" s="174" t="s">
        <v>173</v>
      </c>
      <c r="B50" s="10">
        <v>2005</v>
      </c>
      <c r="C50" s="175" t="s">
        <v>1</v>
      </c>
      <c r="D50" s="10">
        <v>1981257.0355659481</v>
      </c>
      <c r="E50" s="10">
        <v>89.285714285713766</v>
      </c>
      <c r="F50" s="10"/>
      <c r="G50" s="10"/>
      <c r="H50" s="10"/>
      <c r="I50" s="10">
        <v>10.71428571428623</v>
      </c>
      <c r="J50" s="10">
        <v>89.285714285713766</v>
      </c>
      <c r="K50" s="10"/>
      <c r="L50" s="10">
        <v>88.958350933513657</v>
      </c>
      <c r="M50" s="10"/>
      <c r="N50" s="10"/>
      <c r="O50" s="10">
        <v>11.04164906648634</v>
      </c>
      <c r="P50" s="10">
        <v>88.958350933513657</v>
      </c>
      <c r="Q50" s="10">
        <v>76.835346793951203</v>
      </c>
      <c r="R50" s="10"/>
      <c r="S50" s="10"/>
      <c r="T50" s="10"/>
      <c r="U50" s="10">
        <v>23.164653206048801</v>
      </c>
      <c r="V50" s="10">
        <v>76.835346793951203</v>
      </c>
    </row>
    <row xmlns:x14ac="http://schemas.microsoft.com/office/spreadsheetml/2009/9/ac" r="51" s="176" customFormat="true" ht="12" x14ac:dyDescent="0.2">
      <c r="A51" s="174" t="s">
        <v>173</v>
      </c>
      <c r="B51" s="10">
        <v>2006</v>
      </c>
      <c r="C51" s="175" t="s">
        <v>1</v>
      </c>
      <c r="D51" s="10">
        <v>2014407.530194626</v>
      </c>
      <c r="E51" s="10">
        <v>91.714285714285325</v>
      </c>
      <c r="F51" s="10"/>
      <c r="G51" s="10"/>
      <c r="H51" s="10"/>
      <c r="I51" s="10">
        <v>8.2857142857146755</v>
      </c>
      <c r="J51" s="10">
        <v>91.714285714285325</v>
      </c>
      <c r="K51" s="10"/>
      <c r="L51" s="10">
        <v>88.347976683281331</v>
      </c>
      <c r="M51" s="10"/>
      <c r="N51" s="10"/>
      <c r="O51" s="10">
        <v>11.652023316718671</v>
      </c>
      <c r="P51" s="10">
        <v>88.347976683281331</v>
      </c>
      <c r="Q51" s="10">
        <v>77.008532567373493</v>
      </c>
      <c r="R51" s="10"/>
      <c r="S51" s="10"/>
      <c r="T51" s="10"/>
      <c r="U51" s="10">
        <v>22.991467432626511</v>
      </c>
      <c r="V51" s="10">
        <v>77.008532567373493</v>
      </c>
    </row>
    <row xmlns:x14ac="http://schemas.microsoft.com/office/spreadsheetml/2009/9/ac" r="52" s="176" customFormat="true" ht="12" x14ac:dyDescent="0.2">
      <c r="A52" s="174" t="s">
        <v>173</v>
      </c>
      <c r="B52" s="10">
        <v>2007</v>
      </c>
      <c r="C52" s="175" t="s">
        <v>1</v>
      </c>
      <c r="D52" s="10">
        <v>2045572.840420532</v>
      </c>
      <c r="E52" s="10">
        <v>94.142857142856883</v>
      </c>
      <c r="F52" s="10"/>
      <c r="G52" s="10"/>
      <c r="H52" s="10"/>
      <c r="I52" s="10">
        <v>5.857142857143117</v>
      </c>
      <c r="J52" s="10">
        <v>94.142857142856883</v>
      </c>
      <c r="K52" s="10"/>
      <c r="L52" s="10">
        <v>87.737602433049005</v>
      </c>
      <c r="M52" s="10"/>
      <c r="N52" s="10"/>
      <c r="O52" s="10">
        <v>12.262397566950989</v>
      </c>
      <c r="P52" s="10">
        <v>87.737602433049005</v>
      </c>
      <c r="Q52" s="10">
        <v>77.181718340795783</v>
      </c>
      <c r="R52" s="10"/>
      <c r="S52" s="10"/>
      <c r="T52" s="10"/>
      <c r="U52" s="10">
        <v>22.818281659204221</v>
      </c>
      <c r="V52" s="10">
        <v>77.181718340795783</v>
      </c>
    </row>
    <row xmlns:x14ac="http://schemas.microsoft.com/office/spreadsheetml/2009/9/ac" r="53" s="176" customFormat="true" ht="12" x14ac:dyDescent="0.2">
      <c r="A53" s="174" t="s">
        <v>173</v>
      </c>
      <c r="B53" s="10">
        <v>2008</v>
      </c>
      <c r="C53" s="175" t="s">
        <v>1</v>
      </c>
      <c r="D53" s="10">
        <v>2075410.99187439</v>
      </c>
      <c r="E53" s="10">
        <v>96.571428571428442</v>
      </c>
      <c r="F53" s="10"/>
      <c r="G53" s="10"/>
      <c r="H53" s="10"/>
      <c r="I53" s="10">
        <v>3.4285714285715581</v>
      </c>
      <c r="J53" s="10">
        <v>96.571428571428442</v>
      </c>
      <c r="K53" s="10"/>
      <c r="L53" s="10">
        <v>87.12722818281668</v>
      </c>
      <c r="M53" s="10"/>
      <c r="N53" s="10"/>
      <c r="O53" s="10">
        <v>12.87277181718332</v>
      </c>
      <c r="P53" s="10">
        <v>87.12722818281668</v>
      </c>
      <c r="Q53" s="10">
        <v>77.35490411421813</v>
      </c>
      <c r="R53" s="10"/>
      <c r="S53" s="10"/>
      <c r="T53" s="10"/>
      <c r="U53" s="10">
        <v>22.64509588578187</v>
      </c>
      <c r="V53" s="10">
        <v>77.35490411421813</v>
      </c>
    </row>
    <row xmlns:x14ac="http://schemas.microsoft.com/office/spreadsheetml/2009/9/ac" r="54" s="176" customFormat="true" ht="12" x14ac:dyDescent="0.2">
      <c r="A54" s="174" t="s">
        <v>173</v>
      </c>
      <c r="B54" s="10">
        <v>2009</v>
      </c>
      <c r="C54" s="175" t="s">
        <v>1</v>
      </c>
      <c r="D54" s="10">
        <v>2103680.8100921628</v>
      </c>
      <c r="E54" s="10">
        <v>99</v>
      </c>
      <c r="F54" s="10"/>
      <c r="G54" s="10"/>
      <c r="H54" s="10"/>
      <c r="I54" s="10">
        <v>1</v>
      </c>
      <c r="J54" s="10">
        <v>99</v>
      </c>
      <c r="K54" s="10"/>
      <c r="L54" s="10">
        <v>86.516853932584354</v>
      </c>
      <c r="M54" s="10"/>
      <c r="N54" s="10"/>
      <c r="O54" s="10">
        <v>13.48314606741565</v>
      </c>
      <c r="P54" s="10">
        <v>86.516853932584354</v>
      </c>
      <c r="Q54" s="10">
        <v>77.528089887640476</v>
      </c>
      <c r="R54" s="10"/>
      <c r="S54" s="10"/>
      <c r="T54" s="10"/>
      <c r="U54" s="10">
        <v>22.47191011235952</v>
      </c>
      <c r="V54" s="10">
        <v>77.528089887640476</v>
      </c>
    </row>
    <row xmlns:x14ac="http://schemas.microsoft.com/office/spreadsheetml/2009/9/ac" r="55" s="176" customFormat="true" ht="12" x14ac:dyDescent="0.2">
      <c r="A55" s="174" t="s">
        <v>173</v>
      </c>
      <c r="B55" s="10">
        <v>2010</v>
      </c>
      <c r="C55" s="175" t="s">
        <v>1</v>
      </c>
      <c r="D55" s="10">
        <v>2131599.8710924531</v>
      </c>
      <c r="E55" s="10">
        <v>100</v>
      </c>
      <c r="F55" s="10"/>
      <c r="G55" s="10"/>
      <c r="H55" s="10"/>
      <c r="I55" s="10">
        <v>0</v>
      </c>
      <c r="J55" s="10">
        <v>100</v>
      </c>
      <c r="K55" s="10"/>
      <c r="L55" s="10">
        <v>85.906479682352028</v>
      </c>
      <c r="M55" s="10"/>
      <c r="N55" s="10"/>
      <c r="O55" s="10">
        <v>14.09352031764797</v>
      </c>
      <c r="P55" s="10">
        <v>85.906479682352028</v>
      </c>
      <c r="Q55" s="10">
        <v>77.701275661062766</v>
      </c>
      <c r="R55" s="10"/>
      <c r="S55" s="10"/>
      <c r="T55" s="10"/>
      <c r="U55" s="10">
        <v>22.29872433893723</v>
      </c>
      <c r="V55" s="10">
        <v>77.701275661062766</v>
      </c>
    </row>
    <row xmlns:x14ac="http://schemas.microsoft.com/office/spreadsheetml/2009/9/ac" r="56" s="176" customFormat="true" ht="12" x14ac:dyDescent="0.2">
      <c r="A56" s="174" t="s">
        <v>173</v>
      </c>
      <c r="B56" s="10">
        <v>2011</v>
      </c>
      <c r="C56" s="175" t="s">
        <v>1</v>
      </c>
      <c r="D56" s="10">
        <v>2161639.874936142</v>
      </c>
      <c r="E56" s="10">
        <v>100</v>
      </c>
      <c r="F56" s="10"/>
      <c r="G56" s="10"/>
      <c r="H56" s="10"/>
      <c r="I56" s="10">
        <v>0</v>
      </c>
      <c r="J56" s="10">
        <v>100</v>
      </c>
      <c r="K56" s="10"/>
      <c r="L56" s="10">
        <v>85.296105432119703</v>
      </c>
      <c r="M56" s="10"/>
      <c r="N56" s="10"/>
      <c r="O56" s="10">
        <v>14.703894567880299</v>
      </c>
      <c r="P56" s="10">
        <v>85.296105432119703</v>
      </c>
      <c r="Q56" s="10">
        <v>77.874461434485056</v>
      </c>
      <c r="R56" s="10"/>
      <c r="S56" s="10"/>
      <c r="T56" s="10"/>
      <c r="U56" s="10">
        <v>22.12553856551494</v>
      </c>
      <c r="V56" s="10">
        <v>77.874461434485056</v>
      </c>
    </row>
    <row xmlns:x14ac="http://schemas.microsoft.com/office/spreadsheetml/2009/9/ac" r="57" s="176" customFormat="true" ht="12" x14ac:dyDescent="0.2">
      <c r="A57" s="174" t="s">
        <v>173</v>
      </c>
      <c r="B57" s="10">
        <v>2012</v>
      </c>
      <c r="C57" s="175" t="s">
        <v>1</v>
      </c>
      <c r="D57" s="10">
        <v>2191564.4372344972</v>
      </c>
      <c r="E57" s="10">
        <v>100</v>
      </c>
      <c r="F57" s="10"/>
      <c r="G57" s="10"/>
      <c r="H57" s="10"/>
      <c r="I57" s="10">
        <v>0</v>
      </c>
      <c r="J57" s="10">
        <v>100</v>
      </c>
      <c r="K57" s="10"/>
      <c r="L57" s="10">
        <v>85.296105432119703</v>
      </c>
      <c r="M57" s="10"/>
      <c r="N57" s="10"/>
      <c r="O57" s="10">
        <v>14.703894567880299</v>
      </c>
      <c r="P57" s="10">
        <v>85.296105432119703</v>
      </c>
      <c r="Q57" s="10">
        <v>77.874461434485056</v>
      </c>
      <c r="R57" s="10"/>
      <c r="S57" s="10"/>
      <c r="T57" s="10"/>
      <c r="U57" s="10">
        <v>22.12553856551494</v>
      </c>
      <c r="V57" s="10">
        <v>77.874461434485056</v>
      </c>
    </row>
    <row xmlns:x14ac="http://schemas.microsoft.com/office/spreadsheetml/2009/9/ac" r="58" s="176" customFormat="true" ht="12" x14ac:dyDescent="0.2">
      <c r="A58" s="174" t="s">
        <v>173</v>
      </c>
      <c r="B58" s="10">
        <v>2013</v>
      </c>
      <c r="C58" s="175" t="s">
        <v>1</v>
      </c>
      <c r="D58" s="10">
        <v>2220080.981526413</v>
      </c>
      <c r="E58" s="10">
        <v>100</v>
      </c>
      <c r="F58" s="10"/>
      <c r="G58" s="10"/>
      <c r="H58" s="10"/>
      <c r="I58" s="10">
        <v>0</v>
      </c>
      <c r="J58" s="10">
        <v>100</v>
      </c>
      <c r="K58" s="10"/>
      <c r="L58" s="10">
        <v>85.296105432119703</v>
      </c>
      <c r="M58" s="10"/>
      <c r="N58" s="10"/>
      <c r="O58" s="10">
        <v>14.703894567880299</v>
      </c>
      <c r="P58" s="10">
        <v>85.296105432119703</v>
      </c>
      <c r="Q58" s="10">
        <v>77.874461434485056</v>
      </c>
      <c r="R58" s="10"/>
      <c r="S58" s="10"/>
      <c r="T58" s="10"/>
      <c r="U58" s="10">
        <v>22.12553856551494</v>
      </c>
      <c r="V58" s="10">
        <v>77.874461434485056</v>
      </c>
    </row>
    <row xmlns:x14ac="http://schemas.microsoft.com/office/spreadsheetml/2009/9/ac" r="59" s="176" customFormat="true" ht="12" x14ac:dyDescent="0.2">
      <c r="A59" s="174" t="s">
        <v>173</v>
      </c>
      <c r="B59" s="10">
        <v>2014</v>
      </c>
      <c r="C59" s="175" t="s">
        <v>1</v>
      </c>
      <c r="D59" s="10">
        <v>2247433.7637292482</v>
      </c>
      <c r="E59" s="10">
        <v>100</v>
      </c>
      <c r="F59" s="10"/>
      <c r="G59" s="10"/>
      <c r="H59" s="10"/>
      <c r="I59" s="10">
        <v>0</v>
      </c>
      <c r="J59" s="10">
        <v>100</v>
      </c>
      <c r="K59" s="10"/>
      <c r="L59" s="10">
        <v>85.296105432119703</v>
      </c>
      <c r="M59" s="10"/>
      <c r="N59" s="10"/>
      <c r="O59" s="10">
        <v>14.703894567880299</v>
      </c>
      <c r="P59" s="10">
        <v>85.296105432119703</v>
      </c>
      <c r="Q59" s="10">
        <v>77.874461434485056</v>
      </c>
      <c r="R59" s="10"/>
      <c r="S59" s="10"/>
      <c r="T59" s="10"/>
      <c r="U59" s="10">
        <v>22.12553856551494</v>
      </c>
      <c r="V59" s="10">
        <v>77.874461434485056</v>
      </c>
    </row>
    <row xmlns:x14ac="http://schemas.microsoft.com/office/spreadsheetml/2009/9/ac" r="60" s="176" customFormat="true" ht="12" x14ac:dyDescent="0.2">
      <c r="A60" s="174" t="s">
        <v>173</v>
      </c>
      <c r="B60" s="10">
        <v>2015</v>
      </c>
      <c r="C60" s="175" t="s">
        <v>1</v>
      </c>
      <c r="D60" s="10">
        <v>2274292.187874069</v>
      </c>
      <c r="E60" s="10">
        <v>100</v>
      </c>
      <c r="F60" s="10"/>
      <c r="G60" s="10"/>
      <c r="H60" s="10"/>
      <c r="I60" s="10">
        <v>0</v>
      </c>
      <c r="J60" s="10">
        <v>100</v>
      </c>
      <c r="K60" s="10"/>
      <c r="L60" s="10">
        <v>85.296105432119703</v>
      </c>
      <c r="M60" s="10"/>
      <c r="N60" s="10"/>
      <c r="O60" s="10">
        <v>14.703894567880299</v>
      </c>
      <c r="P60" s="10">
        <v>85.296105432119703</v>
      </c>
      <c r="Q60" s="10">
        <v>77.874461434485056</v>
      </c>
      <c r="R60" s="10"/>
      <c r="S60" s="10"/>
      <c r="T60" s="10"/>
      <c r="U60" s="10">
        <v>22.12553856551494</v>
      </c>
      <c r="V60" s="10">
        <v>77.874461434485056</v>
      </c>
    </row>
    <row xmlns:x14ac="http://schemas.microsoft.com/office/spreadsheetml/2009/9/ac" r="61" s="176" customFormat="true" ht="12" x14ac:dyDescent="0.2">
      <c r="A61" s="174" t="s">
        <v>173</v>
      </c>
      <c r="B61" s="10">
        <v>2016</v>
      </c>
      <c r="C61" s="175" t="s">
        <v>1</v>
      </c>
      <c r="D61" s="10">
        <v>2301555.7940180972</v>
      </c>
      <c r="E61" s="10">
        <v>100</v>
      </c>
      <c r="F61" s="10"/>
      <c r="G61" s="10"/>
      <c r="H61" s="10"/>
      <c r="I61" s="10">
        <v>0</v>
      </c>
      <c r="J61" s="10">
        <v>100</v>
      </c>
      <c r="K61" s="10"/>
      <c r="L61" s="10"/>
      <c r="M61" s="10"/>
      <c r="N61" s="10"/>
      <c r="O61" s="10"/>
      <c r="P61" s="10">
        <v>100</v>
      </c>
      <c r="Q61" s="10"/>
      <c r="R61" s="10"/>
      <c r="S61" s="10"/>
      <c r="T61" s="10"/>
      <c r="U61" s="10"/>
      <c r="V61" s="10">
        <v>100</v>
      </c>
    </row>
    <row xmlns:x14ac="http://schemas.microsoft.com/office/spreadsheetml/2009/9/ac" r="62" s="176" customFormat="true" ht="12" x14ac:dyDescent="0.2">
      <c r="A62" s="174" t="s">
        <v>173</v>
      </c>
      <c r="B62" s="10">
        <v>2017</v>
      </c>
      <c r="C62" s="175" t="s">
        <v>1</v>
      </c>
      <c r="D62" s="10">
        <v>2327649.2800973509</v>
      </c>
      <c r="E62" s="10">
        <v>100</v>
      </c>
      <c r="F62" s="10"/>
      <c r="G62" s="10"/>
      <c r="H62" s="10"/>
      <c r="I62" s="10">
        <v>0</v>
      </c>
      <c r="J62" s="10">
        <v>100</v>
      </c>
      <c r="K62" s="10"/>
      <c r="L62" s="10"/>
      <c r="M62" s="10"/>
      <c r="N62" s="10"/>
      <c r="O62" s="10"/>
      <c r="P62" s="10">
        <v>100</v>
      </c>
      <c r="Q62" s="10"/>
      <c r="R62" s="10"/>
      <c r="S62" s="10"/>
      <c r="T62" s="10"/>
      <c r="U62" s="10"/>
      <c r="V62" s="10">
        <v>100</v>
      </c>
    </row>
    <row xmlns:x14ac="http://schemas.microsoft.com/office/spreadsheetml/2009/9/ac" r="63" s="176" customFormat="true" ht="12" x14ac:dyDescent="0.2">
      <c r="A63" s="174" t="s">
        <v>173</v>
      </c>
      <c r="B63" s="10">
        <v>2018</v>
      </c>
      <c r="C63" s="175" t="s">
        <v>1</v>
      </c>
      <c r="D63" s="10">
        <v>2352119.1033935552</v>
      </c>
      <c r="E63" s="10">
        <v>100</v>
      </c>
      <c r="F63" s="10"/>
      <c r="G63" s="10"/>
      <c r="H63" s="10"/>
      <c r="I63" s="10">
        <v>0</v>
      </c>
      <c r="J63" s="10">
        <v>100</v>
      </c>
      <c r="K63" s="10"/>
      <c r="L63" s="10"/>
      <c r="M63" s="10"/>
      <c r="N63" s="10"/>
      <c r="O63" s="10"/>
      <c r="P63" s="10">
        <v>100</v>
      </c>
      <c r="Q63" s="10"/>
      <c r="R63" s="10"/>
      <c r="S63" s="10"/>
      <c r="T63" s="10"/>
      <c r="U63" s="10"/>
      <c r="V63" s="10">
        <v>100</v>
      </c>
    </row>
    <row xmlns:x14ac="http://schemas.microsoft.com/office/spreadsheetml/2009/9/ac" r="64" s="176" customFormat="true" ht="12" x14ac:dyDescent="0.2">
      <c r="A64" s="174" t="s">
        <v>173</v>
      </c>
      <c r="B64" s="10">
        <v>2019</v>
      </c>
      <c r="C64" s="175" t="s">
        <v>1</v>
      </c>
      <c r="D64" s="10">
        <v>2376731.513610763</v>
      </c>
      <c r="E64" s="10">
        <v>100</v>
      </c>
      <c r="F64" s="10"/>
      <c r="G64" s="10"/>
      <c r="H64" s="10"/>
      <c r="I64" s="10">
        <v>0</v>
      </c>
      <c r="J64" s="10">
        <v>100</v>
      </c>
      <c r="K64" s="10"/>
      <c r="L64" s="10"/>
      <c r="M64" s="10"/>
      <c r="N64" s="10"/>
      <c r="O64" s="10"/>
      <c r="P64" s="10">
        <v>100</v>
      </c>
      <c r="Q64" s="10"/>
      <c r="R64" s="10"/>
      <c r="S64" s="10"/>
      <c r="T64" s="10"/>
      <c r="U64" s="10"/>
      <c r="V64" s="10">
        <v>100</v>
      </c>
    </row>
    <row xmlns:x14ac="http://schemas.microsoft.com/office/spreadsheetml/2009/9/ac" r="65" s="176" customFormat="true" ht="12" x14ac:dyDescent="0.2">
      <c r="A65" s="174" t="s">
        <v>173</v>
      </c>
      <c r="B65" s="10">
        <v>2020</v>
      </c>
      <c r="C65" s="175" t="s">
        <v>1</v>
      </c>
      <c r="D65" s="10">
        <v>2401634.2498669429</v>
      </c>
      <c r="E65" s="10">
        <v>100</v>
      </c>
      <c r="F65" s="10"/>
      <c r="G65" s="10"/>
      <c r="H65" s="10"/>
      <c r="I65" s="10">
        <v>0</v>
      </c>
      <c r="J65" s="10">
        <v>100</v>
      </c>
      <c r="K65" s="10"/>
      <c r="L65" s="10"/>
      <c r="M65" s="10"/>
      <c r="N65" s="10"/>
      <c r="O65" s="10"/>
      <c r="P65" s="10">
        <v>100</v>
      </c>
      <c r="Q65" s="10"/>
      <c r="R65" s="10"/>
      <c r="S65" s="10"/>
      <c r="T65" s="10"/>
      <c r="U65" s="10"/>
      <c r="V65" s="10">
        <v>100</v>
      </c>
    </row>
    <row xmlns:x14ac="http://schemas.microsoft.com/office/spreadsheetml/2009/9/ac" r="66" s="176" customFormat="true" ht="12" x14ac:dyDescent="0.2">
      <c r="A66" s="174" t="s">
        <v>173</v>
      </c>
      <c r="B66" s="10">
        <v>2021</v>
      </c>
      <c r="C66" s="175" t="s">
        <v>1</v>
      </c>
      <c r="D66" s="10">
        <v>2426256.162718277</v>
      </c>
      <c r="E66" s="10">
        <v>100</v>
      </c>
      <c r="F66" s="10"/>
      <c r="G66" s="10"/>
      <c r="H66" s="10"/>
      <c r="I66" s="10">
        <v>0</v>
      </c>
      <c r="J66" s="10">
        <v>100</v>
      </c>
      <c r="K66" s="10"/>
      <c r="L66" s="10"/>
      <c r="M66" s="10"/>
      <c r="N66" s="10"/>
      <c r="O66" s="10"/>
      <c r="P66" s="10">
        <v>100</v>
      </c>
      <c r="Q66" s="10"/>
      <c r="R66" s="10"/>
      <c r="S66" s="10"/>
      <c r="T66" s="10"/>
      <c r="U66" s="10"/>
      <c r="V66" s="10">
        <v>100</v>
      </c>
    </row>
    <row xmlns:x14ac="http://schemas.microsoft.com/office/spreadsheetml/2009/9/ac" r="67" s="176" customFormat="true" ht="12" x14ac:dyDescent="0.2">
      <c r="A67" s="174" t="s">
        <v>173</v>
      </c>
      <c r="B67" s="10">
        <v>2022</v>
      </c>
      <c r="C67" s="175" t="s">
        <v>1</v>
      </c>
      <c r="D67" s="10">
        <v>2449793.7318305969</v>
      </c>
      <c r="E67" s="10">
        <v>100</v>
      </c>
      <c r="F67" s="10"/>
      <c r="G67" s="10"/>
      <c r="H67" s="10"/>
      <c r="I67" s="10">
        <v>0</v>
      </c>
      <c r="J67" s="10">
        <v>100</v>
      </c>
      <c r="K67" s="10"/>
      <c r="L67" s="10"/>
      <c r="M67" s="10"/>
      <c r="N67" s="10"/>
      <c r="O67" s="10"/>
      <c r="P67" s="10">
        <v>100</v>
      </c>
      <c r="Q67" s="10"/>
      <c r="R67" s="10"/>
      <c r="S67" s="10"/>
      <c r="T67" s="10"/>
      <c r="U67" s="10"/>
      <c r="V67" s="10">
        <v>100</v>
      </c>
    </row>
    <row xmlns:x14ac="http://schemas.microsoft.com/office/spreadsheetml/2009/9/ac" r="68" s="176" customFormat="true" ht="12" x14ac:dyDescent="0.2">
      <c r="A68" s="174" t="s">
        <v>173</v>
      </c>
      <c r="B68" s="10">
        <v>2023</v>
      </c>
      <c r="C68" s="175" t="s">
        <v>1</v>
      </c>
      <c r="D68" s="10">
        <v>2472805.06275055</v>
      </c>
      <c r="E68" s="10">
        <v>100</v>
      </c>
      <c r="F68" s="10"/>
      <c r="G68" s="10"/>
      <c r="H68" s="10"/>
      <c r="I68" s="10">
        <v>0</v>
      </c>
      <c r="J68" s="10">
        <v>100</v>
      </c>
      <c r="K68" s="10"/>
      <c r="L68" s="10"/>
      <c r="M68" s="10"/>
      <c r="N68" s="10"/>
      <c r="O68" s="10"/>
      <c r="P68" s="10">
        <v>100</v>
      </c>
      <c r="Q68" s="10"/>
      <c r="R68" s="10"/>
      <c r="S68" s="10"/>
      <c r="T68" s="10"/>
      <c r="U68" s="10"/>
      <c r="V68" s="10">
        <v>100</v>
      </c>
    </row>
    <row xmlns:x14ac="http://schemas.microsoft.com/office/spreadsheetml/2009/9/ac" r="69" s="176" customFormat="true" ht="12" x14ac:dyDescent="0.2">
      <c r="A69" s="174" t="s">
        <v>173</v>
      </c>
      <c r="B69" s="10">
        <v>2024</v>
      </c>
      <c r="C69" s="175"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6" customFormat="true" ht="12" x14ac:dyDescent="0.2">
      <c r="A70" s="174" t="s">
        <v>173</v>
      </c>
      <c r="B70" s="10">
        <v>2025</v>
      </c>
      <c r="C70" s="175"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6" customFormat="true" ht="12" x14ac:dyDescent="0.2">
      <c r="A71" s="174" t="s">
        <v>173</v>
      </c>
      <c r="B71" s="10">
        <v>2026</v>
      </c>
      <c r="C71" s="175"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6" customFormat="true" ht="12" x14ac:dyDescent="0.2">
      <c r="A72" s="174" t="s">
        <v>173</v>
      </c>
      <c r="B72" s="10">
        <v>2027</v>
      </c>
      <c r="C72" s="175"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6" customFormat="true" ht="12" x14ac:dyDescent="0.2">
      <c r="A73" s="174" t="s">
        <v>173</v>
      </c>
      <c r="B73" s="10">
        <v>2028</v>
      </c>
      <c r="C73" s="175"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6" customFormat="true" ht="12" x14ac:dyDescent="0.2">
      <c r="A74" s="174" t="s">
        <v>173</v>
      </c>
      <c r="B74" s="10">
        <v>2029</v>
      </c>
      <c r="C74" s="175"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6" customFormat="true" ht="12" x14ac:dyDescent="0.2">
      <c r="A75" s="174" t="s">
        <v>173</v>
      </c>
      <c r="B75" s="10">
        <v>2030</v>
      </c>
      <c r="C75" s="175"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6" customFormat="true" ht="12" x14ac:dyDescent="0.2">
      <c r="A76" s="174" t="s">
        <v>173</v>
      </c>
      <c r="B76" s="10">
        <v>2000</v>
      </c>
      <c r="C76" s="175" t="s">
        <v>2</v>
      </c>
      <c r="D76" s="10">
        <v>1102698.438296013</v>
      </c>
      <c r="E76" s="10">
        <v>73.428571428571558</v>
      </c>
      <c r="F76" s="10"/>
      <c r="G76" s="10"/>
      <c r="H76" s="10"/>
      <c r="I76" s="10">
        <v>26.571428571428442</v>
      </c>
      <c r="J76" s="10">
        <v>73.428571428571558</v>
      </c>
      <c r="K76" s="10"/>
      <c r="L76" s="10">
        <v>66.193505917159882</v>
      </c>
      <c r="M76" s="10"/>
      <c r="N76" s="10"/>
      <c r="O76" s="10">
        <v>33.806494082840118</v>
      </c>
      <c r="P76" s="10">
        <v>66.193505917159882</v>
      </c>
      <c r="Q76" s="10">
        <v>14.739858906525569</v>
      </c>
      <c r="R76" s="10"/>
      <c r="S76" s="10"/>
      <c r="T76" s="10"/>
      <c r="U76" s="10">
        <v>85.260141093474431</v>
      </c>
      <c r="V76" s="10">
        <v>14.739858906525569</v>
      </c>
    </row>
    <row xmlns:x14ac="http://schemas.microsoft.com/office/spreadsheetml/2009/9/ac" r="77" s="176" customFormat="true" ht="12" x14ac:dyDescent="0.2">
      <c r="A77" s="174" t="s">
        <v>173</v>
      </c>
      <c r="B77" s="10">
        <v>2001</v>
      </c>
      <c r="C77" s="175" t="s">
        <v>2</v>
      </c>
      <c r="D77" s="10">
        <v>1103094.1854446409</v>
      </c>
      <c r="E77" s="10">
        <v>74.714285714285779</v>
      </c>
      <c r="F77" s="10"/>
      <c r="G77" s="10"/>
      <c r="H77" s="10"/>
      <c r="I77" s="10">
        <v>25.285714285714221</v>
      </c>
      <c r="J77" s="10">
        <v>74.714285714285779</v>
      </c>
      <c r="K77" s="10"/>
      <c r="L77" s="10">
        <v>66.89361627218932</v>
      </c>
      <c r="M77" s="10"/>
      <c r="N77" s="10"/>
      <c r="O77" s="10">
        <v>33.10638372781068</v>
      </c>
      <c r="P77" s="10">
        <v>66.89361627218932</v>
      </c>
      <c r="Q77" s="10">
        <v>16.119929453263008</v>
      </c>
      <c r="R77" s="10"/>
      <c r="S77" s="10"/>
      <c r="T77" s="10"/>
      <c r="U77" s="10">
        <v>83.880070546736988</v>
      </c>
      <c r="V77" s="10">
        <v>16.119929453263008</v>
      </c>
    </row>
    <row xmlns:x14ac="http://schemas.microsoft.com/office/spreadsheetml/2009/9/ac" r="78" s="176" customFormat="true" ht="12" x14ac:dyDescent="0.2">
      <c r="A78" s="174" t="s">
        <v>173</v>
      </c>
      <c r="B78" s="10">
        <v>2002</v>
      </c>
      <c r="C78" s="175" t="s">
        <v>2</v>
      </c>
      <c r="D78" s="10">
        <v>1105574.500786629</v>
      </c>
      <c r="E78" s="10">
        <v>76</v>
      </c>
      <c r="F78" s="10"/>
      <c r="G78" s="10"/>
      <c r="H78" s="10"/>
      <c r="I78" s="10">
        <v>24</v>
      </c>
      <c r="J78" s="10">
        <v>76</v>
      </c>
      <c r="K78" s="10"/>
      <c r="L78" s="10">
        <v>67.593726627218985</v>
      </c>
      <c r="M78" s="10"/>
      <c r="N78" s="10"/>
      <c r="O78" s="10">
        <v>32.406273372781023</v>
      </c>
      <c r="P78" s="10">
        <v>67.593726627218985</v>
      </c>
      <c r="Q78" s="10">
        <v>17.5</v>
      </c>
      <c r="R78" s="10"/>
      <c r="S78" s="10"/>
      <c r="T78" s="10"/>
      <c r="U78" s="10">
        <v>82.5</v>
      </c>
      <c r="V78" s="10">
        <v>17.5</v>
      </c>
    </row>
    <row xmlns:x14ac="http://schemas.microsoft.com/office/spreadsheetml/2009/9/ac" r="79" s="176" customFormat="true" ht="12" x14ac:dyDescent="0.2">
      <c r="A79" s="174" t="s">
        <v>173</v>
      </c>
      <c r="B79" s="10">
        <v>2003</v>
      </c>
      <c r="C79" s="175" t="s">
        <v>2</v>
      </c>
      <c r="D79" s="10">
        <v>1107167.56514328</v>
      </c>
      <c r="E79" s="10">
        <v>77.285714285714675</v>
      </c>
      <c r="F79" s="10"/>
      <c r="G79" s="10"/>
      <c r="H79" s="10"/>
      <c r="I79" s="10">
        <v>22.714285714285321</v>
      </c>
      <c r="J79" s="10">
        <v>77.285714285714675</v>
      </c>
      <c r="K79" s="10"/>
      <c r="L79" s="10">
        <v>68.293836982248649</v>
      </c>
      <c r="M79" s="10"/>
      <c r="N79" s="10"/>
      <c r="O79" s="10">
        <v>31.706163017751351</v>
      </c>
      <c r="P79" s="10">
        <v>68.293836982248649</v>
      </c>
      <c r="Q79" s="10">
        <v>18.880070546737439</v>
      </c>
      <c r="R79" s="10"/>
      <c r="S79" s="10"/>
      <c r="T79" s="10"/>
      <c r="U79" s="10">
        <v>81.119929453262557</v>
      </c>
      <c r="V79" s="10">
        <v>18.880070546737439</v>
      </c>
    </row>
    <row xmlns:x14ac="http://schemas.microsoft.com/office/spreadsheetml/2009/9/ac" r="80" s="176" customFormat="true" ht="12" x14ac:dyDescent="0.2">
      <c r="A80" s="174" t="s">
        <v>173</v>
      </c>
      <c r="B80" s="10">
        <v>2004</v>
      </c>
      <c r="C80" s="175" t="s">
        <v>2</v>
      </c>
      <c r="D80" s="10">
        <v>1107721.406824341</v>
      </c>
      <c r="E80" s="10">
        <v>78.571428571428896</v>
      </c>
      <c r="F80" s="10"/>
      <c r="G80" s="10"/>
      <c r="H80" s="10"/>
      <c r="I80" s="10">
        <v>21.4285714285711</v>
      </c>
      <c r="J80" s="10">
        <v>78.571428571428896</v>
      </c>
      <c r="K80" s="10"/>
      <c r="L80" s="10">
        <v>68.993947337278087</v>
      </c>
      <c r="M80" s="10"/>
      <c r="N80" s="10"/>
      <c r="O80" s="10">
        <v>31.00605266272191</v>
      </c>
      <c r="P80" s="10">
        <v>68.993947337278087</v>
      </c>
      <c r="Q80" s="10">
        <v>20.260141093474431</v>
      </c>
      <c r="R80" s="10"/>
      <c r="S80" s="10"/>
      <c r="T80" s="10"/>
      <c r="U80" s="10">
        <v>79.739858906525569</v>
      </c>
      <c r="V80" s="10">
        <v>20.260141093474431</v>
      </c>
    </row>
    <row xmlns:x14ac="http://schemas.microsoft.com/office/spreadsheetml/2009/9/ac" r="81" s="176" customFormat="true" ht="12" x14ac:dyDescent="0.2">
      <c r="A81" s="174" t="s">
        <v>173</v>
      </c>
      <c r="B81" s="10">
        <v>2005</v>
      </c>
      <c r="C81" s="175" t="s">
        <v>2</v>
      </c>
      <c r="D81" s="10">
        <v>1106255.964434051</v>
      </c>
      <c r="E81" s="10">
        <v>79.857142857143117</v>
      </c>
      <c r="F81" s="10"/>
      <c r="G81" s="10"/>
      <c r="H81" s="10"/>
      <c r="I81" s="10">
        <v>20.142857142856879</v>
      </c>
      <c r="J81" s="10">
        <v>79.857142857143117</v>
      </c>
      <c r="K81" s="10"/>
      <c r="L81" s="10">
        <v>69.694057692307751</v>
      </c>
      <c r="M81" s="10"/>
      <c r="N81" s="10"/>
      <c r="O81" s="10">
        <v>30.305942307692249</v>
      </c>
      <c r="P81" s="10">
        <v>69.694057692307751</v>
      </c>
      <c r="Q81" s="10">
        <v>21.64021164021187</v>
      </c>
      <c r="R81" s="10"/>
      <c r="S81" s="10"/>
      <c r="T81" s="10"/>
      <c r="U81" s="10">
        <v>78.359788359788126</v>
      </c>
      <c r="V81" s="10">
        <v>21.64021164021187</v>
      </c>
    </row>
    <row xmlns:x14ac="http://schemas.microsoft.com/office/spreadsheetml/2009/9/ac" r="82" s="176" customFormat="true" ht="12" x14ac:dyDescent="0.2">
      <c r="A82" s="174" t="s">
        <v>173</v>
      </c>
      <c r="B82" s="10">
        <v>2006</v>
      </c>
      <c r="C82" s="175" t="s">
        <v>2</v>
      </c>
      <c r="D82" s="10">
        <v>1102519.469805374</v>
      </c>
      <c r="E82" s="10">
        <v>81.142857142857338</v>
      </c>
      <c r="F82" s="10"/>
      <c r="G82" s="10"/>
      <c r="H82" s="10"/>
      <c r="I82" s="10">
        <v>18.857142857142659</v>
      </c>
      <c r="J82" s="10">
        <v>81.142857142857338</v>
      </c>
      <c r="K82" s="10"/>
      <c r="L82" s="10">
        <v>70.394168047337416</v>
      </c>
      <c r="M82" s="10"/>
      <c r="N82" s="10"/>
      <c r="O82" s="10">
        <v>29.60583195266258</v>
      </c>
      <c r="P82" s="10">
        <v>70.394168047337416</v>
      </c>
      <c r="Q82" s="10">
        <v>23.020282186948862</v>
      </c>
      <c r="R82" s="10"/>
      <c r="S82" s="10"/>
      <c r="T82" s="10"/>
      <c r="U82" s="10">
        <v>76.979717813051138</v>
      </c>
      <c r="V82" s="10">
        <v>23.020282186948862</v>
      </c>
    </row>
    <row xmlns:x14ac="http://schemas.microsoft.com/office/spreadsheetml/2009/9/ac" r="83" s="176" customFormat="true" ht="12" x14ac:dyDescent="0.2">
      <c r="A83" s="174" t="s">
        <v>173</v>
      </c>
      <c r="B83" s="10">
        <v>2007</v>
      </c>
      <c r="C83" s="175" t="s">
        <v>2</v>
      </c>
      <c r="D83" s="10">
        <v>1097497.159579468</v>
      </c>
      <c r="E83" s="10">
        <v>82.428571428571558</v>
      </c>
      <c r="F83" s="10"/>
      <c r="G83" s="10"/>
      <c r="H83" s="10"/>
      <c r="I83" s="10">
        <v>17.571428571428442</v>
      </c>
      <c r="J83" s="10">
        <v>82.428571428571558</v>
      </c>
      <c r="K83" s="10"/>
      <c r="L83" s="10">
        <v>71.094278402366854</v>
      </c>
      <c r="M83" s="10"/>
      <c r="N83" s="10"/>
      <c r="O83" s="10">
        <v>28.90572159763315</v>
      </c>
      <c r="P83" s="10">
        <v>71.094278402366854</v>
      </c>
      <c r="Q83" s="10">
        <v>24.400352733686301</v>
      </c>
      <c r="R83" s="10"/>
      <c r="S83" s="10"/>
      <c r="T83" s="10"/>
      <c r="U83" s="10">
        <v>75.599647266313696</v>
      </c>
      <c r="V83" s="10">
        <v>24.400352733686301</v>
      </c>
    </row>
    <row xmlns:x14ac="http://schemas.microsoft.com/office/spreadsheetml/2009/9/ac" r="84" s="176" customFormat="true" ht="12" x14ac:dyDescent="0.2">
      <c r="A84" s="174" t="s">
        <v>173</v>
      </c>
      <c r="B84" s="10">
        <v>2008</v>
      </c>
      <c r="C84" s="175" t="s">
        <v>2</v>
      </c>
      <c r="D84" s="10">
        <v>1091463.00812561</v>
      </c>
      <c r="E84" s="10">
        <v>83.714285714285779</v>
      </c>
      <c r="F84" s="10"/>
      <c r="G84" s="10"/>
      <c r="H84" s="10"/>
      <c r="I84" s="10">
        <v>16.285714285714221</v>
      </c>
      <c r="J84" s="10">
        <v>83.714285714285779</v>
      </c>
      <c r="K84" s="10"/>
      <c r="L84" s="10">
        <v>71.794388757396518</v>
      </c>
      <c r="M84" s="10"/>
      <c r="N84" s="10"/>
      <c r="O84" s="10">
        <v>28.205611242603482</v>
      </c>
      <c r="P84" s="10">
        <v>71.794388757396518</v>
      </c>
      <c r="Q84" s="10">
        <v>25.780423280423289</v>
      </c>
      <c r="R84" s="10"/>
      <c r="S84" s="10"/>
      <c r="T84" s="10"/>
      <c r="U84" s="10">
        <v>74.219576719576708</v>
      </c>
      <c r="V84" s="10">
        <v>25.780423280423289</v>
      </c>
    </row>
    <row xmlns:x14ac="http://schemas.microsoft.com/office/spreadsheetml/2009/9/ac" r="85" s="176" customFormat="true" ht="12" x14ac:dyDescent="0.2">
      <c r="A85" s="174" t="s">
        <v>173</v>
      </c>
      <c r="B85" s="10">
        <v>2009</v>
      </c>
      <c r="C85" s="175" t="s">
        <v>2</v>
      </c>
      <c r="D85" s="10">
        <v>1084487.189907837</v>
      </c>
      <c r="E85" s="10">
        <v>85</v>
      </c>
      <c r="F85" s="10"/>
      <c r="G85" s="10"/>
      <c r="H85" s="10"/>
      <c r="I85" s="10">
        <v>15</v>
      </c>
      <c r="J85" s="10">
        <v>85</v>
      </c>
      <c r="K85" s="10"/>
      <c r="L85" s="10">
        <v>72.494499112426183</v>
      </c>
      <c r="M85" s="10"/>
      <c r="N85" s="10"/>
      <c r="O85" s="10">
        <v>27.50550088757382</v>
      </c>
      <c r="P85" s="10">
        <v>72.494499112426183</v>
      </c>
      <c r="Q85" s="10">
        <v>27.160493827160739</v>
      </c>
      <c r="R85" s="10"/>
      <c r="S85" s="10"/>
      <c r="T85" s="10"/>
      <c r="U85" s="10">
        <v>72.839506172839265</v>
      </c>
      <c r="V85" s="10">
        <v>27.160493827160739</v>
      </c>
    </row>
    <row xmlns:x14ac="http://schemas.microsoft.com/office/spreadsheetml/2009/9/ac" r="86" s="176" customFormat="true" ht="12" x14ac:dyDescent="0.2">
      <c r="A86" s="174" t="s">
        <v>173</v>
      </c>
      <c r="B86" s="10">
        <v>2010</v>
      </c>
      <c r="C86" s="175" t="s">
        <v>2</v>
      </c>
      <c r="D86" s="10">
        <v>1077191.1289075471</v>
      </c>
      <c r="E86" s="10">
        <v>86.285714285714675</v>
      </c>
      <c r="F86" s="10"/>
      <c r="G86" s="10"/>
      <c r="H86" s="10"/>
      <c r="I86" s="10">
        <v>13.714285714285319</v>
      </c>
      <c r="J86" s="10">
        <v>86.285714285714675</v>
      </c>
      <c r="K86" s="10"/>
      <c r="L86" s="10">
        <v>73.194609467455621</v>
      </c>
      <c r="M86" s="10"/>
      <c r="N86" s="10"/>
      <c r="O86" s="10">
        <v>26.805390532544379</v>
      </c>
      <c r="P86" s="10">
        <v>73.194609467455621</v>
      </c>
      <c r="Q86" s="10">
        <v>28.54056437389772</v>
      </c>
      <c r="R86" s="10"/>
      <c r="S86" s="10"/>
      <c r="T86" s="10"/>
      <c r="U86" s="10">
        <v>71.459435626102277</v>
      </c>
      <c r="V86" s="10">
        <v>28.54056437389772</v>
      </c>
    </row>
    <row xmlns:x14ac="http://schemas.microsoft.com/office/spreadsheetml/2009/9/ac" r="87" s="176" customFormat="true" ht="12" x14ac:dyDescent="0.2">
      <c r="A87" s="174" t="s">
        <v>173</v>
      </c>
      <c r="B87" s="10">
        <v>2011</v>
      </c>
      <c r="C87" s="175" t="s">
        <v>2</v>
      </c>
      <c r="D87" s="10">
        <v>1070767.125063858</v>
      </c>
      <c r="E87" s="10">
        <v>87.571428571428896</v>
      </c>
      <c r="F87" s="10"/>
      <c r="G87" s="10">
        <v>84.283649999999994</v>
      </c>
      <c r="H87" s="10">
        <v>3.2877785714289018</v>
      </c>
      <c r="I87" s="10">
        <v>12.4285714285711</v>
      </c>
      <c r="J87" s="10">
        <v>0</v>
      </c>
      <c r="K87" s="10"/>
      <c r="L87" s="10">
        <v>73.894719822485285</v>
      </c>
      <c r="M87" s="10"/>
      <c r="N87" s="10"/>
      <c r="O87" s="10">
        <v>26.105280177514711</v>
      </c>
      <c r="P87" s="10">
        <v>73.894719822485285</v>
      </c>
      <c r="Q87" s="10">
        <v>29.92063492063517</v>
      </c>
      <c r="R87" s="10"/>
      <c r="S87" s="10">
        <v>29.92063492063517</v>
      </c>
      <c r="T87" s="10">
        <v>0</v>
      </c>
      <c r="U87" s="10">
        <v>70.079365079364834</v>
      </c>
      <c r="V87" s="10">
        <v>0</v>
      </c>
    </row>
    <row xmlns:x14ac="http://schemas.microsoft.com/office/spreadsheetml/2009/9/ac" r="88" s="176" customFormat="true" ht="12" x14ac:dyDescent="0.2">
      <c r="A88" s="174" t="s">
        <v>173</v>
      </c>
      <c r="B88" s="10">
        <v>2012</v>
      </c>
      <c r="C88" s="175" t="s">
        <v>2</v>
      </c>
      <c r="D88" s="10">
        <v>1064120.5627655031</v>
      </c>
      <c r="E88" s="10">
        <v>87.571428571428896</v>
      </c>
      <c r="F88" s="10"/>
      <c r="G88" s="10">
        <v>84.283649999999994</v>
      </c>
      <c r="H88" s="10">
        <v>3.2877785714289018</v>
      </c>
      <c r="I88" s="10">
        <v>12.4285714285711</v>
      </c>
      <c r="J88" s="10">
        <v>0</v>
      </c>
      <c r="K88" s="10"/>
      <c r="L88" s="10">
        <v>74.594830177514723</v>
      </c>
      <c r="M88" s="10"/>
      <c r="N88" s="10"/>
      <c r="O88" s="10">
        <v>25.405169822485281</v>
      </c>
      <c r="P88" s="10">
        <v>74.594830177514723</v>
      </c>
      <c r="Q88" s="10">
        <v>29.92063492063517</v>
      </c>
      <c r="R88" s="10"/>
      <c r="S88" s="10">
        <v>29.92063492063517</v>
      </c>
      <c r="T88" s="10">
        <v>0</v>
      </c>
      <c r="U88" s="10">
        <v>70.079365079364834</v>
      </c>
      <c r="V88" s="10">
        <v>0</v>
      </c>
    </row>
    <row xmlns:x14ac="http://schemas.microsoft.com/office/spreadsheetml/2009/9/ac" r="89" s="176" customFormat="true" ht="12" x14ac:dyDescent="0.2">
      <c r="A89" s="174" t="s">
        <v>173</v>
      </c>
      <c r="B89" s="10">
        <v>2013</v>
      </c>
      <c r="C89" s="175" t="s">
        <v>2</v>
      </c>
      <c r="D89" s="10">
        <v>1059260.018473587</v>
      </c>
      <c r="E89" s="10">
        <v>87.571428571428896</v>
      </c>
      <c r="F89" s="10"/>
      <c r="G89" s="10">
        <v>84.283649999999994</v>
      </c>
      <c r="H89" s="10">
        <v>3.2877785714289018</v>
      </c>
      <c r="I89" s="10">
        <v>12.4285714285711</v>
      </c>
      <c r="J89" s="10">
        <v>0</v>
      </c>
      <c r="K89" s="10"/>
      <c r="L89" s="10">
        <v>75.294940532544388</v>
      </c>
      <c r="M89" s="10"/>
      <c r="N89" s="10"/>
      <c r="O89" s="10">
        <v>24.705059467455609</v>
      </c>
      <c r="P89" s="10">
        <v>75.294940532544388</v>
      </c>
      <c r="Q89" s="10">
        <v>29.92063492063517</v>
      </c>
      <c r="R89" s="10"/>
      <c r="S89" s="10">
        <v>29.92063492063517</v>
      </c>
      <c r="T89" s="10">
        <v>0</v>
      </c>
      <c r="U89" s="10">
        <v>70.079365079364834</v>
      </c>
      <c r="V89" s="10">
        <v>0</v>
      </c>
    </row>
    <row xmlns:x14ac="http://schemas.microsoft.com/office/spreadsheetml/2009/9/ac" r="90" s="176" customFormat="true" ht="12" x14ac:dyDescent="0.2">
      <c r="A90" s="174" t="s">
        <v>173</v>
      </c>
      <c r="B90" s="10">
        <v>2014</v>
      </c>
      <c r="C90" s="175" t="s">
        <v>2</v>
      </c>
      <c r="D90" s="10">
        <v>1055333.236270752</v>
      </c>
      <c r="E90" s="10">
        <v>87.571428571428896</v>
      </c>
      <c r="F90" s="10"/>
      <c r="G90" s="10">
        <v>84.283649999999994</v>
      </c>
      <c r="H90" s="10">
        <v>3.2877785714289018</v>
      </c>
      <c r="I90" s="10">
        <v>12.4285714285711</v>
      </c>
      <c r="J90" s="10">
        <v>0</v>
      </c>
      <c r="K90" s="10"/>
      <c r="L90" s="10">
        <v>75.995050887574052</v>
      </c>
      <c r="M90" s="10"/>
      <c r="N90" s="10"/>
      <c r="O90" s="10">
        <v>24.004949112425951</v>
      </c>
      <c r="P90" s="10">
        <v>75.995050887574052</v>
      </c>
      <c r="Q90" s="10">
        <v>29.92063492063517</v>
      </c>
      <c r="R90" s="10"/>
      <c r="S90" s="10">
        <v>29.92063492063517</v>
      </c>
      <c r="T90" s="10">
        <v>0</v>
      </c>
      <c r="U90" s="10">
        <v>70.079365079364834</v>
      </c>
      <c r="V90" s="10">
        <v>0</v>
      </c>
    </row>
    <row xmlns:x14ac="http://schemas.microsoft.com/office/spreadsheetml/2009/9/ac" r="91" s="176" customFormat="true" ht="12" x14ac:dyDescent="0.2">
      <c r="A91" s="174" t="s">
        <v>173</v>
      </c>
      <c r="B91" s="10">
        <v>2015</v>
      </c>
      <c r="C91" s="175" t="s">
        <v>2</v>
      </c>
      <c r="D91" s="10">
        <v>1051036.812125931</v>
      </c>
      <c r="E91" s="10">
        <v>87.571428571428896</v>
      </c>
      <c r="F91" s="10"/>
      <c r="G91" s="10">
        <v>84.283649999999994</v>
      </c>
      <c r="H91" s="10">
        <v>3.2877785714289018</v>
      </c>
      <c r="I91" s="10">
        <v>12.4285714285711</v>
      </c>
      <c r="J91" s="10">
        <v>0</v>
      </c>
      <c r="K91" s="10"/>
      <c r="L91" s="10">
        <v>76.69516124260349</v>
      </c>
      <c r="M91" s="10"/>
      <c r="N91" s="10"/>
      <c r="O91" s="10">
        <v>23.30483875739651</v>
      </c>
      <c r="P91" s="10">
        <v>76.69516124260349</v>
      </c>
      <c r="Q91" s="10">
        <v>29.92063492063517</v>
      </c>
      <c r="R91" s="10"/>
      <c r="S91" s="10">
        <v>29.92063492063517</v>
      </c>
      <c r="T91" s="10">
        <v>0</v>
      </c>
      <c r="U91" s="10">
        <v>70.079365079364834</v>
      </c>
      <c r="V91" s="10">
        <v>0</v>
      </c>
    </row>
    <row xmlns:x14ac="http://schemas.microsoft.com/office/spreadsheetml/2009/9/ac" r="92" s="176" customFormat="true" ht="12" x14ac:dyDescent="0.2">
      <c r="A92" s="174" t="s">
        <v>173</v>
      </c>
      <c r="B92" s="10">
        <v>2016</v>
      </c>
      <c r="C92" s="175" t="s">
        <v>2</v>
      </c>
      <c r="D92" s="10">
        <v>1046746.205981903</v>
      </c>
      <c r="E92" s="10"/>
      <c r="F92" s="10"/>
      <c r="G92" s="10">
        <v>84.283649999999994</v>
      </c>
      <c r="H92" s="10"/>
      <c r="I92" s="10"/>
      <c r="J92" s="10">
        <v>15.716350000000009</v>
      </c>
      <c r="K92" s="10"/>
      <c r="L92" s="10">
        <v>77.395271597633155</v>
      </c>
      <c r="M92" s="10"/>
      <c r="N92" s="10"/>
      <c r="O92" s="10">
        <v>22.604728402366849</v>
      </c>
      <c r="P92" s="10">
        <v>77.395271597633155</v>
      </c>
      <c r="Q92" s="10"/>
      <c r="R92" s="10"/>
      <c r="S92" s="10">
        <v>56.503100000000003</v>
      </c>
      <c r="T92" s="10"/>
      <c r="U92" s="10"/>
      <c r="V92" s="10">
        <v>43.496899999999997</v>
      </c>
    </row>
    <row xmlns:x14ac="http://schemas.microsoft.com/office/spreadsheetml/2009/9/ac" r="93" s="176" customFormat="true" ht="12" x14ac:dyDescent="0.2">
      <c r="A93" s="174" t="s">
        <v>173</v>
      </c>
      <c r="B93" s="10">
        <v>2017</v>
      </c>
      <c r="C93" s="175" t="s">
        <v>2</v>
      </c>
      <c r="D93" s="10">
        <v>1041848.7199026491</v>
      </c>
      <c r="E93" s="10"/>
      <c r="F93" s="10"/>
      <c r="G93" s="10">
        <v>84.283649999999994</v>
      </c>
      <c r="H93" s="10"/>
      <c r="I93" s="10"/>
      <c r="J93" s="10">
        <v>15.716350000000009</v>
      </c>
      <c r="K93" s="10"/>
      <c r="L93" s="10">
        <v>78.095381952662819</v>
      </c>
      <c r="M93" s="10"/>
      <c r="N93" s="10"/>
      <c r="O93" s="10">
        <v>21.904618047337181</v>
      </c>
      <c r="P93" s="10">
        <v>78.095381952662819</v>
      </c>
      <c r="Q93" s="10"/>
      <c r="R93" s="10"/>
      <c r="S93" s="10">
        <v>56.503100000000003</v>
      </c>
      <c r="T93" s="10"/>
      <c r="U93" s="10"/>
      <c r="V93" s="10">
        <v>43.496899999999997</v>
      </c>
    </row>
    <row xmlns:x14ac="http://schemas.microsoft.com/office/spreadsheetml/2009/9/ac" r="94" s="176" customFormat="true" ht="12" x14ac:dyDescent="0.2">
      <c r="A94" s="174" t="s">
        <v>173</v>
      </c>
      <c r="B94" s="10">
        <v>2018</v>
      </c>
      <c r="C94" s="175" t="s">
        <v>2</v>
      </c>
      <c r="D94" s="10">
        <v>1035880.896606445</v>
      </c>
      <c r="E94" s="10"/>
      <c r="F94" s="10"/>
      <c r="G94" s="10">
        <v>84.283649999999994</v>
      </c>
      <c r="H94" s="10"/>
      <c r="I94" s="10"/>
      <c r="J94" s="10">
        <v>15.716350000000009</v>
      </c>
      <c r="K94" s="10"/>
      <c r="L94" s="10">
        <v>78.795492307692257</v>
      </c>
      <c r="M94" s="10"/>
      <c r="N94" s="10"/>
      <c r="O94" s="10">
        <v>21.20450769230774</v>
      </c>
      <c r="P94" s="10">
        <v>78.795492307692257</v>
      </c>
      <c r="Q94" s="10"/>
      <c r="R94" s="10"/>
      <c r="S94" s="10">
        <v>56.503100000000003</v>
      </c>
      <c r="T94" s="10"/>
      <c r="U94" s="10"/>
      <c r="V94" s="10">
        <v>43.496899999999997</v>
      </c>
    </row>
    <row xmlns:x14ac="http://schemas.microsoft.com/office/spreadsheetml/2009/9/ac" r="95" s="176" customFormat="true" ht="12" x14ac:dyDescent="0.2">
      <c r="A95" s="174" t="s">
        <v>173</v>
      </c>
      <c r="B95" s="10">
        <v>2019</v>
      </c>
      <c r="C95" s="175" t="s">
        <v>2</v>
      </c>
      <c r="D95" s="10">
        <v>1029645.4863892359</v>
      </c>
      <c r="E95" s="10"/>
      <c r="F95" s="10"/>
      <c r="G95" s="10">
        <v>84.283649999999994</v>
      </c>
      <c r="H95" s="10"/>
      <c r="I95" s="10"/>
      <c r="J95" s="10">
        <v>15.716350000000009</v>
      </c>
      <c r="K95" s="10"/>
      <c r="L95" s="10">
        <v>79.495602662721922</v>
      </c>
      <c r="M95" s="10"/>
      <c r="N95" s="10"/>
      <c r="O95" s="10">
        <v>20.504397337278078</v>
      </c>
      <c r="P95" s="10">
        <v>79.495602662721922</v>
      </c>
      <c r="Q95" s="10"/>
      <c r="R95" s="10"/>
      <c r="S95" s="10">
        <v>56.503100000000003</v>
      </c>
      <c r="T95" s="10"/>
      <c r="U95" s="10"/>
      <c r="V95" s="10">
        <v>43.496899999999997</v>
      </c>
    </row>
    <row xmlns:x14ac="http://schemas.microsoft.com/office/spreadsheetml/2009/9/ac" r="96" s="176" customFormat="true" ht="12" x14ac:dyDescent="0.2">
      <c r="A96" s="174" t="s">
        <v>173</v>
      </c>
      <c r="B96" s="10">
        <v>2020</v>
      </c>
      <c r="C96" s="175" t="s">
        <v>2</v>
      </c>
      <c r="D96" s="10">
        <v>1023253.750133057</v>
      </c>
      <c r="E96" s="10"/>
      <c r="F96" s="10"/>
      <c r="G96" s="10">
        <v>84.283649999999994</v>
      </c>
      <c r="H96" s="10"/>
      <c r="I96" s="10"/>
      <c r="J96" s="10">
        <v>15.716350000000009</v>
      </c>
      <c r="K96" s="10"/>
      <c r="L96" s="10">
        <v>80.195713017751586</v>
      </c>
      <c r="M96" s="10"/>
      <c r="N96" s="10"/>
      <c r="O96" s="10">
        <v>19.80428698224841</v>
      </c>
      <c r="P96" s="10">
        <v>80.195713017751586</v>
      </c>
      <c r="Q96" s="10"/>
      <c r="R96" s="10"/>
      <c r="S96" s="10">
        <v>56.503100000000003</v>
      </c>
      <c r="T96" s="10"/>
      <c r="U96" s="10"/>
      <c r="V96" s="10">
        <v>43.496899999999997</v>
      </c>
    </row>
    <row xmlns:x14ac="http://schemas.microsoft.com/office/spreadsheetml/2009/9/ac" r="97" s="176" customFormat="true" ht="12" x14ac:dyDescent="0.2">
      <c r="A97" s="174" t="s">
        <v>173</v>
      </c>
      <c r="B97" s="10">
        <v>2021</v>
      </c>
      <c r="C97" s="175" t="s">
        <v>2</v>
      </c>
      <c r="D97" s="10">
        <v>1016462.837281723</v>
      </c>
      <c r="E97" s="10"/>
      <c r="F97" s="10"/>
      <c r="G97" s="10">
        <v>84.283649999999994</v>
      </c>
      <c r="H97" s="10"/>
      <c r="I97" s="10"/>
      <c r="J97" s="10">
        <v>15.716350000000009</v>
      </c>
      <c r="K97" s="10"/>
      <c r="L97" s="10">
        <v>80.195713017751586</v>
      </c>
      <c r="M97" s="10"/>
      <c r="N97" s="10"/>
      <c r="O97" s="10">
        <v>19.80428698224841</v>
      </c>
      <c r="P97" s="10">
        <v>80.195713017751586</v>
      </c>
      <c r="Q97" s="10"/>
      <c r="R97" s="10"/>
      <c r="S97" s="10">
        <v>56.503100000000003</v>
      </c>
      <c r="T97" s="10"/>
      <c r="U97" s="10"/>
      <c r="V97" s="10">
        <v>43.496899999999997</v>
      </c>
    </row>
    <row xmlns:x14ac="http://schemas.microsoft.com/office/spreadsheetml/2009/9/ac" r="98" s="176" customFormat="true" ht="12" x14ac:dyDescent="0.2">
      <c r="A98" s="174" t="s">
        <v>173</v>
      </c>
      <c r="B98" s="10">
        <v>2022</v>
      </c>
      <c r="C98" s="175" t="s">
        <v>2</v>
      </c>
      <c r="D98" s="10">
        <v>1008901.268169403</v>
      </c>
      <c r="E98" s="10"/>
      <c r="F98" s="10"/>
      <c r="G98" s="10">
        <v>84.283649999999994</v>
      </c>
      <c r="H98" s="10"/>
      <c r="I98" s="10"/>
      <c r="J98" s="10">
        <v>15.716350000000009</v>
      </c>
      <c r="K98" s="10"/>
      <c r="L98" s="10">
        <v>80.195713017751586</v>
      </c>
      <c r="M98" s="10"/>
      <c r="N98" s="10"/>
      <c r="O98" s="10">
        <v>19.80428698224841</v>
      </c>
      <c r="P98" s="10">
        <v>80.195713017751586</v>
      </c>
      <c r="Q98" s="10"/>
      <c r="R98" s="10"/>
      <c r="S98" s="10">
        <v>56.503100000000003</v>
      </c>
      <c r="T98" s="10"/>
      <c r="U98" s="10"/>
      <c r="V98" s="10">
        <v>43.496899999999997</v>
      </c>
    </row>
    <row xmlns:x14ac="http://schemas.microsoft.com/office/spreadsheetml/2009/9/ac" r="99" s="176" customFormat="true" ht="12" x14ac:dyDescent="0.2">
      <c r="A99" s="174" t="s">
        <v>173</v>
      </c>
      <c r="B99" s="10">
        <v>2023</v>
      </c>
      <c r="C99" s="175" t="s">
        <v>2</v>
      </c>
      <c r="D99" s="10">
        <v>1000918.9372494509</v>
      </c>
      <c r="E99" s="10"/>
      <c r="F99" s="10"/>
      <c r="G99" s="10">
        <v>84.283649999999994</v>
      </c>
      <c r="H99" s="10"/>
      <c r="I99" s="10"/>
      <c r="J99" s="10">
        <v>15.716350000000009</v>
      </c>
      <c r="K99" s="10"/>
      <c r="L99" s="10">
        <v>80.195713017751586</v>
      </c>
      <c r="M99" s="10"/>
      <c r="N99" s="10"/>
      <c r="O99" s="10">
        <v>19.80428698224841</v>
      </c>
      <c r="P99" s="10">
        <v>80.195713017751586</v>
      </c>
      <c r="Q99" s="10"/>
      <c r="R99" s="10"/>
      <c r="S99" s="10">
        <v>56.503100000000003</v>
      </c>
      <c r="T99" s="10"/>
      <c r="U99" s="10"/>
      <c r="V99" s="10">
        <v>43.496899999999997</v>
      </c>
    </row>
    <row xmlns:x14ac="http://schemas.microsoft.com/office/spreadsheetml/2009/9/ac" r="100" s="176" customFormat="true" ht="12" x14ac:dyDescent="0.2">
      <c r="A100" s="174" t="s">
        <v>173</v>
      </c>
      <c r="B100" s="10">
        <v>2024</v>
      </c>
      <c r="C100" s="175"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6" customFormat="true" ht="12" x14ac:dyDescent="0.2">
      <c r="A101" s="174" t="s">
        <v>173</v>
      </c>
      <c r="B101" s="10">
        <v>2025</v>
      </c>
      <c r="C101" s="175"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6" customFormat="true" ht="12" x14ac:dyDescent="0.2">
      <c r="A102" s="174" t="s">
        <v>173</v>
      </c>
      <c r="B102" s="10">
        <v>2026</v>
      </c>
      <c r="C102" s="175"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6" customFormat="true" ht="12" x14ac:dyDescent="0.2">
      <c r="A103" s="174" t="s">
        <v>173</v>
      </c>
      <c r="B103" s="10">
        <v>2027</v>
      </c>
      <c r="C103" s="175"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6" customFormat="true" ht="12" x14ac:dyDescent="0.2">
      <c r="A104" s="174" t="s">
        <v>173</v>
      </c>
      <c r="B104" s="10">
        <v>2028</v>
      </c>
      <c r="C104" s="175"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6" customFormat="true" ht="12" x14ac:dyDescent="0.2">
      <c r="A105" s="174" t="s">
        <v>173</v>
      </c>
      <c r="B105" s="10">
        <v>2029</v>
      </c>
      <c r="C105" s="175"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6" customFormat="true" ht="12" x14ac:dyDescent="0.2">
      <c r="A106" s="174" t="s">
        <v>173</v>
      </c>
      <c r="B106" s="10">
        <v>2030</v>
      </c>
      <c r="C106" s="175"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6" customFormat="true" ht="12" x14ac:dyDescent="0.2">
      <c r="A107" s="174" t="s">
        <v>173</v>
      </c>
      <c r="B107" s="10">
        <v>2000</v>
      </c>
      <c r="C107" s="175" t="s">
        <v>16</v>
      </c>
      <c r="D107" s="10">
        <v>451605</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6" customFormat="true" ht="12" x14ac:dyDescent="0.2">
      <c r="A108" s="174" t="s">
        <v>173</v>
      </c>
      <c r="B108" s="10">
        <v>2001</v>
      </c>
      <c r="C108" s="175" t="s">
        <v>16</v>
      </c>
      <c r="D108" s="10">
        <v>454772</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6" customFormat="true" ht="12" x14ac:dyDescent="0.2">
      <c r="A109" s="174" t="s">
        <v>173</v>
      </c>
      <c r="B109" s="10">
        <v>2002</v>
      </c>
      <c r="C109" s="175" t="s">
        <v>16</v>
      </c>
      <c r="D109" s="10">
        <v>457033</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6" customFormat="true" ht="12" x14ac:dyDescent="0.2">
      <c r="A110" s="174" t="s">
        <v>173</v>
      </c>
      <c r="B110" s="10">
        <v>2003</v>
      </c>
      <c r="C110" s="177" t="s">
        <v>16</v>
      </c>
      <c r="D110" s="10">
        <v>459724</v>
      </c>
      <c r="E110" s="10"/>
      <c r="F110" s="10"/>
      <c r="G110" s="10"/>
      <c r="H110" s="10"/>
      <c r="I110" s="10"/>
      <c r="J110" s="10">
        <v>100</v>
      </c>
      <c r="K110" s="10"/>
      <c r="L110" s="10"/>
      <c r="M110" s="10"/>
      <c r="N110" s="10"/>
      <c r="O110" s="10"/>
      <c r="P110" s="10">
        <v>100</v>
      </c>
      <c r="Q110" s="10"/>
      <c r="R110" s="10"/>
      <c r="S110" s="10"/>
      <c r="T110" s="10"/>
      <c r="U110" s="10"/>
      <c r="V110" s="10">
        <v>100</v>
      </c>
      <c r="W110" s="178"/>
      <c r="X110" s="178"/>
      <c r="Y110" s="178"/>
      <c r="Z110" s="178"/>
      <c r="AA110" s="178"/>
      <c r="AB110" s="178"/>
      <c r="AC110" s="178"/>
      <c r="AD110" s="178"/>
      <c r="AE110" s="178"/>
    </row>
    <row xmlns:x14ac="http://schemas.microsoft.com/office/spreadsheetml/2009/9/ac" r="111" s="176" customFormat="true" ht="12" x14ac:dyDescent="0.2">
      <c r="A111" s="174" t="s">
        <v>173</v>
      </c>
      <c r="B111" s="10">
        <v>2004</v>
      </c>
      <c r="C111" s="177" t="s">
        <v>16</v>
      </c>
      <c r="D111" s="10">
        <v>465285</v>
      </c>
      <c r="E111" s="10"/>
      <c r="F111" s="10"/>
      <c r="G111" s="10"/>
      <c r="H111" s="10"/>
      <c r="I111" s="10"/>
      <c r="J111" s="10">
        <v>100</v>
      </c>
      <c r="K111" s="10"/>
      <c r="L111" s="10"/>
      <c r="M111" s="10"/>
      <c r="N111" s="10"/>
      <c r="O111" s="10"/>
      <c r="P111" s="10">
        <v>100</v>
      </c>
      <c r="Q111" s="10"/>
      <c r="R111" s="10"/>
      <c r="S111" s="10"/>
      <c r="T111" s="10"/>
      <c r="U111" s="10"/>
      <c r="V111" s="10">
        <v>100</v>
      </c>
      <c r="W111" s="178"/>
      <c r="X111" s="178"/>
      <c r="Y111" s="178"/>
      <c r="Z111" s="178"/>
      <c r="AA111" s="178"/>
      <c r="AB111" s="178"/>
      <c r="AC111" s="178"/>
      <c r="AD111" s="178"/>
      <c r="AE111" s="178"/>
    </row>
    <row xmlns:x14ac="http://schemas.microsoft.com/office/spreadsheetml/2009/9/ac" r="112" s="176" customFormat="true" ht="12" x14ac:dyDescent="0.2">
      <c r="A112" s="174" t="s">
        <v>173</v>
      </c>
      <c r="B112" s="10">
        <v>2005</v>
      </c>
      <c r="C112" s="177" t="s">
        <v>16</v>
      </c>
      <c r="D112" s="10">
        <v>468637</v>
      </c>
      <c r="E112" s="10"/>
      <c r="F112" s="10"/>
      <c r="G112" s="10"/>
      <c r="H112" s="10"/>
      <c r="I112" s="10"/>
      <c r="J112" s="10">
        <v>100</v>
      </c>
      <c r="K112" s="10"/>
      <c r="L112" s="10"/>
      <c r="M112" s="10"/>
      <c r="N112" s="10"/>
      <c r="O112" s="10"/>
      <c r="P112" s="10">
        <v>100</v>
      </c>
      <c r="Q112" s="10"/>
      <c r="R112" s="10"/>
      <c r="S112" s="10"/>
      <c r="T112" s="10"/>
      <c r="U112" s="10"/>
      <c r="V112" s="10">
        <v>100</v>
      </c>
      <c r="W112" s="178"/>
      <c r="X112" s="178"/>
      <c r="Y112" s="178"/>
      <c r="Z112" s="178"/>
      <c r="AA112" s="178"/>
      <c r="AB112" s="178"/>
      <c r="AC112" s="178"/>
      <c r="AD112" s="178"/>
      <c r="AE112" s="178"/>
    </row>
    <row xmlns:x14ac="http://schemas.microsoft.com/office/spreadsheetml/2009/9/ac" r="113" s="176" customFormat="true" ht="12" x14ac:dyDescent="0.2">
      <c r="A113" s="174" t="s">
        <v>173</v>
      </c>
      <c r="B113" s="10">
        <v>2006</v>
      </c>
      <c r="C113" s="177" t="s">
        <v>16</v>
      </c>
      <c r="D113" s="10">
        <v>468651</v>
      </c>
      <c r="E113" s="10"/>
      <c r="F113" s="10"/>
      <c r="G113" s="10"/>
      <c r="H113" s="10"/>
      <c r="I113" s="10"/>
      <c r="J113" s="10">
        <v>100</v>
      </c>
      <c r="K113" s="10"/>
      <c r="L113" s="10"/>
      <c r="M113" s="10"/>
      <c r="N113" s="10"/>
      <c r="O113" s="10"/>
      <c r="P113" s="10">
        <v>100</v>
      </c>
      <c r="Q113" s="10"/>
      <c r="R113" s="10"/>
      <c r="S113" s="10"/>
      <c r="T113" s="10"/>
      <c r="U113" s="10"/>
      <c r="V113" s="10">
        <v>100</v>
      </c>
      <c r="W113" s="178"/>
      <c r="X113" s="178"/>
      <c r="Y113" s="178"/>
      <c r="Z113" s="178"/>
      <c r="AA113" s="178"/>
      <c r="AB113" s="178"/>
      <c r="AC113" s="178"/>
      <c r="AD113" s="178"/>
      <c r="AE113" s="178"/>
    </row>
    <row xmlns:x14ac="http://schemas.microsoft.com/office/spreadsheetml/2009/9/ac" r="114" s="176" customFormat="true" ht="12" x14ac:dyDescent="0.2">
      <c r="A114" s="174" t="s">
        <v>173</v>
      </c>
      <c r="B114" s="10">
        <v>2007</v>
      </c>
      <c r="C114" s="177" t="s">
        <v>16</v>
      </c>
      <c r="D114" s="10">
        <v>469619</v>
      </c>
      <c r="E114" s="10"/>
      <c r="F114" s="10"/>
      <c r="G114" s="10"/>
      <c r="H114" s="10"/>
      <c r="I114" s="10"/>
      <c r="J114" s="10">
        <v>100</v>
      </c>
      <c r="K114" s="10"/>
      <c r="L114" s="10"/>
      <c r="M114" s="10"/>
      <c r="N114" s="10"/>
      <c r="O114" s="10"/>
      <c r="P114" s="10">
        <v>100</v>
      </c>
      <c r="Q114" s="10"/>
      <c r="R114" s="10"/>
      <c r="S114" s="10"/>
      <c r="T114" s="10"/>
      <c r="U114" s="10"/>
      <c r="V114" s="10">
        <v>100</v>
      </c>
      <c r="W114" s="178"/>
      <c r="X114" s="178"/>
      <c r="Y114" s="178"/>
      <c r="Z114" s="178"/>
      <c r="AA114" s="178"/>
      <c r="AB114" s="178"/>
      <c r="AC114" s="178"/>
      <c r="AD114" s="178"/>
      <c r="AE114" s="178"/>
    </row>
    <row xmlns:x14ac="http://schemas.microsoft.com/office/spreadsheetml/2009/9/ac" r="115" s="176" customFormat="true" ht="12" x14ac:dyDescent="0.2">
      <c r="A115" s="174" t="s">
        <v>173</v>
      </c>
      <c r="B115" s="10">
        <v>2008</v>
      </c>
      <c r="C115" s="177" t="s">
        <v>16</v>
      </c>
      <c r="D115" s="10">
        <v>472540</v>
      </c>
      <c r="E115" s="10"/>
      <c r="F115" s="10"/>
      <c r="G115" s="10"/>
      <c r="H115" s="10"/>
      <c r="I115" s="10"/>
      <c r="J115" s="10">
        <v>100</v>
      </c>
      <c r="K115" s="10"/>
      <c r="L115" s="10"/>
      <c r="M115" s="10"/>
      <c r="N115" s="10"/>
      <c r="O115" s="10"/>
      <c r="P115" s="10">
        <v>100</v>
      </c>
      <c r="Q115" s="10"/>
      <c r="R115" s="10"/>
      <c r="S115" s="10"/>
      <c r="T115" s="10"/>
      <c r="U115" s="10"/>
      <c r="V115" s="10">
        <v>100</v>
      </c>
      <c r="W115" s="178"/>
      <c r="X115" s="178"/>
      <c r="Y115" s="178"/>
      <c r="Z115" s="178"/>
      <c r="AA115" s="178"/>
      <c r="AB115" s="178"/>
      <c r="AC115" s="178"/>
      <c r="AD115" s="178"/>
      <c r="AE115" s="178"/>
    </row>
    <row xmlns:x14ac="http://schemas.microsoft.com/office/spreadsheetml/2009/9/ac" r="116" s="176" customFormat="true" ht="12" x14ac:dyDescent="0.2">
      <c r="A116" s="174" t="s">
        <v>173</v>
      </c>
      <c r="B116" s="10">
        <v>2009</v>
      </c>
      <c r="C116" s="179" t="s">
        <v>16</v>
      </c>
      <c r="D116" s="10">
        <v>475641</v>
      </c>
      <c r="E116" s="10"/>
      <c r="F116" s="10"/>
      <c r="G116" s="10"/>
      <c r="H116" s="10"/>
      <c r="I116" s="10"/>
      <c r="J116" s="10">
        <v>100</v>
      </c>
      <c r="K116" s="10"/>
      <c r="L116" s="10"/>
      <c r="M116" s="10"/>
      <c r="N116" s="10"/>
      <c r="O116" s="10"/>
      <c r="P116" s="10">
        <v>100</v>
      </c>
      <c r="Q116" s="10"/>
      <c r="R116" s="10"/>
      <c r="S116" s="10"/>
      <c r="T116" s="10"/>
      <c r="U116" s="10"/>
      <c r="V116" s="10">
        <v>100</v>
      </c>
      <c r="W116" s="179"/>
      <c r="X116" s="179"/>
      <c r="Y116" s="179"/>
      <c r="Z116" s="179"/>
      <c r="AA116" s="179"/>
      <c r="AB116" s="179"/>
      <c r="AC116" s="179"/>
    </row>
    <row xmlns:x14ac="http://schemas.microsoft.com/office/spreadsheetml/2009/9/ac" r="117" s="176" customFormat="true" ht="12" x14ac:dyDescent="0.2">
      <c r="A117" s="174" t="s">
        <v>173</v>
      </c>
      <c r="B117" s="10">
        <v>2010</v>
      </c>
      <c r="C117" s="179" t="s">
        <v>16</v>
      </c>
      <c r="D117" s="10">
        <v>479071</v>
      </c>
      <c r="E117" s="10"/>
      <c r="F117" s="10"/>
      <c r="G117" s="10"/>
      <c r="H117" s="10"/>
      <c r="I117" s="10"/>
      <c r="J117" s="10">
        <v>100</v>
      </c>
      <c r="K117" s="10"/>
      <c r="L117" s="10"/>
      <c r="M117" s="10"/>
      <c r="N117" s="10"/>
      <c r="O117" s="10"/>
      <c r="P117" s="10">
        <v>100</v>
      </c>
      <c r="Q117" s="10"/>
      <c r="R117" s="10"/>
      <c r="S117" s="10"/>
      <c r="T117" s="10"/>
      <c r="U117" s="10"/>
      <c r="V117" s="10">
        <v>100</v>
      </c>
      <c r="W117" s="179"/>
      <c r="X117" s="179"/>
      <c r="Y117" s="179"/>
      <c r="Z117" s="179"/>
      <c r="AA117" s="179"/>
      <c r="AB117" s="179"/>
      <c r="AC117" s="179"/>
    </row>
    <row xmlns:x14ac="http://schemas.microsoft.com/office/spreadsheetml/2009/9/ac" r="118" s="176" customFormat="true" ht="12" x14ac:dyDescent="0.2">
      <c r="A118" s="174" t="s">
        <v>173</v>
      </c>
      <c r="B118" s="10">
        <v>2011</v>
      </c>
      <c r="C118" s="179" t="s">
        <v>16</v>
      </c>
      <c r="D118" s="10">
        <v>486210</v>
      </c>
      <c r="E118" s="10"/>
      <c r="F118" s="10"/>
      <c r="G118" s="10"/>
      <c r="H118" s="10"/>
      <c r="I118" s="10"/>
      <c r="J118" s="10">
        <v>100</v>
      </c>
      <c r="K118" s="10"/>
      <c r="L118" s="10"/>
      <c r="M118" s="10"/>
      <c r="N118" s="10"/>
      <c r="O118" s="10"/>
      <c r="P118" s="10">
        <v>100</v>
      </c>
      <c r="Q118" s="10"/>
      <c r="R118" s="10"/>
      <c r="S118" s="10"/>
      <c r="T118" s="10"/>
      <c r="U118" s="10"/>
      <c r="V118" s="10">
        <v>100</v>
      </c>
      <c r="W118" s="179"/>
      <c r="X118" s="179"/>
      <c r="Y118" s="179"/>
      <c r="Z118" s="179"/>
      <c r="AA118" s="179"/>
      <c r="AB118" s="179"/>
      <c r="AC118" s="179"/>
      <c r="AD118" s="179"/>
    </row>
    <row xmlns:x14ac="http://schemas.microsoft.com/office/spreadsheetml/2009/9/ac" r="119" s="176" customFormat="true" ht="12" x14ac:dyDescent="0.2">
      <c r="A119" s="174" t="s">
        <v>173</v>
      </c>
      <c r="B119" s="10">
        <v>2012</v>
      </c>
      <c r="C119" s="179" t="s">
        <v>16</v>
      </c>
      <c r="D119" s="10">
        <v>492369</v>
      </c>
      <c r="E119" s="10"/>
      <c r="F119" s="10"/>
      <c r="G119" s="10"/>
      <c r="H119" s="10"/>
      <c r="I119" s="10"/>
      <c r="J119" s="10">
        <v>100</v>
      </c>
      <c r="K119" s="10"/>
      <c r="L119" s="10"/>
      <c r="M119" s="10"/>
      <c r="N119" s="10"/>
      <c r="O119" s="10"/>
      <c r="P119" s="10">
        <v>100</v>
      </c>
      <c r="Q119" s="10"/>
      <c r="R119" s="10"/>
      <c r="S119" s="10"/>
      <c r="T119" s="10"/>
      <c r="U119" s="10"/>
      <c r="V119" s="10">
        <v>100</v>
      </c>
      <c r="W119" s="179"/>
      <c r="X119" s="179"/>
      <c r="Y119" s="179"/>
      <c r="Z119" s="179"/>
      <c r="AA119" s="179"/>
      <c r="AB119" s="179"/>
      <c r="AC119" s="179"/>
      <c r="AD119" s="179"/>
    </row>
    <row xmlns:x14ac="http://schemas.microsoft.com/office/spreadsheetml/2009/9/ac" r="120" s="176" customFormat="true" ht="12" x14ac:dyDescent="0.2">
      <c r="A120" s="174" t="s">
        <v>173</v>
      </c>
      <c r="B120" s="10">
        <v>2013</v>
      </c>
      <c r="C120" s="179" t="s">
        <v>16</v>
      </c>
      <c r="D120" s="10">
        <v>494440</v>
      </c>
      <c r="E120" s="10"/>
      <c r="F120" s="10"/>
      <c r="G120" s="10"/>
      <c r="H120" s="10"/>
      <c r="I120" s="10"/>
      <c r="J120" s="10">
        <v>100</v>
      </c>
      <c r="K120" s="10"/>
      <c r="L120" s="10"/>
      <c r="M120" s="10"/>
      <c r="N120" s="10"/>
      <c r="O120" s="10"/>
      <c r="P120" s="10">
        <v>100</v>
      </c>
      <c r="Q120" s="10"/>
      <c r="R120" s="10"/>
      <c r="S120" s="10"/>
      <c r="T120" s="10"/>
      <c r="U120" s="10"/>
      <c r="V120" s="10">
        <v>100</v>
      </c>
      <c r="W120" s="179"/>
      <c r="X120" s="179"/>
      <c r="Y120" s="179"/>
      <c r="Z120" s="179"/>
      <c r="AA120" s="179"/>
      <c r="AB120" s="179"/>
      <c r="AC120" s="179"/>
      <c r="AD120" s="179"/>
    </row>
    <row xmlns:x14ac="http://schemas.microsoft.com/office/spreadsheetml/2009/9/ac" r="121" s="176" customFormat="true" ht="12" x14ac:dyDescent="0.2">
      <c r="A121" s="174" t="s">
        <v>173</v>
      </c>
      <c r="B121" s="10">
        <v>2014</v>
      </c>
      <c r="C121" s="179" t="s">
        <v>16</v>
      </c>
      <c r="D121" s="10">
        <v>496490</v>
      </c>
      <c r="E121" s="10"/>
      <c r="F121" s="10"/>
      <c r="G121" s="10"/>
      <c r="H121" s="10"/>
      <c r="I121" s="10"/>
      <c r="J121" s="10">
        <v>100</v>
      </c>
      <c r="K121" s="10"/>
      <c r="L121" s="10"/>
      <c r="M121" s="10"/>
      <c r="N121" s="10"/>
      <c r="O121" s="10"/>
      <c r="P121" s="10">
        <v>100</v>
      </c>
      <c r="Q121" s="10"/>
      <c r="R121" s="10"/>
      <c r="S121" s="10"/>
      <c r="T121" s="10"/>
      <c r="U121" s="10"/>
      <c r="V121" s="10">
        <v>100</v>
      </c>
      <c r="W121" s="179"/>
      <c r="X121" s="179"/>
      <c r="Y121" s="179"/>
      <c r="Z121" s="179"/>
      <c r="AA121" s="179"/>
      <c r="AB121" s="179"/>
      <c r="AC121" s="179"/>
      <c r="AD121" s="179"/>
    </row>
    <row xmlns:x14ac="http://schemas.microsoft.com/office/spreadsheetml/2009/9/ac" r="122" s="176" customFormat="true" ht="12" x14ac:dyDescent="0.2">
      <c r="A122" s="174" t="s">
        <v>173</v>
      </c>
      <c r="B122" s="10">
        <v>2015</v>
      </c>
      <c r="C122" s="179" t="s">
        <v>16</v>
      </c>
      <c r="D122" s="10">
        <v>498794</v>
      </c>
      <c r="E122" s="10"/>
      <c r="F122" s="10"/>
      <c r="G122" s="10"/>
      <c r="H122" s="10"/>
      <c r="I122" s="10"/>
      <c r="J122" s="10">
        <v>100</v>
      </c>
      <c r="K122" s="10"/>
      <c r="L122" s="10"/>
      <c r="M122" s="10"/>
      <c r="N122" s="10"/>
      <c r="O122" s="10"/>
      <c r="P122" s="10">
        <v>100</v>
      </c>
      <c r="Q122" s="10"/>
      <c r="R122" s="10"/>
      <c r="S122" s="10"/>
      <c r="T122" s="10"/>
      <c r="U122" s="10"/>
      <c r="V122" s="10">
        <v>100</v>
      </c>
      <c r="W122" s="179"/>
      <c r="X122" s="179"/>
      <c r="Y122" s="179"/>
      <c r="Z122" s="179"/>
      <c r="AA122" s="179"/>
      <c r="AB122" s="179"/>
      <c r="AC122" s="179"/>
      <c r="AD122" s="179"/>
    </row>
    <row xmlns:x14ac="http://schemas.microsoft.com/office/spreadsheetml/2009/9/ac" r="123" s="176" customFormat="true" ht="12" x14ac:dyDescent="0.2">
      <c r="A123" s="174" t="s">
        <v>173</v>
      </c>
      <c r="B123" s="10">
        <v>2016</v>
      </c>
      <c r="C123" s="179" t="s">
        <v>16</v>
      </c>
      <c r="D123" s="10">
        <v>500774</v>
      </c>
      <c r="E123" s="10"/>
      <c r="F123" s="10"/>
      <c r="G123" s="10"/>
      <c r="H123" s="10"/>
      <c r="I123" s="10"/>
      <c r="J123" s="10">
        <v>100</v>
      </c>
      <c r="K123" s="10"/>
      <c r="L123" s="10"/>
      <c r="M123" s="10"/>
      <c r="N123" s="10"/>
      <c r="O123" s="10"/>
      <c r="P123" s="10">
        <v>100</v>
      </c>
      <c r="Q123" s="10"/>
      <c r="R123" s="10"/>
      <c r="S123" s="10"/>
      <c r="T123" s="10"/>
      <c r="U123" s="10"/>
      <c r="V123" s="10">
        <v>100</v>
      </c>
      <c r="W123" s="179"/>
      <c r="X123" s="179"/>
      <c r="Y123" s="179"/>
      <c r="Z123" s="179"/>
      <c r="AA123" s="179"/>
      <c r="AB123" s="179"/>
      <c r="AC123" s="179"/>
      <c r="AD123" s="179"/>
    </row>
    <row xmlns:x14ac="http://schemas.microsoft.com/office/spreadsheetml/2009/9/ac" r="124" s="176" customFormat="true" ht="12" x14ac:dyDescent="0.2">
      <c r="A124" s="174" t="s">
        <v>173</v>
      </c>
      <c r="B124" s="10">
        <v>2017</v>
      </c>
      <c r="C124" s="179" t="s">
        <v>16</v>
      </c>
      <c r="D124" s="10">
        <v>502170</v>
      </c>
      <c r="E124" s="10"/>
      <c r="F124" s="10"/>
      <c r="G124" s="10"/>
      <c r="H124" s="10"/>
      <c r="I124" s="10"/>
      <c r="J124" s="10">
        <v>100</v>
      </c>
      <c r="K124" s="10"/>
      <c r="L124" s="10"/>
      <c r="M124" s="10"/>
      <c r="N124" s="10"/>
      <c r="O124" s="10"/>
      <c r="P124" s="10">
        <v>100</v>
      </c>
      <c r="Q124" s="10"/>
      <c r="R124" s="10"/>
      <c r="S124" s="10"/>
      <c r="T124" s="10"/>
      <c r="U124" s="10"/>
      <c r="V124" s="10">
        <v>100</v>
      </c>
      <c r="W124" s="179"/>
      <c r="X124" s="179"/>
      <c r="Y124" s="179"/>
      <c r="Z124" s="179"/>
      <c r="AA124" s="179"/>
      <c r="AB124" s="179"/>
      <c r="AC124" s="179"/>
      <c r="AD124" s="179"/>
    </row>
    <row xmlns:x14ac="http://schemas.microsoft.com/office/spreadsheetml/2009/9/ac" r="125" s="176" customFormat="true" ht="12" x14ac:dyDescent="0.2">
      <c r="A125" s="174" t="s">
        <v>173</v>
      </c>
      <c r="B125" s="10">
        <v>2018</v>
      </c>
      <c r="C125" s="179" t="s">
        <v>16</v>
      </c>
      <c r="D125" s="10">
        <v>503313</v>
      </c>
      <c r="E125" s="10"/>
      <c r="F125" s="10"/>
      <c r="G125" s="10"/>
      <c r="H125" s="10"/>
      <c r="I125" s="10"/>
      <c r="J125" s="10">
        <v>100</v>
      </c>
      <c r="K125" s="10"/>
      <c r="L125" s="10"/>
      <c r="M125" s="10"/>
      <c r="N125" s="10"/>
      <c r="O125" s="10"/>
      <c r="P125" s="10">
        <v>100</v>
      </c>
      <c r="Q125" s="10"/>
      <c r="R125" s="10"/>
      <c r="S125" s="10"/>
      <c r="T125" s="10"/>
      <c r="U125" s="10"/>
      <c r="V125" s="10">
        <v>100</v>
      </c>
      <c r="W125" s="179"/>
      <c r="X125" s="179"/>
      <c r="Y125" s="179"/>
      <c r="Z125" s="179"/>
      <c r="AA125" s="179"/>
      <c r="AB125" s="179"/>
      <c r="AC125" s="179"/>
      <c r="AD125" s="179"/>
    </row>
    <row xmlns:x14ac="http://schemas.microsoft.com/office/spreadsheetml/2009/9/ac" r="126" s="176" customFormat="true" ht="12" x14ac:dyDescent="0.2">
      <c r="A126" s="174" t="s">
        <v>173</v>
      </c>
      <c r="B126" s="10">
        <v>2019</v>
      </c>
      <c r="C126" s="179" t="s">
        <v>16</v>
      </c>
      <c r="D126" s="10">
        <v>504033</v>
      </c>
      <c r="E126" s="10"/>
      <c r="F126" s="10"/>
      <c r="G126" s="10"/>
      <c r="H126" s="10"/>
      <c r="I126" s="10"/>
      <c r="J126" s="10">
        <v>100</v>
      </c>
      <c r="K126" s="10"/>
      <c r="L126" s="10"/>
      <c r="M126" s="10"/>
      <c r="N126" s="10"/>
      <c r="O126" s="10"/>
      <c r="P126" s="10">
        <v>100</v>
      </c>
      <c r="Q126" s="10"/>
      <c r="R126" s="10"/>
      <c r="S126" s="10"/>
      <c r="T126" s="10"/>
      <c r="U126" s="10"/>
      <c r="V126" s="10">
        <v>100</v>
      </c>
      <c r="W126" s="179"/>
      <c r="X126" s="179"/>
      <c r="Y126" s="179"/>
      <c r="Z126" s="179"/>
      <c r="AA126" s="179"/>
      <c r="AB126" s="179"/>
      <c r="AC126" s="179"/>
      <c r="AD126" s="179"/>
    </row>
    <row xmlns:x14ac="http://schemas.microsoft.com/office/spreadsheetml/2009/9/ac" r="127" s="176" customFormat="true" ht="12" x14ac:dyDescent="0.2">
      <c r="A127" s="174" t="s">
        <v>173</v>
      </c>
      <c r="B127" s="10">
        <v>2020</v>
      </c>
      <c r="C127" s="179" t="s">
        <v>16</v>
      </c>
      <c r="D127" s="10">
        <v>504267</v>
      </c>
      <c r="E127" s="10"/>
      <c r="F127" s="10"/>
      <c r="G127" s="10"/>
      <c r="H127" s="10"/>
      <c r="I127" s="10"/>
      <c r="J127" s="10">
        <v>100</v>
      </c>
      <c r="K127" s="10"/>
      <c r="L127" s="10"/>
      <c r="M127" s="10"/>
      <c r="N127" s="10"/>
      <c r="O127" s="10"/>
      <c r="P127" s="10">
        <v>100</v>
      </c>
      <c r="Q127" s="10"/>
      <c r="R127" s="10"/>
      <c r="S127" s="10"/>
      <c r="T127" s="10"/>
      <c r="U127" s="10"/>
      <c r="V127" s="10">
        <v>100</v>
      </c>
      <c r="W127" s="179"/>
      <c r="X127" s="179"/>
      <c r="Y127" s="179"/>
      <c r="Z127" s="179"/>
      <c r="AA127" s="179"/>
      <c r="AB127" s="179"/>
      <c r="AC127" s="179"/>
      <c r="AD127" s="179"/>
    </row>
    <row xmlns:x14ac="http://schemas.microsoft.com/office/spreadsheetml/2009/9/ac" r="128" s="176" customFormat="true" ht="12" x14ac:dyDescent="0.2">
      <c r="A128" s="179" t="s">
        <v>173</v>
      </c>
      <c r="B128" s="10">
        <v>2021</v>
      </c>
      <c r="C128" s="179" t="s">
        <v>16</v>
      </c>
      <c r="D128" s="10">
        <v>504391</v>
      </c>
      <c r="E128" s="10"/>
      <c r="F128" s="10"/>
      <c r="G128" s="10"/>
      <c r="H128" s="10"/>
      <c r="I128" s="10"/>
      <c r="J128" s="10">
        <v>100</v>
      </c>
      <c r="K128" s="10"/>
      <c r="L128" s="10"/>
      <c r="M128" s="10"/>
      <c r="N128" s="10"/>
      <c r="O128" s="10"/>
      <c r="P128" s="10">
        <v>100</v>
      </c>
      <c r="Q128" s="10"/>
      <c r="R128" s="10"/>
      <c r="S128" s="10"/>
      <c r="T128" s="10"/>
      <c r="U128" s="10"/>
      <c r="V128" s="10">
        <v>100</v>
      </c>
      <c r="W128" s="179"/>
      <c r="X128" s="179"/>
      <c r="Y128" s="179"/>
      <c r="Z128" s="179"/>
      <c r="AA128" s="179"/>
      <c r="AB128" s="179"/>
      <c r="AC128" s="179"/>
      <c r="AD128" s="179"/>
    </row>
    <row xmlns:x14ac="http://schemas.microsoft.com/office/spreadsheetml/2009/9/ac" r="129" s="176" customFormat="true" ht="12" x14ac:dyDescent="0.2">
      <c r="A129" s="179" t="s">
        <v>173</v>
      </c>
      <c r="B129" s="10">
        <v>2022</v>
      </c>
      <c r="C129" s="179" t="s">
        <v>16</v>
      </c>
      <c r="D129" s="10">
        <v>504542</v>
      </c>
      <c r="E129" s="10"/>
      <c r="F129" s="10"/>
      <c r="G129" s="10"/>
      <c r="H129" s="10"/>
      <c r="I129" s="10"/>
      <c r="J129" s="10">
        <v>100</v>
      </c>
      <c r="K129" s="10"/>
      <c r="L129" s="10"/>
      <c r="M129" s="10"/>
      <c r="N129" s="10"/>
      <c r="O129" s="10"/>
      <c r="P129" s="10">
        <v>100</v>
      </c>
      <c r="Q129" s="10"/>
      <c r="R129" s="10"/>
      <c r="S129" s="10"/>
      <c r="T129" s="10"/>
      <c r="U129" s="10"/>
      <c r="V129" s="10">
        <v>100</v>
      </c>
      <c r="W129" s="179"/>
      <c r="X129" s="179"/>
      <c r="Y129" s="179"/>
      <c r="Z129" s="179"/>
      <c r="AA129" s="179"/>
      <c r="AB129" s="179"/>
      <c r="AC129" s="179"/>
      <c r="AD129" s="179"/>
    </row>
    <row xmlns:x14ac="http://schemas.microsoft.com/office/spreadsheetml/2009/9/ac" r="130" s="176" customFormat="true" ht="12" x14ac:dyDescent="0.2">
      <c r="A130" s="179" t="s">
        <v>173</v>
      </c>
      <c r="B130" s="10">
        <v>2023</v>
      </c>
      <c r="C130" s="179" t="s">
        <v>16</v>
      </c>
      <c r="D130" s="10">
        <v>504836</v>
      </c>
      <c r="E130" s="10"/>
      <c r="F130" s="10"/>
      <c r="G130" s="10"/>
      <c r="H130" s="10"/>
      <c r="I130" s="10"/>
      <c r="J130" s="10">
        <v>100</v>
      </c>
      <c r="K130" s="10"/>
      <c r="L130" s="10"/>
      <c r="M130" s="10"/>
      <c r="N130" s="10"/>
      <c r="O130" s="10"/>
      <c r="P130" s="10">
        <v>100</v>
      </c>
      <c r="Q130" s="10"/>
      <c r="R130" s="10"/>
      <c r="S130" s="10"/>
      <c r="T130" s="10"/>
      <c r="U130" s="10"/>
      <c r="V130" s="10">
        <v>100</v>
      </c>
      <c r="W130" s="179"/>
      <c r="X130" s="179"/>
      <c r="Y130" s="179"/>
      <c r="Z130" s="179"/>
      <c r="AA130" s="179"/>
      <c r="AB130" s="179"/>
      <c r="AC130" s="179"/>
      <c r="AD130" s="179"/>
    </row>
    <row xmlns:x14ac="http://schemas.microsoft.com/office/spreadsheetml/2009/9/ac" r="131" s="176" customFormat="true" ht="12" x14ac:dyDescent="0.2">
      <c r="A131" s="179" t="s">
        <v>173</v>
      </c>
      <c r="B131" s="10">
        <v>2024</v>
      </c>
      <c r="C131" s="179" t="s">
        <v>16</v>
      </c>
      <c r="D131" s="10"/>
      <c r="E131" s="10"/>
      <c r="F131" s="10"/>
      <c r="G131" s="10"/>
      <c r="H131" s="10"/>
      <c r="I131" s="10"/>
      <c r="J131" s="10"/>
      <c r="K131" s="10"/>
      <c r="L131" s="10"/>
      <c r="M131" s="10"/>
      <c r="N131" s="10"/>
      <c r="O131" s="10"/>
      <c r="P131" s="10"/>
      <c r="Q131" s="10"/>
      <c r="R131" s="10"/>
      <c r="S131" s="10"/>
      <c r="T131" s="10"/>
      <c r="U131" s="10"/>
      <c r="V131" s="10"/>
      <c r="W131" s="179"/>
      <c r="X131" s="179"/>
      <c r="Y131" s="179"/>
      <c r="Z131" s="179"/>
      <c r="AA131" s="179"/>
      <c r="AB131" s="179"/>
      <c r="AC131" s="179"/>
      <c r="AD131" s="179"/>
    </row>
    <row xmlns:x14ac="http://schemas.microsoft.com/office/spreadsheetml/2009/9/ac" r="132" s="176" customFormat="true" ht="12" x14ac:dyDescent="0.2">
      <c r="A132" s="179" t="s">
        <v>173</v>
      </c>
      <c r="B132" s="10">
        <v>2025</v>
      </c>
      <c r="C132" s="179" t="s">
        <v>16</v>
      </c>
      <c r="D132" s="10"/>
      <c r="E132" s="10"/>
      <c r="F132" s="10"/>
      <c r="G132" s="10"/>
      <c r="H132" s="10"/>
      <c r="I132" s="10"/>
      <c r="J132" s="10"/>
      <c r="K132" s="10"/>
      <c r="L132" s="10"/>
      <c r="M132" s="10"/>
      <c r="N132" s="10"/>
      <c r="O132" s="10"/>
      <c r="P132" s="10"/>
      <c r="Q132" s="10"/>
      <c r="R132" s="10"/>
      <c r="S132" s="10"/>
      <c r="T132" s="10"/>
      <c r="U132" s="10"/>
      <c r="V132" s="10"/>
      <c r="W132" s="179"/>
      <c r="X132" s="179"/>
      <c r="Y132" s="179"/>
      <c r="Z132" s="179"/>
      <c r="AA132" s="179"/>
      <c r="AB132" s="179"/>
      <c r="AC132" s="179"/>
      <c r="AD132" s="179"/>
    </row>
    <row xmlns:x14ac="http://schemas.microsoft.com/office/spreadsheetml/2009/9/ac" r="133" s="176" customFormat="true" ht="12" x14ac:dyDescent="0.2">
      <c r="A133" s="179" t="s">
        <v>173</v>
      </c>
      <c r="B133" s="10">
        <v>2026</v>
      </c>
      <c r="C133" s="179" t="s">
        <v>16</v>
      </c>
      <c r="D133" s="10"/>
      <c r="E133" s="10"/>
      <c r="F133" s="10"/>
      <c r="G133" s="10"/>
      <c r="H133" s="10"/>
      <c r="I133" s="10"/>
      <c r="J133" s="10"/>
      <c r="K133" s="10"/>
      <c r="L133" s="10"/>
      <c r="M133" s="10"/>
      <c r="N133" s="10"/>
      <c r="O133" s="10"/>
      <c r="P133" s="10"/>
      <c r="Q133" s="10"/>
      <c r="R133" s="10"/>
      <c r="S133" s="10"/>
      <c r="T133" s="10"/>
      <c r="U133" s="10"/>
      <c r="V133" s="10"/>
      <c r="W133" s="179"/>
      <c r="X133" s="179"/>
      <c r="Y133" s="179"/>
      <c r="Z133" s="179"/>
      <c r="AA133" s="179"/>
      <c r="AB133" s="179"/>
      <c r="AC133" s="179"/>
      <c r="AD133" s="179"/>
    </row>
    <row xmlns:x14ac="http://schemas.microsoft.com/office/spreadsheetml/2009/9/ac" r="134" s="176" customFormat="true" ht="12" x14ac:dyDescent="0.2">
      <c r="A134" s="179" t="s">
        <v>173</v>
      </c>
      <c r="B134" s="10">
        <v>2027</v>
      </c>
      <c r="C134" s="179" t="s">
        <v>16</v>
      </c>
      <c r="D134" s="10"/>
      <c r="E134" s="10"/>
      <c r="F134" s="10"/>
      <c r="G134" s="10"/>
      <c r="H134" s="10"/>
      <c r="I134" s="10"/>
      <c r="J134" s="10"/>
      <c r="K134" s="10"/>
      <c r="L134" s="10"/>
      <c r="M134" s="10"/>
      <c r="N134" s="10"/>
      <c r="O134" s="10"/>
      <c r="P134" s="10"/>
      <c r="Q134" s="10"/>
      <c r="R134" s="10"/>
      <c r="S134" s="10"/>
      <c r="T134" s="10"/>
      <c r="U134" s="10"/>
      <c r="V134" s="10"/>
      <c r="W134" s="179"/>
      <c r="X134" s="179"/>
      <c r="Y134" s="179"/>
      <c r="Z134" s="179"/>
      <c r="AA134" s="179"/>
      <c r="AB134" s="179"/>
      <c r="AC134" s="179"/>
      <c r="AD134" s="179"/>
    </row>
    <row xmlns:x14ac="http://schemas.microsoft.com/office/spreadsheetml/2009/9/ac" r="135" s="176" customFormat="true" ht="12" x14ac:dyDescent="0.2">
      <c r="A135" s="179" t="s">
        <v>173</v>
      </c>
      <c r="B135" s="10">
        <v>2028</v>
      </c>
      <c r="C135" s="179" t="s">
        <v>16</v>
      </c>
      <c r="D135" s="10"/>
      <c r="E135" s="10"/>
      <c r="F135" s="10"/>
      <c r="G135" s="10"/>
      <c r="H135" s="10"/>
      <c r="I135" s="10"/>
      <c r="J135" s="10"/>
      <c r="K135" s="10"/>
      <c r="L135" s="10"/>
      <c r="M135" s="10"/>
      <c r="N135" s="10"/>
      <c r="O135" s="10"/>
      <c r="P135" s="10"/>
      <c r="Q135" s="10"/>
      <c r="R135" s="10"/>
      <c r="S135" s="10"/>
      <c r="T135" s="10"/>
      <c r="U135" s="10"/>
      <c r="V135" s="10"/>
      <c r="W135" s="179"/>
      <c r="X135" s="179"/>
      <c r="Y135" s="179"/>
      <c r="Z135" s="179"/>
      <c r="AA135" s="179"/>
      <c r="AB135" s="179"/>
      <c r="AC135" s="179"/>
      <c r="AD135" s="179"/>
    </row>
    <row xmlns:x14ac="http://schemas.microsoft.com/office/spreadsheetml/2009/9/ac" r="136" s="176" customFormat="true" ht="12" x14ac:dyDescent="0.2">
      <c r="A136" s="179" t="s">
        <v>173</v>
      </c>
      <c r="B136" s="10">
        <v>2029</v>
      </c>
      <c r="C136" s="179" t="s">
        <v>16</v>
      </c>
      <c r="D136" s="10"/>
      <c r="E136" s="10"/>
      <c r="F136" s="10"/>
      <c r="G136" s="10"/>
      <c r="H136" s="10"/>
      <c r="I136" s="10"/>
      <c r="J136" s="10"/>
      <c r="K136" s="10"/>
      <c r="L136" s="10"/>
      <c r="M136" s="10"/>
      <c r="N136" s="10"/>
      <c r="O136" s="10"/>
      <c r="P136" s="10"/>
      <c r="Q136" s="10"/>
      <c r="R136" s="10"/>
      <c r="S136" s="10"/>
      <c r="T136" s="10"/>
      <c r="U136" s="10"/>
      <c r="V136" s="10"/>
      <c r="W136" s="179"/>
      <c r="X136" s="179"/>
      <c r="Y136" s="179"/>
      <c r="Z136" s="179"/>
      <c r="AA136" s="179"/>
      <c r="AB136" s="179"/>
      <c r="AC136" s="179"/>
      <c r="AD136" s="179"/>
    </row>
    <row xmlns:x14ac="http://schemas.microsoft.com/office/spreadsheetml/2009/9/ac" r="137" s="176" customFormat="true" ht="12" x14ac:dyDescent="0.2">
      <c r="A137" s="179" t="s">
        <v>173</v>
      </c>
      <c r="B137" s="10">
        <v>2030</v>
      </c>
      <c r="C137" s="179" t="s">
        <v>16</v>
      </c>
      <c r="D137" s="10"/>
      <c r="E137" s="10"/>
      <c r="F137" s="10"/>
      <c r="G137" s="10"/>
      <c r="H137" s="10"/>
      <c r="I137" s="10"/>
      <c r="J137" s="10"/>
      <c r="K137" s="10"/>
      <c r="L137" s="10"/>
      <c r="M137" s="10"/>
      <c r="N137" s="10"/>
      <c r="O137" s="10"/>
      <c r="P137" s="10"/>
      <c r="Q137" s="10"/>
      <c r="R137" s="10"/>
      <c r="S137" s="10"/>
      <c r="T137" s="10"/>
      <c r="U137" s="10"/>
      <c r="V137" s="10"/>
      <c r="W137" s="179"/>
      <c r="X137" s="179"/>
      <c r="Y137" s="179"/>
      <c r="Z137" s="179"/>
      <c r="AA137" s="179"/>
      <c r="AB137" s="179"/>
      <c r="AC137" s="179"/>
      <c r="AD137" s="179"/>
    </row>
    <row xmlns:x14ac="http://schemas.microsoft.com/office/spreadsheetml/2009/9/ac" r="138" s="176" customFormat="true" ht="12" x14ac:dyDescent="0.2">
      <c r="A138" s="179" t="s">
        <v>173</v>
      </c>
      <c r="B138" s="10">
        <v>2000</v>
      </c>
      <c r="C138" s="179" t="s">
        <v>17</v>
      </c>
      <c r="D138" s="10">
        <v>1300361</v>
      </c>
      <c r="E138" s="10"/>
      <c r="F138" s="10"/>
      <c r="G138" s="10"/>
      <c r="H138" s="10"/>
      <c r="I138" s="10"/>
      <c r="J138" s="10">
        <v>100</v>
      </c>
      <c r="K138" s="10"/>
      <c r="L138" s="10"/>
      <c r="M138" s="10"/>
      <c r="N138" s="10"/>
      <c r="O138" s="10"/>
      <c r="P138" s="10">
        <v>100</v>
      </c>
      <c r="Q138" s="10"/>
      <c r="R138" s="10"/>
      <c r="S138" s="10"/>
      <c r="T138" s="10"/>
      <c r="U138" s="10"/>
      <c r="V138" s="10">
        <v>100</v>
      </c>
      <c r="W138" s="179"/>
      <c r="X138" s="179"/>
      <c r="Y138" s="179"/>
      <c r="Z138" s="179"/>
      <c r="AA138" s="179"/>
      <c r="AB138" s="179"/>
      <c r="AC138" s="179"/>
      <c r="AD138" s="179"/>
    </row>
    <row xmlns:x14ac="http://schemas.microsoft.com/office/spreadsheetml/2009/9/ac" r="139" s="176" customFormat="true" ht="12" x14ac:dyDescent="0.2">
      <c r="A139" s="179" t="s">
        <v>173</v>
      </c>
      <c r="B139" s="10">
        <v>2001</v>
      </c>
      <c r="C139" s="179" t="s">
        <v>17</v>
      </c>
      <c r="D139" s="10">
        <v>1313680</v>
      </c>
      <c r="E139" s="10"/>
      <c r="F139" s="10"/>
      <c r="G139" s="10"/>
      <c r="H139" s="10"/>
      <c r="I139" s="10"/>
      <c r="J139" s="10">
        <v>100</v>
      </c>
      <c r="K139" s="10"/>
      <c r="L139" s="10"/>
      <c r="M139" s="10"/>
      <c r="N139" s="10"/>
      <c r="O139" s="10"/>
      <c r="P139" s="10">
        <v>100</v>
      </c>
      <c r="Q139" s="10"/>
      <c r="R139" s="10"/>
      <c r="S139" s="10"/>
      <c r="T139" s="10"/>
      <c r="U139" s="10"/>
      <c r="V139" s="10">
        <v>100</v>
      </c>
      <c r="W139" s="179"/>
      <c r="X139" s="179"/>
      <c r="Y139" s="179"/>
      <c r="Z139" s="179"/>
      <c r="AA139" s="179"/>
      <c r="AB139" s="179"/>
      <c r="AC139" s="179"/>
      <c r="AD139" s="179"/>
    </row>
    <row xmlns:x14ac="http://schemas.microsoft.com/office/spreadsheetml/2009/9/ac" r="140" s="176" customFormat="true" ht="12" x14ac:dyDescent="0.2">
      <c r="A140" s="179" t="s">
        <v>173</v>
      </c>
      <c r="B140" s="10">
        <v>2002</v>
      </c>
      <c r="C140" s="179" t="s">
        <v>17</v>
      </c>
      <c r="D140" s="10">
        <v>1325985</v>
      </c>
      <c r="E140" s="10"/>
      <c r="F140" s="10"/>
      <c r="G140" s="10"/>
      <c r="H140" s="10"/>
      <c r="I140" s="10"/>
      <c r="J140" s="10">
        <v>100</v>
      </c>
      <c r="K140" s="10"/>
      <c r="L140" s="10"/>
      <c r="M140" s="10"/>
      <c r="N140" s="10"/>
      <c r="O140" s="10"/>
      <c r="P140" s="10">
        <v>100</v>
      </c>
      <c r="Q140" s="10"/>
      <c r="R140" s="10"/>
      <c r="S140" s="10"/>
      <c r="T140" s="10"/>
      <c r="U140" s="10"/>
      <c r="V140" s="10">
        <v>100</v>
      </c>
      <c r="W140" s="179"/>
      <c r="X140" s="179"/>
      <c r="Y140" s="179"/>
      <c r="Z140" s="179"/>
      <c r="AA140" s="179"/>
      <c r="AB140" s="179"/>
      <c r="AC140" s="179"/>
      <c r="AD140" s="179"/>
    </row>
    <row xmlns:x14ac="http://schemas.microsoft.com/office/spreadsheetml/2009/9/ac" r="141" s="176" customFormat="true" ht="12" x14ac:dyDescent="0.2">
      <c r="A141" s="179" t="s">
        <v>173</v>
      </c>
      <c r="B141" s="10">
        <v>2003</v>
      </c>
      <c r="C141" s="179" t="s">
        <v>17</v>
      </c>
      <c r="D141" s="10">
        <v>1336433</v>
      </c>
      <c r="E141" s="10"/>
      <c r="F141" s="10"/>
      <c r="G141" s="10"/>
      <c r="H141" s="10"/>
      <c r="I141" s="10"/>
      <c r="J141" s="10">
        <v>100</v>
      </c>
      <c r="K141" s="10"/>
      <c r="L141" s="10"/>
      <c r="M141" s="10"/>
      <c r="N141" s="10"/>
      <c r="O141" s="10"/>
      <c r="P141" s="10">
        <v>100</v>
      </c>
      <c r="Q141" s="10"/>
      <c r="R141" s="10"/>
      <c r="S141" s="10"/>
      <c r="T141" s="10"/>
      <c r="U141" s="10"/>
      <c r="V141" s="10">
        <v>100</v>
      </c>
      <c r="W141" s="179"/>
      <c r="X141" s="179"/>
      <c r="Y141" s="179"/>
      <c r="Z141" s="179"/>
      <c r="AA141" s="179"/>
      <c r="AB141" s="179"/>
      <c r="AC141" s="179"/>
      <c r="AD141" s="179"/>
    </row>
    <row xmlns:x14ac="http://schemas.microsoft.com/office/spreadsheetml/2009/9/ac" r="142" s="176" customFormat="true" ht="12" x14ac:dyDescent="0.2">
      <c r="A142" s="179" t="s">
        <v>173</v>
      </c>
      <c r="B142" s="10">
        <v>2004</v>
      </c>
      <c r="C142" s="179" t="s">
        <v>17</v>
      </c>
      <c r="D142" s="10">
        <v>1344376</v>
      </c>
      <c r="E142" s="10"/>
      <c r="F142" s="10"/>
      <c r="G142" s="10"/>
      <c r="H142" s="10"/>
      <c r="I142" s="10"/>
      <c r="J142" s="10">
        <v>100</v>
      </c>
      <c r="K142" s="10"/>
      <c r="L142" s="10"/>
      <c r="M142" s="10"/>
      <c r="N142" s="10"/>
      <c r="O142" s="10"/>
      <c r="P142" s="10">
        <v>100</v>
      </c>
      <c r="Q142" s="10"/>
      <c r="R142" s="10"/>
      <c r="S142" s="10"/>
      <c r="T142" s="10"/>
      <c r="U142" s="10"/>
      <c r="V142" s="10">
        <v>100</v>
      </c>
      <c r="W142" s="179"/>
      <c r="X142" s="179"/>
      <c r="Y142" s="179"/>
      <c r="Z142" s="179"/>
      <c r="AA142" s="179"/>
      <c r="AB142" s="179"/>
      <c r="AC142" s="179"/>
      <c r="AD142" s="179"/>
    </row>
    <row xmlns:x14ac="http://schemas.microsoft.com/office/spreadsheetml/2009/9/ac" r="143" s="176" customFormat="true" ht="12" x14ac:dyDescent="0.2">
      <c r="A143" s="179" t="s">
        <v>173</v>
      </c>
      <c r="B143" s="10">
        <v>2005</v>
      </c>
      <c r="C143" s="179" t="s">
        <v>17</v>
      </c>
      <c r="D143" s="10">
        <v>1352693</v>
      </c>
      <c r="E143" s="10"/>
      <c r="F143" s="10"/>
      <c r="G143" s="10"/>
      <c r="H143" s="10"/>
      <c r="I143" s="10"/>
      <c r="J143" s="10">
        <v>100</v>
      </c>
      <c r="K143" s="10"/>
      <c r="L143" s="10"/>
      <c r="M143" s="10"/>
      <c r="N143" s="10"/>
      <c r="O143" s="10"/>
      <c r="P143" s="10">
        <v>100</v>
      </c>
      <c r="Q143" s="10"/>
      <c r="R143" s="10"/>
      <c r="S143" s="10"/>
      <c r="T143" s="10"/>
      <c r="U143" s="10"/>
      <c r="V143" s="10">
        <v>100</v>
      </c>
      <c r="W143" s="179"/>
      <c r="X143" s="179"/>
      <c r="Y143" s="179"/>
      <c r="Z143" s="179"/>
      <c r="AA143" s="179"/>
      <c r="AB143" s="179"/>
      <c r="AC143" s="179"/>
      <c r="AD143" s="179"/>
    </row>
    <row xmlns:x14ac="http://schemas.microsoft.com/office/spreadsheetml/2009/9/ac" r="144" s="176" customFormat="true" ht="12" x14ac:dyDescent="0.2">
      <c r="A144" s="179" t="s">
        <v>173</v>
      </c>
      <c r="B144" s="10">
        <v>2006</v>
      </c>
      <c r="C144" s="179" t="s">
        <v>17</v>
      </c>
      <c r="D144" s="10">
        <v>1362709</v>
      </c>
      <c r="E144" s="10"/>
      <c r="F144" s="10"/>
      <c r="G144" s="10"/>
      <c r="H144" s="10"/>
      <c r="I144" s="10"/>
      <c r="J144" s="10">
        <v>100</v>
      </c>
      <c r="K144" s="10"/>
      <c r="L144" s="10"/>
      <c r="M144" s="10"/>
      <c r="N144" s="10"/>
      <c r="O144" s="10"/>
      <c r="P144" s="10">
        <v>100</v>
      </c>
      <c r="Q144" s="10"/>
      <c r="R144" s="10"/>
      <c r="S144" s="10"/>
      <c r="T144" s="10"/>
      <c r="U144" s="10"/>
      <c r="V144" s="10">
        <v>100</v>
      </c>
      <c r="W144" s="179"/>
      <c r="X144" s="179"/>
      <c r="Y144" s="179"/>
      <c r="Z144" s="179"/>
      <c r="AA144" s="179"/>
      <c r="AB144" s="179"/>
      <c r="AC144" s="179"/>
      <c r="AD144" s="179"/>
    </row>
    <row xmlns:x14ac="http://schemas.microsoft.com/office/spreadsheetml/2009/9/ac" r="145" s="176" customFormat="true" ht="12" x14ac:dyDescent="0.2">
      <c r="A145" s="179" t="s">
        <v>173</v>
      </c>
      <c r="B145" s="10">
        <v>2007</v>
      </c>
      <c r="C145" s="179" t="s">
        <v>17</v>
      </c>
      <c r="D145" s="10">
        <v>1372435</v>
      </c>
      <c r="E145" s="10"/>
      <c r="F145" s="10"/>
      <c r="G145" s="10"/>
      <c r="H145" s="10"/>
      <c r="I145" s="10"/>
      <c r="J145" s="10">
        <v>100</v>
      </c>
      <c r="K145" s="10"/>
      <c r="L145" s="10"/>
      <c r="M145" s="10"/>
      <c r="N145" s="10"/>
      <c r="O145" s="10"/>
      <c r="P145" s="10">
        <v>100</v>
      </c>
      <c r="Q145" s="10"/>
      <c r="R145" s="10"/>
      <c r="S145" s="10"/>
      <c r="T145" s="10"/>
      <c r="U145" s="10"/>
      <c r="V145" s="10">
        <v>100</v>
      </c>
      <c r="W145" s="179"/>
      <c r="X145" s="179"/>
      <c r="Y145" s="179"/>
      <c r="Z145" s="179"/>
      <c r="AA145" s="179"/>
      <c r="AB145" s="179"/>
      <c r="AC145" s="179"/>
      <c r="AD145" s="179"/>
    </row>
    <row xmlns:x14ac="http://schemas.microsoft.com/office/spreadsheetml/2009/9/ac" r="146" s="176" customFormat="true" ht="12" x14ac:dyDescent="0.2">
      <c r="A146" s="179" t="s">
        <v>173</v>
      </c>
      <c r="B146" s="10">
        <v>2008</v>
      </c>
      <c r="C146" s="179" t="s">
        <v>17</v>
      </c>
      <c r="D146" s="10">
        <v>1380666</v>
      </c>
      <c r="E146" s="10"/>
      <c r="F146" s="10"/>
      <c r="G146" s="10"/>
      <c r="H146" s="10"/>
      <c r="I146" s="10"/>
      <c r="J146" s="10">
        <v>100</v>
      </c>
      <c r="K146" s="10"/>
      <c r="L146" s="10"/>
      <c r="M146" s="10"/>
      <c r="N146" s="10"/>
      <c r="O146" s="10"/>
      <c r="P146" s="10">
        <v>100</v>
      </c>
      <c r="Q146" s="10"/>
      <c r="R146" s="10"/>
      <c r="S146" s="10"/>
      <c r="T146" s="10"/>
      <c r="U146" s="10"/>
      <c r="V146" s="10">
        <v>100</v>
      </c>
      <c r="W146" s="179"/>
      <c r="X146" s="179"/>
      <c r="Y146" s="179"/>
      <c r="Z146" s="179"/>
      <c r="AA146" s="179"/>
      <c r="AB146" s="179"/>
      <c r="AC146" s="179"/>
      <c r="AD146" s="179"/>
    </row>
    <row xmlns:x14ac="http://schemas.microsoft.com/office/spreadsheetml/2009/9/ac" r="147" s="176" customFormat="true" ht="12" x14ac:dyDescent="0.2">
      <c r="A147" s="179" t="s">
        <v>173</v>
      </c>
      <c r="B147" s="10">
        <v>2009</v>
      </c>
      <c r="C147" s="179" t="s">
        <v>17</v>
      </c>
      <c r="D147" s="10">
        <v>1388061</v>
      </c>
      <c r="E147" s="10"/>
      <c r="F147" s="10"/>
      <c r="G147" s="10"/>
      <c r="H147" s="10"/>
      <c r="I147" s="10"/>
      <c r="J147" s="10">
        <v>100</v>
      </c>
      <c r="K147" s="10"/>
      <c r="L147" s="10"/>
      <c r="M147" s="10"/>
      <c r="N147" s="10"/>
      <c r="O147" s="10"/>
      <c r="P147" s="10">
        <v>100</v>
      </c>
      <c r="Q147" s="10"/>
      <c r="R147" s="10"/>
      <c r="S147" s="10">
        <v>19.2</v>
      </c>
      <c r="T147" s="10"/>
      <c r="U147" s="10"/>
      <c r="V147" s="10">
        <v>80.8</v>
      </c>
      <c r="W147" s="179"/>
      <c r="X147" s="179"/>
      <c r="Y147" s="179"/>
      <c r="Z147" s="179"/>
      <c r="AA147" s="179"/>
      <c r="AB147" s="179"/>
      <c r="AC147" s="179"/>
      <c r="AD147" s="179"/>
    </row>
    <row xmlns:x14ac="http://schemas.microsoft.com/office/spreadsheetml/2009/9/ac" r="148" s="176" customFormat="true" ht="12" x14ac:dyDescent="0.2">
      <c r="A148" s="179" t="s">
        <v>173</v>
      </c>
      <c r="B148" s="10">
        <v>2010</v>
      </c>
      <c r="C148" s="179" t="s">
        <v>17</v>
      </c>
      <c r="D148" s="10">
        <v>1396941</v>
      </c>
      <c r="E148" s="10"/>
      <c r="F148" s="10"/>
      <c r="G148" s="10"/>
      <c r="H148" s="10"/>
      <c r="I148" s="10"/>
      <c r="J148" s="10">
        <v>100</v>
      </c>
      <c r="K148" s="10"/>
      <c r="L148" s="10"/>
      <c r="M148" s="10"/>
      <c r="N148" s="10"/>
      <c r="O148" s="10"/>
      <c r="P148" s="10">
        <v>100</v>
      </c>
      <c r="Q148" s="10"/>
      <c r="R148" s="10"/>
      <c r="S148" s="10">
        <v>19.2</v>
      </c>
      <c r="T148" s="10"/>
      <c r="U148" s="10"/>
      <c r="V148" s="10">
        <v>80.8</v>
      </c>
      <c r="W148" s="179"/>
      <c r="X148" s="179"/>
      <c r="Y148" s="179"/>
      <c r="Z148" s="179"/>
      <c r="AA148" s="179"/>
      <c r="AB148" s="179"/>
      <c r="AC148" s="179"/>
      <c r="AD148" s="179"/>
    </row>
    <row xmlns:x14ac="http://schemas.microsoft.com/office/spreadsheetml/2009/9/ac" r="149" s="176" customFormat="true" ht="12" x14ac:dyDescent="0.2">
      <c r="A149" s="179" t="s">
        <v>173</v>
      </c>
      <c r="B149" s="10">
        <v>2011</v>
      </c>
      <c r="C149" s="179" t="s">
        <v>17</v>
      </c>
      <c r="D149" s="10">
        <v>1404740</v>
      </c>
      <c r="E149" s="10"/>
      <c r="F149" s="10"/>
      <c r="G149" s="10"/>
      <c r="H149" s="10"/>
      <c r="I149" s="10"/>
      <c r="J149" s="10">
        <v>100</v>
      </c>
      <c r="K149" s="10"/>
      <c r="L149" s="10"/>
      <c r="M149" s="10"/>
      <c r="N149" s="10"/>
      <c r="O149" s="10"/>
      <c r="P149" s="10">
        <v>100</v>
      </c>
      <c r="Q149" s="10"/>
      <c r="R149" s="10"/>
      <c r="S149" s="10">
        <v>19.2</v>
      </c>
      <c r="T149" s="10"/>
      <c r="U149" s="10"/>
      <c r="V149" s="10">
        <v>80.8</v>
      </c>
      <c r="W149" s="179"/>
      <c r="X149" s="179"/>
      <c r="Y149" s="179"/>
      <c r="Z149" s="179"/>
      <c r="AA149" s="179"/>
      <c r="AB149" s="179"/>
      <c r="AC149" s="179"/>
      <c r="AD149" s="179"/>
    </row>
    <row xmlns:x14ac="http://schemas.microsoft.com/office/spreadsheetml/2009/9/ac" r="150" s="176" customFormat="true" ht="12" x14ac:dyDescent="0.2">
      <c r="A150" s="179" t="s">
        <v>173</v>
      </c>
      <c r="B150" s="10">
        <v>2012</v>
      </c>
      <c r="C150" s="179" t="s">
        <v>17</v>
      </c>
      <c r="D150" s="10">
        <v>1411488</v>
      </c>
      <c r="E150" s="10"/>
      <c r="F150" s="10"/>
      <c r="G150" s="10"/>
      <c r="H150" s="10"/>
      <c r="I150" s="10"/>
      <c r="J150" s="10">
        <v>100</v>
      </c>
      <c r="K150" s="10"/>
      <c r="L150" s="10"/>
      <c r="M150" s="10"/>
      <c r="N150" s="10"/>
      <c r="O150" s="10"/>
      <c r="P150" s="10">
        <v>100</v>
      </c>
      <c r="Q150" s="10"/>
      <c r="R150" s="10"/>
      <c r="S150" s="10">
        <v>19.2</v>
      </c>
      <c r="T150" s="10"/>
      <c r="U150" s="10"/>
      <c r="V150" s="10">
        <v>80.8</v>
      </c>
      <c r="W150" s="179"/>
      <c r="X150" s="179"/>
      <c r="Y150" s="179"/>
      <c r="Z150" s="179"/>
      <c r="AA150" s="179"/>
      <c r="AB150" s="179"/>
      <c r="AC150" s="179"/>
      <c r="AD150" s="179"/>
    </row>
    <row xmlns:x14ac="http://schemas.microsoft.com/office/spreadsheetml/2009/9/ac" r="151" s="176" customFormat="true" ht="12" x14ac:dyDescent="0.2">
      <c r="A151" s="179" t="s">
        <v>173</v>
      </c>
      <c r="B151" s="10">
        <v>2013</v>
      </c>
      <c r="C151" s="179" t="s">
        <v>17</v>
      </c>
      <c r="D151" s="10">
        <v>1423027</v>
      </c>
      <c r="E151" s="10"/>
      <c r="F151" s="10"/>
      <c r="G151" s="10"/>
      <c r="H151" s="10"/>
      <c r="I151" s="10"/>
      <c r="J151" s="10">
        <v>100</v>
      </c>
      <c r="K151" s="10"/>
      <c r="L151" s="10"/>
      <c r="M151" s="10"/>
      <c r="N151" s="10"/>
      <c r="O151" s="10"/>
      <c r="P151" s="10">
        <v>100</v>
      </c>
      <c r="Q151" s="10"/>
      <c r="R151" s="10"/>
      <c r="S151" s="10">
        <v>19.2</v>
      </c>
      <c r="T151" s="10"/>
      <c r="U151" s="10"/>
      <c r="V151" s="10">
        <v>80.8</v>
      </c>
      <c r="W151" s="179"/>
      <c r="X151" s="179"/>
      <c r="Y151" s="179"/>
      <c r="Z151" s="179"/>
      <c r="AA151" s="179"/>
      <c r="AB151" s="179"/>
      <c r="AC151" s="179"/>
      <c r="AD151" s="179"/>
    </row>
    <row xmlns:x14ac="http://schemas.microsoft.com/office/spreadsheetml/2009/9/ac" r="152" s="176" customFormat="true" ht="12" x14ac:dyDescent="0.2">
      <c r="A152" s="179" t="s">
        <v>173</v>
      </c>
      <c r="B152" s="10">
        <v>2014</v>
      </c>
      <c r="C152" s="179" t="s">
        <v>17</v>
      </c>
      <c r="D152" s="10">
        <v>1435842</v>
      </c>
      <c r="E152" s="10"/>
      <c r="F152" s="10"/>
      <c r="G152" s="10"/>
      <c r="H152" s="10"/>
      <c r="I152" s="10"/>
      <c r="J152" s="10">
        <v>100</v>
      </c>
      <c r="K152" s="10"/>
      <c r="L152" s="10"/>
      <c r="M152" s="10"/>
      <c r="N152" s="10"/>
      <c r="O152" s="10"/>
      <c r="P152" s="10">
        <v>100</v>
      </c>
      <c r="Q152" s="10"/>
      <c r="R152" s="10"/>
      <c r="S152" s="10">
        <v>19.2</v>
      </c>
      <c r="T152" s="10"/>
      <c r="U152" s="10"/>
      <c r="V152" s="10">
        <v>80.8</v>
      </c>
      <c r="W152" s="179"/>
      <c r="X152" s="179"/>
      <c r="Y152" s="179"/>
      <c r="Z152" s="179"/>
      <c r="AA152" s="179"/>
      <c r="AB152" s="179"/>
      <c r="AC152" s="179"/>
      <c r="AD152" s="179"/>
    </row>
    <row xmlns:x14ac="http://schemas.microsoft.com/office/spreadsheetml/2009/9/ac" r="153" s="176" customFormat="true" ht="12" x14ac:dyDescent="0.2">
      <c r="A153" s="179" t="s">
        <v>173</v>
      </c>
      <c r="B153" s="10">
        <v>2015</v>
      </c>
      <c r="C153" s="179" t="s">
        <v>17</v>
      </c>
      <c r="D153" s="10">
        <v>1448408</v>
      </c>
      <c r="E153" s="10"/>
      <c r="F153" s="10"/>
      <c r="G153" s="10"/>
      <c r="H153" s="10"/>
      <c r="I153" s="10"/>
      <c r="J153" s="10">
        <v>100</v>
      </c>
      <c r="K153" s="10"/>
      <c r="L153" s="10"/>
      <c r="M153" s="10"/>
      <c r="N153" s="10"/>
      <c r="O153" s="10"/>
      <c r="P153" s="10">
        <v>100</v>
      </c>
      <c r="Q153" s="10"/>
      <c r="R153" s="10"/>
      <c r="S153" s="10">
        <v>19.2</v>
      </c>
      <c r="T153" s="10"/>
      <c r="U153" s="10"/>
      <c r="V153" s="10">
        <v>80.8</v>
      </c>
      <c r="W153" s="179"/>
      <c r="X153" s="179"/>
      <c r="Y153" s="179"/>
      <c r="Z153" s="179"/>
      <c r="AA153" s="179"/>
      <c r="AB153" s="179"/>
      <c r="AC153" s="179"/>
      <c r="AD153" s="179"/>
    </row>
    <row xmlns:x14ac="http://schemas.microsoft.com/office/spreadsheetml/2009/9/ac" r="154" s="176" customFormat="true" ht="12" x14ac:dyDescent="0.2">
      <c r="A154" s="179" t="s">
        <v>173</v>
      </c>
      <c r="B154" s="10">
        <v>2016</v>
      </c>
      <c r="C154" s="179" t="s">
        <v>17</v>
      </c>
      <c r="D154" s="10">
        <v>1460266</v>
      </c>
      <c r="E154" s="10"/>
      <c r="F154" s="10"/>
      <c r="G154" s="10"/>
      <c r="H154" s="10"/>
      <c r="I154" s="10"/>
      <c r="J154" s="10">
        <v>100</v>
      </c>
      <c r="K154" s="10"/>
      <c r="L154" s="10"/>
      <c r="M154" s="10"/>
      <c r="N154" s="10"/>
      <c r="O154" s="10"/>
      <c r="P154" s="10">
        <v>100</v>
      </c>
      <c r="Q154" s="10"/>
      <c r="R154" s="10"/>
      <c r="S154" s="10">
        <v>19.2</v>
      </c>
      <c r="T154" s="10"/>
      <c r="U154" s="10"/>
      <c r="V154" s="10">
        <v>80.8</v>
      </c>
      <c r="W154" s="179"/>
      <c r="X154" s="179"/>
      <c r="Y154" s="179"/>
      <c r="Z154" s="179"/>
      <c r="AA154" s="179"/>
      <c r="AB154" s="179"/>
      <c r="AC154" s="179"/>
      <c r="AD154" s="179"/>
    </row>
    <row xmlns:x14ac="http://schemas.microsoft.com/office/spreadsheetml/2009/9/ac" r="155" s="176" customFormat="true" ht="12" x14ac:dyDescent="0.2">
      <c r="A155" s="179" t="s">
        <v>173</v>
      </c>
      <c r="B155" s="10">
        <v>2017</v>
      </c>
      <c r="C155" s="179" t="s">
        <v>17</v>
      </c>
      <c r="D155" s="10">
        <v>1471997</v>
      </c>
      <c r="E155" s="10"/>
      <c r="F155" s="10"/>
      <c r="G155" s="10"/>
      <c r="H155" s="10"/>
      <c r="I155" s="10"/>
      <c r="J155" s="10">
        <v>100</v>
      </c>
      <c r="K155" s="10"/>
      <c r="L155" s="10"/>
      <c r="M155" s="10"/>
      <c r="N155" s="10"/>
      <c r="O155" s="10"/>
      <c r="P155" s="10">
        <v>100</v>
      </c>
      <c r="Q155" s="10"/>
      <c r="R155" s="10"/>
      <c r="S155" s="10">
        <v>19.2</v>
      </c>
      <c r="T155" s="10"/>
      <c r="U155" s="10"/>
      <c r="V155" s="10">
        <v>80.8</v>
      </c>
      <c r="W155" s="179"/>
      <c r="X155" s="179"/>
      <c r="Y155" s="179"/>
      <c r="Z155" s="179"/>
      <c r="AA155" s="179"/>
      <c r="AB155" s="179"/>
      <c r="AC155" s="179"/>
      <c r="AD155" s="179"/>
    </row>
    <row xmlns:x14ac="http://schemas.microsoft.com/office/spreadsheetml/2009/9/ac" r="156" s="176" customFormat="true" ht="12" x14ac:dyDescent="0.2">
      <c r="A156" s="179" t="s">
        <v>173</v>
      </c>
      <c r="B156" s="10">
        <v>2018</v>
      </c>
      <c r="C156" s="179" t="s">
        <v>17</v>
      </c>
      <c r="D156" s="10">
        <v>1482376</v>
      </c>
      <c r="E156" s="10"/>
      <c r="F156" s="10"/>
      <c r="G156" s="10"/>
      <c r="H156" s="10"/>
      <c r="I156" s="10"/>
      <c r="J156" s="10">
        <v>100</v>
      </c>
      <c r="K156" s="10"/>
      <c r="L156" s="10"/>
      <c r="M156" s="10"/>
      <c r="N156" s="10"/>
      <c r="O156" s="10"/>
      <c r="P156" s="10">
        <v>100</v>
      </c>
      <c r="Q156" s="10"/>
      <c r="R156" s="10"/>
      <c r="S156" s="10"/>
      <c r="T156" s="10"/>
      <c r="U156" s="10"/>
      <c r="V156" s="10">
        <v>100</v>
      </c>
      <c r="W156" s="179"/>
      <c r="X156" s="179"/>
      <c r="Y156" s="179"/>
      <c r="Z156" s="179"/>
      <c r="AA156" s="179"/>
      <c r="AB156" s="179"/>
      <c r="AC156" s="179"/>
      <c r="AD156" s="179"/>
    </row>
    <row xmlns:x14ac="http://schemas.microsoft.com/office/spreadsheetml/2009/9/ac" r="157" s="176" customFormat="true" ht="12" x14ac:dyDescent="0.2">
      <c r="A157" s="179" t="s">
        <v>173</v>
      </c>
      <c r="B157" s="10">
        <v>2019</v>
      </c>
      <c r="C157" s="179" t="s">
        <v>17</v>
      </c>
      <c r="D157" s="10">
        <v>1488318</v>
      </c>
      <c r="E157" s="10"/>
      <c r="F157" s="10"/>
      <c r="G157" s="10"/>
      <c r="H157" s="10"/>
      <c r="I157" s="10"/>
      <c r="J157" s="10">
        <v>100</v>
      </c>
      <c r="K157" s="10"/>
      <c r="L157" s="10"/>
      <c r="M157" s="10"/>
      <c r="N157" s="10"/>
      <c r="O157" s="10"/>
      <c r="P157" s="10">
        <v>100</v>
      </c>
      <c r="Q157" s="10"/>
      <c r="R157" s="10"/>
      <c r="S157" s="10"/>
      <c r="T157" s="10"/>
      <c r="U157" s="10"/>
      <c r="V157" s="10">
        <v>100</v>
      </c>
      <c r="W157" s="179"/>
      <c r="X157" s="179"/>
      <c r="Y157" s="179"/>
      <c r="Z157" s="179"/>
      <c r="AA157" s="179"/>
      <c r="AB157" s="179"/>
      <c r="AC157" s="179"/>
      <c r="AD157" s="179"/>
    </row>
    <row xmlns:x14ac="http://schemas.microsoft.com/office/spreadsheetml/2009/9/ac" r="158" s="176" customFormat="true" ht="12" x14ac:dyDescent="0.2">
      <c r="A158" s="179" t="s">
        <v>173</v>
      </c>
      <c r="B158" s="10">
        <v>2020</v>
      </c>
      <c r="C158" s="179" t="s">
        <v>17</v>
      </c>
      <c r="D158" s="10">
        <v>1493641</v>
      </c>
      <c r="E158" s="10"/>
      <c r="F158" s="10"/>
      <c r="G158" s="10"/>
      <c r="H158" s="10"/>
      <c r="I158" s="10"/>
      <c r="J158" s="10">
        <v>100</v>
      </c>
      <c r="K158" s="10"/>
      <c r="L158" s="10"/>
      <c r="M158" s="10"/>
      <c r="N158" s="10"/>
      <c r="O158" s="10"/>
      <c r="P158" s="10">
        <v>100</v>
      </c>
      <c r="Q158" s="10"/>
      <c r="R158" s="10"/>
      <c r="S158" s="10"/>
      <c r="T158" s="10"/>
      <c r="U158" s="10"/>
      <c r="V158" s="10">
        <v>100</v>
      </c>
      <c r="W158" s="179"/>
      <c r="X158" s="179"/>
      <c r="Y158" s="179"/>
      <c r="Z158" s="179"/>
      <c r="AA158" s="179"/>
      <c r="AB158" s="179"/>
      <c r="AC158" s="179"/>
      <c r="AD158" s="179"/>
    </row>
    <row xmlns:x14ac="http://schemas.microsoft.com/office/spreadsheetml/2009/9/ac" r="159" s="176" customFormat="true" ht="12" x14ac:dyDescent="0.2">
      <c r="A159" s="179" t="s">
        <v>173</v>
      </c>
      <c r="B159" s="10">
        <v>2021</v>
      </c>
      <c r="C159" s="179" t="s">
        <v>17</v>
      </c>
      <c r="D159" s="10">
        <v>1498329</v>
      </c>
      <c r="E159" s="10"/>
      <c r="F159" s="10"/>
      <c r="G159" s="10"/>
      <c r="H159" s="10"/>
      <c r="I159" s="10"/>
      <c r="J159" s="10">
        <v>100</v>
      </c>
      <c r="K159" s="10"/>
      <c r="L159" s="10"/>
      <c r="M159" s="10"/>
      <c r="N159" s="10"/>
      <c r="O159" s="10"/>
      <c r="P159" s="10">
        <v>100</v>
      </c>
      <c r="Q159" s="10"/>
      <c r="R159" s="10"/>
      <c r="S159" s="10"/>
      <c r="T159" s="10"/>
      <c r="U159" s="10"/>
      <c r="V159" s="10">
        <v>100</v>
      </c>
      <c r="W159" s="179"/>
      <c r="X159" s="179"/>
      <c r="Y159" s="179"/>
      <c r="Z159" s="179"/>
      <c r="AA159" s="179"/>
      <c r="AB159" s="179"/>
      <c r="AC159" s="179"/>
      <c r="AD159" s="179"/>
    </row>
    <row xmlns:x14ac="http://schemas.microsoft.com/office/spreadsheetml/2009/9/ac" r="160" s="176" customFormat="true" ht="12" x14ac:dyDescent="0.2">
      <c r="A160" s="179" t="s">
        <v>173</v>
      </c>
      <c r="B160" s="10">
        <v>2022</v>
      </c>
      <c r="C160" s="179" t="s">
        <v>17</v>
      </c>
      <c r="D160" s="10">
        <v>1501975</v>
      </c>
      <c r="E160" s="10"/>
      <c r="F160" s="10"/>
      <c r="G160" s="10"/>
      <c r="H160" s="10"/>
      <c r="I160" s="10"/>
      <c r="J160" s="10">
        <v>100</v>
      </c>
      <c r="K160" s="10"/>
      <c r="L160" s="10"/>
      <c r="M160" s="10"/>
      <c r="N160" s="10"/>
      <c r="O160" s="10"/>
      <c r="P160" s="10">
        <v>100</v>
      </c>
      <c r="Q160" s="10"/>
      <c r="R160" s="10"/>
      <c r="S160" s="10"/>
      <c r="T160" s="10"/>
      <c r="U160" s="10"/>
      <c r="V160" s="10">
        <v>100</v>
      </c>
      <c r="W160" s="179"/>
      <c r="X160" s="179"/>
      <c r="Y160" s="179"/>
      <c r="Z160" s="179"/>
      <c r="AA160" s="179"/>
      <c r="AB160" s="179"/>
      <c r="AC160" s="179"/>
      <c r="AD160" s="179"/>
    </row>
    <row xmlns:x14ac="http://schemas.microsoft.com/office/spreadsheetml/2009/9/ac" r="161" s="176" customFormat="true" ht="12" x14ac:dyDescent="0.2">
      <c r="A161" s="179" t="s">
        <v>173</v>
      </c>
      <c r="B161" s="10">
        <v>2023</v>
      </c>
      <c r="C161" s="179" t="s">
        <v>17</v>
      </c>
      <c r="D161" s="10">
        <v>1504536</v>
      </c>
      <c r="E161" s="10"/>
      <c r="F161" s="10"/>
      <c r="G161" s="10"/>
      <c r="H161" s="10"/>
      <c r="I161" s="10"/>
      <c r="J161" s="10">
        <v>100</v>
      </c>
      <c r="K161" s="10"/>
      <c r="L161" s="10"/>
      <c r="M161" s="10"/>
      <c r="N161" s="10"/>
      <c r="O161" s="10"/>
      <c r="P161" s="10">
        <v>100</v>
      </c>
      <c r="Q161" s="10"/>
      <c r="R161" s="10"/>
      <c r="S161" s="10"/>
      <c r="T161" s="10"/>
      <c r="U161" s="10"/>
      <c r="V161" s="10">
        <v>100</v>
      </c>
      <c r="W161" s="179"/>
      <c r="X161" s="179"/>
      <c r="Y161" s="179"/>
      <c r="Z161" s="179"/>
      <c r="AA161" s="179"/>
      <c r="AB161" s="179"/>
      <c r="AC161" s="179"/>
      <c r="AD161" s="179"/>
    </row>
    <row xmlns:x14ac="http://schemas.microsoft.com/office/spreadsheetml/2009/9/ac" r="162" s="176" customFormat="true" ht="12" x14ac:dyDescent="0.2">
      <c r="A162" s="179" t="s">
        <v>173</v>
      </c>
      <c r="B162" s="10">
        <v>2024</v>
      </c>
      <c r="C162" s="179" t="s">
        <v>17</v>
      </c>
      <c r="D162" s="10"/>
      <c r="E162" s="10"/>
      <c r="F162" s="10"/>
      <c r="G162" s="10"/>
      <c r="H162" s="10"/>
      <c r="I162" s="10"/>
      <c r="J162" s="10"/>
      <c r="K162" s="10"/>
      <c r="L162" s="10"/>
      <c r="M162" s="10"/>
      <c r="N162" s="10"/>
      <c r="O162" s="10"/>
      <c r="P162" s="10"/>
      <c r="Q162" s="10"/>
      <c r="R162" s="10"/>
      <c r="S162" s="10"/>
      <c r="T162" s="10"/>
      <c r="U162" s="10"/>
      <c r="V162" s="10"/>
      <c r="W162" s="179"/>
      <c r="X162" s="179"/>
      <c r="Y162" s="179"/>
      <c r="Z162" s="179"/>
      <c r="AA162" s="179"/>
      <c r="AB162" s="179"/>
      <c r="AC162" s="179"/>
      <c r="AD162" s="179"/>
    </row>
    <row xmlns:x14ac="http://schemas.microsoft.com/office/spreadsheetml/2009/9/ac" r="163" s="176" customFormat="true" ht="12" x14ac:dyDescent="0.2">
      <c r="A163" s="179" t="s">
        <v>173</v>
      </c>
      <c r="B163" s="10">
        <v>2025</v>
      </c>
      <c r="C163" s="179" t="s">
        <v>17</v>
      </c>
      <c r="D163" s="10"/>
      <c r="E163" s="10"/>
      <c r="F163" s="10"/>
      <c r="G163" s="10"/>
      <c r="H163" s="10"/>
      <c r="I163" s="10"/>
      <c r="J163" s="10"/>
      <c r="K163" s="10"/>
      <c r="L163" s="10"/>
      <c r="M163" s="10"/>
      <c r="N163" s="10"/>
      <c r="O163" s="10"/>
      <c r="P163" s="10"/>
      <c r="Q163" s="10"/>
      <c r="R163" s="10"/>
      <c r="S163" s="10"/>
      <c r="T163" s="10"/>
      <c r="U163" s="10"/>
      <c r="V163" s="10"/>
      <c r="W163" s="179"/>
      <c r="X163" s="179"/>
      <c r="Y163" s="179"/>
      <c r="Z163" s="179"/>
      <c r="AA163" s="179"/>
      <c r="AB163" s="179"/>
      <c r="AC163" s="179"/>
      <c r="AD163" s="179"/>
    </row>
    <row xmlns:x14ac="http://schemas.microsoft.com/office/spreadsheetml/2009/9/ac" r="164" s="176" customFormat="true" ht="12" x14ac:dyDescent="0.2">
      <c r="A164" s="179" t="s">
        <v>173</v>
      </c>
      <c r="B164" s="10">
        <v>2026</v>
      </c>
      <c r="C164" s="179" t="s">
        <v>17</v>
      </c>
      <c r="D164" s="10"/>
      <c r="E164" s="10"/>
      <c r="F164" s="10"/>
      <c r="G164" s="10"/>
      <c r="H164" s="10"/>
      <c r="I164" s="10"/>
      <c r="J164" s="10"/>
      <c r="K164" s="10"/>
      <c r="L164" s="10"/>
      <c r="M164" s="10"/>
      <c r="N164" s="10"/>
      <c r="O164" s="10"/>
      <c r="P164" s="10"/>
      <c r="Q164" s="10"/>
      <c r="R164" s="10"/>
      <c r="S164" s="10"/>
      <c r="T164" s="10"/>
      <c r="U164" s="10"/>
      <c r="V164" s="10"/>
      <c r="W164" s="179"/>
      <c r="X164" s="179"/>
      <c r="Y164" s="179"/>
      <c r="Z164" s="179"/>
      <c r="AA164" s="179"/>
      <c r="AB164" s="179"/>
      <c r="AC164" s="179"/>
      <c r="AD164" s="179"/>
    </row>
    <row xmlns:x14ac="http://schemas.microsoft.com/office/spreadsheetml/2009/9/ac" r="165" s="176" customFormat="true" ht="12" x14ac:dyDescent="0.2">
      <c r="A165" s="179" t="s">
        <v>173</v>
      </c>
      <c r="B165" s="10">
        <v>2027</v>
      </c>
      <c r="C165" s="179" t="s">
        <v>17</v>
      </c>
      <c r="D165" s="10"/>
      <c r="E165" s="10"/>
      <c r="F165" s="10"/>
      <c r="G165" s="10"/>
      <c r="H165" s="10"/>
      <c r="I165" s="10"/>
      <c r="J165" s="10"/>
      <c r="K165" s="10"/>
      <c r="L165" s="10"/>
      <c r="M165" s="10"/>
      <c r="N165" s="10"/>
      <c r="O165" s="10"/>
      <c r="P165" s="10"/>
      <c r="Q165" s="10"/>
      <c r="R165" s="10"/>
      <c r="S165" s="10"/>
      <c r="T165" s="10"/>
      <c r="U165" s="10"/>
      <c r="V165" s="10"/>
      <c r="W165" s="179"/>
      <c r="X165" s="179"/>
      <c r="Y165" s="179"/>
      <c r="Z165" s="179"/>
      <c r="AA165" s="179"/>
      <c r="AB165" s="179"/>
      <c r="AC165" s="179"/>
      <c r="AD165" s="179"/>
    </row>
    <row xmlns:x14ac="http://schemas.microsoft.com/office/spreadsheetml/2009/9/ac" r="166" s="176" customFormat="true" ht="12" x14ac:dyDescent="0.2">
      <c r="A166" s="179" t="s">
        <v>173</v>
      </c>
      <c r="B166" s="10">
        <v>2028</v>
      </c>
      <c r="C166" s="179" t="s">
        <v>17</v>
      </c>
      <c r="D166" s="10"/>
      <c r="E166" s="10"/>
      <c r="F166" s="10"/>
      <c r="G166" s="10"/>
      <c r="H166" s="10"/>
      <c r="I166" s="10"/>
      <c r="J166" s="10"/>
      <c r="K166" s="10"/>
      <c r="L166" s="10"/>
      <c r="M166" s="10"/>
      <c r="N166" s="10"/>
      <c r="O166" s="10"/>
      <c r="P166" s="10"/>
      <c r="Q166" s="10"/>
      <c r="R166" s="10"/>
      <c r="S166" s="10"/>
      <c r="T166" s="10"/>
      <c r="U166" s="10"/>
      <c r="V166" s="10"/>
      <c r="W166" s="179"/>
      <c r="X166" s="179"/>
      <c r="Y166" s="179"/>
      <c r="Z166" s="179"/>
      <c r="AA166" s="179"/>
      <c r="AB166" s="179"/>
      <c r="AC166" s="179"/>
      <c r="AD166" s="179"/>
    </row>
    <row xmlns:x14ac="http://schemas.microsoft.com/office/spreadsheetml/2009/9/ac" r="167" s="176" customFormat="true" ht="12" x14ac:dyDescent="0.2">
      <c r="A167" s="179" t="s">
        <v>173</v>
      </c>
      <c r="B167" s="10">
        <v>2029</v>
      </c>
      <c r="C167" s="179" t="s">
        <v>17</v>
      </c>
      <c r="D167" s="10"/>
      <c r="E167" s="10"/>
      <c r="F167" s="10"/>
      <c r="G167" s="10"/>
      <c r="H167" s="10"/>
      <c r="I167" s="10"/>
      <c r="J167" s="10"/>
      <c r="K167" s="10"/>
      <c r="L167" s="10"/>
      <c r="M167" s="10"/>
      <c r="N167" s="10"/>
      <c r="O167" s="10"/>
      <c r="P167" s="10"/>
      <c r="Q167" s="10"/>
      <c r="R167" s="10"/>
      <c r="S167" s="10"/>
      <c r="T167" s="10"/>
      <c r="U167" s="10"/>
      <c r="V167" s="10"/>
      <c r="W167" s="179"/>
      <c r="X167" s="179"/>
      <c r="Y167" s="179"/>
      <c r="Z167" s="179"/>
      <c r="AA167" s="179"/>
      <c r="AB167" s="179"/>
    </row>
    <row xmlns:x14ac="http://schemas.microsoft.com/office/spreadsheetml/2009/9/ac" r="168" s="176" customFormat="true" ht="12" x14ac:dyDescent="0.2">
      <c r="A168" s="179" t="s">
        <v>173</v>
      </c>
      <c r="B168" s="10">
        <v>2030</v>
      </c>
      <c r="C168" s="179" t="s">
        <v>17</v>
      </c>
      <c r="D168" s="10"/>
      <c r="E168" s="10"/>
      <c r="F168" s="10"/>
      <c r="G168" s="10"/>
      <c r="H168" s="10"/>
      <c r="I168" s="10"/>
      <c r="J168" s="10"/>
      <c r="K168" s="10"/>
      <c r="L168" s="10"/>
      <c r="M168" s="10"/>
      <c r="N168" s="10"/>
      <c r="O168" s="10"/>
      <c r="P168" s="10"/>
      <c r="Q168" s="10"/>
      <c r="R168" s="10"/>
      <c r="S168" s="10"/>
      <c r="T168" s="10"/>
      <c r="U168" s="10"/>
      <c r="V168" s="10"/>
      <c r="W168" s="179"/>
      <c r="X168" s="179"/>
      <c r="Y168" s="179"/>
      <c r="Z168" s="179"/>
      <c r="AA168" s="179"/>
      <c r="AB168" s="179"/>
    </row>
    <row xmlns:x14ac="http://schemas.microsoft.com/office/spreadsheetml/2009/9/ac" r="169" ht="15.75" x14ac:dyDescent="0.25">
      <c r="A169" s="180" t="s">
        <v>173</v>
      </c>
      <c r="B169" s="10">
        <v>2000</v>
      </c>
      <c r="C169" s="180" t="s">
        <v>18</v>
      </c>
      <c r="D169" s="10">
        <v>1133697</v>
      </c>
      <c r="E169" s="10"/>
      <c r="F169" s="10"/>
      <c r="G169" s="10"/>
      <c r="H169" s="10"/>
      <c r="I169" s="10"/>
      <c r="J169" s="10">
        <v>100</v>
      </c>
      <c r="K169" s="10"/>
      <c r="L169" s="10"/>
      <c r="M169" s="10"/>
      <c r="N169" s="10"/>
      <c r="O169" s="10"/>
      <c r="P169" s="10">
        <v>100</v>
      </c>
      <c r="Q169" s="10"/>
      <c r="R169" s="10"/>
      <c r="S169" s="10"/>
      <c r="T169" s="10"/>
      <c r="U169" s="10"/>
      <c r="V169" s="10">
        <v>100</v>
      </c>
      <c r="W169" s="180"/>
      <c r="X169" s="180"/>
      <c r="Y169" s="180"/>
      <c r="Z169" s="180"/>
      <c r="AA169" s="180"/>
      <c r="AB169" s="180"/>
    </row>
    <row xmlns:x14ac="http://schemas.microsoft.com/office/spreadsheetml/2009/9/ac" r="170" ht="15.75" x14ac:dyDescent="0.25">
      <c r="A170" s="180" t="s">
        <v>173</v>
      </c>
      <c r="B170" s="10">
        <v>2001</v>
      </c>
      <c r="C170" s="180" t="s">
        <v>18</v>
      </c>
      <c r="D170" s="10">
        <v>1157993</v>
      </c>
      <c r="E170" s="10"/>
      <c r="F170" s="10"/>
      <c r="G170" s="10"/>
      <c r="H170" s="10"/>
      <c r="I170" s="10"/>
      <c r="J170" s="10">
        <v>100</v>
      </c>
      <c r="K170" s="10"/>
      <c r="L170" s="10"/>
      <c r="M170" s="10"/>
      <c r="N170" s="10"/>
      <c r="O170" s="10"/>
      <c r="P170" s="10">
        <v>100</v>
      </c>
      <c r="Q170" s="10"/>
      <c r="R170" s="10"/>
      <c r="S170" s="10"/>
      <c r="T170" s="10"/>
      <c r="U170" s="10"/>
      <c r="V170" s="10">
        <v>100</v>
      </c>
      <c r="W170" s="180"/>
      <c r="X170" s="180"/>
      <c r="Y170" s="180"/>
      <c r="Z170" s="180"/>
      <c r="AA170" s="180"/>
      <c r="AB170" s="180"/>
    </row>
    <row xmlns:x14ac="http://schemas.microsoft.com/office/spreadsheetml/2009/9/ac" r="171" ht="15.75" x14ac:dyDescent="0.25">
      <c r="A171" s="180" t="s">
        <v>173</v>
      </c>
      <c r="B171" s="10">
        <v>2002</v>
      </c>
      <c r="C171" s="180" t="s">
        <v>18</v>
      </c>
      <c r="D171" s="10">
        <v>1187599</v>
      </c>
      <c r="E171" s="10"/>
      <c r="F171" s="10"/>
      <c r="G171" s="10"/>
      <c r="H171" s="10"/>
      <c r="I171" s="10"/>
      <c r="J171" s="10">
        <v>100</v>
      </c>
      <c r="K171" s="10"/>
      <c r="L171" s="10"/>
      <c r="M171" s="10"/>
      <c r="N171" s="10"/>
      <c r="O171" s="10"/>
      <c r="P171" s="10">
        <v>100</v>
      </c>
      <c r="Q171" s="10"/>
      <c r="R171" s="10"/>
      <c r="S171" s="10"/>
      <c r="T171" s="10"/>
      <c r="U171" s="10"/>
      <c r="V171" s="10">
        <v>100</v>
      </c>
      <c r="W171" s="180"/>
      <c r="X171" s="180"/>
      <c r="Y171" s="180"/>
      <c r="Z171" s="180"/>
      <c r="AA171" s="180"/>
      <c r="AB171" s="180"/>
    </row>
    <row xmlns:x14ac="http://schemas.microsoft.com/office/spreadsheetml/2009/9/ac" r="172" ht="15.75" x14ac:dyDescent="0.25">
      <c r="A172" s="180" t="s">
        <v>173</v>
      </c>
      <c r="B172" s="10">
        <v>2003</v>
      </c>
      <c r="C172" s="180" t="s">
        <v>18</v>
      </c>
      <c r="D172" s="10">
        <v>1216380</v>
      </c>
      <c r="E172" s="10"/>
      <c r="F172" s="10"/>
      <c r="G172" s="10"/>
      <c r="H172" s="10"/>
      <c r="I172" s="10"/>
      <c r="J172" s="10">
        <v>100</v>
      </c>
      <c r="K172" s="10"/>
      <c r="L172" s="10"/>
      <c r="M172" s="10"/>
      <c r="N172" s="10"/>
      <c r="O172" s="10"/>
      <c r="P172" s="10">
        <v>100</v>
      </c>
      <c r="Q172" s="10"/>
      <c r="R172" s="10"/>
      <c r="S172" s="10"/>
      <c r="T172" s="10"/>
      <c r="U172" s="10"/>
      <c r="V172" s="10">
        <v>100</v>
      </c>
      <c r="W172" s="180"/>
      <c r="X172" s="180"/>
      <c r="Y172" s="180"/>
      <c r="Z172" s="180"/>
      <c r="AA172" s="180"/>
      <c r="AB172" s="180"/>
    </row>
    <row xmlns:x14ac="http://schemas.microsoft.com/office/spreadsheetml/2009/9/ac" r="173" ht="15.75" x14ac:dyDescent="0.25">
      <c r="A173" s="180" t="s">
        <v>173</v>
      </c>
      <c r="B173" s="10">
        <v>2004</v>
      </c>
      <c r="C173" s="180" t="s">
        <v>18</v>
      </c>
      <c r="D173" s="10">
        <v>1242838</v>
      </c>
      <c r="E173" s="10"/>
      <c r="F173" s="10"/>
      <c r="G173" s="10"/>
      <c r="H173" s="10"/>
      <c r="I173" s="10"/>
      <c r="J173" s="10">
        <v>100</v>
      </c>
      <c r="K173" s="10"/>
      <c r="L173" s="10"/>
      <c r="M173" s="10"/>
      <c r="N173" s="10"/>
      <c r="O173" s="10"/>
      <c r="P173" s="10">
        <v>100</v>
      </c>
      <c r="Q173" s="10"/>
      <c r="R173" s="10"/>
      <c r="S173" s="10"/>
      <c r="T173" s="10"/>
      <c r="U173" s="10"/>
      <c r="V173" s="10">
        <v>100</v>
      </c>
      <c r="W173" s="180"/>
      <c r="X173" s="180"/>
      <c r="Y173" s="180"/>
      <c r="Z173" s="180"/>
      <c r="AA173" s="180"/>
      <c r="AB173" s="180"/>
    </row>
    <row xmlns:x14ac="http://schemas.microsoft.com/office/spreadsheetml/2009/9/ac" r="174" ht="15.75" x14ac:dyDescent="0.25">
      <c r="A174" s="180" t="s">
        <v>173</v>
      </c>
      <c r="B174" s="10">
        <v>2005</v>
      </c>
      <c r="C174" s="180" t="s">
        <v>18</v>
      </c>
      <c r="D174" s="10">
        <v>1266183</v>
      </c>
      <c r="E174" s="10"/>
      <c r="F174" s="10"/>
      <c r="G174" s="10"/>
      <c r="H174" s="10"/>
      <c r="I174" s="10"/>
      <c r="J174" s="10">
        <v>100</v>
      </c>
      <c r="K174" s="10"/>
      <c r="L174" s="10"/>
      <c r="M174" s="10"/>
      <c r="N174" s="10"/>
      <c r="O174" s="10"/>
      <c r="P174" s="10">
        <v>100</v>
      </c>
      <c r="Q174" s="10"/>
      <c r="R174" s="10"/>
      <c r="S174" s="10"/>
      <c r="T174" s="10"/>
      <c r="U174" s="10"/>
      <c r="V174" s="10">
        <v>100</v>
      </c>
      <c r="W174" s="180"/>
      <c r="X174" s="180"/>
      <c r="Y174" s="180"/>
      <c r="Z174" s="180"/>
      <c r="AA174" s="180"/>
      <c r="AB174" s="180"/>
    </row>
    <row xmlns:x14ac="http://schemas.microsoft.com/office/spreadsheetml/2009/9/ac" r="175" ht="15.75" x14ac:dyDescent="0.25">
      <c r="A175" s="180" t="s">
        <v>173</v>
      </c>
      <c r="B175" s="10">
        <v>2006</v>
      </c>
      <c r="C175" s="180" t="s">
        <v>18</v>
      </c>
      <c r="D175" s="10">
        <v>1285567</v>
      </c>
      <c r="E175" s="10"/>
      <c r="F175" s="10"/>
      <c r="G175" s="10"/>
      <c r="H175" s="10"/>
      <c r="I175" s="10"/>
      <c r="J175" s="10">
        <v>100</v>
      </c>
      <c r="K175" s="10"/>
      <c r="L175" s="10"/>
      <c r="M175" s="10"/>
      <c r="N175" s="10"/>
      <c r="O175" s="10"/>
      <c r="P175" s="10">
        <v>100</v>
      </c>
      <c r="Q175" s="10"/>
      <c r="R175" s="10"/>
      <c r="S175" s="10"/>
      <c r="T175" s="10"/>
      <c r="U175" s="10"/>
      <c r="V175" s="10">
        <v>100</v>
      </c>
      <c r="W175" s="180"/>
      <c r="X175" s="180"/>
      <c r="Y175" s="180"/>
      <c r="Z175" s="180"/>
      <c r="AA175" s="180"/>
      <c r="AB175" s="180"/>
    </row>
    <row xmlns:x14ac="http://schemas.microsoft.com/office/spreadsheetml/2009/9/ac" r="176" ht="15.75" x14ac:dyDescent="0.25">
      <c r="A176" s="180" t="s">
        <v>173</v>
      </c>
      <c r="B176" s="10">
        <v>2007</v>
      </c>
      <c r="C176" s="180" t="s">
        <v>18</v>
      </c>
      <c r="D176" s="10">
        <v>1301016</v>
      </c>
      <c r="E176" s="10"/>
      <c r="F176" s="10"/>
      <c r="G176" s="10"/>
      <c r="H176" s="10"/>
      <c r="I176" s="10"/>
      <c r="J176" s="10">
        <v>100</v>
      </c>
      <c r="K176" s="10"/>
      <c r="L176" s="10"/>
      <c r="M176" s="10"/>
      <c r="N176" s="10"/>
      <c r="O176" s="10"/>
      <c r="P176" s="10">
        <v>100</v>
      </c>
      <c r="Q176" s="10"/>
      <c r="R176" s="10"/>
      <c r="S176" s="10"/>
      <c r="T176" s="10"/>
      <c r="U176" s="10"/>
      <c r="V176" s="10">
        <v>100</v>
      </c>
      <c r="W176" s="180"/>
      <c r="X176" s="180"/>
      <c r="Y176" s="180"/>
      <c r="Z176" s="180"/>
      <c r="AA176" s="180"/>
      <c r="AB176" s="180"/>
    </row>
    <row xmlns:x14ac="http://schemas.microsoft.com/office/spreadsheetml/2009/9/ac" r="177" ht="15.75" x14ac:dyDescent="0.25">
      <c r="A177" s="180" t="s">
        <v>173</v>
      </c>
      <c r="B177" s="10">
        <v>2008</v>
      </c>
      <c r="C177" s="180" t="s">
        <v>18</v>
      </c>
      <c r="D177" s="10">
        <v>1313668</v>
      </c>
      <c r="E177" s="10"/>
      <c r="F177" s="10"/>
      <c r="G177" s="10"/>
      <c r="H177" s="10"/>
      <c r="I177" s="10"/>
      <c r="J177" s="10">
        <v>100</v>
      </c>
      <c r="K177" s="10"/>
      <c r="L177" s="10"/>
      <c r="M177" s="10"/>
      <c r="N177" s="10"/>
      <c r="O177" s="10"/>
      <c r="P177" s="10">
        <v>100</v>
      </c>
      <c r="Q177" s="10"/>
      <c r="R177" s="10"/>
      <c r="S177" s="10"/>
      <c r="T177" s="10"/>
      <c r="U177" s="10"/>
      <c r="V177" s="10">
        <v>100</v>
      </c>
      <c r="W177" s="180"/>
      <c r="X177" s="180"/>
      <c r="Y177" s="180"/>
      <c r="Z177" s="180"/>
      <c r="AA177" s="180"/>
      <c r="AB177" s="180"/>
    </row>
    <row xmlns:x14ac="http://schemas.microsoft.com/office/spreadsheetml/2009/9/ac" r="178" ht="15.75" x14ac:dyDescent="0.25">
      <c r="A178" s="180" t="s">
        <v>173</v>
      </c>
      <c r="B178" s="10">
        <v>2009</v>
      </c>
      <c r="C178" s="180" t="s">
        <v>18</v>
      </c>
      <c r="D178" s="10">
        <v>1324466</v>
      </c>
      <c r="E178" s="10"/>
      <c r="F178" s="10"/>
      <c r="G178" s="10"/>
      <c r="H178" s="10"/>
      <c r="I178" s="10"/>
      <c r="J178" s="10">
        <v>100</v>
      </c>
      <c r="K178" s="10"/>
      <c r="L178" s="10"/>
      <c r="M178" s="10"/>
      <c r="N178" s="10"/>
      <c r="O178" s="10"/>
      <c r="P178" s="10">
        <v>100</v>
      </c>
      <c r="Q178" s="10"/>
      <c r="R178" s="10"/>
      <c r="S178" s="10">
        <v>25.6</v>
      </c>
      <c r="T178" s="10"/>
      <c r="U178" s="10"/>
      <c r="V178" s="10">
        <v>74.400000000000006</v>
      </c>
      <c r="W178" s="180"/>
      <c r="X178" s="180"/>
      <c r="Y178" s="180"/>
      <c r="Z178" s="180"/>
      <c r="AA178" s="180"/>
      <c r="AB178" s="180"/>
    </row>
    <row xmlns:x14ac="http://schemas.microsoft.com/office/spreadsheetml/2009/9/ac" r="179" ht="15.75" x14ac:dyDescent="0.25">
      <c r="A179" s="180" t="s">
        <v>173</v>
      </c>
      <c r="B179" s="10">
        <v>2010</v>
      </c>
      <c r="C179" s="180" t="s">
        <v>18</v>
      </c>
      <c r="D179" s="10">
        <v>1332779</v>
      </c>
      <c r="E179" s="10"/>
      <c r="F179" s="10"/>
      <c r="G179" s="10"/>
      <c r="H179" s="10"/>
      <c r="I179" s="10"/>
      <c r="J179" s="10">
        <v>100</v>
      </c>
      <c r="K179" s="10"/>
      <c r="L179" s="10"/>
      <c r="M179" s="10"/>
      <c r="N179" s="10"/>
      <c r="O179" s="10"/>
      <c r="P179" s="10">
        <v>100</v>
      </c>
      <c r="Q179" s="10"/>
      <c r="R179" s="10"/>
      <c r="S179" s="10">
        <v>25.6</v>
      </c>
      <c r="T179" s="10"/>
      <c r="U179" s="10"/>
      <c r="V179" s="10">
        <v>74.400000000000006</v>
      </c>
      <c r="W179" s="180"/>
      <c r="X179" s="180"/>
      <c r="Y179" s="180"/>
      <c r="Z179" s="180"/>
      <c r="AA179" s="180"/>
      <c r="AB179" s="180"/>
    </row>
    <row xmlns:x14ac="http://schemas.microsoft.com/office/spreadsheetml/2009/9/ac" r="180" ht="15.75" x14ac:dyDescent="0.25">
      <c r="A180" s="180" t="s">
        <v>173</v>
      </c>
      <c r="B180" s="10">
        <v>2011</v>
      </c>
      <c r="C180" s="180" t="s">
        <v>18</v>
      </c>
      <c r="D180" s="10">
        <v>1341457</v>
      </c>
      <c r="E180" s="10"/>
      <c r="F180" s="10"/>
      <c r="G180" s="10"/>
      <c r="H180" s="10"/>
      <c r="I180" s="10"/>
      <c r="J180" s="10">
        <v>100</v>
      </c>
      <c r="K180" s="10"/>
      <c r="L180" s="10"/>
      <c r="M180" s="10"/>
      <c r="N180" s="10"/>
      <c r="O180" s="10"/>
      <c r="P180" s="10">
        <v>100</v>
      </c>
      <c r="Q180" s="10"/>
      <c r="R180" s="10"/>
      <c r="S180" s="10">
        <v>25.6</v>
      </c>
      <c r="T180" s="10"/>
      <c r="U180" s="10"/>
      <c r="V180" s="10">
        <v>74.400000000000006</v>
      </c>
      <c r="W180" s="180"/>
      <c r="X180" s="180"/>
      <c r="Y180" s="180"/>
      <c r="Z180" s="180"/>
      <c r="AA180" s="180"/>
      <c r="AB180" s="180"/>
    </row>
    <row xmlns:x14ac="http://schemas.microsoft.com/office/spreadsheetml/2009/9/ac" r="181" ht="15.75" x14ac:dyDescent="0.25">
      <c r="A181" s="180" t="s">
        <v>173</v>
      </c>
      <c r="B181" s="10">
        <v>2012</v>
      </c>
      <c r="C181" s="180" t="s">
        <v>18</v>
      </c>
      <c r="D181" s="10">
        <v>1351828</v>
      </c>
      <c r="E181" s="10"/>
      <c r="F181" s="10"/>
      <c r="G181" s="10"/>
      <c r="H181" s="10"/>
      <c r="I181" s="10"/>
      <c r="J181" s="10">
        <v>100</v>
      </c>
      <c r="K181" s="10"/>
      <c r="L181" s="10"/>
      <c r="M181" s="10"/>
      <c r="N181" s="10"/>
      <c r="O181" s="10"/>
      <c r="P181" s="10">
        <v>100</v>
      </c>
      <c r="Q181" s="10"/>
      <c r="R181" s="10"/>
      <c r="S181" s="10">
        <v>25.6</v>
      </c>
      <c r="T181" s="10"/>
      <c r="U181" s="10"/>
      <c r="V181" s="10">
        <v>74.400000000000006</v>
      </c>
      <c r="W181" s="180"/>
      <c r="X181" s="180"/>
      <c r="Y181" s="180"/>
      <c r="Z181" s="180"/>
      <c r="AA181" s="180"/>
      <c r="AB181" s="180"/>
    </row>
    <row xmlns:x14ac="http://schemas.microsoft.com/office/spreadsheetml/2009/9/ac" r="182" ht="15.75" x14ac:dyDescent="0.25">
      <c r="A182" s="180" t="s">
        <v>173</v>
      </c>
      <c r="B182" s="10">
        <v>2013</v>
      </c>
      <c r="C182" s="180" t="s">
        <v>18</v>
      </c>
      <c r="D182" s="10">
        <v>1361874</v>
      </c>
      <c r="E182" s="10"/>
      <c r="F182" s="10"/>
      <c r="G182" s="10"/>
      <c r="H182" s="10"/>
      <c r="I182" s="10"/>
      <c r="J182" s="10">
        <v>100</v>
      </c>
      <c r="K182" s="10"/>
      <c r="L182" s="10"/>
      <c r="M182" s="10"/>
      <c r="N182" s="10"/>
      <c r="O182" s="10"/>
      <c r="P182" s="10">
        <v>100</v>
      </c>
      <c r="Q182" s="10"/>
      <c r="R182" s="10"/>
      <c r="S182" s="10">
        <v>25.6</v>
      </c>
      <c r="T182" s="10"/>
      <c r="U182" s="10"/>
      <c r="V182" s="10">
        <v>74.400000000000006</v>
      </c>
      <c r="W182" s="180"/>
      <c r="X182" s="180"/>
      <c r="Y182" s="180"/>
      <c r="Z182" s="180"/>
      <c r="AA182" s="180"/>
      <c r="AB182" s="180"/>
    </row>
    <row xmlns:x14ac="http://schemas.microsoft.com/office/spreadsheetml/2009/9/ac" r="183" ht="15.75" x14ac:dyDescent="0.25">
      <c r="A183" s="180" t="s">
        <v>173</v>
      </c>
      <c r="B183" s="10">
        <v>2014</v>
      </c>
      <c r="C183" s="180" t="s">
        <v>18</v>
      </c>
      <c r="D183" s="10">
        <v>1370435</v>
      </c>
      <c r="E183" s="10"/>
      <c r="F183" s="10"/>
      <c r="G183" s="10"/>
      <c r="H183" s="10"/>
      <c r="I183" s="10"/>
      <c r="J183" s="10">
        <v>100</v>
      </c>
      <c r="K183" s="10"/>
      <c r="L183" s="10"/>
      <c r="M183" s="10"/>
      <c r="N183" s="10"/>
      <c r="O183" s="10"/>
      <c r="P183" s="10">
        <v>100</v>
      </c>
      <c r="Q183" s="10"/>
      <c r="R183" s="10"/>
      <c r="S183" s="10">
        <v>25.6</v>
      </c>
      <c r="T183" s="10"/>
      <c r="U183" s="10"/>
      <c r="V183" s="10">
        <v>74.400000000000006</v>
      </c>
      <c r="W183" s="180"/>
      <c r="X183" s="180"/>
      <c r="Y183" s="180"/>
      <c r="Z183" s="180"/>
      <c r="AA183" s="180"/>
      <c r="AB183" s="180"/>
    </row>
    <row xmlns:x14ac="http://schemas.microsoft.com/office/spreadsheetml/2009/9/ac" r="184" ht="15.75" x14ac:dyDescent="0.25">
      <c r="A184" s="180" t="s">
        <v>173</v>
      </c>
      <c r="B184" s="10">
        <v>2015</v>
      </c>
      <c r="C184" s="180" t="s">
        <v>18</v>
      </c>
      <c r="D184" s="10">
        <v>1378127</v>
      </c>
      <c r="E184" s="10"/>
      <c r="F184" s="10"/>
      <c r="G184" s="10"/>
      <c r="H184" s="10"/>
      <c r="I184" s="10"/>
      <c r="J184" s="10">
        <v>100</v>
      </c>
      <c r="K184" s="10"/>
      <c r="L184" s="10"/>
      <c r="M184" s="10"/>
      <c r="N184" s="10"/>
      <c r="O184" s="10"/>
      <c r="P184" s="10">
        <v>100</v>
      </c>
      <c r="Q184" s="10"/>
      <c r="R184" s="10"/>
      <c r="S184" s="10">
        <v>25.6</v>
      </c>
      <c r="T184" s="10"/>
      <c r="U184" s="10"/>
      <c r="V184" s="10">
        <v>74.400000000000006</v>
      </c>
      <c r="W184" s="180"/>
      <c r="X184" s="180"/>
      <c r="Y184" s="180"/>
      <c r="Z184" s="180"/>
      <c r="AA184" s="180"/>
      <c r="AB184" s="180"/>
    </row>
    <row xmlns:x14ac="http://schemas.microsoft.com/office/spreadsheetml/2009/9/ac" r="185" ht="15.75" x14ac:dyDescent="0.25">
      <c r="A185" s="180" t="s">
        <v>173</v>
      </c>
      <c r="B185" s="10">
        <v>2016</v>
      </c>
      <c r="C185" s="180" t="s">
        <v>18</v>
      </c>
      <c r="D185" s="10">
        <v>1387262</v>
      </c>
      <c r="E185" s="10"/>
      <c r="F185" s="10"/>
      <c r="G185" s="10"/>
      <c r="H185" s="10"/>
      <c r="I185" s="10"/>
      <c r="J185" s="10">
        <v>100</v>
      </c>
      <c r="K185" s="10"/>
      <c r="L185" s="10"/>
      <c r="M185" s="10"/>
      <c r="N185" s="10"/>
      <c r="O185" s="10"/>
      <c r="P185" s="10">
        <v>100</v>
      </c>
      <c r="Q185" s="10"/>
      <c r="R185" s="10"/>
      <c r="S185" s="10">
        <v>25.6</v>
      </c>
      <c r="T185" s="10"/>
      <c r="U185" s="10"/>
      <c r="V185" s="10">
        <v>74.400000000000006</v>
      </c>
      <c r="W185" s="180"/>
      <c r="X185" s="180"/>
      <c r="Y185" s="180"/>
      <c r="Z185" s="180"/>
      <c r="AA185" s="180"/>
      <c r="AB185" s="180"/>
    </row>
    <row xmlns:x14ac="http://schemas.microsoft.com/office/spreadsheetml/2009/9/ac" r="186" ht="15.75" x14ac:dyDescent="0.25">
      <c r="A186" s="180" t="s">
        <v>173</v>
      </c>
      <c r="B186" s="10">
        <v>2017</v>
      </c>
      <c r="C186" s="180" t="s">
        <v>18</v>
      </c>
      <c r="D186" s="10">
        <v>1395331</v>
      </c>
      <c r="E186" s="10"/>
      <c r="F186" s="10"/>
      <c r="G186" s="10"/>
      <c r="H186" s="10"/>
      <c r="I186" s="10"/>
      <c r="J186" s="10">
        <v>100</v>
      </c>
      <c r="K186" s="10"/>
      <c r="L186" s="10"/>
      <c r="M186" s="10"/>
      <c r="N186" s="10"/>
      <c r="O186" s="10"/>
      <c r="P186" s="10">
        <v>100</v>
      </c>
      <c r="Q186" s="10"/>
      <c r="R186" s="10"/>
      <c r="S186" s="10">
        <v>25.6</v>
      </c>
      <c r="T186" s="10"/>
      <c r="U186" s="10"/>
      <c r="V186" s="10">
        <v>74.400000000000006</v>
      </c>
      <c r="W186" s="180"/>
      <c r="X186" s="180"/>
      <c r="Y186" s="180"/>
      <c r="Z186" s="180"/>
      <c r="AA186" s="180"/>
      <c r="AB186" s="180"/>
    </row>
    <row xmlns:x14ac="http://schemas.microsoft.com/office/spreadsheetml/2009/9/ac" r="187" ht="15.75" x14ac:dyDescent="0.25">
      <c r="A187" s="180" t="s">
        <v>173</v>
      </c>
      <c r="B187" s="10">
        <v>2018</v>
      </c>
      <c r="C187" s="180" t="s">
        <v>18</v>
      </c>
      <c r="D187" s="10">
        <v>1402311</v>
      </c>
      <c r="E187" s="10"/>
      <c r="F187" s="10"/>
      <c r="G187" s="10"/>
      <c r="H187" s="10"/>
      <c r="I187" s="10"/>
      <c r="J187" s="10">
        <v>100</v>
      </c>
      <c r="K187" s="10"/>
      <c r="L187" s="10"/>
      <c r="M187" s="10"/>
      <c r="N187" s="10"/>
      <c r="O187" s="10"/>
      <c r="P187" s="10">
        <v>100</v>
      </c>
      <c r="Q187" s="10"/>
      <c r="R187" s="10"/>
      <c r="S187" s="10"/>
      <c r="T187" s="10"/>
      <c r="U187" s="10"/>
      <c r="V187" s="10">
        <v>100</v>
      </c>
      <c r="W187" s="180"/>
      <c r="X187" s="180"/>
      <c r="Y187" s="180"/>
      <c r="Z187" s="180"/>
      <c r="AA187" s="180"/>
      <c r="AB187" s="180"/>
    </row>
    <row xmlns:x14ac="http://schemas.microsoft.com/office/spreadsheetml/2009/9/ac" r="188" ht="15.75" x14ac:dyDescent="0.25">
      <c r="A188" s="180" t="s">
        <v>173</v>
      </c>
      <c r="B188" s="10">
        <v>2019</v>
      </c>
      <c r="C188" s="180" t="s">
        <v>18</v>
      </c>
      <c r="D188" s="10">
        <v>1414026</v>
      </c>
      <c r="E188" s="10"/>
      <c r="F188" s="10"/>
      <c r="G188" s="10"/>
      <c r="H188" s="10"/>
      <c r="I188" s="10"/>
      <c r="J188" s="10">
        <v>100</v>
      </c>
      <c r="K188" s="10"/>
      <c r="L188" s="10"/>
      <c r="M188" s="10"/>
      <c r="N188" s="10"/>
      <c r="O188" s="10"/>
      <c r="P188" s="10">
        <v>100</v>
      </c>
      <c r="Q188" s="10"/>
      <c r="R188" s="10"/>
      <c r="S188" s="10"/>
      <c r="T188" s="10"/>
      <c r="U188" s="10"/>
      <c r="V188" s="10">
        <v>100</v>
      </c>
      <c r="W188" s="180"/>
      <c r="X188" s="180"/>
      <c r="Y188" s="180"/>
      <c r="Z188" s="180"/>
      <c r="AA188" s="180"/>
      <c r="AB188" s="180"/>
    </row>
    <row xmlns:x14ac="http://schemas.microsoft.com/office/spreadsheetml/2009/9/ac" r="189" ht="15.75" x14ac:dyDescent="0.25">
      <c r="A189" s="180" t="s">
        <v>173</v>
      </c>
      <c r="B189" s="10">
        <v>2020</v>
      </c>
      <c r="C189" s="180" t="s">
        <v>18</v>
      </c>
      <c r="D189" s="10">
        <v>1426980</v>
      </c>
      <c r="E189" s="10"/>
      <c r="F189" s="10"/>
      <c r="G189" s="10"/>
      <c r="H189" s="10"/>
      <c r="I189" s="10"/>
      <c r="J189" s="10">
        <v>100</v>
      </c>
      <c r="K189" s="10"/>
      <c r="L189" s="10"/>
      <c r="M189" s="10"/>
      <c r="N189" s="10"/>
      <c r="O189" s="10"/>
      <c r="P189" s="10">
        <v>100</v>
      </c>
      <c r="Q189" s="10"/>
      <c r="R189" s="10"/>
      <c r="S189" s="10"/>
      <c r="T189" s="10"/>
      <c r="U189" s="10"/>
      <c r="V189" s="10">
        <v>100</v>
      </c>
      <c r="W189" s="180"/>
      <c r="X189" s="180"/>
      <c r="Y189" s="180"/>
      <c r="Z189" s="180"/>
      <c r="AA189" s="180"/>
      <c r="AB189" s="180"/>
    </row>
    <row xmlns:x14ac="http://schemas.microsoft.com/office/spreadsheetml/2009/9/ac" r="190" ht="15.75" x14ac:dyDescent="0.25">
      <c r="A190" s="180" t="s">
        <v>173</v>
      </c>
      <c r="B190" s="10">
        <v>2021</v>
      </c>
      <c r="C190" s="180" t="s">
        <v>18</v>
      </c>
      <c r="D190" s="10">
        <v>1439999</v>
      </c>
      <c r="E190" s="10"/>
      <c r="F190" s="10"/>
      <c r="G190" s="10"/>
      <c r="H190" s="10"/>
      <c r="I190" s="10"/>
      <c r="J190" s="10">
        <v>100</v>
      </c>
      <c r="K190" s="10"/>
      <c r="L190" s="10"/>
      <c r="M190" s="10"/>
      <c r="N190" s="10"/>
      <c r="O190" s="10"/>
      <c r="P190" s="10">
        <v>100</v>
      </c>
      <c r="Q190" s="10"/>
      <c r="R190" s="10"/>
      <c r="S190" s="10"/>
      <c r="T190" s="10"/>
      <c r="U190" s="10"/>
      <c r="V190" s="10">
        <v>100</v>
      </c>
      <c r="W190" s="180"/>
      <c r="X190" s="180"/>
      <c r="Y190" s="180"/>
      <c r="Z190" s="180"/>
      <c r="AA190" s="180"/>
      <c r="AB190" s="180"/>
    </row>
    <row xmlns:x14ac="http://schemas.microsoft.com/office/spreadsheetml/2009/9/ac" r="191" ht="15.75" x14ac:dyDescent="0.25">
      <c r="A191" s="180" t="s">
        <v>173</v>
      </c>
      <c r="B191" s="10">
        <v>2022</v>
      </c>
      <c r="C191" s="180" t="s">
        <v>18</v>
      </c>
      <c r="D191" s="10">
        <v>1452178</v>
      </c>
      <c r="E191" s="10"/>
      <c r="F191" s="10"/>
      <c r="G191" s="10"/>
      <c r="H191" s="10"/>
      <c r="I191" s="10"/>
      <c r="J191" s="10">
        <v>100</v>
      </c>
      <c r="K191" s="10"/>
      <c r="L191" s="10"/>
      <c r="M191" s="10"/>
      <c r="N191" s="10"/>
      <c r="O191" s="10"/>
      <c r="P191" s="10">
        <v>100</v>
      </c>
      <c r="Q191" s="10"/>
      <c r="R191" s="10"/>
      <c r="S191" s="10"/>
      <c r="T191" s="10"/>
      <c r="U191" s="10"/>
      <c r="V191" s="10">
        <v>100</v>
      </c>
      <c r="W191" s="180"/>
      <c r="X191" s="180"/>
      <c r="Y191" s="180"/>
      <c r="Z191" s="180"/>
      <c r="AA191" s="180"/>
      <c r="AB191" s="180"/>
    </row>
    <row xmlns:x14ac="http://schemas.microsoft.com/office/spreadsheetml/2009/9/ac" r="192" ht="15.75" x14ac:dyDescent="0.25">
      <c r="A192" s="180" t="s">
        <v>173</v>
      </c>
      <c r="B192" s="10">
        <v>2023</v>
      </c>
      <c r="C192" s="180" t="s">
        <v>18</v>
      </c>
      <c r="D192" s="10">
        <v>1464352</v>
      </c>
      <c r="E192" s="10"/>
      <c r="F192" s="10"/>
      <c r="G192" s="10"/>
      <c r="H192" s="10"/>
      <c r="I192" s="10"/>
      <c r="J192" s="10">
        <v>100</v>
      </c>
      <c r="K192" s="10"/>
      <c r="L192" s="10"/>
      <c r="M192" s="10"/>
      <c r="N192" s="10"/>
      <c r="O192" s="10"/>
      <c r="P192" s="10">
        <v>100</v>
      </c>
      <c r="Q192" s="10"/>
      <c r="R192" s="10"/>
      <c r="S192" s="10"/>
      <c r="T192" s="10"/>
      <c r="U192" s="10"/>
      <c r="V192" s="10">
        <v>100</v>
      </c>
      <c r="W192" s="180"/>
      <c r="X192" s="180"/>
      <c r="Y192" s="180"/>
      <c r="Z192" s="180"/>
      <c r="AA192" s="180"/>
      <c r="AB192" s="180"/>
    </row>
    <row xmlns:x14ac="http://schemas.microsoft.com/office/spreadsheetml/2009/9/ac" r="193" ht="15.75" x14ac:dyDescent="0.25">
      <c r="A193" s="180" t="s">
        <v>173</v>
      </c>
      <c r="B193" s="10">
        <v>2024</v>
      </c>
      <c r="C193" s="180" t="s">
        <v>18</v>
      </c>
      <c r="D193" s="10"/>
      <c r="E193" s="10"/>
      <c r="F193" s="10"/>
      <c r="G193" s="10"/>
      <c r="H193" s="10"/>
      <c r="I193" s="10"/>
      <c r="J193" s="10"/>
      <c r="K193" s="10"/>
      <c r="L193" s="10"/>
      <c r="M193" s="10"/>
      <c r="N193" s="10"/>
      <c r="O193" s="10"/>
      <c r="P193" s="10"/>
      <c r="Q193" s="10"/>
      <c r="R193" s="10"/>
      <c r="S193" s="10"/>
      <c r="T193" s="10"/>
      <c r="U193" s="10"/>
      <c r="V193" s="10"/>
      <c r="W193" s="180"/>
      <c r="X193" s="180"/>
      <c r="Y193" s="180"/>
      <c r="Z193" s="180"/>
      <c r="AA193" s="180"/>
      <c r="AB193" s="180"/>
    </row>
    <row xmlns:x14ac="http://schemas.microsoft.com/office/spreadsheetml/2009/9/ac" r="194" ht="15.75" x14ac:dyDescent="0.25">
      <c r="A194" s="180" t="s">
        <v>173</v>
      </c>
      <c r="B194" s="10">
        <v>2025</v>
      </c>
      <c r="C194" s="180" t="s">
        <v>18</v>
      </c>
      <c r="D194" s="10"/>
      <c r="E194" s="10"/>
      <c r="F194" s="10"/>
      <c r="G194" s="10"/>
      <c r="H194" s="10"/>
      <c r="I194" s="10"/>
      <c r="J194" s="10"/>
      <c r="K194" s="10"/>
      <c r="L194" s="10"/>
      <c r="M194" s="10"/>
      <c r="N194" s="10"/>
      <c r="O194" s="10"/>
      <c r="P194" s="10"/>
      <c r="Q194" s="10"/>
      <c r="R194" s="10"/>
      <c r="S194" s="10"/>
      <c r="T194" s="10"/>
      <c r="U194" s="10"/>
      <c r="V194" s="10"/>
      <c r="W194" s="180"/>
      <c r="X194" s="180"/>
      <c r="Y194" s="180"/>
      <c r="Z194" s="180"/>
      <c r="AA194" s="180"/>
      <c r="AB194" s="180"/>
    </row>
    <row xmlns:x14ac="http://schemas.microsoft.com/office/spreadsheetml/2009/9/ac" r="195" ht="15.75" x14ac:dyDescent="0.25">
      <c r="A195" s="180" t="s">
        <v>173</v>
      </c>
      <c r="B195" s="10">
        <v>2026</v>
      </c>
      <c r="C195" s="180" t="s">
        <v>18</v>
      </c>
      <c r="D195" s="10"/>
      <c r="E195" s="10"/>
      <c r="F195" s="10"/>
      <c r="G195" s="10"/>
      <c r="H195" s="10"/>
      <c r="I195" s="10"/>
      <c r="J195" s="10"/>
      <c r="K195" s="10"/>
      <c r="L195" s="10"/>
      <c r="M195" s="10"/>
      <c r="N195" s="10"/>
      <c r="O195" s="10"/>
      <c r="P195" s="10"/>
      <c r="Q195" s="10"/>
      <c r="R195" s="10"/>
      <c r="S195" s="10"/>
      <c r="T195" s="10"/>
      <c r="U195" s="10"/>
      <c r="V195" s="10"/>
      <c r="W195" s="180"/>
      <c r="X195" s="180"/>
      <c r="Y195" s="180"/>
      <c r="Z195" s="180"/>
      <c r="AA195" s="180"/>
      <c r="AB195" s="180"/>
    </row>
    <row xmlns:x14ac="http://schemas.microsoft.com/office/spreadsheetml/2009/9/ac" r="196" ht="15.75" x14ac:dyDescent="0.25">
      <c r="A196" s="180" t="s">
        <v>173</v>
      </c>
      <c r="B196" s="10">
        <v>2027</v>
      </c>
      <c r="C196" s="180" t="s">
        <v>18</v>
      </c>
      <c r="D196" s="10"/>
      <c r="E196" s="10"/>
      <c r="F196" s="10"/>
      <c r="G196" s="10"/>
      <c r="H196" s="10"/>
      <c r="I196" s="10"/>
      <c r="J196" s="10"/>
      <c r="K196" s="10"/>
      <c r="L196" s="10"/>
      <c r="M196" s="10"/>
      <c r="N196" s="10"/>
      <c r="O196" s="10"/>
      <c r="P196" s="10"/>
      <c r="Q196" s="10"/>
      <c r="R196" s="10"/>
      <c r="S196" s="10"/>
      <c r="T196" s="10"/>
      <c r="U196" s="10"/>
      <c r="V196" s="10"/>
      <c r="W196" s="180"/>
      <c r="X196" s="180"/>
      <c r="Y196" s="180"/>
      <c r="Z196" s="180"/>
      <c r="AA196" s="180"/>
      <c r="AB196" s="180"/>
    </row>
    <row xmlns:x14ac="http://schemas.microsoft.com/office/spreadsheetml/2009/9/ac" r="197" ht="15.75" x14ac:dyDescent="0.25">
      <c r="A197" s="180" t="s">
        <v>173</v>
      </c>
      <c r="B197" s="10">
        <v>2028</v>
      </c>
      <c r="C197" s="180" t="s">
        <v>18</v>
      </c>
      <c r="D197" s="10"/>
      <c r="E197" s="10"/>
      <c r="F197" s="10"/>
      <c r="G197" s="10"/>
      <c r="H197" s="10"/>
      <c r="I197" s="10"/>
      <c r="J197" s="10"/>
      <c r="K197" s="10"/>
      <c r="L197" s="10"/>
      <c r="M197" s="10"/>
      <c r="N197" s="10"/>
      <c r="O197" s="10"/>
      <c r="P197" s="10"/>
      <c r="Q197" s="10"/>
      <c r="R197" s="10"/>
      <c r="S197" s="10"/>
      <c r="T197" s="10"/>
      <c r="U197" s="10"/>
      <c r="V197" s="10"/>
      <c r="W197" s="180"/>
      <c r="X197" s="180"/>
      <c r="Y197" s="180"/>
      <c r="Z197" s="180"/>
      <c r="AA197" s="180"/>
      <c r="AB197" s="180"/>
    </row>
    <row xmlns:x14ac="http://schemas.microsoft.com/office/spreadsheetml/2009/9/ac" r="198" ht="15.75" x14ac:dyDescent="0.25">
      <c r="A198" s="180" t="s">
        <v>173</v>
      </c>
      <c r="B198" s="10">
        <v>2029</v>
      </c>
      <c r="C198" s="180" t="s">
        <v>18</v>
      </c>
      <c r="D198" s="10"/>
      <c r="E198" s="10"/>
      <c r="F198" s="10"/>
      <c r="G198" s="10"/>
      <c r="H198" s="10"/>
      <c r="I198" s="10"/>
      <c r="J198" s="10"/>
      <c r="K198" s="10"/>
      <c r="L198" s="10"/>
      <c r="M198" s="10"/>
      <c r="N198" s="10"/>
      <c r="O198" s="10"/>
      <c r="P198" s="10"/>
      <c r="Q198" s="10"/>
      <c r="R198" s="10"/>
      <c r="S198" s="10"/>
      <c r="T198" s="10"/>
      <c r="U198" s="10"/>
      <c r="V198" s="10"/>
      <c r="W198" s="180"/>
      <c r="X198" s="180"/>
      <c r="Y198" s="180"/>
      <c r="Z198" s="180"/>
      <c r="AA198" s="180"/>
      <c r="AB198" s="180"/>
    </row>
    <row xmlns:x14ac="http://schemas.microsoft.com/office/spreadsheetml/2009/9/ac" r="199" ht="15.75" x14ac:dyDescent="0.25">
      <c r="A199" s="180" t="s">
        <v>173</v>
      </c>
      <c r="B199" s="10">
        <v>2030</v>
      </c>
      <c r="C199" s="180" t="s">
        <v>18</v>
      </c>
      <c r="D199" s="10"/>
      <c r="E199" s="10"/>
      <c r="F199" s="10"/>
      <c r="G199" s="10"/>
      <c r="H199" s="10"/>
      <c r="I199" s="10"/>
      <c r="J199" s="10"/>
      <c r="K199" s="10"/>
      <c r="L199" s="10"/>
      <c r="M199" s="10"/>
      <c r="N199" s="10"/>
      <c r="O199" s="10"/>
      <c r="P199" s="10"/>
      <c r="Q199" s="10"/>
      <c r="R199" s="10"/>
      <c r="S199" s="10"/>
      <c r="T199" s="10"/>
      <c r="U199" s="10"/>
      <c r="V199" s="10"/>
      <c r="W199" s="180"/>
      <c r="X199" s="180"/>
      <c r="Y199" s="180"/>
      <c r="Z199" s="180"/>
      <c r="AA199" s="180"/>
      <c r="AB199" s="180"/>
    </row>
    <row xmlns:x14ac="http://schemas.microsoft.com/office/spreadsheetml/2009/9/ac" r="200" ht="15.75" x14ac:dyDescent="0.25">
      <c r="A200" s="180"/>
      <c r="B200" s="181"/>
      <c r="C200" s="180"/>
      <c r="D200" s="180"/>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c r="AA200" s="180"/>
      <c r="AB200" s="180"/>
    </row>
    <row xmlns:x14ac="http://schemas.microsoft.com/office/spreadsheetml/2009/9/ac" r="201" ht="15.75" x14ac:dyDescent="0.25">
      <c r="A201" s="180"/>
      <c r="B201" s="181"/>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180"/>
    </row>
    <row xmlns:x14ac="http://schemas.microsoft.com/office/spreadsheetml/2009/9/ac" r="202" ht="15.75" x14ac:dyDescent="0.25">
      <c r="A202" s="180"/>
      <c r="B202" s="181"/>
      <c r="C202" s="180"/>
      <c r="D202" s="180"/>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c r="AA202" s="180"/>
      <c r="AB202" s="180"/>
    </row>
    <row xmlns:x14ac="http://schemas.microsoft.com/office/spreadsheetml/2009/9/ac" r="203" ht="15.75" x14ac:dyDescent="0.25">
      <c r="A203" s="180"/>
      <c r="B203" s="181"/>
      <c r="C203" s="180"/>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c r="AA203" s="180"/>
      <c r="AB203" s="180"/>
    </row>
    <row xmlns:x14ac="http://schemas.microsoft.com/office/spreadsheetml/2009/9/ac" r="204" ht="15.75" x14ac:dyDescent="0.25">
      <c r="A204" s="180"/>
      <c r="B204" s="181"/>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c r="AA204" s="180"/>
      <c r="AB204" s="180"/>
    </row>
    <row xmlns:x14ac="http://schemas.microsoft.com/office/spreadsheetml/2009/9/ac" r="205" ht="15.75" x14ac:dyDescent="0.25">
      <c r="A205" s="180"/>
      <c r="B205" s="181"/>
      <c r="C205" s="180"/>
      <c r="D205" s="180"/>
      <c r="E205" s="180"/>
      <c r="F205" s="180"/>
      <c r="G205" s="180"/>
      <c r="H205" s="180"/>
      <c r="I205" s="180"/>
      <c r="J205" s="180"/>
      <c r="K205" s="180"/>
      <c r="L205" s="180"/>
      <c r="M205" s="180"/>
      <c r="N205" s="180"/>
      <c r="O205" s="180"/>
      <c r="P205" s="180"/>
      <c r="Q205" s="180"/>
      <c r="R205" s="180"/>
      <c r="S205" s="180"/>
      <c r="T205" s="180"/>
      <c r="U205" s="180"/>
      <c r="V205" s="180"/>
      <c r="W205" s="180"/>
      <c r="X205" s="180"/>
      <c r="Y205" s="180"/>
      <c r="Z205" s="180"/>
      <c r="AA205" s="180"/>
      <c r="AB205" s="180"/>
    </row>
    <row xmlns:x14ac="http://schemas.microsoft.com/office/spreadsheetml/2009/9/ac" r="206" ht="15.75" x14ac:dyDescent="0.25">
      <c r="A206" s="180"/>
      <c r="B206" s="181"/>
      <c r="C206" s="180"/>
      <c r="D206" s="180"/>
      <c r="E206" s="180"/>
      <c r="F206" s="180"/>
      <c r="G206" s="180"/>
      <c r="H206" s="180"/>
      <c r="I206" s="180"/>
      <c r="J206" s="180"/>
      <c r="K206" s="180"/>
      <c r="L206" s="180"/>
      <c r="M206" s="180"/>
      <c r="N206" s="180"/>
      <c r="O206" s="180"/>
      <c r="P206" s="180"/>
      <c r="Q206" s="180"/>
      <c r="R206" s="180"/>
      <c r="S206" s="180"/>
      <c r="T206" s="180"/>
      <c r="U206" s="180"/>
      <c r="V206" s="180"/>
      <c r="W206" s="180"/>
      <c r="X206" s="180"/>
      <c r="Y206" s="180"/>
      <c r="Z206" s="180"/>
      <c r="AA206" s="180"/>
      <c r="AB206" s="180"/>
    </row>
    <row xmlns:x14ac="http://schemas.microsoft.com/office/spreadsheetml/2009/9/ac" r="207" ht="15.75" x14ac:dyDescent="0.25">
      <c r="A207" s="180"/>
      <c r="B207" s="181"/>
      <c r="C207" s="180"/>
      <c r="D207" s="180"/>
      <c r="E207" s="180"/>
      <c r="F207" s="180"/>
      <c r="G207" s="180"/>
      <c r="H207" s="180"/>
      <c r="I207" s="180"/>
      <c r="J207" s="180"/>
      <c r="K207" s="180"/>
      <c r="L207" s="180"/>
      <c r="M207" s="180"/>
      <c r="N207" s="180"/>
      <c r="O207" s="180"/>
      <c r="P207" s="180"/>
      <c r="Q207" s="180"/>
      <c r="R207" s="180"/>
      <c r="S207" s="180"/>
      <c r="T207" s="180"/>
      <c r="U207" s="180"/>
      <c r="V207" s="180"/>
      <c r="W207" s="180"/>
      <c r="X207" s="180"/>
      <c r="Y207" s="180"/>
      <c r="Z207" s="180"/>
      <c r="AA207" s="180"/>
      <c r="AB207" s="180"/>
    </row>
    <row xmlns:x14ac="http://schemas.microsoft.com/office/spreadsheetml/2009/9/ac" r="208" ht="15.75" x14ac:dyDescent="0.25">
      <c r="A208" s="180"/>
      <c r="B208" s="181"/>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180"/>
      <c r="AA208" s="180"/>
      <c r="AB208" s="180"/>
    </row>
    <row xmlns:x14ac="http://schemas.microsoft.com/office/spreadsheetml/2009/9/ac" r="209" ht="15.75" x14ac:dyDescent="0.25">
      <c r="A209" s="180"/>
      <c r="B209" s="181"/>
      <c r="C209" s="180"/>
      <c r="D209" s="180"/>
      <c r="E209" s="180"/>
      <c r="F209" s="180"/>
      <c r="G209" s="180"/>
      <c r="H209" s="180"/>
      <c r="I209" s="180"/>
      <c r="J209" s="180"/>
      <c r="K209" s="180"/>
      <c r="L209" s="180"/>
      <c r="M209" s="180"/>
      <c r="N209" s="180"/>
      <c r="O209" s="180"/>
      <c r="P209" s="180"/>
      <c r="Q209" s="180"/>
      <c r="R209" s="180"/>
      <c r="S209" s="180"/>
      <c r="T209" s="180"/>
      <c r="U209" s="180"/>
      <c r="V209" s="180"/>
      <c r="W209" s="180"/>
      <c r="X209" s="180"/>
      <c r="Y209" s="180"/>
      <c r="Z209" s="180"/>
      <c r="AA209" s="180"/>
      <c r="AB209" s="180"/>
    </row>
    <row xmlns:x14ac="http://schemas.microsoft.com/office/spreadsheetml/2009/9/ac" r="210" ht="15.75" x14ac:dyDescent="0.25">
      <c r="A210" s="180"/>
      <c r="B210" s="181"/>
      <c r="C210" s="180"/>
      <c r="D210" s="180"/>
      <c r="E210" s="180"/>
      <c r="F210" s="180"/>
      <c r="G210" s="180"/>
      <c r="H210" s="180"/>
      <c r="I210" s="180"/>
      <c r="J210" s="180"/>
      <c r="K210" s="180"/>
      <c r="L210" s="180"/>
      <c r="M210" s="180"/>
      <c r="N210" s="180"/>
      <c r="O210" s="180"/>
      <c r="P210" s="180"/>
      <c r="Q210" s="180"/>
      <c r="R210" s="180"/>
      <c r="S210" s="180"/>
      <c r="T210" s="180"/>
      <c r="U210" s="180"/>
      <c r="V210" s="180"/>
      <c r="W210" s="180"/>
      <c r="X210" s="180"/>
      <c r="Y210" s="180"/>
      <c r="Z210" s="180"/>
      <c r="AA210" s="180"/>
      <c r="AB210" s="180"/>
    </row>
    <row xmlns:x14ac="http://schemas.microsoft.com/office/spreadsheetml/2009/9/ac" r="211" ht="15.75" x14ac:dyDescent="0.25">
      <c r="A211" s="180"/>
      <c r="B211" s="181"/>
      <c r="C211" s="180"/>
      <c r="D211" s="180"/>
      <c r="E211" s="180"/>
      <c r="F211" s="180"/>
      <c r="G211" s="180"/>
      <c r="H211" s="180"/>
      <c r="I211" s="180"/>
      <c r="J211" s="180"/>
      <c r="K211" s="180"/>
      <c r="L211" s="180"/>
      <c r="M211" s="180"/>
      <c r="N211" s="180"/>
      <c r="O211" s="180"/>
      <c r="P211" s="180"/>
      <c r="Q211" s="180"/>
      <c r="R211" s="180"/>
      <c r="S211" s="180"/>
      <c r="T211" s="180"/>
      <c r="U211" s="180"/>
      <c r="V211" s="180"/>
      <c r="W211" s="180"/>
      <c r="X211" s="180"/>
      <c r="Y211" s="180"/>
      <c r="Z211" s="180"/>
      <c r="AA211" s="180"/>
      <c r="AB211" s="180"/>
    </row>
    <row xmlns:x14ac="http://schemas.microsoft.com/office/spreadsheetml/2009/9/ac" r="212" ht="15.75" x14ac:dyDescent="0.25">
      <c r="A212" s="180"/>
      <c r="B212" s="181"/>
      <c r="C212" s="180"/>
      <c r="D212" s="180"/>
      <c r="E212" s="180"/>
      <c r="F212" s="180"/>
      <c r="G212" s="180"/>
      <c r="H212" s="180"/>
      <c r="I212" s="180"/>
      <c r="J212" s="180"/>
      <c r="K212" s="180"/>
      <c r="L212" s="180"/>
      <c r="M212" s="180"/>
      <c r="N212" s="180"/>
      <c r="O212" s="180"/>
      <c r="P212" s="180"/>
      <c r="Q212" s="180"/>
      <c r="R212" s="180"/>
      <c r="S212" s="180"/>
      <c r="T212" s="180"/>
      <c r="U212" s="180"/>
      <c r="V212" s="180"/>
      <c r="W212" s="180"/>
      <c r="X212" s="180"/>
      <c r="Y212" s="180"/>
      <c r="Z212" s="180"/>
      <c r="AA212" s="180"/>
      <c r="AB212" s="180"/>
    </row>
    <row xmlns:x14ac="http://schemas.microsoft.com/office/spreadsheetml/2009/9/ac" r="213" ht="15.75" x14ac:dyDescent="0.25">
      <c r="A213" s="180"/>
      <c r="B213" s="181"/>
      <c r="C213" s="180"/>
      <c r="D213" s="180"/>
      <c r="E213" s="180"/>
      <c r="F213" s="180"/>
      <c r="G213" s="180"/>
      <c r="H213" s="180"/>
      <c r="I213" s="180"/>
      <c r="J213" s="180"/>
      <c r="K213" s="180"/>
      <c r="L213" s="180"/>
      <c r="M213" s="180"/>
      <c r="N213" s="180"/>
      <c r="O213" s="180"/>
      <c r="P213" s="180"/>
      <c r="Q213" s="180"/>
      <c r="R213" s="180"/>
      <c r="S213" s="180"/>
      <c r="T213" s="180"/>
      <c r="U213" s="180"/>
      <c r="V213" s="180"/>
      <c r="W213" s="180"/>
      <c r="X213" s="180"/>
      <c r="Y213" s="180"/>
      <c r="Z213" s="180"/>
      <c r="AA213" s="180"/>
      <c r="AB213" s="180"/>
    </row>
    <row xmlns:x14ac="http://schemas.microsoft.com/office/spreadsheetml/2009/9/ac" r="214" ht="15.75" x14ac:dyDescent="0.25">
      <c r="A214" s="180"/>
      <c r="B214" s="181"/>
      <c r="C214" s="180"/>
      <c r="D214" s="180"/>
      <c r="E214" s="180"/>
      <c r="F214" s="180"/>
      <c r="G214" s="180"/>
      <c r="H214" s="180"/>
      <c r="I214" s="180"/>
      <c r="J214" s="180"/>
      <c r="K214" s="180"/>
      <c r="L214" s="180"/>
      <c r="M214" s="180"/>
      <c r="N214" s="180"/>
      <c r="O214" s="180"/>
      <c r="P214" s="180"/>
      <c r="Q214" s="180"/>
      <c r="R214" s="180"/>
      <c r="S214" s="180"/>
      <c r="T214" s="180"/>
      <c r="U214" s="180"/>
      <c r="V214" s="180"/>
      <c r="W214" s="180"/>
      <c r="X214" s="180"/>
      <c r="Y214" s="180"/>
      <c r="Z214" s="180"/>
      <c r="AA214" s="180"/>
      <c r="AB214" s="180"/>
    </row>
    <row xmlns:x14ac="http://schemas.microsoft.com/office/spreadsheetml/2009/9/ac" r="215" ht="15.75" x14ac:dyDescent="0.25">
      <c r="A215" s="180"/>
      <c r="B215" s="181"/>
      <c r="C215" s="180"/>
      <c r="D215" s="180"/>
      <c r="E215" s="180"/>
      <c r="F215" s="180"/>
      <c r="G215" s="180"/>
      <c r="H215" s="180"/>
      <c r="I215" s="180"/>
      <c r="J215" s="180"/>
      <c r="K215" s="180"/>
      <c r="L215" s="180"/>
      <c r="M215" s="180"/>
      <c r="N215" s="180"/>
      <c r="O215" s="180"/>
      <c r="P215" s="180"/>
      <c r="Q215" s="180"/>
      <c r="R215" s="180"/>
      <c r="S215" s="180"/>
      <c r="T215" s="180"/>
      <c r="U215" s="180"/>
      <c r="V215" s="180"/>
      <c r="W215" s="180"/>
      <c r="X215" s="180"/>
      <c r="Y215" s="180"/>
      <c r="Z215" s="180"/>
      <c r="AA215" s="180"/>
      <c r="AB215" s="180"/>
    </row>
    <row xmlns:x14ac="http://schemas.microsoft.com/office/spreadsheetml/2009/9/ac" r="216" ht="15.75" x14ac:dyDescent="0.25">
      <c r="A216" s="180"/>
      <c r="B216" s="181"/>
      <c r="C216" s="180"/>
      <c r="D216" s="180"/>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c r="AA216" s="180"/>
      <c r="AB216" s="180"/>
    </row>
    <row xmlns:x14ac="http://schemas.microsoft.com/office/spreadsheetml/2009/9/ac" r="217" ht="15.75" x14ac:dyDescent="0.25">
      <c r="A217" s="180"/>
      <c r="B217" s="181"/>
      <c r="C217" s="180"/>
      <c r="D217" s="180"/>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c r="AA217" s="180"/>
      <c r="AB217" s="180"/>
    </row>
    <row xmlns:x14ac="http://schemas.microsoft.com/office/spreadsheetml/2009/9/ac" r="218" ht="15.75" x14ac:dyDescent="0.25">
      <c r="A218" s="180"/>
      <c r="B218" s="181"/>
      <c r="C218" s="180"/>
      <c r="D218" s="180"/>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c r="AA218" s="180"/>
      <c r="AB218" s="180"/>
    </row>
    <row xmlns:x14ac="http://schemas.microsoft.com/office/spreadsheetml/2009/9/ac" r="219" ht="15.75" x14ac:dyDescent="0.25">
      <c r="A219" s="180"/>
      <c r="B219" s="181"/>
      <c r="C219" s="180"/>
      <c r="D219" s="180"/>
      <c r="E219" s="180"/>
      <c r="F219" s="180"/>
      <c r="G219" s="180"/>
      <c r="H219" s="180"/>
      <c r="I219" s="180"/>
      <c r="J219" s="180"/>
      <c r="K219" s="180"/>
      <c r="L219" s="180"/>
      <c r="M219" s="180"/>
      <c r="N219" s="180"/>
      <c r="O219" s="180"/>
      <c r="P219" s="180"/>
      <c r="Q219" s="180"/>
      <c r="R219" s="180"/>
      <c r="S219" s="180"/>
      <c r="T219" s="180"/>
      <c r="U219" s="180"/>
      <c r="V219" s="180"/>
      <c r="W219" s="180"/>
      <c r="X219" s="180"/>
      <c r="Y219" s="180"/>
      <c r="Z219" s="180"/>
      <c r="AA219" s="180"/>
      <c r="AB219" s="180"/>
    </row>
    <row xmlns:x14ac="http://schemas.microsoft.com/office/spreadsheetml/2009/9/ac" r="220" ht="15.75" x14ac:dyDescent="0.25">
      <c r="A220" s="180"/>
      <c r="B220" s="181"/>
      <c r="C220" s="180"/>
      <c r="D220" s="180"/>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c r="AA220" s="180"/>
      <c r="AB220" s="180"/>
    </row>
    <row xmlns:x14ac="http://schemas.microsoft.com/office/spreadsheetml/2009/9/ac" r="221" ht="15.75" x14ac:dyDescent="0.25">
      <c r="A221" s="180"/>
      <c r="B221" s="181"/>
      <c r="C221" s="180"/>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c r="AA221" s="180"/>
      <c r="AB221" s="180"/>
    </row>
    <row xmlns:x14ac="http://schemas.microsoft.com/office/spreadsheetml/2009/9/ac" r="222" ht="15.75" x14ac:dyDescent="0.25">
      <c r="A222" s="180"/>
      <c r="B222" s="181"/>
      <c r="C222" s="180"/>
      <c r="D222" s="180"/>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c r="AA222" s="180"/>
      <c r="AB222" s="180"/>
    </row>
    <row xmlns:x14ac="http://schemas.microsoft.com/office/spreadsheetml/2009/9/ac" r="223" ht="15.75" x14ac:dyDescent="0.25">
      <c r="A223" s="180"/>
      <c r="B223" s="181"/>
      <c r="C223" s="180"/>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c r="AA223" s="180"/>
      <c r="AB223" s="180"/>
    </row>
    <row xmlns:x14ac="http://schemas.microsoft.com/office/spreadsheetml/2009/9/ac" r="224" ht="15.75" x14ac:dyDescent="0.25">
      <c r="A224" s="180"/>
      <c r="B224" s="181"/>
      <c r="C224" s="180"/>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c r="AA224" s="180"/>
      <c r="AB224" s="180"/>
    </row>
    <row xmlns:x14ac="http://schemas.microsoft.com/office/spreadsheetml/2009/9/ac" r="225" ht="15.75" x14ac:dyDescent="0.25">
      <c r="A225" s="180"/>
      <c r="B225" s="181"/>
      <c r="C225" s="180"/>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c r="AA225" s="180"/>
      <c r="AB225" s="180"/>
    </row>
    <row xmlns:x14ac="http://schemas.microsoft.com/office/spreadsheetml/2009/9/ac" r="226" ht="15.75" x14ac:dyDescent="0.25">
      <c r="A226" s="180"/>
      <c r="B226" s="181"/>
      <c r="C226" s="180"/>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c r="AA226" s="180"/>
      <c r="AB226" s="180"/>
    </row>
    <row xmlns:x14ac="http://schemas.microsoft.com/office/spreadsheetml/2009/9/ac" r="227" ht="15.75" x14ac:dyDescent="0.25">
      <c r="A227" s="180"/>
      <c r="B227" s="181"/>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c r="AA227" s="180"/>
      <c r="AB227" s="180"/>
    </row>
    <row xmlns:x14ac="http://schemas.microsoft.com/office/spreadsheetml/2009/9/ac" r="228" ht="15.75" x14ac:dyDescent="0.25">
      <c r="A228" s="180"/>
      <c r="B228" s="181"/>
      <c r="C228" s="180"/>
      <c r="D228" s="180"/>
      <c r="E228" s="180"/>
      <c r="F228" s="180"/>
      <c r="G228" s="180"/>
      <c r="H228" s="180"/>
      <c r="I228" s="180"/>
      <c r="J228" s="180"/>
      <c r="K228" s="180"/>
      <c r="L228" s="180"/>
      <c r="M228" s="180"/>
      <c r="N228" s="180"/>
      <c r="O228" s="180"/>
      <c r="P228" s="180"/>
      <c r="Q228" s="180"/>
      <c r="R228" s="180"/>
      <c r="S228" s="180"/>
      <c r="T228" s="180"/>
      <c r="U228" s="180"/>
      <c r="V228" s="180"/>
      <c r="W228" s="180"/>
      <c r="X228" s="180"/>
      <c r="Y228" s="180"/>
      <c r="Z228" s="180"/>
      <c r="AA228" s="180"/>
      <c r="AB228" s="180"/>
    </row>
    <row xmlns:x14ac="http://schemas.microsoft.com/office/spreadsheetml/2009/9/ac" r="229" ht="15.75" x14ac:dyDescent="0.25">
      <c r="A229" s="180"/>
      <c r="B229" s="181"/>
      <c r="C229" s="180"/>
      <c r="D229" s="180"/>
      <c r="E229" s="180"/>
      <c r="F229" s="180"/>
      <c r="G229" s="180"/>
      <c r="H229" s="180"/>
      <c r="I229" s="180"/>
      <c r="J229" s="180"/>
      <c r="K229" s="180"/>
      <c r="L229" s="180"/>
      <c r="M229" s="180"/>
      <c r="N229" s="180"/>
      <c r="O229" s="180"/>
      <c r="P229" s="180"/>
      <c r="Q229" s="180"/>
      <c r="R229" s="180"/>
      <c r="S229" s="180"/>
      <c r="T229" s="180"/>
      <c r="U229" s="180"/>
      <c r="V229" s="180"/>
      <c r="W229" s="180"/>
      <c r="X229" s="180"/>
      <c r="Y229" s="180"/>
      <c r="Z229" s="180"/>
      <c r="AA229" s="180"/>
      <c r="AB229" s="180"/>
    </row>
    <row xmlns:x14ac="http://schemas.microsoft.com/office/spreadsheetml/2009/9/ac" r="230" ht="15.75" x14ac:dyDescent="0.25">
      <c r="A230" s="180"/>
      <c r="B230" s="181"/>
      <c r="C230" s="180"/>
      <c r="D230" s="180"/>
      <c r="E230" s="180"/>
      <c r="F230" s="180"/>
      <c r="G230" s="180"/>
      <c r="H230" s="180"/>
      <c r="I230" s="180"/>
      <c r="J230" s="180"/>
      <c r="K230" s="180"/>
      <c r="L230" s="180"/>
      <c r="M230" s="180"/>
      <c r="N230" s="180"/>
      <c r="O230" s="180"/>
      <c r="P230" s="180"/>
      <c r="Q230" s="180"/>
      <c r="R230" s="180"/>
      <c r="S230" s="180"/>
      <c r="T230" s="180"/>
      <c r="U230" s="180"/>
      <c r="V230" s="180"/>
      <c r="W230" s="180"/>
      <c r="X230" s="180"/>
      <c r="Y230" s="180"/>
      <c r="Z230" s="180"/>
      <c r="AA230" s="180"/>
      <c r="AB230" s="180"/>
    </row>
    <row xmlns:x14ac="http://schemas.microsoft.com/office/spreadsheetml/2009/9/ac" r="231" ht="15.75" x14ac:dyDescent="0.25">
      <c r="A231" s="180"/>
      <c r="B231" s="181"/>
      <c r="C231" s="180"/>
      <c r="D231" s="180"/>
      <c r="E231" s="180"/>
      <c r="F231" s="180"/>
      <c r="G231" s="180"/>
      <c r="H231" s="180"/>
      <c r="I231" s="180"/>
      <c r="J231" s="180"/>
      <c r="K231" s="180"/>
      <c r="L231" s="180"/>
      <c r="M231" s="180"/>
      <c r="N231" s="180"/>
      <c r="O231" s="180"/>
      <c r="P231" s="180"/>
      <c r="Q231" s="180"/>
      <c r="R231" s="180"/>
      <c r="S231" s="180"/>
      <c r="T231" s="180"/>
      <c r="U231" s="180"/>
      <c r="V231" s="180"/>
      <c r="W231" s="180"/>
      <c r="X231" s="180"/>
      <c r="Y231" s="180"/>
      <c r="Z231" s="180"/>
      <c r="AA231" s="180"/>
      <c r="AB231" s="180"/>
    </row>
    <row xmlns:x14ac="http://schemas.microsoft.com/office/spreadsheetml/2009/9/ac" r="232" ht="15.75" x14ac:dyDescent="0.25">
      <c r="A232" s="180"/>
      <c r="B232" s="181"/>
      <c r="C232" s="180"/>
      <c r="D232" s="180"/>
      <c r="E232" s="180"/>
      <c r="F232" s="180"/>
      <c r="G232" s="180"/>
      <c r="H232" s="180"/>
      <c r="I232" s="180"/>
      <c r="J232" s="180"/>
      <c r="K232" s="180"/>
      <c r="L232" s="180"/>
      <c r="M232" s="180"/>
      <c r="N232" s="180"/>
      <c r="O232" s="180"/>
      <c r="P232" s="180"/>
      <c r="Q232" s="180"/>
      <c r="R232" s="180"/>
      <c r="S232" s="180"/>
      <c r="T232" s="180"/>
      <c r="U232" s="180"/>
      <c r="V232" s="180"/>
      <c r="W232" s="180"/>
      <c r="X232" s="180"/>
      <c r="Y232" s="180"/>
      <c r="Z232" s="180"/>
      <c r="AA232" s="180"/>
      <c r="AB232" s="180"/>
    </row>
    <row xmlns:x14ac="http://schemas.microsoft.com/office/spreadsheetml/2009/9/ac" r="233" ht="15.75" x14ac:dyDescent="0.25">
      <c r="A233" s="180"/>
      <c r="B233" s="181"/>
      <c r="C233" s="180"/>
      <c r="D233" s="180"/>
      <c r="E233" s="180"/>
      <c r="F233" s="180"/>
      <c r="G233" s="180"/>
      <c r="H233" s="180"/>
      <c r="I233" s="180"/>
      <c r="J233" s="180"/>
      <c r="K233" s="180"/>
      <c r="L233" s="180"/>
      <c r="M233" s="180"/>
      <c r="N233" s="180"/>
      <c r="O233" s="180"/>
      <c r="P233" s="180"/>
      <c r="Q233" s="180"/>
      <c r="R233" s="180"/>
      <c r="S233" s="180"/>
      <c r="T233" s="180"/>
      <c r="U233" s="180"/>
      <c r="V233" s="180"/>
      <c r="W233" s="180"/>
      <c r="X233" s="180"/>
      <c r="Y233" s="180"/>
      <c r="Z233" s="180"/>
      <c r="AA233" s="180"/>
    </row>
    <row xmlns:x14ac="http://schemas.microsoft.com/office/spreadsheetml/2009/9/ac" r="234" ht="15.75" x14ac:dyDescent="0.25">
      <c r="A234" s="180"/>
      <c r="B234" s="181"/>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0"/>
      <c r="AA234" s="180"/>
    </row>
    <row xmlns:x14ac="http://schemas.microsoft.com/office/spreadsheetml/2009/9/ac" r="235" ht="15.75" x14ac:dyDescent="0.25">
      <c r="A235" s="180"/>
      <c r="B235" s="181"/>
      <c r="C235" s="180"/>
      <c r="D235" s="180"/>
      <c r="E235" s="180"/>
      <c r="F235" s="180"/>
      <c r="G235" s="180"/>
      <c r="H235" s="180"/>
      <c r="I235" s="180"/>
      <c r="J235" s="180"/>
      <c r="K235" s="180"/>
      <c r="L235" s="180"/>
      <c r="M235" s="180"/>
      <c r="N235" s="180"/>
      <c r="O235" s="180"/>
      <c r="P235" s="180"/>
      <c r="Q235" s="180"/>
      <c r="R235" s="180"/>
      <c r="S235" s="180"/>
      <c r="T235" s="180"/>
      <c r="U235" s="180"/>
      <c r="V235" s="180"/>
      <c r="W235" s="180"/>
      <c r="X235" s="180"/>
      <c r="Y235" s="180"/>
      <c r="Z235" s="180"/>
      <c r="AA235" s="180"/>
    </row>
    <row xmlns:x14ac="http://schemas.microsoft.com/office/spreadsheetml/2009/9/ac" r="236" ht="15.75" x14ac:dyDescent="0.25">
      <c r="A236" s="180"/>
      <c r="B236" s="181"/>
      <c r="C236" s="180"/>
      <c r="D236" s="180"/>
      <c r="E236" s="180"/>
      <c r="F236" s="180"/>
      <c r="G236" s="180"/>
      <c r="H236" s="180"/>
      <c r="I236" s="180"/>
      <c r="J236" s="180"/>
      <c r="K236" s="180"/>
      <c r="L236" s="180"/>
      <c r="M236" s="180"/>
      <c r="N236" s="180"/>
      <c r="O236" s="180"/>
      <c r="P236" s="180"/>
      <c r="Q236" s="180"/>
      <c r="R236" s="180"/>
      <c r="S236" s="180"/>
      <c r="T236" s="180"/>
      <c r="U236" s="180"/>
      <c r="V236" s="180"/>
      <c r="W236" s="180"/>
      <c r="X236" s="180"/>
      <c r="Y236" s="180"/>
      <c r="Z236" s="180"/>
      <c r="AA236" s="180"/>
    </row>
    <row xmlns:x14ac="http://schemas.microsoft.com/office/spreadsheetml/2009/9/ac" r="237" ht="15.75" x14ac:dyDescent="0.25">
      <c r="A237" s="180"/>
      <c r="B237" s="181"/>
      <c r="C237" s="180"/>
      <c r="D237" s="180"/>
      <c r="E237" s="180"/>
      <c r="F237" s="180"/>
      <c r="G237" s="180"/>
      <c r="H237" s="180"/>
      <c r="I237" s="180"/>
      <c r="J237" s="180"/>
      <c r="K237" s="180"/>
      <c r="L237" s="180"/>
      <c r="M237" s="180"/>
      <c r="N237" s="180"/>
      <c r="O237" s="180"/>
      <c r="P237" s="180"/>
      <c r="Q237" s="180"/>
      <c r="R237" s="180"/>
      <c r="S237" s="180"/>
      <c r="T237" s="180"/>
      <c r="U237" s="180"/>
      <c r="V237" s="180"/>
      <c r="W237" s="180"/>
      <c r="X237" s="180"/>
      <c r="Y237" s="180"/>
      <c r="Z237" s="180"/>
      <c r="AA237" s="180"/>
    </row>
    <row xmlns:x14ac="http://schemas.microsoft.com/office/spreadsheetml/2009/9/ac" r="238" ht="15.75" x14ac:dyDescent="0.25">
      <c r="A238" s="180"/>
      <c r="B238" s="181"/>
      <c r="C238" s="180"/>
      <c r="D238" s="180"/>
      <c r="E238" s="180"/>
      <c r="F238" s="180"/>
      <c r="G238" s="180"/>
      <c r="H238" s="180"/>
      <c r="I238" s="180"/>
      <c r="J238" s="180"/>
      <c r="K238" s="180"/>
      <c r="L238" s="180"/>
      <c r="M238" s="180"/>
      <c r="N238" s="180"/>
      <c r="O238" s="180"/>
      <c r="P238" s="180"/>
      <c r="Q238" s="180"/>
      <c r="R238" s="180"/>
      <c r="S238" s="180"/>
      <c r="T238" s="180"/>
      <c r="U238" s="180"/>
      <c r="V238" s="180"/>
      <c r="W238" s="180"/>
      <c r="X238" s="180"/>
      <c r="Y238" s="180"/>
      <c r="Z238" s="180"/>
      <c r="AA238" s="180"/>
    </row>
    <row xmlns:x14ac="http://schemas.microsoft.com/office/spreadsheetml/2009/9/ac" r="239" ht="15.75" x14ac:dyDescent="0.25">
      <c r="A239" s="180"/>
      <c r="B239" s="181"/>
      <c r="C239" s="180"/>
      <c r="D239" s="180"/>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c r="AA239" s="180"/>
    </row>
    <row xmlns:x14ac="http://schemas.microsoft.com/office/spreadsheetml/2009/9/ac" r="240" ht="15.75" x14ac:dyDescent="0.25">
      <c r="A240" s="180"/>
      <c r="B240" s="181"/>
      <c r="C240" s="180"/>
      <c r="D240" s="180"/>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c r="AA240" s="180"/>
    </row>
    <row xmlns:x14ac="http://schemas.microsoft.com/office/spreadsheetml/2009/9/ac" r="241" ht="15.75" x14ac:dyDescent="0.25">
      <c r="A241" s="180"/>
      <c r="B241" s="181"/>
      <c r="C241" s="180"/>
      <c r="D241" s="180"/>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row>
    <row xmlns:x14ac="http://schemas.microsoft.com/office/spreadsheetml/2009/9/ac" r="242" ht="15.75" x14ac:dyDescent="0.25">
      <c r="A242" s="180"/>
      <c r="B242" s="181"/>
      <c r="C242" s="180"/>
      <c r="D242" s="180"/>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c r="AA242" s="180"/>
    </row>
    <row xmlns:x14ac="http://schemas.microsoft.com/office/spreadsheetml/2009/9/ac" r="243" ht="15.75" x14ac:dyDescent="0.25">
      <c r="A243" s="180"/>
      <c r="B243" s="181"/>
      <c r="C243" s="180"/>
      <c r="D243" s="180"/>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c r="AA243" s="180"/>
    </row>
    <row xmlns:x14ac="http://schemas.microsoft.com/office/spreadsheetml/2009/9/ac" r="244" ht="15.75" x14ac:dyDescent="0.25">
      <c r="A244" s="180"/>
      <c r="B244" s="181"/>
      <c r="C244" s="180"/>
      <c r="D244" s="180"/>
      <c r="E244" s="180"/>
      <c r="F244" s="180"/>
      <c r="G244" s="180"/>
      <c r="H244" s="180"/>
      <c r="I244" s="180"/>
      <c r="J244" s="180"/>
      <c r="K244" s="180"/>
      <c r="L244" s="180"/>
      <c r="M244" s="180"/>
      <c r="N244" s="180"/>
      <c r="O244" s="180"/>
      <c r="P244" s="180"/>
      <c r="Q244" s="180"/>
      <c r="R244" s="180"/>
      <c r="S244" s="180"/>
      <c r="T244" s="180"/>
      <c r="U244" s="180"/>
      <c r="V244" s="180"/>
      <c r="W244" s="180"/>
      <c r="X244" s="180"/>
      <c r="Y244" s="180"/>
      <c r="Z244" s="180"/>
      <c r="AA244" s="180"/>
    </row>
    <row xmlns:x14ac="http://schemas.microsoft.com/office/spreadsheetml/2009/9/ac" r="245" ht="15.75" x14ac:dyDescent="0.25">
      <c r="A245" s="180"/>
      <c r="B245" s="181"/>
      <c r="C245" s="180"/>
      <c r="D245" s="180"/>
      <c r="E245" s="180"/>
      <c r="F245" s="180"/>
      <c r="G245" s="180"/>
      <c r="H245" s="180"/>
      <c r="I245" s="180"/>
      <c r="J245" s="180"/>
      <c r="K245" s="180"/>
      <c r="L245" s="180"/>
      <c r="M245" s="180"/>
      <c r="N245" s="180"/>
      <c r="O245" s="180"/>
      <c r="P245" s="180"/>
      <c r="Q245" s="180"/>
      <c r="R245" s="180"/>
      <c r="S245" s="180"/>
      <c r="T245" s="180"/>
      <c r="U245" s="180"/>
      <c r="V245" s="180"/>
      <c r="W245" s="180"/>
      <c r="X245" s="180"/>
      <c r="Y245" s="180"/>
      <c r="Z245" s="180"/>
      <c r="AA245" s="180"/>
    </row>
    <row xmlns:x14ac="http://schemas.microsoft.com/office/spreadsheetml/2009/9/ac" r="246" ht="15.75" x14ac:dyDescent="0.25">
      <c r="A246" s="180"/>
      <c r="B246" s="181"/>
      <c r="C246" s="180"/>
      <c r="D246" s="180"/>
      <c r="E246" s="180"/>
      <c r="F246" s="180"/>
      <c r="G246" s="180"/>
      <c r="H246" s="180"/>
      <c r="I246" s="180"/>
      <c r="J246" s="180"/>
      <c r="K246" s="180"/>
      <c r="L246" s="180"/>
      <c r="M246" s="180"/>
      <c r="N246" s="180"/>
      <c r="O246" s="180"/>
      <c r="P246" s="180"/>
      <c r="Q246" s="180"/>
      <c r="R246" s="180"/>
      <c r="S246" s="180"/>
      <c r="T246" s="180"/>
      <c r="U246" s="180"/>
      <c r="V246" s="180"/>
      <c r="W246" s="180"/>
      <c r="X246" s="180"/>
      <c r="Y246" s="180"/>
      <c r="Z246" s="180"/>
      <c r="AA246" s="180"/>
    </row>
    <row xmlns:x14ac="http://schemas.microsoft.com/office/spreadsheetml/2009/9/ac" r="247" ht="15.75" x14ac:dyDescent="0.25">
      <c r="A247" s="180"/>
      <c r="B247" s="181"/>
      <c r="C247" s="180"/>
      <c r="D247" s="180"/>
      <c r="E247" s="180"/>
      <c r="F247" s="180"/>
      <c r="G247" s="180"/>
      <c r="H247" s="180"/>
      <c r="I247" s="180"/>
      <c r="J247" s="180"/>
      <c r="K247" s="180"/>
      <c r="L247" s="180"/>
      <c r="M247" s="180"/>
      <c r="N247" s="180"/>
      <c r="O247" s="180"/>
      <c r="P247" s="180"/>
      <c r="Q247" s="180"/>
      <c r="R247" s="180"/>
      <c r="S247" s="180"/>
      <c r="T247" s="180"/>
      <c r="U247" s="180"/>
      <c r="V247" s="180"/>
      <c r="W247" s="180"/>
      <c r="X247" s="180"/>
      <c r="Y247" s="180"/>
      <c r="Z247" s="180"/>
      <c r="AA247" s="180"/>
    </row>
    <row xmlns:x14ac="http://schemas.microsoft.com/office/spreadsheetml/2009/9/ac" r="248" ht="15.75" x14ac:dyDescent="0.25">
      <c r="A248" s="180"/>
      <c r="B248" s="181"/>
      <c r="C248" s="180"/>
      <c r="D248" s="180"/>
      <c r="E248" s="180"/>
      <c r="F248" s="180"/>
      <c r="G248" s="180"/>
      <c r="H248" s="180"/>
      <c r="I248" s="180"/>
      <c r="J248" s="180"/>
      <c r="K248" s="180"/>
      <c r="L248" s="180"/>
      <c r="M248" s="180"/>
      <c r="N248" s="180"/>
      <c r="O248" s="180"/>
      <c r="P248" s="180"/>
      <c r="Q248" s="180"/>
      <c r="R248" s="180"/>
      <c r="S248" s="180"/>
      <c r="T248" s="180"/>
      <c r="U248" s="180"/>
      <c r="V248" s="180"/>
      <c r="W248" s="180"/>
      <c r="X248" s="180"/>
      <c r="Y248" s="180"/>
      <c r="Z248" s="180"/>
      <c r="AA248" s="180"/>
    </row>
    <row xmlns:x14ac="http://schemas.microsoft.com/office/spreadsheetml/2009/9/ac" r="249" ht="15.75" x14ac:dyDescent="0.25">
      <c r="A249" s="180"/>
      <c r="B249" s="181"/>
      <c r="C249" s="180"/>
      <c r="D249" s="180"/>
      <c r="E249" s="180"/>
      <c r="F249" s="180"/>
      <c r="G249" s="180"/>
      <c r="H249" s="180"/>
      <c r="I249" s="180"/>
      <c r="J249" s="180"/>
      <c r="K249" s="180"/>
      <c r="L249" s="180"/>
      <c r="M249" s="180"/>
      <c r="N249" s="180"/>
      <c r="O249" s="180"/>
      <c r="P249" s="180"/>
      <c r="Q249" s="180"/>
      <c r="R249" s="180"/>
      <c r="S249" s="180"/>
      <c r="T249" s="180"/>
      <c r="U249" s="180"/>
      <c r="V249" s="180"/>
      <c r="W249" s="180"/>
      <c r="X249" s="180"/>
      <c r="Y249" s="180"/>
      <c r="Z249" s="180"/>
      <c r="AA249" s="180"/>
    </row>
    <row xmlns:x14ac="http://schemas.microsoft.com/office/spreadsheetml/2009/9/ac" r="250" ht="15.75" x14ac:dyDescent="0.25">
      <c r="A250" s="180"/>
      <c r="B250" s="181"/>
      <c r="C250" s="180"/>
      <c r="D250" s="180"/>
      <c r="E250" s="180"/>
      <c r="F250" s="180"/>
      <c r="G250" s="180"/>
      <c r="H250" s="180"/>
      <c r="I250" s="180"/>
      <c r="J250" s="180"/>
      <c r="K250" s="180"/>
      <c r="L250" s="180"/>
      <c r="M250" s="180"/>
      <c r="N250" s="180"/>
      <c r="O250" s="180"/>
      <c r="P250" s="180"/>
      <c r="Q250" s="180"/>
      <c r="R250" s="180"/>
      <c r="S250" s="180"/>
      <c r="T250" s="180"/>
      <c r="U250" s="180"/>
      <c r="V250" s="180"/>
      <c r="W250" s="180"/>
      <c r="X250" s="180"/>
      <c r="Y250" s="180"/>
      <c r="Z250" s="180"/>
      <c r="AA250" s="180"/>
    </row>
    <row xmlns:x14ac="http://schemas.microsoft.com/office/spreadsheetml/2009/9/ac" r="251" ht="15.75" x14ac:dyDescent="0.25">
      <c r="A251" s="180"/>
      <c r="B251" s="181"/>
      <c r="C251" s="180"/>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c r="AA251" s="180"/>
    </row>
    <row xmlns:x14ac="http://schemas.microsoft.com/office/spreadsheetml/2009/9/ac" r="252" ht="15.75" x14ac:dyDescent="0.25">
      <c r="A252" s="180"/>
      <c r="B252" s="181"/>
      <c r="C252" s="180"/>
      <c r="D252" s="180"/>
      <c r="E252" s="180"/>
      <c r="F252" s="180"/>
      <c r="G252" s="180"/>
      <c r="H252" s="180"/>
      <c r="I252" s="180"/>
      <c r="J252" s="180"/>
      <c r="K252" s="180"/>
      <c r="L252" s="180"/>
      <c r="M252" s="180"/>
      <c r="N252" s="180"/>
      <c r="O252" s="180"/>
      <c r="P252" s="180"/>
      <c r="Q252" s="180"/>
      <c r="R252" s="180"/>
      <c r="S252" s="180"/>
      <c r="T252" s="180"/>
      <c r="U252" s="180"/>
      <c r="V252" s="180"/>
      <c r="W252" s="180"/>
      <c r="X252" s="180"/>
      <c r="Y252" s="180"/>
      <c r="Z252" s="180"/>
      <c r="AA252" s="180"/>
    </row>
    <row xmlns:x14ac="http://schemas.microsoft.com/office/spreadsheetml/2009/9/ac" r="253" ht="15.75" x14ac:dyDescent="0.25">
      <c r="A253" s="180"/>
      <c r="B253" s="181"/>
      <c r="C253" s="180"/>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0"/>
    </row>
    <row xmlns:x14ac="http://schemas.microsoft.com/office/spreadsheetml/2009/9/ac" r="254" ht="15.75" x14ac:dyDescent="0.25">
      <c r="A254" s="180"/>
      <c r="B254" s="181"/>
      <c r="C254" s="180"/>
      <c r="D254" s="180"/>
      <c r="E254" s="180"/>
      <c r="F254" s="180"/>
      <c r="G254" s="180"/>
      <c r="H254" s="180"/>
      <c r="I254" s="180"/>
      <c r="J254" s="180"/>
      <c r="K254" s="180"/>
      <c r="L254" s="180"/>
      <c r="M254" s="180"/>
      <c r="N254" s="180"/>
      <c r="O254" s="180"/>
      <c r="P254" s="180"/>
      <c r="Q254" s="180"/>
      <c r="R254" s="180"/>
      <c r="S254" s="180"/>
      <c r="T254" s="180"/>
      <c r="U254" s="180"/>
      <c r="V254" s="180"/>
      <c r="W254" s="180"/>
      <c r="X254" s="180"/>
      <c r="Y254" s="180"/>
      <c r="Z254" s="180"/>
      <c r="AA254" s="180"/>
    </row>
    <row xmlns:x14ac="http://schemas.microsoft.com/office/spreadsheetml/2009/9/ac" r="255" ht="15.75" x14ac:dyDescent="0.25">
      <c r="A255" s="180"/>
      <c r="B255" s="181"/>
      <c r="C255" s="180"/>
      <c r="D255" s="180"/>
      <c r="E255" s="180"/>
      <c r="F255" s="180"/>
      <c r="G255" s="180"/>
      <c r="H255" s="180"/>
      <c r="I255" s="180"/>
      <c r="J255" s="180"/>
      <c r="K255" s="180"/>
      <c r="L255" s="180"/>
      <c r="M255" s="180"/>
      <c r="N255" s="180"/>
      <c r="O255" s="180"/>
      <c r="P255" s="180"/>
      <c r="Q255" s="180"/>
      <c r="R255" s="180"/>
      <c r="S255" s="180"/>
      <c r="T255" s="180"/>
      <c r="U255" s="180"/>
      <c r="V255" s="180"/>
      <c r="W255" s="180"/>
      <c r="X255" s="180"/>
      <c r="Y255" s="180"/>
      <c r="Z255" s="180"/>
      <c r="AA255" s="180"/>
    </row>
    <row xmlns:x14ac="http://schemas.microsoft.com/office/spreadsheetml/2009/9/ac" r="256" ht="15.75" x14ac:dyDescent="0.25">
      <c r="A256" s="180"/>
      <c r="B256" s="181"/>
      <c r="C256" s="180"/>
      <c r="D256" s="180"/>
      <c r="E256" s="180"/>
      <c r="F256" s="180"/>
      <c r="G256" s="180"/>
      <c r="H256" s="180"/>
      <c r="I256" s="180"/>
      <c r="J256" s="180"/>
      <c r="K256" s="180"/>
      <c r="L256" s="180"/>
      <c r="M256" s="180"/>
      <c r="N256" s="180"/>
      <c r="O256" s="180"/>
      <c r="P256" s="180"/>
      <c r="Q256" s="180"/>
      <c r="R256" s="180"/>
      <c r="S256" s="180"/>
      <c r="T256" s="180"/>
      <c r="U256" s="180"/>
      <c r="V256" s="180"/>
      <c r="W256" s="180"/>
      <c r="X256" s="180"/>
      <c r="Y256" s="180"/>
      <c r="Z256" s="180"/>
      <c r="AA256" s="180"/>
    </row>
    <row xmlns:x14ac="http://schemas.microsoft.com/office/spreadsheetml/2009/9/ac" r="257" ht="15.75" x14ac:dyDescent="0.25">
      <c r="A257" s="180"/>
      <c r="B257" s="181"/>
      <c r="C257" s="180"/>
      <c r="D257" s="180"/>
      <c r="E257" s="180"/>
      <c r="F257" s="180"/>
      <c r="G257" s="180"/>
      <c r="H257" s="180"/>
      <c r="I257" s="180"/>
      <c r="J257" s="180"/>
      <c r="K257" s="180"/>
      <c r="L257" s="180"/>
      <c r="M257" s="180"/>
      <c r="N257" s="180"/>
      <c r="O257" s="180"/>
      <c r="P257" s="180"/>
      <c r="Q257" s="180"/>
      <c r="R257" s="180"/>
      <c r="S257" s="180"/>
      <c r="T257" s="180"/>
      <c r="U257" s="180"/>
      <c r="V257" s="180"/>
      <c r="W257" s="180"/>
      <c r="X257" s="180"/>
      <c r="Y257" s="180"/>
      <c r="Z257" s="180"/>
      <c r="AA257" s="180"/>
    </row>
    <row xmlns:x14ac="http://schemas.microsoft.com/office/spreadsheetml/2009/9/ac" r="258" ht="15.75" x14ac:dyDescent="0.25">
      <c r="A258" s="180"/>
      <c r="B258" s="181"/>
      <c r="C258" s="180"/>
      <c r="D258" s="180"/>
      <c r="E258" s="180"/>
      <c r="F258" s="180"/>
      <c r="G258" s="180"/>
      <c r="H258" s="180"/>
      <c r="I258" s="180"/>
      <c r="J258" s="180"/>
      <c r="K258" s="180"/>
      <c r="L258" s="180"/>
      <c r="M258" s="180"/>
      <c r="N258" s="180"/>
      <c r="O258" s="180"/>
      <c r="P258" s="180"/>
      <c r="Q258" s="180"/>
      <c r="R258" s="180"/>
      <c r="S258" s="180"/>
      <c r="T258" s="180"/>
      <c r="U258" s="180"/>
      <c r="V258" s="180"/>
      <c r="W258" s="180"/>
      <c r="X258" s="180"/>
      <c r="Y258" s="180"/>
      <c r="Z258" s="180"/>
      <c r="AA258" s="180"/>
    </row>
    <row xmlns:x14ac="http://schemas.microsoft.com/office/spreadsheetml/2009/9/ac" r="259" ht="15.75" x14ac:dyDescent="0.25">
      <c r="A259" s="180"/>
      <c r="B259" s="181"/>
      <c r="C259" s="180"/>
      <c r="D259" s="180"/>
      <c r="E259" s="180"/>
      <c r="F259" s="180"/>
      <c r="G259" s="180"/>
      <c r="H259" s="180"/>
      <c r="I259" s="180"/>
      <c r="J259" s="180"/>
      <c r="K259" s="180"/>
      <c r="L259" s="180"/>
      <c r="M259" s="180"/>
      <c r="N259" s="180"/>
      <c r="O259" s="180"/>
      <c r="P259" s="180"/>
      <c r="Q259" s="180"/>
      <c r="R259" s="180"/>
      <c r="S259" s="180"/>
      <c r="T259" s="180"/>
      <c r="U259" s="180"/>
      <c r="V259" s="180"/>
      <c r="W259" s="180"/>
      <c r="X259" s="180"/>
      <c r="Y259" s="180"/>
      <c r="Z259" s="180"/>
      <c r="AA259" s="180"/>
    </row>
    <row xmlns:x14ac="http://schemas.microsoft.com/office/spreadsheetml/2009/9/ac" r="260" ht="15.75" x14ac:dyDescent="0.25">
      <c r="A260" s="180"/>
      <c r="B260" s="181"/>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row>
    <row xmlns:x14ac="http://schemas.microsoft.com/office/spreadsheetml/2009/9/ac" r="261" ht="15.75" x14ac:dyDescent="0.25">
      <c r="A261" s="180"/>
      <c r="B261" s="181"/>
      <c r="C261" s="180"/>
      <c r="D261" s="180"/>
      <c r="E261" s="180"/>
      <c r="F261" s="180"/>
      <c r="G261" s="180"/>
      <c r="H261" s="180"/>
      <c r="I261" s="180"/>
      <c r="J261" s="180"/>
      <c r="K261" s="180"/>
      <c r="L261" s="180"/>
      <c r="M261" s="180"/>
      <c r="N261" s="180"/>
      <c r="O261" s="180"/>
      <c r="P261" s="180"/>
      <c r="Q261" s="180"/>
      <c r="R261" s="180"/>
      <c r="S261" s="180"/>
      <c r="T261" s="180"/>
      <c r="U261" s="180"/>
      <c r="V261" s="180"/>
      <c r="W261" s="180"/>
      <c r="X261" s="180"/>
      <c r="Y261" s="180"/>
      <c r="Z261" s="180"/>
      <c r="AA261" s="180"/>
    </row>
    <row xmlns:x14ac="http://schemas.microsoft.com/office/spreadsheetml/2009/9/ac" r="262" ht="15.75" x14ac:dyDescent="0.25">
      <c r="A262" s="180"/>
      <c r="B262" s="181"/>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row>
    <row xmlns:x14ac="http://schemas.microsoft.com/office/spreadsheetml/2009/9/ac" r="263" ht="15.75" x14ac:dyDescent="0.25">
      <c r="A263" s="180"/>
      <c r="B263" s="181"/>
      <c r="C263" s="180"/>
      <c r="D263" s="180"/>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c r="AA263" s="180"/>
    </row>
    <row xmlns:x14ac="http://schemas.microsoft.com/office/spreadsheetml/2009/9/ac" r="264" ht="15.75" x14ac:dyDescent="0.25">
      <c r="A264" s="180"/>
      <c r="B264" s="181"/>
      <c r="C264" s="180"/>
      <c r="D264" s="180"/>
      <c r="E264" s="180"/>
      <c r="F264" s="180"/>
      <c r="G264" s="180"/>
      <c r="H264" s="180"/>
      <c r="I264" s="180"/>
      <c r="J264" s="180"/>
      <c r="K264" s="180"/>
      <c r="L264" s="180"/>
      <c r="M264" s="180"/>
      <c r="N264" s="180"/>
      <c r="O264" s="180"/>
      <c r="P264" s="180"/>
      <c r="Q264" s="180"/>
      <c r="R264" s="180"/>
      <c r="S264" s="180"/>
      <c r="T264" s="180"/>
      <c r="U264" s="180"/>
      <c r="V264" s="180"/>
      <c r="W264" s="180"/>
      <c r="X264" s="180"/>
      <c r="Y264" s="180"/>
      <c r="Z264" s="180"/>
      <c r="AA264" s="180"/>
    </row>
    <row xmlns:x14ac="http://schemas.microsoft.com/office/spreadsheetml/2009/9/ac" r="265" ht="15.75" x14ac:dyDescent="0.25">
      <c r="A265" s="180"/>
      <c r="B265" s="181"/>
      <c r="C265" s="180"/>
      <c r="D265" s="180"/>
      <c r="E265" s="180"/>
      <c r="F265" s="180"/>
      <c r="G265" s="180"/>
      <c r="H265" s="180"/>
      <c r="I265" s="180"/>
      <c r="J265" s="180"/>
      <c r="K265" s="180"/>
      <c r="L265" s="180"/>
      <c r="M265" s="180"/>
      <c r="N265" s="180"/>
      <c r="O265" s="180"/>
      <c r="P265" s="180"/>
      <c r="Q265" s="180"/>
      <c r="R265" s="180"/>
      <c r="S265" s="180"/>
      <c r="T265" s="180"/>
      <c r="U265" s="180"/>
      <c r="V265" s="180"/>
      <c r="W265" s="180"/>
      <c r="X265" s="180"/>
      <c r="Y265" s="180"/>
      <c r="Z265" s="180"/>
      <c r="AA265" s="180"/>
    </row>
    <row xmlns:x14ac="http://schemas.microsoft.com/office/spreadsheetml/2009/9/ac" r="266" ht="15.75" x14ac:dyDescent="0.25">
      <c r="A266" s="180"/>
      <c r="B266" s="181"/>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row>
    <row xmlns:x14ac="http://schemas.microsoft.com/office/spreadsheetml/2009/9/ac" r="267" ht="15.75" x14ac:dyDescent="0.25">
      <c r="A267" s="180"/>
      <c r="B267" s="181"/>
      <c r="C267" s="180"/>
      <c r="D267" s="180"/>
      <c r="E267" s="180"/>
      <c r="F267" s="180"/>
      <c r="G267" s="180"/>
      <c r="H267" s="180"/>
      <c r="I267" s="180"/>
      <c r="J267" s="180"/>
      <c r="K267" s="180"/>
      <c r="L267" s="180"/>
      <c r="M267" s="180"/>
      <c r="N267" s="180"/>
      <c r="O267" s="180"/>
      <c r="P267" s="180"/>
      <c r="Q267" s="180"/>
      <c r="R267" s="180"/>
      <c r="S267" s="180"/>
      <c r="T267" s="180"/>
      <c r="U267" s="180"/>
      <c r="V267" s="180"/>
      <c r="W267" s="180"/>
      <c r="X267" s="180"/>
      <c r="Y267" s="180"/>
      <c r="Z267" s="180"/>
      <c r="AA267" s="180"/>
    </row>
    <row xmlns:x14ac="http://schemas.microsoft.com/office/spreadsheetml/2009/9/ac" r="268" ht="15.75" x14ac:dyDescent="0.25">
      <c r="A268" s="180"/>
      <c r="B268" s="181"/>
      <c r="C268" s="180"/>
      <c r="D268" s="180"/>
      <c r="E268" s="180"/>
      <c r="F268" s="180"/>
      <c r="G268" s="180"/>
      <c r="H268" s="180"/>
      <c r="I268" s="180"/>
      <c r="J268" s="180"/>
      <c r="K268" s="180"/>
      <c r="L268" s="180"/>
      <c r="M268" s="180"/>
      <c r="N268" s="180"/>
      <c r="O268" s="180"/>
      <c r="P268" s="180"/>
      <c r="Q268" s="180"/>
      <c r="R268" s="180"/>
      <c r="S268" s="180"/>
      <c r="T268" s="180"/>
      <c r="U268" s="180"/>
      <c r="V268" s="180"/>
      <c r="W268" s="180"/>
      <c r="X268" s="180"/>
      <c r="Y268" s="180"/>
      <c r="Z268" s="180"/>
      <c r="AA268" s="180"/>
    </row>
    <row xmlns:x14ac="http://schemas.microsoft.com/office/spreadsheetml/2009/9/ac" r="269" ht="15.75" x14ac:dyDescent="0.25">
      <c r="A269" s="180"/>
      <c r="B269" s="181"/>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row>
    <row xmlns:x14ac="http://schemas.microsoft.com/office/spreadsheetml/2009/9/ac" r="270" ht="15.75" x14ac:dyDescent="0.25">
      <c r="A270" s="180"/>
      <c r="B270" s="181"/>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row>
    <row xmlns:x14ac="http://schemas.microsoft.com/office/spreadsheetml/2009/9/ac" r="271" ht="15.75" x14ac:dyDescent="0.25">
      <c r="A271" s="180"/>
      <c r="B271" s="181"/>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row>
    <row xmlns:x14ac="http://schemas.microsoft.com/office/spreadsheetml/2009/9/ac" r="272" ht="15.75" x14ac:dyDescent="0.25">
      <c r="A272" s="180"/>
      <c r="B272" s="181"/>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row>
    <row xmlns:x14ac="http://schemas.microsoft.com/office/spreadsheetml/2009/9/ac" r="273" ht="15.75" x14ac:dyDescent="0.25">
      <c r="A273" s="180"/>
      <c r="B273" s="181"/>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row>
    <row xmlns:x14ac="http://schemas.microsoft.com/office/spreadsheetml/2009/9/ac" r="274" ht="15.75" x14ac:dyDescent="0.25">
      <c r="A274" s="180"/>
      <c r="B274" s="181"/>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row>
    <row xmlns:x14ac="http://schemas.microsoft.com/office/spreadsheetml/2009/9/ac" r="275" ht="15.75" x14ac:dyDescent="0.25">
      <c r="A275" s="180"/>
      <c r="B275" s="181"/>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row>
    <row xmlns:x14ac="http://schemas.microsoft.com/office/spreadsheetml/2009/9/ac" r="276" ht="15.75" x14ac:dyDescent="0.25">
      <c r="A276" s="180"/>
      <c r="B276" s="181"/>
      <c r="C276" s="180"/>
      <c r="D276" s="180"/>
      <c r="E276" s="180"/>
      <c r="F276" s="180"/>
      <c r="G276" s="180"/>
      <c r="H276" s="180"/>
      <c r="I276" s="180"/>
      <c r="J276" s="180"/>
      <c r="K276" s="180"/>
      <c r="L276" s="180"/>
      <c r="M276" s="180"/>
      <c r="N276" s="180"/>
      <c r="O276" s="180"/>
      <c r="P276" s="180"/>
      <c r="Q276" s="180"/>
      <c r="R276" s="180"/>
      <c r="S276" s="180"/>
      <c r="T276" s="180"/>
      <c r="U276" s="180"/>
      <c r="V276" s="180"/>
      <c r="W276" s="180"/>
      <c r="X276" s="180"/>
      <c r="Y276" s="180"/>
      <c r="Z276" s="180"/>
      <c r="AA276" s="180"/>
    </row>
    <row xmlns:x14ac="http://schemas.microsoft.com/office/spreadsheetml/2009/9/ac" r="277" ht="15.75" x14ac:dyDescent="0.25">
      <c r="A277" s="180"/>
      <c r="B277" s="181"/>
      <c r="C277" s="180"/>
      <c r="D277" s="180"/>
      <c r="E277" s="180"/>
      <c r="F277" s="180"/>
      <c r="G277" s="180"/>
      <c r="H277" s="180"/>
      <c r="I277" s="180"/>
      <c r="J277" s="180"/>
      <c r="K277" s="180"/>
      <c r="L277" s="180"/>
      <c r="M277" s="180"/>
      <c r="N277" s="180"/>
      <c r="O277" s="180"/>
      <c r="P277" s="180"/>
      <c r="Q277" s="180"/>
      <c r="R277" s="180"/>
      <c r="S277" s="180"/>
      <c r="T277" s="180"/>
      <c r="U277" s="180"/>
      <c r="V277" s="180"/>
      <c r="W277" s="180"/>
      <c r="X277" s="180"/>
      <c r="Y277" s="180"/>
      <c r="Z277" s="180"/>
      <c r="AA277" s="180"/>
    </row>
    <row xmlns:x14ac="http://schemas.microsoft.com/office/spreadsheetml/2009/9/ac" r="278" ht="15.75" x14ac:dyDescent="0.25">
      <c r="A278" s="180"/>
      <c r="B278" s="181"/>
      <c r="C278" s="180"/>
      <c r="D278" s="180"/>
      <c r="E278" s="180"/>
      <c r="F278" s="180"/>
      <c r="G278" s="180"/>
      <c r="H278" s="180"/>
      <c r="I278" s="180"/>
      <c r="J278" s="180"/>
      <c r="K278" s="180"/>
      <c r="L278" s="180"/>
      <c r="M278" s="180"/>
      <c r="N278" s="180"/>
      <c r="O278" s="180"/>
      <c r="P278" s="180"/>
      <c r="Q278" s="180"/>
      <c r="R278" s="180"/>
      <c r="S278" s="180"/>
      <c r="T278" s="180"/>
      <c r="U278" s="180"/>
      <c r="V278" s="180"/>
      <c r="W278" s="180"/>
      <c r="X278" s="180"/>
      <c r="Y278" s="180"/>
      <c r="Z278" s="180"/>
      <c r="AA278" s="180"/>
    </row>
    <row xmlns:x14ac="http://schemas.microsoft.com/office/spreadsheetml/2009/9/ac" r="279" ht="15.75" x14ac:dyDescent="0.25">
      <c r="A279" s="180"/>
      <c r="B279" s="181"/>
      <c r="C279" s="180"/>
      <c r="D279" s="180"/>
      <c r="E279" s="180"/>
      <c r="F279" s="180"/>
      <c r="G279" s="180"/>
      <c r="H279" s="180"/>
      <c r="I279" s="180"/>
      <c r="J279" s="180"/>
      <c r="K279" s="180"/>
      <c r="L279" s="180"/>
      <c r="M279" s="180"/>
      <c r="N279" s="180"/>
      <c r="O279" s="180"/>
      <c r="P279" s="180"/>
      <c r="Q279" s="180"/>
      <c r="R279" s="180"/>
      <c r="S279" s="180"/>
      <c r="T279" s="180"/>
      <c r="U279" s="180"/>
      <c r="V279" s="180"/>
      <c r="W279" s="180"/>
      <c r="X279" s="180"/>
      <c r="Y279" s="180"/>
      <c r="Z279" s="180"/>
      <c r="AA279" s="180"/>
    </row>
    <row xmlns:x14ac="http://schemas.microsoft.com/office/spreadsheetml/2009/9/ac" r="280" ht="15.75" x14ac:dyDescent="0.25">
      <c r="A280" s="180"/>
      <c r="B280" s="181"/>
      <c r="C280" s="180"/>
      <c r="D280" s="180"/>
      <c r="E280" s="180"/>
      <c r="F280" s="180"/>
      <c r="G280" s="180"/>
      <c r="H280" s="180"/>
      <c r="I280" s="180"/>
      <c r="J280" s="180"/>
      <c r="K280" s="180"/>
      <c r="L280" s="180"/>
      <c r="M280" s="180"/>
      <c r="N280" s="180"/>
      <c r="O280" s="180"/>
      <c r="P280" s="180"/>
      <c r="Q280" s="180"/>
      <c r="R280" s="180"/>
      <c r="S280" s="180"/>
      <c r="T280" s="180"/>
      <c r="U280" s="180"/>
      <c r="V280" s="180"/>
      <c r="W280" s="180"/>
      <c r="X280" s="180"/>
      <c r="Y280" s="180"/>
      <c r="Z280" s="180"/>
      <c r="AA280" s="180"/>
    </row>
    <row xmlns:x14ac="http://schemas.microsoft.com/office/spreadsheetml/2009/9/ac" r="281" ht="15.75" x14ac:dyDescent="0.25">
      <c r="A281" s="180"/>
      <c r="B281" s="181"/>
      <c r="C281" s="180"/>
      <c r="D281" s="180"/>
      <c r="E281" s="180"/>
      <c r="F281" s="180"/>
      <c r="G281" s="180"/>
      <c r="H281" s="180"/>
      <c r="I281" s="180"/>
      <c r="J281" s="180"/>
      <c r="K281" s="180"/>
      <c r="L281" s="180"/>
      <c r="M281" s="180"/>
      <c r="N281" s="180"/>
      <c r="O281" s="180"/>
      <c r="P281" s="180"/>
      <c r="Q281" s="180"/>
      <c r="R281" s="180"/>
      <c r="S281" s="180"/>
      <c r="T281" s="180"/>
      <c r="U281" s="180"/>
      <c r="V281" s="180"/>
      <c r="W281" s="180"/>
      <c r="X281" s="180"/>
      <c r="Y281" s="180"/>
      <c r="Z281" s="180"/>
      <c r="AA281" s="180"/>
    </row>
    <row xmlns:x14ac="http://schemas.microsoft.com/office/spreadsheetml/2009/9/ac" r="282" ht="15.75" x14ac:dyDescent="0.25">
      <c r="A282" s="180"/>
      <c r="B282" s="181"/>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row>
    <row xmlns:x14ac="http://schemas.microsoft.com/office/spreadsheetml/2009/9/ac" r="283" ht="15.75" x14ac:dyDescent="0.25">
      <c r="A283" s="180"/>
      <c r="B283" s="181"/>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row>
    <row xmlns:x14ac="http://schemas.microsoft.com/office/spreadsheetml/2009/9/ac" r="284" ht="15.75" x14ac:dyDescent="0.25">
      <c r="A284" s="180"/>
      <c r="B284" s="181"/>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row>
    <row xmlns:x14ac="http://schemas.microsoft.com/office/spreadsheetml/2009/9/ac" r="285" ht="15.75" x14ac:dyDescent="0.25">
      <c r="A285" s="180"/>
      <c r="B285" s="181"/>
      <c r="C285" s="180"/>
      <c r="D285" s="180"/>
      <c r="E285" s="180"/>
      <c r="F285" s="180"/>
      <c r="G285" s="180"/>
      <c r="H285" s="180"/>
      <c r="I285" s="180"/>
      <c r="J285" s="180"/>
      <c r="K285" s="180"/>
      <c r="L285" s="180"/>
      <c r="M285" s="180"/>
      <c r="N285" s="180"/>
      <c r="O285" s="180"/>
      <c r="P285" s="180"/>
      <c r="Q285" s="180"/>
      <c r="R285" s="180"/>
      <c r="S285" s="180"/>
      <c r="T285" s="180"/>
      <c r="U285" s="180"/>
      <c r="V285" s="180"/>
      <c r="W285" s="180"/>
      <c r="X285" s="180"/>
      <c r="Y285" s="180"/>
      <c r="Z285" s="180"/>
      <c r="AA285" s="180"/>
    </row>
    <row xmlns:x14ac="http://schemas.microsoft.com/office/spreadsheetml/2009/9/ac" r="286" ht="15.75" x14ac:dyDescent="0.25">
      <c r="A286" s="180"/>
      <c r="B286" s="181"/>
      <c r="C286" s="180"/>
      <c r="D286" s="180"/>
      <c r="E286" s="180"/>
      <c r="F286" s="180"/>
      <c r="G286" s="180"/>
      <c r="H286" s="180"/>
      <c r="I286" s="180"/>
      <c r="J286" s="180"/>
      <c r="K286" s="180"/>
      <c r="L286" s="180"/>
      <c r="M286" s="180"/>
      <c r="N286" s="180"/>
      <c r="O286" s="180"/>
      <c r="P286" s="180"/>
      <c r="Q286" s="180"/>
      <c r="R286" s="180"/>
      <c r="S286" s="180"/>
      <c r="T286" s="180"/>
      <c r="U286" s="180"/>
      <c r="V286" s="180"/>
      <c r="W286" s="180"/>
      <c r="X286" s="180"/>
      <c r="Y286" s="180"/>
      <c r="Z286" s="180"/>
      <c r="AA286" s="180"/>
    </row>
    <row xmlns:x14ac="http://schemas.microsoft.com/office/spreadsheetml/2009/9/ac" r="287" ht="15.75" x14ac:dyDescent="0.25">
      <c r="A287" s="180"/>
      <c r="B287" s="181"/>
      <c r="C287" s="180"/>
      <c r="D287" s="180"/>
      <c r="E287" s="180"/>
      <c r="F287" s="180"/>
      <c r="G287" s="180"/>
      <c r="H287" s="180"/>
      <c r="I287" s="180"/>
      <c r="J287" s="180"/>
      <c r="K287" s="180"/>
      <c r="L287" s="180"/>
      <c r="M287" s="180"/>
      <c r="N287" s="180"/>
      <c r="O287" s="180"/>
      <c r="P287" s="180"/>
      <c r="Q287" s="180"/>
      <c r="R287" s="180"/>
      <c r="S287" s="180"/>
      <c r="T287" s="180"/>
      <c r="U287" s="180"/>
      <c r="V287" s="180"/>
      <c r="W287" s="180"/>
      <c r="X287" s="180"/>
      <c r="Y287" s="180"/>
      <c r="Z287" s="180"/>
      <c r="AA287" s="180"/>
    </row>
    <row xmlns:x14ac="http://schemas.microsoft.com/office/spreadsheetml/2009/9/ac" r="288" ht="15.75" x14ac:dyDescent="0.25">
      <c r="A288" s="180"/>
      <c r="B288" s="181"/>
      <c r="C288" s="180"/>
      <c r="D288" s="180"/>
      <c r="E288" s="180"/>
      <c r="F288" s="180"/>
      <c r="G288" s="180"/>
      <c r="H288" s="180"/>
      <c r="I288" s="180"/>
      <c r="J288" s="180"/>
      <c r="K288" s="180"/>
      <c r="L288" s="180"/>
      <c r="M288" s="180"/>
      <c r="N288" s="180"/>
      <c r="O288" s="180"/>
      <c r="P288" s="180"/>
      <c r="Q288" s="180"/>
      <c r="R288" s="180"/>
      <c r="S288" s="180"/>
      <c r="T288" s="180"/>
      <c r="U288" s="180"/>
      <c r="V288" s="180"/>
      <c r="W288" s="180"/>
      <c r="X288" s="180"/>
      <c r="Y288" s="180"/>
      <c r="Z288" s="180"/>
      <c r="AA288" s="180"/>
    </row>
    <row xmlns:x14ac="http://schemas.microsoft.com/office/spreadsheetml/2009/9/ac" r="289" ht="15.75" x14ac:dyDescent="0.25">
      <c r="A289" s="180"/>
      <c r="B289" s="181"/>
      <c r="C289" s="180"/>
      <c r="D289" s="180"/>
      <c r="E289" s="180"/>
      <c r="F289" s="180"/>
      <c r="G289" s="180"/>
      <c r="H289" s="180"/>
      <c r="I289" s="180"/>
      <c r="J289" s="180"/>
      <c r="K289" s="180"/>
      <c r="L289" s="180"/>
      <c r="M289" s="180"/>
      <c r="N289" s="180"/>
      <c r="O289" s="180"/>
      <c r="P289" s="180"/>
      <c r="Q289" s="180"/>
      <c r="R289" s="180"/>
      <c r="S289" s="180"/>
      <c r="T289" s="180"/>
      <c r="U289" s="180"/>
      <c r="V289" s="180"/>
      <c r="W289" s="180"/>
      <c r="X289" s="180"/>
      <c r="Y289" s="180"/>
      <c r="Z289" s="180"/>
      <c r="AA289" s="180"/>
    </row>
    <row xmlns:x14ac="http://schemas.microsoft.com/office/spreadsheetml/2009/9/ac" r="290" ht="15.75" x14ac:dyDescent="0.25">
      <c r="A290" s="180"/>
      <c r="B290" s="181"/>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row>
    <row xmlns:x14ac="http://schemas.microsoft.com/office/spreadsheetml/2009/9/ac" r="291" ht="15.75" x14ac:dyDescent="0.25">
      <c r="A291" s="180"/>
      <c r="B291" s="181"/>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row>
    <row xmlns:x14ac="http://schemas.microsoft.com/office/spreadsheetml/2009/9/ac" r="292" ht="15.75" x14ac:dyDescent="0.25">
      <c r="A292" s="180"/>
      <c r="B292" s="181"/>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row>
    <row xmlns:x14ac="http://schemas.microsoft.com/office/spreadsheetml/2009/9/ac" r="293" ht="15.75" x14ac:dyDescent="0.25">
      <c r="A293" s="180"/>
      <c r="B293" s="181"/>
      <c r="C293" s="180"/>
      <c r="D293" s="180"/>
      <c r="E293" s="180"/>
      <c r="F293" s="180"/>
      <c r="G293" s="180"/>
      <c r="H293" s="180"/>
      <c r="I293" s="180"/>
      <c r="J293" s="180"/>
      <c r="K293" s="180"/>
      <c r="L293" s="180"/>
      <c r="M293" s="180"/>
      <c r="N293" s="180"/>
      <c r="O293" s="180"/>
      <c r="P293" s="180"/>
      <c r="Q293" s="180"/>
      <c r="R293" s="180"/>
      <c r="S293" s="180"/>
      <c r="T293" s="180"/>
      <c r="U293" s="180"/>
      <c r="V293" s="180"/>
      <c r="W293" s="180"/>
      <c r="X293" s="180"/>
      <c r="Y293" s="180"/>
      <c r="Z293" s="180"/>
      <c r="AA293" s="180"/>
    </row>
    <row xmlns:x14ac="http://schemas.microsoft.com/office/spreadsheetml/2009/9/ac" r="294" ht="15.75" x14ac:dyDescent="0.25">
      <c r="A294" s="180"/>
      <c r="B294" s="181"/>
      <c r="C294" s="180"/>
      <c r="D294" s="180"/>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c r="AA294" s="180"/>
    </row>
    <row xmlns:x14ac="http://schemas.microsoft.com/office/spreadsheetml/2009/9/ac" r="295" ht="15.75" x14ac:dyDescent="0.25">
      <c r="A295" s="180"/>
      <c r="B295" s="181"/>
      <c r="C295" s="180"/>
      <c r="D295" s="180"/>
      <c r="E295" s="180"/>
      <c r="F295" s="180"/>
      <c r="G295" s="180"/>
      <c r="H295" s="180"/>
      <c r="I295" s="180"/>
      <c r="J295" s="180"/>
      <c r="K295" s="180"/>
      <c r="L295" s="180"/>
      <c r="M295" s="180"/>
      <c r="N295" s="180"/>
      <c r="O295" s="180"/>
      <c r="P295" s="180"/>
      <c r="Q295" s="180"/>
      <c r="R295" s="180"/>
      <c r="S295" s="180"/>
      <c r="T295" s="180"/>
      <c r="U295" s="180"/>
      <c r="V295" s="180"/>
      <c r="W295" s="180"/>
      <c r="X295" s="180"/>
      <c r="Y295" s="180"/>
      <c r="Z295" s="180"/>
      <c r="AA295" s="180"/>
    </row>
    <row xmlns:x14ac="http://schemas.microsoft.com/office/spreadsheetml/2009/9/ac" r="296" ht="15.75" x14ac:dyDescent="0.25">
      <c r="A296" s="180"/>
      <c r="B296" s="181"/>
      <c r="C296" s="180"/>
      <c r="D296" s="180"/>
      <c r="E296" s="180"/>
      <c r="F296" s="180"/>
      <c r="G296" s="180"/>
      <c r="H296" s="180"/>
      <c r="I296" s="180"/>
      <c r="J296" s="180"/>
      <c r="K296" s="180"/>
      <c r="L296" s="180"/>
      <c r="M296" s="180"/>
      <c r="N296" s="180"/>
      <c r="O296" s="180"/>
      <c r="P296" s="180"/>
      <c r="Q296" s="180"/>
      <c r="R296" s="180"/>
      <c r="S296" s="180"/>
      <c r="T296" s="180"/>
      <c r="U296" s="180"/>
      <c r="V296" s="180"/>
      <c r="W296" s="180"/>
      <c r="X296" s="180"/>
      <c r="Y296" s="180"/>
      <c r="Z296" s="180"/>
      <c r="AA296" s="180"/>
    </row>
    <row xmlns:x14ac="http://schemas.microsoft.com/office/spreadsheetml/2009/9/ac" r="297" ht="15.75" x14ac:dyDescent="0.25">
      <c r="A297" s="180"/>
      <c r="B297" s="181"/>
      <c r="C297" s="180"/>
      <c r="D297" s="180"/>
      <c r="E297" s="180"/>
      <c r="F297" s="180"/>
      <c r="G297" s="180"/>
      <c r="H297" s="180"/>
      <c r="I297" s="180"/>
      <c r="J297" s="180"/>
      <c r="K297" s="180"/>
      <c r="L297" s="180"/>
      <c r="M297" s="180"/>
      <c r="N297" s="180"/>
      <c r="O297" s="180"/>
      <c r="P297" s="180"/>
      <c r="Q297" s="180"/>
      <c r="R297" s="180"/>
      <c r="S297" s="180"/>
      <c r="T297" s="180"/>
      <c r="U297" s="180"/>
      <c r="V297" s="180"/>
      <c r="W297" s="180"/>
      <c r="X297" s="180"/>
      <c r="Y297" s="180"/>
      <c r="Z297" s="180"/>
      <c r="AA297" s="180"/>
    </row>
    <row xmlns:x14ac="http://schemas.microsoft.com/office/spreadsheetml/2009/9/ac" r="298" ht="15.75" x14ac:dyDescent="0.25">
      <c r="A298" s="180"/>
      <c r="B298" s="181"/>
      <c r="C298" s="180"/>
      <c r="D298" s="180"/>
      <c r="E298" s="180"/>
      <c r="F298" s="180"/>
      <c r="G298" s="180"/>
      <c r="H298" s="180"/>
      <c r="I298" s="180"/>
      <c r="J298" s="180"/>
      <c r="K298" s="180"/>
      <c r="L298" s="180"/>
      <c r="M298" s="180"/>
      <c r="N298" s="180"/>
      <c r="O298" s="180"/>
      <c r="P298" s="180"/>
      <c r="Q298" s="180"/>
      <c r="R298" s="180"/>
      <c r="S298" s="180"/>
      <c r="T298" s="180"/>
      <c r="U298" s="180"/>
      <c r="V298" s="180"/>
      <c r="W298" s="180"/>
      <c r="X298" s="180"/>
      <c r="Y298" s="180"/>
      <c r="Z298" s="180"/>
      <c r="AA298" s="180"/>
    </row>
    <row xmlns:x14ac="http://schemas.microsoft.com/office/spreadsheetml/2009/9/ac" r="299" ht="15.75" x14ac:dyDescent="0.25">
      <c r="A299" s="180"/>
      <c r="B299" s="181"/>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row>
    <row xmlns:x14ac="http://schemas.microsoft.com/office/spreadsheetml/2009/9/ac" r="300" ht="15.75" x14ac:dyDescent="0.25">
      <c r="A300" s="180"/>
      <c r="B300" s="181"/>
      <c r="C300" s="180"/>
      <c r="D300" s="180"/>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c r="AA300" s="180"/>
    </row>
    <row xmlns:x14ac="http://schemas.microsoft.com/office/spreadsheetml/2009/9/ac" r="301" ht="15.75" x14ac:dyDescent="0.25">
      <c r="A301" s="180"/>
      <c r="B301" s="181"/>
      <c r="C301" s="180"/>
      <c r="D301" s="180"/>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c r="AA301" s="180"/>
    </row>
    <row xmlns:x14ac="http://schemas.microsoft.com/office/spreadsheetml/2009/9/ac" r="302" ht="15.75" x14ac:dyDescent="0.25">
      <c r="A302" s="180"/>
      <c r="B302" s="181"/>
      <c r="C302" s="180"/>
      <c r="D302" s="180"/>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c r="AA302" s="180"/>
    </row>
    <row xmlns:x14ac="http://schemas.microsoft.com/office/spreadsheetml/2009/9/ac" r="303" ht="15.75" x14ac:dyDescent="0.25">
      <c r="A303" s="180"/>
      <c r="B303" s="181"/>
      <c r="C303" s="180"/>
      <c r="D303" s="180"/>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c r="AA303" s="180"/>
    </row>
    <row xmlns:x14ac="http://schemas.microsoft.com/office/spreadsheetml/2009/9/ac" r="304" ht="15.75" x14ac:dyDescent="0.25">
      <c r="A304" s="180"/>
      <c r="B304" s="181"/>
      <c r="C304" s="180"/>
      <c r="D304" s="180"/>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c r="AA304" s="180"/>
    </row>
    <row xmlns:x14ac="http://schemas.microsoft.com/office/spreadsheetml/2009/9/ac" r="305" ht="15.75" x14ac:dyDescent="0.25">
      <c r="A305" s="180"/>
      <c r="B305" s="181"/>
      <c r="C305" s="180"/>
      <c r="D305" s="180"/>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c r="AA305" s="180"/>
    </row>
    <row xmlns:x14ac="http://schemas.microsoft.com/office/spreadsheetml/2009/9/ac" r="306" ht="15.75" x14ac:dyDescent="0.25">
      <c r="A306" s="180"/>
      <c r="B306" s="181"/>
      <c r="C306" s="180"/>
      <c r="D306" s="180"/>
      <c r="E306" s="180"/>
      <c r="F306" s="180"/>
      <c r="G306" s="180"/>
      <c r="H306" s="180"/>
      <c r="I306" s="180"/>
      <c r="J306" s="180"/>
      <c r="K306" s="180"/>
      <c r="L306" s="180"/>
      <c r="M306" s="180"/>
      <c r="N306" s="180"/>
      <c r="O306" s="180"/>
      <c r="P306" s="180"/>
      <c r="Q306" s="180"/>
      <c r="R306" s="180"/>
      <c r="S306" s="180"/>
      <c r="T306" s="180"/>
      <c r="U306" s="180"/>
      <c r="V306" s="180"/>
      <c r="W306" s="180"/>
      <c r="X306" s="180"/>
      <c r="Y306" s="180"/>
      <c r="Z306" s="180"/>
      <c r="AA306" s="180"/>
    </row>
    <row xmlns:x14ac="http://schemas.microsoft.com/office/spreadsheetml/2009/9/ac" r="307" ht="15.75" x14ac:dyDescent="0.25">
      <c r="A307" s="180"/>
      <c r="B307" s="181"/>
      <c r="C307" s="180"/>
      <c r="D307" s="180"/>
      <c r="E307" s="180"/>
      <c r="F307" s="180"/>
      <c r="G307" s="180"/>
      <c r="H307" s="180"/>
      <c r="I307" s="180"/>
      <c r="J307" s="180"/>
      <c r="K307" s="180"/>
      <c r="L307" s="180"/>
      <c r="M307" s="180"/>
      <c r="N307" s="180"/>
      <c r="O307" s="180"/>
      <c r="P307" s="180"/>
      <c r="Q307" s="180"/>
      <c r="R307" s="180"/>
      <c r="S307" s="180"/>
      <c r="T307" s="180"/>
      <c r="U307" s="180"/>
      <c r="V307" s="180"/>
      <c r="W307" s="180"/>
      <c r="X307" s="180"/>
      <c r="Y307" s="180"/>
      <c r="Z307" s="180"/>
      <c r="AA307" s="180"/>
    </row>
    <row xmlns:x14ac="http://schemas.microsoft.com/office/spreadsheetml/2009/9/ac" r="308" ht="15.75" x14ac:dyDescent="0.25">
      <c r="A308" s="180"/>
      <c r="B308" s="181"/>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row>
    <row xmlns:x14ac="http://schemas.microsoft.com/office/spreadsheetml/2009/9/ac" r="309" ht="15.75" x14ac:dyDescent="0.25">
      <c r="A309" s="180"/>
      <c r="B309" s="181"/>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row>
    <row xmlns:x14ac="http://schemas.microsoft.com/office/spreadsheetml/2009/9/ac" r="310" ht="15.75" x14ac:dyDescent="0.25">
      <c r="A310" s="180"/>
      <c r="B310" s="181"/>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row>
    <row xmlns:x14ac="http://schemas.microsoft.com/office/spreadsheetml/2009/9/ac" r="311" ht="15.75" x14ac:dyDescent="0.25">
      <c r="A311" s="180"/>
      <c r="B311" s="181"/>
      <c r="C311" s="180"/>
      <c r="D311" s="180"/>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c r="AA311" s="180"/>
    </row>
    <row xmlns:x14ac="http://schemas.microsoft.com/office/spreadsheetml/2009/9/ac" r="312" ht="15.75" x14ac:dyDescent="0.25">
      <c r="A312" s="180"/>
      <c r="B312" s="181"/>
      <c r="C312" s="180"/>
      <c r="D312" s="180"/>
      <c r="E312" s="180"/>
      <c r="F312" s="180"/>
      <c r="G312" s="180"/>
      <c r="H312" s="180"/>
      <c r="I312" s="180"/>
      <c r="J312" s="180"/>
      <c r="K312" s="180"/>
      <c r="L312" s="180"/>
      <c r="M312" s="180"/>
      <c r="N312" s="180"/>
      <c r="O312" s="180"/>
      <c r="P312" s="180"/>
      <c r="Q312" s="180"/>
      <c r="R312" s="180"/>
      <c r="S312" s="180"/>
      <c r="T312" s="180"/>
      <c r="U312" s="180"/>
      <c r="V312" s="180"/>
      <c r="W312" s="180"/>
      <c r="X312" s="180"/>
      <c r="Y312" s="180"/>
      <c r="Z312" s="180"/>
      <c r="AA312" s="180"/>
    </row>
    <row xmlns:x14ac="http://schemas.microsoft.com/office/spreadsheetml/2009/9/ac" r="313" ht="15.75" x14ac:dyDescent="0.25">
      <c r="A313" s="180"/>
      <c r="B313" s="181"/>
      <c r="C313" s="180"/>
      <c r="D313" s="180"/>
      <c r="E313" s="180"/>
      <c r="F313" s="180"/>
      <c r="G313" s="180"/>
      <c r="H313" s="180"/>
      <c r="I313" s="180"/>
      <c r="J313" s="180"/>
      <c r="K313" s="180"/>
      <c r="L313" s="180"/>
      <c r="M313" s="180"/>
      <c r="N313" s="180"/>
      <c r="O313" s="180"/>
      <c r="P313" s="180"/>
      <c r="Q313" s="180"/>
      <c r="R313" s="180"/>
      <c r="S313" s="180"/>
      <c r="T313" s="180"/>
      <c r="U313" s="180"/>
      <c r="V313" s="180"/>
      <c r="W313" s="180"/>
      <c r="X313" s="180"/>
      <c r="Y313" s="180"/>
      <c r="Z313" s="180"/>
      <c r="AA313" s="180"/>
    </row>
    <row xmlns:x14ac="http://schemas.microsoft.com/office/spreadsheetml/2009/9/ac" r="314" ht="15.75" x14ac:dyDescent="0.25">
      <c r="A314" s="180"/>
      <c r="B314" s="181"/>
      <c r="C314" s="180"/>
      <c r="D314" s="180"/>
      <c r="E314" s="180"/>
      <c r="F314" s="180"/>
      <c r="G314" s="180"/>
      <c r="H314" s="180"/>
      <c r="I314" s="180"/>
      <c r="J314" s="180"/>
      <c r="K314" s="180"/>
      <c r="L314" s="180"/>
      <c r="M314" s="180"/>
      <c r="N314" s="180"/>
      <c r="O314" s="180"/>
      <c r="P314" s="180"/>
      <c r="Q314" s="180"/>
      <c r="R314" s="180"/>
      <c r="S314" s="180"/>
      <c r="T314" s="180"/>
      <c r="U314" s="180"/>
      <c r="V314" s="180"/>
      <c r="W314" s="180"/>
      <c r="X314" s="180"/>
      <c r="Y314" s="180"/>
      <c r="Z314" s="180"/>
      <c r="AA314" s="180"/>
    </row>
    <row xmlns:x14ac="http://schemas.microsoft.com/office/spreadsheetml/2009/9/ac" r="315" ht="15.75" x14ac:dyDescent="0.25">
      <c r="A315" s="180"/>
      <c r="B315" s="181"/>
      <c r="C315" s="180"/>
      <c r="D315" s="180"/>
      <c r="E315" s="180"/>
      <c r="F315" s="180"/>
      <c r="G315" s="180"/>
      <c r="H315" s="180"/>
      <c r="I315" s="180"/>
      <c r="J315" s="180"/>
      <c r="K315" s="180"/>
      <c r="L315" s="180"/>
      <c r="M315" s="180"/>
      <c r="N315" s="180"/>
      <c r="O315" s="180"/>
      <c r="P315" s="180"/>
      <c r="Q315" s="180"/>
      <c r="R315" s="180"/>
      <c r="S315" s="180"/>
      <c r="T315" s="180"/>
      <c r="U315" s="180"/>
      <c r="V315" s="180"/>
      <c r="W315" s="180"/>
      <c r="X315" s="180"/>
      <c r="Y315" s="180"/>
      <c r="Z315" s="180"/>
      <c r="AA315" s="180"/>
    </row>
    <row xmlns:x14ac="http://schemas.microsoft.com/office/spreadsheetml/2009/9/ac" r="316" ht="15.75" x14ac:dyDescent="0.25">
      <c r="A316" s="180"/>
      <c r="B316" s="181"/>
      <c r="C316" s="180"/>
      <c r="D316" s="180"/>
      <c r="E316" s="180"/>
      <c r="F316" s="180"/>
      <c r="G316" s="180"/>
      <c r="H316" s="180"/>
      <c r="I316" s="180"/>
      <c r="J316" s="180"/>
      <c r="K316" s="180"/>
      <c r="L316" s="180"/>
      <c r="M316" s="180"/>
      <c r="N316" s="180"/>
      <c r="O316" s="180"/>
      <c r="P316" s="180"/>
      <c r="Q316" s="180"/>
      <c r="R316" s="180"/>
      <c r="S316" s="180"/>
      <c r="T316" s="180"/>
      <c r="U316" s="180"/>
      <c r="V316" s="180"/>
      <c r="W316" s="180"/>
      <c r="X316" s="180"/>
      <c r="Y316" s="180"/>
      <c r="Z316" s="180"/>
      <c r="AA316" s="180"/>
    </row>
    <row xmlns:x14ac="http://schemas.microsoft.com/office/spreadsheetml/2009/9/ac" r="317" ht="15.75" x14ac:dyDescent="0.25">
      <c r="A317" s="180"/>
      <c r="B317" s="181"/>
      <c r="C317" s="180"/>
      <c r="D317" s="180"/>
      <c r="E317" s="180"/>
      <c r="F317" s="180"/>
      <c r="G317" s="180"/>
      <c r="H317" s="180"/>
      <c r="I317" s="180"/>
      <c r="J317" s="180"/>
      <c r="K317" s="180"/>
      <c r="L317" s="180"/>
      <c r="M317" s="180"/>
      <c r="N317" s="180"/>
      <c r="O317" s="180"/>
      <c r="P317" s="180"/>
      <c r="Q317" s="180"/>
      <c r="R317" s="180"/>
      <c r="S317" s="180"/>
      <c r="T317" s="180"/>
      <c r="U317" s="180"/>
      <c r="V317" s="180"/>
      <c r="W317" s="180"/>
      <c r="X317" s="180"/>
      <c r="Y317" s="180"/>
      <c r="Z317" s="180"/>
      <c r="AA317" s="180"/>
    </row>
    <row xmlns:x14ac="http://schemas.microsoft.com/office/spreadsheetml/2009/9/ac" r="318" ht="15.75" x14ac:dyDescent="0.25">
      <c r="A318" s="180"/>
      <c r="B318" s="181"/>
      <c r="C318" s="180"/>
      <c r="D318" s="180"/>
      <c r="E318" s="180"/>
      <c r="F318" s="180"/>
      <c r="G318" s="180"/>
      <c r="H318" s="180"/>
      <c r="I318" s="180"/>
      <c r="J318" s="180"/>
      <c r="K318" s="180"/>
      <c r="L318" s="180"/>
      <c r="M318" s="180"/>
      <c r="N318" s="180"/>
      <c r="O318" s="180"/>
      <c r="P318" s="180"/>
      <c r="Q318" s="180"/>
      <c r="R318" s="180"/>
      <c r="S318" s="180"/>
      <c r="T318" s="180"/>
      <c r="U318" s="180"/>
      <c r="V318" s="180"/>
      <c r="W318" s="180"/>
      <c r="X318" s="180"/>
      <c r="Y318" s="180"/>
      <c r="Z318" s="180"/>
      <c r="AA318" s="180"/>
    </row>
    <row xmlns:x14ac="http://schemas.microsoft.com/office/spreadsheetml/2009/9/ac" r="319" ht="15.75" x14ac:dyDescent="0.25">
      <c r="A319" s="180"/>
      <c r="B319" s="181"/>
      <c r="C319" s="180"/>
      <c r="D319" s="180"/>
      <c r="E319" s="180"/>
      <c r="F319" s="180"/>
      <c r="G319" s="180"/>
      <c r="H319" s="180"/>
      <c r="I319" s="180"/>
      <c r="J319" s="180"/>
      <c r="K319" s="180"/>
      <c r="L319" s="180"/>
      <c r="M319" s="180"/>
      <c r="N319" s="180"/>
      <c r="O319" s="180"/>
      <c r="P319" s="180"/>
      <c r="Q319" s="180"/>
      <c r="R319" s="180"/>
      <c r="S319" s="180"/>
      <c r="T319" s="180"/>
      <c r="U319" s="180"/>
      <c r="V319" s="180"/>
      <c r="W319" s="180"/>
      <c r="X319" s="180"/>
      <c r="Y319" s="180"/>
      <c r="Z319" s="180"/>
      <c r="AA319" s="180"/>
    </row>
    <row xmlns:x14ac="http://schemas.microsoft.com/office/spreadsheetml/2009/9/ac" r="320" ht="15.75" x14ac:dyDescent="0.25">
      <c r="A320" s="180"/>
      <c r="B320" s="181"/>
      <c r="C320" s="180"/>
      <c r="D320" s="180"/>
      <c r="E320" s="180"/>
      <c r="F320" s="180"/>
      <c r="G320" s="180"/>
      <c r="H320" s="180"/>
      <c r="I320" s="180"/>
      <c r="J320" s="180"/>
      <c r="K320" s="180"/>
      <c r="L320" s="180"/>
      <c r="M320" s="180"/>
      <c r="N320" s="180"/>
      <c r="O320" s="180"/>
      <c r="P320" s="180"/>
      <c r="Q320" s="180"/>
      <c r="R320" s="180"/>
      <c r="S320" s="180"/>
      <c r="T320" s="180"/>
      <c r="U320" s="180"/>
      <c r="V320" s="180"/>
      <c r="W320" s="180"/>
      <c r="X320" s="180"/>
      <c r="Y320" s="180"/>
      <c r="Z320" s="180"/>
      <c r="AA320" s="180"/>
    </row>
    <row xmlns:x14ac="http://schemas.microsoft.com/office/spreadsheetml/2009/9/ac" r="321" ht="15.75" x14ac:dyDescent="0.25">
      <c r="A321" s="180"/>
      <c r="B321" s="181"/>
      <c r="C321" s="180"/>
      <c r="D321" s="180"/>
      <c r="E321" s="180"/>
      <c r="F321" s="180"/>
      <c r="G321" s="180"/>
      <c r="H321" s="180"/>
      <c r="I321" s="180"/>
      <c r="J321" s="180"/>
      <c r="K321" s="180"/>
      <c r="L321" s="180"/>
      <c r="M321" s="180"/>
      <c r="N321" s="180"/>
      <c r="O321" s="180"/>
      <c r="P321" s="180"/>
      <c r="Q321" s="180"/>
      <c r="R321" s="180"/>
      <c r="S321" s="180"/>
      <c r="T321" s="180"/>
      <c r="U321" s="180"/>
      <c r="V321" s="180"/>
      <c r="W321" s="180"/>
      <c r="X321" s="180"/>
      <c r="Y321" s="180"/>
      <c r="Z321" s="180"/>
      <c r="AA321" s="180"/>
    </row>
    <row xmlns:x14ac="http://schemas.microsoft.com/office/spreadsheetml/2009/9/ac" r="322" ht="15.75" x14ac:dyDescent="0.25">
      <c r="A322" s="180"/>
      <c r="B322" s="181"/>
      <c r="C322" s="180"/>
      <c r="D322" s="180"/>
      <c r="E322" s="180"/>
      <c r="F322" s="180"/>
      <c r="G322" s="180"/>
      <c r="H322" s="180"/>
      <c r="I322" s="180"/>
      <c r="J322" s="180"/>
      <c r="K322" s="180"/>
      <c r="L322" s="180"/>
      <c r="M322" s="180"/>
      <c r="N322" s="180"/>
      <c r="O322" s="180"/>
      <c r="P322" s="180"/>
      <c r="Q322" s="180"/>
      <c r="R322" s="180"/>
      <c r="S322" s="180"/>
      <c r="T322" s="180"/>
      <c r="U322" s="180"/>
      <c r="V322" s="180"/>
      <c r="W322" s="180"/>
      <c r="X322" s="180"/>
      <c r="Y322" s="180"/>
      <c r="Z322" s="180"/>
      <c r="AA322" s="180"/>
    </row>
    <row xmlns:x14ac="http://schemas.microsoft.com/office/spreadsheetml/2009/9/ac" r="323" ht="15.75" x14ac:dyDescent="0.25">
      <c r="A323" s="180"/>
      <c r="B323" s="181"/>
      <c r="C323" s="180"/>
      <c r="D323" s="180"/>
      <c r="E323" s="180"/>
      <c r="F323" s="180"/>
      <c r="G323" s="180"/>
      <c r="H323" s="180"/>
      <c r="I323" s="180"/>
      <c r="J323" s="180"/>
      <c r="K323" s="180"/>
      <c r="L323" s="180"/>
      <c r="M323" s="180"/>
      <c r="N323" s="180"/>
      <c r="O323" s="180"/>
      <c r="P323" s="180"/>
      <c r="Q323" s="180"/>
      <c r="R323" s="180"/>
      <c r="S323" s="180"/>
      <c r="T323" s="180"/>
      <c r="U323" s="180"/>
      <c r="V323" s="180"/>
      <c r="W323" s="180"/>
      <c r="X323" s="180"/>
      <c r="Y323" s="180"/>
      <c r="Z323" s="180"/>
      <c r="AA323" s="180"/>
    </row>
    <row xmlns:x14ac="http://schemas.microsoft.com/office/spreadsheetml/2009/9/ac" r="324" ht="15.75" x14ac:dyDescent="0.25">
      <c r="A324" s="180"/>
      <c r="B324" s="181"/>
      <c r="C324" s="180"/>
      <c r="D324" s="180"/>
      <c r="E324" s="180"/>
      <c r="F324" s="180"/>
      <c r="G324" s="180"/>
      <c r="H324" s="180"/>
      <c r="I324" s="180"/>
      <c r="J324" s="180"/>
      <c r="K324" s="180"/>
      <c r="L324" s="180"/>
      <c r="M324" s="180"/>
      <c r="N324" s="180"/>
      <c r="O324" s="180"/>
      <c r="P324" s="180"/>
      <c r="Q324" s="180"/>
      <c r="R324" s="180"/>
      <c r="S324" s="180"/>
      <c r="T324" s="180"/>
      <c r="U324" s="180"/>
      <c r="V324" s="180"/>
      <c r="W324" s="180"/>
      <c r="X324" s="180"/>
      <c r="Y324" s="180"/>
      <c r="Z324" s="180"/>
      <c r="AA324" s="180"/>
    </row>
    <row xmlns:x14ac="http://schemas.microsoft.com/office/spreadsheetml/2009/9/ac" r="325" ht="15.75" x14ac:dyDescent="0.25">
      <c r="A325" s="180"/>
      <c r="B325" s="181"/>
      <c r="C325" s="180"/>
      <c r="D325" s="180"/>
      <c r="E325" s="180"/>
      <c r="F325" s="180"/>
      <c r="G325" s="180"/>
      <c r="H325" s="180"/>
      <c r="I325" s="180"/>
      <c r="J325" s="180"/>
      <c r="K325" s="180"/>
      <c r="L325" s="180"/>
      <c r="M325" s="180"/>
      <c r="N325" s="180"/>
      <c r="O325" s="180"/>
      <c r="P325" s="180"/>
      <c r="Q325" s="180"/>
      <c r="R325" s="180"/>
      <c r="S325" s="180"/>
      <c r="T325" s="180"/>
      <c r="U325" s="180"/>
      <c r="V325" s="180"/>
      <c r="W325" s="180"/>
      <c r="X325" s="180"/>
      <c r="Y325" s="180"/>
      <c r="Z325" s="180"/>
      <c r="AA325" s="180"/>
    </row>
    <row xmlns:x14ac="http://schemas.microsoft.com/office/spreadsheetml/2009/9/ac" r="326" ht="15.75" x14ac:dyDescent="0.25">
      <c r="A326" s="180"/>
      <c r="B326" s="181"/>
      <c r="C326" s="180"/>
      <c r="D326" s="180"/>
      <c r="E326" s="180"/>
      <c r="F326" s="180"/>
      <c r="G326" s="180"/>
      <c r="H326" s="180"/>
      <c r="I326" s="180"/>
      <c r="J326" s="180"/>
      <c r="K326" s="180"/>
      <c r="L326" s="180"/>
      <c r="M326" s="180"/>
      <c r="N326" s="180"/>
      <c r="O326" s="180"/>
      <c r="P326" s="180"/>
      <c r="Q326" s="180"/>
      <c r="R326" s="180"/>
      <c r="S326" s="180"/>
      <c r="T326" s="180"/>
      <c r="U326" s="180"/>
      <c r="V326" s="180"/>
      <c r="W326" s="180"/>
      <c r="X326" s="180"/>
      <c r="Y326" s="180"/>
      <c r="Z326" s="180"/>
      <c r="AA326" s="180"/>
    </row>
    <row xmlns:x14ac="http://schemas.microsoft.com/office/spreadsheetml/2009/9/ac" r="327" ht="15.75" x14ac:dyDescent="0.25">
      <c r="A327" s="180"/>
      <c r="B327" s="181"/>
      <c r="C327" s="180"/>
      <c r="D327" s="180"/>
      <c r="E327" s="180"/>
      <c r="F327" s="180"/>
      <c r="G327" s="180"/>
      <c r="H327" s="180"/>
      <c r="I327" s="180"/>
      <c r="J327" s="180"/>
      <c r="K327" s="180"/>
      <c r="L327" s="180"/>
      <c r="M327" s="180"/>
      <c r="N327" s="180"/>
      <c r="O327" s="180"/>
      <c r="P327" s="180"/>
      <c r="Q327" s="180"/>
      <c r="R327" s="180"/>
      <c r="S327" s="180"/>
      <c r="T327" s="180"/>
      <c r="U327" s="180"/>
      <c r="V327" s="180"/>
      <c r="W327" s="180"/>
      <c r="X327" s="180"/>
      <c r="Y327" s="180"/>
      <c r="Z327" s="180"/>
      <c r="AA327" s="180"/>
    </row>
    <row xmlns:x14ac="http://schemas.microsoft.com/office/spreadsheetml/2009/9/ac" r="328" ht="15.75" x14ac:dyDescent="0.25">
      <c r="A328" s="180"/>
      <c r="B328" s="181"/>
      <c r="C328" s="180"/>
      <c r="D328" s="180"/>
      <c r="E328" s="180"/>
      <c r="F328" s="180"/>
      <c r="G328" s="180"/>
      <c r="H328" s="180"/>
      <c r="I328" s="180"/>
      <c r="J328" s="180"/>
      <c r="K328" s="180"/>
      <c r="L328" s="180"/>
      <c r="M328" s="180"/>
      <c r="N328" s="180"/>
      <c r="O328" s="180"/>
      <c r="P328" s="180"/>
      <c r="Q328" s="180"/>
      <c r="R328" s="180"/>
      <c r="S328" s="180"/>
      <c r="T328" s="180"/>
      <c r="U328" s="180"/>
      <c r="V328" s="180"/>
      <c r="W328" s="180"/>
      <c r="X328" s="180"/>
      <c r="Y328" s="180"/>
      <c r="Z328" s="180"/>
      <c r="AA328" s="180"/>
    </row>
    <row xmlns:x14ac="http://schemas.microsoft.com/office/spreadsheetml/2009/9/ac" r="329" ht="15.75" x14ac:dyDescent="0.25">
      <c r="A329" s="180"/>
      <c r="B329" s="181"/>
      <c r="C329" s="180"/>
      <c r="D329" s="180"/>
      <c r="E329" s="180"/>
      <c r="F329" s="180"/>
      <c r="G329" s="180"/>
      <c r="H329" s="180"/>
      <c r="I329" s="180"/>
      <c r="J329" s="180"/>
      <c r="K329" s="180"/>
      <c r="L329" s="180"/>
      <c r="M329" s="180"/>
      <c r="N329" s="180"/>
      <c r="O329" s="180"/>
      <c r="P329" s="180"/>
      <c r="Q329" s="180"/>
      <c r="R329" s="180"/>
      <c r="S329" s="180"/>
      <c r="T329" s="180"/>
      <c r="U329" s="180"/>
      <c r="V329" s="180"/>
      <c r="W329" s="180"/>
      <c r="X329" s="180"/>
      <c r="Y329" s="180"/>
      <c r="Z329" s="180"/>
      <c r="AA329" s="180"/>
    </row>
    <row xmlns:x14ac="http://schemas.microsoft.com/office/spreadsheetml/2009/9/ac" r="330" ht="15.75" x14ac:dyDescent="0.25">
      <c r="A330" s="180"/>
      <c r="B330" s="181"/>
      <c r="C330" s="180"/>
      <c r="D330" s="180"/>
      <c r="E330" s="180"/>
      <c r="F330" s="180"/>
      <c r="G330" s="180"/>
      <c r="H330" s="180"/>
      <c r="I330" s="180"/>
      <c r="J330" s="180"/>
      <c r="K330" s="180"/>
      <c r="L330" s="180"/>
      <c r="M330" s="180"/>
      <c r="N330" s="180"/>
      <c r="O330" s="180"/>
      <c r="P330" s="180"/>
      <c r="Q330" s="180"/>
      <c r="R330" s="180"/>
      <c r="S330" s="180"/>
      <c r="T330" s="180"/>
      <c r="U330" s="180"/>
      <c r="V330" s="180"/>
      <c r="W330" s="180"/>
      <c r="X330" s="180"/>
      <c r="Y330" s="180"/>
      <c r="Z330" s="180"/>
      <c r="AA330" s="180"/>
    </row>
    <row xmlns:x14ac="http://schemas.microsoft.com/office/spreadsheetml/2009/9/ac" r="331" ht="15.75" x14ac:dyDescent="0.25">
      <c r="A331" s="180"/>
      <c r="B331" s="181"/>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row>
    <row xmlns:x14ac="http://schemas.microsoft.com/office/spreadsheetml/2009/9/ac" r="332" ht="15.75" x14ac:dyDescent="0.25">
      <c r="A332" s="180"/>
      <c r="B332" s="181"/>
      <c r="C332" s="180"/>
      <c r="D332" s="180"/>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c r="AA332" s="180"/>
    </row>
    <row xmlns:x14ac="http://schemas.microsoft.com/office/spreadsheetml/2009/9/ac" r="333" ht="15.75" x14ac:dyDescent="0.25">
      <c r="A333" s="180"/>
      <c r="B333" s="181"/>
      <c r="C333" s="180"/>
      <c r="D333" s="180"/>
      <c r="E333" s="180"/>
      <c r="F333" s="180"/>
      <c r="G333" s="180"/>
      <c r="H333" s="180"/>
      <c r="I333" s="180"/>
      <c r="J333" s="180"/>
      <c r="K333" s="180"/>
      <c r="L333" s="180"/>
      <c r="M333" s="180"/>
      <c r="N333" s="180"/>
      <c r="O333" s="180"/>
      <c r="P333" s="180"/>
      <c r="Q333" s="180"/>
      <c r="R333" s="180"/>
      <c r="S333" s="180"/>
      <c r="T333" s="180"/>
      <c r="U333" s="180"/>
      <c r="V333" s="180"/>
      <c r="W333" s="180"/>
      <c r="X333" s="180"/>
      <c r="Y333" s="180"/>
      <c r="Z333" s="180"/>
      <c r="AA333" s="180"/>
    </row>
    <row xmlns:x14ac="http://schemas.microsoft.com/office/spreadsheetml/2009/9/ac" r="334" ht="15.75" x14ac:dyDescent="0.25">
      <c r="A334" s="180"/>
      <c r="B334" s="181"/>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row>
    <row xmlns:x14ac="http://schemas.microsoft.com/office/spreadsheetml/2009/9/ac" r="335" ht="15.75" x14ac:dyDescent="0.25">
      <c r="A335" s="180"/>
      <c r="B335" s="181"/>
      <c r="C335" s="180"/>
      <c r="D335" s="180"/>
      <c r="E335" s="180"/>
      <c r="F335" s="180"/>
      <c r="G335" s="180"/>
      <c r="H335" s="180"/>
      <c r="I335" s="180"/>
      <c r="J335" s="180"/>
      <c r="K335" s="180"/>
      <c r="L335" s="180"/>
      <c r="M335" s="180"/>
      <c r="N335" s="180"/>
      <c r="O335" s="180"/>
      <c r="P335" s="180"/>
      <c r="Q335" s="180"/>
      <c r="R335" s="180"/>
      <c r="S335" s="180"/>
      <c r="T335" s="180"/>
      <c r="U335" s="180"/>
      <c r="V335" s="180"/>
      <c r="W335" s="180"/>
      <c r="X335" s="180"/>
      <c r="Y335" s="180"/>
      <c r="Z335" s="180"/>
      <c r="AA335" s="180"/>
    </row>
    <row xmlns:x14ac="http://schemas.microsoft.com/office/spreadsheetml/2009/9/ac" r="336" ht="15.75" x14ac:dyDescent="0.25">
      <c r="A336" s="180"/>
      <c r="B336" s="181"/>
      <c r="C336" s="180"/>
      <c r="D336" s="180"/>
      <c r="E336" s="180"/>
      <c r="F336" s="180"/>
      <c r="G336" s="180"/>
      <c r="H336" s="180"/>
      <c r="I336" s="180"/>
      <c r="J336" s="180"/>
      <c r="K336" s="180"/>
      <c r="L336" s="180"/>
      <c r="M336" s="180"/>
      <c r="N336" s="180"/>
      <c r="O336" s="180"/>
      <c r="P336" s="180"/>
      <c r="Q336" s="180"/>
      <c r="R336" s="180"/>
      <c r="S336" s="180"/>
      <c r="T336" s="180"/>
      <c r="U336" s="180"/>
      <c r="V336" s="180"/>
      <c r="W336" s="180"/>
      <c r="X336" s="180"/>
      <c r="Y336" s="180"/>
      <c r="Z336" s="180"/>
      <c r="AA336" s="180"/>
    </row>
    <row xmlns:x14ac="http://schemas.microsoft.com/office/spreadsheetml/2009/9/ac" r="337" ht="15.75" x14ac:dyDescent="0.25">
      <c r="A337" s="180"/>
      <c r="B337" s="181"/>
      <c r="C337" s="180"/>
      <c r="D337" s="180"/>
      <c r="E337" s="180"/>
      <c r="F337" s="180"/>
      <c r="G337" s="180"/>
      <c r="H337" s="180"/>
      <c r="I337" s="180"/>
      <c r="J337" s="180"/>
      <c r="K337" s="180"/>
      <c r="L337" s="180"/>
      <c r="M337" s="180"/>
      <c r="N337" s="180"/>
      <c r="O337" s="180"/>
      <c r="P337" s="180"/>
      <c r="Q337" s="180"/>
      <c r="R337" s="180"/>
      <c r="S337" s="180"/>
      <c r="T337" s="180"/>
      <c r="U337" s="180"/>
      <c r="V337" s="180"/>
      <c r="W337" s="180"/>
      <c r="X337" s="180"/>
      <c r="Y337" s="180"/>
      <c r="Z337" s="180"/>
      <c r="AA337" s="180"/>
    </row>
    <row xmlns:x14ac="http://schemas.microsoft.com/office/spreadsheetml/2009/9/ac" r="338" ht="15.75" x14ac:dyDescent="0.25">
      <c r="A338" s="180"/>
      <c r="B338" s="181"/>
      <c r="C338" s="180"/>
      <c r="D338" s="180"/>
      <c r="E338" s="180"/>
      <c r="F338" s="180"/>
      <c r="G338" s="180"/>
      <c r="H338" s="180"/>
      <c r="I338" s="180"/>
      <c r="J338" s="180"/>
      <c r="K338" s="180"/>
      <c r="L338" s="180"/>
      <c r="M338" s="180"/>
      <c r="N338" s="180"/>
      <c r="O338" s="180"/>
      <c r="P338" s="180"/>
      <c r="Q338" s="180"/>
      <c r="R338" s="180"/>
      <c r="S338" s="180"/>
      <c r="T338" s="180"/>
      <c r="U338" s="180"/>
      <c r="V338" s="180"/>
      <c r="W338" s="180"/>
      <c r="X338" s="180"/>
      <c r="Y338" s="180"/>
      <c r="Z338" s="180"/>
      <c r="AA338" s="180"/>
    </row>
    <row xmlns:x14ac="http://schemas.microsoft.com/office/spreadsheetml/2009/9/ac" r="339" ht="15.75" x14ac:dyDescent="0.25">
      <c r="A339" s="180"/>
      <c r="B339" s="181"/>
      <c r="C339" s="180"/>
      <c r="D339" s="180"/>
      <c r="E339" s="180"/>
      <c r="F339" s="180"/>
      <c r="G339" s="180"/>
      <c r="H339" s="180"/>
      <c r="I339" s="180"/>
      <c r="J339" s="180"/>
      <c r="K339" s="180"/>
      <c r="L339" s="180"/>
      <c r="M339" s="180"/>
      <c r="N339" s="180"/>
      <c r="O339" s="180"/>
      <c r="P339" s="180"/>
      <c r="Q339" s="180"/>
      <c r="R339" s="180"/>
      <c r="S339" s="180"/>
      <c r="T339" s="180"/>
      <c r="U339" s="180"/>
      <c r="V339" s="180"/>
      <c r="W339" s="180"/>
      <c r="X339" s="180"/>
      <c r="Y339" s="180"/>
      <c r="Z339" s="180"/>
      <c r="AA339" s="180"/>
    </row>
    <row xmlns:x14ac="http://schemas.microsoft.com/office/spreadsheetml/2009/9/ac" r="340" ht="15.75" x14ac:dyDescent="0.25">
      <c r="A340" s="180"/>
      <c r="B340" s="181"/>
      <c r="C340" s="180"/>
      <c r="D340" s="180"/>
      <c r="E340" s="180"/>
      <c r="F340" s="180"/>
      <c r="G340" s="180"/>
      <c r="H340" s="180"/>
      <c r="I340" s="180"/>
      <c r="J340" s="180"/>
      <c r="K340" s="180"/>
      <c r="L340" s="180"/>
      <c r="M340" s="180"/>
      <c r="N340" s="180"/>
      <c r="O340" s="180"/>
      <c r="P340" s="180"/>
      <c r="Q340" s="180"/>
      <c r="R340" s="180"/>
      <c r="S340" s="180"/>
      <c r="T340" s="180"/>
      <c r="U340" s="180"/>
      <c r="V340" s="180"/>
      <c r="W340" s="180"/>
      <c r="X340" s="180"/>
      <c r="Y340" s="180"/>
      <c r="Z340" s="180"/>
      <c r="AA340" s="180"/>
    </row>
    <row xmlns:x14ac="http://schemas.microsoft.com/office/spreadsheetml/2009/9/ac" r="341" ht="15.75" x14ac:dyDescent="0.25">
      <c r="A341" s="180"/>
      <c r="B341" s="181"/>
      <c r="C341" s="180"/>
      <c r="D341" s="180"/>
      <c r="E341" s="180"/>
      <c r="F341" s="180"/>
      <c r="G341" s="180"/>
      <c r="H341" s="180"/>
      <c r="I341" s="180"/>
      <c r="J341" s="180"/>
      <c r="K341" s="180"/>
      <c r="L341" s="180"/>
      <c r="M341" s="180"/>
      <c r="N341" s="180"/>
      <c r="O341" s="180"/>
      <c r="P341" s="180"/>
      <c r="Q341" s="180"/>
      <c r="R341" s="180"/>
      <c r="S341" s="180"/>
      <c r="T341" s="180"/>
      <c r="U341" s="180"/>
      <c r="V341" s="180"/>
      <c r="W341" s="180"/>
      <c r="X341" s="180"/>
      <c r="Y341" s="180"/>
      <c r="Z341" s="180"/>
      <c r="AA341" s="180"/>
    </row>
    <row xmlns:x14ac="http://schemas.microsoft.com/office/spreadsheetml/2009/9/ac" r="342" ht="15.75" x14ac:dyDescent="0.25">
      <c r="A342" s="180"/>
      <c r="B342" s="181"/>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c r="AA342" s="180"/>
    </row>
    <row xmlns:x14ac="http://schemas.microsoft.com/office/spreadsheetml/2009/9/ac" r="343" ht="15.75" x14ac:dyDescent="0.25">
      <c r="A343" s="180"/>
      <c r="B343" s="181"/>
      <c r="C343" s="180"/>
      <c r="D343" s="180"/>
      <c r="E343" s="180"/>
      <c r="F343" s="180"/>
      <c r="G343" s="180"/>
      <c r="H343" s="180"/>
      <c r="I343" s="180"/>
      <c r="J343" s="180"/>
      <c r="K343" s="180"/>
      <c r="L343" s="180"/>
      <c r="M343" s="180"/>
      <c r="N343" s="180"/>
      <c r="O343" s="180"/>
      <c r="P343" s="180"/>
      <c r="Q343" s="180"/>
      <c r="R343" s="180"/>
      <c r="S343" s="180"/>
      <c r="T343" s="180"/>
      <c r="U343" s="180"/>
      <c r="V343" s="180"/>
      <c r="W343" s="180"/>
      <c r="X343" s="180"/>
      <c r="Y343" s="180"/>
      <c r="Z343" s="180"/>
      <c r="AA343" s="180"/>
    </row>
    <row xmlns:x14ac="http://schemas.microsoft.com/office/spreadsheetml/2009/9/ac" r="344" ht="15.75" x14ac:dyDescent="0.25">
      <c r="A344" s="180"/>
      <c r="B344" s="181"/>
      <c r="C344" s="180"/>
      <c r="D344" s="180"/>
      <c r="E344" s="180"/>
      <c r="F344" s="180"/>
      <c r="G344" s="180"/>
      <c r="H344" s="180"/>
      <c r="I344" s="180"/>
      <c r="J344" s="180"/>
      <c r="K344" s="180"/>
      <c r="L344" s="180"/>
      <c r="M344" s="180"/>
      <c r="N344" s="180"/>
      <c r="O344" s="180"/>
      <c r="P344" s="180"/>
      <c r="Q344" s="180"/>
      <c r="R344" s="180"/>
      <c r="S344" s="180"/>
      <c r="T344" s="180"/>
      <c r="U344" s="180"/>
      <c r="V344" s="180"/>
      <c r="W344" s="180"/>
      <c r="X344" s="180"/>
      <c r="Y344" s="180"/>
      <c r="Z344" s="180"/>
      <c r="AA344" s="180"/>
    </row>
    <row xmlns:x14ac="http://schemas.microsoft.com/office/spreadsheetml/2009/9/ac" r="345" ht="15.75" x14ac:dyDescent="0.25">
      <c r="A345" s="180"/>
      <c r="B345" s="181"/>
      <c r="C345" s="180"/>
      <c r="D345" s="180"/>
      <c r="E345" s="180"/>
      <c r="F345" s="180"/>
      <c r="G345" s="180"/>
      <c r="H345" s="180"/>
      <c r="I345" s="180"/>
      <c r="J345" s="180"/>
      <c r="K345" s="180"/>
      <c r="L345" s="180"/>
      <c r="M345" s="180"/>
      <c r="N345" s="180"/>
      <c r="O345" s="180"/>
      <c r="P345" s="180"/>
      <c r="Q345" s="180"/>
      <c r="R345" s="180"/>
      <c r="S345" s="180"/>
      <c r="T345" s="180"/>
      <c r="U345" s="180"/>
      <c r="V345" s="180"/>
      <c r="W345" s="180"/>
      <c r="X345" s="180"/>
      <c r="Y345" s="180"/>
      <c r="Z345" s="180"/>
      <c r="AA345" s="180"/>
    </row>
    <row xmlns:x14ac="http://schemas.microsoft.com/office/spreadsheetml/2009/9/ac" r="346" ht="15.75" x14ac:dyDescent="0.25">
      <c r="A346" s="180"/>
      <c r="B346" s="181"/>
      <c r="C346" s="180"/>
      <c r="D346" s="180"/>
      <c r="E346" s="180"/>
      <c r="F346" s="180"/>
      <c r="G346" s="180"/>
      <c r="H346" s="180"/>
      <c r="I346" s="180"/>
      <c r="J346" s="180"/>
      <c r="K346" s="180"/>
      <c r="L346" s="180"/>
      <c r="M346" s="180"/>
      <c r="N346" s="180"/>
      <c r="O346" s="180"/>
      <c r="P346" s="180"/>
      <c r="Q346" s="180"/>
      <c r="R346" s="180"/>
      <c r="S346" s="180"/>
      <c r="T346" s="180"/>
      <c r="U346" s="180"/>
      <c r="V346" s="180"/>
      <c r="W346" s="180"/>
      <c r="X346" s="180"/>
      <c r="Y346" s="180"/>
      <c r="Z346" s="180"/>
      <c r="AA346" s="180"/>
    </row>
    <row xmlns:x14ac="http://schemas.microsoft.com/office/spreadsheetml/2009/9/ac" r="347" ht="15.75" x14ac:dyDescent="0.25">
      <c r="A347" s="180"/>
      <c r="B347" s="181"/>
      <c r="C347" s="180"/>
      <c r="D347" s="180"/>
      <c r="E347" s="180"/>
      <c r="F347" s="180"/>
      <c r="G347" s="180"/>
      <c r="H347" s="180"/>
      <c r="I347" s="180"/>
      <c r="J347" s="180"/>
      <c r="K347" s="180"/>
      <c r="L347" s="180"/>
      <c r="M347" s="180"/>
      <c r="N347" s="180"/>
      <c r="O347" s="180"/>
      <c r="P347" s="180"/>
      <c r="Q347" s="180"/>
      <c r="R347" s="180"/>
      <c r="S347" s="180"/>
      <c r="T347" s="180"/>
      <c r="U347" s="180"/>
      <c r="V347" s="180"/>
      <c r="W347" s="180"/>
      <c r="X347" s="180"/>
      <c r="Y347" s="180"/>
      <c r="Z347" s="180"/>
      <c r="AA347" s="180"/>
    </row>
    <row xmlns:x14ac="http://schemas.microsoft.com/office/spreadsheetml/2009/9/ac" r="348" ht="15.75" x14ac:dyDescent="0.25">
      <c r="A348" s="180"/>
      <c r="B348" s="181"/>
      <c r="C348" s="180"/>
      <c r="D348" s="180"/>
      <c r="E348" s="180"/>
      <c r="F348" s="180"/>
      <c r="G348" s="180"/>
      <c r="H348" s="180"/>
      <c r="I348" s="180"/>
      <c r="J348" s="180"/>
      <c r="K348" s="180"/>
      <c r="L348" s="180"/>
      <c r="M348" s="180"/>
      <c r="N348" s="180"/>
      <c r="O348" s="180"/>
      <c r="P348" s="180"/>
      <c r="Q348" s="180"/>
      <c r="R348" s="180"/>
      <c r="S348" s="180"/>
      <c r="T348" s="180"/>
      <c r="U348" s="180"/>
      <c r="V348" s="180"/>
      <c r="W348" s="180"/>
      <c r="X348" s="180"/>
      <c r="Y348" s="180"/>
      <c r="Z348" s="180"/>
      <c r="AA348" s="180"/>
    </row>
    <row xmlns:x14ac="http://schemas.microsoft.com/office/spreadsheetml/2009/9/ac" r="349" ht="15.75" x14ac:dyDescent="0.25">
      <c r="A349" s="180"/>
      <c r="B349" s="181"/>
      <c r="C349" s="180"/>
      <c r="D349" s="180"/>
      <c r="E349" s="180"/>
      <c r="F349" s="180"/>
      <c r="G349" s="180"/>
      <c r="H349" s="180"/>
      <c r="I349" s="180"/>
      <c r="J349" s="180"/>
      <c r="K349" s="180"/>
      <c r="L349" s="180"/>
      <c r="M349" s="180"/>
      <c r="N349" s="180"/>
      <c r="O349" s="180"/>
      <c r="P349" s="180"/>
      <c r="Q349" s="180"/>
      <c r="R349" s="180"/>
      <c r="S349" s="180"/>
      <c r="T349" s="180"/>
      <c r="U349" s="180"/>
      <c r="V349" s="180"/>
      <c r="W349" s="180"/>
      <c r="X349" s="180"/>
      <c r="Y349" s="180"/>
      <c r="Z349" s="180"/>
      <c r="AA349" s="180"/>
    </row>
    <row xmlns:x14ac="http://schemas.microsoft.com/office/spreadsheetml/2009/9/ac" r="350" ht="15.75" x14ac:dyDescent="0.25">
      <c r="A350" s="180"/>
      <c r="B350" s="181"/>
      <c r="C350" s="180"/>
      <c r="D350" s="180"/>
      <c r="E350" s="180"/>
      <c r="F350" s="180"/>
      <c r="G350" s="180"/>
      <c r="H350" s="180"/>
      <c r="I350" s="180"/>
      <c r="J350" s="180"/>
      <c r="K350" s="180"/>
      <c r="L350" s="180"/>
      <c r="M350" s="180"/>
      <c r="N350" s="180"/>
      <c r="O350" s="180"/>
      <c r="P350" s="180"/>
      <c r="Q350" s="180"/>
      <c r="R350" s="180"/>
      <c r="S350" s="180"/>
      <c r="T350" s="180"/>
      <c r="U350" s="180"/>
      <c r="V350" s="180"/>
      <c r="W350" s="180"/>
      <c r="X350" s="180"/>
      <c r="Y350" s="180"/>
      <c r="Z350" s="180"/>
      <c r="AA350" s="180"/>
    </row>
    <row xmlns:x14ac="http://schemas.microsoft.com/office/spreadsheetml/2009/9/ac" r="351" ht="15.75" x14ac:dyDescent="0.25">
      <c r="A351" s="180"/>
      <c r="B351" s="181"/>
      <c r="C351" s="180"/>
      <c r="D351" s="180"/>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c r="AA351" s="180"/>
    </row>
    <row xmlns:x14ac="http://schemas.microsoft.com/office/spreadsheetml/2009/9/ac" r="352" ht="15.75" x14ac:dyDescent="0.25">
      <c r="A352" s="180"/>
      <c r="B352" s="181"/>
      <c r="C352" s="180"/>
      <c r="D352" s="180"/>
      <c r="E352" s="180"/>
      <c r="F352" s="180"/>
      <c r="G352" s="180"/>
      <c r="H352" s="180"/>
      <c r="I352" s="180"/>
      <c r="J352" s="180"/>
      <c r="K352" s="180"/>
      <c r="L352" s="180"/>
      <c r="M352" s="180"/>
      <c r="N352" s="180"/>
      <c r="O352" s="180"/>
      <c r="P352" s="180"/>
      <c r="Q352" s="180"/>
      <c r="R352" s="180"/>
      <c r="S352" s="180"/>
      <c r="T352" s="180"/>
      <c r="U352" s="180"/>
      <c r="V352" s="180"/>
      <c r="W352" s="180"/>
      <c r="X352" s="180"/>
      <c r="Y352" s="180"/>
      <c r="Z352" s="180"/>
      <c r="AA352" s="180"/>
    </row>
    <row xmlns:x14ac="http://schemas.microsoft.com/office/spreadsheetml/2009/9/ac" r="353" ht="15.75" x14ac:dyDescent="0.25">
      <c r="A353" s="180"/>
      <c r="B353" s="181"/>
      <c r="C353" s="180"/>
      <c r="D353" s="180"/>
      <c r="E353" s="180"/>
      <c r="F353" s="180"/>
      <c r="G353" s="180"/>
      <c r="H353" s="180"/>
      <c r="I353" s="180"/>
      <c r="J353" s="180"/>
      <c r="K353" s="180"/>
      <c r="L353" s="180"/>
      <c r="M353" s="180"/>
      <c r="N353" s="180"/>
      <c r="O353" s="180"/>
      <c r="P353" s="180"/>
      <c r="Q353" s="180"/>
      <c r="R353" s="180"/>
      <c r="S353" s="180"/>
      <c r="T353" s="180"/>
      <c r="U353" s="180"/>
      <c r="V353" s="180"/>
      <c r="W353" s="180"/>
      <c r="X353" s="180"/>
      <c r="Y353" s="180"/>
      <c r="Z353" s="180"/>
      <c r="AA353" s="180"/>
    </row>
    <row xmlns:x14ac="http://schemas.microsoft.com/office/spreadsheetml/2009/9/ac" r="354" ht="15.75" x14ac:dyDescent="0.25">
      <c r="A354" s="180"/>
      <c r="B354" s="181"/>
      <c r="C354" s="180"/>
      <c r="D354" s="180"/>
      <c r="E354" s="180"/>
      <c r="F354" s="180"/>
      <c r="G354" s="180"/>
      <c r="H354" s="180"/>
      <c r="I354" s="180"/>
      <c r="J354" s="180"/>
      <c r="K354" s="180"/>
      <c r="L354" s="180"/>
      <c r="M354" s="180"/>
      <c r="N354" s="180"/>
      <c r="O354" s="180"/>
      <c r="P354" s="180"/>
      <c r="Q354" s="180"/>
      <c r="R354" s="180"/>
      <c r="S354" s="180"/>
      <c r="T354" s="180"/>
      <c r="U354" s="180"/>
      <c r="V354" s="180"/>
      <c r="W354" s="180"/>
      <c r="X354" s="180"/>
      <c r="Y354" s="180"/>
      <c r="Z354" s="180"/>
      <c r="AA354" s="180"/>
    </row>
    <row xmlns:x14ac="http://schemas.microsoft.com/office/spreadsheetml/2009/9/ac" r="355" ht="15.75" x14ac:dyDescent="0.25">
      <c r="A355" s="180"/>
      <c r="B355" s="181"/>
      <c r="C355" s="180"/>
      <c r="D355" s="180"/>
      <c r="E355" s="180"/>
      <c r="F355" s="180"/>
      <c r="G355" s="180"/>
      <c r="H355" s="180"/>
      <c r="I355" s="180"/>
      <c r="J355" s="180"/>
      <c r="K355" s="180"/>
      <c r="L355" s="180"/>
      <c r="M355" s="180"/>
      <c r="N355" s="180"/>
      <c r="O355" s="180"/>
      <c r="P355" s="180"/>
      <c r="Q355" s="180"/>
      <c r="R355" s="180"/>
      <c r="S355" s="180"/>
      <c r="T355" s="180"/>
      <c r="U355" s="180"/>
      <c r="V355" s="180"/>
      <c r="W355" s="180"/>
      <c r="X355" s="180"/>
      <c r="Y355" s="180"/>
      <c r="Z355" s="180"/>
      <c r="AA355" s="180"/>
    </row>
    <row xmlns:x14ac="http://schemas.microsoft.com/office/spreadsheetml/2009/9/ac" r="356" ht="15.75" x14ac:dyDescent="0.25">
      <c r="A356" s="180"/>
      <c r="B356" s="181"/>
      <c r="C356" s="180"/>
      <c r="D356" s="180"/>
      <c r="E356" s="180"/>
      <c r="F356" s="180"/>
      <c r="G356" s="180"/>
      <c r="H356" s="180"/>
      <c r="I356" s="180"/>
      <c r="J356" s="180"/>
      <c r="K356" s="180"/>
      <c r="L356" s="180"/>
      <c r="M356" s="180"/>
      <c r="N356" s="180"/>
      <c r="O356" s="180"/>
      <c r="P356" s="180"/>
      <c r="Q356" s="180"/>
      <c r="R356" s="180"/>
      <c r="S356" s="180"/>
      <c r="T356" s="180"/>
      <c r="U356" s="180"/>
      <c r="V356" s="180"/>
      <c r="W356" s="180"/>
      <c r="X356" s="180"/>
      <c r="Y356" s="180"/>
      <c r="Z356" s="180"/>
      <c r="AA356" s="180"/>
    </row>
    <row xmlns:x14ac="http://schemas.microsoft.com/office/spreadsheetml/2009/9/ac" r="357" ht="15.75" x14ac:dyDescent="0.25">
      <c r="A357" s="180"/>
      <c r="B357" s="181"/>
      <c r="C357" s="180"/>
      <c r="D357" s="180"/>
      <c r="E357" s="180"/>
      <c r="F357" s="180"/>
      <c r="G357" s="180"/>
      <c r="H357" s="180"/>
      <c r="I357" s="180"/>
      <c r="J357" s="180"/>
      <c r="K357" s="180"/>
      <c r="L357" s="180"/>
      <c r="M357" s="180"/>
      <c r="N357" s="180"/>
      <c r="O357" s="180"/>
      <c r="P357" s="180"/>
      <c r="Q357" s="180"/>
      <c r="R357" s="180"/>
      <c r="S357" s="180"/>
      <c r="T357" s="180"/>
      <c r="U357" s="180"/>
      <c r="V357" s="180"/>
      <c r="W357" s="180"/>
      <c r="X357" s="180"/>
      <c r="Y357" s="180"/>
      <c r="Z357" s="180"/>
      <c r="AA357" s="180"/>
    </row>
    <row xmlns:x14ac="http://schemas.microsoft.com/office/spreadsheetml/2009/9/ac" r="358" ht="15.75" x14ac:dyDescent="0.25">
      <c r="A358" s="180"/>
      <c r="B358" s="181"/>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row>
    <row xmlns:x14ac="http://schemas.microsoft.com/office/spreadsheetml/2009/9/ac" r="359" ht="15.75" x14ac:dyDescent="0.25">
      <c r="A359" s="180"/>
      <c r="B359" s="181"/>
      <c r="C359" s="180"/>
      <c r="D359" s="180"/>
      <c r="E359" s="180"/>
      <c r="F359" s="180"/>
      <c r="G359" s="180"/>
      <c r="H359" s="180"/>
      <c r="I359" s="180"/>
      <c r="J359" s="180"/>
      <c r="K359" s="180"/>
      <c r="L359" s="180"/>
      <c r="M359" s="180"/>
      <c r="N359" s="180"/>
      <c r="O359" s="180"/>
      <c r="P359" s="180"/>
      <c r="Q359" s="180"/>
      <c r="R359" s="180"/>
      <c r="S359" s="180"/>
      <c r="T359" s="180"/>
      <c r="U359" s="180"/>
      <c r="V359" s="180"/>
      <c r="W359" s="180"/>
      <c r="X359" s="180"/>
      <c r="Y359" s="180"/>
      <c r="Z359" s="180"/>
      <c r="AA359" s="180"/>
    </row>
    <row xmlns:x14ac="http://schemas.microsoft.com/office/spreadsheetml/2009/9/ac" r="360" ht="15.75" x14ac:dyDescent="0.25">
      <c r="A360" s="180"/>
      <c r="B360" s="181"/>
      <c r="C360" s="180"/>
      <c r="D360" s="180"/>
      <c r="E360" s="180"/>
      <c r="F360" s="180"/>
      <c r="G360" s="180"/>
      <c r="H360" s="180"/>
      <c r="I360" s="180"/>
      <c r="J360" s="180"/>
      <c r="K360" s="180"/>
      <c r="L360" s="180"/>
      <c r="M360" s="180"/>
      <c r="N360" s="180"/>
      <c r="O360" s="180"/>
      <c r="P360" s="180"/>
      <c r="Q360" s="180"/>
      <c r="R360" s="180"/>
      <c r="S360" s="180"/>
      <c r="T360" s="180"/>
      <c r="U360" s="180"/>
      <c r="V360" s="180"/>
      <c r="W360" s="180"/>
      <c r="X360" s="180"/>
      <c r="Y360" s="180"/>
      <c r="Z360" s="180"/>
      <c r="AA360" s="180"/>
    </row>
    <row xmlns:x14ac="http://schemas.microsoft.com/office/spreadsheetml/2009/9/ac" r="361" ht="15.75" x14ac:dyDescent="0.25">
      <c r="A361" s="180"/>
      <c r="B361" s="181"/>
      <c r="C361" s="180"/>
      <c r="D361" s="180"/>
      <c r="E361" s="180"/>
      <c r="F361" s="180"/>
      <c r="G361" s="180"/>
      <c r="H361" s="180"/>
      <c r="I361" s="180"/>
      <c r="J361" s="180"/>
      <c r="K361" s="180"/>
      <c r="L361" s="180"/>
      <c r="M361" s="180"/>
      <c r="N361" s="180"/>
      <c r="O361" s="180"/>
      <c r="P361" s="180"/>
      <c r="Q361" s="180"/>
      <c r="R361" s="180"/>
      <c r="S361" s="180"/>
      <c r="T361" s="180"/>
      <c r="U361" s="180"/>
      <c r="V361" s="180"/>
      <c r="W361" s="180"/>
      <c r="X361" s="180"/>
      <c r="Y361" s="180"/>
      <c r="Z361" s="180"/>
      <c r="AA361" s="180"/>
    </row>
    <row xmlns:x14ac="http://schemas.microsoft.com/office/spreadsheetml/2009/9/ac" r="362" ht="15.75" x14ac:dyDescent="0.25">
      <c r="A362" s="180"/>
      <c r="B362" s="181"/>
      <c r="C362" s="180"/>
      <c r="D362" s="180"/>
      <c r="E362" s="180"/>
      <c r="F362" s="180"/>
      <c r="G362" s="180"/>
      <c r="H362" s="180"/>
      <c r="I362" s="180"/>
      <c r="J362" s="180"/>
      <c r="K362" s="180"/>
      <c r="L362" s="180"/>
      <c r="M362" s="180"/>
      <c r="N362" s="180"/>
      <c r="O362" s="180"/>
      <c r="P362" s="180"/>
      <c r="Q362" s="180"/>
      <c r="R362" s="180"/>
      <c r="S362" s="180"/>
      <c r="T362" s="180"/>
      <c r="U362" s="180"/>
      <c r="V362" s="180"/>
      <c r="W362" s="180"/>
      <c r="X362" s="180"/>
      <c r="Y362" s="180"/>
      <c r="Z362" s="180"/>
      <c r="AA362" s="180"/>
    </row>
    <row xmlns:x14ac="http://schemas.microsoft.com/office/spreadsheetml/2009/9/ac" r="363" ht="15.75" x14ac:dyDescent="0.25">
      <c r="A363" s="180"/>
      <c r="B363" s="181"/>
      <c r="C363" s="180"/>
      <c r="D363" s="180"/>
      <c r="E363" s="180"/>
      <c r="F363" s="180"/>
      <c r="G363" s="180"/>
      <c r="H363" s="180"/>
      <c r="I363" s="180"/>
      <c r="J363" s="180"/>
      <c r="K363" s="180"/>
      <c r="L363" s="180"/>
      <c r="M363" s="180"/>
      <c r="N363" s="180"/>
      <c r="O363" s="180"/>
      <c r="P363" s="180"/>
      <c r="Q363" s="180"/>
      <c r="R363" s="180"/>
      <c r="S363" s="180"/>
      <c r="T363" s="180"/>
      <c r="U363" s="180"/>
      <c r="V363" s="180"/>
      <c r="W363" s="180"/>
      <c r="X363" s="180"/>
      <c r="Y363" s="180"/>
      <c r="Z363" s="180"/>
      <c r="AA363" s="180"/>
    </row>
    <row xmlns:x14ac="http://schemas.microsoft.com/office/spreadsheetml/2009/9/ac" r="364" ht="15.75" x14ac:dyDescent="0.25">
      <c r="A364" s="180"/>
      <c r="B364" s="181"/>
      <c r="C364" s="180"/>
      <c r="D364" s="180"/>
      <c r="E364" s="180"/>
      <c r="F364" s="180"/>
      <c r="G364" s="180"/>
      <c r="H364" s="180"/>
      <c r="I364" s="180"/>
      <c r="J364" s="180"/>
      <c r="K364" s="180"/>
      <c r="L364" s="180"/>
      <c r="M364" s="180"/>
      <c r="N364" s="180"/>
      <c r="O364" s="180"/>
      <c r="P364" s="180"/>
      <c r="Q364" s="180"/>
      <c r="R364" s="180"/>
      <c r="S364" s="180"/>
      <c r="T364" s="180"/>
      <c r="U364" s="180"/>
      <c r="V364" s="180"/>
      <c r="W364" s="180"/>
      <c r="X364" s="180"/>
      <c r="Y364" s="180"/>
      <c r="Z364" s="180"/>
      <c r="AA364" s="180"/>
    </row>
    <row xmlns:x14ac="http://schemas.microsoft.com/office/spreadsheetml/2009/9/ac" r="365" ht="15.75" x14ac:dyDescent="0.25">
      <c r="A365" s="180"/>
      <c r="B365" s="181"/>
      <c r="C365" s="180"/>
      <c r="D365" s="180"/>
      <c r="E365" s="180"/>
      <c r="F365" s="180"/>
      <c r="G365" s="180"/>
      <c r="H365" s="180"/>
      <c r="I365" s="180"/>
      <c r="J365" s="180"/>
      <c r="K365" s="180"/>
      <c r="L365" s="180"/>
      <c r="M365" s="180"/>
      <c r="N365" s="180"/>
      <c r="O365" s="180"/>
      <c r="P365" s="180"/>
      <c r="Q365" s="180"/>
      <c r="R365" s="180"/>
      <c r="S365" s="180"/>
      <c r="T365" s="180"/>
      <c r="U365" s="180"/>
      <c r="V365" s="180"/>
      <c r="W365" s="180"/>
      <c r="X365" s="180"/>
      <c r="Y365" s="180"/>
      <c r="Z365" s="180"/>
      <c r="AA365" s="180"/>
    </row>
    <row xmlns:x14ac="http://schemas.microsoft.com/office/spreadsheetml/2009/9/ac" r="366" ht="15.75" x14ac:dyDescent="0.25">
      <c r="A366" s="180"/>
      <c r="B366" s="181"/>
      <c r="C366" s="180"/>
      <c r="D366" s="180"/>
      <c r="E366" s="180"/>
      <c r="F366" s="180"/>
      <c r="G366" s="180"/>
      <c r="H366" s="180"/>
      <c r="I366" s="180"/>
      <c r="J366" s="180"/>
      <c r="K366" s="180"/>
      <c r="L366" s="180"/>
      <c r="M366" s="180"/>
      <c r="N366" s="180"/>
      <c r="O366" s="180"/>
      <c r="P366" s="180"/>
      <c r="Q366" s="180"/>
      <c r="R366" s="180"/>
      <c r="S366" s="180"/>
      <c r="T366" s="180"/>
      <c r="U366" s="180"/>
      <c r="V366" s="180"/>
      <c r="W366" s="180"/>
      <c r="X366" s="180"/>
      <c r="Y366" s="180"/>
      <c r="Z366" s="180"/>
      <c r="AA366" s="180"/>
    </row>
    <row xmlns:x14ac="http://schemas.microsoft.com/office/spreadsheetml/2009/9/ac" r="367" ht="15.75" x14ac:dyDescent="0.25">
      <c r="A367" s="180"/>
      <c r="B367" s="181"/>
      <c r="C367" s="180"/>
      <c r="D367" s="180"/>
      <c r="E367" s="180"/>
      <c r="F367" s="180"/>
      <c r="G367" s="180"/>
      <c r="H367" s="180"/>
      <c r="I367" s="180"/>
      <c r="J367" s="180"/>
      <c r="K367" s="180"/>
      <c r="L367" s="180"/>
      <c r="M367" s="180"/>
      <c r="N367" s="180"/>
      <c r="O367" s="180"/>
      <c r="P367" s="180"/>
      <c r="Q367" s="180"/>
      <c r="R367" s="180"/>
      <c r="S367" s="180"/>
      <c r="T367" s="180"/>
      <c r="U367" s="180"/>
      <c r="V367" s="180"/>
      <c r="W367" s="180"/>
      <c r="X367" s="180"/>
      <c r="Y367" s="180"/>
      <c r="Z367" s="180"/>
      <c r="AA367" s="180"/>
    </row>
    <row xmlns:x14ac="http://schemas.microsoft.com/office/spreadsheetml/2009/9/ac" r="368" ht="15.75" x14ac:dyDescent="0.25">
      <c r="A368" s="180"/>
      <c r="B368" s="181"/>
      <c r="C368" s="180"/>
      <c r="D368" s="180"/>
      <c r="E368" s="180"/>
      <c r="F368" s="180"/>
      <c r="G368" s="180"/>
      <c r="H368" s="180"/>
      <c r="I368" s="180"/>
      <c r="J368" s="180"/>
      <c r="K368" s="180"/>
      <c r="L368" s="180"/>
      <c r="M368" s="180"/>
      <c r="N368" s="180"/>
      <c r="O368" s="180"/>
      <c r="P368" s="180"/>
      <c r="Q368" s="180"/>
      <c r="R368" s="180"/>
      <c r="S368" s="180"/>
      <c r="T368" s="180"/>
      <c r="U368" s="180"/>
      <c r="V368" s="180"/>
      <c r="W368" s="180"/>
      <c r="X368" s="180"/>
      <c r="Y368" s="180"/>
      <c r="Z368" s="180"/>
      <c r="AA368" s="180"/>
    </row>
    <row xmlns:x14ac="http://schemas.microsoft.com/office/spreadsheetml/2009/9/ac" r="369" ht="15.75" x14ac:dyDescent="0.25">
      <c r="A369" s="180"/>
      <c r="B369" s="181"/>
      <c r="C369" s="180"/>
      <c r="D369" s="180"/>
      <c r="E369" s="180"/>
      <c r="F369" s="180"/>
      <c r="G369" s="180"/>
      <c r="H369" s="180"/>
      <c r="I369" s="180"/>
      <c r="J369" s="180"/>
      <c r="K369" s="180"/>
      <c r="L369" s="180"/>
      <c r="M369" s="180"/>
      <c r="N369" s="180"/>
      <c r="O369" s="180"/>
      <c r="P369" s="180"/>
      <c r="Q369" s="180"/>
      <c r="R369" s="180"/>
      <c r="S369" s="180"/>
      <c r="T369" s="180"/>
      <c r="U369" s="180"/>
      <c r="V369" s="180"/>
      <c r="W369" s="180"/>
      <c r="X369" s="180"/>
      <c r="Y369" s="180"/>
      <c r="Z369" s="180"/>
      <c r="AA369" s="180"/>
    </row>
    <row xmlns:x14ac="http://schemas.microsoft.com/office/spreadsheetml/2009/9/ac" r="370" ht="15.75" x14ac:dyDescent="0.25">
      <c r="A370" s="180"/>
      <c r="B370" s="181"/>
      <c r="C370" s="180"/>
      <c r="D370" s="180"/>
      <c r="E370" s="180"/>
      <c r="F370" s="180"/>
      <c r="G370" s="180"/>
      <c r="H370" s="180"/>
      <c r="I370" s="180"/>
      <c r="J370" s="180"/>
      <c r="K370" s="180"/>
      <c r="L370" s="180"/>
      <c r="M370" s="180"/>
      <c r="N370" s="180"/>
      <c r="O370" s="180"/>
      <c r="P370" s="180"/>
      <c r="Q370" s="180"/>
      <c r="R370" s="180"/>
      <c r="S370" s="180"/>
      <c r="T370" s="180"/>
      <c r="U370" s="180"/>
      <c r="V370" s="180"/>
      <c r="W370" s="180"/>
      <c r="X370" s="180"/>
      <c r="Y370" s="180"/>
      <c r="Z370" s="180"/>
      <c r="AA370" s="180"/>
    </row>
    <row xmlns:x14ac="http://schemas.microsoft.com/office/spreadsheetml/2009/9/ac" r="371" ht="15.75" x14ac:dyDescent="0.25">
      <c r="A371" s="180"/>
      <c r="B371" s="181"/>
      <c r="C371" s="180"/>
      <c r="D371" s="180"/>
      <c r="E371" s="180"/>
      <c r="F371" s="180"/>
      <c r="G371" s="180"/>
      <c r="H371" s="180"/>
      <c r="I371" s="180"/>
      <c r="J371" s="180"/>
      <c r="K371" s="180"/>
      <c r="L371" s="180"/>
      <c r="M371" s="180"/>
      <c r="N371" s="180"/>
      <c r="O371" s="180"/>
      <c r="P371" s="180"/>
      <c r="Q371" s="180"/>
      <c r="R371" s="180"/>
      <c r="S371" s="180"/>
      <c r="T371" s="180"/>
      <c r="U371" s="180"/>
      <c r="V371" s="180"/>
      <c r="W371" s="180"/>
      <c r="X371" s="180"/>
      <c r="Y371" s="180"/>
      <c r="Z371" s="180"/>
      <c r="AA371" s="180"/>
    </row>
    <row xmlns:x14ac="http://schemas.microsoft.com/office/spreadsheetml/2009/9/ac" r="372" ht="15.75" x14ac:dyDescent="0.25">
      <c r="A372" s="180"/>
      <c r="B372" s="181"/>
      <c r="C372" s="180"/>
      <c r="D372" s="180"/>
      <c r="E372" s="180"/>
      <c r="F372" s="180"/>
      <c r="G372" s="180"/>
      <c r="H372" s="180"/>
      <c r="I372" s="180"/>
      <c r="J372" s="180"/>
      <c r="K372" s="180"/>
      <c r="L372" s="180"/>
      <c r="M372" s="180"/>
      <c r="N372" s="180"/>
      <c r="O372" s="180"/>
      <c r="P372" s="180"/>
      <c r="Q372" s="180"/>
      <c r="R372" s="180"/>
      <c r="S372" s="180"/>
      <c r="T372" s="180"/>
      <c r="U372" s="180"/>
      <c r="V372" s="180"/>
      <c r="W372" s="180"/>
      <c r="X372" s="180"/>
      <c r="Y372" s="180"/>
      <c r="Z372" s="180"/>
      <c r="AA372" s="180"/>
    </row>
    <row xmlns:x14ac="http://schemas.microsoft.com/office/spreadsheetml/2009/9/ac" r="373" ht="15.75" x14ac:dyDescent="0.25">
      <c r="A373" s="180"/>
      <c r="B373" s="181"/>
      <c r="C373" s="180"/>
      <c r="D373" s="180"/>
      <c r="E373" s="180"/>
      <c r="F373" s="180"/>
      <c r="G373" s="180"/>
      <c r="H373" s="180"/>
      <c r="I373" s="180"/>
      <c r="J373" s="180"/>
      <c r="K373" s="180"/>
      <c r="L373" s="180"/>
      <c r="M373" s="180"/>
      <c r="N373" s="180"/>
      <c r="O373" s="180"/>
      <c r="P373" s="180"/>
      <c r="Q373" s="180"/>
      <c r="R373" s="180"/>
      <c r="S373" s="180"/>
      <c r="T373" s="180"/>
      <c r="U373" s="180"/>
      <c r="V373" s="180"/>
      <c r="W373" s="180"/>
      <c r="X373" s="180"/>
      <c r="Y373" s="180"/>
      <c r="Z373" s="180"/>
      <c r="AA373" s="180"/>
    </row>
    <row xmlns:x14ac="http://schemas.microsoft.com/office/spreadsheetml/2009/9/ac" r="374" ht="15.75" x14ac:dyDescent="0.25">
      <c r="A374" s="180"/>
      <c r="B374" s="181"/>
      <c r="C374" s="180"/>
      <c r="D374" s="180"/>
      <c r="E374" s="180"/>
      <c r="F374" s="180"/>
      <c r="G374" s="180"/>
      <c r="H374" s="180"/>
      <c r="I374" s="180"/>
      <c r="J374" s="180"/>
      <c r="K374" s="180"/>
      <c r="L374" s="180"/>
      <c r="M374" s="180"/>
      <c r="N374" s="180"/>
      <c r="O374" s="180"/>
      <c r="P374" s="180"/>
      <c r="Q374" s="180"/>
      <c r="R374" s="180"/>
      <c r="S374" s="180"/>
      <c r="T374" s="180"/>
      <c r="U374" s="180"/>
      <c r="V374" s="180"/>
      <c r="W374" s="180"/>
      <c r="X374" s="180"/>
      <c r="Y374" s="180"/>
      <c r="Z374" s="180"/>
      <c r="AA374" s="180"/>
    </row>
    <row xmlns:x14ac="http://schemas.microsoft.com/office/spreadsheetml/2009/9/ac" r="375" ht="15.75" x14ac:dyDescent="0.25">
      <c r="A375" s="180"/>
      <c r="B375" s="181"/>
      <c r="C375" s="180"/>
      <c r="D375" s="180"/>
      <c r="E375" s="180"/>
      <c r="F375" s="180"/>
      <c r="G375" s="180"/>
      <c r="H375" s="180"/>
      <c r="I375" s="180"/>
      <c r="J375" s="180"/>
      <c r="K375" s="180"/>
      <c r="L375" s="180"/>
      <c r="M375" s="180"/>
      <c r="N375" s="180"/>
      <c r="O375" s="180"/>
      <c r="P375" s="180"/>
      <c r="Q375" s="180"/>
      <c r="R375" s="180"/>
      <c r="S375" s="180"/>
      <c r="T375" s="180"/>
      <c r="U375" s="180"/>
      <c r="V375" s="180"/>
      <c r="W375" s="180"/>
      <c r="X375" s="180"/>
      <c r="Y375" s="180"/>
      <c r="Z375" s="180"/>
      <c r="AA375" s="180"/>
    </row>
    <row xmlns:x14ac="http://schemas.microsoft.com/office/spreadsheetml/2009/9/ac" r="376" ht="15.75" x14ac:dyDescent="0.25">
      <c r="A376" s="180"/>
      <c r="B376" s="181"/>
      <c r="C376" s="180"/>
      <c r="D376" s="180"/>
      <c r="E376" s="180"/>
      <c r="F376" s="180"/>
      <c r="G376" s="180"/>
      <c r="H376" s="180"/>
      <c r="I376" s="180"/>
      <c r="J376" s="180"/>
      <c r="K376" s="180"/>
      <c r="L376" s="180"/>
      <c r="M376" s="180"/>
      <c r="N376" s="180"/>
      <c r="O376" s="180"/>
      <c r="P376" s="180"/>
      <c r="Q376" s="180"/>
      <c r="R376" s="180"/>
      <c r="S376" s="180"/>
      <c r="T376" s="180"/>
      <c r="U376" s="180"/>
      <c r="V376" s="180"/>
      <c r="W376" s="180"/>
      <c r="X376" s="180"/>
      <c r="Y376" s="180"/>
      <c r="Z376" s="180"/>
      <c r="AA376" s="180"/>
    </row>
    <row xmlns:x14ac="http://schemas.microsoft.com/office/spreadsheetml/2009/9/ac" r="377" ht="15.75" x14ac:dyDescent="0.25">
      <c r="A377" s="180"/>
      <c r="B377" s="181"/>
      <c r="C377" s="180"/>
      <c r="D377" s="180"/>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c r="AA377" s="180"/>
    </row>
    <row xmlns:x14ac="http://schemas.microsoft.com/office/spreadsheetml/2009/9/ac" r="378" ht="15.75" x14ac:dyDescent="0.25">
      <c r="A378" s="180"/>
      <c r="B378" s="181"/>
      <c r="C378" s="180"/>
      <c r="D378" s="180"/>
      <c r="E378" s="180"/>
      <c r="F378" s="180"/>
      <c r="G378" s="180"/>
      <c r="H378" s="180"/>
      <c r="I378" s="180"/>
      <c r="J378" s="180"/>
      <c r="K378" s="180"/>
      <c r="L378" s="180"/>
      <c r="M378" s="180"/>
      <c r="N378" s="180"/>
      <c r="O378" s="180"/>
      <c r="P378" s="180"/>
      <c r="Q378" s="180"/>
      <c r="R378" s="180"/>
      <c r="S378" s="180"/>
      <c r="T378" s="180"/>
      <c r="U378" s="180"/>
      <c r="V378" s="180"/>
      <c r="W378" s="180"/>
      <c r="X378" s="180"/>
      <c r="Y378" s="180"/>
      <c r="Z378" s="180"/>
      <c r="AA378" s="180"/>
    </row>
    <row xmlns:x14ac="http://schemas.microsoft.com/office/spreadsheetml/2009/9/ac" r="379" ht="15.75" x14ac:dyDescent="0.25">
      <c r="A379" s="180"/>
      <c r="B379" s="181"/>
      <c r="C379" s="180"/>
      <c r="D379" s="180"/>
      <c r="E379" s="180"/>
      <c r="F379" s="180"/>
      <c r="G379" s="180"/>
      <c r="H379" s="180"/>
      <c r="I379" s="180"/>
      <c r="J379" s="180"/>
      <c r="K379" s="180"/>
      <c r="L379" s="180"/>
      <c r="M379" s="180"/>
      <c r="N379" s="180"/>
      <c r="O379" s="180"/>
      <c r="P379" s="180"/>
      <c r="Q379" s="180"/>
      <c r="R379" s="180"/>
      <c r="S379" s="180"/>
      <c r="T379" s="180"/>
      <c r="U379" s="180"/>
      <c r="V379" s="180"/>
      <c r="W379" s="180"/>
      <c r="X379" s="180"/>
      <c r="Y379" s="180"/>
      <c r="Z379" s="180"/>
      <c r="AA379" s="180"/>
    </row>
    <row xmlns:x14ac="http://schemas.microsoft.com/office/spreadsheetml/2009/9/ac" r="380" ht="15.75" x14ac:dyDescent="0.25">
      <c r="A380" s="180"/>
      <c r="B380" s="181"/>
      <c r="C380" s="180"/>
      <c r="D380" s="180"/>
      <c r="E380" s="180"/>
      <c r="F380" s="180"/>
      <c r="G380" s="180"/>
      <c r="H380" s="180"/>
      <c r="I380" s="180"/>
      <c r="J380" s="180"/>
      <c r="K380" s="180"/>
      <c r="L380" s="180"/>
      <c r="M380" s="180"/>
      <c r="N380" s="180"/>
      <c r="O380" s="180"/>
      <c r="P380" s="180"/>
      <c r="Q380" s="180"/>
      <c r="R380" s="180"/>
      <c r="S380" s="180"/>
      <c r="T380" s="180"/>
      <c r="U380" s="180"/>
      <c r="V380" s="180"/>
      <c r="W380" s="180"/>
      <c r="X380" s="180"/>
      <c r="Y380" s="180"/>
      <c r="Z380" s="180"/>
      <c r="AA380" s="180"/>
    </row>
    <row xmlns:x14ac="http://schemas.microsoft.com/office/spreadsheetml/2009/9/ac" r="381" ht="15.75" x14ac:dyDescent="0.25">
      <c r="A381" s="180"/>
      <c r="B381" s="181"/>
      <c r="C381" s="180"/>
      <c r="D381" s="180"/>
      <c r="E381" s="180"/>
      <c r="F381" s="180"/>
      <c r="G381" s="180"/>
      <c r="H381" s="180"/>
      <c r="I381" s="180"/>
      <c r="J381" s="180"/>
      <c r="K381" s="180"/>
      <c r="L381" s="180"/>
      <c r="M381" s="180"/>
      <c r="N381" s="180"/>
      <c r="O381" s="180"/>
      <c r="P381" s="180"/>
      <c r="Q381" s="180"/>
      <c r="R381" s="180"/>
      <c r="S381" s="180"/>
      <c r="T381" s="180"/>
      <c r="U381" s="180"/>
      <c r="V381" s="180"/>
      <c r="W381" s="180"/>
      <c r="X381" s="180"/>
      <c r="Y381" s="180"/>
      <c r="Z381" s="180"/>
      <c r="AA381" s="180"/>
    </row>
    <row xmlns:x14ac="http://schemas.microsoft.com/office/spreadsheetml/2009/9/ac" r="382" ht="15.75" x14ac:dyDescent="0.25">
      <c r="A382" s="180"/>
      <c r="B382" s="181"/>
      <c r="C382" s="180"/>
      <c r="D382" s="180"/>
      <c r="E382" s="180"/>
      <c r="F382" s="180"/>
      <c r="G382" s="180"/>
      <c r="H382" s="180"/>
      <c r="I382" s="180"/>
      <c r="J382" s="180"/>
      <c r="K382" s="180"/>
      <c r="L382" s="180"/>
      <c r="M382" s="180"/>
      <c r="N382" s="180"/>
      <c r="O382" s="180"/>
      <c r="P382" s="180"/>
      <c r="Q382" s="180"/>
      <c r="R382" s="180"/>
      <c r="S382" s="180"/>
      <c r="T382" s="180"/>
      <c r="U382" s="180"/>
      <c r="V382" s="180"/>
      <c r="W382" s="180"/>
      <c r="X382" s="180"/>
      <c r="Y382" s="180"/>
      <c r="Z382" s="180"/>
      <c r="AA382" s="180"/>
    </row>
    <row xmlns:x14ac="http://schemas.microsoft.com/office/spreadsheetml/2009/9/ac" r="383" ht="15.75" x14ac:dyDescent="0.25">
      <c r="A383" s="180"/>
      <c r="B383" s="181"/>
      <c r="C383" s="180"/>
      <c r="D383" s="180"/>
      <c r="E383" s="180"/>
      <c r="F383" s="180"/>
      <c r="G383" s="180"/>
      <c r="H383" s="180"/>
      <c r="I383" s="180"/>
      <c r="J383" s="180"/>
      <c r="K383" s="180"/>
      <c r="L383" s="180"/>
      <c r="M383" s="180"/>
      <c r="N383" s="180"/>
      <c r="O383" s="180"/>
      <c r="P383" s="180"/>
      <c r="Q383" s="180"/>
      <c r="R383" s="180"/>
      <c r="S383" s="180"/>
      <c r="T383" s="180"/>
      <c r="U383" s="180"/>
      <c r="V383" s="180"/>
      <c r="W383" s="180"/>
      <c r="X383" s="180"/>
      <c r="Y383" s="180"/>
      <c r="Z383" s="180"/>
      <c r="AA383" s="180"/>
    </row>
    <row xmlns:x14ac="http://schemas.microsoft.com/office/spreadsheetml/2009/9/ac" r="384" ht="15.75" x14ac:dyDescent="0.25">
      <c r="A384" s="180"/>
      <c r="B384" s="181"/>
      <c r="C384" s="180"/>
      <c r="D384" s="180"/>
      <c r="E384" s="180"/>
      <c r="F384" s="180"/>
      <c r="G384" s="180"/>
      <c r="H384" s="180"/>
      <c r="I384" s="180"/>
      <c r="J384" s="180"/>
      <c r="K384" s="180"/>
      <c r="L384" s="180"/>
      <c r="M384" s="180"/>
      <c r="N384" s="180"/>
      <c r="O384" s="180"/>
      <c r="P384" s="180"/>
      <c r="Q384" s="180"/>
      <c r="R384" s="180"/>
      <c r="S384" s="180"/>
      <c r="T384" s="180"/>
      <c r="U384" s="180"/>
      <c r="V384" s="180"/>
      <c r="W384" s="180"/>
      <c r="X384" s="180"/>
      <c r="Y384" s="180"/>
      <c r="Z384" s="180"/>
      <c r="AA384" s="180"/>
    </row>
    <row xmlns:x14ac="http://schemas.microsoft.com/office/spreadsheetml/2009/9/ac" r="385" ht="15.75" x14ac:dyDescent="0.25">
      <c r="A385" s="180"/>
      <c r="B385" s="181"/>
      <c r="C385" s="180"/>
      <c r="D385" s="180"/>
      <c r="E385" s="180"/>
      <c r="F385" s="180"/>
      <c r="G385" s="180"/>
      <c r="H385" s="180"/>
      <c r="I385" s="180"/>
      <c r="J385" s="180"/>
      <c r="K385" s="180"/>
      <c r="L385" s="180"/>
      <c r="M385" s="180"/>
      <c r="N385" s="180"/>
      <c r="O385" s="180"/>
      <c r="P385" s="180"/>
      <c r="Q385" s="180"/>
      <c r="R385" s="180"/>
      <c r="S385" s="180"/>
      <c r="T385" s="180"/>
      <c r="U385" s="180"/>
      <c r="V385" s="180"/>
      <c r="W385" s="180"/>
      <c r="X385" s="180"/>
      <c r="Y385" s="180"/>
      <c r="Z385" s="180"/>
      <c r="AA385" s="180"/>
    </row>
    <row xmlns:x14ac="http://schemas.microsoft.com/office/spreadsheetml/2009/9/ac" r="386" ht="15.75" x14ac:dyDescent="0.25">
      <c r="A386" s="180"/>
      <c r="B386" s="181"/>
      <c r="C386" s="180"/>
      <c r="D386" s="180"/>
      <c r="E386" s="180"/>
      <c r="F386" s="180"/>
      <c r="G386" s="180"/>
      <c r="H386" s="180"/>
      <c r="I386" s="180"/>
      <c r="J386" s="180"/>
      <c r="K386" s="180"/>
      <c r="L386" s="180"/>
      <c r="M386" s="180"/>
      <c r="N386" s="180"/>
      <c r="O386" s="180"/>
      <c r="P386" s="180"/>
      <c r="Q386" s="180"/>
      <c r="R386" s="180"/>
      <c r="S386" s="180"/>
      <c r="T386" s="180"/>
      <c r="U386" s="180"/>
      <c r="V386" s="180"/>
      <c r="W386" s="180"/>
      <c r="X386" s="180"/>
      <c r="Y386" s="180"/>
      <c r="Z386" s="180"/>
      <c r="AA386" s="180"/>
    </row>
    <row xmlns:x14ac="http://schemas.microsoft.com/office/spreadsheetml/2009/9/ac" r="387" ht="15.75" x14ac:dyDescent="0.25">
      <c r="A387" s="180"/>
      <c r="B387" s="181"/>
      <c r="C387" s="180"/>
      <c r="D387" s="180"/>
      <c r="E387" s="180"/>
      <c r="F387" s="180"/>
      <c r="G387" s="180"/>
      <c r="H387" s="180"/>
      <c r="I387" s="180"/>
      <c r="J387" s="180"/>
      <c r="K387" s="180"/>
      <c r="L387" s="180"/>
      <c r="M387" s="180"/>
      <c r="N387" s="180"/>
      <c r="O387" s="180"/>
      <c r="P387" s="180"/>
      <c r="Q387" s="180"/>
      <c r="R387" s="180"/>
      <c r="S387" s="180"/>
      <c r="T387" s="180"/>
      <c r="U387" s="180"/>
      <c r="V387" s="180"/>
      <c r="W387" s="180"/>
      <c r="X387" s="180"/>
      <c r="Y387" s="180"/>
      <c r="Z387" s="180"/>
      <c r="AA387" s="180"/>
    </row>
    <row xmlns:x14ac="http://schemas.microsoft.com/office/spreadsheetml/2009/9/ac" r="388" ht="15.75" x14ac:dyDescent="0.25">
      <c r="A388" s="180"/>
      <c r="B388" s="181"/>
      <c r="C388" s="180"/>
      <c r="D388" s="180"/>
      <c r="E388" s="180"/>
      <c r="F388" s="180"/>
      <c r="G388" s="180"/>
      <c r="H388" s="180"/>
      <c r="I388" s="180"/>
      <c r="J388" s="180"/>
      <c r="K388" s="180"/>
      <c r="L388" s="180"/>
      <c r="M388" s="180"/>
      <c r="N388" s="180"/>
      <c r="O388" s="180"/>
      <c r="P388" s="180"/>
      <c r="Q388" s="180"/>
      <c r="R388" s="180"/>
      <c r="S388" s="180"/>
      <c r="T388" s="180"/>
      <c r="U388" s="180"/>
      <c r="V388" s="180"/>
      <c r="W388" s="180"/>
      <c r="X388" s="180"/>
      <c r="Y388" s="180"/>
      <c r="Z388" s="180"/>
      <c r="AA388" s="180"/>
    </row>
    <row xmlns:x14ac="http://schemas.microsoft.com/office/spreadsheetml/2009/9/ac" r="389" ht="15.75" x14ac:dyDescent="0.25">
      <c r="A389" s="180"/>
      <c r="B389" s="181"/>
      <c r="C389" s="180"/>
      <c r="D389" s="180"/>
      <c r="E389" s="180"/>
      <c r="F389" s="180"/>
      <c r="G389" s="180"/>
      <c r="H389" s="180"/>
      <c r="I389" s="180"/>
      <c r="J389" s="180"/>
      <c r="K389" s="180"/>
      <c r="L389" s="180"/>
      <c r="M389" s="180"/>
      <c r="N389" s="180"/>
      <c r="O389" s="180"/>
      <c r="P389" s="180"/>
      <c r="Q389" s="180"/>
      <c r="R389" s="180"/>
      <c r="S389" s="180"/>
      <c r="T389" s="180"/>
      <c r="U389" s="180"/>
      <c r="V389" s="180"/>
      <c r="W389" s="180"/>
      <c r="X389" s="180"/>
      <c r="Y389" s="180"/>
      <c r="Z389" s="180"/>
      <c r="AA389" s="180"/>
    </row>
    <row xmlns:x14ac="http://schemas.microsoft.com/office/spreadsheetml/2009/9/ac" r="390" ht="15.75" x14ac:dyDescent="0.25">
      <c r="A390" s="180"/>
      <c r="B390" s="181"/>
      <c r="C390" s="180"/>
      <c r="D390" s="180"/>
      <c r="E390" s="180"/>
      <c r="F390" s="180"/>
      <c r="G390" s="180"/>
      <c r="H390" s="180"/>
      <c r="I390" s="180"/>
      <c r="J390" s="180"/>
      <c r="K390" s="180"/>
      <c r="L390" s="180"/>
      <c r="M390" s="180"/>
      <c r="N390" s="180"/>
      <c r="O390" s="180"/>
      <c r="P390" s="180"/>
      <c r="Q390" s="180"/>
      <c r="R390" s="180"/>
      <c r="S390" s="180"/>
      <c r="T390" s="180"/>
      <c r="U390" s="180"/>
      <c r="V390" s="180"/>
      <c r="W390" s="180"/>
      <c r="X390" s="180"/>
      <c r="Y390" s="180"/>
      <c r="Z390" s="180"/>
      <c r="AA390" s="180"/>
    </row>
    <row xmlns:x14ac="http://schemas.microsoft.com/office/spreadsheetml/2009/9/ac" r="391" ht="15.75" x14ac:dyDescent="0.25">
      <c r="A391" s="180"/>
      <c r="B391" s="181"/>
      <c r="C391" s="180"/>
      <c r="D391" s="180"/>
      <c r="E391" s="180"/>
      <c r="F391" s="180"/>
      <c r="G391" s="180"/>
      <c r="H391" s="180"/>
      <c r="I391" s="180"/>
      <c r="J391" s="180"/>
      <c r="K391" s="180"/>
      <c r="L391" s="180"/>
      <c r="M391" s="180"/>
      <c r="N391" s="180"/>
      <c r="O391" s="180"/>
      <c r="P391" s="180"/>
      <c r="Q391" s="180"/>
      <c r="R391" s="180"/>
      <c r="S391" s="180"/>
      <c r="T391" s="180"/>
      <c r="U391" s="180"/>
      <c r="V391" s="180"/>
      <c r="W391" s="180"/>
      <c r="X391" s="180"/>
      <c r="Y391" s="180"/>
      <c r="Z391" s="180"/>
      <c r="AA391" s="180"/>
    </row>
    <row xmlns:x14ac="http://schemas.microsoft.com/office/spreadsheetml/2009/9/ac" r="392" ht="15.75" x14ac:dyDescent="0.25">
      <c r="A392" s="180"/>
      <c r="B392" s="181"/>
      <c r="C392" s="180"/>
      <c r="D392" s="180"/>
      <c r="E392" s="180"/>
      <c r="F392" s="180"/>
      <c r="G392" s="180"/>
      <c r="H392" s="180"/>
      <c r="I392" s="180"/>
      <c r="J392" s="180"/>
      <c r="K392" s="180"/>
      <c r="L392" s="180"/>
      <c r="M392" s="180"/>
      <c r="N392" s="180"/>
      <c r="O392" s="180"/>
      <c r="P392" s="180"/>
      <c r="Q392" s="180"/>
      <c r="R392" s="180"/>
      <c r="S392" s="180"/>
      <c r="T392" s="180"/>
      <c r="U392" s="180"/>
      <c r="V392" s="180"/>
      <c r="W392" s="180"/>
      <c r="X392" s="180"/>
      <c r="Y392" s="180"/>
      <c r="Z392" s="180"/>
      <c r="AA392" s="180"/>
    </row>
    <row xmlns:x14ac="http://schemas.microsoft.com/office/spreadsheetml/2009/9/ac" r="393" ht="15.75" x14ac:dyDescent="0.25">
      <c r="A393" s="180"/>
      <c r="B393" s="181"/>
      <c r="C393" s="180"/>
      <c r="D393" s="180"/>
      <c r="E393" s="180"/>
      <c r="F393" s="180"/>
      <c r="G393" s="180"/>
      <c r="H393" s="180"/>
      <c r="I393" s="180"/>
      <c r="J393" s="180"/>
      <c r="K393" s="180"/>
      <c r="L393" s="180"/>
      <c r="M393" s="180"/>
      <c r="N393" s="180"/>
      <c r="O393" s="180"/>
      <c r="P393" s="180"/>
      <c r="Q393" s="180"/>
      <c r="R393" s="180"/>
      <c r="S393" s="180"/>
      <c r="T393" s="180"/>
      <c r="U393" s="180"/>
      <c r="V393" s="180"/>
      <c r="W393" s="180"/>
      <c r="X393" s="180"/>
      <c r="Y393" s="180"/>
      <c r="Z393" s="180"/>
      <c r="AA393" s="180"/>
    </row>
    <row xmlns:x14ac="http://schemas.microsoft.com/office/spreadsheetml/2009/9/ac" r="394" ht="15.75" x14ac:dyDescent="0.25">
      <c r="A394" s="180"/>
      <c r="B394" s="181"/>
      <c r="C394" s="180"/>
      <c r="D394" s="180"/>
      <c r="E394" s="180"/>
      <c r="F394" s="180"/>
      <c r="G394" s="180"/>
      <c r="H394" s="180"/>
      <c r="I394" s="180"/>
      <c r="J394" s="180"/>
      <c r="K394" s="180"/>
      <c r="L394" s="180"/>
      <c r="M394" s="180"/>
      <c r="N394" s="180"/>
      <c r="O394" s="180"/>
      <c r="P394" s="180"/>
      <c r="Q394" s="180"/>
      <c r="R394" s="180"/>
      <c r="S394" s="180"/>
      <c r="T394" s="180"/>
      <c r="U394" s="180"/>
      <c r="V394" s="180"/>
      <c r="W394" s="180"/>
      <c r="X394" s="180"/>
      <c r="Y394" s="180"/>
      <c r="Z394" s="180"/>
      <c r="AA394" s="180"/>
    </row>
    <row xmlns:x14ac="http://schemas.microsoft.com/office/spreadsheetml/2009/9/ac" r="395" ht="15.75" x14ac:dyDescent="0.25">
      <c r="A395" s="180"/>
      <c r="B395" s="181"/>
      <c r="C395" s="180"/>
      <c r="D395" s="180"/>
      <c r="E395" s="180"/>
      <c r="F395" s="180"/>
      <c r="G395" s="180"/>
      <c r="H395" s="180"/>
      <c r="I395" s="180"/>
      <c r="J395" s="180"/>
      <c r="K395" s="180"/>
      <c r="L395" s="180"/>
      <c r="M395" s="180"/>
      <c r="N395" s="180"/>
      <c r="O395" s="180"/>
      <c r="P395" s="180"/>
      <c r="Q395" s="180"/>
      <c r="R395" s="180"/>
      <c r="S395" s="180"/>
      <c r="T395" s="180"/>
      <c r="U395" s="180"/>
      <c r="V395" s="180"/>
      <c r="W395" s="180"/>
      <c r="X395" s="180"/>
      <c r="Y395" s="180"/>
      <c r="Z395" s="180"/>
      <c r="AA395" s="180"/>
    </row>
    <row xmlns:x14ac="http://schemas.microsoft.com/office/spreadsheetml/2009/9/ac" r="396" ht="15.75" x14ac:dyDescent="0.25">
      <c r="A396" s="180"/>
      <c r="B396" s="181"/>
      <c r="C396" s="180"/>
      <c r="D396" s="180"/>
      <c r="E396" s="180"/>
      <c r="F396" s="180"/>
      <c r="G396" s="180"/>
      <c r="H396" s="180"/>
      <c r="I396" s="180"/>
      <c r="J396" s="180"/>
      <c r="K396" s="180"/>
      <c r="L396" s="180"/>
      <c r="M396" s="180"/>
      <c r="N396" s="180"/>
      <c r="O396" s="180"/>
      <c r="P396" s="180"/>
      <c r="Q396" s="180"/>
      <c r="R396" s="180"/>
      <c r="S396" s="180"/>
      <c r="T396" s="180"/>
      <c r="U396" s="180"/>
      <c r="V396" s="180"/>
      <c r="W396" s="180"/>
      <c r="X396" s="180"/>
      <c r="Y396" s="180"/>
      <c r="Z396" s="180"/>
      <c r="AA396" s="180"/>
    </row>
    <row xmlns:x14ac="http://schemas.microsoft.com/office/spreadsheetml/2009/9/ac" r="397" ht="15.75" x14ac:dyDescent="0.25">
      <c r="A397" s="180"/>
      <c r="B397" s="181"/>
      <c r="C397" s="180"/>
      <c r="D397" s="180"/>
      <c r="E397" s="180"/>
      <c r="F397" s="180"/>
      <c r="G397" s="180"/>
      <c r="H397" s="180"/>
      <c r="I397" s="180"/>
      <c r="J397" s="180"/>
      <c r="K397" s="180"/>
      <c r="L397" s="180"/>
      <c r="M397" s="180"/>
      <c r="N397" s="180"/>
      <c r="O397" s="180"/>
      <c r="P397" s="180"/>
      <c r="Q397" s="180"/>
      <c r="R397" s="180"/>
      <c r="S397" s="180"/>
      <c r="T397" s="180"/>
      <c r="U397" s="180"/>
      <c r="V397" s="180"/>
      <c r="W397" s="180"/>
      <c r="X397" s="180"/>
      <c r="Y397" s="180"/>
      <c r="Z397" s="180"/>
      <c r="AA397" s="180"/>
    </row>
    <row xmlns:x14ac="http://schemas.microsoft.com/office/spreadsheetml/2009/9/ac" r="398" ht="15.75" x14ac:dyDescent="0.25">
      <c r="A398" s="180"/>
      <c r="B398" s="181"/>
      <c r="C398" s="180"/>
      <c r="D398" s="180"/>
      <c r="E398" s="180"/>
      <c r="F398" s="180"/>
      <c r="G398" s="180"/>
      <c r="H398" s="180"/>
      <c r="I398" s="180"/>
      <c r="J398" s="180"/>
      <c r="K398" s="180"/>
      <c r="L398" s="180"/>
      <c r="M398" s="180"/>
      <c r="N398" s="180"/>
      <c r="O398" s="180"/>
      <c r="P398" s="180"/>
      <c r="Q398" s="180"/>
      <c r="R398" s="180"/>
      <c r="S398" s="180"/>
      <c r="T398" s="180"/>
      <c r="U398" s="180"/>
      <c r="V398" s="180"/>
      <c r="W398" s="180"/>
      <c r="X398" s="180"/>
      <c r="Y398" s="180"/>
      <c r="Z398" s="180"/>
      <c r="AA398" s="180"/>
    </row>
    <row xmlns:x14ac="http://schemas.microsoft.com/office/spreadsheetml/2009/9/ac" r="399" ht="15.75" x14ac:dyDescent="0.25">
      <c r="A399" s="180"/>
      <c r="B399" s="181"/>
      <c r="C399" s="180"/>
      <c r="D399" s="180"/>
      <c r="E399" s="180"/>
      <c r="F399" s="180"/>
      <c r="G399" s="180"/>
      <c r="H399" s="180"/>
      <c r="I399" s="180"/>
      <c r="J399" s="180"/>
      <c r="K399" s="180"/>
      <c r="L399" s="180"/>
      <c r="M399" s="180"/>
      <c r="N399" s="180"/>
      <c r="O399" s="180"/>
      <c r="P399" s="180"/>
      <c r="Q399" s="180"/>
      <c r="R399" s="180"/>
      <c r="S399" s="180"/>
      <c r="T399" s="180"/>
      <c r="U399" s="180"/>
      <c r="V399" s="180"/>
      <c r="W399" s="180"/>
      <c r="X399" s="180"/>
      <c r="Y399" s="180"/>
      <c r="Z399" s="180"/>
      <c r="AA399" s="180"/>
    </row>
    <row xmlns:x14ac="http://schemas.microsoft.com/office/spreadsheetml/2009/9/ac" r="400" ht="15.75" x14ac:dyDescent="0.25">
      <c r="A400" s="180"/>
      <c r="B400" s="181"/>
      <c r="C400" s="180"/>
      <c r="D400" s="180"/>
      <c r="E400" s="180"/>
      <c r="F400" s="180"/>
      <c r="G400" s="180"/>
      <c r="H400" s="180"/>
      <c r="I400" s="180"/>
      <c r="J400" s="180"/>
      <c r="K400" s="180"/>
      <c r="L400" s="180"/>
      <c r="M400" s="180"/>
      <c r="N400" s="180"/>
      <c r="O400" s="180"/>
      <c r="P400" s="180"/>
      <c r="Q400" s="180"/>
      <c r="R400" s="180"/>
      <c r="S400" s="180"/>
      <c r="T400" s="180"/>
      <c r="U400" s="180"/>
      <c r="V400" s="180"/>
      <c r="W400" s="180"/>
      <c r="X400" s="180"/>
      <c r="Y400" s="180"/>
      <c r="Z400" s="180"/>
      <c r="AA400" s="180"/>
    </row>
    <row xmlns:x14ac="http://schemas.microsoft.com/office/spreadsheetml/2009/9/ac" r="401" ht="15.75" x14ac:dyDescent="0.25">
      <c r="A401" s="180"/>
      <c r="B401" s="181"/>
      <c r="C401" s="180"/>
      <c r="D401" s="180"/>
      <c r="E401" s="180"/>
      <c r="F401" s="180"/>
      <c r="G401" s="180"/>
      <c r="H401" s="180"/>
      <c r="I401" s="180"/>
      <c r="J401" s="180"/>
      <c r="K401" s="180"/>
      <c r="L401" s="180"/>
      <c r="M401" s="180"/>
      <c r="N401" s="180"/>
      <c r="O401" s="180"/>
      <c r="P401" s="180"/>
      <c r="Q401" s="180"/>
      <c r="R401" s="180"/>
      <c r="S401" s="180"/>
      <c r="T401" s="180"/>
      <c r="U401" s="180"/>
      <c r="V401" s="180"/>
      <c r="W401" s="180"/>
      <c r="X401" s="180"/>
      <c r="Y401" s="180"/>
      <c r="Z401" s="180"/>
      <c r="AA401" s="180"/>
    </row>
    <row xmlns:x14ac="http://schemas.microsoft.com/office/spreadsheetml/2009/9/ac" r="402" ht="15.75" x14ac:dyDescent="0.25">
      <c r="A402" s="180"/>
      <c r="B402" s="181"/>
      <c r="C402" s="180"/>
      <c r="D402" s="180"/>
      <c r="E402" s="180"/>
      <c r="F402" s="180"/>
      <c r="G402" s="180"/>
      <c r="H402" s="180"/>
      <c r="I402" s="180"/>
      <c r="J402" s="180"/>
      <c r="K402" s="180"/>
      <c r="L402" s="180"/>
      <c r="M402" s="180"/>
      <c r="N402" s="180"/>
      <c r="O402" s="180"/>
      <c r="P402" s="180"/>
      <c r="Q402" s="180"/>
      <c r="R402" s="180"/>
      <c r="S402" s="180"/>
      <c r="T402" s="180"/>
      <c r="U402" s="180"/>
      <c r="V402" s="180"/>
      <c r="W402" s="180"/>
      <c r="X402" s="180"/>
      <c r="Y402" s="180"/>
      <c r="Z402" s="180"/>
      <c r="AA402" s="180"/>
    </row>
    <row xmlns:x14ac="http://schemas.microsoft.com/office/spreadsheetml/2009/9/ac" r="403" ht="15.75" x14ac:dyDescent="0.25">
      <c r="A403" s="180"/>
      <c r="B403" s="181"/>
      <c r="C403" s="180"/>
      <c r="D403" s="180"/>
      <c r="E403" s="180"/>
      <c r="F403" s="180"/>
      <c r="G403" s="180"/>
      <c r="H403" s="180"/>
      <c r="I403" s="180"/>
      <c r="J403" s="180"/>
      <c r="K403" s="180"/>
      <c r="L403" s="180"/>
      <c r="M403" s="180"/>
      <c r="N403" s="180"/>
      <c r="O403" s="180"/>
      <c r="P403" s="180"/>
      <c r="Q403" s="180"/>
      <c r="R403" s="180"/>
      <c r="S403" s="180"/>
      <c r="T403" s="180"/>
      <c r="U403" s="180"/>
      <c r="V403" s="180"/>
      <c r="W403" s="180"/>
      <c r="X403" s="180"/>
      <c r="Y403" s="180"/>
      <c r="Z403" s="180"/>
      <c r="AA403" s="180"/>
    </row>
    <row xmlns:x14ac="http://schemas.microsoft.com/office/spreadsheetml/2009/9/ac" r="404" ht="15.75" x14ac:dyDescent="0.25">
      <c r="A404" s="180"/>
      <c r="B404" s="181"/>
      <c r="C404" s="180"/>
      <c r="D404" s="180"/>
      <c r="E404" s="180"/>
      <c r="F404" s="180"/>
      <c r="G404" s="180"/>
      <c r="H404" s="180"/>
      <c r="I404" s="180"/>
      <c r="J404" s="180"/>
      <c r="K404" s="180"/>
      <c r="L404" s="180"/>
      <c r="M404" s="180"/>
      <c r="N404" s="180"/>
      <c r="O404" s="180"/>
      <c r="P404" s="180"/>
      <c r="Q404" s="180"/>
      <c r="R404" s="180"/>
      <c r="S404" s="180"/>
      <c r="T404" s="180"/>
      <c r="U404" s="180"/>
      <c r="V404" s="180"/>
      <c r="W404" s="180"/>
      <c r="X404" s="180"/>
      <c r="Y404" s="180"/>
      <c r="Z404" s="180"/>
      <c r="AA404" s="180"/>
    </row>
    <row xmlns:x14ac="http://schemas.microsoft.com/office/spreadsheetml/2009/9/ac" r="405" ht="15.75" x14ac:dyDescent="0.25">
      <c r="A405" s="180"/>
      <c r="B405" s="181"/>
      <c r="C405" s="180"/>
      <c r="D405" s="180"/>
      <c r="E405" s="180"/>
      <c r="F405" s="180"/>
      <c r="G405" s="180"/>
      <c r="H405" s="180"/>
      <c r="I405" s="180"/>
      <c r="J405" s="180"/>
      <c r="K405" s="180"/>
      <c r="L405" s="180"/>
      <c r="M405" s="180"/>
      <c r="N405" s="180"/>
      <c r="O405" s="180"/>
      <c r="P405" s="180"/>
      <c r="Q405" s="180"/>
      <c r="R405" s="180"/>
      <c r="S405" s="180"/>
      <c r="T405" s="180"/>
      <c r="U405" s="180"/>
      <c r="V405" s="180"/>
      <c r="W405" s="180"/>
      <c r="X405" s="180"/>
      <c r="Y405" s="180"/>
      <c r="Z405" s="180"/>
      <c r="AA405" s="180"/>
    </row>
    <row xmlns:x14ac="http://schemas.microsoft.com/office/spreadsheetml/2009/9/ac" r="406" ht="15.75" x14ac:dyDescent="0.25">
      <c r="A406" s="180"/>
      <c r="B406" s="181"/>
      <c r="C406" s="180"/>
      <c r="D406" s="180"/>
      <c r="E406" s="180"/>
      <c r="F406" s="180"/>
      <c r="G406" s="180"/>
      <c r="H406" s="180"/>
      <c r="I406" s="180"/>
      <c r="J406" s="180"/>
      <c r="K406" s="180"/>
      <c r="L406" s="180"/>
      <c r="M406" s="180"/>
      <c r="N406" s="180"/>
      <c r="O406" s="180"/>
      <c r="P406" s="180"/>
      <c r="Q406" s="180"/>
      <c r="R406" s="180"/>
      <c r="S406" s="180"/>
      <c r="T406" s="180"/>
      <c r="U406" s="180"/>
      <c r="V406" s="180"/>
      <c r="W406" s="180"/>
      <c r="X406" s="180"/>
      <c r="Y406" s="180"/>
      <c r="Z406" s="180"/>
      <c r="AA406" s="180"/>
    </row>
    <row xmlns:x14ac="http://schemas.microsoft.com/office/spreadsheetml/2009/9/ac" r="407" ht="15.75" x14ac:dyDescent="0.25">
      <c r="A407" s="180"/>
      <c r="B407" s="181"/>
      <c r="C407" s="180"/>
      <c r="D407" s="180"/>
      <c r="E407" s="180"/>
      <c r="F407" s="180"/>
      <c r="G407" s="180"/>
      <c r="H407" s="180"/>
      <c r="I407" s="180"/>
      <c r="J407" s="180"/>
      <c r="K407" s="180"/>
      <c r="L407" s="180"/>
      <c r="M407" s="180"/>
      <c r="N407" s="180"/>
      <c r="O407" s="180"/>
      <c r="P407" s="180"/>
      <c r="Q407" s="180"/>
      <c r="R407" s="180"/>
      <c r="S407" s="180"/>
      <c r="T407" s="180"/>
      <c r="U407" s="180"/>
      <c r="V407" s="180"/>
      <c r="W407" s="180"/>
      <c r="X407" s="180"/>
      <c r="Y407" s="180"/>
      <c r="Z407" s="180"/>
      <c r="AA407" s="180"/>
    </row>
    <row xmlns:x14ac="http://schemas.microsoft.com/office/spreadsheetml/2009/9/ac" r="408" ht="15.75" x14ac:dyDescent="0.25">
      <c r="A408" s="180"/>
      <c r="B408" s="181"/>
      <c r="C408" s="180"/>
      <c r="D408" s="180"/>
      <c r="E408" s="180"/>
      <c r="F408" s="180"/>
      <c r="G408" s="180"/>
      <c r="H408" s="180"/>
      <c r="I408" s="180"/>
      <c r="J408" s="180"/>
      <c r="K408" s="180"/>
      <c r="L408" s="180"/>
      <c r="M408" s="180"/>
      <c r="N408" s="180"/>
      <c r="O408" s="180"/>
      <c r="P408" s="180"/>
      <c r="Q408" s="180"/>
      <c r="R408" s="180"/>
      <c r="S408" s="180"/>
      <c r="T408" s="180"/>
      <c r="U408" s="180"/>
      <c r="V408" s="180"/>
      <c r="W408" s="180"/>
      <c r="X408" s="180"/>
      <c r="Y408" s="180"/>
      <c r="Z408" s="180"/>
      <c r="AA408" s="180"/>
    </row>
    <row xmlns:x14ac="http://schemas.microsoft.com/office/spreadsheetml/2009/9/ac" r="409" ht="15.75" x14ac:dyDescent="0.25">
      <c r="A409" s="180"/>
      <c r="B409" s="181"/>
      <c r="C409" s="180"/>
      <c r="D409" s="180"/>
      <c r="E409" s="180"/>
      <c r="F409" s="180"/>
      <c r="G409" s="180"/>
      <c r="H409" s="180"/>
      <c r="I409" s="180"/>
      <c r="J409" s="180"/>
      <c r="K409" s="180"/>
      <c r="L409" s="180"/>
      <c r="M409" s="180"/>
      <c r="N409" s="180"/>
      <c r="O409" s="180"/>
      <c r="P409" s="180"/>
      <c r="Q409" s="180"/>
      <c r="R409" s="180"/>
      <c r="S409" s="180"/>
      <c r="T409" s="180"/>
      <c r="U409" s="180"/>
      <c r="V409" s="180"/>
      <c r="W409" s="180"/>
      <c r="X409" s="180"/>
      <c r="Y409" s="180"/>
      <c r="Z409" s="180"/>
      <c r="AA409" s="180"/>
    </row>
    <row xmlns:x14ac="http://schemas.microsoft.com/office/spreadsheetml/2009/9/ac" r="410" ht="15.75" x14ac:dyDescent="0.25">
      <c r="A410" s="180"/>
      <c r="B410" s="181"/>
      <c r="C410" s="180"/>
      <c r="D410" s="180"/>
      <c r="E410" s="180"/>
      <c r="F410" s="180"/>
      <c r="G410" s="180"/>
      <c r="H410" s="180"/>
      <c r="I410" s="180"/>
      <c r="J410" s="180"/>
      <c r="K410" s="180"/>
      <c r="L410" s="180"/>
      <c r="M410" s="180"/>
      <c r="N410" s="180"/>
      <c r="O410" s="180"/>
      <c r="P410" s="180"/>
      <c r="Q410" s="180"/>
      <c r="R410" s="180"/>
      <c r="S410" s="180"/>
      <c r="T410" s="180"/>
      <c r="U410" s="180"/>
      <c r="V410" s="180"/>
      <c r="W410" s="180"/>
      <c r="X410" s="180"/>
      <c r="Y410" s="180"/>
      <c r="Z410" s="180"/>
      <c r="AA410" s="180"/>
    </row>
    <row xmlns:x14ac="http://schemas.microsoft.com/office/spreadsheetml/2009/9/ac" r="411" ht="15.75" x14ac:dyDescent="0.25">
      <c r="A411" s="180"/>
      <c r="B411" s="181"/>
      <c r="C411" s="180"/>
      <c r="D411" s="180"/>
      <c r="E411" s="180"/>
      <c r="F411" s="180"/>
      <c r="G411" s="180"/>
      <c r="H411" s="180"/>
      <c r="I411" s="180"/>
      <c r="J411" s="180"/>
      <c r="K411" s="180"/>
      <c r="L411" s="180"/>
      <c r="M411" s="180"/>
      <c r="N411" s="180"/>
      <c r="O411" s="180"/>
      <c r="P411" s="180"/>
      <c r="Q411" s="180"/>
      <c r="R411" s="180"/>
      <c r="S411" s="180"/>
      <c r="T411" s="180"/>
      <c r="U411" s="180"/>
      <c r="V411" s="180"/>
      <c r="W411" s="180"/>
      <c r="X411" s="180"/>
      <c r="Y411" s="180"/>
      <c r="Z411" s="180"/>
      <c r="AA411" s="180"/>
    </row>
    <row xmlns:x14ac="http://schemas.microsoft.com/office/spreadsheetml/2009/9/ac" r="412" ht="15.75" x14ac:dyDescent="0.25">
      <c r="A412" s="180"/>
      <c r="B412" s="181"/>
      <c r="C412" s="180"/>
      <c r="D412" s="180"/>
      <c r="E412" s="180"/>
      <c r="F412" s="180"/>
      <c r="G412" s="180"/>
      <c r="H412" s="180"/>
      <c r="I412" s="180"/>
      <c r="J412" s="180"/>
      <c r="K412" s="180"/>
      <c r="L412" s="180"/>
      <c r="M412" s="180"/>
      <c r="N412" s="180"/>
      <c r="O412" s="180"/>
      <c r="P412" s="180"/>
      <c r="Q412" s="180"/>
      <c r="R412" s="180"/>
      <c r="S412" s="180"/>
      <c r="T412" s="180"/>
      <c r="U412" s="180"/>
      <c r="V412" s="180"/>
      <c r="W412" s="180"/>
      <c r="X412" s="180"/>
      <c r="Y412" s="180"/>
      <c r="Z412" s="180"/>
      <c r="AA412" s="180"/>
    </row>
    <row xmlns:x14ac="http://schemas.microsoft.com/office/spreadsheetml/2009/9/ac" r="413" ht="15.75" x14ac:dyDescent="0.25">
      <c r="A413" s="180"/>
      <c r="B413" s="181"/>
      <c r="C413" s="180"/>
      <c r="D413" s="180"/>
      <c r="E413" s="180"/>
      <c r="F413" s="180"/>
      <c r="G413" s="180"/>
      <c r="H413" s="180"/>
      <c r="I413" s="180"/>
      <c r="J413" s="180"/>
      <c r="K413" s="180"/>
      <c r="L413" s="180"/>
      <c r="M413" s="180"/>
      <c r="N413" s="180"/>
      <c r="O413" s="180"/>
      <c r="P413" s="180"/>
      <c r="Q413" s="180"/>
      <c r="R413" s="180"/>
      <c r="S413" s="180"/>
      <c r="T413" s="180"/>
      <c r="U413" s="180"/>
      <c r="V413" s="180"/>
      <c r="W413" s="180"/>
      <c r="X413" s="180"/>
      <c r="Y413" s="180"/>
      <c r="Z413" s="180"/>
      <c r="AA413" s="180"/>
    </row>
    <row xmlns:x14ac="http://schemas.microsoft.com/office/spreadsheetml/2009/9/ac" r="414" ht="15.75" x14ac:dyDescent="0.25">
      <c r="A414" s="180"/>
      <c r="B414" s="181"/>
      <c r="C414" s="180"/>
      <c r="D414" s="180"/>
      <c r="E414" s="180"/>
      <c r="F414" s="180"/>
      <c r="G414" s="180"/>
      <c r="H414" s="180"/>
      <c r="I414" s="180"/>
      <c r="J414" s="180"/>
      <c r="K414" s="180"/>
      <c r="L414" s="180"/>
      <c r="M414" s="180"/>
      <c r="N414" s="180"/>
      <c r="O414" s="180"/>
      <c r="P414" s="180"/>
      <c r="Q414" s="180"/>
      <c r="R414" s="180"/>
      <c r="S414" s="180"/>
      <c r="T414" s="180"/>
      <c r="U414" s="180"/>
      <c r="V414" s="180"/>
      <c r="W414" s="180"/>
      <c r="X414" s="180"/>
      <c r="Y414" s="180"/>
      <c r="Z414" s="180"/>
      <c r="AA414" s="180"/>
    </row>
    <row xmlns:x14ac="http://schemas.microsoft.com/office/spreadsheetml/2009/9/ac" r="415" ht="15.75" x14ac:dyDescent="0.25">
      <c r="A415" s="180"/>
      <c r="B415" s="181"/>
      <c r="C415" s="180"/>
      <c r="D415" s="180"/>
      <c r="E415" s="180"/>
      <c r="F415" s="180"/>
      <c r="G415" s="180"/>
      <c r="H415" s="180"/>
      <c r="I415" s="180"/>
      <c r="J415" s="180"/>
      <c r="K415" s="180"/>
      <c r="L415" s="180"/>
      <c r="M415" s="180"/>
      <c r="N415" s="180"/>
      <c r="O415" s="180"/>
      <c r="P415" s="180"/>
      <c r="Q415" s="180"/>
      <c r="R415" s="180"/>
      <c r="S415" s="180"/>
      <c r="T415" s="180"/>
      <c r="U415" s="180"/>
      <c r="V415" s="180"/>
      <c r="W415" s="180"/>
      <c r="X415" s="180"/>
      <c r="Y415" s="180"/>
      <c r="Z415" s="180"/>
      <c r="AA415" s="180"/>
    </row>
    <row xmlns:x14ac="http://schemas.microsoft.com/office/spreadsheetml/2009/9/ac" r="416" ht="15.75" x14ac:dyDescent="0.25">
      <c r="A416" s="180"/>
      <c r="B416" s="181"/>
      <c r="C416" s="180"/>
      <c r="D416" s="180"/>
      <c r="E416" s="180"/>
      <c r="F416" s="180"/>
      <c r="G416" s="180"/>
      <c r="H416" s="180"/>
      <c r="I416" s="180"/>
      <c r="J416" s="180"/>
      <c r="K416" s="180"/>
      <c r="L416" s="180"/>
      <c r="M416" s="180"/>
      <c r="N416" s="180"/>
      <c r="O416" s="180"/>
      <c r="P416" s="180"/>
      <c r="Q416" s="180"/>
      <c r="R416" s="180"/>
      <c r="S416" s="180"/>
      <c r="T416" s="180"/>
      <c r="U416" s="180"/>
      <c r="V416" s="180"/>
      <c r="W416" s="180"/>
      <c r="X416" s="180"/>
      <c r="Y416" s="180"/>
      <c r="Z416" s="180"/>
      <c r="AA416" s="180"/>
    </row>
    <row xmlns:x14ac="http://schemas.microsoft.com/office/spreadsheetml/2009/9/ac" r="417" ht="15.75" x14ac:dyDescent="0.25">
      <c r="A417" s="180"/>
      <c r="B417" s="181"/>
      <c r="C417" s="180"/>
      <c r="D417" s="180"/>
      <c r="E417" s="180"/>
      <c r="F417" s="180"/>
      <c r="G417" s="180"/>
      <c r="H417" s="180"/>
      <c r="I417" s="180"/>
      <c r="J417" s="180"/>
      <c r="K417" s="180"/>
      <c r="L417" s="180"/>
      <c r="M417" s="180"/>
      <c r="N417" s="180"/>
      <c r="O417" s="180"/>
      <c r="P417" s="180"/>
      <c r="Q417" s="180"/>
      <c r="R417" s="180"/>
      <c r="S417" s="180"/>
      <c r="T417" s="180"/>
      <c r="U417" s="180"/>
      <c r="V417" s="180"/>
      <c r="W417" s="180"/>
      <c r="X417" s="180"/>
      <c r="Y417" s="180"/>
      <c r="Z417" s="180"/>
      <c r="AA417" s="180"/>
    </row>
    <row xmlns:x14ac="http://schemas.microsoft.com/office/spreadsheetml/2009/9/ac" r="418" ht="15.75" x14ac:dyDescent="0.25">
      <c r="A418" s="180"/>
      <c r="B418" s="181"/>
      <c r="C418" s="180"/>
      <c r="D418" s="180"/>
      <c r="E418" s="180"/>
      <c r="F418" s="180"/>
      <c r="G418" s="180"/>
      <c r="H418" s="180"/>
      <c r="I418" s="180"/>
      <c r="J418" s="180"/>
      <c r="K418" s="180"/>
      <c r="L418" s="180"/>
      <c r="M418" s="180"/>
      <c r="N418" s="180"/>
      <c r="O418" s="180"/>
      <c r="P418" s="180"/>
      <c r="Q418" s="180"/>
      <c r="R418" s="180"/>
      <c r="S418" s="180"/>
      <c r="T418" s="180"/>
      <c r="U418" s="180"/>
      <c r="V418" s="180"/>
      <c r="W418" s="180"/>
      <c r="X418" s="180"/>
      <c r="Y418" s="180"/>
      <c r="Z418" s="180"/>
      <c r="AA418" s="180"/>
    </row>
    <row xmlns:x14ac="http://schemas.microsoft.com/office/spreadsheetml/2009/9/ac" r="419" ht="15.75" x14ac:dyDescent="0.25">
      <c r="A419" s="180"/>
      <c r="B419" s="181"/>
      <c r="C419" s="180"/>
      <c r="D419" s="180"/>
      <c r="E419" s="180"/>
      <c r="F419" s="180"/>
      <c r="G419" s="180"/>
      <c r="H419" s="180"/>
      <c r="I419" s="180"/>
      <c r="J419" s="180"/>
      <c r="K419" s="180"/>
      <c r="L419" s="180"/>
      <c r="M419" s="180"/>
      <c r="N419" s="180"/>
      <c r="O419" s="180"/>
      <c r="P419" s="180"/>
      <c r="Q419" s="180"/>
      <c r="R419" s="180"/>
      <c r="S419" s="180"/>
      <c r="T419" s="180"/>
      <c r="U419" s="180"/>
      <c r="V419" s="180"/>
      <c r="W419" s="180"/>
      <c r="X419" s="180"/>
      <c r="Y419" s="180"/>
      <c r="Z419" s="180"/>
      <c r="AA419" s="180"/>
    </row>
    <row xmlns:x14ac="http://schemas.microsoft.com/office/spreadsheetml/2009/9/ac" r="420" ht="15.75" x14ac:dyDescent="0.25">
      <c r="A420" s="180"/>
      <c r="B420" s="181"/>
      <c r="C420" s="180"/>
      <c r="D420" s="180"/>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c r="AA420" s="180"/>
    </row>
    <row xmlns:x14ac="http://schemas.microsoft.com/office/spreadsheetml/2009/9/ac" r="421" ht="15.75" x14ac:dyDescent="0.25">
      <c r="A421" s="180"/>
      <c r="B421" s="181"/>
      <c r="C421" s="180"/>
      <c r="D421" s="180"/>
      <c r="E421" s="180"/>
      <c r="F421" s="180"/>
      <c r="G421" s="180"/>
      <c r="H421" s="180"/>
      <c r="I421" s="180"/>
      <c r="J421" s="180"/>
      <c r="K421" s="180"/>
      <c r="L421" s="180"/>
      <c r="M421" s="180"/>
      <c r="N421" s="180"/>
      <c r="O421" s="180"/>
      <c r="P421" s="180"/>
      <c r="Q421" s="180"/>
      <c r="R421" s="180"/>
      <c r="S421" s="180"/>
      <c r="T421" s="180"/>
      <c r="U421" s="180"/>
      <c r="V421" s="180"/>
      <c r="W421" s="180"/>
      <c r="X421" s="180"/>
      <c r="Y421" s="180"/>
      <c r="Z421" s="180"/>
      <c r="AA421" s="180"/>
    </row>
    <row xmlns:x14ac="http://schemas.microsoft.com/office/spreadsheetml/2009/9/ac" r="422" ht="15.75" x14ac:dyDescent="0.25">
      <c r="A422" s="180"/>
      <c r="B422" s="181"/>
      <c r="C422" s="180"/>
      <c r="D422" s="180"/>
      <c r="E422" s="180"/>
      <c r="F422" s="180"/>
      <c r="G422" s="180"/>
      <c r="H422" s="180"/>
      <c r="I422" s="180"/>
      <c r="J422" s="180"/>
      <c r="K422" s="180"/>
      <c r="L422" s="180"/>
      <c r="M422" s="180"/>
      <c r="N422" s="180"/>
      <c r="O422" s="180"/>
      <c r="P422" s="180"/>
      <c r="Q422" s="180"/>
      <c r="R422" s="180"/>
      <c r="S422" s="180"/>
      <c r="T422" s="180"/>
      <c r="U422" s="180"/>
      <c r="V422" s="180"/>
      <c r="W422" s="180"/>
      <c r="X422" s="180"/>
      <c r="Y422" s="180"/>
      <c r="Z422" s="180"/>
      <c r="AA422" s="180"/>
    </row>
    <row xmlns:x14ac="http://schemas.microsoft.com/office/spreadsheetml/2009/9/ac" r="423" ht="15.75" x14ac:dyDescent="0.25">
      <c r="A423" s="180"/>
      <c r="B423" s="181"/>
      <c r="C423" s="180"/>
      <c r="D423" s="180"/>
      <c r="E423" s="180"/>
      <c r="F423" s="180"/>
      <c r="G423" s="180"/>
      <c r="H423" s="180"/>
      <c r="I423" s="180"/>
      <c r="J423" s="180"/>
      <c r="K423" s="180"/>
      <c r="L423" s="180"/>
      <c r="M423" s="180"/>
      <c r="N423" s="180"/>
      <c r="O423" s="180"/>
      <c r="P423" s="180"/>
      <c r="Q423" s="180"/>
      <c r="R423" s="180"/>
      <c r="S423" s="180"/>
      <c r="T423" s="180"/>
      <c r="U423" s="180"/>
      <c r="V423" s="180"/>
      <c r="W423" s="180"/>
      <c r="X423" s="180"/>
      <c r="Y423" s="180"/>
      <c r="Z423" s="180"/>
      <c r="AA423" s="180"/>
    </row>
    <row xmlns:x14ac="http://schemas.microsoft.com/office/spreadsheetml/2009/9/ac" r="424" ht="15.75" x14ac:dyDescent="0.25">
      <c r="A424" s="180"/>
      <c r="B424" s="181"/>
      <c r="C424" s="180"/>
      <c r="D424" s="180"/>
      <c r="E424" s="180"/>
      <c r="F424" s="180"/>
      <c r="G424" s="180"/>
      <c r="H424" s="180"/>
      <c r="I424" s="180"/>
      <c r="J424" s="180"/>
      <c r="K424" s="180"/>
      <c r="L424" s="180"/>
      <c r="M424" s="180"/>
      <c r="N424" s="180"/>
      <c r="O424" s="180"/>
      <c r="P424" s="180"/>
      <c r="Q424" s="180"/>
      <c r="R424" s="180"/>
      <c r="S424" s="180"/>
      <c r="T424" s="180"/>
      <c r="U424" s="180"/>
      <c r="V424" s="180"/>
      <c r="W424" s="180"/>
      <c r="X424" s="180"/>
      <c r="Y424" s="180"/>
      <c r="Z424" s="180"/>
      <c r="AA424" s="180"/>
    </row>
    <row xmlns:x14ac="http://schemas.microsoft.com/office/spreadsheetml/2009/9/ac" r="425" ht="15.75" x14ac:dyDescent="0.25">
      <c r="A425" s="180"/>
      <c r="B425" s="181"/>
      <c r="C425" s="180"/>
      <c r="D425" s="180"/>
      <c r="E425" s="180"/>
      <c r="F425" s="180"/>
      <c r="G425" s="180"/>
      <c r="H425" s="180"/>
      <c r="I425" s="180"/>
      <c r="J425" s="180"/>
      <c r="K425" s="180"/>
      <c r="L425" s="180"/>
      <c r="M425" s="180"/>
      <c r="N425" s="180"/>
      <c r="O425" s="180"/>
      <c r="P425" s="180"/>
      <c r="Q425" s="180"/>
      <c r="R425" s="180"/>
      <c r="S425" s="180"/>
      <c r="T425" s="180"/>
      <c r="U425" s="180"/>
      <c r="V425" s="180"/>
      <c r="W425" s="180"/>
      <c r="X425" s="180"/>
      <c r="Y425" s="180"/>
      <c r="Z425" s="180"/>
      <c r="AA425" s="180"/>
    </row>
    <row xmlns:x14ac="http://schemas.microsoft.com/office/spreadsheetml/2009/9/ac" r="426" ht="15.75" x14ac:dyDescent="0.25">
      <c r="A426" s="180"/>
      <c r="B426" s="181"/>
      <c r="C426" s="180"/>
      <c r="D426" s="180"/>
      <c r="E426" s="180"/>
      <c r="F426" s="180"/>
      <c r="G426" s="180"/>
      <c r="H426" s="180"/>
      <c r="I426" s="180"/>
      <c r="J426" s="180"/>
      <c r="K426" s="180"/>
      <c r="L426" s="180"/>
      <c r="M426" s="180"/>
      <c r="N426" s="180"/>
      <c r="O426" s="180"/>
      <c r="P426" s="180"/>
      <c r="Q426" s="180"/>
      <c r="R426" s="180"/>
      <c r="S426" s="180"/>
      <c r="T426" s="180"/>
      <c r="U426" s="180"/>
      <c r="V426" s="180"/>
      <c r="W426" s="180"/>
      <c r="X426" s="180"/>
      <c r="Y426" s="180"/>
      <c r="Z426" s="180"/>
      <c r="AA426" s="180"/>
    </row>
    <row xmlns:x14ac="http://schemas.microsoft.com/office/spreadsheetml/2009/9/ac" r="427" ht="15.75" x14ac:dyDescent="0.25">
      <c r="A427" s="180"/>
      <c r="B427" s="181"/>
      <c r="C427" s="180"/>
      <c r="D427" s="180"/>
      <c r="E427" s="180"/>
      <c r="F427" s="180"/>
      <c r="G427" s="180"/>
      <c r="H427" s="180"/>
      <c r="I427" s="180"/>
      <c r="J427" s="180"/>
      <c r="K427" s="180"/>
      <c r="L427" s="180"/>
      <c r="M427" s="180"/>
      <c r="N427" s="180"/>
      <c r="O427" s="180"/>
      <c r="P427" s="180"/>
      <c r="Q427" s="180"/>
      <c r="R427" s="180"/>
      <c r="S427" s="180"/>
      <c r="T427" s="180"/>
      <c r="U427" s="180"/>
      <c r="V427" s="180"/>
      <c r="W427" s="180"/>
      <c r="X427" s="180"/>
      <c r="Y427" s="180"/>
      <c r="Z427" s="180"/>
      <c r="AA427" s="180"/>
    </row>
    <row xmlns:x14ac="http://schemas.microsoft.com/office/spreadsheetml/2009/9/ac" r="428" ht="15.75" x14ac:dyDescent="0.25">
      <c r="A428" s="180"/>
      <c r="B428" s="181"/>
      <c r="C428" s="180"/>
      <c r="D428" s="180"/>
      <c r="E428" s="180"/>
      <c r="F428" s="180"/>
      <c r="G428" s="180"/>
      <c r="H428" s="180"/>
      <c r="I428" s="180"/>
      <c r="J428" s="180"/>
      <c r="K428" s="180"/>
      <c r="L428" s="180"/>
      <c r="M428" s="180"/>
      <c r="N428" s="180"/>
      <c r="O428" s="180"/>
      <c r="P428" s="180"/>
      <c r="Q428" s="180"/>
      <c r="R428" s="180"/>
      <c r="S428" s="180"/>
      <c r="T428" s="180"/>
      <c r="U428" s="180"/>
      <c r="V428" s="180"/>
      <c r="W428" s="180"/>
      <c r="X428" s="180"/>
      <c r="Y428" s="180"/>
      <c r="Z428" s="180"/>
      <c r="AA428" s="180"/>
    </row>
    <row xmlns:x14ac="http://schemas.microsoft.com/office/spreadsheetml/2009/9/ac" r="429" ht="15.75" x14ac:dyDescent="0.25">
      <c r="A429" s="180"/>
      <c r="B429" s="181"/>
      <c r="C429" s="180"/>
      <c r="D429" s="180"/>
      <c r="E429" s="180"/>
      <c r="F429" s="180"/>
      <c r="G429" s="180"/>
      <c r="H429" s="180"/>
      <c r="I429" s="180"/>
      <c r="J429" s="180"/>
      <c r="K429" s="180"/>
      <c r="L429" s="180"/>
      <c r="M429" s="180"/>
      <c r="N429" s="180"/>
      <c r="O429" s="180"/>
      <c r="P429" s="180"/>
      <c r="Q429" s="180"/>
      <c r="R429" s="180"/>
      <c r="S429" s="180"/>
      <c r="T429" s="180"/>
      <c r="U429" s="180"/>
      <c r="V429" s="180"/>
      <c r="W429" s="180"/>
      <c r="X429" s="180"/>
      <c r="Y429" s="180"/>
      <c r="Z429" s="180"/>
      <c r="AA429" s="180"/>
    </row>
    <row xmlns:x14ac="http://schemas.microsoft.com/office/spreadsheetml/2009/9/ac" r="430" ht="15.75" x14ac:dyDescent="0.25">
      <c r="A430" s="180"/>
      <c r="B430" s="181"/>
      <c r="C430" s="180"/>
      <c r="D430" s="180"/>
      <c r="E430" s="180"/>
      <c r="F430" s="180"/>
      <c r="G430" s="180"/>
      <c r="H430" s="180"/>
      <c r="I430" s="180"/>
      <c r="J430" s="180"/>
      <c r="K430" s="180"/>
      <c r="L430" s="180"/>
      <c r="M430" s="180"/>
      <c r="N430" s="180"/>
      <c r="O430" s="180"/>
      <c r="P430" s="180"/>
      <c r="Q430" s="180"/>
      <c r="R430" s="180"/>
      <c r="S430" s="180"/>
      <c r="T430" s="180"/>
      <c r="U430" s="180"/>
      <c r="V430" s="180"/>
      <c r="W430" s="180"/>
      <c r="X430" s="180"/>
      <c r="Y430" s="180"/>
      <c r="Z430" s="180"/>
      <c r="AA430" s="180"/>
    </row>
    <row xmlns:x14ac="http://schemas.microsoft.com/office/spreadsheetml/2009/9/ac" r="431" ht="15.75" x14ac:dyDescent="0.25">
      <c r="A431" s="180"/>
      <c r="B431" s="181"/>
      <c r="C431" s="180"/>
      <c r="D431" s="180"/>
      <c r="E431" s="180"/>
      <c r="F431" s="180"/>
      <c r="G431" s="180"/>
      <c r="H431" s="180"/>
      <c r="I431" s="180"/>
      <c r="J431" s="180"/>
      <c r="K431" s="180"/>
      <c r="L431" s="180"/>
      <c r="M431" s="180"/>
      <c r="N431" s="180"/>
      <c r="O431" s="180"/>
      <c r="P431" s="180"/>
      <c r="Q431" s="180"/>
      <c r="R431" s="180"/>
      <c r="S431" s="180"/>
      <c r="T431" s="180"/>
      <c r="U431" s="180"/>
      <c r="V431" s="180"/>
      <c r="W431" s="180"/>
      <c r="X431" s="180"/>
      <c r="Y431" s="180"/>
      <c r="Z431" s="180"/>
      <c r="AA431" s="180"/>
    </row>
    <row xmlns:x14ac="http://schemas.microsoft.com/office/spreadsheetml/2009/9/ac" r="432" ht="15.75" x14ac:dyDescent="0.25">
      <c r="A432" s="180"/>
      <c r="B432" s="181"/>
      <c r="C432" s="180"/>
      <c r="D432" s="180"/>
      <c r="E432" s="180"/>
      <c r="F432" s="180"/>
      <c r="G432" s="180"/>
      <c r="H432" s="180"/>
      <c r="I432" s="180"/>
      <c r="J432" s="180"/>
      <c r="K432" s="180"/>
      <c r="L432" s="180"/>
      <c r="M432" s="180"/>
      <c r="N432" s="180"/>
      <c r="O432" s="180"/>
      <c r="P432" s="180"/>
      <c r="Q432" s="180"/>
      <c r="R432" s="180"/>
      <c r="S432" s="180"/>
      <c r="T432" s="180"/>
      <c r="U432" s="180"/>
      <c r="V432" s="180"/>
      <c r="W432" s="180"/>
      <c r="X432" s="180"/>
      <c r="Y432" s="180"/>
      <c r="Z432" s="180"/>
      <c r="AA432" s="180"/>
    </row>
    <row xmlns:x14ac="http://schemas.microsoft.com/office/spreadsheetml/2009/9/ac" r="433" ht="15.75" x14ac:dyDescent="0.25">
      <c r="A433" s="180"/>
      <c r="B433" s="181"/>
      <c r="C433" s="180"/>
      <c r="D433" s="180"/>
      <c r="E433" s="180"/>
      <c r="F433" s="180"/>
      <c r="G433" s="180"/>
      <c r="H433" s="180"/>
      <c r="I433" s="180"/>
      <c r="J433" s="180"/>
      <c r="K433" s="180"/>
      <c r="L433" s="180"/>
      <c r="M433" s="180"/>
      <c r="N433" s="180"/>
      <c r="O433" s="180"/>
      <c r="P433" s="180"/>
      <c r="Q433" s="180"/>
      <c r="R433" s="180"/>
      <c r="S433" s="180"/>
      <c r="T433" s="180"/>
      <c r="U433" s="180"/>
      <c r="V433" s="180"/>
      <c r="W433" s="180"/>
      <c r="X433" s="180"/>
      <c r="Y433" s="180"/>
      <c r="Z433" s="180"/>
      <c r="AA433" s="180"/>
    </row>
    <row xmlns:x14ac="http://schemas.microsoft.com/office/spreadsheetml/2009/9/ac" r="434" ht="15.75" x14ac:dyDescent="0.25">
      <c r="A434" s="180"/>
      <c r="B434" s="181"/>
      <c r="C434" s="180"/>
      <c r="D434" s="180"/>
      <c r="E434" s="180"/>
      <c r="F434" s="180"/>
      <c r="G434" s="180"/>
      <c r="H434" s="180"/>
      <c r="I434" s="180"/>
      <c r="J434" s="180"/>
      <c r="K434" s="180"/>
      <c r="L434" s="180"/>
      <c r="M434" s="180"/>
      <c r="N434" s="180"/>
      <c r="O434" s="180"/>
      <c r="P434" s="180"/>
      <c r="Q434" s="180"/>
      <c r="R434" s="180"/>
      <c r="S434" s="180"/>
      <c r="T434" s="180"/>
      <c r="U434" s="180"/>
      <c r="V434" s="180"/>
      <c r="W434" s="180"/>
      <c r="X434" s="180"/>
      <c r="Y434" s="180"/>
      <c r="Z434" s="180"/>
      <c r="AA434" s="180"/>
    </row>
    <row xmlns:x14ac="http://schemas.microsoft.com/office/spreadsheetml/2009/9/ac" r="435" ht="15.75" x14ac:dyDescent="0.25">
      <c r="A435" s="180"/>
      <c r="B435" s="181"/>
      <c r="C435" s="180"/>
      <c r="D435" s="180"/>
      <c r="E435" s="180"/>
      <c r="F435" s="180"/>
      <c r="G435" s="180"/>
      <c r="H435" s="180"/>
      <c r="I435" s="180"/>
      <c r="J435" s="180"/>
      <c r="K435" s="180"/>
      <c r="L435" s="180"/>
      <c r="M435" s="180"/>
      <c r="N435" s="180"/>
      <c r="O435" s="180"/>
      <c r="P435" s="180"/>
      <c r="Q435" s="180"/>
      <c r="R435" s="180"/>
      <c r="S435" s="180"/>
      <c r="T435" s="180"/>
      <c r="U435" s="180"/>
      <c r="V435" s="180"/>
      <c r="W435" s="180"/>
      <c r="X435" s="180"/>
      <c r="Y435" s="180"/>
      <c r="Z435" s="180"/>
      <c r="AA435" s="180"/>
    </row>
    <row xmlns:x14ac="http://schemas.microsoft.com/office/spreadsheetml/2009/9/ac" r="436" ht="15.75" x14ac:dyDescent="0.25">
      <c r="A436" s="180"/>
      <c r="B436" s="181"/>
      <c r="C436" s="180"/>
      <c r="D436" s="180"/>
      <c r="E436" s="180"/>
      <c r="F436" s="180"/>
      <c r="G436" s="180"/>
      <c r="H436" s="180"/>
      <c r="I436" s="180"/>
      <c r="J436" s="180"/>
      <c r="K436" s="180"/>
      <c r="L436" s="180"/>
      <c r="M436" s="180"/>
      <c r="N436" s="180"/>
      <c r="O436" s="180"/>
      <c r="P436" s="180"/>
      <c r="Q436" s="180"/>
      <c r="R436" s="180"/>
      <c r="S436" s="180"/>
      <c r="T436" s="180"/>
      <c r="U436" s="180"/>
      <c r="V436" s="180"/>
      <c r="W436" s="180"/>
      <c r="X436" s="180"/>
      <c r="Y436" s="180"/>
      <c r="Z436" s="180"/>
      <c r="AA436" s="180"/>
    </row>
    <row xmlns:x14ac="http://schemas.microsoft.com/office/spreadsheetml/2009/9/ac" r="437" ht="15.75" x14ac:dyDescent="0.25">
      <c r="A437" s="180"/>
      <c r="B437" s="181"/>
      <c r="C437" s="180"/>
      <c r="D437" s="180"/>
      <c r="E437" s="180"/>
      <c r="F437" s="180"/>
      <c r="G437" s="180"/>
      <c r="H437" s="180"/>
      <c r="I437" s="180"/>
      <c r="J437" s="180"/>
      <c r="K437" s="180"/>
      <c r="L437" s="180"/>
      <c r="M437" s="180"/>
      <c r="N437" s="180"/>
      <c r="O437" s="180"/>
      <c r="P437" s="180"/>
      <c r="Q437" s="180"/>
      <c r="R437" s="180"/>
      <c r="S437" s="180"/>
      <c r="T437" s="180"/>
      <c r="U437" s="180"/>
      <c r="V437" s="180"/>
      <c r="W437" s="180"/>
      <c r="X437" s="180"/>
      <c r="Y437" s="180"/>
      <c r="Z437" s="180"/>
      <c r="AA437" s="180"/>
    </row>
    <row xmlns:x14ac="http://schemas.microsoft.com/office/spreadsheetml/2009/9/ac" r="438" ht="15.75" x14ac:dyDescent="0.25">
      <c r="A438" s="180"/>
      <c r="B438" s="181"/>
      <c r="C438" s="180"/>
      <c r="D438" s="180"/>
      <c r="E438" s="180"/>
      <c r="F438" s="180"/>
      <c r="G438" s="180"/>
      <c r="H438" s="180"/>
      <c r="I438" s="180"/>
      <c r="J438" s="180"/>
      <c r="K438" s="180"/>
      <c r="L438" s="180"/>
      <c r="M438" s="180"/>
      <c r="N438" s="180"/>
      <c r="O438" s="180"/>
      <c r="P438" s="180"/>
      <c r="Q438" s="180"/>
      <c r="R438" s="180"/>
      <c r="S438" s="180"/>
      <c r="T438" s="180"/>
      <c r="U438" s="180"/>
      <c r="V438" s="180"/>
      <c r="W438" s="180"/>
      <c r="X438" s="180"/>
      <c r="Y438" s="180"/>
      <c r="Z438" s="180"/>
      <c r="AA438" s="180"/>
    </row>
    <row xmlns:x14ac="http://schemas.microsoft.com/office/spreadsheetml/2009/9/ac" r="439" ht="15.75" x14ac:dyDescent="0.25">
      <c r="A439" s="180"/>
      <c r="B439" s="181"/>
      <c r="C439" s="180"/>
      <c r="D439" s="180"/>
      <c r="E439" s="180"/>
      <c r="F439" s="180"/>
      <c r="G439" s="180"/>
      <c r="H439" s="180"/>
      <c r="I439" s="180"/>
      <c r="J439" s="180"/>
      <c r="K439" s="180"/>
      <c r="L439" s="180"/>
      <c r="M439" s="180"/>
      <c r="N439" s="180"/>
      <c r="O439" s="180"/>
      <c r="P439" s="180"/>
      <c r="Q439" s="180"/>
      <c r="R439" s="180"/>
      <c r="S439" s="180"/>
      <c r="T439" s="180"/>
      <c r="U439" s="180"/>
      <c r="V439" s="180"/>
      <c r="W439" s="180"/>
      <c r="X439" s="180"/>
      <c r="Y439" s="180"/>
      <c r="Z439" s="180"/>
      <c r="AA439" s="180"/>
    </row>
    <row xmlns:x14ac="http://schemas.microsoft.com/office/spreadsheetml/2009/9/ac" r="440" ht="15.75" x14ac:dyDescent="0.25">
      <c r="A440" s="180"/>
      <c r="B440" s="181"/>
      <c r="C440" s="180"/>
      <c r="D440" s="180"/>
      <c r="E440" s="180"/>
      <c r="F440" s="180"/>
      <c r="G440" s="180"/>
      <c r="H440" s="180"/>
      <c r="I440" s="180"/>
      <c r="J440" s="180"/>
      <c r="K440" s="180"/>
      <c r="L440" s="180"/>
      <c r="M440" s="180"/>
      <c r="N440" s="180"/>
      <c r="O440" s="180"/>
      <c r="P440" s="180"/>
      <c r="Q440" s="180"/>
      <c r="R440" s="180"/>
      <c r="S440" s="180"/>
      <c r="T440" s="180"/>
      <c r="U440" s="180"/>
      <c r="V440" s="180"/>
      <c r="W440" s="180"/>
      <c r="X440" s="180"/>
      <c r="Y440" s="180"/>
      <c r="Z440" s="180"/>
      <c r="AA440" s="180"/>
    </row>
    <row xmlns:x14ac="http://schemas.microsoft.com/office/spreadsheetml/2009/9/ac" r="441" ht="15.75" x14ac:dyDescent="0.25">
      <c r="A441" s="180"/>
      <c r="B441" s="181"/>
      <c r="C441" s="180"/>
      <c r="D441" s="180"/>
      <c r="E441" s="180"/>
      <c r="F441" s="180"/>
      <c r="G441" s="180"/>
      <c r="H441" s="180"/>
      <c r="I441" s="180"/>
      <c r="J441" s="180"/>
      <c r="K441" s="180"/>
      <c r="L441" s="180"/>
      <c r="M441" s="180"/>
      <c r="N441" s="180"/>
      <c r="O441" s="180"/>
      <c r="P441" s="180"/>
      <c r="Q441" s="180"/>
      <c r="R441" s="180"/>
      <c r="S441" s="180"/>
      <c r="T441" s="180"/>
      <c r="U441" s="180"/>
      <c r="V441" s="180"/>
      <c r="W441" s="180"/>
      <c r="X441" s="180"/>
      <c r="Y441" s="180"/>
      <c r="Z441" s="180"/>
      <c r="AA441" s="180"/>
    </row>
    <row xmlns:x14ac="http://schemas.microsoft.com/office/spreadsheetml/2009/9/ac" r="442" ht="15.75" x14ac:dyDescent="0.25">
      <c r="A442" s="180"/>
      <c r="B442" s="181"/>
      <c r="C442" s="180"/>
      <c r="D442" s="180"/>
      <c r="E442" s="180"/>
      <c r="F442" s="180"/>
      <c r="G442" s="180"/>
      <c r="H442" s="180"/>
      <c r="I442" s="180"/>
      <c r="J442" s="180"/>
      <c r="K442" s="180"/>
      <c r="L442" s="180"/>
      <c r="M442" s="180"/>
      <c r="N442" s="180"/>
      <c r="O442" s="180"/>
      <c r="P442" s="180"/>
      <c r="Q442" s="180"/>
      <c r="R442" s="180"/>
      <c r="S442" s="180"/>
      <c r="T442" s="180"/>
      <c r="U442" s="180"/>
      <c r="V442" s="180"/>
      <c r="W442" s="180"/>
      <c r="X442" s="180"/>
      <c r="Y442" s="180"/>
      <c r="Z442" s="180"/>
      <c r="AA442" s="180"/>
    </row>
    <row xmlns:x14ac="http://schemas.microsoft.com/office/spreadsheetml/2009/9/ac" r="443" ht="15.75" x14ac:dyDescent="0.25">
      <c r="A443" s="180"/>
      <c r="B443" s="181"/>
      <c r="C443" s="180"/>
      <c r="D443" s="180"/>
      <c r="E443" s="180"/>
      <c r="F443" s="180"/>
      <c r="G443" s="180"/>
      <c r="H443" s="180"/>
      <c r="I443" s="180"/>
      <c r="J443" s="180"/>
      <c r="K443" s="180"/>
      <c r="L443" s="180"/>
      <c r="M443" s="180"/>
      <c r="N443" s="180"/>
      <c r="O443" s="180"/>
      <c r="P443" s="180"/>
      <c r="Q443" s="180"/>
      <c r="R443" s="180"/>
      <c r="S443" s="180"/>
      <c r="T443" s="180"/>
      <c r="U443" s="180"/>
      <c r="V443" s="180"/>
      <c r="W443" s="180"/>
      <c r="X443" s="180"/>
      <c r="Y443" s="180"/>
      <c r="Z443" s="180"/>
      <c r="AA443" s="180"/>
    </row>
    <row xmlns:x14ac="http://schemas.microsoft.com/office/spreadsheetml/2009/9/ac" r="444" ht="15.75" x14ac:dyDescent="0.25">
      <c r="A444" s="180"/>
      <c r="B444" s="181"/>
      <c r="C444" s="180"/>
      <c r="D444" s="180"/>
      <c r="E444" s="180"/>
      <c r="F444" s="180"/>
      <c r="G444" s="180"/>
      <c r="H444" s="180"/>
      <c r="I444" s="180"/>
      <c r="J444" s="180"/>
      <c r="K444" s="180"/>
      <c r="L444" s="180"/>
      <c r="M444" s="180"/>
      <c r="N444" s="180"/>
      <c r="O444" s="180"/>
      <c r="P444" s="180"/>
      <c r="Q444" s="180"/>
      <c r="R444" s="180"/>
      <c r="S444" s="180"/>
      <c r="T444" s="180"/>
      <c r="U444" s="180"/>
      <c r="V444" s="180"/>
      <c r="W444" s="180"/>
      <c r="X444" s="180"/>
      <c r="Y444" s="180"/>
      <c r="Z444" s="180"/>
      <c r="AA444" s="180"/>
    </row>
    <row xmlns:x14ac="http://schemas.microsoft.com/office/spreadsheetml/2009/9/ac" r="445" ht="15.75" x14ac:dyDescent="0.25">
      <c r="A445" s="180"/>
      <c r="B445" s="181"/>
      <c r="C445" s="180"/>
      <c r="D445" s="180"/>
      <c r="E445" s="180"/>
      <c r="F445" s="180"/>
      <c r="G445" s="180"/>
      <c r="H445" s="180"/>
      <c r="I445" s="180"/>
      <c r="J445" s="180"/>
      <c r="K445" s="180"/>
      <c r="L445" s="180"/>
      <c r="M445" s="180"/>
      <c r="N445" s="180"/>
      <c r="O445" s="180"/>
      <c r="P445" s="180"/>
      <c r="Q445" s="180"/>
      <c r="R445" s="180"/>
      <c r="S445" s="180"/>
      <c r="T445" s="180"/>
      <c r="U445" s="180"/>
      <c r="V445" s="180"/>
      <c r="W445" s="180"/>
      <c r="X445" s="180"/>
      <c r="Y445" s="180"/>
      <c r="Z445" s="180"/>
      <c r="AA445" s="180"/>
    </row>
    <row xmlns:x14ac="http://schemas.microsoft.com/office/spreadsheetml/2009/9/ac" r="446" ht="15.75" x14ac:dyDescent="0.25">
      <c r="A446" s="180"/>
      <c r="B446" s="181"/>
      <c r="C446" s="180"/>
      <c r="D446" s="180"/>
      <c r="E446" s="180"/>
      <c r="F446" s="180"/>
      <c r="G446" s="180"/>
      <c r="H446" s="180"/>
      <c r="I446" s="180"/>
      <c r="J446" s="180"/>
      <c r="K446" s="180"/>
      <c r="L446" s="180"/>
      <c r="M446" s="180"/>
      <c r="N446" s="180"/>
      <c r="O446" s="180"/>
      <c r="P446" s="180"/>
      <c r="Q446" s="180"/>
      <c r="R446" s="180"/>
      <c r="S446" s="180"/>
      <c r="T446" s="180"/>
      <c r="U446" s="180"/>
      <c r="V446" s="180"/>
      <c r="W446" s="180"/>
      <c r="X446" s="180"/>
      <c r="Y446" s="180"/>
      <c r="Z446" s="180"/>
      <c r="AA446" s="180"/>
    </row>
    <row xmlns:x14ac="http://schemas.microsoft.com/office/spreadsheetml/2009/9/ac" r="447" ht="15.75" x14ac:dyDescent="0.25">
      <c r="A447" s="180"/>
      <c r="B447" s="181"/>
      <c r="C447" s="180"/>
      <c r="D447" s="180"/>
      <c r="E447" s="180"/>
      <c r="F447" s="180"/>
      <c r="G447" s="180"/>
      <c r="H447" s="180"/>
      <c r="I447" s="180"/>
      <c r="J447" s="180"/>
      <c r="K447" s="180"/>
      <c r="L447" s="180"/>
      <c r="M447" s="180"/>
      <c r="N447" s="180"/>
      <c r="O447" s="180"/>
      <c r="P447" s="180"/>
      <c r="Q447" s="180"/>
      <c r="R447" s="180"/>
      <c r="S447" s="180"/>
      <c r="T447" s="180"/>
      <c r="U447" s="180"/>
      <c r="V447" s="180"/>
      <c r="W447" s="180"/>
      <c r="X447" s="180"/>
      <c r="Y447" s="180"/>
      <c r="Z447" s="180"/>
      <c r="AA447" s="180"/>
    </row>
    <row xmlns:x14ac="http://schemas.microsoft.com/office/spreadsheetml/2009/9/ac" r="448" ht="15.75" x14ac:dyDescent="0.25">
      <c r="A448" s="180"/>
      <c r="B448" s="181"/>
      <c r="C448" s="180"/>
      <c r="D448" s="180"/>
      <c r="E448" s="180"/>
      <c r="F448" s="180"/>
      <c r="G448" s="180"/>
      <c r="H448" s="180"/>
      <c r="I448" s="180"/>
      <c r="J448" s="180"/>
      <c r="K448" s="180"/>
      <c r="L448" s="180"/>
      <c r="M448" s="180"/>
      <c r="N448" s="180"/>
      <c r="O448" s="180"/>
      <c r="P448" s="180"/>
      <c r="Q448" s="180"/>
      <c r="R448" s="180"/>
      <c r="S448" s="180"/>
      <c r="T448" s="180"/>
      <c r="U448" s="180"/>
      <c r="V448" s="180"/>
      <c r="W448" s="180"/>
      <c r="X448" s="180"/>
      <c r="Y448" s="180"/>
      <c r="Z448" s="180"/>
      <c r="AA448" s="180"/>
    </row>
    <row xmlns:x14ac="http://schemas.microsoft.com/office/spreadsheetml/2009/9/ac" r="449" ht="15.75" x14ac:dyDescent="0.25">
      <c r="A449" s="180"/>
      <c r="B449" s="181"/>
      <c r="C449" s="180"/>
      <c r="D449" s="180"/>
      <c r="E449" s="180"/>
      <c r="F449" s="180"/>
      <c r="G449" s="180"/>
      <c r="H449" s="180"/>
      <c r="I449" s="180"/>
      <c r="J449" s="180"/>
      <c r="K449" s="180"/>
      <c r="L449" s="180"/>
      <c r="M449" s="180"/>
      <c r="N449" s="180"/>
      <c r="O449" s="180"/>
      <c r="P449" s="180"/>
      <c r="Q449" s="180"/>
      <c r="R449" s="180"/>
      <c r="S449" s="180"/>
      <c r="T449" s="180"/>
      <c r="U449" s="180"/>
      <c r="V449" s="180"/>
      <c r="W449" s="180"/>
      <c r="X449" s="180"/>
      <c r="Y449" s="180"/>
      <c r="Z449" s="180"/>
      <c r="AA449" s="180"/>
    </row>
    <row xmlns:x14ac="http://schemas.microsoft.com/office/spreadsheetml/2009/9/ac" r="450" ht="15.75" x14ac:dyDescent="0.25">
      <c r="A450" s="180"/>
      <c r="B450" s="181"/>
      <c r="C450" s="180"/>
      <c r="D450" s="180"/>
      <c r="E450" s="180"/>
      <c r="F450" s="180"/>
      <c r="G450" s="180"/>
      <c r="H450" s="180"/>
      <c r="I450" s="180"/>
      <c r="J450" s="180"/>
      <c r="K450" s="180"/>
      <c r="L450" s="180"/>
      <c r="M450" s="180"/>
      <c r="N450" s="180"/>
      <c r="O450" s="180"/>
      <c r="P450" s="180"/>
      <c r="Q450" s="180"/>
      <c r="R450" s="180"/>
      <c r="S450" s="180"/>
      <c r="T450" s="180"/>
      <c r="U450" s="180"/>
      <c r="V450" s="180"/>
      <c r="W450" s="180"/>
      <c r="X450" s="180"/>
      <c r="Y450" s="180"/>
      <c r="Z450" s="180"/>
      <c r="AA450" s="180"/>
    </row>
    <row xmlns:x14ac="http://schemas.microsoft.com/office/spreadsheetml/2009/9/ac" r="451" ht="15.75" x14ac:dyDescent="0.25">
      <c r="A451" s="180"/>
      <c r="B451" s="181"/>
      <c r="C451" s="180"/>
      <c r="D451" s="180"/>
      <c r="E451" s="180"/>
      <c r="F451" s="180"/>
      <c r="G451" s="180"/>
      <c r="H451" s="180"/>
      <c r="I451" s="180"/>
      <c r="J451" s="180"/>
      <c r="K451" s="180"/>
      <c r="L451" s="180"/>
      <c r="M451" s="180"/>
      <c r="N451" s="180"/>
      <c r="O451" s="180"/>
      <c r="P451" s="180"/>
      <c r="Q451" s="180"/>
      <c r="R451" s="180"/>
      <c r="S451" s="180"/>
      <c r="T451" s="180"/>
      <c r="U451" s="180"/>
      <c r="V451" s="180"/>
      <c r="W451" s="180"/>
      <c r="X451" s="180"/>
      <c r="Y451" s="180"/>
      <c r="Z451" s="180"/>
      <c r="AA451" s="180"/>
    </row>
    <row xmlns:x14ac="http://schemas.microsoft.com/office/spreadsheetml/2009/9/ac" r="452" ht="15.75" x14ac:dyDescent="0.25">
      <c r="A452" s="180"/>
      <c r="B452" s="181"/>
      <c r="C452" s="180"/>
      <c r="D452" s="180"/>
      <c r="E452" s="180"/>
      <c r="F452" s="180"/>
      <c r="G452" s="180"/>
      <c r="H452" s="180"/>
      <c r="I452" s="180"/>
      <c r="J452" s="180"/>
      <c r="K452" s="180"/>
      <c r="L452" s="180"/>
      <c r="M452" s="180"/>
      <c r="N452" s="180"/>
      <c r="O452" s="180"/>
      <c r="P452" s="180"/>
      <c r="Q452" s="180"/>
      <c r="R452" s="180"/>
      <c r="S452" s="180"/>
      <c r="T452" s="180"/>
      <c r="U452" s="180"/>
      <c r="V452" s="180"/>
      <c r="W452" s="180"/>
      <c r="X452" s="180"/>
      <c r="Y452" s="180"/>
      <c r="Z452" s="180"/>
      <c r="AA452" s="180"/>
    </row>
    <row xmlns:x14ac="http://schemas.microsoft.com/office/spreadsheetml/2009/9/ac" r="453" ht="15.75" x14ac:dyDescent="0.25">
      <c r="A453" s="180"/>
      <c r="B453" s="181"/>
      <c r="C453" s="180"/>
      <c r="D453" s="180"/>
      <c r="E453" s="180"/>
      <c r="F453" s="180"/>
      <c r="G453" s="180"/>
      <c r="H453" s="180"/>
      <c r="I453" s="180"/>
      <c r="J453" s="180"/>
      <c r="K453" s="180"/>
      <c r="L453" s="180"/>
      <c r="M453" s="180"/>
      <c r="N453" s="180"/>
      <c r="O453" s="180"/>
      <c r="P453" s="180"/>
      <c r="Q453" s="180"/>
      <c r="R453" s="180"/>
      <c r="S453" s="180"/>
      <c r="T453" s="180"/>
      <c r="U453" s="180"/>
      <c r="V453" s="180"/>
      <c r="W453" s="180"/>
      <c r="X453" s="180"/>
      <c r="Y453" s="180"/>
      <c r="Z453" s="180"/>
      <c r="AA453" s="180"/>
    </row>
    <row xmlns:x14ac="http://schemas.microsoft.com/office/spreadsheetml/2009/9/ac" r="454" ht="15.75" x14ac:dyDescent="0.25">
      <c r="A454" s="180"/>
      <c r="B454" s="181"/>
      <c r="C454" s="180"/>
      <c r="D454" s="180"/>
      <c r="E454" s="180"/>
      <c r="F454" s="180"/>
      <c r="G454" s="180"/>
      <c r="H454" s="180"/>
      <c r="I454" s="180"/>
      <c r="J454" s="180"/>
      <c r="K454" s="180"/>
      <c r="L454" s="180"/>
      <c r="M454" s="180"/>
      <c r="N454" s="180"/>
      <c r="O454" s="180"/>
      <c r="P454" s="180"/>
      <c r="Q454" s="180"/>
      <c r="R454" s="180"/>
      <c r="S454" s="180"/>
      <c r="T454" s="180"/>
      <c r="U454" s="180"/>
      <c r="V454" s="180"/>
      <c r="W454" s="180"/>
      <c r="X454" s="180"/>
      <c r="Y454" s="180"/>
      <c r="Z454" s="180"/>
      <c r="AA454" s="180"/>
    </row>
    <row xmlns:x14ac="http://schemas.microsoft.com/office/spreadsheetml/2009/9/ac" r="455" ht="15.75" x14ac:dyDescent="0.25">
      <c r="A455" s="180"/>
      <c r="B455" s="181"/>
      <c r="C455" s="180"/>
      <c r="D455" s="180"/>
      <c r="E455" s="180"/>
      <c r="F455" s="180"/>
      <c r="G455" s="180"/>
      <c r="H455" s="180"/>
      <c r="I455" s="180"/>
      <c r="J455" s="180"/>
      <c r="K455" s="180"/>
      <c r="L455" s="180"/>
      <c r="M455" s="180"/>
      <c r="N455" s="180"/>
      <c r="O455" s="180"/>
      <c r="P455" s="180"/>
      <c r="Q455" s="180"/>
      <c r="R455" s="180"/>
      <c r="S455" s="180"/>
      <c r="T455" s="180"/>
      <c r="U455" s="180"/>
      <c r="V455" s="180"/>
      <c r="W455" s="180"/>
      <c r="X455" s="180"/>
      <c r="Y455" s="180"/>
      <c r="Z455" s="180"/>
      <c r="AA455" s="180"/>
    </row>
    <row xmlns:x14ac="http://schemas.microsoft.com/office/spreadsheetml/2009/9/ac" r="456" ht="15.75" x14ac:dyDescent="0.25">
      <c r="A456" s="180"/>
      <c r="B456" s="181"/>
      <c r="C456" s="180"/>
      <c r="D456" s="180"/>
      <c r="E456" s="180"/>
      <c r="F456" s="180"/>
      <c r="G456" s="180"/>
      <c r="H456" s="180"/>
      <c r="I456" s="180"/>
      <c r="J456" s="180"/>
      <c r="K456" s="180"/>
      <c r="L456" s="180"/>
      <c r="M456" s="180"/>
      <c r="N456" s="180"/>
      <c r="O456" s="180"/>
      <c r="P456" s="180"/>
      <c r="Q456" s="180"/>
      <c r="R456" s="180"/>
      <c r="S456" s="180"/>
      <c r="T456" s="180"/>
      <c r="U456" s="180"/>
      <c r="V456" s="180"/>
      <c r="W456" s="180"/>
      <c r="X456" s="180"/>
      <c r="Y456" s="180"/>
      <c r="Z456" s="180"/>
      <c r="AA456" s="180"/>
    </row>
    <row xmlns:x14ac="http://schemas.microsoft.com/office/spreadsheetml/2009/9/ac" r="457" ht="15.75" x14ac:dyDescent="0.25">
      <c r="A457" s="180"/>
      <c r="B457" s="181"/>
      <c r="C457" s="180"/>
      <c r="D457" s="180"/>
      <c r="E457" s="180"/>
      <c r="F457" s="180"/>
      <c r="G457" s="180"/>
      <c r="H457" s="180"/>
      <c r="I457" s="180"/>
      <c r="J457" s="180"/>
      <c r="K457" s="180"/>
      <c r="L457" s="180"/>
      <c r="M457" s="180"/>
      <c r="N457" s="180"/>
      <c r="O457" s="180"/>
      <c r="P457" s="180"/>
      <c r="Q457" s="180"/>
      <c r="R457" s="180"/>
      <c r="S457" s="180"/>
      <c r="T457" s="180"/>
      <c r="U457" s="180"/>
      <c r="V457" s="180"/>
      <c r="W457" s="180"/>
      <c r="X457" s="180"/>
      <c r="Y457" s="180"/>
      <c r="Z457" s="180"/>
      <c r="AA457" s="180"/>
    </row>
    <row xmlns:x14ac="http://schemas.microsoft.com/office/spreadsheetml/2009/9/ac" r="458" ht="15.75" x14ac:dyDescent="0.25">
      <c r="A458" s="180"/>
      <c r="B458" s="181"/>
      <c r="C458" s="180"/>
      <c r="D458" s="180"/>
      <c r="E458" s="180"/>
      <c r="F458" s="180"/>
      <c r="G458" s="180"/>
      <c r="H458" s="180"/>
      <c r="I458" s="180"/>
      <c r="J458" s="180"/>
      <c r="K458" s="180"/>
      <c r="L458" s="180"/>
      <c r="M458" s="180"/>
      <c r="N458" s="180"/>
      <c r="O458" s="180"/>
      <c r="P458" s="180"/>
      <c r="Q458" s="180"/>
      <c r="R458" s="180"/>
      <c r="S458" s="180"/>
      <c r="T458" s="180"/>
      <c r="U458" s="180"/>
      <c r="V458" s="180"/>
      <c r="W458" s="180"/>
      <c r="X458" s="180"/>
      <c r="Y458" s="180"/>
      <c r="Z458" s="180"/>
      <c r="AA458" s="180"/>
    </row>
    <row xmlns:x14ac="http://schemas.microsoft.com/office/spreadsheetml/2009/9/ac" r="459" ht="15.75" x14ac:dyDescent="0.25">
      <c r="A459" s="180"/>
      <c r="B459" s="181"/>
      <c r="C459" s="180"/>
      <c r="D459" s="180"/>
      <c r="E459" s="180"/>
      <c r="F459" s="180"/>
      <c r="G459" s="180"/>
      <c r="H459" s="180"/>
      <c r="I459" s="180"/>
      <c r="J459" s="180"/>
      <c r="K459" s="180"/>
      <c r="L459" s="180"/>
      <c r="M459" s="180"/>
      <c r="N459" s="180"/>
      <c r="O459" s="180"/>
      <c r="P459" s="180"/>
      <c r="Q459" s="180"/>
      <c r="R459" s="180"/>
      <c r="S459" s="180"/>
      <c r="T459" s="180"/>
      <c r="U459" s="180"/>
      <c r="V459" s="180"/>
      <c r="W459" s="180"/>
      <c r="X459" s="180"/>
      <c r="Y459" s="180"/>
      <c r="Z459" s="180"/>
      <c r="AA459" s="180"/>
    </row>
    <row xmlns:x14ac="http://schemas.microsoft.com/office/spreadsheetml/2009/9/ac" r="460" ht="15.75" x14ac:dyDescent="0.25">
      <c r="A460" s="180"/>
      <c r="B460" s="181"/>
      <c r="C460" s="180"/>
      <c r="D460" s="180"/>
      <c r="E460" s="180"/>
      <c r="F460" s="180"/>
      <c r="G460" s="180"/>
      <c r="H460" s="180"/>
      <c r="I460" s="180"/>
      <c r="J460" s="180"/>
      <c r="K460" s="180"/>
      <c r="L460" s="180"/>
      <c r="M460" s="180"/>
      <c r="N460" s="180"/>
      <c r="O460" s="180"/>
      <c r="P460" s="180"/>
      <c r="Q460" s="180"/>
      <c r="R460" s="180"/>
      <c r="S460" s="180"/>
      <c r="T460" s="180"/>
      <c r="U460" s="180"/>
      <c r="V460" s="180"/>
      <c r="W460" s="180"/>
      <c r="X460" s="180"/>
      <c r="Y460" s="180"/>
      <c r="Z460" s="180"/>
      <c r="AA460" s="180"/>
    </row>
    <row xmlns:x14ac="http://schemas.microsoft.com/office/spreadsheetml/2009/9/ac" r="461" ht="15.75" x14ac:dyDescent="0.25">
      <c r="A461" s="180"/>
      <c r="B461" s="181"/>
      <c r="C461" s="180"/>
      <c r="D461" s="180"/>
      <c r="E461" s="180"/>
      <c r="F461" s="180"/>
      <c r="G461" s="180"/>
      <c r="H461" s="180"/>
      <c r="I461" s="180"/>
      <c r="J461" s="180"/>
      <c r="K461" s="180"/>
      <c r="L461" s="180"/>
      <c r="M461" s="180"/>
      <c r="N461" s="180"/>
      <c r="O461" s="180"/>
      <c r="P461" s="180"/>
      <c r="Q461" s="180"/>
      <c r="R461" s="180"/>
      <c r="S461" s="180"/>
      <c r="T461" s="180"/>
      <c r="U461" s="180"/>
      <c r="V461" s="180"/>
      <c r="W461" s="180"/>
      <c r="X461" s="180"/>
      <c r="Y461" s="180"/>
      <c r="Z461" s="180"/>
      <c r="AA461" s="180"/>
    </row>
    <row xmlns:x14ac="http://schemas.microsoft.com/office/spreadsheetml/2009/9/ac" r="462" ht="15.75" x14ac:dyDescent="0.25">
      <c r="A462" s="180"/>
      <c r="B462" s="181"/>
      <c r="C462" s="180"/>
      <c r="D462" s="180"/>
      <c r="E462" s="180"/>
      <c r="F462" s="180"/>
      <c r="G462" s="180"/>
      <c r="H462" s="180"/>
      <c r="I462" s="180"/>
      <c r="J462" s="180"/>
      <c r="K462" s="180"/>
      <c r="L462" s="180"/>
      <c r="M462" s="180"/>
      <c r="N462" s="180"/>
      <c r="O462" s="180"/>
      <c r="P462" s="180"/>
      <c r="Q462" s="180"/>
      <c r="R462" s="180"/>
      <c r="S462" s="180"/>
      <c r="T462" s="180"/>
      <c r="U462" s="180"/>
      <c r="V462" s="180"/>
      <c r="W462" s="180"/>
      <c r="X462" s="180"/>
      <c r="Y462" s="180"/>
      <c r="Z462" s="180"/>
      <c r="AA462" s="180"/>
    </row>
    <row xmlns:x14ac="http://schemas.microsoft.com/office/spreadsheetml/2009/9/ac" r="463" ht="15.75" x14ac:dyDescent="0.25">
      <c r="A463" s="180"/>
      <c r="B463" s="181"/>
      <c r="C463" s="180"/>
      <c r="D463" s="180"/>
      <c r="E463" s="180"/>
      <c r="F463" s="180"/>
      <c r="G463" s="180"/>
      <c r="H463" s="180"/>
      <c r="I463" s="180"/>
      <c r="J463" s="180"/>
      <c r="K463" s="180"/>
      <c r="L463" s="180"/>
      <c r="M463" s="180"/>
      <c r="N463" s="180"/>
      <c r="O463" s="180"/>
      <c r="P463" s="180"/>
      <c r="Q463" s="180"/>
      <c r="R463" s="180"/>
      <c r="S463" s="180"/>
      <c r="T463" s="180"/>
      <c r="U463" s="180"/>
      <c r="V463" s="180"/>
      <c r="W463" s="180"/>
      <c r="X463" s="180"/>
      <c r="Y463" s="180"/>
      <c r="Z463" s="180"/>
      <c r="AA463" s="180"/>
    </row>
    <row xmlns:x14ac="http://schemas.microsoft.com/office/spreadsheetml/2009/9/ac" r="464" ht="15.75" x14ac:dyDescent="0.25">
      <c r="A464" s="180"/>
      <c r="B464" s="181"/>
      <c r="C464" s="180"/>
      <c r="D464" s="180"/>
      <c r="E464" s="180"/>
      <c r="F464" s="180"/>
      <c r="G464" s="180"/>
      <c r="H464" s="180"/>
      <c r="I464" s="180"/>
      <c r="J464" s="180"/>
      <c r="K464" s="180"/>
      <c r="L464" s="180"/>
      <c r="M464" s="180"/>
      <c r="N464" s="180"/>
      <c r="O464" s="180"/>
      <c r="P464" s="180"/>
      <c r="Q464" s="180"/>
      <c r="R464" s="180"/>
      <c r="S464" s="180"/>
      <c r="T464" s="180"/>
      <c r="U464" s="180"/>
      <c r="V464" s="180"/>
      <c r="W464" s="180"/>
      <c r="X464" s="180"/>
      <c r="Y464" s="180"/>
      <c r="Z464" s="180"/>
      <c r="AA464" s="180"/>
    </row>
    <row xmlns:x14ac="http://schemas.microsoft.com/office/spreadsheetml/2009/9/ac" r="465" ht="15.75" x14ac:dyDescent="0.25">
      <c r="A465" s="180"/>
      <c r="B465" s="181"/>
      <c r="C465" s="180"/>
      <c r="D465" s="180"/>
      <c r="E465" s="180"/>
      <c r="F465" s="180"/>
      <c r="G465" s="180"/>
      <c r="H465" s="180"/>
      <c r="I465" s="180"/>
      <c r="J465" s="180"/>
      <c r="K465" s="180"/>
      <c r="L465" s="180"/>
      <c r="M465" s="180"/>
      <c r="N465" s="180"/>
      <c r="O465" s="180"/>
      <c r="P465" s="180"/>
      <c r="Q465" s="180"/>
      <c r="R465" s="180"/>
      <c r="S465" s="180"/>
      <c r="T465" s="180"/>
      <c r="U465" s="180"/>
      <c r="V465" s="180"/>
      <c r="W465" s="180"/>
      <c r="X465" s="180"/>
      <c r="Y465" s="180"/>
      <c r="Z465" s="180"/>
      <c r="AA465" s="180"/>
    </row>
    <row xmlns:x14ac="http://schemas.microsoft.com/office/spreadsheetml/2009/9/ac" r="466" ht="15.75" x14ac:dyDescent="0.25">
      <c r="A466" s="180"/>
      <c r="B466" s="181"/>
      <c r="C466" s="180"/>
      <c r="D466" s="180"/>
      <c r="E466" s="180"/>
      <c r="F466" s="180"/>
      <c r="G466" s="180"/>
      <c r="H466" s="180"/>
      <c r="I466" s="180"/>
      <c r="J466" s="180"/>
      <c r="K466" s="180"/>
      <c r="L466" s="180"/>
      <c r="M466" s="180"/>
      <c r="N466" s="180"/>
      <c r="O466" s="180"/>
      <c r="P466" s="180"/>
      <c r="Q466" s="180"/>
      <c r="R466" s="180"/>
      <c r="S466" s="180"/>
      <c r="T466" s="180"/>
      <c r="U466" s="180"/>
      <c r="V466" s="180"/>
      <c r="W466" s="180"/>
      <c r="X466" s="180"/>
      <c r="Y466" s="180"/>
      <c r="Z466" s="180"/>
      <c r="AA466" s="180"/>
    </row>
    <row xmlns:x14ac="http://schemas.microsoft.com/office/spreadsheetml/2009/9/ac" r="467" ht="15.75" x14ac:dyDescent="0.25">
      <c r="A467" s="180"/>
      <c r="B467" s="181"/>
      <c r="C467" s="180"/>
      <c r="D467" s="180"/>
      <c r="E467" s="180"/>
      <c r="F467" s="180"/>
      <c r="G467" s="180"/>
      <c r="H467" s="180"/>
      <c r="I467" s="180"/>
      <c r="J467" s="180"/>
      <c r="K467" s="180"/>
      <c r="L467" s="180"/>
      <c r="M467" s="180"/>
      <c r="N467" s="180"/>
      <c r="O467" s="180"/>
      <c r="P467" s="180"/>
      <c r="Q467" s="180"/>
      <c r="R467" s="180"/>
      <c r="S467" s="180"/>
      <c r="T467" s="180"/>
      <c r="U467" s="180"/>
      <c r="V467" s="180"/>
      <c r="W467" s="180"/>
      <c r="X467" s="180"/>
      <c r="Y467" s="180"/>
      <c r="Z467" s="180"/>
      <c r="AA467" s="180"/>
    </row>
    <row xmlns:x14ac="http://schemas.microsoft.com/office/spreadsheetml/2009/9/ac" r="468" ht="15.75" x14ac:dyDescent="0.25">
      <c r="A468" s="180"/>
      <c r="B468" s="181"/>
      <c r="C468" s="180"/>
      <c r="D468" s="180"/>
      <c r="E468" s="180"/>
      <c r="F468" s="180"/>
      <c r="G468" s="180"/>
      <c r="H468" s="180"/>
      <c r="I468" s="180"/>
      <c r="J468" s="180"/>
      <c r="K468" s="180"/>
      <c r="L468" s="180"/>
      <c r="M468" s="180"/>
      <c r="N468" s="180"/>
      <c r="O468" s="180"/>
      <c r="P468" s="180"/>
      <c r="Q468" s="180"/>
      <c r="R468" s="180"/>
      <c r="S468" s="180"/>
      <c r="T468" s="180"/>
      <c r="U468" s="180"/>
      <c r="V468" s="180"/>
      <c r="W468" s="180"/>
      <c r="X468" s="180"/>
      <c r="Y468" s="180"/>
      <c r="Z468" s="180"/>
      <c r="AA468" s="180"/>
    </row>
    <row xmlns:x14ac="http://schemas.microsoft.com/office/spreadsheetml/2009/9/ac" r="469" ht="15.75" x14ac:dyDescent="0.25">
      <c r="A469" s="180"/>
      <c r="B469" s="181"/>
      <c r="C469" s="180"/>
      <c r="D469" s="180"/>
      <c r="E469" s="180"/>
      <c r="F469" s="180"/>
      <c r="G469" s="180"/>
      <c r="H469" s="180"/>
      <c r="I469" s="180"/>
      <c r="J469" s="180"/>
      <c r="K469" s="180"/>
      <c r="L469" s="180"/>
      <c r="M469" s="180"/>
      <c r="N469" s="180"/>
      <c r="O469" s="180"/>
      <c r="P469" s="180"/>
      <c r="Q469" s="180"/>
      <c r="R469" s="180"/>
      <c r="S469" s="180"/>
      <c r="T469" s="180"/>
      <c r="U469" s="180"/>
      <c r="V469" s="180"/>
      <c r="W469" s="180"/>
      <c r="X469" s="180"/>
      <c r="Y469" s="180"/>
      <c r="Z469" s="180"/>
      <c r="AA469" s="180"/>
    </row>
    <row xmlns:x14ac="http://schemas.microsoft.com/office/spreadsheetml/2009/9/ac" r="470" ht="15.75" x14ac:dyDescent="0.25">
      <c r="A470" s="180"/>
      <c r="B470" s="181"/>
      <c r="C470" s="180"/>
      <c r="D470" s="180"/>
      <c r="E470" s="180"/>
      <c r="F470" s="180"/>
      <c r="G470" s="180"/>
      <c r="H470" s="180"/>
      <c r="I470" s="180"/>
      <c r="J470" s="180"/>
      <c r="K470" s="180"/>
      <c r="L470" s="180"/>
      <c r="M470" s="180"/>
      <c r="N470" s="180"/>
      <c r="O470" s="180"/>
      <c r="P470" s="180"/>
      <c r="Q470" s="180"/>
      <c r="R470" s="180"/>
      <c r="S470" s="180"/>
      <c r="T470" s="180"/>
      <c r="U470" s="180"/>
      <c r="V470" s="180"/>
      <c r="W470" s="180"/>
      <c r="X470" s="180"/>
      <c r="Y470" s="180"/>
      <c r="Z470" s="180"/>
      <c r="AA470" s="180"/>
    </row>
    <row xmlns:x14ac="http://schemas.microsoft.com/office/spreadsheetml/2009/9/ac" r="471" ht="15.75" x14ac:dyDescent="0.25">
      <c r="A471" s="180"/>
      <c r="B471" s="181"/>
      <c r="C471" s="180"/>
      <c r="D471" s="180"/>
      <c r="E471" s="180"/>
      <c r="F471" s="180"/>
      <c r="G471" s="180"/>
      <c r="H471" s="180"/>
      <c r="I471" s="180"/>
      <c r="J471" s="180"/>
      <c r="K471" s="180"/>
      <c r="L471" s="180"/>
      <c r="M471" s="180"/>
      <c r="N471" s="180"/>
      <c r="O471" s="180"/>
      <c r="P471" s="180"/>
      <c r="Q471" s="180"/>
      <c r="R471" s="180"/>
      <c r="S471" s="180"/>
      <c r="T471" s="180"/>
      <c r="U471" s="180"/>
      <c r="V471" s="180"/>
      <c r="W471" s="180"/>
      <c r="X471" s="180"/>
      <c r="Y471" s="180"/>
      <c r="Z471" s="180"/>
      <c r="AA471" s="180"/>
    </row>
    <row xmlns:x14ac="http://schemas.microsoft.com/office/spreadsheetml/2009/9/ac" r="472" ht="15.75" x14ac:dyDescent="0.25">
      <c r="A472" s="180"/>
      <c r="B472" s="181"/>
      <c r="C472" s="180"/>
      <c r="D472" s="180"/>
      <c r="E472" s="180"/>
      <c r="F472" s="180"/>
      <c r="G472" s="180"/>
      <c r="H472" s="180"/>
      <c r="I472" s="180"/>
      <c r="J472" s="180"/>
      <c r="K472" s="180"/>
      <c r="L472" s="180"/>
      <c r="M472" s="180"/>
      <c r="N472" s="180"/>
      <c r="O472" s="180"/>
      <c r="P472" s="180"/>
      <c r="Q472" s="180"/>
      <c r="R472" s="180"/>
      <c r="S472" s="180"/>
      <c r="T472" s="180"/>
      <c r="U472" s="180"/>
      <c r="V472" s="180"/>
      <c r="W472" s="180"/>
      <c r="X472" s="180"/>
      <c r="Y472" s="180"/>
      <c r="Z472" s="180"/>
      <c r="AA472" s="180"/>
    </row>
    <row xmlns:x14ac="http://schemas.microsoft.com/office/spreadsheetml/2009/9/ac" r="473" ht="15.75" x14ac:dyDescent="0.25">
      <c r="A473" s="180"/>
      <c r="B473" s="181"/>
      <c r="C473" s="180"/>
      <c r="D473" s="180"/>
      <c r="E473" s="180"/>
      <c r="F473" s="180"/>
      <c r="G473" s="180"/>
      <c r="H473" s="180"/>
      <c r="I473" s="180"/>
      <c r="J473" s="180"/>
      <c r="K473" s="180"/>
      <c r="L473" s="180"/>
      <c r="M473" s="180"/>
      <c r="N473" s="180"/>
      <c r="O473" s="180"/>
      <c r="P473" s="180"/>
      <c r="Q473" s="180"/>
      <c r="R473" s="180"/>
      <c r="S473" s="180"/>
      <c r="T473" s="180"/>
      <c r="U473" s="180"/>
      <c r="V473" s="180"/>
      <c r="W473" s="180"/>
      <c r="X473" s="180"/>
      <c r="Y473" s="180"/>
      <c r="Z473" s="180"/>
      <c r="AA473" s="180"/>
    </row>
    <row xmlns:x14ac="http://schemas.microsoft.com/office/spreadsheetml/2009/9/ac" r="474" ht="15.75" x14ac:dyDescent="0.25">
      <c r="A474" s="180"/>
      <c r="B474" s="181"/>
      <c r="C474" s="180"/>
      <c r="D474" s="180"/>
      <c r="E474" s="180"/>
      <c r="F474" s="180"/>
      <c r="G474" s="180"/>
      <c r="H474" s="180"/>
      <c r="I474" s="180"/>
      <c r="J474" s="180"/>
      <c r="K474" s="180"/>
      <c r="L474" s="180"/>
      <c r="M474" s="180"/>
      <c r="N474" s="180"/>
      <c r="O474" s="180"/>
      <c r="P474" s="180"/>
      <c r="Q474" s="180"/>
      <c r="R474" s="180"/>
      <c r="S474" s="180"/>
      <c r="T474" s="180"/>
      <c r="U474" s="180"/>
      <c r="V474" s="180"/>
      <c r="W474" s="180"/>
      <c r="X474" s="180"/>
      <c r="Y474" s="180"/>
      <c r="Z474" s="180"/>
      <c r="AA474" s="180"/>
    </row>
    <row xmlns:x14ac="http://schemas.microsoft.com/office/spreadsheetml/2009/9/ac" r="475" ht="15.75" x14ac:dyDescent="0.25">
      <c r="A475" s="180"/>
      <c r="B475" s="181"/>
      <c r="C475" s="180"/>
      <c r="D475" s="180"/>
      <c r="E475" s="180"/>
      <c r="F475" s="180"/>
      <c r="G475" s="180"/>
      <c r="H475" s="180"/>
      <c r="I475" s="180"/>
      <c r="J475" s="180"/>
      <c r="K475" s="180"/>
      <c r="L475" s="180"/>
      <c r="M475" s="180"/>
      <c r="N475" s="180"/>
      <c r="O475" s="180"/>
      <c r="P475" s="180"/>
      <c r="Q475" s="180"/>
      <c r="R475" s="180"/>
      <c r="S475" s="180"/>
      <c r="T475" s="180"/>
      <c r="U475" s="180"/>
      <c r="V475" s="180"/>
      <c r="W475" s="180"/>
      <c r="X475" s="180"/>
      <c r="Y475" s="180"/>
      <c r="Z475" s="180"/>
      <c r="AA475" s="180"/>
    </row>
    <row xmlns:x14ac="http://schemas.microsoft.com/office/spreadsheetml/2009/9/ac" r="476" ht="15.75" x14ac:dyDescent="0.25">
      <c r="A476" s="180"/>
      <c r="B476" s="181"/>
      <c r="C476" s="180"/>
      <c r="D476" s="180"/>
      <c r="E476" s="180"/>
      <c r="F476" s="180"/>
      <c r="G476" s="180"/>
      <c r="H476" s="180"/>
      <c r="I476" s="180"/>
      <c r="J476" s="180"/>
      <c r="K476" s="180"/>
      <c r="L476" s="180"/>
      <c r="M476" s="180"/>
      <c r="N476" s="180"/>
      <c r="O476" s="180"/>
      <c r="P476" s="180"/>
      <c r="Q476" s="180"/>
      <c r="R476" s="180"/>
      <c r="S476" s="180"/>
      <c r="T476" s="180"/>
      <c r="U476" s="180"/>
      <c r="V476" s="180"/>
      <c r="W476" s="180"/>
      <c r="X476" s="180"/>
      <c r="Y476" s="180"/>
      <c r="Z476" s="180"/>
      <c r="AA476" s="180"/>
    </row>
    <row xmlns:x14ac="http://schemas.microsoft.com/office/spreadsheetml/2009/9/ac" r="477" ht="15.75" x14ac:dyDescent="0.25">
      <c r="A477" s="180"/>
      <c r="B477" s="181"/>
      <c r="C477" s="180"/>
      <c r="D477" s="180"/>
      <c r="E477" s="180"/>
      <c r="F477" s="180"/>
      <c r="G477" s="180"/>
      <c r="H477" s="180"/>
      <c r="I477" s="180"/>
      <c r="J477" s="180"/>
      <c r="K477" s="180"/>
      <c r="L477" s="180"/>
      <c r="M477" s="180"/>
      <c r="N477" s="180"/>
      <c r="O477" s="180"/>
      <c r="P477" s="180"/>
      <c r="Q477" s="180"/>
      <c r="R477" s="180"/>
      <c r="S477" s="180"/>
      <c r="T477" s="180"/>
      <c r="U477" s="180"/>
      <c r="V477" s="180"/>
      <c r="W477" s="180"/>
      <c r="X477" s="180"/>
      <c r="Y477" s="180"/>
      <c r="Z477" s="180"/>
      <c r="AA477" s="180"/>
    </row>
    <row xmlns:x14ac="http://schemas.microsoft.com/office/spreadsheetml/2009/9/ac" r="478" ht="15.75" x14ac:dyDescent="0.25">
      <c r="A478" s="180"/>
      <c r="B478" s="181"/>
      <c r="C478" s="180"/>
      <c r="D478" s="180"/>
      <c r="E478" s="180"/>
      <c r="F478" s="180"/>
      <c r="G478" s="180"/>
      <c r="H478" s="180"/>
      <c r="I478" s="180"/>
      <c r="J478" s="180"/>
      <c r="K478" s="180"/>
      <c r="L478" s="180"/>
      <c r="M478" s="180"/>
      <c r="N478" s="180"/>
      <c r="O478" s="180"/>
      <c r="P478" s="180"/>
      <c r="Q478" s="180"/>
      <c r="R478" s="180"/>
      <c r="S478" s="180"/>
      <c r="T478" s="180"/>
      <c r="U478" s="180"/>
      <c r="V478" s="180"/>
      <c r="W478" s="180"/>
      <c r="X478" s="180"/>
      <c r="Y478" s="180"/>
      <c r="Z478" s="180"/>
      <c r="AA478" s="180"/>
    </row>
    <row xmlns:x14ac="http://schemas.microsoft.com/office/spreadsheetml/2009/9/ac" r="479" ht="15.75" x14ac:dyDescent="0.25">
      <c r="A479" s="180"/>
      <c r="B479" s="181"/>
      <c r="C479" s="180"/>
      <c r="D479" s="180"/>
      <c r="E479" s="180"/>
      <c r="F479" s="180"/>
      <c r="G479" s="180"/>
      <c r="H479" s="180"/>
      <c r="I479" s="180"/>
      <c r="J479" s="180"/>
      <c r="K479" s="180"/>
      <c r="L479" s="180"/>
      <c r="M479" s="180"/>
      <c r="N479" s="180"/>
      <c r="O479" s="180"/>
      <c r="P479" s="180"/>
      <c r="Q479" s="180"/>
      <c r="R479" s="180"/>
      <c r="S479" s="180"/>
      <c r="T479" s="180"/>
      <c r="U479" s="180"/>
      <c r="V479" s="180"/>
      <c r="W479" s="180"/>
      <c r="X479" s="180"/>
      <c r="Y479" s="180"/>
      <c r="Z479" s="180"/>
      <c r="AA479" s="180"/>
    </row>
    <row xmlns:x14ac="http://schemas.microsoft.com/office/spreadsheetml/2009/9/ac" r="480" ht="15.75" x14ac:dyDescent="0.25">
      <c r="A480" s="180"/>
      <c r="B480" s="181"/>
      <c r="C480" s="180"/>
      <c r="D480" s="180"/>
      <c r="E480" s="180"/>
      <c r="F480" s="180"/>
      <c r="G480" s="180"/>
      <c r="H480" s="180"/>
      <c r="I480" s="180"/>
      <c r="J480" s="180"/>
      <c r="K480" s="180"/>
      <c r="L480" s="180"/>
      <c r="M480" s="180"/>
      <c r="N480" s="180"/>
      <c r="O480" s="180"/>
      <c r="P480" s="180"/>
      <c r="Q480" s="180"/>
      <c r="R480" s="180"/>
      <c r="S480" s="180"/>
      <c r="T480" s="180"/>
      <c r="U480" s="180"/>
      <c r="V480" s="180"/>
      <c r="W480" s="180"/>
      <c r="X480" s="180"/>
      <c r="Y480" s="180"/>
      <c r="Z480" s="180"/>
      <c r="AA480" s="180"/>
    </row>
    <row xmlns:x14ac="http://schemas.microsoft.com/office/spreadsheetml/2009/9/ac" r="481" ht="15.75" x14ac:dyDescent="0.25">
      <c r="A481" s="180"/>
      <c r="B481" s="181"/>
      <c r="C481" s="180"/>
      <c r="D481" s="180"/>
      <c r="E481" s="180"/>
      <c r="F481" s="180"/>
      <c r="G481" s="180"/>
      <c r="H481" s="180"/>
      <c r="I481" s="180"/>
      <c r="J481" s="180"/>
      <c r="K481" s="180"/>
      <c r="L481" s="180"/>
      <c r="M481" s="180"/>
      <c r="N481" s="180"/>
      <c r="O481" s="180"/>
      <c r="P481" s="180"/>
      <c r="Q481" s="180"/>
      <c r="R481" s="180"/>
      <c r="S481" s="180"/>
      <c r="T481" s="180"/>
      <c r="U481" s="180"/>
      <c r="V481" s="180"/>
      <c r="W481" s="180"/>
      <c r="X481" s="180"/>
      <c r="Y481" s="180"/>
      <c r="Z481" s="180"/>
      <c r="AA481" s="180"/>
    </row>
    <row xmlns:x14ac="http://schemas.microsoft.com/office/spreadsheetml/2009/9/ac" r="482" ht="15.75" x14ac:dyDescent="0.25">
      <c r="A482" s="180"/>
      <c r="B482" s="181"/>
      <c r="C482" s="180"/>
      <c r="D482" s="180"/>
      <c r="E482" s="180"/>
      <c r="F482" s="180"/>
      <c r="G482" s="180"/>
      <c r="H482" s="180"/>
      <c r="I482" s="180"/>
      <c r="J482" s="180"/>
      <c r="K482" s="180"/>
      <c r="L482" s="180"/>
      <c r="M482" s="180"/>
      <c r="N482" s="180"/>
      <c r="O482" s="180"/>
      <c r="P482" s="180"/>
      <c r="Q482" s="180"/>
      <c r="R482" s="180"/>
      <c r="S482" s="180"/>
      <c r="T482" s="180"/>
      <c r="U482" s="180"/>
      <c r="V482" s="180"/>
      <c r="W482" s="180"/>
      <c r="X482" s="180"/>
      <c r="Y482" s="180"/>
      <c r="Z482" s="180"/>
      <c r="AA482" s="180"/>
    </row>
    <row xmlns:x14ac="http://schemas.microsoft.com/office/spreadsheetml/2009/9/ac" r="483" ht="15.75" x14ac:dyDescent="0.25">
      <c r="A483" s="180"/>
      <c r="B483" s="181"/>
      <c r="C483" s="180"/>
      <c r="D483" s="180"/>
      <c r="E483" s="180"/>
      <c r="F483" s="180"/>
      <c r="G483" s="180"/>
      <c r="H483" s="180"/>
      <c r="I483" s="180"/>
      <c r="J483" s="180"/>
      <c r="K483" s="180"/>
      <c r="L483" s="180"/>
      <c r="M483" s="180"/>
      <c r="N483" s="180"/>
      <c r="O483" s="180"/>
      <c r="P483" s="180"/>
      <c r="Q483" s="180"/>
      <c r="R483" s="180"/>
      <c r="S483" s="180"/>
      <c r="T483" s="180"/>
      <c r="U483" s="180"/>
      <c r="V483" s="180"/>
      <c r="W483" s="180"/>
      <c r="X483" s="180"/>
      <c r="Y483" s="180"/>
      <c r="Z483" s="180"/>
      <c r="AA483" s="180"/>
    </row>
    <row xmlns:x14ac="http://schemas.microsoft.com/office/spreadsheetml/2009/9/ac" r="484" ht="15.75" x14ac:dyDescent="0.25">
      <c r="A484" s="180"/>
      <c r="B484" s="181"/>
      <c r="C484" s="180"/>
      <c r="D484" s="180"/>
      <c r="E484" s="180"/>
      <c r="F484" s="180"/>
      <c r="G484" s="180"/>
      <c r="H484" s="180"/>
      <c r="I484" s="180"/>
      <c r="J484" s="180"/>
      <c r="K484" s="180"/>
      <c r="L484" s="180"/>
      <c r="M484" s="180"/>
      <c r="N484" s="180"/>
      <c r="O484" s="180"/>
      <c r="P484" s="180"/>
      <c r="Q484" s="180"/>
      <c r="R484" s="180"/>
      <c r="S484" s="180"/>
      <c r="T484" s="180"/>
      <c r="U484" s="180"/>
      <c r="V484" s="180"/>
      <c r="W484" s="180"/>
      <c r="X484" s="180"/>
      <c r="Y484" s="180"/>
      <c r="Z484" s="180"/>
      <c r="AA484" s="180"/>
    </row>
    <row xmlns:x14ac="http://schemas.microsoft.com/office/spreadsheetml/2009/9/ac" r="485" ht="15.75" x14ac:dyDescent="0.25">
      <c r="A485" s="180"/>
      <c r="B485" s="181"/>
      <c r="C485" s="180"/>
      <c r="D485" s="180"/>
      <c r="E485" s="180"/>
      <c r="F485" s="180"/>
      <c r="G485" s="180"/>
      <c r="H485" s="180"/>
      <c r="I485" s="180"/>
      <c r="J485" s="180"/>
      <c r="K485" s="180"/>
      <c r="L485" s="180"/>
      <c r="M485" s="180"/>
      <c r="N485" s="180"/>
      <c r="O485" s="180"/>
      <c r="P485" s="180"/>
      <c r="Q485" s="180"/>
      <c r="R485" s="180"/>
      <c r="S485" s="180"/>
      <c r="T485" s="180"/>
      <c r="U485" s="180"/>
      <c r="V485" s="180"/>
      <c r="W485" s="180"/>
      <c r="X485" s="180"/>
      <c r="Y485" s="180"/>
      <c r="Z485" s="180"/>
      <c r="AA485" s="180"/>
    </row>
    <row xmlns:x14ac="http://schemas.microsoft.com/office/spreadsheetml/2009/9/ac" r="486" ht="15.75" x14ac:dyDescent="0.25">
      <c r="A486" s="180"/>
      <c r="B486" s="181"/>
      <c r="C486" s="180"/>
      <c r="D486" s="180"/>
      <c r="E486" s="180"/>
      <c r="F486" s="180"/>
      <c r="G486" s="180"/>
      <c r="H486" s="180"/>
      <c r="I486" s="180"/>
      <c r="J486" s="180"/>
      <c r="K486" s="180"/>
      <c r="L486" s="180"/>
      <c r="M486" s="180"/>
      <c r="N486" s="180"/>
      <c r="O486" s="180"/>
      <c r="P486" s="180"/>
      <c r="Q486" s="180"/>
      <c r="R486" s="180"/>
      <c r="S486" s="180"/>
      <c r="T486" s="180"/>
      <c r="U486" s="180"/>
      <c r="V486" s="180"/>
      <c r="W486" s="180"/>
      <c r="X486" s="180"/>
      <c r="Y486" s="180"/>
      <c r="Z486" s="180"/>
      <c r="AA486" s="180"/>
    </row>
    <row xmlns:x14ac="http://schemas.microsoft.com/office/spreadsheetml/2009/9/ac" r="487" ht="15.75" x14ac:dyDescent="0.25">
      <c r="A487" s="180"/>
      <c r="B487" s="181"/>
      <c r="C487" s="180"/>
      <c r="D487" s="180"/>
      <c r="E487" s="180"/>
      <c r="F487" s="180"/>
      <c r="G487" s="180"/>
      <c r="H487" s="180"/>
      <c r="I487" s="180"/>
      <c r="J487" s="180"/>
      <c r="K487" s="180"/>
      <c r="L487" s="180"/>
      <c r="M487" s="180"/>
      <c r="N487" s="180"/>
      <c r="O487" s="180"/>
      <c r="P487" s="180"/>
      <c r="Q487" s="180"/>
      <c r="R487" s="180"/>
      <c r="S487" s="180"/>
      <c r="T487" s="180"/>
      <c r="U487" s="180"/>
      <c r="V487" s="180"/>
      <c r="W487" s="180"/>
      <c r="X487" s="180"/>
      <c r="Y487" s="180"/>
      <c r="Z487" s="180"/>
      <c r="AA487" s="180"/>
    </row>
    <row xmlns:x14ac="http://schemas.microsoft.com/office/spreadsheetml/2009/9/ac" r="488" ht="15.75" x14ac:dyDescent="0.25">
      <c r="A488" s="180"/>
      <c r="B488" s="181"/>
      <c r="C488" s="180"/>
      <c r="D488" s="180"/>
      <c r="E488" s="180"/>
      <c r="F488" s="180"/>
      <c r="G488" s="180"/>
      <c r="H488" s="180"/>
      <c r="I488" s="180"/>
      <c r="J488" s="180"/>
      <c r="K488" s="180"/>
      <c r="L488" s="180"/>
      <c r="M488" s="180"/>
      <c r="N488" s="180"/>
      <c r="O488" s="180"/>
      <c r="P488" s="180"/>
      <c r="Q488" s="180"/>
      <c r="R488" s="180"/>
      <c r="S488" s="180"/>
      <c r="T488" s="180"/>
      <c r="U488" s="180"/>
      <c r="V488" s="180"/>
      <c r="W488" s="180"/>
      <c r="X488" s="180"/>
      <c r="Y488" s="180"/>
      <c r="Z488" s="180"/>
      <c r="AA488" s="180"/>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9E060-36B2-45B8-A01E-9786FFB29319}">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3" customWidth="true"/>
    <col min="2" max="2" width="6.5" style="214" customWidth="true"/>
    <col min="3" max="3" width="14.125" style="215" customWidth="true"/>
    <col min="4" max="4" width="9.75" style="193" customWidth="true"/>
    <col min="5" max="5" width="8" style="216" customWidth="true"/>
    <col min="6" max="6" width="8" style="217" customWidth="true"/>
    <col min="7" max="7" width="8" style="218" customWidth="true"/>
    <col min="8" max="8" width="8" style="219" customWidth="true"/>
    <col min="9" max="9" width="8" style="212" customWidth="true"/>
    <col min="10" max="10" width="8" style="220" customWidth="true"/>
    <col min="11" max="11" width="8" style="221" customWidth="true"/>
    <col min="12" max="12" width="8" style="217" customWidth="true"/>
    <col min="13" max="13" width="8" style="222" customWidth="true"/>
    <col min="14" max="14" width="8" style="223" customWidth="true"/>
    <col min="15" max="19" width="8" style="193" customWidth="true"/>
    <col min="20" max="16384" width="9" style="193"/>
  </cols>
  <sheetData>
    <row xmlns:x14ac="http://schemas.microsoft.com/office/spreadsheetml/2009/9/ac" r="1" ht="20.25" customHeight="true" x14ac:dyDescent="0.2">
      <c r="A1" s="557" t="s">
        <v>263</v>
      </c>
      <c r="B1" s="558"/>
      <c r="C1" s="558"/>
      <c r="D1" s="558"/>
      <c r="E1" s="559" t="s">
        <v>52</v>
      </c>
      <c r="F1" s="560"/>
      <c r="G1" s="560"/>
      <c r="H1" s="560"/>
      <c r="I1" s="561"/>
      <c r="J1" s="562" t="s">
        <v>10</v>
      </c>
      <c r="K1" s="562"/>
      <c r="L1" s="562"/>
      <c r="M1" s="562"/>
      <c r="N1" s="562"/>
      <c r="O1" s="563" t="s">
        <v>11</v>
      </c>
      <c r="P1" s="564"/>
      <c r="Q1" s="564"/>
      <c r="R1" s="564"/>
      <c r="S1" s="565"/>
    </row>
    <row xmlns:x14ac="http://schemas.microsoft.com/office/spreadsheetml/2009/9/ac" r="2" x14ac:dyDescent="0.2">
      <c r="A2" s="558"/>
      <c r="B2" s="558"/>
      <c r="C2" s="558"/>
      <c r="D2" s="558"/>
      <c r="E2" s="194"/>
      <c r="F2" s="195"/>
      <c r="G2" s="224"/>
      <c r="H2" s="196"/>
      <c r="I2" s="225"/>
      <c r="J2" s="197"/>
      <c r="K2" s="195"/>
      <c r="L2" s="226"/>
      <c r="M2" s="196"/>
      <c r="N2" s="227"/>
      <c r="O2" s="194"/>
      <c r="P2" s="195"/>
      <c r="Q2" s="198"/>
      <c r="R2" s="196"/>
      <c r="S2" s="225"/>
    </row>
    <row xmlns:x14ac="http://schemas.microsoft.com/office/spreadsheetml/2009/9/ac" r="3" ht="134.25" customHeight="true" x14ac:dyDescent="0.2">
      <c r="A3" s="199" t="s">
        <v>9</v>
      </c>
      <c r="B3" s="200" t="s">
        <v>4</v>
      </c>
      <c r="C3" s="201" t="s">
        <v>8</v>
      </c>
      <c r="D3" s="202" t="s">
        <v>190</v>
      </c>
      <c r="E3" s="203" t="s">
        <v>25</v>
      </c>
      <c r="F3" s="204" t="s">
        <v>19</v>
      </c>
      <c r="G3" s="228" t="s">
        <v>175</v>
      </c>
      <c r="H3" s="205" t="s">
        <v>184</v>
      </c>
      <c r="I3" s="229" t="s">
        <v>36</v>
      </c>
      <c r="J3" s="206" t="s">
        <v>25</v>
      </c>
      <c r="K3" s="207" t="s">
        <v>19</v>
      </c>
      <c r="L3" s="230" t="s">
        <v>176</v>
      </c>
      <c r="M3" s="205" t="s">
        <v>184</v>
      </c>
      <c r="N3" s="231" t="s">
        <v>36</v>
      </c>
      <c r="O3" s="203" t="s">
        <v>25</v>
      </c>
      <c r="P3" s="204" t="s">
        <v>141</v>
      </c>
      <c r="Q3" s="208" t="s">
        <v>177</v>
      </c>
      <c r="R3" s="205" t="s">
        <v>184</v>
      </c>
      <c r="S3" s="229" t="s">
        <v>36</v>
      </c>
    </row>
    <row xmlns:x14ac="http://schemas.microsoft.com/office/spreadsheetml/2009/9/ac" r="4" x14ac:dyDescent="0.2">
      <c r="A4" s="330" t="str">
        <f>IF(ISBLANK(Regressions!A14), " ", Regressions!A14)</f>
        <v>Bolivia (Plurinational State of)</v>
      </c>
      <c r="B4" s="331">
        <f>IF(ISBLANK(Regressions!B14), " ", Regressions!B14)</f>
        <v>2000</v>
      </c>
      <c r="C4" s="209" t="str">
        <f>IF(ISBLANK(Regressions!C14), " ", Regressions!C14)</f>
        <v>National</v>
      </c>
      <c r="D4" s="332">
        <f>IF(ISBLANK(Regressions!D14), " ", Regressions!D14)</f>
        <v>2885663</v>
      </c>
      <c r="E4" s="210">
        <f>IF(ISNUMBER(Regressions!E14),ROUND(Regressions!E14, 1), NA())</f>
        <v>76.2</v>
      </c>
      <c r="F4" s="333" t="e">
        <f>IF(ISNUMBER(Regressions!F14),ROUND(Regressions!F14, 1), NA())</f>
        <v>#N/A</v>
      </c>
      <c r="G4" s="232" t="e">
        <f>IF(ISNUMBER(Regressions!G14),ROUND(Regressions!G14, 1), NA())</f>
        <v>#N/A</v>
      </c>
      <c r="H4" s="334" t="e">
        <f>IF(ISNUMBER(Regressions!H14),ROUND(Regressions!H14, 1), NA())</f>
        <v>#N/A</v>
      </c>
      <c r="I4" s="233">
        <f>IF(ISNUMBER(Regressions!I14),ROUND(Regressions!I14, 1), NA())</f>
        <v>23.8</v>
      </c>
      <c r="J4" s="335" t="e">
        <f>IF(ISNUMBER(Regressions!K14),ROUND(Regressions!K14, 1), NA())</f>
        <v>#N/A</v>
      </c>
      <c r="K4" s="333">
        <f>IF(ISNUMBER(Regressions!L14),ROUND(Regressions!L14, 1), NA())</f>
        <v>73.900000000000006</v>
      </c>
      <c r="L4" s="234" t="e">
        <f>IF(ISNUMBER(Regressions!M14),ROUND(Regressions!M14, 1), NA())</f>
        <v>#N/A</v>
      </c>
      <c r="M4" s="334" t="e">
        <f>IF(ISNUMBER(Regressions!N14),ROUND(Regressions!N14, 1), NA())</f>
        <v>#N/A</v>
      </c>
      <c r="N4" s="233">
        <f>IF(ISNUMBER(Regressions!O14),ROUND(Regressions!O14, 1), NA())</f>
        <v>26.1</v>
      </c>
      <c r="O4" s="335">
        <f>IF(ISNUMBER(Regressions!Q14),ROUND(Regressions!Q14, 1), NA())</f>
        <v>26.3</v>
      </c>
      <c r="P4" s="333" t="e">
        <f>IF(ISNUMBER(Regressions!R14),ROUND(Regressions!R14, 1), NA())</f>
        <v>#N/A</v>
      </c>
      <c r="Q4" s="211" t="e">
        <f>IF(ISNUMBER(Regressions!S14),ROUND(Regressions!S14, 1), NA())</f>
        <v>#N/A</v>
      </c>
      <c r="R4" s="334" t="e">
        <f>IF(ISNUMBER(Regressions!T14),ROUND(Regressions!T14, 1), NA())</f>
        <v>#N/A</v>
      </c>
      <c r="S4" s="233">
        <f>IF(ISNUMBER(Regressions!U14),ROUND(Regressions!U14, 1), NA())</f>
        <v>73.7</v>
      </c>
    </row>
    <row xmlns:x14ac="http://schemas.microsoft.com/office/spreadsheetml/2009/9/ac" r="5" x14ac:dyDescent="0.2">
      <c r="A5" s="330" t="str">
        <f>IF(ISBLANK(Regressions!A15), " ", Regressions!A15)</f>
        <v>Bolivia (Plurinational State of)</v>
      </c>
      <c r="B5" s="331">
        <f>IF(ISBLANK(Regressions!B15), " ", Regressions!B15)</f>
        <v>2001</v>
      </c>
      <c r="C5" s="336" t="str">
        <f>IF(ISBLANK(Regressions!C15), " ", Regressions!C15)</f>
        <v>National</v>
      </c>
      <c r="D5" s="332">
        <f>IF(ISBLANK(Regressions!D15), " ", Regressions!D15)</f>
        <v>2926445</v>
      </c>
      <c r="E5" s="210">
        <f>IF(ISNUMBER(Regressions!E15),ROUND(Regressions!E15, 1), NA())</f>
        <v>77.400000000000006</v>
      </c>
      <c r="F5" s="333" t="e">
        <f>IF(ISNUMBER(Regressions!F15),ROUND(Regressions!F15, 1), NA())</f>
        <v>#N/A</v>
      </c>
      <c r="G5" s="232" t="e">
        <f>IF(ISNUMBER(Regressions!G15),ROUND(Regressions!G15, 1), NA())</f>
        <v>#N/A</v>
      </c>
      <c r="H5" s="334" t="e">
        <f>IF(ISNUMBER(Regressions!H15),ROUND(Regressions!H15, 1), NA())</f>
        <v>#N/A</v>
      </c>
      <c r="I5" s="233">
        <f>IF(ISNUMBER(Regressions!I15),ROUND(Regressions!I15, 1), NA())</f>
        <v>22.6</v>
      </c>
      <c r="J5" s="335" t="e">
        <f>IF(ISNUMBER(Regressions!K15),ROUND(Regressions!K15, 1), NA())</f>
        <v>#N/A</v>
      </c>
      <c r="K5" s="333">
        <f>IF(ISNUMBER(Regressions!L15),ROUND(Regressions!L15, 1), NA())</f>
        <v>73.7</v>
      </c>
      <c r="L5" s="234" t="e">
        <f>IF(ISNUMBER(Regressions!M15),ROUND(Regressions!M15, 1), NA())</f>
        <v>#N/A</v>
      </c>
      <c r="M5" s="334" t="e">
        <f>IF(ISNUMBER(Regressions!N15),ROUND(Regressions!N15, 1), NA())</f>
        <v>#N/A</v>
      </c>
      <c r="N5" s="233">
        <f>IF(ISNUMBER(Regressions!O15),ROUND(Regressions!O15, 1), NA())</f>
        <v>26.3</v>
      </c>
      <c r="O5" s="335">
        <f>IF(ISNUMBER(Regressions!Q15),ROUND(Regressions!Q15, 1), NA())</f>
        <v>27.7</v>
      </c>
      <c r="P5" s="333" t="e">
        <f>IF(ISNUMBER(Regressions!R15),ROUND(Regressions!R15, 1), NA())</f>
        <v>#N/A</v>
      </c>
      <c r="Q5" s="211" t="e">
        <f>IF(ISNUMBER(Regressions!S15),ROUND(Regressions!S15, 1), NA())</f>
        <v>#N/A</v>
      </c>
      <c r="R5" s="334" t="e">
        <f>IF(ISNUMBER(Regressions!T15),ROUND(Regressions!T15, 1), NA())</f>
        <v>#N/A</v>
      </c>
      <c r="S5" s="233">
        <f>IF(ISNUMBER(Regressions!U15),ROUND(Regressions!U15, 1), NA())</f>
        <v>72.3</v>
      </c>
      <c r="T5" s="212"/>
      <c r="U5" s="212"/>
      <c r="V5" s="212"/>
      <c r="W5" s="212"/>
      <c r="X5" s="212"/>
      <c r="Y5" s="212"/>
      <c r="Z5" s="212"/>
      <c r="AA5" s="212"/>
    </row>
    <row xmlns:x14ac="http://schemas.microsoft.com/office/spreadsheetml/2009/9/ac" r="6" x14ac:dyDescent="0.2">
      <c r="A6" s="330" t="str">
        <f>IF(ISBLANK(Regressions!A16), " ", Regressions!A16)</f>
        <v>Bolivia (Plurinational State of)</v>
      </c>
      <c r="B6" s="331">
        <f>IF(ISBLANK(Regressions!B16), " ", Regressions!B16)</f>
        <v>2002</v>
      </c>
      <c r="C6" s="336" t="str">
        <f>IF(ISBLANK(Regressions!C16), " ", Regressions!C16)</f>
        <v>National</v>
      </c>
      <c r="D6" s="332">
        <f>IF(ISBLANK(Regressions!D16), " ", Regressions!D16)</f>
        <v>2970617</v>
      </c>
      <c r="E6" s="210">
        <f>IF(ISNUMBER(Regressions!E16),ROUND(Regressions!E16, 1), NA())</f>
        <v>78.5</v>
      </c>
      <c r="F6" s="333" t="e">
        <f>IF(ISNUMBER(Regressions!F16),ROUND(Regressions!F16, 1), NA())</f>
        <v>#N/A</v>
      </c>
      <c r="G6" s="232" t="e">
        <f>IF(ISNUMBER(Regressions!G16),ROUND(Regressions!G16, 1), NA())</f>
        <v>#N/A</v>
      </c>
      <c r="H6" s="334" t="e">
        <f>IF(ISNUMBER(Regressions!H16),ROUND(Regressions!H16, 1), NA())</f>
        <v>#N/A</v>
      </c>
      <c r="I6" s="233">
        <f>IF(ISNUMBER(Regressions!I16),ROUND(Regressions!I16, 1), NA())</f>
        <v>21.5</v>
      </c>
      <c r="J6" s="335" t="e">
        <f>IF(ISNUMBER(Regressions!K16),ROUND(Regressions!K16, 1), NA())</f>
        <v>#N/A</v>
      </c>
      <c r="K6" s="333">
        <f>IF(ISNUMBER(Regressions!L16),ROUND(Regressions!L16, 1), NA())</f>
        <v>73.5</v>
      </c>
      <c r="L6" s="234" t="e">
        <f>IF(ISNUMBER(Regressions!M16),ROUND(Regressions!M16, 1), NA())</f>
        <v>#N/A</v>
      </c>
      <c r="M6" s="334" t="e">
        <f>IF(ISNUMBER(Regressions!N16),ROUND(Regressions!N16, 1), NA())</f>
        <v>#N/A</v>
      </c>
      <c r="N6" s="233">
        <f>IF(ISNUMBER(Regressions!O16),ROUND(Regressions!O16, 1), NA())</f>
        <v>26.5</v>
      </c>
      <c r="O6" s="335">
        <f>IF(ISNUMBER(Regressions!Q16),ROUND(Regressions!Q16, 1), NA())</f>
        <v>29.1</v>
      </c>
      <c r="P6" s="333" t="e">
        <f>IF(ISNUMBER(Regressions!R16),ROUND(Regressions!R16, 1), NA())</f>
        <v>#N/A</v>
      </c>
      <c r="Q6" s="211" t="e">
        <f>IF(ISNUMBER(Regressions!S16),ROUND(Regressions!S16, 1), NA())</f>
        <v>#N/A</v>
      </c>
      <c r="R6" s="334" t="e">
        <f>IF(ISNUMBER(Regressions!T16),ROUND(Regressions!T16, 1), NA())</f>
        <v>#N/A</v>
      </c>
      <c r="S6" s="233">
        <f>IF(ISNUMBER(Regressions!U16),ROUND(Regressions!U16, 1), NA())</f>
        <v>70.900000000000006</v>
      </c>
      <c r="T6" s="212"/>
      <c r="U6" s="212"/>
      <c r="V6" s="212"/>
      <c r="W6" s="212"/>
      <c r="X6" s="212"/>
      <c r="Y6" s="212"/>
      <c r="Z6" s="212"/>
      <c r="AA6" s="212"/>
    </row>
    <row xmlns:x14ac="http://schemas.microsoft.com/office/spreadsheetml/2009/9/ac" r="7" x14ac:dyDescent="0.2">
      <c r="A7" s="330" t="str">
        <f>IF(ISBLANK(Regressions!A17), " ", Regressions!A17)</f>
        <v>Bolivia (Plurinational State of)</v>
      </c>
      <c r="B7" s="331">
        <f>IF(ISBLANK(Regressions!B17), " ", Regressions!B17)</f>
        <v>2003</v>
      </c>
      <c r="C7" s="336" t="str">
        <f>IF(ISBLANK(Regressions!C17), " ", Regressions!C17)</f>
        <v>National</v>
      </c>
      <c r="D7" s="332">
        <f>IF(ISBLANK(Regressions!D17), " ", Regressions!D17)</f>
        <v>3012537</v>
      </c>
      <c r="E7" s="210">
        <f>IF(ISNUMBER(Regressions!E17),ROUND(Regressions!E17, 1), NA())</f>
        <v>79.7</v>
      </c>
      <c r="F7" s="333" t="e">
        <f>IF(ISNUMBER(Regressions!F17),ROUND(Regressions!F17, 1), NA())</f>
        <v>#N/A</v>
      </c>
      <c r="G7" s="232" t="e">
        <f>IF(ISNUMBER(Regressions!G17),ROUND(Regressions!G17, 1), NA())</f>
        <v>#N/A</v>
      </c>
      <c r="H7" s="334" t="e">
        <f>IF(ISNUMBER(Regressions!H17),ROUND(Regressions!H17, 1), NA())</f>
        <v>#N/A</v>
      </c>
      <c r="I7" s="233">
        <f>IF(ISNUMBER(Regressions!I17),ROUND(Regressions!I17, 1), NA())</f>
        <v>20.3</v>
      </c>
      <c r="J7" s="335" t="e">
        <f>IF(ISNUMBER(Regressions!K17),ROUND(Regressions!K17, 1), NA())</f>
        <v>#N/A</v>
      </c>
      <c r="K7" s="333">
        <f>IF(ISNUMBER(Regressions!L17),ROUND(Regressions!L17, 1), NA())</f>
        <v>73.3</v>
      </c>
      <c r="L7" s="234" t="e">
        <f>IF(ISNUMBER(Regressions!M17),ROUND(Regressions!M17, 1), NA())</f>
        <v>#N/A</v>
      </c>
      <c r="M7" s="334" t="e">
        <f>IF(ISNUMBER(Regressions!N17),ROUND(Regressions!N17, 1), NA())</f>
        <v>#N/A</v>
      </c>
      <c r="N7" s="233">
        <f>IF(ISNUMBER(Regressions!O17),ROUND(Regressions!O17, 1), NA())</f>
        <v>26.7</v>
      </c>
      <c r="O7" s="335">
        <f>IF(ISNUMBER(Regressions!Q17),ROUND(Regressions!Q17, 1), NA())</f>
        <v>30.5</v>
      </c>
      <c r="P7" s="333" t="e">
        <f>IF(ISNUMBER(Regressions!R17),ROUND(Regressions!R17, 1), NA())</f>
        <v>#N/A</v>
      </c>
      <c r="Q7" s="211" t="e">
        <f>IF(ISNUMBER(Regressions!S17),ROUND(Regressions!S17, 1), NA())</f>
        <v>#N/A</v>
      </c>
      <c r="R7" s="334" t="e">
        <f>IF(ISNUMBER(Regressions!T17),ROUND(Regressions!T17, 1), NA())</f>
        <v>#N/A</v>
      </c>
      <c r="S7" s="233">
        <f>IF(ISNUMBER(Regressions!U17),ROUND(Regressions!U17, 1), NA())</f>
        <v>69.5</v>
      </c>
      <c r="T7" s="212"/>
      <c r="U7" s="212"/>
      <c r="V7" s="212"/>
      <c r="W7" s="212"/>
      <c r="X7" s="212"/>
      <c r="Y7" s="212"/>
      <c r="Z7" s="212"/>
      <c r="AA7" s="212"/>
    </row>
    <row xmlns:x14ac="http://schemas.microsoft.com/office/spreadsheetml/2009/9/ac" r="8" x14ac:dyDescent="0.2">
      <c r="A8" s="330" t="str">
        <f>IF(ISBLANK(Regressions!A18), " ", Regressions!A18)</f>
        <v>Bolivia (Plurinational State of)</v>
      </c>
      <c r="B8" s="331">
        <f>IF(ISBLANK(Regressions!B18), " ", Regressions!B18)</f>
        <v>2004</v>
      </c>
      <c r="C8" s="336" t="str">
        <f>IF(ISBLANK(Regressions!C18), " ", Regressions!C18)</f>
        <v>National</v>
      </c>
      <c r="D8" s="332">
        <f>IF(ISBLANK(Regressions!D18), " ", Regressions!D18)</f>
        <v>3052499</v>
      </c>
      <c r="E8" s="210">
        <f>IF(ISNUMBER(Regressions!E18),ROUND(Regressions!E18, 1), NA())</f>
        <v>80.8</v>
      </c>
      <c r="F8" s="333" t="e">
        <f>IF(ISNUMBER(Regressions!F18),ROUND(Regressions!F18, 1), NA())</f>
        <v>#N/A</v>
      </c>
      <c r="G8" s="232" t="e">
        <f>IF(ISNUMBER(Regressions!G18),ROUND(Regressions!G18, 1), NA())</f>
        <v>#N/A</v>
      </c>
      <c r="H8" s="334" t="e">
        <f>IF(ISNUMBER(Regressions!H18),ROUND(Regressions!H18, 1), NA())</f>
        <v>#N/A</v>
      </c>
      <c r="I8" s="233">
        <f>IF(ISNUMBER(Regressions!I18),ROUND(Regressions!I18, 1), NA())</f>
        <v>19.2</v>
      </c>
      <c r="J8" s="335" t="e">
        <f>IF(ISNUMBER(Regressions!K18),ROUND(Regressions!K18, 1), NA())</f>
        <v>#N/A</v>
      </c>
      <c r="K8" s="333">
        <f>IF(ISNUMBER(Regressions!L18),ROUND(Regressions!L18, 1), NA())</f>
        <v>73</v>
      </c>
      <c r="L8" s="234" t="e">
        <f>IF(ISNUMBER(Regressions!M18),ROUND(Regressions!M18, 1), NA())</f>
        <v>#N/A</v>
      </c>
      <c r="M8" s="334" t="e">
        <f>IF(ISNUMBER(Regressions!N18),ROUND(Regressions!N18, 1), NA())</f>
        <v>#N/A</v>
      </c>
      <c r="N8" s="233">
        <f>IF(ISNUMBER(Regressions!O18),ROUND(Regressions!O18, 1), NA())</f>
        <v>27</v>
      </c>
      <c r="O8" s="335">
        <f>IF(ISNUMBER(Regressions!Q18),ROUND(Regressions!Q18, 1), NA())</f>
        <v>31.9</v>
      </c>
      <c r="P8" s="333" t="e">
        <f>IF(ISNUMBER(Regressions!R18),ROUND(Regressions!R18, 1), NA())</f>
        <v>#N/A</v>
      </c>
      <c r="Q8" s="211" t="e">
        <f>IF(ISNUMBER(Regressions!S18),ROUND(Regressions!S18, 1), NA())</f>
        <v>#N/A</v>
      </c>
      <c r="R8" s="334" t="e">
        <f>IF(ISNUMBER(Regressions!T18),ROUND(Regressions!T18, 1), NA())</f>
        <v>#N/A</v>
      </c>
      <c r="S8" s="233">
        <f>IF(ISNUMBER(Regressions!U18),ROUND(Regressions!U18, 1), NA())</f>
        <v>68.099999999999994</v>
      </c>
      <c r="T8" s="212"/>
      <c r="U8" s="212"/>
      <c r="V8" s="212"/>
      <c r="W8" s="212"/>
      <c r="X8" s="212"/>
      <c r="Y8" s="212"/>
      <c r="Z8" s="212"/>
      <c r="AA8" s="212"/>
    </row>
    <row xmlns:x14ac="http://schemas.microsoft.com/office/spreadsheetml/2009/9/ac" r="9" x14ac:dyDescent="0.2">
      <c r="A9" s="330" t="str">
        <f>IF(ISBLANK(Regressions!A19), " ", Regressions!A19)</f>
        <v>Bolivia (Plurinational State of)</v>
      </c>
      <c r="B9" s="331">
        <f>IF(ISBLANK(Regressions!B19), " ", Regressions!B19)</f>
        <v>2005</v>
      </c>
      <c r="C9" s="336" t="str">
        <f>IF(ISBLANK(Regressions!C19), " ", Regressions!C19)</f>
        <v>National</v>
      </c>
      <c r="D9" s="332">
        <f>IF(ISBLANK(Regressions!D19), " ", Regressions!D19)</f>
        <v>3087513</v>
      </c>
      <c r="E9" s="210">
        <f>IF(ISNUMBER(Regressions!E19),ROUND(Regressions!E19, 1), NA())</f>
        <v>82</v>
      </c>
      <c r="F9" s="333" t="e">
        <f>IF(ISNUMBER(Regressions!F19),ROUND(Regressions!F19, 1), NA())</f>
        <v>#N/A</v>
      </c>
      <c r="G9" s="232" t="e">
        <f>IF(ISNUMBER(Regressions!G19),ROUND(Regressions!G19, 1), NA())</f>
        <v>#N/A</v>
      </c>
      <c r="H9" s="334" t="e">
        <f>IF(ISNUMBER(Regressions!H19),ROUND(Regressions!H19, 1), NA())</f>
        <v>#N/A</v>
      </c>
      <c r="I9" s="233">
        <f>IF(ISNUMBER(Regressions!I19),ROUND(Regressions!I19, 1), NA())</f>
        <v>18</v>
      </c>
      <c r="J9" s="335" t="e">
        <f>IF(ISNUMBER(Regressions!K19),ROUND(Regressions!K19, 1), NA())</f>
        <v>#N/A</v>
      </c>
      <c r="K9" s="333">
        <f>IF(ISNUMBER(Regressions!L19),ROUND(Regressions!L19, 1), NA())</f>
        <v>72.8</v>
      </c>
      <c r="L9" s="234" t="e">
        <f>IF(ISNUMBER(Regressions!M19),ROUND(Regressions!M19, 1), NA())</f>
        <v>#N/A</v>
      </c>
      <c r="M9" s="334" t="e">
        <f>IF(ISNUMBER(Regressions!N19),ROUND(Regressions!N19, 1), NA())</f>
        <v>#N/A</v>
      </c>
      <c r="N9" s="233">
        <f>IF(ISNUMBER(Regressions!O19),ROUND(Regressions!O19, 1), NA())</f>
        <v>27.2</v>
      </c>
      <c r="O9" s="335">
        <f>IF(ISNUMBER(Regressions!Q19),ROUND(Regressions!Q19, 1), NA())</f>
        <v>33.4</v>
      </c>
      <c r="P9" s="333" t="e">
        <f>IF(ISNUMBER(Regressions!R19),ROUND(Regressions!R19, 1), NA())</f>
        <v>#N/A</v>
      </c>
      <c r="Q9" s="211" t="e">
        <f>IF(ISNUMBER(Regressions!S19),ROUND(Regressions!S19, 1), NA())</f>
        <v>#N/A</v>
      </c>
      <c r="R9" s="334" t="e">
        <f>IF(ISNUMBER(Regressions!T19),ROUND(Regressions!T19, 1), NA())</f>
        <v>#N/A</v>
      </c>
      <c r="S9" s="233">
        <f>IF(ISNUMBER(Regressions!U19),ROUND(Regressions!U19, 1), NA())</f>
        <v>66.599999999999994</v>
      </c>
    </row>
    <row xmlns:x14ac="http://schemas.microsoft.com/office/spreadsheetml/2009/9/ac" r="10" x14ac:dyDescent="0.2">
      <c r="A10" s="330" t="str">
        <f>IF(ISBLANK(Regressions!A20), " ", Regressions!A20)</f>
        <v>Bolivia (Plurinational State of)</v>
      </c>
      <c r="B10" s="331">
        <f>IF(ISBLANK(Regressions!B20), " ", Regressions!B20)</f>
        <v>2006</v>
      </c>
      <c r="C10" s="336" t="str">
        <f>IF(ISBLANK(Regressions!C20), " ", Regressions!C20)</f>
        <v>National</v>
      </c>
      <c r="D10" s="332">
        <f>IF(ISBLANK(Regressions!D20), " ", Regressions!D20)</f>
        <v>3116927</v>
      </c>
      <c r="E10" s="210">
        <f>IF(ISNUMBER(Regressions!E20),ROUND(Regressions!E20, 1), NA())</f>
        <v>83.1</v>
      </c>
      <c r="F10" s="333" t="e">
        <f>IF(ISNUMBER(Regressions!F20),ROUND(Regressions!F20, 1), NA())</f>
        <v>#N/A</v>
      </c>
      <c r="G10" s="232" t="e">
        <f>IF(ISNUMBER(Regressions!G20),ROUND(Regressions!G20, 1), NA())</f>
        <v>#N/A</v>
      </c>
      <c r="H10" s="334" t="e">
        <f>IF(ISNUMBER(Regressions!H20),ROUND(Regressions!H20, 1), NA())</f>
        <v>#N/A</v>
      </c>
      <c r="I10" s="233">
        <f>IF(ISNUMBER(Regressions!I20),ROUND(Regressions!I20, 1), NA())</f>
        <v>16.899999999999999</v>
      </c>
      <c r="J10" s="335" t="e">
        <f>IF(ISNUMBER(Regressions!K20),ROUND(Regressions!K20, 1), NA())</f>
        <v>#N/A</v>
      </c>
      <c r="K10" s="333">
        <f>IF(ISNUMBER(Regressions!L20),ROUND(Regressions!L20, 1), NA())</f>
        <v>72.599999999999994</v>
      </c>
      <c r="L10" s="234" t="e">
        <f>IF(ISNUMBER(Regressions!M20),ROUND(Regressions!M20, 1), NA())</f>
        <v>#N/A</v>
      </c>
      <c r="M10" s="334" t="e">
        <f>IF(ISNUMBER(Regressions!N20),ROUND(Regressions!N20, 1), NA())</f>
        <v>#N/A</v>
      </c>
      <c r="N10" s="233">
        <f>IF(ISNUMBER(Regressions!O20),ROUND(Regressions!O20, 1), NA())</f>
        <v>27.4</v>
      </c>
      <c r="O10" s="335">
        <f>IF(ISNUMBER(Regressions!Q20),ROUND(Regressions!Q20, 1), NA())</f>
        <v>34.799999999999997</v>
      </c>
      <c r="P10" s="333" t="e">
        <f>IF(ISNUMBER(Regressions!R20),ROUND(Regressions!R20, 1), NA())</f>
        <v>#N/A</v>
      </c>
      <c r="Q10" s="211" t="e">
        <f>IF(ISNUMBER(Regressions!S20),ROUND(Regressions!S20, 1), NA())</f>
        <v>#N/A</v>
      </c>
      <c r="R10" s="334" t="e">
        <f>IF(ISNUMBER(Regressions!T20),ROUND(Regressions!T20, 1), NA())</f>
        <v>#N/A</v>
      </c>
      <c r="S10" s="233">
        <f>IF(ISNUMBER(Regressions!U20),ROUND(Regressions!U20, 1), NA())</f>
        <v>65.2</v>
      </c>
    </row>
    <row xmlns:x14ac="http://schemas.microsoft.com/office/spreadsheetml/2009/9/ac" r="11" x14ac:dyDescent="0.2">
      <c r="A11" s="330" t="str">
        <f>IF(ISBLANK(Regressions!A21), " ", Regressions!A21)</f>
        <v>Bolivia (Plurinational State of)</v>
      </c>
      <c r="B11" s="331">
        <f>IF(ISBLANK(Regressions!B21), " ", Regressions!B21)</f>
        <v>2007</v>
      </c>
      <c r="C11" s="336" t="str">
        <f>IF(ISBLANK(Regressions!C21), " ", Regressions!C21)</f>
        <v>National</v>
      </c>
      <c r="D11" s="332">
        <f>IF(ISBLANK(Regressions!D21), " ", Regressions!D21)</f>
        <v>3143070</v>
      </c>
      <c r="E11" s="210">
        <f>IF(ISNUMBER(Regressions!E21),ROUND(Regressions!E21, 1), NA())</f>
        <v>84.3</v>
      </c>
      <c r="F11" s="333" t="e">
        <f>IF(ISNUMBER(Regressions!F21),ROUND(Regressions!F21, 1), NA())</f>
        <v>#N/A</v>
      </c>
      <c r="G11" s="232" t="e">
        <f>IF(ISNUMBER(Regressions!G21),ROUND(Regressions!G21, 1), NA())</f>
        <v>#N/A</v>
      </c>
      <c r="H11" s="334" t="e">
        <f>IF(ISNUMBER(Regressions!H21),ROUND(Regressions!H21, 1), NA())</f>
        <v>#N/A</v>
      </c>
      <c r="I11" s="233">
        <f>IF(ISNUMBER(Regressions!I21),ROUND(Regressions!I21, 1), NA())</f>
        <v>15.7</v>
      </c>
      <c r="J11" s="335" t="e">
        <f>IF(ISNUMBER(Regressions!K21),ROUND(Regressions!K21, 1), NA())</f>
        <v>#N/A</v>
      </c>
      <c r="K11" s="333">
        <f>IF(ISNUMBER(Regressions!L21),ROUND(Regressions!L21, 1), NA())</f>
        <v>72.400000000000006</v>
      </c>
      <c r="L11" s="234" t="e">
        <f>IF(ISNUMBER(Regressions!M21),ROUND(Regressions!M21, 1), NA())</f>
        <v>#N/A</v>
      </c>
      <c r="M11" s="334" t="e">
        <f>IF(ISNUMBER(Regressions!N21),ROUND(Regressions!N21, 1), NA())</f>
        <v>#N/A</v>
      </c>
      <c r="N11" s="233">
        <f>IF(ISNUMBER(Regressions!O21),ROUND(Regressions!O21, 1), NA())</f>
        <v>27.6</v>
      </c>
      <c r="O11" s="335">
        <f>IF(ISNUMBER(Regressions!Q21),ROUND(Regressions!Q21, 1), NA())</f>
        <v>36.200000000000003</v>
      </c>
      <c r="P11" s="333" t="e">
        <f>IF(ISNUMBER(Regressions!R21),ROUND(Regressions!R21, 1), NA())</f>
        <v>#N/A</v>
      </c>
      <c r="Q11" s="211" t="e">
        <f>IF(ISNUMBER(Regressions!S21),ROUND(Regressions!S21, 1), NA())</f>
        <v>#N/A</v>
      </c>
      <c r="R11" s="334" t="e">
        <f>IF(ISNUMBER(Regressions!T21),ROUND(Regressions!T21, 1), NA())</f>
        <v>#N/A</v>
      </c>
      <c r="S11" s="233">
        <f>IF(ISNUMBER(Regressions!U21),ROUND(Regressions!U21, 1), NA())</f>
        <v>63.8</v>
      </c>
    </row>
    <row xmlns:x14ac="http://schemas.microsoft.com/office/spreadsheetml/2009/9/ac" r="12" x14ac:dyDescent="0.2">
      <c r="A12" s="330" t="str">
        <f>IF(ISBLANK(Regressions!A22), " ", Regressions!A22)</f>
        <v>Bolivia (Plurinational State of)</v>
      </c>
      <c r="B12" s="331">
        <f>IF(ISBLANK(Regressions!B22), " ", Regressions!B22)</f>
        <v>2008</v>
      </c>
      <c r="C12" s="336" t="str">
        <f>IF(ISBLANK(Regressions!C22), " ", Regressions!C22)</f>
        <v>National</v>
      </c>
      <c r="D12" s="332">
        <f>IF(ISBLANK(Regressions!D22), " ", Regressions!D22)</f>
        <v>3166874</v>
      </c>
      <c r="E12" s="210">
        <f>IF(ISNUMBER(Regressions!E22),ROUND(Regressions!E22, 1), NA())</f>
        <v>85.4</v>
      </c>
      <c r="F12" s="333" t="e">
        <f>IF(ISNUMBER(Regressions!F22),ROUND(Regressions!F22, 1), NA())</f>
        <v>#N/A</v>
      </c>
      <c r="G12" s="232" t="e">
        <f>IF(ISNUMBER(Regressions!G22),ROUND(Regressions!G22, 1), NA())</f>
        <v>#N/A</v>
      </c>
      <c r="H12" s="334" t="e">
        <f>IF(ISNUMBER(Regressions!H22),ROUND(Regressions!H22, 1), NA())</f>
        <v>#N/A</v>
      </c>
      <c r="I12" s="233">
        <f>IF(ISNUMBER(Regressions!I22),ROUND(Regressions!I22, 1), NA())</f>
        <v>14.6</v>
      </c>
      <c r="J12" s="335" t="e">
        <f>IF(ISNUMBER(Regressions!K22),ROUND(Regressions!K22, 1), NA())</f>
        <v>#N/A</v>
      </c>
      <c r="K12" s="333">
        <f>IF(ISNUMBER(Regressions!L22),ROUND(Regressions!L22, 1), NA())</f>
        <v>72.2</v>
      </c>
      <c r="L12" s="234" t="e">
        <f>IF(ISNUMBER(Regressions!M22),ROUND(Regressions!M22, 1), NA())</f>
        <v>#N/A</v>
      </c>
      <c r="M12" s="334" t="e">
        <f>IF(ISNUMBER(Regressions!N22),ROUND(Regressions!N22, 1), NA())</f>
        <v>#N/A</v>
      </c>
      <c r="N12" s="233">
        <f>IF(ISNUMBER(Regressions!O22),ROUND(Regressions!O22, 1), NA())</f>
        <v>27.8</v>
      </c>
      <c r="O12" s="335">
        <f>IF(ISNUMBER(Regressions!Q22),ROUND(Regressions!Q22, 1), NA())</f>
        <v>37.6</v>
      </c>
      <c r="P12" s="333" t="e">
        <f>IF(ISNUMBER(Regressions!R22),ROUND(Regressions!R22, 1), NA())</f>
        <v>#N/A</v>
      </c>
      <c r="Q12" s="211" t="e">
        <f>IF(ISNUMBER(Regressions!S22),ROUND(Regressions!S22, 1), NA())</f>
        <v>#N/A</v>
      </c>
      <c r="R12" s="334" t="e">
        <f>IF(ISNUMBER(Regressions!T22),ROUND(Regressions!T22, 1), NA())</f>
        <v>#N/A</v>
      </c>
      <c r="S12" s="233">
        <f>IF(ISNUMBER(Regressions!U22),ROUND(Regressions!U22, 1), NA())</f>
        <v>62.4</v>
      </c>
    </row>
    <row xmlns:x14ac="http://schemas.microsoft.com/office/spreadsheetml/2009/9/ac" r="13" x14ac:dyDescent="0.2">
      <c r="A13" s="330" t="str">
        <f>IF(ISBLANK(Regressions!A23), " ", Regressions!A23)</f>
        <v>Bolivia (Plurinational State of)</v>
      </c>
      <c r="B13" s="331">
        <f>IF(ISBLANK(Regressions!B23), " ", Regressions!B23)</f>
        <v>2009</v>
      </c>
      <c r="C13" s="336" t="str">
        <f>IF(ISBLANK(Regressions!C23), " ", Regressions!C23)</f>
        <v>National</v>
      </c>
      <c r="D13" s="332">
        <f>IF(ISBLANK(Regressions!D23), " ", Regressions!D23)</f>
        <v>3188168</v>
      </c>
      <c r="E13" s="210">
        <f>IF(ISNUMBER(Regressions!E23),ROUND(Regressions!E23, 1), NA())</f>
        <v>86.6</v>
      </c>
      <c r="F13" s="333" t="e">
        <f>IF(ISNUMBER(Regressions!F23),ROUND(Regressions!F23, 1), NA())</f>
        <v>#N/A</v>
      </c>
      <c r="G13" s="232" t="e">
        <f>IF(ISNUMBER(Regressions!G23),ROUND(Regressions!G23, 1), NA())</f>
        <v>#N/A</v>
      </c>
      <c r="H13" s="334" t="e">
        <f>IF(ISNUMBER(Regressions!H23),ROUND(Regressions!H23, 1), NA())</f>
        <v>#N/A</v>
      </c>
      <c r="I13" s="233">
        <f>IF(ISNUMBER(Regressions!I23),ROUND(Regressions!I23, 1), NA())</f>
        <v>13.4</v>
      </c>
      <c r="J13" s="335" t="e">
        <f>IF(ISNUMBER(Regressions!K23),ROUND(Regressions!K23, 1), NA())</f>
        <v>#N/A</v>
      </c>
      <c r="K13" s="333">
        <f>IF(ISNUMBER(Regressions!L23),ROUND(Regressions!L23, 1), NA())</f>
        <v>72</v>
      </c>
      <c r="L13" s="234" t="e">
        <f>IF(ISNUMBER(Regressions!M23),ROUND(Regressions!M23, 1), NA())</f>
        <v>#N/A</v>
      </c>
      <c r="M13" s="334" t="e">
        <f>IF(ISNUMBER(Regressions!N23),ROUND(Regressions!N23, 1), NA())</f>
        <v>#N/A</v>
      </c>
      <c r="N13" s="233">
        <f>IF(ISNUMBER(Regressions!O23),ROUND(Regressions!O23, 1), NA())</f>
        <v>28</v>
      </c>
      <c r="O13" s="335">
        <f>IF(ISNUMBER(Regressions!Q23),ROUND(Regressions!Q23, 1), NA())</f>
        <v>39</v>
      </c>
      <c r="P13" s="333" t="e">
        <f>IF(ISNUMBER(Regressions!R23),ROUND(Regressions!R23, 1), NA())</f>
        <v>#N/A</v>
      </c>
      <c r="Q13" s="211">
        <f>IF(ISNUMBER(Regressions!S23),ROUND(Regressions!S23, 1), NA())</f>
        <v>22.3</v>
      </c>
      <c r="R13" s="334">
        <f>IF(ISNUMBER(Regressions!T23),ROUND(Regressions!T23, 1), NA())</f>
        <v>16.7</v>
      </c>
      <c r="S13" s="233">
        <f>IF(ISNUMBER(Regressions!U23),ROUND(Regressions!U23, 1), NA())</f>
        <v>61</v>
      </c>
    </row>
    <row xmlns:x14ac="http://schemas.microsoft.com/office/spreadsheetml/2009/9/ac" r="14" x14ac:dyDescent="0.2">
      <c r="A14" s="330" t="str">
        <f>IF(ISBLANK(Regressions!A24), " ", Regressions!A24)</f>
        <v>Bolivia (Plurinational State of)</v>
      </c>
      <c r="B14" s="331">
        <f>IF(ISBLANK(Regressions!B24), " ", Regressions!B24)</f>
        <v>2010</v>
      </c>
      <c r="C14" s="336" t="str">
        <f>IF(ISBLANK(Regressions!C24), " ", Regressions!C24)</f>
        <v>National</v>
      </c>
      <c r="D14" s="332">
        <f>IF(ISBLANK(Regressions!D24), " ", Regressions!D24)</f>
        <v>3208791</v>
      </c>
      <c r="E14" s="210">
        <f>IF(ISNUMBER(Regressions!E24),ROUND(Regressions!E24, 1), NA())</f>
        <v>87.7</v>
      </c>
      <c r="F14" s="333" t="e">
        <f>IF(ISNUMBER(Regressions!F24),ROUND(Regressions!F24, 1), NA())</f>
        <v>#N/A</v>
      </c>
      <c r="G14" s="232" t="e">
        <f>IF(ISNUMBER(Regressions!G24),ROUND(Regressions!G24, 1), NA())</f>
        <v>#N/A</v>
      </c>
      <c r="H14" s="334" t="e">
        <f>IF(ISNUMBER(Regressions!H24),ROUND(Regressions!H24, 1), NA())</f>
        <v>#N/A</v>
      </c>
      <c r="I14" s="233">
        <f>IF(ISNUMBER(Regressions!I24),ROUND(Regressions!I24, 1), NA())</f>
        <v>12.3</v>
      </c>
      <c r="J14" s="335" t="e">
        <f>IF(ISNUMBER(Regressions!K24),ROUND(Regressions!K24, 1), NA())</f>
        <v>#N/A</v>
      </c>
      <c r="K14" s="333">
        <f>IF(ISNUMBER(Regressions!L24),ROUND(Regressions!L24, 1), NA())</f>
        <v>71.7</v>
      </c>
      <c r="L14" s="234" t="e">
        <f>IF(ISNUMBER(Regressions!M24),ROUND(Regressions!M24, 1), NA())</f>
        <v>#N/A</v>
      </c>
      <c r="M14" s="334" t="e">
        <f>IF(ISNUMBER(Regressions!N24),ROUND(Regressions!N24, 1), NA())</f>
        <v>#N/A</v>
      </c>
      <c r="N14" s="233">
        <f>IF(ISNUMBER(Regressions!O24),ROUND(Regressions!O24, 1), NA())</f>
        <v>28.3</v>
      </c>
      <c r="O14" s="335">
        <f>IF(ISNUMBER(Regressions!Q24),ROUND(Regressions!Q24, 1), NA())</f>
        <v>40.4</v>
      </c>
      <c r="P14" s="333" t="e">
        <f>IF(ISNUMBER(Regressions!R24),ROUND(Regressions!R24, 1), NA())</f>
        <v>#N/A</v>
      </c>
      <c r="Q14" s="211">
        <f>IF(ISNUMBER(Regressions!S24),ROUND(Regressions!S24, 1), NA())</f>
        <v>22.3</v>
      </c>
      <c r="R14" s="334">
        <f>IF(ISNUMBER(Regressions!T24),ROUND(Regressions!T24, 1), NA())</f>
        <v>18.100000000000001</v>
      </c>
      <c r="S14" s="233">
        <f>IF(ISNUMBER(Regressions!U24),ROUND(Regressions!U24, 1), NA())</f>
        <v>59.6</v>
      </c>
    </row>
    <row xmlns:x14ac="http://schemas.microsoft.com/office/spreadsheetml/2009/9/ac" r="15" x14ac:dyDescent="0.2">
      <c r="A15" s="330" t="str">
        <f>IF(ISBLANK(Regressions!A25), " ", Regressions!A25)</f>
        <v>Bolivia (Plurinational State of)</v>
      </c>
      <c r="B15" s="331">
        <f>IF(ISBLANK(Regressions!B25), " ", Regressions!B25)</f>
        <v>2011</v>
      </c>
      <c r="C15" s="336" t="str">
        <f>IF(ISBLANK(Regressions!C25), " ", Regressions!C25)</f>
        <v>National</v>
      </c>
      <c r="D15" s="332">
        <f>IF(ISBLANK(Regressions!D25), " ", Regressions!D25)</f>
        <v>3232407</v>
      </c>
      <c r="E15" s="210">
        <f>IF(ISNUMBER(Regressions!E25),ROUND(Regressions!E25, 1), NA())</f>
        <v>88.9</v>
      </c>
      <c r="F15" s="333" t="e">
        <f>IF(ISNUMBER(Regressions!F25),ROUND(Regressions!F25, 1), NA())</f>
        <v>#N/A</v>
      </c>
      <c r="G15" s="232" t="e">
        <f>IF(ISNUMBER(Regressions!G25),ROUND(Regressions!G25, 1), NA())</f>
        <v>#N/A</v>
      </c>
      <c r="H15" s="334" t="e">
        <f>IF(ISNUMBER(Regressions!H25),ROUND(Regressions!H25, 1), NA())</f>
        <v>#N/A</v>
      </c>
      <c r="I15" s="233">
        <f>IF(ISNUMBER(Regressions!I25),ROUND(Regressions!I25, 1), NA())</f>
        <v>11.1</v>
      </c>
      <c r="J15" s="335" t="e">
        <f>IF(ISNUMBER(Regressions!K25),ROUND(Regressions!K25, 1), NA())</f>
        <v>#N/A</v>
      </c>
      <c r="K15" s="333">
        <f>IF(ISNUMBER(Regressions!L25),ROUND(Regressions!L25, 1), NA())</f>
        <v>71.5</v>
      </c>
      <c r="L15" s="234" t="e">
        <f>IF(ISNUMBER(Regressions!M25),ROUND(Regressions!M25, 1), NA())</f>
        <v>#N/A</v>
      </c>
      <c r="M15" s="334" t="e">
        <f>IF(ISNUMBER(Regressions!N25),ROUND(Regressions!N25, 1), NA())</f>
        <v>#N/A</v>
      </c>
      <c r="N15" s="233">
        <f>IF(ISNUMBER(Regressions!O25),ROUND(Regressions!O25, 1), NA())</f>
        <v>28.5</v>
      </c>
      <c r="O15" s="335">
        <f>IF(ISNUMBER(Regressions!Q25),ROUND(Regressions!Q25, 1), NA())</f>
        <v>41.9</v>
      </c>
      <c r="P15" s="333" t="e">
        <f>IF(ISNUMBER(Regressions!R25),ROUND(Regressions!R25, 1), NA())</f>
        <v>#N/A</v>
      </c>
      <c r="Q15" s="211">
        <f>IF(ISNUMBER(Regressions!S25),ROUND(Regressions!S25, 1), NA())</f>
        <v>22.3</v>
      </c>
      <c r="R15" s="334">
        <f>IF(ISNUMBER(Regressions!T25),ROUND(Regressions!T25, 1), NA())</f>
        <v>19.5</v>
      </c>
      <c r="S15" s="233">
        <f>IF(ISNUMBER(Regressions!U25),ROUND(Regressions!U25, 1), NA())</f>
        <v>58.1</v>
      </c>
    </row>
    <row xmlns:x14ac="http://schemas.microsoft.com/office/spreadsheetml/2009/9/ac" r="16" x14ac:dyDescent="0.2">
      <c r="A16" s="330" t="str">
        <f>IF(ISBLANK(Regressions!A26), " ", Regressions!A26)</f>
        <v>Bolivia (Plurinational State of)</v>
      </c>
      <c r="B16" s="331">
        <f>IF(ISBLANK(Regressions!B26), " ", Regressions!B26)</f>
        <v>2012</v>
      </c>
      <c r="C16" s="336" t="str">
        <f>IF(ISBLANK(Regressions!C26), " ", Regressions!C26)</f>
        <v>National</v>
      </c>
      <c r="D16" s="332">
        <f>IF(ISBLANK(Regressions!D26), " ", Regressions!D26)</f>
        <v>3255685</v>
      </c>
      <c r="E16" s="210">
        <f>IF(ISNUMBER(Regressions!E26),ROUND(Regressions!E26, 1), NA())</f>
        <v>90</v>
      </c>
      <c r="F16" s="333" t="e">
        <f>IF(ISNUMBER(Regressions!F26),ROUND(Regressions!F26, 1), NA())</f>
        <v>#N/A</v>
      </c>
      <c r="G16" s="232" t="e">
        <f>IF(ISNUMBER(Regressions!G26),ROUND(Regressions!G26, 1), NA())</f>
        <v>#N/A</v>
      </c>
      <c r="H16" s="334" t="e">
        <f>IF(ISNUMBER(Regressions!H26),ROUND(Regressions!H26, 1), NA())</f>
        <v>#N/A</v>
      </c>
      <c r="I16" s="233">
        <f>IF(ISNUMBER(Regressions!I26),ROUND(Regressions!I26, 1), NA())</f>
        <v>10</v>
      </c>
      <c r="J16" s="335" t="e">
        <f>IF(ISNUMBER(Regressions!K26),ROUND(Regressions!K26, 1), NA())</f>
        <v>#N/A</v>
      </c>
      <c r="K16" s="333">
        <f>IF(ISNUMBER(Regressions!L26),ROUND(Regressions!L26, 1), NA())</f>
        <v>71.3</v>
      </c>
      <c r="L16" s="234" t="e">
        <f>IF(ISNUMBER(Regressions!M26),ROUND(Regressions!M26, 1), NA())</f>
        <v>#N/A</v>
      </c>
      <c r="M16" s="334" t="e">
        <f>IF(ISNUMBER(Regressions!N26),ROUND(Regressions!N26, 1), NA())</f>
        <v>#N/A</v>
      </c>
      <c r="N16" s="233">
        <f>IF(ISNUMBER(Regressions!O26),ROUND(Regressions!O26, 1), NA())</f>
        <v>28.7</v>
      </c>
      <c r="O16" s="335">
        <f>IF(ISNUMBER(Regressions!Q26),ROUND(Regressions!Q26, 1), NA())</f>
        <v>41.9</v>
      </c>
      <c r="P16" s="333" t="e">
        <f>IF(ISNUMBER(Regressions!R26),ROUND(Regressions!R26, 1), NA())</f>
        <v>#N/A</v>
      </c>
      <c r="Q16" s="211">
        <f>IF(ISNUMBER(Regressions!S26),ROUND(Regressions!S26, 1), NA())</f>
        <v>22.3</v>
      </c>
      <c r="R16" s="334">
        <f>IF(ISNUMBER(Regressions!T26),ROUND(Regressions!T26, 1), NA())</f>
        <v>19.5</v>
      </c>
      <c r="S16" s="233">
        <f>IF(ISNUMBER(Regressions!U26),ROUND(Regressions!U26, 1), NA())</f>
        <v>58.1</v>
      </c>
    </row>
    <row xmlns:x14ac="http://schemas.microsoft.com/office/spreadsheetml/2009/9/ac" r="17" x14ac:dyDescent="0.2">
      <c r="A17" s="330" t="str">
        <f>IF(ISBLANK(Regressions!A27), " ", Regressions!A27)</f>
        <v>Bolivia (Plurinational State of)</v>
      </c>
      <c r="B17" s="331">
        <f>IF(ISBLANK(Regressions!B27), " ", Regressions!B27)</f>
        <v>2013</v>
      </c>
      <c r="C17" s="336" t="str">
        <f>IF(ISBLANK(Regressions!C27), " ", Regressions!C27)</f>
        <v>National</v>
      </c>
      <c r="D17" s="332">
        <f>IF(ISBLANK(Regressions!D27), " ", Regressions!D27)</f>
        <v>3279341</v>
      </c>
      <c r="E17" s="210">
        <f>IF(ISNUMBER(Regressions!E27),ROUND(Regressions!E27, 1), NA())</f>
        <v>91.1</v>
      </c>
      <c r="F17" s="333" t="e">
        <f>IF(ISNUMBER(Regressions!F27),ROUND(Regressions!F27, 1), NA())</f>
        <v>#N/A</v>
      </c>
      <c r="G17" s="232" t="e">
        <f>IF(ISNUMBER(Regressions!G27),ROUND(Regressions!G27, 1), NA())</f>
        <v>#N/A</v>
      </c>
      <c r="H17" s="334" t="e">
        <f>IF(ISNUMBER(Regressions!H27),ROUND(Regressions!H27, 1), NA())</f>
        <v>#N/A</v>
      </c>
      <c r="I17" s="233">
        <f>IF(ISNUMBER(Regressions!I27),ROUND(Regressions!I27, 1), NA())</f>
        <v>8.9</v>
      </c>
      <c r="J17" s="335" t="e">
        <f>IF(ISNUMBER(Regressions!K27),ROUND(Regressions!K27, 1), NA())</f>
        <v>#N/A</v>
      </c>
      <c r="K17" s="333">
        <f>IF(ISNUMBER(Regressions!L27),ROUND(Regressions!L27, 1), NA())</f>
        <v>71.099999999999994</v>
      </c>
      <c r="L17" s="234" t="e">
        <f>IF(ISNUMBER(Regressions!M27),ROUND(Regressions!M27, 1), NA())</f>
        <v>#N/A</v>
      </c>
      <c r="M17" s="334" t="e">
        <f>IF(ISNUMBER(Regressions!N27),ROUND(Regressions!N27, 1), NA())</f>
        <v>#N/A</v>
      </c>
      <c r="N17" s="233">
        <f>IF(ISNUMBER(Regressions!O27),ROUND(Regressions!O27, 1), NA())</f>
        <v>28.9</v>
      </c>
      <c r="O17" s="335">
        <f>IF(ISNUMBER(Regressions!Q27),ROUND(Regressions!Q27, 1), NA())</f>
        <v>41.9</v>
      </c>
      <c r="P17" s="333" t="e">
        <f>IF(ISNUMBER(Regressions!R27),ROUND(Regressions!R27, 1), NA())</f>
        <v>#N/A</v>
      </c>
      <c r="Q17" s="211">
        <f>IF(ISNUMBER(Regressions!S27),ROUND(Regressions!S27, 1), NA())</f>
        <v>22.3</v>
      </c>
      <c r="R17" s="334">
        <f>IF(ISNUMBER(Regressions!T27),ROUND(Regressions!T27, 1), NA())</f>
        <v>19.5</v>
      </c>
      <c r="S17" s="233">
        <f>IF(ISNUMBER(Regressions!U27),ROUND(Regressions!U27, 1), NA())</f>
        <v>58.1</v>
      </c>
    </row>
    <row xmlns:x14ac="http://schemas.microsoft.com/office/spreadsheetml/2009/9/ac" r="18" x14ac:dyDescent="0.2">
      <c r="A18" s="330" t="str">
        <f>IF(ISBLANK(Regressions!A28), " ", Regressions!A28)</f>
        <v>Bolivia (Plurinational State of)</v>
      </c>
      <c r="B18" s="331">
        <f>IF(ISBLANK(Regressions!B28), " ", Regressions!B28)</f>
        <v>2014</v>
      </c>
      <c r="C18" s="336" t="str">
        <f>IF(ISBLANK(Regressions!C28), " ", Regressions!C28)</f>
        <v>National</v>
      </c>
      <c r="D18" s="332">
        <f>IF(ISBLANK(Regressions!D28), " ", Regressions!D28)</f>
        <v>3302767</v>
      </c>
      <c r="E18" s="210">
        <f>IF(ISNUMBER(Regressions!E28),ROUND(Regressions!E28, 1), NA())</f>
        <v>92.3</v>
      </c>
      <c r="F18" s="333" t="e">
        <f>IF(ISNUMBER(Regressions!F28),ROUND(Regressions!F28, 1), NA())</f>
        <v>#N/A</v>
      </c>
      <c r="G18" s="232" t="e">
        <f>IF(ISNUMBER(Regressions!G28),ROUND(Regressions!G28, 1), NA())</f>
        <v>#N/A</v>
      </c>
      <c r="H18" s="334" t="e">
        <f>IF(ISNUMBER(Regressions!H28),ROUND(Regressions!H28, 1), NA())</f>
        <v>#N/A</v>
      </c>
      <c r="I18" s="233">
        <f>IF(ISNUMBER(Regressions!I28),ROUND(Regressions!I28, 1), NA())</f>
        <v>7.7</v>
      </c>
      <c r="J18" s="335" t="e">
        <f>IF(ISNUMBER(Regressions!K28),ROUND(Regressions!K28, 1), NA())</f>
        <v>#N/A</v>
      </c>
      <c r="K18" s="333">
        <f>IF(ISNUMBER(Regressions!L28),ROUND(Regressions!L28, 1), NA())</f>
        <v>70.900000000000006</v>
      </c>
      <c r="L18" s="234" t="e">
        <f>IF(ISNUMBER(Regressions!M28),ROUND(Regressions!M28, 1), NA())</f>
        <v>#N/A</v>
      </c>
      <c r="M18" s="334" t="e">
        <f>IF(ISNUMBER(Regressions!N28),ROUND(Regressions!N28, 1), NA())</f>
        <v>#N/A</v>
      </c>
      <c r="N18" s="233">
        <f>IF(ISNUMBER(Regressions!O28),ROUND(Regressions!O28, 1), NA())</f>
        <v>29.1</v>
      </c>
      <c r="O18" s="335">
        <f>IF(ISNUMBER(Regressions!Q28),ROUND(Regressions!Q28, 1), NA())</f>
        <v>41.9</v>
      </c>
      <c r="P18" s="333" t="e">
        <f>IF(ISNUMBER(Regressions!R28),ROUND(Regressions!R28, 1), NA())</f>
        <v>#N/A</v>
      </c>
      <c r="Q18" s="211">
        <f>IF(ISNUMBER(Regressions!S28),ROUND(Regressions!S28, 1), NA())</f>
        <v>22.3</v>
      </c>
      <c r="R18" s="334">
        <f>IF(ISNUMBER(Regressions!T28),ROUND(Regressions!T28, 1), NA())</f>
        <v>19.5</v>
      </c>
      <c r="S18" s="233">
        <f>IF(ISNUMBER(Regressions!U28),ROUND(Regressions!U28, 1), NA())</f>
        <v>58.1</v>
      </c>
    </row>
    <row xmlns:x14ac="http://schemas.microsoft.com/office/spreadsheetml/2009/9/ac" r="19" x14ac:dyDescent="0.2">
      <c r="A19" s="330" t="str">
        <f>IF(ISBLANK(Regressions!A29), " ", Regressions!A29)</f>
        <v>Bolivia (Plurinational State of)</v>
      </c>
      <c r="B19" s="331">
        <f>IF(ISBLANK(Regressions!B29), " ", Regressions!B29)</f>
        <v>2015</v>
      </c>
      <c r="C19" s="336" t="str">
        <f>IF(ISBLANK(Regressions!C29), " ", Regressions!C29)</f>
        <v>National</v>
      </c>
      <c r="D19" s="332">
        <f>IF(ISBLANK(Regressions!D29), " ", Regressions!D29)</f>
        <v>3325329</v>
      </c>
      <c r="E19" s="210">
        <f>IF(ISNUMBER(Regressions!E29),ROUND(Regressions!E29, 1), NA())</f>
        <v>93.4</v>
      </c>
      <c r="F19" s="333" t="e">
        <f>IF(ISNUMBER(Regressions!F29),ROUND(Regressions!F29, 1), NA())</f>
        <v>#N/A</v>
      </c>
      <c r="G19" s="232" t="e">
        <f>IF(ISNUMBER(Regressions!G29),ROUND(Regressions!G29, 1), NA())</f>
        <v>#N/A</v>
      </c>
      <c r="H19" s="334" t="e">
        <f>IF(ISNUMBER(Regressions!H29),ROUND(Regressions!H29, 1), NA())</f>
        <v>#N/A</v>
      </c>
      <c r="I19" s="233">
        <f>IF(ISNUMBER(Regressions!I29),ROUND(Regressions!I29, 1), NA())</f>
        <v>6.6</v>
      </c>
      <c r="J19" s="335" t="e">
        <f>IF(ISNUMBER(Regressions!K29),ROUND(Regressions!K29, 1), NA())</f>
        <v>#N/A</v>
      </c>
      <c r="K19" s="333">
        <f>IF(ISNUMBER(Regressions!L29),ROUND(Regressions!L29, 1), NA())</f>
        <v>70.7</v>
      </c>
      <c r="L19" s="234" t="e">
        <f>IF(ISNUMBER(Regressions!M29),ROUND(Regressions!M29, 1), NA())</f>
        <v>#N/A</v>
      </c>
      <c r="M19" s="334" t="e">
        <f>IF(ISNUMBER(Regressions!N29),ROUND(Regressions!N29, 1), NA())</f>
        <v>#N/A</v>
      </c>
      <c r="N19" s="233">
        <f>IF(ISNUMBER(Regressions!O29),ROUND(Regressions!O29, 1), NA())</f>
        <v>29.3</v>
      </c>
      <c r="O19" s="335">
        <f>IF(ISNUMBER(Regressions!Q29),ROUND(Regressions!Q29, 1), NA())</f>
        <v>41.9</v>
      </c>
      <c r="P19" s="333" t="e">
        <f>IF(ISNUMBER(Regressions!R29),ROUND(Regressions!R29, 1), NA())</f>
        <v>#N/A</v>
      </c>
      <c r="Q19" s="211">
        <f>IF(ISNUMBER(Regressions!S29),ROUND(Regressions!S29, 1), NA())</f>
        <v>22.3</v>
      </c>
      <c r="R19" s="334">
        <f>IF(ISNUMBER(Regressions!T29),ROUND(Regressions!T29, 1), NA())</f>
        <v>19.5</v>
      </c>
      <c r="S19" s="233">
        <f>IF(ISNUMBER(Regressions!U29),ROUND(Regressions!U29, 1), NA())</f>
        <v>58.1</v>
      </c>
    </row>
    <row xmlns:x14ac="http://schemas.microsoft.com/office/spreadsheetml/2009/9/ac" r="20" x14ac:dyDescent="0.2">
      <c r="A20" s="330" t="str">
        <f>IF(ISBLANK(Regressions!A30), " ", Regressions!A30)</f>
        <v>Bolivia (Plurinational State of)</v>
      </c>
      <c r="B20" s="331">
        <f>IF(ISBLANK(Regressions!B30), " ", Regressions!B30)</f>
        <v>2016</v>
      </c>
      <c r="C20" s="336" t="str">
        <f>IF(ISBLANK(Regressions!C30), " ", Regressions!C30)</f>
        <v>National</v>
      </c>
      <c r="D20" s="332">
        <f>IF(ISBLANK(Regressions!D30), " ", Regressions!D30)</f>
        <v>3348302</v>
      </c>
      <c r="E20" s="210">
        <f>IF(ISNUMBER(Regressions!E30),ROUND(Regressions!E30, 1), NA())</f>
        <v>93.4</v>
      </c>
      <c r="F20" s="333" t="e">
        <f>IF(ISNUMBER(Regressions!F30),ROUND(Regressions!F30, 1), NA())</f>
        <v>#N/A</v>
      </c>
      <c r="G20" s="232" t="e">
        <f>IF(ISNUMBER(Regressions!G30),ROUND(Regressions!G30, 1), NA())</f>
        <v>#N/A</v>
      </c>
      <c r="H20" s="334" t="e">
        <f>IF(ISNUMBER(Regressions!H30),ROUND(Regressions!H30, 1), NA())</f>
        <v>#N/A</v>
      </c>
      <c r="I20" s="233">
        <f>IF(ISNUMBER(Regressions!I30),ROUND(Regressions!I30, 1), NA())</f>
        <v>6.6</v>
      </c>
      <c r="J20" s="335" t="e">
        <f>IF(ISNUMBER(Regressions!K30),ROUND(Regressions!K30, 1), NA())</f>
        <v>#N/A</v>
      </c>
      <c r="K20" s="333">
        <f>IF(ISNUMBER(Regressions!L30),ROUND(Regressions!L30, 1), NA())</f>
        <v>70.7</v>
      </c>
      <c r="L20" s="234" t="e">
        <f>IF(ISNUMBER(Regressions!M30),ROUND(Regressions!M30, 1), NA())</f>
        <v>#N/A</v>
      </c>
      <c r="M20" s="334" t="e">
        <f>IF(ISNUMBER(Regressions!N30),ROUND(Regressions!N30, 1), NA())</f>
        <v>#N/A</v>
      </c>
      <c r="N20" s="233">
        <f>IF(ISNUMBER(Regressions!O30),ROUND(Regressions!O30, 1), NA())</f>
        <v>29.3</v>
      </c>
      <c r="O20" s="335" t="e">
        <f>IF(ISNUMBER(Regressions!Q30),ROUND(Regressions!Q30, 1), NA())</f>
        <v>#N/A</v>
      </c>
      <c r="P20" s="333" t="e">
        <f>IF(ISNUMBER(Regressions!R30),ROUND(Regressions!R30, 1), NA())</f>
        <v>#N/A</v>
      </c>
      <c r="Q20" s="211">
        <f>IF(ISNUMBER(Regressions!S30),ROUND(Regressions!S30, 1), NA())</f>
        <v>22.3</v>
      </c>
      <c r="R20" s="334" t="e">
        <f>IF(ISNUMBER(Regressions!T30),ROUND(Regressions!T30, 1), NA())</f>
        <v>#N/A</v>
      </c>
      <c r="S20" s="233" t="e">
        <f>IF(ISNUMBER(Regressions!U30),ROUND(Regressions!U30, 1), NA())</f>
        <v>#N/A</v>
      </c>
    </row>
    <row xmlns:x14ac="http://schemas.microsoft.com/office/spreadsheetml/2009/9/ac" r="21" x14ac:dyDescent="0.2">
      <c r="A21" s="330" t="str">
        <f>IF(ISBLANK(Regressions!A31), " ", Regressions!A31)</f>
        <v>Bolivia (Plurinational State of)</v>
      </c>
      <c r="B21" s="331">
        <f>IF(ISBLANK(Regressions!B31), " ", Regressions!B31)</f>
        <v>2017</v>
      </c>
      <c r="C21" s="336" t="str">
        <f>IF(ISBLANK(Regressions!C31), " ", Regressions!C31)</f>
        <v>National</v>
      </c>
      <c r="D21" s="332">
        <f>IF(ISBLANK(Regressions!D31), " ", Regressions!D31)</f>
        <v>3369498</v>
      </c>
      <c r="E21" s="210">
        <f>IF(ISNUMBER(Regressions!E31),ROUND(Regressions!E31, 1), NA())</f>
        <v>93.4</v>
      </c>
      <c r="F21" s="333" t="e">
        <f>IF(ISNUMBER(Regressions!F31),ROUND(Regressions!F31, 1), NA())</f>
        <v>#N/A</v>
      </c>
      <c r="G21" s="232" t="e">
        <f>IF(ISNUMBER(Regressions!G31),ROUND(Regressions!G31, 1), NA())</f>
        <v>#N/A</v>
      </c>
      <c r="H21" s="334" t="e">
        <f>IF(ISNUMBER(Regressions!H31),ROUND(Regressions!H31, 1), NA())</f>
        <v>#N/A</v>
      </c>
      <c r="I21" s="233">
        <f>IF(ISNUMBER(Regressions!I31),ROUND(Regressions!I31, 1), NA())</f>
        <v>6.6</v>
      </c>
      <c r="J21" s="335" t="e">
        <f>IF(ISNUMBER(Regressions!K31),ROUND(Regressions!K31, 1), NA())</f>
        <v>#N/A</v>
      </c>
      <c r="K21" s="333">
        <f>IF(ISNUMBER(Regressions!L31),ROUND(Regressions!L31, 1), NA())</f>
        <v>70.7</v>
      </c>
      <c r="L21" s="234" t="e">
        <f>IF(ISNUMBER(Regressions!M31),ROUND(Regressions!M31, 1), NA())</f>
        <v>#N/A</v>
      </c>
      <c r="M21" s="334" t="e">
        <f>IF(ISNUMBER(Regressions!N31),ROUND(Regressions!N31, 1), NA())</f>
        <v>#N/A</v>
      </c>
      <c r="N21" s="233">
        <f>IF(ISNUMBER(Regressions!O31),ROUND(Regressions!O31, 1), NA())</f>
        <v>29.3</v>
      </c>
      <c r="O21" s="335" t="e">
        <f>IF(ISNUMBER(Regressions!Q31),ROUND(Regressions!Q31, 1), NA())</f>
        <v>#N/A</v>
      </c>
      <c r="P21" s="333" t="e">
        <f>IF(ISNUMBER(Regressions!R31),ROUND(Regressions!R31, 1), NA())</f>
        <v>#N/A</v>
      </c>
      <c r="Q21" s="211">
        <f>IF(ISNUMBER(Regressions!S31),ROUND(Regressions!S31, 1), NA())</f>
        <v>22.3</v>
      </c>
      <c r="R21" s="334" t="e">
        <f>IF(ISNUMBER(Regressions!T31),ROUND(Regressions!T31, 1), NA())</f>
        <v>#N/A</v>
      </c>
      <c r="S21" s="233" t="e">
        <f>IF(ISNUMBER(Regressions!U31),ROUND(Regressions!U31, 1), NA())</f>
        <v>#N/A</v>
      </c>
    </row>
    <row xmlns:x14ac="http://schemas.microsoft.com/office/spreadsheetml/2009/9/ac" r="22" x14ac:dyDescent="0.2">
      <c r="A22" s="330" t="str">
        <f>IF(ISBLANK(Regressions!A32), " ", Regressions!A32)</f>
        <v>Bolivia (Plurinational State of)</v>
      </c>
      <c r="B22" s="331">
        <f>IF(ISBLANK(Regressions!B32), " ", Regressions!B32)</f>
        <v>2018</v>
      </c>
      <c r="C22" s="336" t="str">
        <f>IF(ISBLANK(Regressions!C32), " ", Regressions!C32)</f>
        <v>National</v>
      </c>
      <c r="D22" s="332">
        <f>IF(ISBLANK(Regressions!D32), " ", Regressions!D32)</f>
        <v>3388000</v>
      </c>
      <c r="E22" s="210">
        <f>IF(ISNUMBER(Regressions!E32),ROUND(Regressions!E32, 1), NA())</f>
        <v>93.4</v>
      </c>
      <c r="F22" s="333" t="e">
        <f>IF(ISNUMBER(Regressions!F32),ROUND(Regressions!F32, 1), NA())</f>
        <v>#N/A</v>
      </c>
      <c r="G22" s="232" t="e">
        <f>IF(ISNUMBER(Regressions!G32),ROUND(Regressions!G32, 1), NA())</f>
        <v>#N/A</v>
      </c>
      <c r="H22" s="334" t="e">
        <f>IF(ISNUMBER(Regressions!H32),ROUND(Regressions!H32, 1), NA())</f>
        <v>#N/A</v>
      </c>
      <c r="I22" s="233">
        <f>IF(ISNUMBER(Regressions!I32),ROUND(Regressions!I32, 1), NA())</f>
        <v>6.6</v>
      </c>
      <c r="J22" s="335" t="e">
        <f>IF(ISNUMBER(Regressions!K32),ROUND(Regressions!K32, 1), NA())</f>
        <v>#N/A</v>
      </c>
      <c r="K22" s="333">
        <f>IF(ISNUMBER(Regressions!L32),ROUND(Regressions!L32, 1), NA())</f>
        <v>70.7</v>
      </c>
      <c r="L22" s="234" t="e">
        <f>IF(ISNUMBER(Regressions!M32),ROUND(Regressions!M32, 1), NA())</f>
        <v>#N/A</v>
      </c>
      <c r="M22" s="334" t="e">
        <f>IF(ISNUMBER(Regressions!N32),ROUND(Regressions!N32, 1), NA())</f>
        <v>#N/A</v>
      </c>
      <c r="N22" s="233">
        <f>IF(ISNUMBER(Regressions!O32),ROUND(Regressions!O32, 1), NA())</f>
        <v>29.3</v>
      </c>
      <c r="O22" s="335" t="e">
        <f>IF(ISNUMBER(Regressions!Q32),ROUND(Regressions!Q32, 1), NA())</f>
        <v>#N/A</v>
      </c>
      <c r="P22" s="333" t="e">
        <f>IF(ISNUMBER(Regressions!R32),ROUND(Regressions!R32, 1), NA())</f>
        <v>#N/A</v>
      </c>
      <c r="Q22" s="211" t="e">
        <f>IF(ISNUMBER(Regressions!S32),ROUND(Regressions!S32, 1), NA())</f>
        <v>#N/A</v>
      </c>
      <c r="R22" s="334" t="e">
        <f>IF(ISNUMBER(Regressions!T32),ROUND(Regressions!T32, 1), NA())</f>
        <v>#N/A</v>
      </c>
      <c r="S22" s="233" t="e">
        <f>IF(ISNUMBER(Regressions!U32),ROUND(Regressions!U32, 1), NA())</f>
        <v>#N/A</v>
      </c>
    </row>
    <row xmlns:x14ac="http://schemas.microsoft.com/office/spreadsheetml/2009/9/ac" r="23" x14ac:dyDescent="0.2">
      <c r="A23" s="330" t="str">
        <f>IF(ISBLANK(Regressions!A33), " ", Regressions!A33)</f>
        <v>Bolivia (Plurinational State of)</v>
      </c>
      <c r="B23" s="331">
        <f>IF(ISBLANK(Regressions!B33), " ", Regressions!B33)</f>
        <v>2019</v>
      </c>
      <c r="C23" s="336" t="str">
        <f>IF(ISBLANK(Regressions!C33), " ", Regressions!C33)</f>
        <v>National</v>
      </c>
      <c r="D23" s="332">
        <f>IF(ISBLANK(Regressions!D33), " ", Regressions!D33)</f>
        <v>3406377</v>
      </c>
      <c r="E23" s="210">
        <f>IF(ISNUMBER(Regressions!E33),ROUND(Regressions!E33, 1), NA())</f>
        <v>93.4</v>
      </c>
      <c r="F23" s="333" t="e">
        <f>IF(ISNUMBER(Regressions!F33),ROUND(Regressions!F33, 1), NA())</f>
        <v>#N/A</v>
      </c>
      <c r="G23" s="232" t="e">
        <f>IF(ISNUMBER(Regressions!G33),ROUND(Regressions!G33, 1), NA())</f>
        <v>#N/A</v>
      </c>
      <c r="H23" s="334" t="e">
        <f>IF(ISNUMBER(Regressions!H33),ROUND(Regressions!H33, 1), NA())</f>
        <v>#N/A</v>
      </c>
      <c r="I23" s="233">
        <f>IF(ISNUMBER(Regressions!I33),ROUND(Regressions!I33, 1), NA())</f>
        <v>6.6</v>
      </c>
      <c r="J23" s="335" t="e">
        <f>IF(ISNUMBER(Regressions!K33),ROUND(Regressions!K33, 1), NA())</f>
        <v>#N/A</v>
      </c>
      <c r="K23" s="333">
        <f>IF(ISNUMBER(Regressions!L33),ROUND(Regressions!L33, 1), NA())</f>
        <v>70.7</v>
      </c>
      <c r="L23" s="234" t="e">
        <f>IF(ISNUMBER(Regressions!M33),ROUND(Regressions!M33, 1), NA())</f>
        <v>#N/A</v>
      </c>
      <c r="M23" s="334" t="e">
        <f>IF(ISNUMBER(Regressions!N33),ROUND(Regressions!N33, 1), NA())</f>
        <v>#N/A</v>
      </c>
      <c r="N23" s="233">
        <f>IF(ISNUMBER(Regressions!O33),ROUND(Regressions!O33, 1), NA())</f>
        <v>29.3</v>
      </c>
      <c r="O23" s="335" t="e">
        <f>IF(ISNUMBER(Regressions!Q33),ROUND(Regressions!Q33, 1), NA())</f>
        <v>#N/A</v>
      </c>
      <c r="P23" s="333" t="e">
        <f>IF(ISNUMBER(Regressions!R33),ROUND(Regressions!R33, 1), NA())</f>
        <v>#N/A</v>
      </c>
      <c r="Q23" s="211" t="e">
        <f>IF(ISNUMBER(Regressions!S33),ROUND(Regressions!S33, 1), NA())</f>
        <v>#N/A</v>
      </c>
      <c r="R23" s="334" t="e">
        <f>IF(ISNUMBER(Regressions!T33),ROUND(Regressions!T33, 1), NA())</f>
        <v>#N/A</v>
      </c>
      <c r="S23" s="233" t="e">
        <f>IF(ISNUMBER(Regressions!U33),ROUND(Regressions!U33, 1), NA())</f>
        <v>#N/A</v>
      </c>
    </row>
    <row xmlns:x14ac="http://schemas.microsoft.com/office/spreadsheetml/2009/9/ac" r="24" x14ac:dyDescent="0.2">
      <c r="A24" s="330" t="str">
        <f>IF(ISBLANK(Regressions!A34), " ", Regressions!A34)</f>
        <v>Bolivia (Plurinational State of)</v>
      </c>
      <c r="B24" s="331">
        <f>IF(ISBLANK(Regressions!B34), " ", Regressions!B34)</f>
        <v>2020</v>
      </c>
      <c r="C24" s="336" t="str">
        <f>IF(ISBLANK(Regressions!C34), " ", Regressions!C34)</f>
        <v>National</v>
      </c>
      <c r="D24" s="332">
        <f>IF(ISBLANK(Regressions!D34), " ", Regressions!D34)</f>
        <v>3424888</v>
      </c>
      <c r="E24" s="210" t="e">
        <f>IF(ISNUMBER(Regressions!E34),ROUND(Regressions!E34, 1), NA())</f>
        <v>#N/A</v>
      </c>
      <c r="F24" s="333" t="e">
        <f>IF(ISNUMBER(Regressions!F34),ROUND(Regressions!F34, 1), NA())</f>
        <v>#N/A</v>
      </c>
      <c r="G24" s="232" t="e">
        <f>IF(ISNUMBER(Regressions!G34),ROUND(Regressions!G34, 1), NA())</f>
        <v>#N/A</v>
      </c>
      <c r="H24" s="334" t="e">
        <f>IF(ISNUMBER(Regressions!H34),ROUND(Regressions!H34, 1), NA())</f>
        <v>#N/A</v>
      </c>
      <c r="I24" s="233" t="e">
        <f>IF(ISNUMBER(Regressions!I34),ROUND(Regressions!I34, 1), NA())</f>
        <v>#N/A</v>
      </c>
      <c r="J24" s="335" t="e">
        <f>IF(ISNUMBER(Regressions!K34),ROUND(Regressions!K34, 1), NA())</f>
        <v>#N/A</v>
      </c>
      <c r="K24" s="333" t="e">
        <f>IF(ISNUMBER(Regressions!L34),ROUND(Regressions!L34, 1), NA())</f>
        <v>#N/A</v>
      </c>
      <c r="L24" s="234" t="e">
        <f>IF(ISNUMBER(Regressions!M34),ROUND(Regressions!M34, 1), NA())</f>
        <v>#N/A</v>
      </c>
      <c r="M24" s="334" t="e">
        <f>IF(ISNUMBER(Regressions!N34),ROUND(Regressions!N34, 1), NA())</f>
        <v>#N/A</v>
      </c>
      <c r="N24" s="233" t="e">
        <f>IF(ISNUMBER(Regressions!O34),ROUND(Regressions!O34, 1), NA())</f>
        <v>#N/A</v>
      </c>
      <c r="O24" s="335" t="e">
        <f>IF(ISNUMBER(Regressions!Q34),ROUND(Regressions!Q34, 1), NA())</f>
        <v>#N/A</v>
      </c>
      <c r="P24" s="333" t="e">
        <f>IF(ISNUMBER(Regressions!R34),ROUND(Regressions!R34, 1), NA())</f>
        <v>#N/A</v>
      </c>
      <c r="Q24" s="211" t="e">
        <f>IF(ISNUMBER(Regressions!S34),ROUND(Regressions!S34, 1), NA())</f>
        <v>#N/A</v>
      </c>
      <c r="R24" s="334" t="e">
        <f>IF(ISNUMBER(Regressions!T34),ROUND(Regressions!T34, 1), NA())</f>
        <v>#N/A</v>
      </c>
      <c r="S24" s="233" t="e">
        <f>IF(ISNUMBER(Regressions!U34),ROUND(Regressions!U34, 1), NA())</f>
        <v>#N/A</v>
      </c>
    </row>
    <row xmlns:x14ac="http://schemas.microsoft.com/office/spreadsheetml/2009/9/ac" r="25" x14ac:dyDescent="0.2">
      <c r="A25" s="393" t="str">
        <f>IF(ISBLANK(Regressions!A35), " ", Regressions!A35)</f>
        <v>Bolivia (Plurinational State of)</v>
      </c>
      <c r="B25" s="394">
        <f>IF(ISBLANK(Regressions!B35), " ", Regressions!B35)</f>
        <v>2021</v>
      </c>
      <c r="C25" s="395" t="str">
        <f>IF(ISBLANK(Regressions!C35), " ", Regressions!C35)</f>
        <v>National</v>
      </c>
      <c r="D25" s="396">
        <f>IF(ISBLANK(Regressions!D35), " ", Regressions!D35)</f>
        <v>3442719</v>
      </c>
      <c r="E25" s="399" t="e">
        <f>IF(ISNUMBER(Regressions!E35),ROUND(Regressions!E35, 1), NA())</f>
        <v>#N/A</v>
      </c>
      <c r="F25" s="397" t="e">
        <f>IF(ISNUMBER(Regressions!F35),ROUND(Regressions!F35, 1), NA())</f>
        <v>#N/A</v>
      </c>
      <c r="G25" s="400" t="e">
        <f>IF(ISNUMBER(Regressions!G35),ROUND(Regressions!G35, 1), NA())</f>
        <v>#N/A</v>
      </c>
      <c r="H25" s="398" t="e">
        <f>IF(ISNUMBER(Regressions!H35),ROUND(Regressions!H35, 1), NA())</f>
        <v>#N/A</v>
      </c>
      <c r="I25" s="401" t="e">
        <f>IF(ISNUMBER(Regressions!I35),ROUND(Regressions!I35, 1), NA())</f>
        <v>#N/A</v>
      </c>
      <c r="J25" s="399" t="e">
        <f>IF(ISNUMBER(Regressions!K35),ROUND(Regressions!K35, 1), NA())</f>
        <v>#N/A</v>
      </c>
      <c r="K25" s="397" t="e">
        <f>IF(ISNUMBER(Regressions!L35),ROUND(Regressions!L35, 1), NA())</f>
        <v>#N/A</v>
      </c>
      <c r="L25" s="402" t="e">
        <f>IF(ISNUMBER(Regressions!M35),ROUND(Regressions!M35, 1), NA())</f>
        <v>#N/A</v>
      </c>
      <c r="M25" s="398" t="e">
        <f>IF(ISNUMBER(Regressions!N35),ROUND(Regressions!N35, 1), NA())</f>
        <v>#N/A</v>
      </c>
      <c r="N25" s="401" t="e">
        <f>IF(ISNUMBER(Regressions!O35),ROUND(Regressions!O35, 1), NA())</f>
        <v>#N/A</v>
      </c>
      <c r="O25" s="399" t="e">
        <f>IF(ISNUMBER(Regressions!Q35),ROUND(Regressions!Q35, 1), NA())</f>
        <v>#N/A</v>
      </c>
      <c r="P25" s="397" t="e">
        <f>IF(ISNUMBER(Regressions!R35),ROUND(Regressions!R35, 1), NA())</f>
        <v>#N/A</v>
      </c>
      <c r="Q25" s="403" t="e">
        <f>IF(ISNUMBER(Regressions!S35),ROUND(Regressions!S35, 1), NA())</f>
        <v>#N/A</v>
      </c>
      <c r="R25" s="398" t="e">
        <f>IF(ISNUMBER(Regressions!T35),ROUND(Regressions!T35, 1), NA())</f>
        <v>#N/A</v>
      </c>
      <c r="S25" s="401" t="e">
        <f>IF(ISNUMBER(Regressions!U35),ROUND(Regressions!U35, 1), NA())</f>
        <v>#N/A</v>
      </c>
      <c r="T25" s="392"/>
      <c r="U25" s="392"/>
      <c r="V25" s="392"/>
      <c r="W25" s="392"/>
      <c r="X25" s="392"/>
      <c r="Y25" s="392"/>
      <c r="Z25" s="392"/>
      <c r="AA25" s="392"/>
      <c r="AB25" s="392"/>
      <c r="AC25" s="392"/>
    </row>
    <row xmlns:x14ac="http://schemas.microsoft.com/office/spreadsheetml/2009/9/ac" r="26" x14ac:dyDescent="0.2">
      <c r="A26" s="330" t="str">
        <f>IF(ISBLANK(Regressions!A36), " ", Regressions!A36)</f>
        <v>Bolivia (Plurinational State of)</v>
      </c>
      <c r="B26" s="331">
        <f>IF(ISBLANK(Regressions!B36), " ", Regressions!B36)</f>
        <v>2022</v>
      </c>
      <c r="C26" s="336" t="str">
        <f>IF(ISBLANK(Regressions!C36), " ", Regressions!C36)</f>
        <v>National</v>
      </c>
      <c r="D26" s="332">
        <f>IF(ISBLANK(Regressions!D36), " ", Regressions!D36)</f>
        <v>3458695</v>
      </c>
      <c r="E26" s="210" t="e">
        <f>IF(ISNUMBER(Regressions!E36),ROUND(Regressions!E36, 1), NA())</f>
        <v>#N/A</v>
      </c>
      <c r="F26" s="333" t="e">
        <f>IF(ISNUMBER(Regressions!F36),ROUND(Regressions!F36, 1), NA())</f>
        <v>#N/A</v>
      </c>
      <c r="G26" s="232" t="e">
        <f>IF(ISNUMBER(Regressions!G36),ROUND(Regressions!G36, 1), NA())</f>
        <v>#N/A</v>
      </c>
      <c r="H26" s="334" t="e">
        <f>IF(ISNUMBER(Regressions!H36),ROUND(Regressions!H36, 1), NA())</f>
        <v>#N/A</v>
      </c>
      <c r="I26" s="233" t="e">
        <f>IF(ISNUMBER(Regressions!I36),ROUND(Regressions!I36, 1), NA())</f>
        <v>#N/A</v>
      </c>
      <c r="J26" s="335" t="e">
        <f>IF(ISNUMBER(Regressions!K36),ROUND(Regressions!K36, 1), NA())</f>
        <v>#N/A</v>
      </c>
      <c r="K26" s="333" t="e">
        <f>IF(ISNUMBER(Regressions!L36),ROUND(Regressions!L36, 1), NA())</f>
        <v>#N/A</v>
      </c>
      <c r="L26" s="234" t="e">
        <f>IF(ISNUMBER(Regressions!M36),ROUND(Regressions!M36, 1), NA())</f>
        <v>#N/A</v>
      </c>
      <c r="M26" s="334" t="e">
        <f>IF(ISNUMBER(Regressions!N36),ROUND(Regressions!N36, 1), NA())</f>
        <v>#N/A</v>
      </c>
      <c r="N26" s="233" t="e">
        <f>IF(ISNUMBER(Regressions!O36),ROUND(Regressions!O36, 1), NA())</f>
        <v>#N/A</v>
      </c>
      <c r="O26" s="335" t="e">
        <f>IF(ISNUMBER(Regressions!Q36),ROUND(Regressions!Q36, 1), NA())</f>
        <v>#N/A</v>
      </c>
      <c r="P26" s="333" t="e">
        <f>IF(ISNUMBER(Regressions!R36),ROUND(Regressions!R36, 1), NA())</f>
        <v>#N/A</v>
      </c>
      <c r="Q26" s="211" t="e">
        <f>IF(ISNUMBER(Regressions!S36),ROUND(Regressions!S36, 1), NA())</f>
        <v>#N/A</v>
      </c>
      <c r="R26" s="334" t="e">
        <f>IF(ISNUMBER(Regressions!T36),ROUND(Regressions!T36, 1), NA())</f>
        <v>#N/A</v>
      </c>
      <c r="S26" s="233" t="e">
        <f>IF(ISNUMBER(Regressions!U36),ROUND(Regressions!U36, 1), NA())</f>
        <v>#N/A</v>
      </c>
    </row>
    <row xmlns:x14ac="http://schemas.microsoft.com/office/spreadsheetml/2009/9/ac" r="27" x14ac:dyDescent="0.2">
      <c r="A27" s="337" t="str">
        <f>IF(ISBLANK(Regressions!A37), " ", Regressions!A37)</f>
        <v>Bolivia (Plurinational State of)</v>
      </c>
      <c r="B27" s="338">
        <f>IF(ISBLANK(Regressions!B37), " ", Regressions!B37)</f>
        <v>2023</v>
      </c>
      <c r="C27" s="339" t="str">
        <f>IF(ISBLANK(Regressions!C37), " ", Regressions!C37)</f>
        <v>National</v>
      </c>
      <c r="D27" s="340">
        <f>IF(ISBLANK(Regressions!D37), " ", Regressions!D37)</f>
        <v>3473724</v>
      </c>
      <c r="E27" s="341" t="e">
        <f>IF(ISNUMBER(Regressions!E37),ROUND(Regressions!E37, 1), NA())</f>
        <v>#N/A</v>
      </c>
      <c r="F27" s="342" t="e">
        <f>IF(ISNUMBER(Regressions!F37),ROUND(Regressions!F37, 1), NA())</f>
        <v>#N/A</v>
      </c>
      <c r="G27" s="343" t="e">
        <f>IF(ISNUMBER(Regressions!G37),ROUND(Regressions!G37, 1), NA())</f>
        <v>#N/A</v>
      </c>
      <c r="H27" s="344" t="e">
        <f>IF(ISNUMBER(Regressions!H37),ROUND(Regressions!H37, 1), NA())</f>
        <v>#N/A</v>
      </c>
      <c r="I27" s="345" t="e">
        <f>IF(ISNUMBER(Regressions!I37),ROUND(Regressions!I37, 1), NA())</f>
        <v>#N/A</v>
      </c>
      <c r="J27" s="346" t="e">
        <f>IF(ISNUMBER(Regressions!K37),ROUND(Regressions!K37, 1), NA())</f>
        <v>#N/A</v>
      </c>
      <c r="K27" s="342" t="e">
        <f>IF(ISNUMBER(Regressions!L37),ROUND(Regressions!L37, 1), NA())</f>
        <v>#N/A</v>
      </c>
      <c r="L27" s="347" t="e">
        <f>IF(ISNUMBER(Regressions!M37),ROUND(Regressions!M37, 1), NA())</f>
        <v>#N/A</v>
      </c>
      <c r="M27" s="344" t="e">
        <f>IF(ISNUMBER(Regressions!N37),ROUND(Regressions!N37, 1), NA())</f>
        <v>#N/A</v>
      </c>
      <c r="N27" s="345" t="e">
        <f>IF(ISNUMBER(Regressions!O37),ROUND(Regressions!O37, 1), NA())</f>
        <v>#N/A</v>
      </c>
      <c r="O27" s="346" t="e">
        <f>IF(ISNUMBER(Regressions!Q37),ROUND(Regressions!Q37, 1), NA())</f>
        <v>#N/A</v>
      </c>
      <c r="P27" s="342" t="e">
        <f>IF(ISNUMBER(Regressions!R37),ROUND(Regressions!R37, 1), NA())</f>
        <v>#N/A</v>
      </c>
      <c r="Q27" s="348" t="e">
        <f>IF(ISNUMBER(Regressions!S37),ROUND(Regressions!S37, 1), NA())</f>
        <v>#N/A</v>
      </c>
      <c r="R27" s="344" t="e">
        <f>IF(ISNUMBER(Regressions!T37),ROUND(Regressions!T37, 1), NA())</f>
        <v>#N/A</v>
      </c>
      <c r="S27" s="345" t="e">
        <f>IF(ISNUMBER(Regressions!U37),ROUND(Regressions!U37, 1), NA())</f>
        <v>#N/A</v>
      </c>
    </row>
    <row xmlns:x14ac="http://schemas.microsoft.com/office/spreadsheetml/2009/9/ac" r="28" hidden="true" x14ac:dyDescent="0.2">
      <c r="A28" s="330" t="str">
        <f>IF(ISBLANK(Regressions!A38), " ", Regressions!A38)</f>
        <v>Bolivia (Plurinational State of)</v>
      </c>
      <c r="B28" s="331">
        <f>IF(ISBLANK(Regressions!B38), " ", Regressions!B38)</f>
        <v>2024</v>
      </c>
      <c r="C28" s="336" t="str">
        <f>IF(ISBLANK(Regressions!C38), " ", Regressions!C38)</f>
        <v>National</v>
      </c>
      <c r="D28" s="332" t="str">
        <f>IF(ISBLANK(Regressions!D38), " ", Regressions!D38)</f>
        <v> </v>
      </c>
      <c r="E28" s="210" t="e">
        <f>IF(ISNUMBER(Regressions!E38),ROUND(Regressions!E38, 1), NA())</f>
        <v>#N/A</v>
      </c>
      <c r="F28" s="333" t="e">
        <f>IF(ISNUMBER(Regressions!F38),ROUND(Regressions!F38, 1), NA())</f>
        <v>#N/A</v>
      </c>
      <c r="G28" s="232" t="e">
        <f>IF(ISNUMBER(Regressions!G38),ROUND(Regressions!G38, 1), NA())</f>
        <v>#N/A</v>
      </c>
      <c r="H28" s="334" t="e">
        <f>IF(ISNUMBER(Regressions!H38),ROUND(Regressions!H38, 1), NA())</f>
        <v>#N/A</v>
      </c>
      <c r="I28" s="233" t="e">
        <f>IF(ISNUMBER(Regressions!I38),ROUND(Regressions!I38, 1), NA())</f>
        <v>#N/A</v>
      </c>
      <c r="J28" s="335" t="e">
        <f>IF(ISNUMBER(Regressions!K38),ROUND(Regressions!K38, 1), NA())</f>
        <v>#N/A</v>
      </c>
      <c r="K28" s="333" t="e">
        <f>IF(ISNUMBER(Regressions!L38),ROUND(Regressions!L38, 1), NA())</f>
        <v>#N/A</v>
      </c>
      <c r="L28" s="234" t="e">
        <f>IF(ISNUMBER(Regressions!M38),ROUND(Regressions!M38, 1), NA())</f>
        <v>#N/A</v>
      </c>
      <c r="M28" s="334" t="e">
        <f>IF(ISNUMBER(Regressions!N38),ROUND(Regressions!N38, 1), NA())</f>
        <v>#N/A</v>
      </c>
      <c r="N28" s="233" t="e">
        <f>IF(ISNUMBER(Regressions!O38),ROUND(Regressions!O38, 1), NA())</f>
        <v>#N/A</v>
      </c>
      <c r="O28" s="335" t="e">
        <f>IF(ISNUMBER(Regressions!Q38),ROUND(Regressions!Q38, 1), NA())</f>
        <v>#N/A</v>
      </c>
      <c r="P28" s="333" t="e">
        <f>IF(ISNUMBER(Regressions!R38),ROUND(Regressions!R38, 1), NA())</f>
        <v>#N/A</v>
      </c>
      <c r="Q28" s="211" t="e">
        <f>IF(ISNUMBER(Regressions!S38),ROUND(Regressions!S38, 1), NA())</f>
        <v>#N/A</v>
      </c>
      <c r="R28" s="334" t="e">
        <f>IF(ISNUMBER(Regressions!T38),ROUND(Regressions!T38, 1), NA())</f>
        <v>#N/A</v>
      </c>
      <c r="S28" s="233" t="e">
        <f>IF(ISNUMBER(Regressions!U38),ROUND(Regressions!U38, 1), NA())</f>
        <v>#N/A</v>
      </c>
    </row>
    <row xmlns:x14ac="http://schemas.microsoft.com/office/spreadsheetml/2009/9/ac" r="29" hidden="true" x14ac:dyDescent="0.2">
      <c r="A29" s="330" t="str">
        <f>IF(ISBLANK(Regressions!A39), " ", Regressions!A39)</f>
        <v>Bolivia (Plurinational State of)</v>
      </c>
      <c r="B29" s="331">
        <f>IF(ISBLANK(Regressions!B39), " ", Regressions!B39)</f>
        <v>2025</v>
      </c>
      <c r="C29" s="336" t="str">
        <f>IF(ISBLANK(Regressions!C39), " ", Regressions!C39)</f>
        <v>National</v>
      </c>
      <c r="D29" s="332" t="str">
        <f>IF(ISBLANK(Regressions!D39), " ", Regressions!D39)</f>
        <v> </v>
      </c>
      <c r="E29" s="210" t="e">
        <f>IF(ISNUMBER(Regressions!E39),ROUND(Regressions!E39, 1), NA())</f>
        <v>#N/A</v>
      </c>
      <c r="F29" s="333" t="e">
        <f>IF(ISNUMBER(Regressions!F39),ROUND(Regressions!F39, 1), NA())</f>
        <v>#N/A</v>
      </c>
      <c r="G29" s="232" t="e">
        <f>IF(ISNUMBER(Regressions!G39),ROUND(Regressions!G39, 1), NA())</f>
        <v>#N/A</v>
      </c>
      <c r="H29" s="334" t="e">
        <f>IF(ISNUMBER(Regressions!H39),ROUND(Regressions!H39, 1), NA())</f>
        <v>#N/A</v>
      </c>
      <c r="I29" s="233" t="e">
        <f>IF(ISNUMBER(Regressions!I39),ROUND(Regressions!I39, 1), NA())</f>
        <v>#N/A</v>
      </c>
      <c r="J29" s="335" t="e">
        <f>IF(ISNUMBER(Regressions!K39),ROUND(Regressions!K39, 1), NA())</f>
        <v>#N/A</v>
      </c>
      <c r="K29" s="333" t="e">
        <f>IF(ISNUMBER(Regressions!L39),ROUND(Regressions!L39, 1), NA())</f>
        <v>#N/A</v>
      </c>
      <c r="L29" s="234" t="e">
        <f>IF(ISNUMBER(Regressions!M39),ROUND(Regressions!M39, 1), NA())</f>
        <v>#N/A</v>
      </c>
      <c r="M29" s="334" t="e">
        <f>IF(ISNUMBER(Regressions!N39),ROUND(Regressions!N39, 1), NA())</f>
        <v>#N/A</v>
      </c>
      <c r="N29" s="233" t="e">
        <f>IF(ISNUMBER(Regressions!O39),ROUND(Regressions!O39, 1), NA())</f>
        <v>#N/A</v>
      </c>
      <c r="O29" s="335" t="e">
        <f>IF(ISNUMBER(Regressions!Q39),ROUND(Regressions!Q39, 1), NA())</f>
        <v>#N/A</v>
      </c>
      <c r="P29" s="333" t="e">
        <f>IF(ISNUMBER(Regressions!R39),ROUND(Regressions!R39, 1), NA())</f>
        <v>#N/A</v>
      </c>
      <c r="Q29" s="211" t="e">
        <f>IF(ISNUMBER(Regressions!S39),ROUND(Regressions!S39, 1), NA())</f>
        <v>#N/A</v>
      </c>
      <c r="R29" s="334" t="e">
        <f>IF(ISNUMBER(Regressions!T39),ROUND(Regressions!T39, 1), NA())</f>
        <v>#N/A</v>
      </c>
      <c r="S29" s="233" t="e">
        <f>IF(ISNUMBER(Regressions!U39),ROUND(Regressions!U39, 1), NA())</f>
        <v>#N/A</v>
      </c>
    </row>
    <row xmlns:x14ac="http://schemas.microsoft.com/office/spreadsheetml/2009/9/ac" r="30" hidden="true" x14ac:dyDescent="0.2">
      <c r="A30" s="330" t="str">
        <f>IF(ISBLANK(Regressions!A40), " ", Regressions!A40)</f>
        <v>Bolivia (Plurinational State of)</v>
      </c>
      <c r="B30" s="331">
        <f>IF(ISBLANK(Regressions!B40), " ", Regressions!B40)</f>
        <v>2026</v>
      </c>
      <c r="C30" s="336" t="str">
        <f>IF(ISBLANK(Regressions!C40), " ", Regressions!C40)</f>
        <v>National</v>
      </c>
      <c r="D30" s="332" t="str">
        <f>IF(ISBLANK(Regressions!D40), " ", Regressions!D40)</f>
        <v> </v>
      </c>
      <c r="E30" s="210" t="e">
        <f>IF(ISNUMBER(Regressions!E40),ROUND(Regressions!E40, 1), NA())</f>
        <v>#N/A</v>
      </c>
      <c r="F30" s="333" t="e">
        <f>IF(ISNUMBER(Regressions!F40),ROUND(Regressions!F40, 1), NA())</f>
        <v>#N/A</v>
      </c>
      <c r="G30" s="232" t="e">
        <f>IF(ISNUMBER(Regressions!G40),ROUND(Regressions!G40, 1), NA())</f>
        <v>#N/A</v>
      </c>
      <c r="H30" s="334" t="e">
        <f>IF(ISNUMBER(Regressions!H40),ROUND(Regressions!H40, 1), NA())</f>
        <v>#N/A</v>
      </c>
      <c r="I30" s="233" t="e">
        <f>IF(ISNUMBER(Regressions!I40),ROUND(Regressions!I40, 1), NA())</f>
        <v>#N/A</v>
      </c>
      <c r="J30" s="335" t="e">
        <f>IF(ISNUMBER(Regressions!K40),ROUND(Regressions!K40, 1), NA())</f>
        <v>#N/A</v>
      </c>
      <c r="K30" s="333" t="e">
        <f>IF(ISNUMBER(Regressions!L40),ROUND(Regressions!L40, 1), NA())</f>
        <v>#N/A</v>
      </c>
      <c r="L30" s="234" t="e">
        <f>IF(ISNUMBER(Regressions!M40),ROUND(Regressions!M40, 1), NA())</f>
        <v>#N/A</v>
      </c>
      <c r="M30" s="334" t="e">
        <f>IF(ISNUMBER(Regressions!N40),ROUND(Regressions!N40, 1), NA())</f>
        <v>#N/A</v>
      </c>
      <c r="N30" s="233" t="e">
        <f>IF(ISNUMBER(Regressions!O40),ROUND(Regressions!O40, 1), NA())</f>
        <v>#N/A</v>
      </c>
      <c r="O30" s="335" t="e">
        <f>IF(ISNUMBER(Regressions!Q40),ROUND(Regressions!Q40, 1), NA())</f>
        <v>#N/A</v>
      </c>
      <c r="P30" s="333" t="e">
        <f>IF(ISNUMBER(Regressions!R40),ROUND(Regressions!R40, 1), NA())</f>
        <v>#N/A</v>
      </c>
      <c r="Q30" s="211" t="e">
        <f>IF(ISNUMBER(Regressions!S40),ROUND(Regressions!S40, 1), NA())</f>
        <v>#N/A</v>
      </c>
      <c r="R30" s="334" t="e">
        <f>IF(ISNUMBER(Regressions!T40),ROUND(Regressions!T40, 1), NA())</f>
        <v>#N/A</v>
      </c>
      <c r="S30" s="233" t="e">
        <f>IF(ISNUMBER(Regressions!U40),ROUND(Regressions!U40, 1), NA())</f>
        <v>#N/A</v>
      </c>
    </row>
    <row xmlns:x14ac="http://schemas.microsoft.com/office/spreadsheetml/2009/9/ac" r="31" hidden="true" x14ac:dyDescent="0.2">
      <c r="A31" s="330" t="str">
        <f>IF(ISBLANK(Regressions!A41), " ", Regressions!A41)</f>
        <v>Bolivia (Plurinational State of)</v>
      </c>
      <c r="B31" s="331">
        <f>IF(ISBLANK(Regressions!B41), " ", Regressions!B41)</f>
        <v>2027</v>
      </c>
      <c r="C31" s="336" t="str">
        <f>IF(ISBLANK(Regressions!C41), " ", Regressions!C41)</f>
        <v>National</v>
      </c>
      <c r="D31" s="332" t="str">
        <f>IF(ISBLANK(Regressions!D41), " ", Regressions!D41)</f>
        <v> </v>
      </c>
      <c r="E31" s="210" t="e">
        <f>IF(ISNUMBER(Regressions!E41),ROUND(Regressions!E41, 1), NA())</f>
        <v>#N/A</v>
      </c>
      <c r="F31" s="333" t="e">
        <f>IF(ISNUMBER(Regressions!F41),ROUND(Regressions!F41, 1), NA())</f>
        <v>#N/A</v>
      </c>
      <c r="G31" s="232" t="e">
        <f>IF(ISNUMBER(Regressions!G41),ROUND(Regressions!G41, 1), NA())</f>
        <v>#N/A</v>
      </c>
      <c r="H31" s="334" t="e">
        <f>IF(ISNUMBER(Regressions!H41),ROUND(Regressions!H41, 1), NA())</f>
        <v>#N/A</v>
      </c>
      <c r="I31" s="233" t="e">
        <f>IF(ISNUMBER(Regressions!I41),ROUND(Regressions!I41, 1), NA())</f>
        <v>#N/A</v>
      </c>
      <c r="J31" s="335" t="e">
        <f>IF(ISNUMBER(Regressions!K41),ROUND(Regressions!K41, 1), NA())</f>
        <v>#N/A</v>
      </c>
      <c r="K31" s="333" t="e">
        <f>IF(ISNUMBER(Regressions!L41),ROUND(Regressions!L41, 1), NA())</f>
        <v>#N/A</v>
      </c>
      <c r="L31" s="234" t="e">
        <f>IF(ISNUMBER(Regressions!M41),ROUND(Regressions!M41, 1), NA())</f>
        <v>#N/A</v>
      </c>
      <c r="M31" s="334" t="e">
        <f>IF(ISNUMBER(Regressions!N41),ROUND(Regressions!N41, 1), NA())</f>
        <v>#N/A</v>
      </c>
      <c r="N31" s="233" t="e">
        <f>IF(ISNUMBER(Regressions!O41),ROUND(Regressions!O41, 1), NA())</f>
        <v>#N/A</v>
      </c>
      <c r="O31" s="335" t="e">
        <f>IF(ISNUMBER(Regressions!Q41),ROUND(Regressions!Q41, 1), NA())</f>
        <v>#N/A</v>
      </c>
      <c r="P31" s="333" t="e">
        <f>IF(ISNUMBER(Regressions!R41),ROUND(Regressions!R41, 1), NA())</f>
        <v>#N/A</v>
      </c>
      <c r="Q31" s="211" t="e">
        <f>IF(ISNUMBER(Regressions!S41),ROUND(Regressions!S41, 1), NA())</f>
        <v>#N/A</v>
      </c>
      <c r="R31" s="334" t="e">
        <f>IF(ISNUMBER(Regressions!T41),ROUND(Regressions!T41, 1), NA())</f>
        <v>#N/A</v>
      </c>
      <c r="S31" s="233" t="e">
        <f>IF(ISNUMBER(Regressions!U41),ROUND(Regressions!U41, 1), NA())</f>
        <v>#N/A</v>
      </c>
    </row>
    <row xmlns:x14ac="http://schemas.microsoft.com/office/spreadsheetml/2009/9/ac" r="32" hidden="true" x14ac:dyDescent="0.2">
      <c r="A32" s="330" t="str">
        <f>IF(ISBLANK(Regressions!A42), " ", Regressions!A42)</f>
        <v>Bolivia (Plurinational State of)</v>
      </c>
      <c r="B32" s="331">
        <f>IF(ISBLANK(Regressions!B42), " ", Regressions!B42)</f>
        <v>2028</v>
      </c>
      <c r="C32" s="336" t="str">
        <f>IF(ISBLANK(Regressions!C42), " ", Regressions!C42)</f>
        <v>National</v>
      </c>
      <c r="D32" s="332" t="str">
        <f>IF(ISBLANK(Regressions!D42), " ", Regressions!D42)</f>
        <v> </v>
      </c>
      <c r="E32" s="210" t="e">
        <f>IF(ISNUMBER(Regressions!E42),ROUND(Regressions!E42, 1), NA())</f>
        <v>#N/A</v>
      </c>
      <c r="F32" s="333" t="e">
        <f>IF(ISNUMBER(Regressions!F42),ROUND(Regressions!F42, 1), NA())</f>
        <v>#N/A</v>
      </c>
      <c r="G32" s="232" t="e">
        <f>IF(ISNUMBER(Regressions!G42),ROUND(Regressions!G42, 1), NA())</f>
        <v>#N/A</v>
      </c>
      <c r="H32" s="334" t="e">
        <f>IF(ISNUMBER(Regressions!H42),ROUND(Regressions!H42, 1), NA())</f>
        <v>#N/A</v>
      </c>
      <c r="I32" s="233" t="e">
        <f>IF(ISNUMBER(Regressions!I42),ROUND(Regressions!I42, 1), NA())</f>
        <v>#N/A</v>
      </c>
      <c r="J32" s="335" t="e">
        <f>IF(ISNUMBER(Regressions!K42),ROUND(Regressions!K42, 1), NA())</f>
        <v>#N/A</v>
      </c>
      <c r="K32" s="333" t="e">
        <f>IF(ISNUMBER(Regressions!L42),ROUND(Regressions!L42, 1), NA())</f>
        <v>#N/A</v>
      </c>
      <c r="L32" s="234" t="e">
        <f>IF(ISNUMBER(Regressions!M42),ROUND(Regressions!M42, 1), NA())</f>
        <v>#N/A</v>
      </c>
      <c r="M32" s="334" t="e">
        <f>IF(ISNUMBER(Regressions!N42),ROUND(Regressions!N42, 1), NA())</f>
        <v>#N/A</v>
      </c>
      <c r="N32" s="233" t="e">
        <f>IF(ISNUMBER(Regressions!O42),ROUND(Regressions!O42, 1), NA())</f>
        <v>#N/A</v>
      </c>
      <c r="O32" s="335" t="e">
        <f>IF(ISNUMBER(Regressions!Q42),ROUND(Regressions!Q42, 1), NA())</f>
        <v>#N/A</v>
      </c>
      <c r="P32" s="333" t="e">
        <f>IF(ISNUMBER(Regressions!R42),ROUND(Regressions!R42, 1), NA())</f>
        <v>#N/A</v>
      </c>
      <c r="Q32" s="211" t="e">
        <f>IF(ISNUMBER(Regressions!S42),ROUND(Regressions!S42, 1), NA())</f>
        <v>#N/A</v>
      </c>
      <c r="R32" s="334" t="e">
        <f>IF(ISNUMBER(Regressions!T42),ROUND(Regressions!T42, 1), NA())</f>
        <v>#N/A</v>
      </c>
      <c r="S32" s="233" t="e">
        <f>IF(ISNUMBER(Regressions!U42),ROUND(Regressions!U42, 1), NA())</f>
        <v>#N/A</v>
      </c>
    </row>
    <row xmlns:x14ac="http://schemas.microsoft.com/office/spreadsheetml/2009/9/ac" r="33" hidden="true" x14ac:dyDescent="0.2">
      <c r="A33" s="330" t="str">
        <f>IF(ISBLANK(Regressions!A43), " ", Regressions!A43)</f>
        <v>Bolivia (Plurinational State of)</v>
      </c>
      <c r="B33" s="331">
        <f>IF(ISBLANK(Regressions!B43), " ", Regressions!B43)</f>
        <v>2029</v>
      </c>
      <c r="C33" s="336" t="str">
        <f>IF(ISBLANK(Regressions!C43), " ", Regressions!C43)</f>
        <v>National</v>
      </c>
      <c r="D33" s="332" t="str">
        <f>IF(ISBLANK(Regressions!D43), " ", Regressions!D43)</f>
        <v> </v>
      </c>
      <c r="E33" s="210" t="e">
        <f>IF(ISNUMBER(Regressions!E43),ROUND(Regressions!E43, 1), NA())</f>
        <v>#N/A</v>
      </c>
      <c r="F33" s="333" t="e">
        <f>IF(ISNUMBER(Regressions!F43),ROUND(Regressions!F43, 1), NA())</f>
        <v>#N/A</v>
      </c>
      <c r="G33" s="232" t="e">
        <f>IF(ISNUMBER(Regressions!G43),ROUND(Regressions!G43, 1), NA())</f>
        <v>#N/A</v>
      </c>
      <c r="H33" s="334" t="e">
        <f>IF(ISNUMBER(Regressions!H43),ROUND(Regressions!H43, 1), NA())</f>
        <v>#N/A</v>
      </c>
      <c r="I33" s="233" t="e">
        <f>IF(ISNUMBER(Regressions!I43),ROUND(Regressions!I43, 1), NA())</f>
        <v>#N/A</v>
      </c>
      <c r="J33" s="335" t="e">
        <f>IF(ISNUMBER(Regressions!K43),ROUND(Regressions!K43, 1), NA())</f>
        <v>#N/A</v>
      </c>
      <c r="K33" s="333" t="e">
        <f>IF(ISNUMBER(Regressions!L43),ROUND(Regressions!L43, 1), NA())</f>
        <v>#N/A</v>
      </c>
      <c r="L33" s="234" t="e">
        <f>IF(ISNUMBER(Regressions!M43),ROUND(Regressions!M43, 1), NA())</f>
        <v>#N/A</v>
      </c>
      <c r="M33" s="334" t="e">
        <f>IF(ISNUMBER(Regressions!N43),ROUND(Regressions!N43, 1), NA())</f>
        <v>#N/A</v>
      </c>
      <c r="N33" s="233" t="e">
        <f>IF(ISNUMBER(Regressions!O43),ROUND(Regressions!O43, 1), NA())</f>
        <v>#N/A</v>
      </c>
      <c r="O33" s="335" t="e">
        <f>IF(ISNUMBER(Regressions!Q43),ROUND(Regressions!Q43, 1), NA())</f>
        <v>#N/A</v>
      </c>
      <c r="P33" s="333" t="e">
        <f>IF(ISNUMBER(Regressions!R43),ROUND(Regressions!R43, 1), NA())</f>
        <v>#N/A</v>
      </c>
      <c r="Q33" s="211" t="e">
        <f>IF(ISNUMBER(Regressions!S43),ROUND(Regressions!S43, 1), NA())</f>
        <v>#N/A</v>
      </c>
      <c r="R33" s="334" t="e">
        <f>IF(ISNUMBER(Regressions!T43),ROUND(Regressions!T43, 1), NA())</f>
        <v>#N/A</v>
      </c>
      <c r="S33" s="233" t="e">
        <f>IF(ISNUMBER(Regressions!U43),ROUND(Regressions!U43, 1), NA())</f>
        <v>#N/A</v>
      </c>
    </row>
    <row xmlns:x14ac="http://schemas.microsoft.com/office/spreadsheetml/2009/9/ac" r="34" hidden="true" x14ac:dyDescent="0.2">
      <c r="A34" s="330" t="str">
        <f>IF(ISBLANK(Regressions!A44), " ", Regressions!A44)</f>
        <v>Bolivia (Plurinational State of)</v>
      </c>
      <c r="B34" s="331">
        <f>IF(ISBLANK(Regressions!B44), " ", Regressions!B44)</f>
        <v>2030</v>
      </c>
      <c r="C34" s="336" t="str">
        <f>IF(ISBLANK(Regressions!C44), " ", Regressions!C44)</f>
        <v>National</v>
      </c>
      <c r="D34" s="332" t="str">
        <f>IF(ISBLANK(Regressions!D44), " ", Regressions!D44)</f>
        <v> </v>
      </c>
      <c r="E34" s="210" t="e">
        <f>IF(ISNUMBER(Regressions!E44),ROUND(Regressions!E44, 1), NA())</f>
        <v>#N/A</v>
      </c>
      <c r="F34" s="333" t="e">
        <f>IF(ISNUMBER(Regressions!F44),ROUND(Regressions!F44, 1), NA())</f>
        <v>#N/A</v>
      </c>
      <c r="G34" s="232" t="e">
        <f>IF(ISNUMBER(Regressions!G44),ROUND(Regressions!G44, 1), NA())</f>
        <v>#N/A</v>
      </c>
      <c r="H34" s="334" t="e">
        <f>IF(ISNUMBER(Regressions!H44),ROUND(Regressions!H44, 1), NA())</f>
        <v>#N/A</v>
      </c>
      <c r="I34" s="233" t="e">
        <f>IF(ISNUMBER(Regressions!I44),ROUND(Regressions!I44, 1), NA())</f>
        <v>#N/A</v>
      </c>
      <c r="J34" s="335" t="e">
        <f>IF(ISNUMBER(Regressions!K44),ROUND(Regressions!K44, 1), NA())</f>
        <v>#N/A</v>
      </c>
      <c r="K34" s="333" t="e">
        <f>IF(ISNUMBER(Regressions!L44),ROUND(Regressions!L44, 1), NA())</f>
        <v>#N/A</v>
      </c>
      <c r="L34" s="234" t="e">
        <f>IF(ISNUMBER(Regressions!M44),ROUND(Regressions!M44, 1), NA())</f>
        <v>#N/A</v>
      </c>
      <c r="M34" s="334" t="e">
        <f>IF(ISNUMBER(Regressions!N44),ROUND(Regressions!N44, 1), NA())</f>
        <v>#N/A</v>
      </c>
      <c r="N34" s="233" t="e">
        <f>IF(ISNUMBER(Regressions!O44),ROUND(Regressions!O44, 1), NA())</f>
        <v>#N/A</v>
      </c>
      <c r="O34" s="335" t="e">
        <f>IF(ISNUMBER(Regressions!Q44),ROUND(Regressions!Q44, 1), NA())</f>
        <v>#N/A</v>
      </c>
      <c r="P34" s="333" t="e">
        <f>IF(ISNUMBER(Regressions!R44),ROUND(Regressions!R44, 1), NA())</f>
        <v>#N/A</v>
      </c>
      <c r="Q34" s="211" t="e">
        <f>IF(ISNUMBER(Regressions!S44),ROUND(Regressions!S44, 1), NA())</f>
        <v>#N/A</v>
      </c>
      <c r="R34" s="334" t="e">
        <f>IF(ISNUMBER(Regressions!T44),ROUND(Regressions!T44, 1), NA())</f>
        <v>#N/A</v>
      </c>
      <c r="S34" s="233" t="e">
        <f>IF(ISNUMBER(Regressions!U44),ROUND(Regressions!U44, 1), NA())</f>
        <v>#N/A</v>
      </c>
    </row>
    <row xmlns:x14ac="http://schemas.microsoft.com/office/spreadsheetml/2009/9/ac" r="35" x14ac:dyDescent="0.2">
      <c r="A35" s="330" t="str">
        <f>IF(ISBLANK(Regressions!A45), " ", Regressions!A45)</f>
        <v>Bolivia (Plurinational State of)</v>
      </c>
      <c r="B35" s="331">
        <f>IF(ISBLANK(Regressions!B45), " ", Regressions!B45)</f>
        <v>2000</v>
      </c>
      <c r="C35" s="336" t="str">
        <f>IF(ISBLANK(Regressions!C45), " ", Regressions!C45)</f>
        <v>Urban</v>
      </c>
      <c r="D35" s="332">
        <f>IF(ISBLANK(Regressions!D45), " ", Regressions!D45)</f>
        <v>1782964.561703987</v>
      </c>
      <c r="E35" s="210">
        <f>IF(ISNUMBER(Regressions!E45),ROUND(Regressions!E45, 1), NA())</f>
        <v>77.099999999999994</v>
      </c>
      <c r="F35" s="333" t="e">
        <f>IF(ISNUMBER(Regressions!F45),ROUND(Regressions!F45, 1), NA())</f>
        <v>#N/A</v>
      </c>
      <c r="G35" s="232" t="e">
        <f>IF(ISNUMBER(Regressions!G45),ROUND(Regressions!G45, 1), NA())</f>
        <v>#N/A</v>
      </c>
      <c r="H35" s="334" t="e">
        <f>IF(ISNUMBER(Regressions!H45),ROUND(Regressions!H45, 1), NA())</f>
        <v>#N/A</v>
      </c>
      <c r="I35" s="233">
        <f>IF(ISNUMBER(Regressions!I45),ROUND(Regressions!I45, 1), NA())</f>
        <v>22.9</v>
      </c>
      <c r="J35" s="335" t="e">
        <f>IF(ISNUMBER(Regressions!K45),ROUND(Regressions!K45, 1), NA())</f>
        <v>#N/A</v>
      </c>
      <c r="K35" s="333">
        <f>IF(ISNUMBER(Regressions!L45),ROUND(Regressions!L45, 1), NA())</f>
        <v>92</v>
      </c>
      <c r="L35" s="234" t="e">
        <f>IF(ISNUMBER(Regressions!M45),ROUND(Regressions!M45, 1), NA())</f>
        <v>#N/A</v>
      </c>
      <c r="M35" s="334" t="e">
        <f>IF(ISNUMBER(Regressions!N45),ROUND(Regressions!N45, 1), NA())</f>
        <v>#N/A</v>
      </c>
      <c r="N35" s="233">
        <f>IF(ISNUMBER(Regressions!O45),ROUND(Regressions!O45, 1), NA())</f>
        <v>8</v>
      </c>
      <c r="O35" s="335">
        <f>IF(ISNUMBER(Regressions!Q45),ROUND(Regressions!Q45, 1), NA())</f>
        <v>76</v>
      </c>
      <c r="P35" s="333" t="e">
        <f>IF(ISNUMBER(Regressions!R45),ROUND(Regressions!R45, 1), NA())</f>
        <v>#N/A</v>
      </c>
      <c r="Q35" s="211" t="e">
        <f>IF(ISNUMBER(Regressions!S45),ROUND(Regressions!S45, 1), NA())</f>
        <v>#N/A</v>
      </c>
      <c r="R35" s="334" t="e">
        <f>IF(ISNUMBER(Regressions!T45),ROUND(Regressions!T45, 1), NA())</f>
        <v>#N/A</v>
      </c>
      <c r="S35" s="233">
        <f>IF(ISNUMBER(Regressions!U45),ROUND(Regressions!U45, 1), NA())</f>
        <v>24</v>
      </c>
    </row>
    <row xmlns:x14ac="http://schemas.microsoft.com/office/spreadsheetml/2009/9/ac" r="36" x14ac:dyDescent="0.2">
      <c r="A36" s="330" t="str">
        <f>IF(ISBLANK(Regressions!A46), " ", Regressions!A46)</f>
        <v>Bolivia (Plurinational State of)</v>
      </c>
      <c r="B36" s="331">
        <f>IF(ISBLANK(Regressions!B46), " ", Regressions!B46)</f>
        <v>2001</v>
      </c>
      <c r="C36" s="336" t="str">
        <f>IF(ISBLANK(Regressions!C46), " ", Regressions!C46)</f>
        <v>Urban</v>
      </c>
      <c r="D36" s="332">
        <f>IF(ISBLANK(Regressions!D46), " ", Regressions!D46)</f>
        <v>1823350.8145553591</v>
      </c>
      <c r="E36" s="210">
        <f>IF(ISNUMBER(Regressions!E46),ROUND(Regressions!E46, 1), NA())</f>
        <v>79.599999999999994</v>
      </c>
      <c r="F36" s="333" t="e">
        <f>IF(ISNUMBER(Regressions!F46),ROUND(Regressions!F46, 1), NA())</f>
        <v>#N/A</v>
      </c>
      <c r="G36" s="232" t="e">
        <f>IF(ISNUMBER(Regressions!G46),ROUND(Regressions!G46, 1), NA())</f>
        <v>#N/A</v>
      </c>
      <c r="H36" s="334" t="e">
        <f>IF(ISNUMBER(Regressions!H46),ROUND(Regressions!H46, 1), NA())</f>
        <v>#N/A</v>
      </c>
      <c r="I36" s="233">
        <f>IF(ISNUMBER(Regressions!I46),ROUND(Regressions!I46, 1), NA())</f>
        <v>20.399999999999999</v>
      </c>
      <c r="J36" s="335" t="e">
        <f>IF(ISNUMBER(Regressions!K46),ROUND(Regressions!K46, 1), NA())</f>
        <v>#N/A</v>
      </c>
      <c r="K36" s="333">
        <f>IF(ISNUMBER(Regressions!L46),ROUND(Regressions!L46, 1), NA())</f>
        <v>91.4</v>
      </c>
      <c r="L36" s="234" t="e">
        <f>IF(ISNUMBER(Regressions!M46),ROUND(Regressions!M46, 1), NA())</f>
        <v>#N/A</v>
      </c>
      <c r="M36" s="334" t="e">
        <f>IF(ISNUMBER(Regressions!N46),ROUND(Regressions!N46, 1), NA())</f>
        <v>#N/A</v>
      </c>
      <c r="N36" s="233">
        <f>IF(ISNUMBER(Regressions!O46),ROUND(Regressions!O46, 1), NA())</f>
        <v>8.6</v>
      </c>
      <c r="O36" s="335">
        <f>IF(ISNUMBER(Regressions!Q46),ROUND(Regressions!Q46, 1), NA())</f>
        <v>76.099999999999994</v>
      </c>
      <c r="P36" s="333" t="e">
        <f>IF(ISNUMBER(Regressions!R46),ROUND(Regressions!R46, 1), NA())</f>
        <v>#N/A</v>
      </c>
      <c r="Q36" s="211" t="e">
        <f>IF(ISNUMBER(Regressions!S46),ROUND(Regressions!S46, 1), NA())</f>
        <v>#N/A</v>
      </c>
      <c r="R36" s="334" t="e">
        <f>IF(ISNUMBER(Regressions!T46),ROUND(Regressions!T46, 1), NA())</f>
        <v>#N/A</v>
      </c>
      <c r="S36" s="233">
        <f>IF(ISNUMBER(Regressions!U46),ROUND(Regressions!U46, 1), NA())</f>
        <v>23.9</v>
      </c>
    </row>
    <row xmlns:x14ac="http://schemas.microsoft.com/office/spreadsheetml/2009/9/ac" r="37" x14ac:dyDescent="0.2">
      <c r="A37" s="330" t="str">
        <f>IF(ISBLANK(Regressions!A47), " ", Regressions!A47)</f>
        <v>Bolivia (Plurinational State of)</v>
      </c>
      <c r="B37" s="331">
        <f>IF(ISBLANK(Regressions!B47), " ", Regressions!B47)</f>
        <v>2002</v>
      </c>
      <c r="C37" s="336" t="str">
        <f>IF(ISBLANK(Regressions!C47), " ", Regressions!C47)</f>
        <v>Urban</v>
      </c>
      <c r="D37" s="332">
        <f>IF(ISBLANK(Regressions!D47), " ", Regressions!D47)</f>
        <v>1865042.499213371</v>
      </c>
      <c r="E37" s="210">
        <f>IF(ISNUMBER(Regressions!E47),ROUND(Regressions!E47, 1), NA())</f>
        <v>82</v>
      </c>
      <c r="F37" s="333" t="e">
        <f>IF(ISNUMBER(Regressions!F47),ROUND(Regressions!F47, 1), NA())</f>
        <v>#N/A</v>
      </c>
      <c r="G37" s="232" t="e">
        <f>IF(ISNUMBER(Regressions!G47),ROUND(Regressions!G47, 1), NA())</f>
        <v>#N/A</v>
      </c>
      <c r="H37" s="334" t="e">
        <f>IF(ISNUMBER(Regressions!H47),ROUND(Regressions!H47, 1), NA())</f>
        <v>#N/A</v>
      </c>
      <c r="I37" s="233">
        <f>IF(ISNUMBER(Regressions!I47),ROUND(Regressions!I47, 1), NA())</f>
        <v>18</v>
      </c>
      <c r="J37" s="335" t="e">
        <f>IF(ISNUMBER(Regressions!K47),ROUND(Regressions!K47, 1), NA())</f>
        <v>#N/A</v>
      </c>
      <c r="K37" s="333">
        <f>IF(ISNUMBER(Regressions!L47),ROUND(Regressions!L47, 1), NA())</f>
        <v>90.8</v>
      </c>
      <c r="L37" s="234" t="e">
        <f>IF(ISNUMBER(Regressions!M47),ROUND(Regressions!M47, 1), NA())</f>
        <v>#N/A</v>
      </c>
      <c r="M37" s="334" t="e">
        <f>IF(ISNUMBER(Regressions!N47),ROUND(Regressions!N47, 1), NA())</f>
        <v>#N/A</v>
      </c>
      <c r="N37" s="233">
        <f>IF(ISNUMBER(Regressions!O47),ROUND(Regressions!O47, 1), NA())</f>
        <v>9.1999999999999993</v>
      </c>
      <c r="O37" s="335">
        <f>IF(ISNUMBER(Regressions!Q47),ROUND(Regressions!Q47, 1), NA())</f>
        <v>76.3</v>
      </c>
      <c r="P37" s="333" t="e">
        <f>IF(ISNUMBER(Regressions!R47),ROUND(Regressions!R47, 1), NA())</f>
        <v>#N/A</v>
      </c>
      <c r="Q37" s="211" t="e">
        <f>IF(ISNUMBER(Regressions!S47),ROUND(Regressions!S47, 1), NA())</f>
        <v>#N/A</v>
      </c>
      <c r="R37" s="334" t="e">
        <f>IF(ISNUMBER(Regressions!T47),ROUND(Regressions!T47, 1), NA())</f>
        <v>#N/A</v>
      </c>
      <c r="S37" s="233">
        <f>IF(ISNUMBER(Regressions!U47),ROUND(Regressions!U47, 1), NA())</f>
        <v>23.7</v>
      </c>
    </row>
    <row xmlns:x14ac="http://schemas.microsoft.com/office/spreadsheetml/2009/9/ac" r="38" x14ac:dyDescent="0.2">
      <c r="A38" s="330" t="str">
        <f>IF(ISBLANK(Regressions!A48), " ", Regressions!A48)</f>
        <v>Bolivia (Plurinational State of)</v>
      </c>
      <c r="B38" s="331">
        <f>IF(ISBLANK(Regressions!B48), " ", Regressions!B48)</f>
        <v>2003</v>
      </c>
      <c r="C38" s="336" t="str">
        <f>IF(ISBLANK(Regressions!C48), " ", Regressions!C48)</f>
        <v>Urban</v>
      </c>
      <c r="D38" s="332">
        <f>IF(ISBLANK(Regressions!D48), " ", Regressions!D48)</f>
        <v>1905369.43485672</v>
      </c>
      <c r="E38" s="210">
        <f>IF(ISNUMBER(Regressions!E48),ROUND(Regressions!E48, 1), NA())</f>
        <v>84.4</v>
      </c>
      <c r="F38" s="333" t="e">
        <f>IF(ISNUMBER(Regressions!F48),ROUND(Regressions!F48, 1), NA())</f>
        <v>#N/A</v>
      </c>
      <c r="G38" s="232" t="e">
        <f>IF(ISNUMBER(Regressions!G48),ROUND(Regressions!G48, 1), NA())</f>
        <v>#N/A</v>
      </c>
      <c r="H38" s="334" t="e">
        <f>IF(ISNUMBER(Regressions!H48),ROUND(Regressions!H48, 1), NA())</f>
        <v>#N/A</v>
      </c>
      <c r="I38" s="233">
        <f>IF(ISNUMBER(Regressions!I48),ROUND(Regressions!I48, 1), NA())</f>
        <v>15.6</v>
      </c>
      <c r="J38" s="335" t="e">
        <f>IF(ISNUMBER(Regressions!K48),ROUND(Regressions!K48, 1), NA())</f>
        <v>#N/A</v>
      </c>
      <c r="K38" s="333">
        <f>IF(ISNUMBER(Regressions!L48),ROUND(Regressions!L48, 1), NA())</f>
        <v>90.2</v>
      </c>
      <c r="L38" s="234" t="e">
        <f>IF(ISNUMBER(Regressions!M48),ROUND(Regressions!M48, 1), NA())</f>
        <v>#N/A</v>
      </c>
      <c r="M38" s="334" t="e">
        <f>IF(ISNUMBER(Regressions!N48),ROUND(Regressions!N48, 1), NA())</f>
        <v>#N/A</v>
      </c>
      <c r="N38" s="233">
        <f>IF(ISNUMBER(Regressions!O48),ROUND(Regressions!O48, 1), NA())</f>
        <v>9.8000000000000007</v>
      </c>
      <c r="O38" s="335">
        <f>IF(ISNUMBER(Regressions!Q48),ROUND(Regressions!Q48, 1), NA())</f>
        <v>76.5</v>
      </c>
      <c r="P38" s="333" t="e">
        <f>IF(ISNUMBER(Regressions!R48),ROUND(Regressions!R48, 1), NA())</f>
        <v>#N/A</v>
      </c>
      <c r="Q38" s="211" t="e">
        <f>IF(ISNUMBER(Regressions!S48),ROUND(Regressions!S48, 1), NA())</f>
        <v>#N/A</v>
      </c>
      <c r="R38" s="334" t="e">
        <f>IF(ISNUMBER(Regressions!T48),ROUND(Regressions!T48, 1), NA())</f>
        <v>#N/A</v>
      </c>
      <c r="S38" s="233">
        <f>IF(ISNUMBER(Regressions!U48),ROUND(Regressions!U48, 1), NA())</f>
        <v>23.5</v>
      </c>
    </row>
    <row xmlns:x14ac="http://schemas.microsoft.com/office/spreadsheetml/2009/9/ac" r="39" x14ac:dyDescent="0.2">
      <c r="A39" s="330" t="str">
        <f>IF(ISBLANK(Regressions!A49), " ", Regressions!A49)</f>
        <v>Bolivia (Plurinational State of)</v>
      </c>
      <c r="B39" s="331">
        <f>IF(ISBLANK(Regressions!B49), " ", Regressions!B49)</f>
        <v>2004</v>
      </c>
      <c r="C39" s="336" t="str">
        <f>IF(ISBLANK(Regressions!C49), " ", Regressions!C49)</f>
        <v>Urban</v>
      </c>
      <c r="D39" s="332">
        <f>IF(ISBLANK(Regressions!D49), " ", Regressions!D49)</f>
        <v>1944777.593175659</v>
      </c>
      <c r="E39" s="210">
        <f>IF(ISNUMBER(Regressions!E49),ROUND(Regressions!E49, 1), NA())</f>
        <v>86.9</v>
      </c>
      <c r="F39" s="333" t="e">
        <f>IF(ISNUMBER(Regressions!F49),ROUND(Regressions!F49, 1), NA())</f>
        <v>#N/A</v>
      </c>
      <c r="G39" s="232" t="e">
        <f>IF(ISNUMBER(Regressions!G49),ROUND(Regressions!G49, 1), NA())</f>
        <v>#N/A</v>
      </c>
      <c r="H39" s="334" t="e">
        <f>IF(ISNUMBER(Regressions!H49),ROUND(Regressions!H49, 1), NA())</f>
        <v>#N/A</v>
      </c>
      <c r="I39" s="233">
        <f>IF(ISNUMBER(Regressions!I49),ROUND(Regressions!I49, 1), NA())</f>
        <v>13.1</v>
      </c>
      <c r="J39" s="335" t="e">
        <f>IF(ISNUMBER(Regressions!K49),ROUND(Regressions!K49, 1), NA())</f>
        <v>#N/A</v>
      </c>
      <c r="K39" s="333">
        <f>IF(ISNUMBER(Regressions!L49),ROUND(Regressions!L49, 1), NA())</f>
        <v>89.6</v>
      </c>
      <c r="L39" s="234" t="e">
        <f>IF(ISNUMBER(Regressions!M49),ROUND(Regressions!M49, 1), NA())</f>
        <v>#N/A</v>
      </c>
      <c r="M39" s="334" t="e">
        <f>IF(ISNUMBER(Regressions!N49),ROUND(Regressions!N49, 1), NA())</f>
        <v>#N/A</v>
      </c>
      <c r="N39" s="233">
        <f>IF(ISNUMBER(Regressions!O49),ROUND(Regressions!O49, 1), NA())</f>
        <v>10.4</v>
      </c>
      <c r="O39" s="335">
        <f>IF(ISNUMBER(Regressions!Q49),ROUND(Regressions!Q49, 1), NA())</f>
        <v>76.7</v>
      </c>
      <c r="P39" s="333" t="e">
        <f>IF(ISNUMBER(Regressions!R49),ROUND(Regressions!R49, 1), NA())</f>
        <v>#N/A</v>
      </c>
      <c r="Q39" s="211" t="e">
        <f>IF(ISNUMBER(Regressions!S49),ROUND(Regressions!S49, 1), NA())</f>
        <v>#N/A</v>
      </c>
      <c r="R39" s="334" t="e">
        <f>IF(ISNUMBER(Regressions!T49),ROUND(Regressions!T49, 1), NA())</f>
        <v>#N/A</v>
      </c>
      <c r="S39" s="233">
        <f>IF(ISNUMBER(Regressions!U49),ROUND(Regressions!U49, 1), NA())</f>
        <v>23.3</v>
      </c>
    </row>
    <row xmlns:x14ac="http://schemas.microsoft.com/office/spreadsheetml/2009/9/ac" r="40" x14ac:dyDescent="0.2">
      <c r="A40" s="330" t="str">
        <f>IF(ISBLANK(Regressions!A50), " ", Regressions!A50)</f>
        <v>Bolivia (Plurinational State of)</v>
      </c>
      <c r="B40" s="331">
        <f>IF(ISBLANK(Regressions!B50), " ", Regressions!B50)</f>
        <v>2005</v>
      </c>
      <c r="C40" s="336" t="str">
        <f>IF(ISBLANK(Regressions!C50), " ", Regressions!C50)</f>
        <v>Urban</v>
      </c>
      <c r="D40" s="332">
        <f>IF(ISBLANK(Regressions!D50), " ", Regressions!D50)</f>
        <v>1981257.0355659481</v>
      </c>
      <c r="E40" s="210">
        <f>IF(ISNUMBER(Regressions!E50),ROUND(Regressions!E50, 1), NA())</f>
        <v>89.3</v>
      </c>
      <c r="F40" s="333" t="e">
        <f>IF(ISNUMBER(Regressions!F50),ROUND(Regressions!F50, 1), NA())</f>
        <v>#N/A</v>
      </c>
      <c r="G40" s="232" t="e">
        <f>IF(ISNUMBER(Regressions!G50),ROUND(Regressions!G50, 1), NA())</f>
        <v>#N/A</v>
      </c>
      <c r="H40" s="334" t="e">
        <f>IF(ISNUMBER(Regressions!H50),ROUND(Regressions!H50, 1), NA())</f>
        <v>#N/A</v>
      </c>
      <c r="I40" s="233">
        <f>IF(ISNUMBER(Regressions!I50),ROUND(Regressions!I50, 1), NA())</f>
        <v>10.7</v>
      </c>
      <c r="J40" s="335" t="e">
        <f>IF(ISNUMBER(Regressions!K50),ROUND(Regressions!K50, 1), NA())</f>
        <v>#N/A</v>
      </c>
      <c r="K40" s="333">
        <f>IF(ISNUMBER(Regressions!L50),ROUND(Regressions!L50, 1), NA())</f>
        <v>89</v>
      </c>
      <c r="L40" s="234" t="e">
        <f>IF(ISNUMBER(Regressions!M50),ROUND(Regressions!M50, 1), NA())</f>
        <v>#N/A</v>
      </c>
      <c r="M40" s="334" t="e">
        <f>IF(ISNUMBER(Regressions!N50),ROUND(Regressions!N50, 1), NA())</f>
        <v>#N/A</v>
      </c>
      <c r="N40" s="233">
        <f>IF(ISNUMBER(Regressions!O50),ROUND(Regressions!O50, 1), NA())</f>
        <v>11</v>
      </c>
      <c r="O40" s="335">
        <f>IF(ISNUMBER(Regressions!Q50),ROUND(Regressions!Q50, 1), NA())</f>
        <v>76.8</v>
      </c>
      <c r="P40" s="333" t="e">
        <f>IF(ISNUMBER(Regressions!R50),ROUND(Regressions!R50, 1), NA())</f>
        <v>#N/A</v>
      </c>
      <c r="Q40" s="211" t="e">
        <f>IF(ISNUMBER(Regressions!S50),ROUND(Regressions!S50, 1), NA())</f>
        <v>#N/A</v>
      </c>
      <c r="R40" s="334" t="e">
        <f>IF(ISNUMBER(Regressions!T50),ROUND(Regressions!T50, 1), NA())</f>
        <v>#N/A</v>
      </c>
      <c r="S40" s="233">
        <f>IF(ISNUMBER(Regressions!U50),ROUND(Regressions!U50, 1), NA())</f>
        <v>23.2</v>
      </c>
    </row>
    <row xmlns:x14ac="http://schemas.microsoft.com/office/spreadsheetml/2009/9/ac" r="41" x14ac:dyDescent="0.2">
      <c r="A41" s="330" t="str">
        <f>IF(ISBLANK(Regressions!A51), " ", Regressions!A51)</f>
        <v>Bolivia (Plurinational State of)</v>
      </c>
      <c r="B41" s="331">
        <f>IF(ISBLANK(Regressions!B51), " ", Regressions!B51)</f>
        <v>2006</v>
      </c>
      <c r="C41" s="336" t="str">
        <f>IF(ISBLANK(Regressions!C51), " ", Regressions!C51)</f>
        <v>Urban</v>
      </c>
      <c r="D41" s="332">
        <f>IF(ISBLANK(Regressions!D51), " ", Regressions!D51)</f>
        <v>2014407.530194626</v>
      </c>
      <c r="E41" s="210">
        <f>IF(ISNUMBER(Regressions!E51),ROUND(Regressions!E51, 1), NA())</f>
        <v>91.7</v>
      </c>
      <c r="F41" s="333" t="e">
        <f>IF(ISNUMBER(Regressions!F51),ROUND(Regressions!F51, 1), NA())</f>
        <v>#N/A</v>
      </c>
      <c r="G41" s="232" t="e">
        <f>IF(ISNUMBER(Regressions!G51),ROUND(Regressions!G51, 1), NA())</f>
        <v>#N/A</v>
      </c>
      <c r="H41" s="334" t="e">
        <f>IF(ISNUMBER(Regressions!H51),ROUND(Regressions!H51, 1), NA())</f>
        <v>#N/A</v>
      </c>
      <c r="I41" s="233">
        <f>IF(ISNUMBER(Regressions!I51),ROUND(Regressions!I51, 1), NA())</f>
        <v>8.3000000000000007</v>
      </c>
      <c r="J41" s="335" t="e">
        <f>IF(ISNUMBER(Regressions!K51),ROUND(Regressions!K51, 1), NA())</f>
        <v>#N/A</v>
      </c>
      <c r="K41" s="333">
        <f>IF(ISNUMBER(Regressions!L51),ROUND(Regressions!L51, 1), NA())</f>
        <v>88.3</v>
      </c>
      <c r="L41" s="234" t="e">
        <f>IF(ISNUMBER(Regressions!M51),ROUND(Regressions!M51, 1), NA())</f>
        <v>#N/A</v>
      </c>
      <c r="M41" s="334" t="e">
        <f>IF(ISNUMBER(Regressions!N51),ROUND(Regressions!N51, 1), NA())</f>
        <v>#N/A</v>
      </c>
      <c r="N41" s="233">
        <f>IF(ISNUMBER(Regressions!O51),ROUND(Regressions!O51, 1), NA())</f>
        <v>11.7</v>
      </c>
      <c r="O41" s="335">
        <f>IF(ISNUMBER(Regressions!Q51),ROUND(Regressions!Q51, 1), NA())</f>
        <v>77</v>
      </c>
      <c r="P41" s="333" t="e">
        <f>IF(ISNUMBER(Regressions!R51),ROUND(Regressions!R51, 1), NA())</f>
        <v>#N/A</v>
      </c>
      <c r="Q41" s="211" t="e">
        <f>IF(ISNUMBER(Regressions!S51),ROUND(Regressions!S51, 1), NA())</f>
        <v>#N/A</v>
      </c>
      <c r="R41" s="334" t="e">
        <f>IF(ISNUMBER(Regressions!T51),ROUND(Regressions!T51, 1), NA())</f>
        <v>#N/A</v>
      </c>
      <c r="S41" s="233">
        <f>IF(ISNUMBER(Regressions!U51),ROUND(Regressions!U51, 1), NA())</f>
        <v>23</v>
      </c>
    </row>
    <row xmlns:x14ac="http://schemas.microsoft.com/office/spreadsheetml/2009/9/ac" r="42" x14ac:dyDescent="0.2">
      <c r="A42" s="330" t="str">
        <f>IF(ISBLANK(Regressions!A52), " ", Regressions!A52)</f>
        <v>Bolivia (Plurinational State of)</v>
      </c>
      <c r="B42" s="331">
        <f>IF(ISBLANK(Regressions!B52), " ", Regressions!B52)</f>
        <v>2007</v>
      </c>
      <c r="C42" s="336" t="str">
        <f>IF(ISBLANK(Regressions!C52), " ", Regressions!C52)</f>
        <v>Urban</v>
      </c>
      <c r="D42" s="332">
        <f>IF(ISBLANK(Regressions!D52), " ", Regressions!D52)</f>
        <v>2045572.840420532</v>
      </c>
      <c r="E42" s="210">
        <f>IF(ISNUMBER(Regressions!E52),ROUND(Regressions!E52, 1), NA())</f>
        <v>94.1</v>
      </c>
      <c r="F42" s="333" t="e">
        <f>IF(ISNUMBER(Regressions!F52),ROUND(Regressions!F52, 1), NA())</f>
        <v>#N/A</v>
      </c>
      <c r="G42" s="232" t="e">
        <f>IF(ISNUMBER(Regressions!G52),ROUND(Regressions!G52, 1), NA())</f>
        <v>#N/A</v>
      </c>
      <c r="H42" s="334" t="e">
        <f>IF(ISNUMBER(Regressions!H52),ROUND(Regressions!H52, 1), NA())</f>
        <v>#N/A</v>
      </c>
      <c r="I42" s="233">
        <f>IF(ISNUMBER(Regressions!I52),ROUND(Regressions!I52, 1), NA())</f>
        <v>5.9</v>
      </c>
      <c r="J42" s="335" t="e">
        <f>IF(ISNUMBER(Regressions!K52),ROUND(Regressions!K52, 1), NA())</f>
        <v>#N/A</v>
      </c>
      <c r="K42" s="333">
        <f>IF(ISNUMBER(Regressions!L52),ROUND(Regressions!L52, 1), NA())</f>
        <v>87.7</v>
      </c>
      <c r="L42" s="234" t="e">
        <f>IF(ISNUMBER(Regressions!M52),ROUND(Regressions!M52, 1), NA())</f>
        <v>#N/A</v>
      </c>
      <c r="M42" s="334" t="e">
        <f>IF(ISNUMBER(Regressions!N52),ROUND(Regressions!N52, 1), NA())</f>
        <v>#N/A</v>
      </c>
      <c r="N42" s="233">
        <f>IF(ISNUMBER(Regressions!O52),ROUND(Regressions!O52, 1), NA())</f>
        <v>12.3</v>
      </c>
      <c r="O42" s="335">
        <f>IF(ISNUMBER(Regressions!Q52),ROUND(Regressions!Q52, 1), NA())</f>
        <v>77.2</v>
      </c>
      <c r="P42" s="333" t="e">
        <f>IF(ISNUMBER(Regressions!R52),ROUND(Regressions!R52, 1), NA())</f>
        <v>#N/A</v>
      </c>
      <c r="Q42" s="211" t="e">
        <f>IF(ISNUMBER(Regressions!S52),ROUND(Regressions!S52, 1), NA())</f>
        <v>#N/A</v>
      </c>
      <c r="R42" s="334" t="e">
        <f>IF(ISNUMBER(Regressions!T52),ROUND(Regressions!T52, 1), NA())</f>
        <v>#N/A</v>
      </c>
      <c r="S42" s="233">
        <f>IF(ISNUMBER(Regressions!U52),ROUND(Regressions!U52, 1), NA())</f>
        <v>22.8</v>
      </c>
    </row>
    <row xmlns:x14ac="http://schemas.microsoft.com/office/spreadsheetml/2009/9/ac" r="43" x14ac:dyDescent="0.2">
      <c r="A43" s="330" t="str">
        <f>IF(ISBLANK(Regressions!A53), " ", Regressions!A53)</f>
        <v>Bolivia (Plurinational State of)</v>
      </c>
      <c r="B43" s="331">
        <f>IF(ISBLANK(Regressions!B53), " ", Regressions!B53)</f>
        <v>2008</v>
      </c>
      <c r="C43" s="336" t="str">
        <f>IF(ISBLANK(Regressions!C53), " ", Regressions!C53)</f>
        <v>Urban</v>
      </c>
      <c r="D43" s="332">
        <f>IF(ISBLANK(Regressions!D53), " ", Regressions!D53)</f>
        <v>2075410.99187439</v>
      </c>
      <c r="E43" s="210">
        <f>IF(ISNUMBER(Regressions!E53),ROUND(Regressions!E53, 1), NA())</f>
        <v>96.6</v>
      </c>
      <c r="F43" s="333" t="e">
        <f>IF(ISNUMBER(Regressions!F53),ROUND(Regressions!F53, 1), NA())</f>
        <v>#N/A</v>
      </c>
      <c r="G43" s="232" t="e">
        <f>IF(ISNUMBER(Regressions!G53),ROUND(Regressions!G53, 1), NA())</f>
        <v>#N/A</v>
      </c>
      <c r="H43" s="334" t="e">
        <f>IF(ISNUMBER(Regressions!H53),ROUND(Regressions!H53, 1), NA())</f>
        <v>#N/A</v>
      </c>
      <c r="I43" s="233">
        <f>IF(ISNUMBER(Regressions!I53),ROUND(Regressions!I53, 1), NA())</f>
        <v>3.4</v>
      </c>
      <c r="J43" s="335" t="e">
        <f>IF(ISNUMBER(Regressions!K53),ROUND(Regressions!K53, 1), NA())</f>
        <v>#N/A</v>
      </c>
      <c r="K43" s="333">
        <f>IF(ISNUMBER(Regressions!L53),ROUND(Regressions!L53, 1), NA())</f>
        <v>87.1</v>
      </c>
      <c r="L43" s="234" t="e">
        <f>IF(ISNUMBER(Regressions!M53),ROUND(Regressions!M53, 1), NA())</f>
        <v>#N/A</v>
      </c>
      <c r="M43" s="334" t="e">
        <f>IF(ISNUMBER(Regressions!N53),ROUND(Regressions!N53, 1), NA())</f>
        <v>#N/A</v>
      </c>
      <c r="N43" s="233">
        <f>IF(ISNUMBER(Regressions!O53),ROUND(Regressions!O53, 1), NA())</f>
        <v>12.9</v>
      </c>
      <c r="O43" s="335">
        <f>IF(ISNUMBER(Regressions!Q53),ROUND(Regressions!Q53, 1), NA())</f>
        <v>77.400000000000006</v>
      </c>
      <c r="P43" s="333" t="e">
        <f>IF(ISNUMBER(Regressions!R53),ROUND(Regressions!R53, 1), NA())</f>
        <v>#N/A</v>
      </c>
      <c r="Q43" s="211" t="e">
        <f>IF(ISNUMBER(Regressions!S53),ROUND(Regressions!S53, 1), NA())</f>
        <v>#N/A</v>
      </c>
      <c r="R43" s="334" t="e">
        <f>IF(ISNUMBER(Regressions!T53),ROUND(Regressions!T53, 1), NA())</f>
        <v>#N/A</v>
      </c>
      <c r="S43" s="233">
        <f>IF(ISNUMBER(Regressions!U53),ROUND(Regressions!U53, 1), NA())</f>
        <v>22.6</v>
      </c>
    </row>
    <row xmlns:x14ac="http://schemas.microsoft.com/office/spreadsheetml/2009/9/ac" r="44" x14ac:dyDescent="0.2">
      <c r="A44" s="330" t="str">
        <f>IF(ISBLANK(Regressions!A54), " ", Regressions!A54)</f>
        <v>Bolivia (Plurinational State of)</v>
      </c>
      <c r="B44" s="331">
        <f>IF(ISBLANK(Regressions!B54), " ", Regressions!B54)</f>
        <v>2009</v>
      </c>
      <c r="C44" s="336" t="str">
        <f>IF(ISBLANK(Regressions!C54), " ", Regressions!C54)</f>
        <v>Urban</v>
      </c>
      <c r="D44" s="332">
        <f>IF(ISBLANK(Regressions!D54), " ", Regressions!D54)</f>
        <v>2103680.8100921628</v>
      </c>
      <c r="E44" s="210">
        <f>IF(ISNUMBER(Regressions!E54),ROUND(Regressions!E54, 1), NA())</f>
        <v>99</v>
      </c>
      <c r="F44" s="333" t="e">
        <f>IF(ISNUMBER(Regressions!F54),ROUND(Regressions!F54, 1), NA())</f>
        <v>#N/A</v>
      </c>
      <c r="G44" s="232" t="e">
        <f>IF(ISNUMBER(Regressions!G54),ROUND(Regressions!G54, 1), NA())</f>
        <v>#N/A</v>
      </c>
      <c r="H44" s="334" t="e">
        <f>IF(ISNUMBER(Regressions!H54),ROUND(Regressions!H54, 1), NA())</f>
        <v>#N/A</v>
      </c>
      <c r="I44" s="233">
        <f>IF(ISNUMBER(Regressions!I54),ROUND(Regressions!I54, 1), NA())</f>
        <v>1</v>
      </c>
      <c r="J44" s="335" t="e">
        <f>IF(ISNUMBER(Regressions!K54),ROUND(Regressions!K54, 1), NA())</f>
        <v>#N/A</v>
      </c>
      <c r="K44" s="333">
        <f>IF(ISNUMBER(Regressions!L54),ROUND(Regressions!L54, 1), NA())</f>
        <v>86.5</v>
      </c>
      <c r="L44" s="234" t="e">
        <f>IF(ISNUMBER(Regressions!M54),ROUND(Regressions!M54, 1), NA())</f>
        <v>#N/A</v>
      </c>
      <c r="M44" s="334" t="e">
        <f>IF(ISNUMBER(Regressions!N54),ROUND(Regressions!N54, 1), NA())</f>
        <v>#N/A</v>
      </c>
      <c r="N44" s="233">
        <f>IF(ISNUMBER(Regressions!O54),ROUND(Regressions!O54, 1), NA())</f>
        <v>13.5</v>
      </c>
      <c r="O44" s="335">
        <f>IF(ISNUMBER(Regressions!Q54),ROUND(Regressions!Q54, 1), NA())</f>
        <v>77.5</v>
      </c>
      <c r="P44" s="333" t="e">
        <f>IF(ISNUMBER(Regressions!R54),ROUND(Regressions!R54, 1), NA())</f>
        <v>#N/A</v>
      </c>
      <c r="Q44" s="211" t="e">
        <f>IF(ISNUMBER(Regressions!S54),ROUND(Regressions!S54, 1), NA())</f>
        <v>#N/A</v>
      </c>
      <c r="R44" s="334" t="e">
        <f>IF(ISNUMBER(Regressions!T54),ROUND(Regressions!T54, 1), NA())</f>
        <v>#N/A</v>
      </c>
      <c r="S44" s="233">
        <f>IF(ISNUMBER(Regressions!U54),ROUND(Regressions!U54, 1), NA())</f>
        <v>22.5</v>
      </c>
    </row>
    <row xmlns:x14ac="http://schemas.microsoft.com/office/spreadsheetml/2009/9/ac" r="45" x14ac:dyDescent="0.2">
      <c r="A45" s="330" t="str">
        <f>IF(ISBLANK(Regressions!A55), " ", Regressions!A55)</f>
        <v>Bolivia (Plurinational State of)</v>
      </c>
      <c r="B45" s="331">
        <f>IF(ISBLANK(Regressions!B55), " ", Regressions!B55)</f>
        <v>2010</v>
      </c>
      <c r="C45" s="336" t="str">
        <f>IF(ISBLANK(Regressions!C55), " ", Regressions!C55)</f>
        <v>Urban</v>
      </c>
      <c r="D45" s="332">
        <f>IF(ISBLANK(Regressions!D55), " ", Regressions!D55)</f>
        <v>2131599.8710924531</v>
      </c>
      <c r="E45" s="210">
        <f>IF(ISNUMBER(Regressions!E55),ROUND(Regressions!E55, 1), NA())</f>
        <v>100</v>
      </c>
      <c r="F45" s="333" t="e">
        <f>IF(ISNUMBER(Regressions!F55),ROUND(Regressions!F55, 1), NA())</f>
        <v>#N/A</v>
      </c>
      <c r="G45" s="232" t="e">
        <f>IF(ISNUMBER(Regressions!G55),ROUND(Regressions!G55, 1), NA())</f>
        <v>#N/A</v>
      </c>
      <c r="H45" s="334" t="e">
        <f>IF(ISNUMBER(Regressions!H55),ROUND(Regressions!H55, 1), NA())</f>
        <v>#N/A</v>
      </c>
      <c r="I45" s="233">
        <f>IF(ISNUMBER(Regressions!I55),ROUND(Regressions!I55, 1), NA())</f>
        <v>0</v>
      </c>
      <c r="J45" s="335" t="e">
        <f>IF(ISNUMBER(Regressions!K55),ROUND(Regressions!K55, 1), NA())</f>
        <v>#N/A</v>
      </c>
      <c r="K45" s="333">
        <f>IF(ISNUMBER(Regressions!L55),ROUND(Regressions!L55, 1), NA())</f>
        <v>85.9</v>
      </c>
      <c r="L45" s="234" t="e">
        <f>IF(ISNUMBER(Regressions!M55),ROUND(Regressions!M55, 1), NA())</f>
        <v>#N/A</v>
      </c>
      <c r="M45" s="334" t="e">
        <f>IF(ISNUMBER(Regressions!N55),ROUND(Regressions!N55, 1), NA())</f>
        <v>#N/A</v>
      </c>
      <c r="N45" s="233">
        <f>IF(ISNUMBER(Regressions!O55),ROUND(Regressions!O55, 1), NA())</f>
        <v>14.1</v>
      </c>
      <c r="O45" s="335">
        <f>IF(ISNUMBER(Regressions!Q55),ROUND(Regressions!Q55, 1), NA())</f>
        <v>77.7</v>
      </c>
      <c r="P45" s="333" t="e">
        <f>IF(ISNUMBER(Regressions!R55),ROUND(Regressions!R55, 1), NA())</f>
        <v>#N/A</v>
      </c>
      <c r="Q45" s="211" t="e">
        <f>IF(ISNUMBER(Regressions!S55),ROUND(Regressions!S55, 1), NA())</f>
        <v>#N/A</v>
      </c>
      <c r="R45" s="334" t="e">
        <f>IF(ISNUMBER(Regressions!T55),ROUND(Regressions!T55, 1), NA())</f>
        <v>#N/A</v>
      </c>
      <c r="S45" s="233">
        <f>IF(ISNUMBER(Regressions!U55),ROUND(Regressions!U55, 1), NA())</f>
        <v>22.3</v>
      </c>
    </row>
    <row xmlns:x14ac="http://schemas.microsoft.com/office/spreadsheetml/2009/9/ac" r="46" x14ac:dyDescent="0.2">
      <c r="A46" s="330" t="str">
        <f>IF(ISBLANK(Regressions!A56), " ", Regressions!A56)</f>
        <v>Bolivia (Plurinational State of)</v>
      </c>
      <c r="B46" s="331">
        <f>IF(ISBLANK(Regressions!B56), " ", Regressions!B56)</f>
        <v>2011</v>
      </c>
      <c r="C46" s="336" t="str">
        <f>IF(ISBLANK(Regressions!C56), " ", Regressions!C56)</f>
        <v>Urban</v>
      </c>
      <c r="D46" s="332">
        <f>IF(ISBLANK(Regressions!D56), " ", Regressions!D56)</f>
        <v>2161639.874936142</v>
      </c>
      <c r="E46" s="210">
        <f>IF(ISNUMBER(Regressions!E56),ROUND(Regressions!E56, 1), NA())</f>
        <v>100</v>
      </c>
      <c r="F46" s="333" t="e">
        <f>IF(ISNUMBER(Regressions!F56),ROUND(Regressions!F56, 1), NA())</f>
        <v>#N/A</v>
      </c>
      <c r="G46" s="232" t="e">
        <f>IF(ISNUMBER(Regressions!G56),ROUND(Regressions!G56, 1), NA())</f>
        <v>#N/A</v>
      </c>
      <c r="H46" s="334" t="e">
        <f>IF(ISNUMBER(Regressions!H56),ROUND(Regressions!H56, 1), NA())</f>
        <v>#N/A</v>
      </c>
      <c r="I46" s="233">
        <f>IF(ISNUMBER(Regressions!I56),ROUND(Regressions!I56, 1), NA())</f>
        <v>0</v>
      </c>
      <c r="J46" s="335" t="e">
        <f>IF(ISNUMBER(Regressions!K56),ROUND(Regressions!K56, 1), NA())</f>
        <v>#N/A</v>
      </c>
      <c r="K46" s="333">
        <f>IF(ISNUMBER(Regressions!L56),ROUND(Regressions!L56, 1), NA())</f>
        <v>85.3</v>
      </c>
      <c r="L46" s="234" t="e">
        <f>IF(ISNUMBER(Regressions!M56),ROUND(Regressions!M56, 1), NA())</f>
        <v>#N/A</v>
      </c>
      <c r="M46" s="334" t="e">
        <f>IF(ISNUMBER(Regressions!N56),ROUND(Regressions!N56, 1), NA())</f>
        <v>#N/A</v>
      </c>
      <c r="N46" s="233">
        <f>IF(ISNUMBER(Regressions!O56),ROUND(Regressions!O56, 1), NA())</f>
        <v>14.7</v>
      </c>
      <c r="O46" s="335">
        <f>IF(ISNUMBER(Regressions!Q56),ROUND(Regressions!Q56, 1), NA())</f>
        <v>77.900000000000006</v>
      </c>
      <c r="P46" s="333" t="e">
        <f>IF(ISNUMBER(Regressions!R56),ROUND(Regressions!R56, 1), NA())</f>
        <v>#N/A</v>
      </c>
      <c r="Q46" s="211" t="e">
        <f>IF(ISNUMBER(Regressions!S56),ROUND(Regressions!S56, 1), NA())</f>
        <v>#N/A</v>
      </c>
      <c r="R46" s="334" t="e">
        <f>IF(ISNUMBER(Regressions!T56),ROUND(Regressions!T56, 1), NA())</f>
        <v>#N/A</v>
      </c>
      <c r="S46" s="233">
        <f>IF(ISNUMBER(Regressions!U56),ROUND(Regressions!U56, 1), NA())</f>
        <v>22.1</v>
      </c>
    </row>
    <row xmlns:x14ac="http://schemas.microsoft.com/office/spreadsheetml/2009/9/ac" r="47" x14ac:dyDescent="0.2">
      <c r="A47" s="330" t="str">
        <f>IF(ISBLANK(Regressions!A57), " ", Regressions!A57)</f>
        <v>Bolivia (Plurinational State of)</v>
      </c>
      <c r="B47" s="331">
        <f>IF(ISBLANK(Regressions!B57), " ", Regressions!B57)</f>
        <v>2012</v>
      </c>
      <c r="C47" s="336" t="str">
        <f>IF(ISBLANK(Regressions!C57), " ", Regressions!C57)</f>
        <v>Urban</v>
      </c>
      <c r="D47" s="332">
        <f>IF(ISBLANK(Regressions!D57), " ", Regressions!D57)</f>
        <v>2191564.4372344972</v>
      </c>
      <c r="E47" s="210">
        <f>IF(ISNUMBER(Regressions!E57),ROUND(Regressions!E57, 1), NA())</f>
        <v>100</v>
      </c>
      <c r="F47" s="333" t="e">
        <f>IF(ISNUMBER(Regressions!F57),ROUND(Regressions!F57, 1), NA())</f>
        <v>#N/A</v>
      </c>
      <c r="G47" s="232" t="e">
        <f>IF(ISNUMBER(Regressions!G57),ROUND(Regressions!G57, 1), NA())</f>
        <v>#N/A</v>
      </c>
      <c r="H47" s="334" t="e">
        <f>IF(ISNUMBER(Regressions!H57),ROUND(Regressions!H57, 1), NA())</f>
        <v>#N/A</v>
      </c>
      <c r="I47" s="233">
        <f>IF(ISNUMBER(Regressions!I57),ROUND(Regressions!I57, 1), NA())</f>
        <v>0</v>
      </c>
      <c r="J47" s="335" t="e">
        <f>IF(ISNUMBER(Regressions!K57),ROUND(Regressions!K57, 1), NA())</f>
        <v>#N/A</v>
      </c>
      <c r="K47" s="333">
        <f>IF(ISNUMBER(Regressions!L57),ROUND(Regressions!L57, 1), NA())</f>
        <v>85.3</v>
      </c>
      <c r="L47" s="234" t="e">
        <f>IF(ISNUMBER(Regressions!M57),ROUND(Regressions!M57, 1), NA())</f>
        <v>#N/A</v>
      </c>
      <c r="M47" s="334" t="e">
        <f>IF(ISNUMBER(Regressions!N57),ROUND(Regressions!N57, 1), NA())</f>
        <v>#N/A</v>
      </c>
      <c r="N47" s="233">
        <f>IF(ISNUMBER(Regressions!O57),ROUND(Regressions!O57, 1), NA())</f>
        <v>14.7</v>
      </c>
      <c r="O47" s="335">
        <f>IF(ISNUMBER(Regressions!Q57),ROUND(Regressions!Q57, 1), NA())</f>
        <v>77.900000000000006</v>
      </c>
      <c r="P47" s="333" t="e">
        <f>IF(ISNUMBER(Regressions!R57),ROUND(Regressions!R57, 1), NA())</f>
        <v>#N/A</v>
      </c>
      <c r="Q47" s="211" t="e">
        <f>IF(ISNUMBER(Regressions!S57),ROUND(Regressions!S57, 1), NA())</f>
        <v>#N/A</v>
      </c>
      <c r="R47" s="334" t="e">
        <f>IF(ISNUMBER(Regressions!T57),ROUND(Regressions!T57, 1), NA())</f>
        <v>#N/A</v>
      </c>
      <c r="S47" s="233">
        <f>IF(ISNUMBER(Regressions!U57),ROUND(Regressions!U57, 1), NA())</f>
        <v>22.1</v>
      </c>
    </row>
    <row xmlns:x14ac="http://schemas.microsoft.com/office/spreadsheetml/2009/9/ac" r="48" x14ac:dyDescent="0.2">
      <c r="A48" s="330" t="str">
        <f>IF(ISBLANK(Regressions!A58), " ", Regressions!A58)</f>
        <v>Bolivia (Plurinational State of)</v>
      </c>
      <c r="B48" s="331">
        <f>IF(ISBLANK(Regressions!B58), " ", Regressions!B58)</f>
        <v>2013</v>
      </c>
      <c r="C48" s="336" t="str">
        <f>IF(ISBLANK(Regressions!C58), " ", Regressions!C58)</f>
        <v>Urban</v>
      </c>
      <c r="D48" s="332">
        <f>IF(ISBLANK(Regressions!D58), " ", Regressions!D58)</f>
        <v>2220080.981526413</v>
      </c>
      <c r="E48" s="210">
        <f>IF(ISNUMBER(Regressions!E58),ROUND(Regressions!E58, 1), NA())</f>
        <v>100</v>
      </c>
      <c r="F48" s="333" t="e">
        <f>IF(ISNUMBER(Regressions!F58),ROUND(Regressions!F58, 1), NA())</f>
        <v>#N/A</v>
      </c>
      <c r="G48" s="232" t="e">
        <f>IF(ISNUMBER(Regressions!G58),ROUND(Regressions!G58, 1), NA())</f>
        <v>#N/A</v>
      </c>
      <c r="H48" s="334" t="e">
        <f>IF(ISNUMBER(Regressions!H58),ROUND(Regressions!H58, 1), NA())</f>
        <v>#N/A</v>
      </c>
      <c r="I48" s="233">
        <f>IF(ISNUMBER(Regressions!I58),ROUND(Regressions!I58, 1), NA())</f>
        <v>0</v>
      </c>
      <c r="J48" s="335" t="e">
        <f>IF(ISNUMBER(Regressions!K58),ROUND(Regressions!K58, 1), NA())</f>
        <v>#N/A</v>
      </c>
      <c r="K48" s="333">
        <f>IF(ISNUMBER(Regressions!L58),ROUND(Regressions!L58, 1), NA())</f>
        <v>85.3</v>
      </c>
      <c r="L48" s="234" t="e">
        <f>IF(ISNUMBER(Regressions!M58),ROUND(Regressions!M58, 1), NA())</f>
        <v>#N/A</v>
      </c>
      <c r="M48" s="334" t="e">
        <f>IF(ISNUMBER(Regressions!N58),ROUND(Regressions!N58, 1), NA())</f>
        <v>#N/A</v>
      </c>
      <c r="N48" s="233">
        <f>IF(ISNUMBER(Regressions!O58),ROUND(Regressions!O58, 1), NA())</f>
        <v>14.7</v>
      </c>
      <c r="O48" s="335">
        <f>IF(ISNUMBER(Regressions!Q58),ROUND(Regressions!Q58, 1), NA())</f>
        <v>77.900000000000006</v>
      </c>
      <c r="P48" s="333" t="e">
        <f>IF(ISNUMBER(Regressions!R58),ROUND(Regressions!R58, 1), NA())</f>
        <v>#N/A</v>
      </c>
      <c r="Q48" s="211" t="e">
        <f>IF(ISNUMBER(Regressions!S58),ROUND(Regressions!S58, 1), NA())</f>
        <v>#N/A</v>
      </c>
      <c r="R48" s="334" t="e">
        <f>IF(ISNUMBER(Regressions!T58),ROUND(Regressions!T58, 1), NA())</f>
        <v>#N/A</v>
      </c>
      <c r="S48" s="233">
        <f>IF(ISNUMBER(Regressions!U58),ROUND(Regressions!U58, 1), NA())</f>
        <v>22.1</v>
      </c>
    </row>
    <row xmlns:x14ac="http://schemas.microsoft.com/office/spreadsheetml/2009/9/ac" r="49" x14ac:dyDescent="0.2">
      <c r="A49" s="330" t="str">
        <f>IF(ISBLANK(Regressions!A59), " ", Regressions!A59)</f>
        <v>Bolivia (Plurinational State of)</v>
      </c>
      <c r="B49" s="331">
        <f>IF(ISBLANK(Regressions!B59), " ", Regressions!B59)</f>
        <v>2014</v>
      </c>
      <c r="C49" s="336" t="str">
        <f>IF(ISBLANK(Regressions!C59), " ", Regressions!C59)</f>
        <v>Urban</v>
      </c>
      <c r="D49" s="332">
        <f>IF(ISBLANK(Regressions!D59), " ", Regressions!D59)</f>
        <v>2247433.7637292482</v>
      </c>
      <c r="E49" s="210">
        <f>IF(ISNUMBER(Regressions!E59),ROUND(Regressions!E59, 1), NA())</f>
        <v>100</v>
      </c>
      <c r="F49" s="333" t="e">
        <f>IF(ISNUMBER(Regressions!F59),ROUND(Regressions!F59, 1), NA())</f>
        <v>#N/A</v>
      </c>
      <c r="G49" s="232" t="e">
        <f>IF(ISNUMBER(Regressions!G59),ROUND(Regressions!G59, 1), NA())</f>
        <v>#N/A</v>
      </c>
      <c r="H49" s="334" t="e">
        <f>IF(ISNUMBER(Regressions!H59),ROUND(Regressions!H59, 1), NA())</f>
        <v>#N/A</v>
      </c>
      <c r="I49" s="233">
        <f>IF(ISNUMBER(Regressions!I59),ROUND(Regressions!I59, 1), NA())</f>
        <v>0</v>
      </c>
      <c r="J49" s="335" t="e">
        <f>IF(ISNUMBER(Regressions!K59),ROUND(Regressions!K59, 1), NA())</f>
        <v>#N/A</v>
      </c>
      <c r="K49" s="333">
        <f>IF(ISNUMBER(Regressions!L59),ROUND(Regressions!L59, 1), NA())</f>
        <v>85.3</v>
      </c>
      <c r="L49" s="234" t="e">
        <f>IF(ISNUMBER(Regressions!M59),ROUND(Regressions!M59, 1), NA())</f>
        <v>#N/A</v>
      </c>
      <c r="M49" s="334" t="e">
        <f>IF(ISNUMBER(Regressions!N59),ROUND(Regressions!N59, 1), NA())</f>
        <v>#N/A</v>
      </c>
      <c r="N49" s="233">
        <f>IF(ISNUMBER(Regressions!O59),ROUND(Regressions!O59, 1), NA())</f>
        <v>14.7</v>
      </c>
      <c r="O49" s="335">
        <f>IF(ISNUMBER(Regressions!Q59),ROUND(Regressions!Q59, 1), NA())</f>
        <v>77.900000000000006</v>
      </c>
      <c r="P49" s="333" t="e">
        <f>IF(ISNUMBER(Regressions!R59),ROUND(Regressions!R59, 1), NA())</f>
        <v>#N/A</v>
      </c>
      <c r="Q49" s="211" t="e">
        <f>IF(ISNUMBER(Regressions!S59),ROUND(Regressions!S59, 1), NA())</f>
        <v>#N/A</v>
      </c>
      <c r="R49" s="334" t="e">
        <f>IF(ISNUMBER(Regressions!T59),ROUND(Regressions!T59, 1), NA())</f>
        <v>#N/A</v>
      </c>
      <c r="S49" s="233">
        <f>IF(ISNUMBER(Regressions!U59),ROUND(Regressions!U59, 1), NA())</f>
        <v>22.1</v>
      </c>
    </row>
    <row xmlns:x14ac="http://schemas.microsoft.com/office/spreadsheetml/2009/9/ac" r="50" x14ac:dyDescent="0.2">
      <c r="A50" s="330" t="str">
        <f>IF(ISBLANK(Regressions!A60), " ", Regressions!A60)</f>
        <v>Bolivia (Plurinational State of)</v>
      </c>
      <c r="B50" s="331">
        <f>IF(ISBLANK(Regressions!B60), " ", Regressions!B60)</f>
        <v>2015</v>
      </c>
      <c r="C50" s="336" t="str">
        <f>IF(ISBLANK(Regressions!C60), " ", Regressions!C60)</f>
        <v>Urban</v>
      </c>
      <c r="D50" s="332">
        <f>IF(ISBLANK(Regressions!D60), " ", Regressions!D60)</f>
        <v>2274292.187874069</v>
      </c>
      <c r="E50" s="210">
        <f>IF(ISNUMBER(Regressions!E60),ROUND(Regressions!E60, 1), NA())</f>
        <v>100</v>
      </c>
      <c r="F50" s="333" t="e">
        <f>IF(ISNUMBER(Regressions!F60),ROUND(Regressions!F60, 1), NA())</f>
        <v>#N/A</v>
      </c>
      <c r="G50" s="232" t="e">
        <f>IF(ISNUMBER(Regressions!G60),ROUND(Regressions!G60, 1), NA())</f>
        <v>#N/A</v>
      </c>
      <c r="H50" s="334" t="e">
        <f>IF(ISNUMBER(Regressions!H60),ROUND(Regressions!H60, 1), NA())</f>
        <v>#N/A</v>
      </c>
      <c r="I50" s="233">
        <f>IF(ISNUMBER(Regressions!I60),ROUND(Regressions!I60, 1), NA())</f>
        <v>0</v>
      </c>
      <c r="J50" s="335" t="e">
        <f>IF(ISNUMBER(Regressions!K60),ROUND(Regressions!K60, 1), NA())</f>
        <v>#N/A</v>
      </c>
      <c r="K50" s="333">
        <f>IF(ISNUMBER(Regressions!L60),ROUND(Regressions!L60, 1), NA())</f>
        <v>85.3</v>
      </c>
      <c r="L50" s="234" t="e">
        <f>IF(ISNUMBER(Regressions!M60),ROUND(Regressions!M60, 1), NA())</f>
        <v>#N/A</v>
      </c>
      <c r="M50" s="334" t="e">
        <f>IF(ISNUMBER(Regressions!N60),ROUND(Regressions!N60, 1), NA())</f>
        <v>#N/A</v>
      </c>
      <c r="N50" s="233">
        <f>IF(ISNUMBER(Regressions!O60),ROUND(Regressions!O60, 1), NA())</f>
        <v>14.7</v>
      </c>
      <c r="O50" s="335">
        <f>IF(ISNUMBER(Regressions!Q60),ROUND(Regressions!Q60, 1), NA())</f>
        <v>77.900000000000006</v>
      </c>
      <c r="P50" s="333" t="e">
        <f>IF(ISNUMBER(Regressions!R60),ROUND(Regressions!R60, 1), NA())</f>
        <v>#N/A</v>
      </c>
      <c r="Q50" s="211" t="e">
        <f>IF(ISNUMBER(Regressions!S60),ROUND(Regressions!S60, 1), NA())</f>
        <v>#N/A</v>
      </c>
      <c r="R50" s="334" t="e">
        <f>IF(ISNUMBER(Regressions!T60),ROUND(Regressions!T60, 1), NA())</f>
        <v>#N/A</v>
      </c>
      <c r="S50" s="233">
        <f>IF(ISNUMBER(Regressions!U60),ROUND(Regressions!U60, 1), NA())</f>
        <v>22.1</v>
      </c>
    </row>
    <row xmlns:x14ac="http://schemas.microsoft.com/office/spreadsheetml/2009/9/ac" r="51" x14ac:dyDescent="0.2">
      <c r="A51" s="330" t="str">
        <f>IF(ISBLANK(Regressions!A61), " ", Regressions!A61)</f>
        <v>Bolivia (Plurinational State of)</v>
      </c>
      <c r="B51" s="331">
        <f>IF(ISBLANK(Regressions!B61), " ", Regressions!B61)</f>
        <v>2016</v>
      </c>
      <c r="C51" s="336" t="str">
        <f>IF(ISBLANK(Regressions!C61), " ", Regressions!C61)</f>
        <v>Urban</v>
      </c>
      <c r="D51" s="332">
        <f>IF(ISBLANK(Regressions!D61), " ", Regressions!D61)</f>
        <v>2301555.7940180972</v>
      </c>
      <c r="E51" s="210">
        <f>IF(ISNUMBER(Regressions!E61),ROUND(Regressions!E61, 1), NA())</f>
        <v>100</v>
      </c>
      <c r="F51" s="333" t="e">
        <f>IF(ISNUMBER(Regressions!F61),ROUND(Regressions!F61, 1), NA())</f>
        <v>#N/A</v>
      </c>
      <c r="G51" s="232" t="e">
        <f>IF(ISNUMBER(Regressions!G61),ROUND(Regressions!G61, 1), NA())</f>
        <v>#N/A</v>
      </c>
      <c r="H51" s="334" t="e">
        <f>IF(ISNUMBER(Regressions!H61),ROUND(Regressions!H61, 1), NA())</f>
        <v>#N/A</v>
      </c>
      <c r="I51" s="233">
        <f>IF(ISNUMBER(Regressions!I61),ROUND(Regressions!I61, 1), NA())</f>
        <v>0</v>
      </c>
      <c r="J51" s="335" t="e">
        <f>IF(ISNUMBER(Regressions!K61),ROUND(Regressions!K61, 1), NA())</f>
        <v>#N/A</v>
      </c>
      <c r="K51" s="333" t="e">
        <f>IF(ISNUMBER(Regressions!L61),ROUND(Regressions!L61, 1), NA())</f>
        <v>#N/A</v>
      </c>
      <c r="L51" s="234" t="e">
        <f>IF(ISNUMBER(Regressions!M61),ROUND(Regressions!M61, 1), NA())</f>
        <v>#N/A</v>
      </c>
      <c r="M51" s="334" t="e">
        <f>IF(ISNUMBER(Regressions!N61),ROUND(Regressions!N61, 1), NA())</f>
        <v>#N/A</v>
      </c>
      <c r="N51" s="233" t="e">
        <f>IF(ISNUMBER(Regressions!O61),ROUND(Regressions!O61, 1), NA())</f>
        <v>#N/A</v>
      </c>
      <c r="O51" s="335" t="e">
        <f>IF(ISNUMBER(Regressions!Q61),ROUND(Regressions!Q61, 1), NA())</f>
        <v>#N/A</v>
      </c>
      <c r="P51" s="333" t="e">
        <f>IF(ISNUMBER(Regressions!R61),ROUND(Regressions!R61, 1), NA())</f>
        <v>#N/A</v>
      </c>
      <c r="Q51" s="211" t="e">
        <f>IF(ISNUMBER(Regressions!S61),ROUND(Regressions!S61, 1), NA())</f>
        <v>#N/A</v>
      </c>
      <c r="R51" s="334" t="e">
        <f>IF(ISNUMBER(Regressions!T61),ROUND(Regressions!T61, 1), NA())</f>
        <v>#N/A</v>
      </c>
      <c r="S51" s="233" t="e">
        <f>IF(ISNUMBER(Regressions!U61),ROUND(Regressions!U61, 1), NA())</f>
        <v>#N/A</v>
      </c>
    </row>
    <row xmlns:x14ac="http://schemas.microsoft.com/office/spreadsheetml/2009/9/ac" r="52" x14ac:dyDescent="0.2">
      <c r="A52" s="330" t="str">
        <f>IF(ISBLANK(Regressions!A62), " ", Regressions!A62)</f>
        <v>Bolivia (Plurinational State of)</v>
      </c>
      <c r="B52" s="331">
        <f>IF(ISBLANK(Regressions!B62), " ", Regressions!B62)</f>
        <v>2017</v>
      </c>
      <c r="C52" s="336" t="str">
        <f>IF(ISBLANK(Regressions!C62), " ", Regressions!C62)</f>
        <v>Urban</v>
      </c>
      <c r="D52" s="332">
        <f>IF(ISBLANK(Regressions!D62), " ", Regressions!D62)</f>
        <v>2327649.2800973509</v>
      </c>
      <c r="E52" s="210">
        <f>IF(ISNUMBER(Regressions!E62),ROUND(Regressions!E62, 1), NA())</f>
        <v>100</v>
      </c>
      <c r="F52" s="333" t="e">
        <f>IF(ISNUMBER(Regressions!F62),ROUND(Regressions!F62, 1), NA())</f>
        <v>#N/A</v>
      </c>
      <c r="G52" s="232" t="e">
        <f>IF(ISNUMBER(Regressions!G62),ROUND(Regressions!G62, 1), NA())</f>
        <v>#N/A</v>
      </c>
      <c r="H52" s="334" t="e">
        <f>IF(ISNUMBER(Regressions!H62),ROUND(Regressions!H62, 1), NA())</f>
        <v>#N/A</v>
      </c>
      <c r="I52" s="233">
        <f>IF(ISNUMBER(Regressions!I62),ROUND(Regressions!I62, 1), NA())</f>
        <v>0</v>
      </c>
      <c r="J52" s="335" t="e">
        <f>IF(ISNUMBER(Regressions!K62),ROUND(Regressions!K62, 1), NA())</f>
        <v>#N/A</v>
      </c>
      <c r="K52" s="333" t="e">
        <f>IF(ISNUMBER(Regressions!L62),ROUND(Regressions!L62, 1), NA())</f>
        <v>#N/A</v>
      </c>
      <c r="L52" s="234" t="e">
        <f>IF(ISNUMBER(Regressions!M62),ROUND(Regressions!M62, 1), NA())</f>
        <v>#N/A</v>
      </c>
      <c r="M52" s="334" t="e">
        <f>IF(ISNUMBER(Regressions!N62),ROUND(Regressions!N62, 1), NA())</f>
        <v>#N/A</v>
      </c>
      <c r="N52" s="233" t="e">
        <f>IF(ISNUMBER(Regressions!O62),ROUND(Regressions!O62, 1), NA())</f>
        <v>#N/A</v>
      </c>
      <c r="O52" s="335" t="e">
        <f>IF(ISNUMBER(Regressions!Q62),ROUND(Regressions!Q62, 1), NA())</f>
        <v>#N/A</v>
      </c>
      <c r="P52" s="333" t="e">
        <f>IF(ISNUMBER(Regressions!R62),ROUND(Regressions!R62, 1), NA())</f>
        <v>#N/A</v>
      </c>
      <c r="Q52" s="211" t="e">
        <f>IF(ISNUMBER(Regressions!S62),ROUND(Regressions!S62, 1), NA())</f>
        <v>#N/A</v>
      </c>
      <c r="R52" s="334" t="e">
        <f>IF(ISNUMBER(Regressions!T62),ROUND(Regressions!T62, 1), NA())</f>
        <v>#N/A</v>
      </c>
      <c r="S52" s="233" t="e">
        <f>IF(ISNUMBER(Regressions!U62),ROUND(Regressions!U62, 1), NA())</f>
        <v>#N/A</v>
      </c>
    </row>
    <row xmlns:x14ac="http://schemas.microsoft.com/office/spreadsheetml/2009/9/ac" r="53" x14ac:dyDescent="0.2">
      <c r="A53" s="330" t="str">
        <f>IF(ISBLANK(Regressions!A63), " ", Regressions!A63)</f>
        <v>Bolivia (Plurinational State of)</v>
      </c>
      <c r="B53" s="331">
        <f>IF(ISBLANK(Regressions!B63), " ", Regressions!B63)</f>
        <v>2018</v>
      </c>
      <c r="C53" s="336" t="str">
        <f>IF(ISBLANK(Regressions!C63), " ", Regressions!C63)</f>
        <v>Urban</v>
      </c>
      <c r="D53" s="332">
        <f>IF(ISBLANK(Regressions!D63), " ", Regressions!D63)</f>
        <v>2352119.1033935552</v>
      </c>
      <c r="E53" s="210">
        <f>IF(ISNUMBER(Regressions!E63),ROUND(Regressions!E63, 1), NA())</f>
        <v>100</v>
      </c>
      <c r="F53" s="333" t="e">
        <f>IF(ISNUMBER(Regressions!F63),ROUND(Regressions!F63, 1), NA())</f>
        <v>#N/A</v>
      </c>
      <c r="G53" s="232" t="e">
        <f>IF(ISNUMBER(Regressions!G63),ROUND(Regressions!G63, 1), NA())</f>
        <v>#N/A</v>
      </c>
      <c r="H53" s="334" t="e">
        <f>IF(ISNUMBER(Regressions!H63),ROUND(Regressions!H63, 1), NA())</f>
        <v>#N/A</v>
      </c>
      <c r="I53" s="233">
        <f>IF(ISNUMBER(Regressions!I63),ROUND(Regressions!I63, 1), NA())</f>
        <v>0</v>
      </c>
      <c r="J53" s="335" t="e">
        <f>IF(ISNUMBER(Regressions!K63),ROUND(Regressions!K63, 1), NA())</f>
        <v>#N/A</v>
      </c>
      <c r="K53" s="333" t="e">
        <f>IF(ISNUMBER(Regressions!L63),ROUND(Regressions!L63, 1), NA())</f>
        <v>#N/A</v>
      </c>
      <c r="L53" s="234" t="e">
        <f>IF(ISNUMBER(Regressions!M63),ROUND(Regressions!M63, 1), NA())</f>
        <v>#N/A</v>
      </c>
      <c r="M53" s="334" t="e">
        <f>IF(ISNUMBER(Regressions!N63),ROUND(Regressions!N63, 1), NA())</f>
        <v>#N/A</v>
      </c>
      <c r="N53" s="233" t="e">
        <f>IF(ISNUMBER(Regressions!O63),ROUND(Regressions!O63, 1), NA())</f>
        <v>#N/A</v>
      </c>
      <c r="O53" s="335" t="e">
        <f>IF(ISNUMBER(Regressions!Q63),ROUND(Regressions!Q63, 1), NA())</f>
        <v>#N/A</v>
      </c>
      <c r="P53" s="333" t="e">
        <f>IF(ISNUMBER(Regressions!R63),ROUND(Regressions!R63, 1), NA())</f>
        <v>#N/A</v>
      </c>
      <c r="Q53" s="211" t="e">
        <f>IF(ISNUMBER(Regressions!S63),ROUND(Regressions!S63, 1), NA())</f>
        <v>#N/A</v>
      </c>
      <c r="R53" s="334" t="e">
        <f>IF(ISNUMBER(Regressions!T63),ROUND(Regressions!T63, 1), NA())</f>
        <v>#N/A</v>
      </c>
      <c r="S53" s="233" t="e">
        <f>IF(ISNUMBER(Regressions!U63),ROUND(Regressions!U63, 1), NA())</f>
        <v>#N/A</v>
      </c>
    </row>
    <row xmlns:x14ac="http://schemas.microsoft.com/office/spreadsheetml/2009/9/ac" r="54" x14ac:dyDescent="0.2">
      <c r="A54" s="330" t="str">
        <f>IF(ISBLANK(Regressions!A64), " ", Regressions!A64)</f>
        <v>Bolivia (Plurinational State of)</v>
      </c>
      <c r="B54" s="331">
        <f>IF(ISBLANK(Regressions!B64), " ", Regressions!B64)</f>
        <v>2019</v>
      </c>
      <c r="C54" s="336" t="str">
        <f>IF(ISBLANK(Regressions!C64), " ", Regressions!C64)</f>
        <v>Urban</v>
      </c>
      <c r="D54" s="332">
        <f>IF(ISBLANK(Regressions!D64), " ", Regressions!D64)</f>
        <v>2376731.513610763</v>
      </c>
      <c r="E54" s="210">
        <f>IF(ISNUMBER(Regressions!E64),ROUND(Regressions!E64, 1), NA())</f>
        <v>100</v>
      </c>
      <c r="F54" s="333" t="e">
        <f>IF(ISNUMBER(Regressions!F64),ROUND(Regressions!F64, 1), NA())</f>
        <v>#N/A</v>
      </c>
      <c r="G54" s="232" t="e">
        <f>IF(ISNUMBER(Regressions!G64),ROUND(Regressions!G64, 1), NA())</f>
        <v>#N/A</v>
      </c>
      <c r="H54" s="334" t="e">
        <f>IF(ISNUMBER(Regressions!H64),ROUND(Regressions!H64, 1), NA())</f>
        <v>#N/A</v>
      </c>
      <c r="I54" s="233">
        <f>IF(ISNUMBER(Regressions!I64),ROUND(Regressions!I64, 1), NA())</f>
        <v>0</v>
      </c>
      <c r="J54" s="335" t="e">
        <f>IF(ISNUMBER(Regressions!K64),ROUND(Regressions!K64, 1), NA())</f>
        <v>#N/A</v>
      </c>
      <c r="K54" s="333" t="e">
        <f>IF(ISNUMBER(Regressions!L64),ROUND(Regressions!L64, 1), NA())</f>
        <v>#N/A</v>
      </c>
      <c r="L54" s="234" t="e">
        <f>IF(ISNUMBER(Regressions!M64),ROUND(Regressions!M64, 1), NA())</f>
        <v>#N/A</v>
      </c>
      <c r="M54" s="334" t="e">
        <f>IF(ISNUMBER(Regressions!N64),ROUND(Regressions!N64, 1), NA())</f>
        <v>#N/A</v>
      </c>
      <c r="N54" s="233" t="e">
        <f>IF(ISNUMBER(Regressions!O64),ROUND(Regressions!O64, 1), NA())</f>
        <v>#N/A</v>
      </c>
      <c r="O54" s="335" t="e">
        <f>IF(ISNUMBER(Regressions!Q64),ROUND(Regressions!Q64, 1), NA())</f>
        <v>#N/A</v>
      </c>
      <c r="P54" s="333" t="e">
        <f>IF(ISNUMBER(Regressions!R64),ROUND(Regressions!R64, 1), NA())</f>
        <v>#N/A</v>
      </c>
      <c r="Q54" s="211" t="e">
        <f>IF(ISNUMBER(Regressions!S64),ROUND(Regressions!S64, 1), NA())</f>
        <v>#N/A</v>
      </c>
      <c r="R54" s="334" t="e">
        <f>IF(ISNUMBER(Regressions!T64),ROUND(Regressions!T64, 1), NA())</f>
        <v>#N/A</v>
      </c>
      <c r="S54" s="233" t="e">
        <f>IF(ISNUMBER(Regressions!U64),ROUND(Regressions!U64, 1), NA())</f>
        <v>#N/A</v>
      </c>
    </row>
    <row xmlns:x14ac="http://schemas.microsoft.com/office/spreadsheetml/2009/9/ac" r="55" ht="13.5" customHeight="true" x14ac:dyDescent="0.2">
      <c r="A55" s="330" t="str">
        <f>IF(ISBLANK(Regressions!A65), " ", Regressions!A65)</f>
        <v>Bolivia (Plurinational State of)</v>
      </c>
      <c r="B55" s="331">
        <f>IF(ISBLANK(Regressions!B65), " ", Regressions!B65)</f>
        <v>2020</v>
      </c>
      <c r="C55" s="336" t="str">
        <f>IF(ISBLANK(Regressions!C65), " ", Regressions!C65)</f>
        <v>Urban</v>
      </c>
      <c r="D55" s="332">
        <f>IF(ISBLANK(Regressions!D65), " ", Regressions!D65)</f>
        <v>2401634.2498669429</v>
      </c>
      <c r="E55" s="210">
        <f>IF(ISNUMBER(Regressions!E65),ROUND(Regressions!E65, 1), NA())</f>
        <v>100</v>
      </c>
      <c r="F55" s="333" t="e">
        <f>IF(ISNUMBER(Regressions!F65),ROUND(Regressions!F65, 1), NA())</f>
        <v>#N/A</v>
      </c>
      <c r="G55" s="232" t="e">
        <f>IF(ISNUMBER(Regressions!G65),ROUND(Regressions!G65, 1), NA())</f>
        <v>#N/A</v>
      </c>
      <c r="H55" s="334" t="e">
        <f>IF(ISNUMBER(Regressions!H65),ROUND(Regressions!H65, 1), NA())</f>
        <v>#N/A</v>
      </c>
      <c r="I55" s="233">
        <f>IF(ISNUMBER(Regressions!I65),ROUND(Regressions!I65, 1), NA())</f>
        <v>0</v>
      </c>
      <c r="J55" s="335" t="e">
        <f>IF(ISNUMBER(Regressions!K65),ROUND(Regressions!K65, 1), NA())</f>
        <v>#N/A</v>
      </c>
      <c r="K55" s="333" t="e">
        <f>IF(ISNUMBER(Regressions!L65),ROUND(Regressions!L65, 1), NA())</f>
        <v>#N/A</v>
      </c>
      <c r="L55" s="234" t="e">
        <f>IF(ISNUMBER(Regressions!M65),ROUND(Regressions!M65, 1), NA())</f>
        <v>#N/A</v>
      </c>
      <c r="M55" s="334" t="e">
        <f>IF(ISNUMBER(Regressions!N65),ROUND(Regressions!N65, 1), NA())</f>
        <v>#N/A</v>
      </c>
      <c r="N55" s="233" t="e">
        <f>IF(ISNUMBER(Regressions!O65),ROUND(Regressions!O65, 1), NA())</f>
        <v>#N/A</v>
      </c>
      <c r="O55" s="335" t="e">
        <f>IF(ISNUMBER(Regressions!Q65),ROUND(Regressions!Q65, 1), NA())</f>
        <v>#N/A</v>
      </c>
      <c r="P55" s="333" t="e">
        <f>IF(ISNUMBER(Regressions!R65),ROUND(Regressions!R65, 1), NA())</f>
        <v>#N/A</v>
      </c>
      <c r="Q55" s="211" t="e">
        <f>IF(ISNUMBER(Regressions!S65),ROUND(Regressions!S65, 1), NA())</f>
        <v>#N/A</v>
      </c>
      <c r="R55" s="334" t="e">
        <f>IF(ISNUMBER(Regressions!T65),ROUND(Regressions!T65, 1), NA())</f>
        <v>#N/A</v>
      </c>
      <c r="S55" s="233" t="e">
        <f>IF(ISNUMBER(Regressions!U65),ROUND(Regressions!U65, 1), NA())</f>
        <v>#N/A</v>
      </c>
    </row>
    <row xmlns:x14ac="http://schemas.microsoft.com/office/spreadsheetml/2009/9/ac" r="56" x14ac:dyDescent="0.2">
      <c r="A56" s="393" t="str">
        <f>IF(ISBLANK(Regressions!A66), " ", Regressions!A66)</f>
        <v>Bolivia (Plurinational State of)</v>
      </c>
      <c r="B56" s="394">
        <f>IF(ISBLANK(Regressions!B66), " ", Regressions!B66)</f>
        <v>2021</v>
      </c>
      <c r="C56" s="395" t="str">
        <f>IF(ISBLANK(Regressions!C66), " ", Regressions!C66)</f>
        <v>Urban</v>
      </c>
      <c r="D56" s="396">
        <f>IF(ISBLANK(Regressions!D66), " ", Regressions!D66)</f>
        <v>2426256.162718277</v>
      </c>
      <c r="E56" s="399">
        <f>IF(ISNUMBER(Regressions!E66),ROUND(Regressions!E66, 1), NA())</f>
        <v>100</v>
      </c>
      <c r="F56" s="397" t="e">
        <f>IF(ISNUMBER(Regressions!F66),ROUND(Regressions!F66, 1), NA())</f>
        <v>#N/A</v>
      </c>
      <c r="G56" s="400" t="e">
        <f>IF(ISNUMBER(Regressions!G66),ROUND(Regressions!G66, 1), NA())</f>
        <v>#N/A</v>
      </c>
      <c r="H56" s="398" t="e">
        <f>IF(ISNUMBER(Regressions!H66),ROUND(Regressions!H66, 1), NA())</f>
        <v>#N/A</v>
      </c>
      <c r="I56" s="401">
        <f>IF(ISNUMBER(Regressions!I66),ROUND(Regressions!I66, 1), NA())</f>
        <v>0</v>
      </c>
      <c r="J56" s="399" t="e">
        <f>IF(ISNUMBER(Regressions!K66),ROUND(Regressions!K66, 1), NA())</f>
        <v>#N/A</v>
      </c>
      <c r="K56" s="397" t="e">
        <f>IF(ISNUMBER(Regressions!L66),ROUND(Regressions!L66, 1), NA())</f>
        <v>#N/A</v>
      </c>
      <c r="L56" s="402" t="e">
        <f>IF(ISNUMBER(Regressions!M66),ROUND(Regressions!M66, 1), NA())</f>
        <v>#N/A</v>
      </c>
      <c r="M56" s="398" t="e">
        <f>IF(ISNUMBER(Regressions!N66),ROUND(Regressions!N66, 1), NA())</f>
        <v>#N/A</v>
      </c>
      <c r="N56" s="401" t="e">
        <f>IF(ISNUMBER(Regressions!O66),ROUND(Regressions!O66, 1), NA())</f>
        <v>#N/A</v>
      </c>
      <c r="O56" s="399" t="e">
        <f>IF(ISNUMBER(Regressions!Q66),ROUND(Regressions!Q66, 1), NA())</f>
        <v>#N/A</v>
      </c>
      <c r="P56" s="397" t="e">
        <f>IF(ISNUMBER(Regressions!R66),ROUND(Regressions!R66, 1), NA())</f>
        <v>#N/A</v>
      </c>
      <c r="Q56" s="403" t="e">
        <f>IF(ISNUMBER(Regressions!S66),ROUND(Regressions!S66, 1), NA())</f>
        <v>#N/A</v>
      </c>
      <c r="R56" s="398" t="e">
        <f>IF(ISNUMBER(Regressions!T66),ROUND(Regressions!T66, 1), NA())</f>
        <v>#N/A</v>
      </c>
      <c r="S56" s="401" t="e">
        <f>IF(ISNUMBER(Regressions!U66),ROUND(Regressions!U66, 1), NA())</f>
        <v>#N/A</v>
      </c>
      <c r="T56" s="392"/>
      <c r="U56" s="392"/>
      <c r="V56" s="392"/>
      <c r="W56" s="392"/>
      <c r="X56" s="392"/>
      <c r="Y56" s="392"/>
      <c r="Z56" s="392"/>
      <c r="AA56" s="392"/>
      <c r="AB56" s="392"/>
      <c r="AC56" s="392"/>
    </row>
    <row xmlns:x14ac="http://schemas.microsoft.com/office/spreadsheetml/2009/9/ac" r="57" x14ac:dyDescent="0.2">
      <c r="A57" s="330" t="str">
        <f>IF(ISBLANK(Regressions!A67), " ", Regressions!A67)</f>
        <v>Bolivia (Plurinational State of)</v>
      </c>
      <c r="B57" s="331">
        <f>IF(ISBLANK(Regressions!B67), " ", Regressions!B67)</f>
        <v>2022</v>
      </c>
      <c r="C57" s="336" t="str">
        <f>IF(ISBLANK(Regressions!C67), " ", Regressions!C67)</f>
        <v>Urban</v>
      </c>
      <c r="D57" s="332">
        <f>IF(ISBLANK(Regressions!D67), " ", Regressions!D67)</f>
        <v>2449793.7318305969</v>
      </c>
      <c r="E57" s="210">
        <f>IF(ISNUMBER(Regressions!E67),ROUND(Regressions!E67, 1), NA())</f>
        <v>100</v>
      </c>
      <c r="F57" s="333" t="e">
        <f>IF(ISNUMBER(Regressions!F67),ROUND(Regressions!F67, 1), NA())</f>
        <v>#N/A</v>
      </c>
      <c r="G57" s="232" t="e">
        <f>IF(ISNUMBER(Regressions!G67),ROUND(Regressions!G67, 1), NA())</f>
        <v>#N/A</v>
      </c>
      <c r="H57" s="334" t="e">
        <f>IF(ISNUMBER(Regressions!H67),ROUND(Regressions!H67, 1), NA())</f>
        <v>#N/A</v>
      </c>
      <c r="I57" s="233">
        <f>IF(ISNUMBER(Regressions!I67),ROUND(Regressions!I67, 1), NA())</f>
        <v>0</v>
      </c>
      <c r="J57" s="335" t="e">
        <f>IF(ISNUMBER(Regressions!K67),ROUND(Regressions!K67, 1), NA())</f>
        <v>#N/A</v>
      </c>
      <c r="K57" s="333" t="e">
        <f>IF(ISNUMBER(Regressions!L67),ROUND(Regressions!L67, 1), NA())</f>
        <v>#N/A</v>
      </c>
      <c r="L57" s="234" t="e">
        <f>IF(ISNUMBER(Regressions!M67),ROUND(Regressions!M67, 1), NA())</f>
        <v>#N/A</v>
      </c>
      <c r="M57" s="334" t="e">
        <f>IF(ISNUMBER(Regressions!N67),ROUND(Regressions!N67, 1), NA())</f>
        <v>#N/A</v>
      </c>
      <c r="N57" s="233" t="e">
        <f>IF(ISNUMBER(Regressions!O67),ROUND(Regressions!O67, 1), NA())</f>
        <v>#N/A</v>
      </c>
      <c r="O57" s="335" t="e">
        <f>IF(ISNUMBER(Regressions!Q67),ROUND(Regressions!Q67, 1), NA())</f>
        <v>#N/A</v>
      </c>
      <c r="P57" s="333" t="e">
        <f>IF(ISNUMBER(Regressions!R67),ROUND(Regressions!R67, 1), NA())</f>
        <v>#N/A</v>
      </c>
      <c r="Q57" s="211" t="e">
        <f>IF(ISNUMBER(Regressions!S67),ROUND(Regressions!S67, 1), NA())</f>
        <v>#N/A</v>
      </c>
      <c r="R57" s="334" t="e">
        <f>IF(ISNUMBER(Regressions!T67),ROUND(Regressions!T67, 1), NA())</f>
        <v>#N/A</v>
      </c>
      <c r="S57" s="233" t="e">
        <f>IF(ISNUMBER(Regressions!U67),ROUND(Regressions!U67, 1), NA())</f>
        <v>#N/A</v>
      </c>
    </row>
    <row xmlns:x14ac="http://schemas.microsoft.com/office/spreadsheetml/2009/9/ac" r="58" x14ac:dyDescent="0.2">
      <c r="A58" s="337" t="str">
        <f>IF(ISBLANK(Regressions!A68), " ", Regressions!A68)</f>
        <v>Bolivia (Plurinational State of)</v>
      </c>
      <c r="B58" s="338">
        <f>IF(ISBLANK(Regressions!B68), " ", Regressions!B68)</f>
        <v>2023</v>
      </c>
      <c r="C58" s="339" t="str">
        <f>IF(ISBLANK(Regressions!C68), " ", Regressions!C68)</f>
        <v>Urban</v>
      </c>
      <c r="D58" s="340">
        <f>IF(ISBLANK(Regressions!D68), " ", Regressions!D68)</f>
        <v>2472805.06275055</v>
      </c>
      <c r="E58" s="341">
        <f>IF(ISNUMBER(Regressions!E68),ROUND(Regressions!E68, 1), NA())</f>
        <v>100</v>
      </c>
      <c r="F58" s="342" t="e">
        <f>IF(ISNUMBER(Regressions!F68),ROUND(Regressions!F68, 1), NA())</f>
        <v>#N/A</v>
      </c>
      <c r="G58" s="343" t="e">
        <f>IF(ISNUMBER(Regressions!G68),ROUND(Regressions!G68, 1), NA())</f>
        <v>#N/A</v>
      </c>
      <c r="H58" s="344" t="e">
        <f>IF(ISNUMBER(Regressions!H68),ROUND(Regressions!H68, 1), NA())</f>
        <v>#N/A</v>
      </c>
      <c r="I58" s="345">
        <f>IF(ISNUMBER(Regressions!I68),ROUND(Regressions!I68, 1), NA())</f>
        <v>0</v>
      </c>
      <c r="J58" s="346" t="e">
        <f>IF(ISNUMBER(Regressions!K68),ROUND(Regressions!K68, 1), NA())</f>
        <v>#N/A</v>
      </c>
      <c r="K58" s="342" t="e">
        <f>IF(ISNUMBER(Regressions!L68),ROUND(Regressions!L68, 1), NA())</f>
        <v>#N/A</v>
      </c>
      <c r="L58" s="347" t="e">
        <f>IF(ISNUMBER(Regressions!M68),ROUND(Regressions!M68, 1), NA())</f>
        <v>#N/A</v>
      </c>
      <c r="M58" s="344" t="e">
        <f>IF(ISNUMBER(Regressions!N68),ROUND(Regressions!N68, 1), NA())</f>
        <v>#N/A</v>
      </c>
      <c r="N58" s="345" t="e">
        <f>IF(ISNUMBER(Regressions!O68),ROUND(Regressions!O68, 1), NA())</f>
        <v>#N/A</v>
      </c>
      <c r="O58" s="346" t="e">
        <f>IF(ISNUMBER(Regressions!Q68),ROUND(Regressions!Q68, 1), NA())</f>
        <v>#N/A</v>
      </c>
      <c r="P58" s="342" t="e">
        <f>IF(ISNUMBER(Regressions!R68),ROUND(Regressions!R68, 1), NA())</f>
        <v>#N/A</v>
      </c>
      <c r="Q58" s="348" t="e">
        <f>IF(ISNUMBER(Regressions!S68),ROUND(Regressions!S68, 1), NA())</f>
        <v>#N/A</v>
      </c>
      <c r="R58" s="344" t="e">
        <f>IF(ISNUMBER(Regressions!T68),ROUND(Regressions!T68, 1), NA())</f>
        <v>#N/A</v>
      </c>
      <c r="S58" s="345" t="e">
        <f>IF(ISNUMBER(Regressions!U68),ROUND(Regressions!U68, 1), NA())</f>
        <v>#N/A</v>
      </c>
    </row>
    <row xmlns:x14ac="http://schemas.microsoft.com/office/spreadsheetml/2009/9/ac" r="59" hidden="true" x14ac:dyDescent="0.2">
      <c r="A59" s="330" t="str">
        <f>IF(ISBLANK(Regressions!A69), " ", Regressions!A69)</f>
        <v>Bolivia (Plurinational State of)</v>
      </c>
      <c r="B59" s="331">
        <f>IF(ISBLANK(Regressions!B69), " ", Regressions!B69)</f>
        <v>2024</v>
      </c>
      <c r="C59" s="336" t="str">
        <f>IF(ISBLANK(Regressions!C69), " ", Regressions!C69)</f>
        <v>Urban</v>
      </c>
      <c r="D59" s="332" t="str">
        <f>IF(ISBLANK(Regressions!D69), " ", Regressions!D69)</f>
        <v> </v>
      </c>
      <c r="E59" s="210" t="e">
        <f>IF(ISNUMBER(Regressions!E69),ROUND(Regressions!E69, 1), NA())</f>
        <v>#N/A</v>
      </c>
      <c r="F59" s="333" t="e">
        <f>IF(ISNUMBER(Regressions!F69),ROUND(Regressions!F69, 1), NA())</f>
        <v>#N/A</v>
      </c>
      <c r="G59" s="232" t="e">
        <f>IF(ISNUMBER(Regressions!G69),ROUND(Regressions!G69, 1), NA())</f>
        <v>#N/A</v>
      </c>
      <c r="H59" s="334" t="e">
        <f>IF(ISNUMBER(Regressions!H69),ROUND(Regressions!H69, 1), NA())</f>
        <v>#N/A</v>
      </c>
      <c r="I59" s="233" t="e">
        <f>IF(ISNUMBER(Regressions!I69),ROUND(Regressions!I69, 1), NA())</f>
        <v>#N/A</v>
      </c>
      <c r="J59" s="335" t="e">
        <f>IF(ISNUMBER(Regressions!K69),ROUND(Regressions!K69, 1), NA())</f>
        <v>#N/A</v>
      </c>
      <c r="K59" s="333" t="e">
        <f>IF(ISNUMBER(Regressions!L69),ROUND(Regressions!L69, 1), NA())</f>
        <v>#N/A</v>
      </c>
      <c r="L59" s="234" t="e">
        <f>IF(ISNUMBER(Regressions!M69),ROUND(Regressions!M69, 1), NA())</f>
        <v>#N/A</v>
      </c>
      <c r="M59" s="334" t="e">
        <f>IF(ISNUMBER(Regressions!N69),ROUND(Regressions!N69, 1), NA())</f>
        <v>#N/A</v>
      </c>
      <c r="N59" s="233" t="e">
        <f>IF(ISNUMBER(Regressions!O69),ROUND(Regressions!O69, 1), NA())</f>
        <v>#N/A</v>
      </c>
      <c r="O59" s="335" t="e">
        <f>IF(ISNUMBER(Regressions!Q69),ROUND(Regressions!Q69, 1), NA())</f>
        <v>#N/A</v>
      </c>
      <c r="P59" s="333" t="e">
        <f>IF(ISNUMBER(Regressions!R69),ROUND(Regressions!R69, 1), NA())</f>
        <v>#N/A</v>
      </c>
      <c r="Q59" s="211" t="e">
        <f>IF(ISNUMBER(Regressions!S69),ROUND(Regressions!S69, 1), NA())</f>
        <v>#N/A</v>
      </c>
      <c r="R59" s="334" t="e">
        <f>IF(ISNUMBER(Regressions!T69),ROUND(Regressions!T69, 1), NA())</f>
        <v>#N/A</v>
      </c>
      <c r="S59" s="233" t="e">
        <f>IF(ISNUMBER(Regressions!U69),ROUND(Regressions!U69, 1), NA())</f>
        <v>#N/A</v>
      </c>
    </row>
    <row xmlns:x14ac="http://schemas.microsoft.com/office/spreadsheetml/2009/9/ac" r="60" hidden="true" x14ac:dyDescent="0.2">
      <c r="A60" s="330" t="str">
        <f>IF(ISBLANK(Regressions!A70), " ", Regressions!A70)</f>
        <v>Bolivia (Plurinational State of)</v>
      </c>
      <c r="B60" s="331">
        <f>IF(ISBLANK(Regressions!B70), " ", Regressions!B70)</f>
        <v>2025</v>
      </c>
      <c r="C60" s="336" t="str">
        <f>IF(ISBLANK(Regressions!C70), " ", Regressions!C70)</f>
        <v>Urban</v>
      </c>
      <c r="D60" s="332" t="str">
        <f>IF(ISBLANK(Regressions!D70), " ", Regressions!D70)</f>
        <v> </v>
      </c>
      <c r="E60" s="210" t="e">
        <f>IF(ISNUMBER(Regressions!E70),ROUND(Regressions!E70, 1), NA())</f>
        <v>#N/A</v>
      </c>
      <c r="F60" s="333" t="e">
        <f>IF(ISNUMBER(Regressions!F70),ROUND(Regressions!F70, 1), NA())</f>
        <v>#N/A</v>
      </c>
      <c r="G60" s="232" t="e">
        <f>IF(ISNUMBER(Regressions!G70),ROUND(Regressions!G70, 1), NA())</f>
        <v>#N/A</v>
      </c>
      <c r="H60" s="334" t="e">
        <f>IF(ISNUMBER(Regressions!H70),ROUND(Regressions!H70, 1), NA())</f>
        <v>#N/A</v>
      </c>
      <c r="I60" s="233" t="e">
        <f>IF(ISNUMBER(Regressions!I70),ROUND(Regressions!I70, 1), NA())</f>
        <v>#N/A</v>
      </c>
      <c r="J60" s="335" t="e">
        <f>IF(ISNUMBER(Regressions!K70),ROUND(Regressions!K70, 1), NA())</f>
        <v>#N/A</v>
      </c>
      <c r="K60" s="333" t="e">
        <f>IF(ISNUMBER(Regressions!L70),ROUND(Regressions!L70, 1), NA())</f>
        <v>#N/A</v>
      </c>
      <c r="L60" s="234" t="e">
        <f>IF(ISNUMBER(Regressions!M70),ROUND(Regressions!M70, 1), NA())</f>
        <v>#N/A</v>
      </c>
      <c r="M60" s="334" t="e">
        <f>IF(ISNUMBER(Regressions!N70),ROUND(Regressions!N70, 1), NA())</f>
        <v>#N/A</v>
      </c>
      <c r="N60" s="233" t="e">
        <f>IF(ISNUMBER(Regressions!O70),ROUND(Regressions!O70, 1), NA())</f>
        <v>#N/A</v>
      </c>
      <c r="O60" s="335" t="e">
        <f>IF(ISNUMBER(Regressions!Q70),ROUND(Regressions!Q70, 1), NA())</f>
        <v>#N/A</v>
      </c>
      <c r="P60" s="333" t="e">
        <f>IF(ISNUMBER(Regressions!R70),ROUND(Regressions!R70, 1), NA())</f>
        <v>#N/A</v>
      </c>
      <c r="Q60" s="211" t="e">
        <f>IF(ISNUMBER(Regressions!S70),ROUND(Regressions!S70, 1), NA())</f>
        <v>#N/A</v>
      </c>
      <c r="R60" s="334" t="e">
        <f>IF(ISNUMBER(Regressions!T70),ROUND(Regressions!T70, 1), NA())</f>
        <v>#N/A</v>
      </c>
      <c r="S60" s="233" t="e">
        <f>IF(ISNUMBER(Regressions!U70),ROUND(Regressions!U70, 1), NA())</f>
        <v>#N/A</v>
      </c>
    </row>
    <row xmlns:x14ac="http://schemas.microsoft.com/office/spreadsheetml/2009/9/ac" r="61" hidden="true" x14ac:dyDescent="0.2">
      <c r="A61" s="330" t="str">
        <f>IF(ISBLANK(Regressions!A71), " ", Regressions!A71)</f>
        <v>Bolivia (Plurinational State of)</v>
      </c>
      <c r="B61" s="331">
        <f>IF(ISBLANK(Regressions!B71), " ", Regressions!B71)</f>
        <v>2026</v>
      </c>
      <c r="C61" s="336" t="str">
        <f>IF(ISBLANK(Regressions!C71), " ", Regressions!C71)</f>
        <v>Urban</v>
      </c>
      <c r="D61" s="332" t="str">
        <f>IF(ISBLANK(Regressions!D71), " ", Regressions!D71)</f>
        <v> </v>
      </c>
      <c r="E61" s="210" t="e">
        <f>IF(ISNUMBER(Regressions!E71),ROUND(Regressions!E71, 1), NA())</f>
        <v>#N/A</v>
      </c>
      <c r="F61" s="333" t="e">
        <f>IF(ISNUMBER(Regressions!F71),ROUND(Regressions!F71, 1), NA())</f>
        <v>#N/A</v>
      </c>
      <c r="G61" s="232" t="e">
        <f>IF(ISNUMBER(Regressions!G71),ROUND(Regressions!G71, 1), NA())</f>
        <v>#N/A</v>
      </c>
      <c r="H61" s="334" t="e">
        <f>IF(ISNUMBER(Regressions!H71),ROUND(Regressions!H71, 1), NA())</f>
        <v>#N/A</v>
      </c>
      <c r="I61" s="233" t="e">
        <f>IF(ISNUMBER(Regressions!I71),ROUND(Regressions!I71, 1), NA())</f>
        <v>#N/A</v>
      </c>
      <c r="J61" s="335" t="e">
        <f>IF(ISNUMBER(Regressions!K71),ROUND(Regressions!K71, 1), NA())</f>
        <v>#N/A</v>
      </c>
      <c r="K61" s="333" t="e">
        <f>IF(ISNUMBER(Regressions!L71),ROUND(Regressions!L71, 1), NA())</f>
        <v>#N/A</v>
      </c>
      <c r="L61" s="234" t="e">
        <f>IF(ISNUMBER(Regressions!M71),ROUND(Regressions!M71, 1), NA())</f>
        <v>#N/A</v>
      </c>
      <c r="M61" s="334" t="e">
        <f>IF(ISNUMBER(Regressions!N71),ROUND(Regressions!N71, 1), NA())</f>
        <v>#N/A</v>
      </c>
      <c r="N61" s="233" t="e">
        <f>IF(ISNUMBER(Regressions!O71),ROUND(Regressions!O71, 1), NA())</f>
        <v>#N/A</v>
      </c>
      <c r="O61" s="335" t="e">
        <f>IF(ISNUMBER(Regressions!Q71),ROUND(Regressions!Q71, 1), NA())</f>
        <v>#N/A</v>
      </c>
      <c r="P61" s="333" t="e">
        <f>IF(ISNUMBER(Regressions!R71),ROUND(Regressions!R71, 1), NA())</f>
        <v>#N/A</v>
      </c>
      <c r="Q61" s="211" t="e">
        <f>IF(ISNUMBER(Regressions!S71),ROUND(Regressions!S71, 1), NA())</f>
        <v>#N/A</v>
      </c>
      <c r="R61" s="334" t="e">
        <f>IF(ISNUMBER(Regressions!T71),ROUND(Regressions!T71, 1), NA())</f>
        <v>#N/A</v>
      </c>
      <c r="S61" s="233" t="e">
        <f>IF(ISNUMBER(Regressions!U71),ROUND(Regressions!U71, 1), NA())</f>
        <v>#N/A</v>
      </c>
    </row>
    <row xmlns:x14ac="http://schemas.microsoft.com/office/spreadsheetml/2009/9/ac" r="62" hidden="true" x14ac:dyDescent="0.2">
      <c r="A62" s="330" t="str">
        <f>IF(ISBLANK(Regressions!A72), " ", Regressions!A72)</f>
        <v>Bolivia (Plurinational State of)</v>
      </c>
      <c r="B62" s="331">
        <f>IF(ISBLANK(Regressions!B72), " ", Regressions!B72)</f>
        <v>2027</v>
      </c>
      <c r="C62" s="336" t="str">
        <f>IF(ISBLANK(Regressions!C72), " ", Regressions!C72)</f>
        <v>Urban</v>
      </c>
      <c r="D62" s="332" t="str">
        <f>IF(ISBLANK(Regressions!D72), " ", Regressions!D72)</f>
        <v> </v>
      </c>
      <c r="E62" s="210" t="e">
        <f>IF(ISNUMBER(Regressions!E72),ROUND(Regressions!E72, 1), NA())</f>
        <v>#N/A</v>
      </c>
      <c r="F62" s="333" t="e">
        <f>IF(ISNUMBER(Regressions!F72),ROUND(Regressions!F72, 1), NA())</f>
        <v>#N/A</v>
      </c>
      <c r="G62" s="232" t="e">
        <f>IF(ISNUMBER(Regressions!G72),ROUND(Regressions!G72, 1), NA())</f>
        <v>#N/A</v>
      </c>
      <c r="H62" s="334" t="e">
        <f>IF(ISNUMBER(Regressions!H72),ROUND(Regressions!H72, 1), NA())</f>
        <v>#N/A</v>
      </c>
      <c r="I62" s="233" t="e">
        <f>IF(ISNUMBER(Regressions!I72),ROUND(Regressions!I72, 1), NA())</f>
        <v>#N/A</v>
      </c>
      <c r="J62" s="335" t="e">
        <f>IF(ISNUMBER(Regressions!K72),ROUND(Regressions!K72, 1), NA())</f>
        <v>#N/A</v>
      </c>
      <c r="K62" s="333" t="e">
        <f>IF(ISNUMBER(Regressions!L72),ROUND(Regressions!L72, 1), NA())</f>
        <v>#N/A</v>
      </c>
      <c r="L62" s="234" t="e">
        <f>IF(ISNUMBER(Regressions!M72),ROUND(Regressions!M72, 1), NA())</f>
        <v>#N/A</v>
      </c>
      <c r="M62" s="334" t="e">
        <f>IF(ISNUMBER(Regressions!N72),ROUND(Regressions!N72, 1), NA())</f>
        <v>#N/A</v>
      </c>
      <c r="N62" s="233" t="e">
        <f>IF(ISNUMBER(Regressions!O72),ROUND(Regressions!O72, 1), NA())</f>
        <v>#N/A</v>
      </c>
      <c r="O62" s="335" t="e">
        <f>IF(ISNUMBER(Regressions!Q72),ROUND(Regressions!Q72, 1), NA())</f>
        <v>#N/A</v>
      </c>
      <c r="P62" s="333" t="e">
        <f>IF(ISNUMBER(Regressions!R72),ROUND(Regressions!R72, 1), NA())</f>
        <v>#N/A</v>
      </c>
      <c r="Q62" s="211" t="e">
        <f>IF(ISNUMBER(Regressions!S72),ROUND(Regressions!S72, 1), NA())</f>
        <v>#N/A</v>
      </c>
      <c r="R62" s="334" t="e">
        <f>IF(ISNUMBER(Regressions!T72),ROUND(Regressions!T72, 1), NA())</f>
        <v>#N/A</v>
      </c>
      <c r="S62" s="233" t="e">
        <f>IF(ISNUMBER(Regressions!U72),ROUND(Regressions!U72, 1), NA())</f>
        <v>#N/A</v>
      </c>
    </row>
    <row xmlns:x14ac="http://schemas.microsoft.com/office/spreadsheetml/2009/9/ac" r="63" hidden="true" x14ac:dyDescent="0.2">
      <c r="A63" s="330" t="str">
        <f>IF(ISBLANK(Regressions!A73), " ", Regressions!A73)</f>
        <v>Bolivia (Plurinational State of)</v>
      </c>
      <c r="B63" s="331">
        <f>IF(ISBLANK(Regressions!B73), " ", Regressions!B73)</f>
        <v>2028</v>
      </c>
      <c r="C63" s="336" t="str">
        <f>IF(ISBLANK(Regressions!C73), " ", Regressions!C73)</f>
        <v>Urban</v>
      </c>
      <c r="D63" s="332" t="str">
        <f>IF(ISBLANK(Regressions!D73), " ", Regressions!D73)</f>
        <v> </v>
      </c>
      <c r="E63" s="210" t="e">
        <f>IF(ISNUMBER(Regressions!E73),ROUND(Regressions!E73, 1), NA())</f>
        <v>#N/A</v>
      </c>
      <c r="F63" s="333" t="e">
        <f>IF(ISNUMBER(Regressions!F73),ROUND(Regressions!F73, 1), NA())</f>
        <v>#N/A</v>
      </c>
      <c r="G63" s="232" t="e">
        <f>IF(ISNUMBER(Regressions!G73),ROUND(Regressions!G73, 1), NA())</f>
        <v>#N/A</v>
      </c>
      <c r="H63" s="334" t="e">
        <f>IF(ISNUMBER(Regressions!H73),ROUND(Regressions!H73, 1), NA())</f>
        <v>#N/A</v>
      </c>
      <c r="I63" s="233" t="e">
        <f>IF(ISNUMBER(Regressions!I73),ROUND(Regressions!I73, 1), NA())</f>
        <v>#N/A</v>
      </c>
      <c r="J63" s="335" t="e">
        <f>IF(ISNUMBER(Regressions!K73),ROUND(Regressions!K73, 1), NA())</f>
        <v>#N/A</v>
      </c>
      <c r="K63" s="333" t="e">
        <f>IF(ISNUMBER(Regressions!L73),ROUND(Regressions!L73, 1), NA())</f>
        <v>#N/A</v>
      </c>
      <c r="L63" s="234" t="e">
        <f>IF(ISNUMBER(Regressions!M73),ROUND(Regressions!M73, 1), NA())</f>
        <v>#N/A</v>
      </c>
      <c r="M63" s="334" t="e">
        <f>IF(ISNUMBER(Regressions!N73),ROUND(Regressions!N73, 1), NA())</f>
        <v>#N/A</v>
      </c>
      <c r="N63" s="233" t="e">
        <f>IF(ISNUMBER(Regressions!O73),ROUND(Regressions!O73, 1), NA())</f>
        <v>#N/A</v>
      </c>
      <c r="O63" s="335" t="e">
        <f>IF(ISNUMBER(Regressions!Q73),ROUND(Regressions!Q73, 1), NA())</f>
        <v>#N/A</v>
      </c>
      <c r="P63" s="333" t="e">
        <f>IF(ISNUMBER(Regressions!R73),ROUND(Regressions!R73, 1), NA())</f>
        <v>#N/A</v>
      </c>
      <c r="Q63" s="211" t="e">
        <f>IF(ISNUMBER(Regressions!S73),ROUND(Regressions!S73, 1), NA())</f>
        <v>#N/A</v>
      </c>
      <c r="R63" s="334" t="e">
        <f>IF(ISNUMBER(Regressions!T73),ROUND(Regressions!T73, 1), NA())</f>
        <v>#N/A</v>
      </c>
      <c r="S63" s="233" t="e">
        <f>IF(ISNUMBER(Regressions!U73),ROUND(Regressions!U73, 1), NA())</f>
        <v>#N/A</v>
      </c>
    </row>
    <row xmlns:x14ac="http://schemas.microsoft.com/office/spreadsheetml/2009/9/ac" r="64" hidden="true" x14ac:dyDescent="0.2">
      <c r="A64" s="330" t="str">
        <f>IF(ISBLANK(Regressions!A74), " ", Regressions!A74)</f>
        <v>Bolivia (Plurinational State of)</v>
      </c>
      <c r="B64" s="331">
        <f>IF(ISBLANK(Regressions!B74), " ", Regressions!B74)</f>
        <v>2029</v>
      </c>
      <c r="C64" s="336" t="str">
        <f>IF(ISBLANK(Regressions!C74), " ", Regressions!C74)</f>
        <v>Urban</v>
      </c>
      <c r="D64" s="332" t="str">
        <f>IF(ISBLANK(Regressions!D74), " ", Regressions!D74)</f>
        <v> </v>
      </c>
      <c r="E64" s="210" t="e">
        <f>IF(ISNUMBER(Regressions!E74),ROUND(Regressions!E74, 1), NA())</f>
        <v>#N/A</v>
      </c>
      <c r="F64" s="333" t="e">
        <f>IF(ISNUMBER(Regressions!F74),ROUND(Regressions!F74, 1), NA())</f>
        <v>#N/A</v>
      </c>
      <c r="G64" s="232" t="e">
        <f>IF(ISNUMBER(Regressions!G74),ROUND(Regressions!G74, 1), NA())</f>
        <v>#N/A</v>
      </c>
      <c r="H64" s="334" t="e">
        <f>IF(ISNUMBER(Regressions!H74),ROUND(Regressions!H74, 1), NA())</f>
        <v>#N/A</v>
      </c>
      <c r="I64" s="233" t="e">
        <f>IF(ISNUMBER(Regressions!I74),ROUND(Regressions!I74, 1), NA())</f>
        <v>#N/A</v>
      </c>
      <c r="J64" s="335" t="e">
        <f>IF(ISNUMBER(Regressions!K74),ROUND(Regressions!K74, 1), NA())</f>
        <v>#N/A</v>
      </c>
      <c r="K64" s="333" t="e">
        <f>IF(ISNUMBER(Regressions!L74),ROUND(Regressions!L74, 1), NA())</f>
        <v>#N/A</v>
      </c>
      <c r="L64" s="234" t="e">
        <f>IF(ISNUMBER(Regressions!M74),ROUND(Regressions!M74, 1), NA())</f>
        <v>#N/A</v>
      </c>
      <c r="M64" s="334" t="e">
        <f>IF(ISNUMBER(Regressions!N74),ROUND(Regressions!N74, 1), NA())</f>
        <v>#N/A</v>
      </c>
      <c r="N64" s="233" t="e">
        <f>IF(ISNUMBER(Regressions!O74),ROUND(Regressions!O74, 1), NA())</f>
        <v>#N/A</v>
      </c>
      <c r="O64" s="335" t="e">
        <f>IF(ISNUMBER(Regressions!Q74),ROUND(Regressions!Q74, 1), NA())</f>
        <v>#N/A</v>
      </c>
      <c r="P64" s="333" t="e">
        <f>IF(ISNUMBER(Regressions!R74),ROUND(Regressions!R74, 1), NA())</f>
        <v>#N/A</v>
      </c>
      <c r="Q64" s="211" t="e">
        <f>IF(ISNUMBER(Regressions!S74),ROUND(Regressions!S74, 1), NA())</f>
        <v>#N/A</v>
      </c>
      <c r="R64" s="334" t="e">
        <f>IF(ISNUMBER(Regressions!T74),ROUND(Regressions!T74, 1), NA())</f>
        <v>#N/A</v>
      </c>
      <c r="S64" s="233" t="e">
        <f>IF(ISNUMBER(Regressions!U74),ROUND(Regressions!U74, 1), NA())</f>
        <v>#N/A</v>
      </c>
    </row>
    <row xmlns:x14ac="http://schemas.microsoft.com/office/spreadsheetml/2009/9/ac" r="65" hidden="true" x14ac:dyDescent="0.2">
      <c r="A65" s="330" t="str">
        <f>IF(ISBLANK(Regressions!A75), " ", Regressions!A75)</f>
        <v>Bolivia (Plurinational State of)</v>
      </c>
      <c r="B65" s="331">
        <f>IF(ISBLANK(Regressions!B75), " ", Regressions!B75)</f>
        <v>2030</v>
      </c>
      <c r="C65" s="336" t="str">
        <f>IF(ISBLANK(Regressions!C75), " ", Regressions!C75)</f>
        <v>Urban</v>
      </c>
      <c r="D65" s="332" t="str">
        <f>IF(ISBLANK(Regressions!D75), " ", Regressions!D75)</f>
        <v> </v>
      </c>
      <c r="E65" s="210" t="e">
        <f>IF(ISNUMBER(Regressions!E75),ROUND(Regressions!E75, 1), NA())</f>
        <v>#N/A</v>
      </c>
      <c r="F65" s="333" t="e">
        <f>IF(ISNUMBER(Regressions!F75),ROUND(Regressions!F75, 1), NA())</f>
        <v>#N/A</v>
      </c>
      <c r="G65" s="232" t="e">
        <f>IF(ISNUMBER(Regressions!G75),ROUND(Regressions!G75, 1), NA())</f>
        <v>#N/A</v>
      </c>
      <c r="H65" s="334" t="e">
        <f>IF(ISNUMBER(Regressions!H75),ROUND(Regressions!H75, 1), NA())</f>
        <v>#N/A</v>
      </c>
      <c r="I65" s="233" t="e">
        <f>IF(ISNUMBER(Regressions!I75),ROUND(Regressions!I75, 1), NA())</f>
        <v>#N/A</v>
      </c>
      <c r="J65" s="335" t="e">
        <f>IF(ISNUMBER(Regressions!K75),ROUND(Regressions!K75, 1), NA())</f>
        <v>#N/A</v>
      </c>
      <c r="K65" s="333" t="e">
        <f>IF(ISNUMBER(Regressions!L75),ROUND(Regressions!L75, 1), NA())</f>
        <v>#N/A</v>
      </c>
      <c r="L65" s="234" t="e">
        <f>IF(ISNUMBER(Regressions!M75),ROUND(Regressions!M75, 1), NA())</f>
        <v>#N/A</v>
      </c>
      <c r="M65" s="334" t="e">
        <f>IF(ISNUMBER(Regressions!N75),ROUND(Regressions!N75, 1), NA())</f>
        <v>#N/A</v>
      </c>
      <c r="N65" s="233" t="e">
        <f>IF(ISNUMBER(Regressions!O75),ROUND(Regressions!O75, 1), NA())</f>
        <v>#N/A</v>
      </c>
      <c r="O65" s="335" t="e">
        <f>IF(ISNUMBER(Regressions!Q75),ROUND(Regressions!Q75, 1), NA())</f>
        <v>#N/A</v>
      </c>
      <c r="P65" s="333" t="e">
        <f>IF(ISNUMBER(Regressions!R75),ROUND(Regressions!R75, 1), NA())</f>
        <v>#N/A</v>
      </c>
      <c r="Q65" s="211" t="e">
        <f>IF(ISNUMBER(Regressions!S75),ROUND(Regressions!S75, 1), NA())</f>
        <v>#N/A</v>
      </c>
      <c r="R65" s="334" t="e">
        <f>IF(ISNUMBER(Regressions!T75),ROUND(Regressions!T75, 1), NA())</f>
        <v>#N/A</v>
      </c>
      <c r="S65" s="233" t="e">
        <f>IF(ISNUMBER(Regressions!U75),ROUND(Regressions!U75, 1), NA())</f>
        <v>#N/A</v>
      </c>
    </row>
    <row xmlns:x14ac="http://schemas.microsoft.com/office/spreadsheetml/2009/9/ac" r="66" x14ac:dyDescent="0.2">
      <c r="A66" s="330" t="str">
        <f>IF(ISBLANK(Regressions!A76), " ", Regressions!A76)</f>
        <v>Bolivia (Plurinational State of)</v>
      </c>
      <c r="B66" s="331">
        <f>IF(ISBLANK(Regressions!B76), " ", Regressions!B76)</f>
        <v>2000</v>
      </c>
      <c r="C66" s="336" t="str">
        <f>IF(ISBLANK(Regressions!C76), " ", Regressions!C76)</f>
        <v>Rural</v>
      </c>
      <c r="D66" s="332">
        <f>IF(ISBLANK(Regressions!D76), " ", Regressions!D76)</f>
        <v>1102698.438296013</v>
      </c>
      <c r="E66" s="210">
        <f>IF(ISNUMBER(Regressions!E76),ROUND(Regressions!E76, 1), NA())</f>
        <v>73.400000000000006</v>
      </c>
      <c r="F66" s="333" t="e">
        <f>IF(ISNUMBER(Regressions!F76),ROUND(Regressions!F76, 1), NA())</f>
        <v>#N/A</v>
      </c>
      <c r="G66" s="232" t="e">
        <f>IF(ISNUMBER(Regressions!G76),ROUND(Regressions!G76, 1), NA())</f>
        <v>#N/A</v>
      </c>
      <c r="H66" s="334" t="e">
        <f>IF(ISNUMBER(Regressions!H76),ROUND(Regressions!H76, 1), NA())</f>
        <v>#N/A</v>
      </c>
      <c r="I66" s="233">
        <f>IF(ISNUMBER(Regressions!I76),ROUND(Regressions!I76, 1), NA())</f>
        <v>26.6</v>
      </c>
      <c r="J66" s="335" t="e">
        <f>IF(ISNUMBER(Regressions!K76),ROUND(Regressions!K76, 1), NA())</f>
        <v>#N/A</v>
      </c>
      <c r="K66" s="333">
        <f>IF(ISNUMBER(Regressions!L76),ROUND(Regressions!L76, 1), NA())</f>
        <v>66.2</v>
      </c>
      <c r="L66" s="234" t="e">
        <f>IF(ISNUMBER(Regressions!M76),ROUND(Regressions!M76, 1), NA())</f>
        <v>#N/A</v>
      </c>
      <c r="M66" s="334" t="e">
        <f>IF(ISNUMBER(Regressions!N76),ROUND(Regressions!N76, 1), NA())</f>
        <v>#N/A</v>
      </c>
      <c r="N66" s="233">
        <f>IF(ISNUMBER(Regressions!O76),ROUND(Regressions!O76, 1), NA())</f>
        <v>33.799999999999997</v>
      </c>
      <c r="O66" s="335">
        <f>IF(ISNUMBER(Regressions!Q76),ROUND(Regressions!Q76, 1), NA())</f>
        <v>14.7</v>
      </c>
      <c r="P66" s="333" t="e">
        <f>IF(ISNUMBER(Regressions!R76),ROUND(Regressions!R76, 1), NA())</f>
        <v>#N/A</v>
      </c>
      <c r="Q66" s="211" t="e">
        <f>IF(ISNUMBER(Regressions!S76),ROUND(Regressions!S76, 1), NA())</f>
        <v>#N/A</v>
      </c>
      <c r="R66" s="334" t="e">
        <f>IF(ISNUMBER(Regressions!T76),ROUND(Regressions!T76, 1), NA())</f>
        <v>#N/A</v>
      </c>
      <c r="S66" s="233">
        <f>IF(ISNUMBER(Regressions!U76),ROUND(Regressions!U76, 1), NA())</f>
        <v>85.3</v>
      </c>
    </row>
    <row xmlns:x14ac="http://schemas.microsoft.com/office/spreadsheetml/2009/9/ac" r="67" x14ac:dyDescent="0.2">
      <c r="A67" s="330" t="str">
        <f>IF(ISBLANK(Regressions!A77), " ", Regressions!A77)</f>
        <v>Bolivia (Plurinational State of)</v>
      </c>
      <c r="B67" s="331">
        <f>IF(ISBLANK(Regressions!B77), " ", Regressions!B77)</f>
        <v>2001</v>
      </c>
      <c r="C67" s="336" t="str">
        <f>IF(ISBLANK(Regressions!C77), " ", Regressions!C77)</f>
        <v>Rural</v>
      </c>
      <c r="D67" s="332">
        <f>IF(ISBLANK(Regressions!D77), " ", Regressions!D77)</f>
        <v>1103094.1854446409</v>
      </c>
      <c r="E67" s="210">
        <f>IF(ISNUMBER(Regressions!E77),ROUND(Regressions!E77, 1), NA())</f>
        <v>74.7</v>
      </c>
      <c r="F67" s="333" t="e">
        <f>IF(ISNUMBER(Regressions!F77),ROUND(Regressions!F77, 1), NA())</f>
        <v>#N/A</v>
      </c>
      <c r="G67" s="232" t="e">
        <f>IF(ISNUMBER(Regressions!G77),ROUND(Regressions!G77, 1), NA())</f>
        <v>#N/A</v>
      </c>
      <c r="H67" s="334" t="e">
        <f>IF(ISNUMBER(Regressions!H77),ROUND(Regressions!H77, 1), NA())</f>
        <v>#N/A</v>
      </c>
      <c r="I67" s="233">
        <f>IF(ISNUMBER(Regressions!I77),ROUND(Regressions!I77, 1), NA())</f>
        <v>25.3</v>
      </c>
      <c r="J67" s="335" t="e">
        <f>IF(ISNUMBER(Regressions!K77),ROUND(Regressions!K77, 1), NA())</f>
        <v>#N/A</v>
      </c>
      <c r="K67" s="333">
        <f>IF(ISNUMBER(Regressions!L77),ROUND(Regressions!L77, 1), NA())</f>
        <v>66.900000000000006</v>
      </c>
      <c r="L67" s="234" t="e">
        <f>IF(ISNUMBER(Regressions!M77),ROUND(Regressions!M77, 1), NA())</f>
        <v>#N/A</v>
      </c>
      <c r="M67" s="334" t="e">
        <f>IF(ISNUMBER(Regressions!N77),ROUND(Regressions!N77, 1), NA())</f>
        <v>#N/A</v>
      </c>
      <c r="N67" s="233">
        <f>IF(ISNUMBER(Regressions!O77),ROUND(Regressions!O77, 1), NA())</f>
        <v>33.1</v>
      </c>
      <c r="O67" s="335">
        <f>IF(ISNUMBER(Regressions!Q77),ROUND(Regressions!Q77, 1), NA())</f>
        <v>16.100000000000001</v>
      </c>
      <c r="P67" s="333" t="e">
        <f>IF(ISNUMBER(Regressions!R77),ROUND(Regressions!R77, 1), NA())</f>
        <v>#N/A</v>
      </c>
      <c r="Q67" s="211" t="e">
        <f>IF(ISNUMBER(Regressions!S77),ROUND(Regressions!S77, 1), NA())</f>
        <v>#N/A</v>
      </c>
      <c r="R67" s="334" t="e">
        <f>IF(ISNUMBER(Regressions!T77),ROUND(Regressions!T77, 1), NA())</f>
        <v>#N/A</v>
      </c>
      <c r="S67" s="233">
        <f>IF(ISNUMBER(Regressions!U77),ROUND(Regressions!U77, 1), NA())</f>
        <v>83.9</v>
      </c>
    </row>
    <row xmlns:x14ac="http://schemas.microsoft.com/office/spreadsheetml/2009/9/ac" r="68" x14ac:dyDescent="0.2">
      <c r="A68" s="330" t="str">
        <f>IF(ISBLANK(Regressions!A78), " ", Regressions!A78)</f>
        <v>Bolivia (Plurinational State of)</v>
      </c>
      <c r="B68" s="331">
        <f>IF(ISBLANK(Regressions!B78), " ", Regressions!B78)</f>
        <v>2002</v>
      </c>
      <c r="C68" s="336" t="str">
        <f>IF(ISBLANK(Regressions!C78), " ", Regressions!C78)</f>
        <v>Rural</v>
      </c>
      <c r="D68" s="332">
        <f>IF(ISBLANK(Regressions!D78), " ", Regressions!D78)</f>
        <v>1105574.500786629</v>
      </c>
      <c r="E68" s="210">
        <f>IF(ISNUMBER(Regressions!E78),ROUND(Regressions!E78, 1), NA())</f>
        <v>76</v>
      </c>
      <c r="F68" s="333" t="e">
        <f>IF(ISNUMBER(Regressions!F78),ROUND(Regressions!F78, 1), NA())</f>
        <v>#N/A</v>
      </c>
      <c r="G68" s="232" t="e">
        <f>IF(ISNUMBER(Regressions!G78),ROUND(Regressions!G78, 1), NA())</f>
        <v>#N/A</v>
      </c>
      <c r="H68" s="334" t="e">
        <f>IF(ISNUMBER(Regressions!H78),ROUND(Regressions!H78, 1), NA())</f>
        <v>#N/A</v>
      </c>
      <c r="I68" s="233">
        <f>IF(ISNUMBER(Regressions!I78),ROUND(Regressions!I78, 1), NA())</f>
        <v>24</v>
      </c>
      <c r="J68" s="335" t="e">
        <f>IF(ISNUMBER(Regressions!K78),ROUND(Regressions!K78, 1), NA())</f>
        <v>#N/A</v>
      </c>
      <c r="K68" s="333">
        <f>IF(ISNUMBER(Regressions!L78),ROUND(Regressions!L78, 1), NA())</f>
        <v>67.599999999999994</v>
      </c>
      <c r="L68" s="234" t="e">
        <f>IF(ISNUMBER(Regressions!M78),ROUND(Regressions!M78, 1), NA())</f>
        <v>#N/A</v>
      </c>
      <c r="M68" s="334" t="e">
        <f>IF(ISNUMBER(Regressions!N78),ROUND(Regressions!N78, 1), NA())</f>
        <v>#N/A</v>
      </c>
      <c r="N68" s="233">
        <f>IF(ISNUMBER(Regressions!O78),ROUND(Regressions!O78, 1), NA())</f>
        <v>32.4</v>
      </c>
      <c r="O68" s="335">
        <f>IF(ISNUMBER(Regressions!Q78),ROUND(Regressions!Q78, 1), NA())</f>
        <v>17.5</v>
      </c>
      <c r="P68" s="333" t="e">
        <f>IF(ISNUMBER(Regressions!R78),ROUND(Regressions!R78, 1), NA())</f>
        <v>#N/A</v>
      </c>
      <c r="Q68" s="211" t="e">
        <f>IF(ISNUMBER(Regressions!S78),ROUND(Regressions!S78, 1), NA())</f>
        <v>#N/A</v>
      </c>
      <c r="R68" s="334" t="e">
        <f>IF(ISNUMBER(Regressions!T78),ROUND(Regressions!T78, 1), NA())</f>
        <v>#N/A</v>
      </c>
      <c r="S68" s="233">
        <f>IF(ISNUMBER(Regressions!U78),ROUND(Regressions!U78, 1), NA())</f>
        <v>82.5</v>
      </c>
    </row>
    <row xmlns:x14ac="http://schemas.microsoft.com/office/spreadsheetml/2009/9/ac" r="69" x14ac:dyDescent="0.2">
      <c r="A69" s="330" t="str">
        <f>IF(ISBLANK(Regressions!A79), " ", Regressions!A79)</f>
        <v>Bolivia (Plurinational State of)</v>
      </c>
      <c r="B69" s="331">
        <f>IF(ISBLANK(Regressions!B79), " ", Regressions!B79)</f>
        <v>2003</v>
      </c>
      <c r="C69" s="336" t="str">
        <f>IF(ISBLANK(Regressions!C79), " ", Regressions!C79)</f>
        <v>Rural</v>
      </c>
      <c r="D69" s="332">
        <f>IF(ISBLANK(Regressions!D79), " ", Regressions!D79)</f>
        <v>1107167.56514328</v>
      </c>
      <c r="E69" s="210">
        <f>IF(ISNUMBER(Regressions!E79),ROUND(Regressions!E79, 1), NA())</f>
        <v>77.3</v>
      </c>
      <c r="F69" s="333" t="e">
        <f>IF(ISNUMBER(Regressions!F79),ROUND(Regressions!F79, 1), NA())</f>
        <v>#N/A</v>
      </c>
      <c r="G69" s="232" t="e">
        <f>IF(ISNUMBER(Regressions!G79),ROUND(Regressions!G79, 1), NA())</f>
        <v>#N/A</v>
      </c>
      <c r="H69" s="334" t="e">
        <f>IF(ISNUMBER(Regressions!H79),ROUND(Regressions!H79, 1), NA())</f>
        <v>#N/A</v>
      </c>
      <c r="I69" s="233">
        <f>IF(ISNUMBER(Regressions!I79),ROUND(Regressions!I79, 1), NA())</f>
        <v>22.7</v>
      </c>
      <c r="J69" s="335" t="e">
        <f>IF(ISNUMBER(Regressions!K79),ROUND(Regressions!K79, 1), NA())</f>
        <v>#N/A</v>
      </c>
      <c r="K69" s="333">
        <f>IF(ISNUMBER(Regressions!L79),ROUND(Regressions!L79, 1), NA())</f>
        <v>68.3</v>
      </c>
      <c r="L69" s="234" t="e">
        <f>IF(ISNUMBER(Regressions!M79),ROUND(Regressions!M79, 1), NA())</f>
        <v>#N/A</v>
      </c>
      <c r="M69" s="334" t="e">
        <f>IF(ISNUMBER(Regressions!N79),ROUND(Regressions!N79, 1), NA())</f>
        <v>#N/A</v>
      </c>
      <c r="N69" s="233">
        <f>IF(ISNUMBER(Regressions!O79),ROUND(Regressions!O79, 1), NA())</f>
        <v>31.7</v>
      </c>
      <c r="O69" s="335">
        <f>IF(ISNUMBER(Regressions!Q79),ROUND(Regressions!Q79, 1), NA())</f>
        <v>18.899999999999999</v>
      </c>
      <c r="P69" s="333" t="e">
        <f>IF(ISNUMBER(Regressions!R79),ROUND(Regressions!R79, 1), NA())</f>
        <v>#N/A</v>
      </c>
      <c r="Q69" s="211" t="e">
        <f>IF(ISNUMBER(Regressions!S79),ROUND(Regressions!S79, 1), NA())</f>
        <v>#N/A</v>
      </c>
      <c r="R69" s="334" t="e">
        <f>IF(ISNUMBER(Regressions!T79),ROUND(Regressions!T79, 1), NA())</f>
        <v>#N/A</v>
      </c>
      <c r="S69" s="233">
        <f>IF(ISNUMBER(Regressions!U79),ROUND(Regressions!U79, 1), NA())</f>
        <v>81.099999999999994</v>
      </c>
    </row>
    <row xmlns:x14ac="http://schemas.microsoft.com/office/spreadsheetml/2009/9/ac" r="70" x14ac:dyDescent="0.2">
      <c r="A70" s="330" t="str">
        <f>IF(ISBLANK(Regressions!A80), " ", Regressions!A80)</f>
        <v>Bolivia (Plurinational State of)</v>
      </c>
      <c r="B70" s="331">
        <f>IF(ISBLANK(Regressions!B80), " ", Regressions!B80)</f>
        <v>2004</v>
      </c>
      <c r="C70" s="336" t="str">
        <f>IF(ISBLANK(Regressions!C80), " ", Regressions!C80)</f>
        <v>Rural</v>
      </c>
      <c r="D70" s="332">
        <f>IF(ISBLANK(Regressions!D80), " ", Regressions!D80)</f>
        <v>1107721.406824341</v>
      </c>
      <c r="E70" s="210">
        <f>IF(ISNUMBER(Regressions!E80),ROUND(Regressions!E80, 1), NA())</f>
        <v>78.599999999999994</v>
      </c>
      <c r="F70" s="333" t="e">
        <f>IF(ISNUMBER(Regressions!F80),ROUND(Regressions!F80, 1), NA())</f>
        <v>#N/A</v>
      </c>
      <c r="G70" s="232" t="e">
        <f>IF(ISNUMBER(Regressions!G80),ROUND(Regressions!G80, 1), NA())</f>
        <v>#N/A</v>
      </c>
      <c r="H70" s="334" t="e">
        <f>IF(ISNUMBER(Regressions!H80),ROUND(Regressions!H80, 1), NA())</f>
        <v>#N/A</v>
      </c>
      <c r="I70" s="233">
        <f>IF(ISNUMBER(Regressions!I80),ROUND(Regressions!I80, 1), NA())</f>
        <v>21.4</v>
      </c>
      <c r="J70" s="335" t="e">
        <f>IF(ISNUMBER(Regressions!K80),ROUND(Regressions!K80, 1), NA())</f>
        <v>#N/A</v>
      </c>
      <c r="K70" s="333">
        <f>IF(ISNUMBER(Regressions!L80),ROUND(Regressions!L80, 1), NA())</f>
        <v>69</v>
      </c>
      <c r="L70" s="234" t="e">
        <f>IF(ISNUMBER(Regressions!M80),ROUND(Regressions!M80, 1), NA())</f>
        <v>#N/A</v>
      </c>
      <c r="M70" s="334" t="e">
        <f>IF(ISNUMBER(Regressions!N80),ROUND(Regressions!N80, 1), NA())</f>
        <v>#N/A</v>
      </c>
      <c r="N70" s="233">
        <f>IF(ISNUMBER(Regressions!O80),ROUND(Regressions!O80, 1), NA())</f>
        <v>31</v>
      </c>
      <c r="O70" s="335">
        <f>IF(ISNUMBER(Regressions!Q80),ROUND(Regressions!Q80, 1), NA())</f>
        <v>20.3</v>
      </c>
      <c r="P70" s="333" t="e">
        <f>IF(ISNUMBER(Regressions!R80),ROUND(Regressions!R80, 1), NA())</f>
        <v>#N/A</v>
      </c>
      <c r="Q70" s="211" t="e">
        <f>IF(ISNUMBER(Regressions!S80),ROUND(Regressions!S80, 1), NA())</f>
        <v>#N/A</v>
      </c>
      <c r="R70" s="334" t="e">
        <f>IF(ISNUMBER(Regressions!T80),ROUND(Regressions!T80, 1), NA())</f>
        <v>#N/A</v>
      </c>
      <c r="S70" s="233">
        <f>IF(ISNUMBER(Regressions!U80),ROUND(Regressions!U80, 1), NA())</f>
        <v>79.7</v>
      </c>
    </row>
    <row xmlns:x14ac="http://schemas.microsoft.com/office/spreadsheetml/2009/9/ac" r="71" x14ac:dyDescent="0.2">
      <c r="A71" s="330" t="str">
        <f>IF(ISBLANK(Regressions!A81), " ", Regressions!A81)</f>
        <v>Bolivia (Plurinational State of)</v>
      </c>
      <c r="B71" s="331">
        <f>IF(ISBLANK(Regressions!B81), " ", Regressions!B81)</f>
        <v>2005</v>
      </c>
      <c r="C71" s="336" t="str">
        <f>IF(ISBLANK(Regressions!C81), " ", Regressions!C81)</f>
        <v>Rural</v>
      </c>
      <c r="D71" s="332">
        <f>IF(ISBLANK(Regressions!D81), " ", Regressions!D81)</f>
        <v>1106255.964434051</v>
      </c>
      <c r="E71" s="210">
        <f>IF(ISNUMBER(Regressions!E81),ROUND(Regressions!E81, 1), NA())</f>
        <v>79.900000000000006</v>
      </c>
      <c r="F71" s="333" t="e">
        <f>IF(ISNUMBER(Regressions!F81),ROUND(Regressions!F81, 1), NA())</f>
        <v>#N/A</v>
      </c>
      <c r="G71" s="232" t="e">
        <f>IF(ISNUMBER(Regressions!G81),ROUND(Regressions!G81, 1), NA())</f>
        <v>#N/A</v>
      </c>
      <c r="H71" s="334" t="e">
        <f>IF(ISNUMBER(Regressions!H81),ROUND(Regressions!H81, 1), NA())</f>
        <v>#N/A</v>
      </c>
      <c r="I71" s="233">
        <f>IF(ISNUMBER(Regressions!I81),ROUND(Regressions!I81, 1), NA())</f>
        <v>20.100000000000001</v>
      </c>
      <c r="J71" s="335" t="e">
        <f>IF(ISNUMBER(Regressions!K81),ROUND(Regressions!K81, 1), NA())</f>
        <v>#N/A</v>
      </c>
      <c r="K71" s="333">
        <f>IF(ISNUMBER(Regressions!L81),ROUND(Regressions!L81, 1), NA())</f>
        <v>69.7</v>
      </c>
      <c r="L71" s="234" t="e">
        <f>IF(ISNUMBER(Regressions!M81),ROUND(Regressions!M81, 1), NA())</f>
        <v>#N/A</v>
      </c>
      <c r="M71" s="334" t="e">
        <f>IF(ISNUMBER(Regressions!N81),ROUND(Regressions!N81, 1), NA())</f>
        <v>#N/A</v>
      </c>
      <c r="N71" s="233">
        <f>IF(ISNUMBER(Regressions!O81),ROUND(Regressions!O81, 1), NA())</f>
        <v>30.3</v>
      </c>
      <c r="O71" s="335">
        <f>IF(ISNUMBER(Regressions!Q81),ROUND(Regressions!Q81, 1), NA())</f>
        <v>21.6</v>
      </c>
      <c r="P71" s="333" t="e">
        <f>IF(ISNUMBER(Regressions!R81),ROUND(Regressions!R81, 1), NA())</f>
        <v>#N/A</v>
      </c>
      <c r="Q71" s="211" t="e">
        <f>IF(ISNUMBER(Regressions!S81),ROUND(Regressions!S81, 1), NA())</f>
        <v>#N/A</v>
      </c>
      <c r="R71" s="334" t="e">
        <f>IF(ISNUMBER(Regressions!T81),ROUND(Regressions!T81, 1), NA())</f>
        <v>#N/A</v>
      </c>
      <c r="S71" s="233">
        <f>IF(ISNUMBER(Regressions!U81),ROUND(Regressions!U81, 1), NA())</f>
        <v>78.400000000000006</v>
      </c>
    </row>
    <row xmlns:x14ac="http://schemas.microsoft.com/office/spreadsheetml/2009/9/ac" r="72" x14ac:dyDescent="0.2">
      <c r="A72" s="330" t="str">
        <f>IF(ISBLANK(Regressions!A82), " ", Regressions!A82)</f>
        <v>Bolivia (Plurinational State of)</v>
      </c>
      <c r="B72" s="331">
        <f>IF(ISBLANK(Regressions!B82), " ", Regressions!B82)</f>
        <v>2006</v>
      </c>
      <c r="C72" s="336" t="str">
        <f>IF(ISBLANK(Regressions!C82), " ", Regressions!C82)</f>
        <v>Rural</v>
      </c>
      <c r="D72" s="332">
        <f>IF(ISBLANK(Regressions!D82), " ", Regressions!D82)</f>
        <v>1102519.469805374</v>
      </c>
      <c r="E72" s="210">
        <f>IF(ISNUMBER(Regressions!E82),ROUND(Regressions!E82, 1), NA())</f>
        <v>81.099999999999994</v>
      </c>
      <c r="F72" s="333" t="e">
        <f>IF(ISNUMBER(Regressions!F82),ROUND(Regressions!F82, 1), NA())</f>
        <v>#N/A</v>
      </c>
      <c r="G72" s="232" t="e">
        <f>IF(ISNUMBER(Regressions!G82),ROUND(Regressions!G82, 1), NA())</f>
        <v>#N/A</v>
      </c>
      <c r="H72" s="334" t="e">
        <f>IF(ISNUMBER(Regressions!H82),ROUND(Regressions!H82, 1), NA())</f>
        <v>#N/A</v>
      </c>
      <c r="I72" s="233">
        <f>IF(ISNUMBER(Regressions!I82),ROUND(Regressions!I82, 1), NA())</f>
        <v>18.899999999999999</v>
      </c>
      <c r="J72" s="335" t="e">
        <f>IF(ISNUMBER(Regressions!K82),ROUND(Regressions!K82, 1), NA())</f>
        <v>#N/A</v>
      </c>
      <c r="K72" s="333">
        <f>IF(ISNUMBER(Regressions!L82),ROUND(Regressions!L82, 1), NA())</f>
        <v>70.400000000000006</v>
      </c>
      <c r="L72" s="234" t="e">
        <f>IF(ISNUMBER(Regressions!M82),ROUND(Regressions!M82, 1), NA())</f>
        <v>#N/A</v>
      </c>
      <c r="M72" s="334" t="e">
        <f>IF(ISNUMBER(Regressions!N82),ROUND(Regressions!N82, 1), NA())</f>
        <v>#N/A</v>
      </c>
      <c r="N72" s="233">
        <f>IF(ISNUMBER(Regressions!O82),ROUND(Regressions!O82, 1), NA())</f>
        <v>29.6</v>
      </c>
      <c r="O72" s="335">
        <f>IF(ISNUMBER(Regressions!Q82),ROUND(Regressions!Q82, 1), NA())</f>
        <v>23</v>
      </c>
      <c r="P72" s="333" t="e">
        <f>IF(ISNUMBER(Regressions!R82),ROUND(Regressions!R82, 1), NA())</f>
        <v>#N/A</v>
      </c>
      <c r="Q72" s="211" t="e">
        <f>IF(ISNUMBER(Regressions!S82),ROUND(Regressions!S82, 1), NA())</f>
        <v>#N/A</v>
      </c>
      <c r="R72" s="334" t="e">
        <f>IF(ISNUMBER(Regressions!T82),ROUND(Regressions!T82, 1), NA())</f>
        <v>#N/A</v>
      </c>
      <c r="S72" s="233">
        <f>IF(ISNUMBER(Regressions!U82),ROUND(Regressions!U82, 1), NA())</f>
        <v>77</v>
      </c>
    </row>
    <row xmlns:x14ac="http://schemas.microsoft.com/office/spreadsheetml/2009/9/ac" r="73" x14ac:dyDescent="0.2">
      <c r="A73" s="330" t="str">
        <f>IF(ISBLANK(Regressions!A83), " ", Regressions!A83)</f>
        <v>Bolivia (Plurinational State of)</v>
      </c>
      <c r="B73" s="331">
        <f>IF(ISBLANK(Regressions!B83), " ", Regressions!B83)</f>
        <v>2007</v>
      </c>
      <c r="C73" s="336" t="str">
        <f>IF(ISBLANK(Regressions!C83), " ", Regressions!C83)</f>
        <v>Rural</v>
      </c>
      <c r="D73" s="332">
        <f>IF(ISBLANK(Regressions!D83), " ", Regressions!D83)</f>
        <v>1097497.159579468</v>
      </c>
      <c r="E73" s="210">
        <f>IF(ISNUMBER(Regressions!E83),ROUND(Regressions!E83, 1), NA())</f>
        <v>82.4</v>
      </c>
      <c r="F73" s="333" t="e">
        <f>IF(ISNUMBER(Regressions!F83),ROUND(Regressions!F83, 1), NA())</f>
        <v>#N/A</v>
      </c>
      <c r="G73" s="232" t="e">
        <f>IF(ISNUMBER(Regressions!G83),ROUND(Regressions!G83, 1), NA())</f>
        <v>#N/A</v>
      </c>
      <c r="H73" s="334" t="e">
        <f>IF(ISNUMBER(Regressions!H83),ROUND(Regressions!H83, 1), NA())</f>
        <v>#N/A</v>
      </c>
      <c r="I73" s="233">
        <f>IF(ISNUMBER(Regressions!I83),ROUND(Regressions!I83, 1), NA())</f>
        <v>17.600000000000001</v>
      </c>
      <c r="J73" s="335" t="e">
        <f>IF(ISNUMBER(Regressions!K83),ROUND(Regressions!K83, 1), NA())</f>
        <v>#N/A</v>
      </c>
      <c r="K73" s="333">
        <f>IF(ISNUMBER(Regressions!L83),ROUND(Regressions!L83, 1), NA())</f>
        <v>71.099999999999994</v>
      </c>
      <c r="L73" s="234" t="e">
        <f>IF(ISNUMBER(Regressions!M83),ROUND(Regressions!M83, 1), NA())</f>
        <v>#N/A</v>
      </c>
      <c r="M73" s="334" t="e">
        <f>IF(ISNUMBER(Regressions!N83),ROUND(Regressions!N83, 1), NA())</f>
        <v>#N/A</v>
      </c>
      <c r="N73" s="233">
        <f>IF(ISNUMBER(Regressions!O83),ROUND(Regressions!O83, 1), NA())</f>
        <v>28.9</v>
      </c>
      <c r="O73" s="335">
        <f>IF(ISNUMBER(Regressions!Q83),ROUND(Regressions!Q83, 1), NA())</f>
        <v>24.4</v>
      </c>
      <c r="P73" s="333" t="e">
        <f>IF(ISNUMBER(Regressions!R83),ROUND(Regressions!R83, 1), NA())</f>
        <v>#N/A</v>
      </c>
      <c r="Q73" s="211" t="e">
        <f>IF(ISNUMBER(Regressions!S83),ROUND(Regressions!S83, 1), NA())</f>
        <v>#N/A</v>
      </c>
      <c r="R73" s="334" t="e">
        <f>IF(ISNUMBER(Regressions!T83),ROUND(Regressions!T83, 1), NA())</f>
        <v>#N/A</v>
      </c>
      <c r="S73" s="233">
        <f>IF(ISNUMBER(Regressions!U83),ROUND(Regressions!U83, 1), NA())</f>
        <v>75.599999999999994</v>
      </c>
    </row>
    <row xmlns:x14ac="http://schemas.microsoft.com/office/spreadsheetml/2009/9/ac" r="74" x14ac:dyDescent="0.2">
      <c r="A74" s="330" t="str">
        <f>IF(ISBLANK(Regressions!A84), " ", Regressions!A84)</f>
        <v>Bolivia (Plurinational State of)</v>
      </c>
      <c r="B74" s="331">
        <f>IF(ISBLANK(Regressions!B84), " ", Regressions!B84)</f>
        <v>2008</v>
      </c>
      <c r="C74" s="336" t="str">
        <f>IF(ISBLANK(Regressions!C84), " ", Regressions!C84)</f>
        <v>Rural</v>
      </c>
      <c r="D74" s="332">
        <f>IF(ISBLANK(Regressions!D84), " ", Regressions!D84)</f>
        <v>1091463.00812561</v>
      </c>
      <c r="E74" s="210">
        <f>IF(ISNUMBER(Regressions!E84),ROUND(Regressions!E84, 1), NA())</f>
        <v>83.7</v>
      </c>
      <c r="F74" s="333" t="e">
        <f>IF(ISNUMBER(Regressions!F84),ROUND(Regressions!F84, 1), NA())</f>
        <v>#N/A</v>
      </c>
      <c r="G74" s="232" t="e">
        <f>IF(ISNUMBER(Regressions!G84),ROUND(Regressions!G84, 1), NA())</f>
        <v>#N/A</v>
      </c>
      <c r="H74" s="334" t="e">
        <f>IF(ISNUMBER(Regressions!H84),ROUND(Regressions!H84, 1), NA())</f>
        <v>#N/A</v>
      </c>
      <c r="I74" s="233">
        <f>IF(ISNUMBER(Regressions!I84),ROUND(Regressions!I84, 1), NA())</f>
        <v>16.3</v>
      </c>
      <c r="J74" s="335" t="e">
        <f>IF(ISNUMBER(Regressions!K84),ROUND(Regressions!K84, 1), NA())</f>
        <v>#N/A</v>
      </c>
      <c r="K74" s="333">
        <f>IF(ISNUMBER(Regressions!L84),ROUND(Regressions!L84, 1), NA())</f>
        <v>71.8</v>
      </c>
      <c r="L74" s="234" t="e">
        <f>IF(ISNUMBER(Regressions!M84),ROUND(Regressions!M84, 1), NA())</f>
        <v>#N/A</v>
      </c>
      <c r="M74" s="334" t="e">
        <f>IF(ISNUMBER(Regressions!N84),ROUND(Regressions!N84, 1), NA())</f>
        <v>#N/A</v>
      </c>
      <c r="N74" s="233">
        <f>IF(ISNUMBER(Regressions!O84),ROUND(Regressions!O84, 1), NA())</f>
        <v>28.2</v>
      </c>
      <c r="O74" s="335">
        <f>IF(ISNUMBER(Regressions!Q84),ROUND(Regressions!Q84, 1), NA())</f>
        <v>25.8</v>
      </c>
      <c r="P74" s="333" t="e">
        <f>IF(ISNUMBER(Regressions!R84),ROUND(Regressions!R84, 1), NA())</f>
        <v>#N/A</v>
      </c>
      <c r="Q74" s="211" t="e">
        <f>IF(ISNUMBER(Regressions!S84),ROUND(Regressions!S84, 1), NA())</f>
        <v>#N/A</v>
      </c>
      <c r="R74" s="334" t="e">
        <f>IF(ISNUMBER(Regressions!T84),ROUND(Regressions!T84, 1), NA())</f>
        <v>#N/A</v>
      </c>
      <c r="S74" s="233">
        <f>IF(ISNUMBER(Regressions!U84),ROUND(Regressions!U84, 1), NA())</f>
        <v>74.2</v>
      </c>
    </row>
    <row xmlns:x14ac="http://schemas.microsoft.com/office/spreadsheetml/2009/9/ac" r="75" x14ac:dyDescent="0.2">
      <c r="A75" s="330" t="str">
        <f>IF(ISBLANK(Regressions!A85), " ", Regressions!A85)</f>
        <v>Bolivia (Plurinational State of)</v>
      </c>
      <c r="B75" s="331">
        <f>IF(ISBLANK(Regressions!B85), " ", Regressions!B85)</f>
        <v>2009</v>
      </c>
      <c r="C75" s="336" t="str">
        <f>IF(ISBLANK(Regressions!C85), " ", Regressions!C85)</f>
        <v>Rural</v>
      </c>
      <c r="D75" s="332">
        <f>IF(ISBLANK(Regressions!D85), " ", Regressions!D85)</f>
        <v>1084487.189907837</v>
      </c>
      <c r="E75" s="210">
        <f>IF(ISNUMBER(Regressions!E85),ROUND(Regressions!E85, 1), NA())</f>
        <v>85</v>
      </c>
      <c r="F75" s="333" t="e">
        <f>IF(ISNUMBER(Regressions!F85),ROUND(Regressions!F85, 1), NA())</f>
        <v>#N/A</v>
      </c>
      <c r="G75" s="232" t="e">
        <f>IF(ISNUMBER(Regressions!G85),ROUND(Regressions!G85, 1), NA())</f>
        <v>#N/A</v>
      </c>
      <c r="H75" s="334" t="e">
        <f>IF(ISNUMBER(Regressions!H85),ROUND(Regressions!H85, 1), NA())</f>
        <v>#N/A</v>
      </c>
      <c r="I75" s="233">
        <f>IF(ISNUMBER(Regressions!I85),ROUND(Regressions!I85, 1), NA())</f>
        <v>15</v>
      </c>
      <c r="J75" s="335" t="e">
        <f>IF(ISNUMBER(Regressions!K85),ROUND(Regressions!K85, 1), NA())</f>
        <v>#N/A</v>
      </c>
      <c r="K75" s="333">
        <f>IF(ISNUMBER(Regressions!L85),ROUND(Regressions!L85, 1), NA())</f>
        <v>72.5</v>
      </c>
      <c r="L75" s="234" t="e">
        <f>IF(ISNUMBER(Regressions!M85),ROUND(Regressions!M85, 1), NA())</f>
        <v>#N/A</v>
      </c>
      <c r="M75" s="334" t="e">
        <f>IF(ISNUMBER(Regressions!N85),ROUND(Regressions!N85, 1), NA())</f>
        <v>#N/A</v>
      </c>
      <c r="N75" s="233">
        <f>IF(ISNUMBER(Regressions!O85),ROUND(Regressions!O85, 1), NA())</f>
        <v>27.5</v>
      </c>
      <c r="O75" s="335">
        <f>IF(ISNUMBER(Regressions!Q85),ROUND(Regressions!Q85, 1), NA())</f>
        <v>27.2</v>
      </c>
      <c r="P75" s="333" t="e">
        <f>IF(ISNUMBER(Regressions!R85),ROUND(Regressions!R85, 1), NA())</f>
        <v>#N/A</v>
      </c>
      <c r="Q75" s="211" t="e">
        <f>IF(ISNUMBER(Regressions!S85),ROUND(Regressions!S85, 1), NA())</f>
        <v>#N/A</v>
      </c>
      <c r="R75" s="334" t="e">
        <f>IF(ISNUMBER(Regressions!T85),ROUND(Regressions!T85, 1), NA())</f>
        <v>#N/A</v>
      </c>
      <c r="S75" s="233">
        <f>IF(ISNUMBER(Regressions!U85),ROUND(Regressions!U85, 1), NA())</f>
        <v>72.8</v>
      </c>
    </row>
    <row xmlns:x14ac="http://schemas.microsoft.com/office/spreadsheetml/2009/9/ac" r="76" x14ac:dyDescent="0.2">
      <c r="A76" s="330" t="str">
        <f>IF(ISBLANK(Regressions!A86), " ", Regressions!A86)</f>
        <v>Bolivia (Plurinational State of)</v>
      </c>
      <c r="B76" s="331">
        <f>IF(ISBLANK(Regressions!B86), " ", Regressions!B86)</f>
        <v>2010</v>
      </c>
      <c r="C76" s="336" t="str">
        <f>IF(ISBLANK(Regressions!C86), " ", Regressions!C86)</f>
        <v>Rural</v>
      </c>
      <c r="D76" s="332">
        <f>IF(ISBLANK(Regressions!D86), " ", Regressions!D86)</f>
        <v>1077191.1289075471</v>
      </c>
      <c r="E76" s="210">
        <f>IF(ISNUMBER(Regressions!E86),ROUND(Regressions!E86, 1), NA())</f>
        <v>86.3</v>
      </c>
      <c r="F76" s="333" t="e">
        <f>IF(ISNUMBER(Regressions!F86),ROUND(Regressions!F86, 1), NA())</f>
        <v>#N/A</v>
      </c>
      <c r="G76" s="232" t="e">
        <f>IF(ISNUMBER(Regressions!G86),ROUND(Regressions!G86, 1), NA())</f>
        <v>#N/A</v>
      </c>
      <c r="H76" s="334" t="e">
        <f>IF(ISNUMBER(Regressions!H86),ROUND(Regressions!H86, 1), NA())</f>
        <v>#N/A</v>
      </c>
      <c r="I76" s="233">
        <f>IF(ISNUMBER(Regressions!I86),ROUND(Regressions!I86, 1), NA())</f>
        <v>13.7</v>
      </c>
      <c r="J76" s="335" t="e">
        <f>IF(ISNUMBER(Regressions!K86),ROUND(Regressions!K86, 1), NA())</f>
        <v>#N/A</v>
      </c>
      <c r="K76" s="333">
        <f>IF(ISNUMBER(Regressions!L86),ROUND(Regressions!L86, 1), NA())</f>
        <v>73.2</v>
      </c>
      <c r="L76" s="234" t="e">
        <f>IF(ISNUMBER(Regressions!M86),ROUND(Regressions!M86, 1), NA())</f>
        <v>#N/A</v>
      </c>
      <c r="M76" s="334" t="e">
        <f>IF(ISNUMBER(Regressions!N86),ROUND(Regressions!N86, 1), NA())</f>
        <v>#N/A</v>
      </c>
      <c r="N76" s="233">
        <f>IF(ISNUMBER(Regressions!O86),ROUND(Regressions!O86, 1), NA())</f>
        <v>26.8</v>
      </c>
      <c r="O76" s="335">
        <f>IF(ISNUMBER(Regressions!Q86),ROUND(Regressions!Q86, 1), NA())</f>
        <v>28.5</v>
      </c>
      <c r="P76" s="333" t="e">
        <f>IF(ISNUMBER(Regressions!R86),ROUND(Regressions!R86, 1), NA())</f>
        <v>#N/A</v>
      </c>
      <c r="Q76" s="211" t="e">
        <f>IF(ISNUMBER(Regressions!S86),ROUND(Regressions!S86, 1), NA())</f>
        <v>#N/A</v>
      </c>
      <c r="R76" s="334" t="e">
        <f>IF(ISNUMBER(Regressions!T86),ROUND(Regressions!T86, 1), NA())</f>
        <v>#N/A</v>
      </c>
      <c r="S76" s="233">
        <f>IF(ISNUMBER(Regressions!U86),ROUND(Regressions!U86, 1), NA())</f>
        <v>71.5</v>
      </c>
    </row>
    <row xmlns:x14ac="http://schemas.microsoft.com/office/spreadsheetml/2009/9/ac" r="77" x14ac:dyDescent="0.2">
      <c r="A77" s="330" t="str">
        <f>IF(ISBLANK(Regressions!A87), " ", Regressions!A87)</f>
        <v>Bolivia (Plurinational State of)</v>
      </c>
      <c r="B77" s="331">
        <f>IF(ISBLANK(Regressions!B87), " ", Regressions!B87)</f>
        <v>2011</v>
      </c>
      <c r="C77" s="336" t="str">
        <f>IF(ISBLANK(Regressions!C87), " ", Regressions!C87)</f>
        <v>Rural</v>
      </c>
      <c r="D77" s="332">
        <f>IF(ISBLANK(Regressions!D87), " ", Regressions!D87)</f>
        <v>1070767.125063858</v>
      </c>
      <c r="E77" s="210">
        <f>IF(ISNUMBER(Regressions!E87),ROUND(Regressions!E87, 1), NA())</f>
        <v>87.6</v>
      </c>
      <c r="F77" s="333" t="e">
        <f>IF(ISNUMBER(Regressions!F87),ROUND(Regressions!F87, 1), NA())</f>
        <v>#N/A</v>
      </c>
      <c r="G77" s="232">
        <f>IF(ISNUMBER(Regressions!G87),ROUND(Regressions!G87, 1), NA())</f>
        <v>84.3</v>
      </c>
      <c r="H77" s="334">
        <f>IF(ISNUMBER(Regressions!H87),ROUND(Regressions!H87, 1), NA())</f>
        <v>3.3</v>
      </c>
      <c r="I77" s="233">
        <f>IF(ISNUMBER(Regressions!I87),ROUND(Regressions!I87, 1), NA())</f>
        <v>12.4</v>
      </c>
      <c r="J77" s="335" t="e">
        <f>IF(ISNUMBER(Regressions!K87),ROUND(Regressions!K87, 1), NA())</f>
        <v>#N/A</v>
      </c>
      <c r="K77" s="333">
        <f>IF(ISNUMBER(Regressions!L87),ROUND(Regressions!L87, 1), NA())</f>
        <v>73.900000000000006</v>
      </c>
      <c r="L77" s="234" t="e">
        <f>IF(ISNUMBER(Regressions!M87),ROUND(Regressions!M87, 1), NA())</f>
        <v>#N/A</v>
      </c>
      <c r="M77" s="334" t="e">
        <f>IF(ISNUMBER(Regressions!N87),ROUND(Regressions!N87, 1), NA())</f>
        <v>#N/A</v>
      </c>
      <c r="N77" s="233">
        <f>IF(ISNUMBER(Regressions!O87),ROUND(Regressions!O87, 1), NA())</f>
        <v>26.1</v>
      </c>
      <c r="O77" s="335">
        <f>IF(ISNUMBER(Regressions!Q87),ROUND(Regressions!Q87, 1), NA())</f>
        <v>29.9</v>
      </c>
      <c r="P77" s="333" t="e">
        <f>IF(ISNUMBER(Regressions!R87),ROUND(Regressions!R87, 1), NA())</f>
        <v>#N/A</v>
      </c>
      <c r="Q77" s="211">
        <f>IF(ISNUMBER(Regressions!S87),ROUND(Regressions!S87, 1), NA())</f>
        <v>29.9</v>
      </c>
      <c r="R77" s="334">
        <f>IF(ISNUMBER(Regressions!T87),ROUND(Regressions!T87, 1), NA())</f>
        <v>0</v>
      </c>
      <c r="S77" s="233">
        <f>IF(ISNUMBER(Regressions!U87),ROUND(Regressions!U87, 1), NA())</f>
        <v>70.099999999999994</v>
      </c>
    </row>
    <row xmlns:x14ac="http://schemas.microsoft.com/office/spreadsheetml/2009/9/ac" r="78" x14ac:dyDescent="0.2">
      <c r="A78" s="330" t="str">
        <f>IF(ISBLANK(Regressions!A88), " ", Regressions!A88)</f>
        <v>Bolivia (Plurinational State of)</v>
      </c>
      <c r="B78" s="331">
        <f>IF(ISBLANK(Regressions!B88), " ", Regressions!B88)</f>
        <v>2012</v>
      </c>
      <c r="C78" s="336" t="str">
        <f>IF(ISBLANK(Regressions!C88), " ", Regressions!C88)</f>
        <v>Rural</v>
      </c>
      <c r="D78" s="332">
        <f>IF(ISBLANK(Regressions!D88), " ", Regressions!D88)</f>
        <v>1064120.5627655031</v>
      </c>
      <c r="E78" s="210">
        <f>IF(ISNUMBER(Regressions!E88),ROUND(Regressions!E88, 1), NA())</f>
        <v>87.6</v>
      </c>
      <c r="F78" s="333" t="e">
        <f>IF(ISNUMBER(Regressions!F88),ROUND(Regressions!F88, 1), NA())</f>
        <v>#N/A</v>
      </c>
      <c r="G78" s="232">
        <f>IF(ISNUMBER(Regressions!G88),ROUND(Regressions!G88, 1), NA())</f>
        <v>84.3</v>
      </c>
      <c r="H78" s="334">
        <f>IF(ISNUMBER(Regressions!H88),ROUND(Regressions!H88, 1), NA())</f>
        <v>3.3</v>
      </c>
      <c r="I78" s="233">
        <f>IF(ISNUMBER(Regressions!I88),ROUND(Regressions!I88, 1), NA())</f>
        <v>12.4</v>
      </c>
      <c r="J78" s="335" t="e">
        <f>IF(ISNUMBER(Regressions!K88),ROUND(Regressions!K88, 1), NA())</f>
        <v>#N/A</v>
      </c>
      <c r="K78" s="333">
        <f>IF(ISNUMBER(Regressions!L88),ROUND(Regressions!L88, 1), NA())</f>
        <v>74.599999999999994</v>
      </c>
      <c r="L78" s="234" t="e">
        <f>IF(ISNUMBER(Regressions!M88),ROUND(Regressions!M88, 1), NA())</f>
        <v>#N/A</v>
      </c>
      <c r="M78" s="334" t="e">
        <f>IF(ISNUMBER(Regressions!N88),ROUND(Regressions!N88, 1), NA())</f>
        <v>#N/A</v>
      </c>
      <c r="N78" s="233">
        <f>IF(ISNUMBER(Regressions!O88),ROUND(Regressions!O88, 1), NA())</f>
        <v>25.4</v>
      </c>
      <c r="O78" s="335">
        <f>IF(ISNUMBER(Regressions!Q88),ROUND(Regressions!Q88, 1), NA())</f>
        <v>29.9</v>
      </c>
      <c r="P78" s="333" t="e">
        <f>IF(ISNUMBER(Regressions!R88),ROUND(Regressions!R88, 1), NA())</f>
        <v>#N/A</v>
      </c>
      <c r="Q78" s="211">
        <f>IF(ISNUMBER(Regressions!S88),ROUND(Regressions!S88, 1), NA())</f>
        <v>29.9</v>
      </c>
      <c r="R78" s="334">
        <f>IF(ISNUMBER(Regressions!T88),ROUND(Regressions!T88, 1), NA())</f>
        <v>0</v>
      </c>
      <c r="S78" s="233">
        <f>IF(ISNUMBER(Regressions!U88),ROUND(Regressions!U88, 1), NA())</f>
        <v>70.099999999999994</v>
      </c>
    </row>
    <row xmlns:x14ac="http://schemas.microsoft.com/office/spreadsheetml/2009/9/ac" r="79" x14ac:dyDescent="0.2">
      <c r="A79" s="330" t="str">
        <f>IF(ISBLANK(Regressions!A89), " ", Regressions!A89)</f>
        <v>Bolivia (Plurinational State of)</v>
      </c>
      <c r="B79" s="331">
        <f>IF(ISBLANK(Regressions!B89), " ", Regressions!B89)</f>
        <v>2013</v>
      </c>
      <c r="C79" s="336" t="str">
        <f>IF(ISBLANK(Regressions!C89), " ", Regressions!C89)</f>
        <v>Rural</v>
      </c>
      <c r="D79" s="332">
        <f>IF(ISBLANK(Regressions!D89), " ", Regressions!D89)</f>
        <v>1059260.018473587</v>
      </c>
      <c r="E79" s="210">
        <f>IF(ISNUMBER(Regressions!E89),ROUND(Regressions!E89, 1), NA())</f>
        <v>87.6</v>
      </c>
      <c r="F79" s="333" t="e">
        <f>IF(ISNUMBER(Regressions!F89),ROUND(Regressions!F89, 1), NA())</f>
        <v>#N/A</v>
      </c>
      <c r="G79" s="232">
        <f>IF(ISNUMBER(Regressions!G89),ROUND(Regressions!G89, 1), NA())</f>
        <v>84.3</v>
      </c>
      <c r="H79" s="334">
        <f>IF(ISNUMBER(Regressions!H89),ROUND(Regressions!H89, 1), NA())</f>
        <v>3.3</v>
      </c>
      <c r="I79" s="233">
        <f>IF(ISNUMBER(Regressions!I89),ROUND(Regressions!I89, 1), NA())</f>
        <v>12.4</v>
      </c>
      <c r="J79" s="335" t="e">
        <f>IF(ISNUMBER(Regressions!K89),ROUND(Regressions!K89, 1), NA())</f>
        <v>#N/A</v>
      </c>
      <c r="K79" s="333">
        <f>IF(ISNUMBER(Regressions!L89),ROUND(Regressions!L89, 1), NA())</f>
        <v>75.3</v>
      </c>
      <c r="L79" s="234" t="e">
        <f>IF(ISNUMBER(Regressions!M89),ROUND(Regressions!M89, 1), NA())</f>
        <v>#N/A</v>
      </c>
      <c r="M79" s="334" t="e">
        <f>IF(ISNUMBER(Regressions!N89),ROUND(Regressions!N89, 1), NA())</f>
        <v>#N/A</v>
      </c>
      <c r="N79" s="233">
        <f>IF(ISNUMBER(Regressions!O89),ROUND(Regressions!O89, 1), NA())</f>
        <v>24.7</v>
      </c>
      <c r="O79" s="335">
        <f>IF(ISNUMBER(Regressions!Q89),ROUND(Regressions!Q89, 1), NA())</f>
        <v>29.9</v>
      </c>
      <c r="P79" s="333" t="e">
        <f>IF(ISNUMBER(Regressions!R89),ROUND(Regressions!R89, 1), NA())</f>
        <v>#N/A</v>
      </c>
      <c r="Q79" s="211">
        <f>IF(ISNUMBER(Regressions!S89),ROUND(Regressions!S89, 1), NA())</f>
        <v>29.9</v>
      </c>
      <c r="R79" s="334">
        <f>IF(ISNUMBER(Regressions!T89),ROUND(Regressions!T89, 1), NA())</f>
        <v>0</v>
      </c>
      <c r="S79" s="233">
        <f>IF(ISNUMBER(Regressions!U89),ROUND(Regressions!U89, 1), NA())</f>
        <v>70.099999999999994</v>
      </c>
    </row>
    <row xmlns:x14ac="http://schemas.microsoft.com/office/spreadsheetml/2009/9/ac" r="80" x14ac:dyDescent="0.2">
      <c r="A80" s="330" t="str">
        <f>IF(ISBLANK(Regressions!A90), " ", Regressions!A90)</f>
        <v>Bolivia (Plurinational State of)</v>
      </c>
      <c r="B80" s="331">
        <f>IF(ISBLANK(Regressions!B90), " ", Regressions!B90)</f>
        <v>2014</v>
      </c>
      <c r="C80" s="336" t="str">
        <f>IF(ISBLANK(Regressions!C90), " ", Regressions!C90)</f>
        <v>Rural</v>
      </c>
      <c r="D80" s="332">
        <f>IF(ISBLANK(Regressions!D90), " ", Regressions!D90)</f>
        <v>1055333.236270752</v>
      </c>
      <c r="E80" s="210">
        <f>IF(ISNUMBER(Regressions!E90),ROUND(Regressions!E90, 1), NA())</f>
        <v>87.6</v>
      </c>
      <c r="F80" s="333" t="e">
        <f>IF(ISNUMBER(Regressions!F90),ROUND(Regressions!F90, 1), NA())</f>
        <v>#N/A</v>
      </c>
      <c r="G80" s="232">
        <f>IF(ISNUMBER(Regressions!G90),ROUND(Regressions!G90, 1), NA())</f>
        <v>84.3</v>
      </c>
      <c r="H80" s="334">
        <f>IF(ISNUMBER(Regressions!H90),ROUND(Regressions!H90, 1), NA())</f>
        <v>3.3</v>
      </c>
      <c r="I80" s="233">
        <f>IF(ISNUMBER(Regressions!I90),ROUND(Regressions!I90, 1), NA())</f>
        <v>12.4</v>
      </c>
      <c r="J80" s="335" t="e">
        <f>IF(ISNUMBER(Regressions!K90),ROUND(Regressions!K90, 1), NA())</f>
        <v>#N/A</v>
      </c>
      <c r="K80" s="333">
        <f>IF(ISNUMBER(Regressions!L90),ROUND(Regressions!L90, 1), NA())</f>
        <v>76</v>
      </c>
      <c r="L80" s="234" t="e">
        <f>IF(ISNUMBER(Regressions!M90),ROUND(Regressions!M90, 1), NA())</f>
        <v>#N/A</v>
      </c>
      <c r="M80" s="334" t="e">
        <f>IF(ISNUMBER(Regressions!N90),ROUND(Regressions!N90, 1), NA())</f>
        <v>#N/A</v>
      </c>
      <c r="N80" s="233">
        <f>IF(ISNUMBER(Regressions!O90),ROUND(Regressions!O90, 1), NA())</f>
        <v>24</v>
      </c>
      <c r="O80" s="335">
        <f>IF(ISNUMBER(Regressions!Q90),ROUND(Regressions!Q90, 1), NA())</f>
        <v>29.9</v>
      </c>
      <c r="P80" s="333" t="e">
        <f>IF(ISNUMBER(Regressions!R90),ROUND(Regressions!R90, 1), NA())</f>
        <v>#N/A</v>
      </c>
      <c r="Q80" s="211">
        <f>IF(ISNUMBER(Regressions!S90),ROUND(Regressions!S90, 1), NA())</f>
        <v>29.9</v>
      </c>
      <c r="R80" s="334">
        <f>IF(ISNUMBER(Regressions!T90),ROUND(Regressions!T90, 1), NA())</f>
        <v>0</v>
      </c>
      <c r="S80" s="233">
        <f>IF(ISNUMBER(Regressions!U90),ROUND(Regressions!U90, 1), NA())</f>
        <v>70.099999999999994</v>
      </c>
    </row>
    <row xmlns:x14ac="http://schemas.microsoft.com/office/spreadsheetml/2009/9/ac" r="81" x14ac:dyDescent="0.2">
      <c r="A81" s="330" t="str">
        <f>IF(ISBLANK(Regressions!A91), " ", Regressions!A91)</f>
        <v>Bolivia (Plurinational State of)</v>
      </c>
      <c r="B81" s="331">
        <f>IF(ISBLANK(Regressions!B91), " ", Regressions!B91)</f>
        <v>2015</v>
      </c>
      <c r="C81" s="336" t="str">
        <f>IF(ISBLANK(Regressions!C91), " ", Regressions!C91)</f>
        <v>Rural</v>
      </c>
      <c r="D81" s="332">
        <f>IF(ISBLANK(Regressions!D91), " ", Regressions!D91)</f>
        <v>1051036.812125931</v>
      </c>
      <c r="E81" s="210">
        <f>IF(ISNUMBER(Regressions!E91),ROUND(Regressions!E91, 1), NA())</f>
        <v>87.6</v>
      </c>
      <c r="F81" s="333" t="e">
        <f>IF(ISNUMBER(Regressions!F91),ROUND(Regressions!F91, 1), NA())</f>
        <v>#N/A</v>
      </c>
      <c r="G81" s="232">
        <f>IF(ISNUMBER(Regressions!G91),ROUND(Regressions!G91, 1), NA())</f>
        <v>84.3</v>
      </c>
      <c r="H81" s="334">
        <f>IF(ISNUMBER(Regressions!H91),ROUND(Regressions!H91, 1), NA())</f>
        <v>3.3</v>
      </c>
      <c r="I81" s="233">
        <f>IF(ISNUMBER(Regressions!I91),ROUND(Regressions!I91, 1), NA())</f>
        <v>12.4</v>
      </c>
      <c r="J81" s="335" t="e">
        <f>IF(ISNUMBER(Regressions!K91),ROUND(Regressions!K91, 1), NA())</f>
        <v>#N/A</v>
      </c>
      <c r="K81" s="333">
        <f>IF(ISNUMBER(Regressions!L91),ROUND(Regressions!L91, 1), NA())</f>
        <v>76.7</v>
      </c>
      <c r="L81" s="234" t="e">
        <f>IF(ISNUMBER(Regressions!M91),ROUND(Regressions!M91, 1), NA())</f>
        <v>#N/A</v>
      </c>
      <c r="M81" s="334" t="e">
        <f>IF(ISNUMBER(Regressions!N91),ROUND(Regressions!N91, 1), NA())</f>
        <v>#N/A</v>
      </c>
      <c r="N81" s="233">
        <f>IF(ISNUMBER(Regressions!O91),ROUND(Regressions!O91, 1), NA())</f>
        <v>23.3</v>
      </c>
      <c r="O81" s="335">
        <f>IF(ISNUMBER(Regressions!Q91),ROUND(Regressions!Q91, 1), NA())</f>
        <v>29.9</v>
      </c>
      <c r="P81" s="333" t="e">
        <f>IF(ISNUMBER(Regressions!R91),ROUND(Regressions!R91, 1), NA())</f>
        <v>#N/A</v>
      </c>
      <c r="Q81" s="211">
        <f>IF(ISNUMBER(Regressions!S91),ROUND(Regressions!S91, 1), NA())</f>
        <v>29.9</v>
      </c>
      <c r="R81" s="334">
        <f>IF(ISNUMBER(Regressions!T91),ROUND(Regressions!T91, 1), NA())</f>
        <v>0</v>
      </c>
      <c r="S81" s="233">
        <f>IF(ISNUMBER(Regressions!U91),ROUND(Regressions!U91, 1), NA())</f>
        <v>70.099999999999994</v>
      </c>
    </row>
    <row xmlns:x14ac="http://schemas.microsoft.com/office/spreadsheetml/2009/9/ac" r="82" x14ac:dyDescent="0.2">
      <c r="A82" s="330" t="str">
        <f>IF(ISBLANK(Regressions!A92), " ", Regressions!A92)</f>
        <v>Bolivia (Plurinational State of)</v>
      </c>
      <c r="B82" s="331">
        <f>IF(ISBLANK(Regressions!B92), " ", Regressions!B92)</f>
        <v>2016</v>
      </c>
      <c r="C82" s="336" t="str">
        <f>IF(ISBLANK(Regressions!C92), " ", Regressions!C92)</f>
        <v>Rural</v>
      </c>
      <c r="D82" s="332">
        <f>IF(ISBLANK(Regressions!D92), " ", Regressions!D92)</f>
        <v>1046746.205981903</v>
      </c>
      <c r="E82" s="210" t="e">
        <f>IF(ISNUMBER(Regressions!E92),ROUND(Regressions!E92, 1), NA())</f>
        <v>#N/A</v>
      </c>
      <c r="F82" s="333" t="e">
        <f>IF(ISNUMBER(Regressions!F92),ROUND(Regressions!F92, 1), NA())</f>
        <v>#N/A</v>
      </c>
      <c r="G82" s="232">
        <f>IF(ISNUMBER(Regressions!G92),ROUND(Regressions!G92, 1), NA())</f>
        <v>84.3</v>
      </c>
      <c r="H82" s="334" t="e">
        <f>IF(ISNUMBER(Regressions!H92),ROUND(Regressions!H92, 1), NA())</f>
        <v>#N/A</v>
      </c>
      <c r="I82" s="233" t="e">
        <f>IF(ISNUMBER(Regressions!I92),ROUND(Regressions!I92, 1), NA())</f>
        <v>#N/A</v>
      </c>
      <c r="J82" s="335" t="e">
        <f>IF(ISNUMBER(Regressions!K92),ROUND(Regressions!K92, 1), NA())</f>
        <v>#N/A</v>
      </c>
      <c r="K82" s="333">
        <f>IF(ISNUMBER(Regressions!L92),ROUND(Regressions!L92, 1), NA())</f>
        <v>77.400000000000006</v>
      </c>
      <c r="L82" s="234" t="e">
        <f>IF(ISNUMBER(Regressions!M92),ROUND(Regressions!M92, 1), NA())</f>
        <v>#N/A</v>
      </c>
      <c r="M82" s="334" t="e">
        <f>IF(ISNUMBER(Regressions!N92),ROUND(Regressions!N92, 1), NA())</f>
        <v>#N/A</v>
      </c>
      <c r="N82" s="233">
        <f>IF(ISNUMBER(Regressions!O92),ROUND(Regressions!O92, 1), NA())</f>
        <v>22.6</v>
      </c>
      <c r="O82" s="335" t="e">
        <f>IF(ISNUMBER(Regressions!Q92),ROUND(Regressions!Q92, 1), NA())</f>
        <v>#N/A</v>
      </c>
      <c r="P82" s="333" t="e">
        <f>IF(ISNUMBER(Regressions!R92),ROUND(Regressions!R92, 1), NA())</f>
        <v>#N/A</v>
      </c>
      <c r="Q82" s="211">
        <f>IF(ISNUMBER(Regressions!S92),ROUND(Regressions!S92, 1), NA())</f>
        <v>56.5</v>
      </c>
      <c r="R82" s="334" t="e">
        <f>IF(ISNUMBER(Regressions!T92),ROUND(Regressions!T92, 1), NA())</f>
        <v>#N/A</v>
      </c>
      <c r="S82" s="233" t="e">
        <f>IF(ISNUMBER(Regressions!U92),ROUND(Regressions!U92, 1), NA())</f>
        <v>#N/A</v>
      </c>
    </row>
    <row xmlns:x14ac="http://schemas.microsoft.com/office/spreadsheetml/2009/9/ac" r="83" x14ac:dyDescent="0.2">
      <c r="A83" s="330" t="str">
        <f>IF(ISBLANK(Regressions!A93), " ", Regressions!A93)</f>
        <v>Bolivia (Plurinational State of)</v>
      </c>
      <c r="B83" s="331">
        <f>IF(ISBLANK(Regressions!B93), " ", Regressions!B93)</f>
        <v>2017</v>
      </c>
      <c r="C83" s="336" t="str">
        <f>IF(ISBLANK(Regressions!C93), " ", Regressions!C93)</f>
        <v>Rural</v>
      </c>
      <c r="D83" s="332">
        <f>IF(ISBLANK(Regressions!D93), " ", Regressions!D93)</f>
        <v>1041848.7199026491</v>
      </c>
      <c r="E83" s="210" t="e">
        <f>IF(ISNUMBER(Regressions!E93),ROUND(Regressions!E93, 1), NA())</f>
        <v>#N/A</v>
      </c>
      <c r="F83" s="333" t="e">
        <f>IF(ISNUMBER(Regressions!F93),ROUND(Regressions!F93, 1), NA())</f>
        <v>#N/A</v>
      </c>
      <c r="G83" s="232">
        <f>IF(ISNUMBER(Regressions!G93),ROUND(Regressions!G93, 1), NA())</f>
        <v>84.3</v>
      </c>
      <c r="H83" s="334" t="e">
        <f>IF(ISNUMBER(Regressions!H93),ROUND(Regressions!H93, 1), NA())</f>
        <v>#N/A</v>
      </c>
      <c r="I83" s="233" t="e">
        <f>IF(ISNUMBER(Regressions!I93),ROUND(Regressions!I93, 1), NA())</f>
        <v>#N/A</v>
      </c>
      <c r="J83" s="335" t="e">
        <f>IF(ISNUMBER(Regressions!K93),ROUND(Regressions!K93, 1), NA())</f>
        <v>#N/A</v>
      </c>
      <c r="K83" s="333">
        <f>IF(ISNUMBER(Regressions!L93),ROUND(Regressions!L93, 1), NA())</f>
        <v>78.099999999999994</v>
      </c>
      <c r="L83" s="234" t="e">
        <f>IF(ISNUMBER(Regressions!M93),ROUND(Regressions!M93, 1), NA())</f>
        <v>#N/A</v>
      </c>
      <c r="M83" s="334" t="e">
        <f>IF(ISNUMBER(Regressions!N93),ROUND(Regressions!N93, 1), NA())</f>
        <v>#N/A</v>
      </c>
      <c r="N83" s="233">
        <f>IF(ISNUMBER(Regressions!O93),ROUND(Regressions!O93, 1), NA())</f>
        <v>21.9</v>
      </c>
      <c r="O83" s="335" t="e">
        <f>IF(ISNUMBER(Regressions!Q93),ROUND(Regressions!Q93, 1), NA())</f>
        <v>#N/A</v>
      </c>
      <c r="P83" s="333" t="e">
        <f>IF(ISNUMBER(Regressions!R93),ROUND(Regressions!R93, 1), NA())</f>
        <v>#N/A</v>
      </c>
      <c r="Q83" s="211">
        <f>IF(ISNUMBER(Regressions!S93),ROUND(Regressions!S93, 1), NA())</f>
        <v>56.5</v>
      </c>
      <c r="R83" s="334" t="e">
        <f>IF(ISNUMBER(Regressions!T93),ROUND(Regressions!T93, 1), NA())</f>
        <v>#N/A</v>
      </c>
      <c r="S83" s="233" t="e">
        <f>IF(ISNUMBER(Regressions!U93),ROUND(Regressions!U93, 1), NA())</f>
        <v>#N/A</v>
      </c>
    </row>
    <row xmlns:x14ac="http://schemas.microsoft.com/office/spreadsheetml/2009/9/ac" r="84" x14ac:dyDescent="0.2">
      <c r="A84" s="330" t="str">
        <f>IF(ISBLANK(Regressions!A94), " ", Regressions!A94)</f>
        <v>Bolivia (Plurinational State of)</v>
      </c>
      <c r="B84" s="331">
        <f>IF(ISBLANK(Regressions!B94), " ", Regressions!B94)</f>
        <v>2018</v>
      </c>
      <c r="C84" s="336" t="str">
        <f>IF(ISBLANK(Regressions!C94), " ", Regressions!C94)</f>
        <v>Rural</v>
      </c>
      <c r="D84" s="332">
        <f>IF(ISBLANK(Regressions!D94), " ", Regressions!D94)</f>
        <v>1035880.896606445</v>
      </c>
      <c r="E84" s="210" t="e">
        <f>IF(ISNUMBER(Regressions!E94),ROUND(Regressions!E94, 1), NA())</f>
        <v>#N/A</v>
      </c>
      <c r="F84" s="333" t="e">
        <f>IF(ISNUMBER(Regressions!F94),ROUND(Regressions!F94, 1), NA())</f>
        <v>#N/A</v>
      </c>
      <c r="G84" s="232">
        <f>IF(ISNUMBER(Regressions!G94),ROUND(Regressions!G94, 1), NA())</f>
        <v>84.3</v>
      </c>
      <c r="H84" s="334" t="e">
        <f>IF(ISNUMBER(Regressions!H94),ROUND(Regressions!H94, 1), NA())</f>
        <v>#N/A</v>
      </c>
      <c r="I84" s="233" t="e">
        <f>IF(ISNUMBER(Regressions!I94),ROUND(Regressions!I94, 1), NA())</f>
        <v>#N/A</v>
      </c>
      <c r="J84" s="335" t="e">
        <f>IF(ISNUMBER(Regressions!K94),ROUND(Regressions!K94, 1), NA())</f>
        <v>#N/A</v>
      </c>
      <c r="K84" s="333">
        <f>IF(ISNUMBER(Regressions!L94),ROUND(Regressions!L94, 1), NA())</f>
        <v>78.8</v>
      </c>
      <c r="L84" s="234" t="e">
        <f>IF(ISNUMBER(Regressions!M94),ROUND(Regressions!M94, 1), NA())</f>
        <v>#N/A</v>
      </c>
      <c r="M84" s="334" t="e">
        <f>IF(ISNUMBER(Regressions!N94),ROUND(Regressions!N94, 1), NA())</f>
        <v>#N/A</v>
      </c>
      <c r="N84" s="233">
        <f>IF(ISNUMBER(Regressions!O94),ROUND(Regressions!O94, 1), NA())</f>
        <v>21.2</v>
      </c>
      <c r="O84" s="335" t="e">
        <f>IF(ISNUMBER(Regressions!Q94),ROUND(Regressions!Q94, 1), NA())</f>
        <v>#N/A</v>
      </c>
      <c r="P84" s="333" t="e">
        <f>IF(ISNUMBER(Regressions!R94),ROUND(Regressions!R94, 1), NA())</f>
        <v>#N/A</v>
      </c>
      <c r="Q84" s="211">
        <f>IF(ISNUMBER(Regressions!S94),ROUND(Regressions!S94, 1), NA())</f>
        <v>56.5</v>
      </c>
      <c r="R84" s="334" t="e">
        <f>IF(ISNUMBER(Regressions!T94),ROUND(Regressions!T94, 1), NA())</f>
        <v>#N/A</v>
      </c>
      <c r="S84" s="233" t="e">
        <f>IF(ISNUMBER(Regressions!U94),ROUND(Regressions!U94, 1), NA())</f>
        <v>#N/A</v>
      </c>
    </row>
    <row xmlns:x14ac="http://schemas.microsoft.com/office/spreadsheetml/2009/9/ac" r="85" x14ac:dyDescent="0.2">
      <c r="A85" s="330" t="str">
        <f>IF(ISBLANK(Regressions!A95), " ", Regressions!A95)</f>
        <v>Bolivia (Plurinational State of)</v>
      </c>
      <c r="B85" s="331">
        <f>IF(ISBLANK(Regressions!B95), " ", Regressions!B95)</f>
        <v>2019</v>
      </c>
      <c r="C85" s="336" t="str">
        <f>IF(ISBLANK(Regressions!C95), " ", Regressions!C95)</f>
        <v>Rural</v>
      </c>
      <c r="D85" s="332">
        <f>IF(ISBLANK(Regressions!D95), " ", Regressions!D95)</f>
        <v>1029645.4863892359</v>
      </c>
      <c r="E85" s="210" t="e">
        <f>IF(ISNUMBER(Regressions!E95),ROUND(Regressions!E95, 1), NA())</f>
        <v>#N/A</v>
      </c>
      <c r="F85" s="333" t="e">
        <f>IF(ISNUMBER(Regressions!F95),ROUND(Regressions!F95, 1), NA())</f>
        <v>#N/A</v>
      </c>
      <c r="G85" s="232">
        <f>IF(ISNUMBER(Regressions!G95),ROUND(Regressions!G95, 1), NA())</f>
        <v>84.3</v>
      </c>
      <c r="H85" s="334" t="e">
        <f>IF(ISNUMBER(Regressions!H95),ROUND(Regressions!H95, 1), NA())</f>
        <v>#N/A</v>
      </c>
      <c r="I85" s="233" t="e">
        <f>IF(ISNUMBER(Regressions!I95),ROUND(Regressions!I95, 1), NA())</f>
        <v>#N/A</v>
      </c>
      <c r="J85" s="335" t="e">
        <f>IF(ISNUMBER(Regressions!K95),ROUND(Regressions!K95, 1), NA())</f>
        <v>#N/A</v>
      </c>
      <c r="K85" s="333">
        <f>IF(ISNUMBER(Regressions!L95),ROUND(Regressions!L95, 1), NA())</f>
        <v>79.5</v>
      </c>
      <c r="L85" s="234" t="e">
        <f>IF(ISNUMBER(Regressions!M95),ROUND(Regressions!M95, 1), NA())</f>
        <v>#N/A</v>
      </c>
      <c r="M85" s="334" t="e">
        <f>IF(ISNUMBER(Regressions!N95),ROUND(Regressions!N95, 1), NA())</f>
        <v>#N/A</v>
      </c>
      <c r="N85" s="233">
        <f>IF(ISNUMBER(Regressions!O95),ROUND(Regressions!O95, 1), NA())</f>
        <v>20.5</v>
      </c>
      <c r="O85" s="335" t="e">
        <f>IF(ISNUMBER(Regressions!Q95),ROUND(Regressions!Q95, 1), NA())</f>
        <v>#N/A</v>
      </c>
      <c r="P85" s="333" t="e">
        <f>IF(ISNUMBER(Regressions!R95),ROUND(Regressions!R95, 1), NA())</f>
        <v>#N/A</v>
      </c>
      <c r="Q85" s="211">
        <f>IF(ISNUMBER(Regressions!S95),ROUND(Regressions!S95, 1), NA())</f>
        <v>56.5</v>
      </c>
      <c r="R85" s="334" t="e">
        <f>IF(ISNUMBER(Regressions!T95),ROUND(Regressions!T95, 1), NA())</f>
        <v>#N/A</v>
      </c>
      <c r="S85" s="233" t="e">
        <f>IF(ISNUMBER(Regressions!U95),ROUND(Regressions!U95, 1), NA())</f>
        <v>#N/A</v>
      </c>
    </row>
    <row xmlns:x14ac="http://schemas.microsoft.com/office/spreadsheetml/2009/9/ac" r="86" x14ac:dyDescent="0.2">
      <c r="A86" s="330" t="str">
        <f>IF(ISBLANK(Regressions!A96), " ", Regressions!A96)</f>
        <v>Bolivia (Plurinational State of)</v>
      </c>
      <c r="B86" s="331">
        <f>IF(ISBLANK(Regressions!B96), " ", Regressions!B96)</f>
        <v>2020</v>
      </c>
      <c r="C86" s="336" t="str">
        <f>IF(ISBLANK(Regressions!C96), " ", Regressions!C96)</f>
        <v>Rural</v>
      </c>
      <c r="D86" s="332">
        <f>IF(ISBLANK(Regressions!D96), " ", Regressions!D96)</f>
        <v>1023253.750133057</v>
      </c>
      <c r="E86" s="210" t="e">
        <f>IF(ISNUMBER(Regressions!E96),ROUND(Regressions!E96, 1), NA())</f>
        <v>#N/A</v>
      </c>
      <c r="F86" s="333" t="e">
        <f>IF(ISNUMBER(Regressions!F96),ROUND(Regressions!F96, 1), NA())</f>
        <v>#N/A</v>
      </c>
      <c r="G86" s="232">
        <f>IF(ISNUMBER(Regressions!G96),ROUND(Regressions!G96, 1), NA())</f>
        <v>84.3</v>
      </c>
      <c r="H86" s="334" t="e">
        <f>IF(ISNUMBER(Regressions!H96),ROUND(Regressions!H96, 1), NA())</f>
        <v>#N/A</v>
      </c>
      <c r="I86" s="233" t="e">
        <f>IF(ISNUMBER(Regressions!I96),ROUND(Regressions!I96, 1), NA())</f>
        <v>#N/A</v>
      </c>
      <c r="J86" s="335" t="e">
        <f>IF(ISNUMBER(Regressions!K96),ROUND(Regressions!K96, 1), NA())</f>
        <v>#N/A</v>
      </c>
      <c r="K86" s="333">
        <f>IF(ISNUMBER(Regressions!L96),ROUND(Regressions!L96, 1), NA())</f>
        <v>80.2</v>
      </c>
      <c r="L86" s="234" t="e">
        <f>IF(ISNUMBER(Regressions!M96),ROUND(Regressions!M96, 1), NA())</f>
        <v>#N/A</v>
      </c>
      <c r="M86" s="334" t="e">
        <f>IF(ISNUMBER(Regressions!N96),ROUND(Regressions!N96, 1), NA())</f>
        <v>#N/A</v>
      </c>
      <c r="N86" s="233">
        <f>IF(ISNUMBER(Regressions!O96),ROUND(Regressions!O96, 1), NA())</f>
        <v>19.8</v>
      </c>
      <c r="O86" s="335" t="e">
        <f>IF(ISNUMBER(Regressions!Q96),ROUND(Regressions!Q96, 1), NA())</f>
        <v>#N/A</v>
      </c>
      <c r="P86" s="333" t="e">
        <f>IF(ISNUMBER(Regressions!R96),ROUND(Regressions!R96, 1), NA())</f>
        <v>#N/A</v>
      </c>
      <c r="Q86" s="211">
        <f>IF(ISNUMBER(Regressions!S96),ROUND(Regressions!S96, 1), NA())</f>
        <v>56.5</v>
      </c>
      <c r="R86" s="334" t="e">
        <f>IF(ISNUMBER(Regressions!T96),ROUND(Regressions!T96, 1), NA())</f>
        <v>#N/A</v>
      </c>
      <c r="S86" s="233" t="e">
        <f>IF(ISNUMBER(Regressions!U96),ROUND(Regressions!U96, 1), NA())</f>
        <v>#N/A</v>
      </c>
    </row>
    <row xmlns:x14ac="http://schemas.microsoft.com/office/spreadsheetml/2009/9/ac" r="87" x14ac:dyDescent="0.2">
      <c r="A87" s="393" t="str">
        <f>IF(ISBLANK(Regressions!A97), " ", Regressions!A97)</f>
        <v>Bolivia (Plurinational State of)</v>
      </c>
      <c r="B87" s="394">
        <f>IF(ISBLANK(Regressions!B97), " ", Regressions!B97)</f>
        <v>2021</v>
      </c>
      <c r="C87" s="395" t="str">
        <f>IF(ISBLANK(Regressions!C97), " ", Regressions!C97)</f>
        <v>Rural</v>
      </c>
      <c r="D87" s="396">
        <f>IF(ISBLANK(Regressions!D97), " ", Regressions!D97)</f>
        <v>1016462.837281723</v>
      </c>
      <c r="E87" s="399" t="e">
        <f>IF(ISNUMBER(Regressions!E97),ROUND(Regressions!E97, 1), NA())</f>
        <v>#N/A</v>
      </c>
      <c r="F87" s="397" t="e">
        <f>IF(ISNUMBER(Regressions!F97),ROUND(Regressions!F97, 1), NA())</f>
        <v>#N/A</v>
      </c>
      <c r="G87" s="400">
        <f>IF(ISNUMBER(Regressions!G97),ROUND(Regressions!G97, 1), NA())</f>
        <v>84.3</v>
      </c>
      <c r="H87" s="398" t="e">
        <f>IF(ISNUMBER(Regressions!H97),ROUND(Regressions!H97, 1), NA())</f>
        <v>#N/A</v>
      </c>
      <c r="I87" s="401" t="e">
        <f>IF(ISNUMBER(Regressions!I97),ROUND(Regressions!I97, 1), NA())</f>
        <v>#N/A</v>
      </c>
      <c r="J87" s="399" t="e">
        <f>IF(ISNUMBER(Regressions!K97),ROUND(Regressions!K97, 1), NA())</f>
        <v>#N/A</v>
      </c>
      <c r="K87" s="397">
        <f>IF(ISNUMBER(Regressions!L97),ROUND(Regressions!L97, 1), NA())</f>
        <v>80.2</v>
      </c>
      <c r="L87" s="402" t="e">
        <f>IF(ISNUMBER(Regressions!M97),ROUND(Regressions!M97, 1), NA())</f>
        <v>#N/A</v>
      </c>
      <c r="M87" s="398" t="e">
        <f>IF(ISNUMBER(Regressions!N97),ROUND(Regressions!N97, 1), NA())</f>
        <v>#N/A</v>
      </c>
      <c r="N87" s="401">
        <f>IF(ISNUMBER(Regressions!O97),ROUND(Regressions!O97, 1), NA())</f>
        <v>19.8</v>
      </c>
      <c r="O87" s="399" t="e">
        <f>IF(ISNUMBER(Regressions!Q97),ROUND(Regressions!Q97, 1), NA())</f>
        <v>#N/A</v>
      </c>
      <c r="P87" s="397" t="e">
        <f>IF(ISNUMBER(Regressions!R97),ROUND(Regressions!R97, 1), NA())</f>
        <v>#N/A</v>
      </c>
      <c r="Q87" s="403">
        <f>IF(ISNUMBER(Regressions!S97),ROUND(Regressions!S97, 1), NA())</f>
        <v>56.5</v>
      </c>
      <c r="R87" s="398" t="e">
        <f>IF(ISNUMBER(Regressions!T97),ROUND(Regressions!T97, 1), NA())</f>
        <v>#N/A</v>
      </c>
      <c r="S87" s="401" t="e">
        <f>IF(ISNUMBER(Regressions!U97),ROUND(Regressions!U97, 1), NA())</f>
        <v>#N/A</v>
      </c>
      <c r="T87" s="392"/>
      <c r="U87" s="392"/>
      <c r="V87" s="392"/>
      <c r="W87" s="392"/>
      <c r="X87" s="392"/>
      <c r="Y87" s="392"/>
      <c r="Z87" s="392"/>
      <c r="AA87" s="392"/>
      <c r="AB87" s="392"/>
      <c r="AC87" s="392"/>
    </row>
    <row xmlns:x14ac="http://schemas.microsoft.com/office/spreadsheetml/2009/9/ac" r="88" x14ac:dyDescent="0.2">
      <c r="A88" s="330" t="str">
        <f>IF(ISBLANK(Regressions!A98), " ", Regressions!A98)</f>
        <v>Bolivia (Plurinational State of)</v>
      </c>
      <c r="B88" s="331">
        <f>IF(ISBLANK(Regressions!B98), " ", Regressions!B98)</f>
        <v>2022</v>
      </c>
      <c r="C88" s="336" t="str">
        <f>IF(ISBLANK(Regressions!C98), " ", Regressions!C98)</f>
        <v>Rural</v>
      </c>
      <c r="D88" s="332">
        <f>IF(ISBLANK(Regressions!D98), " ", Regressions!D98)</f>
        <v>1008901.268169403</v>
      </c>
      <c r="E88" s="210" t="e">
        <f>IF(ISNUMBER(Regressions!E98),ROUND(Regressions!E98, 1), NA())</f>
        <v>#N/A</v>
      </c>
      <c r="F88" s="333" t="e">
        <f>IF(ISNUMBER(Regressions!F98),ROUND(Regressions!F98, 1), NA())</f>
        <v>#N/A</v>
      </c>
      <c r="G88" s="232">
        <f>IF(ISNUMBER(Regressions!G98),ROUND(Regressions!G98, 1), NA())</f>
        <v>84.3</v>
      </c>
      <c r="H88" s="334" t="e">
        <f>IF(ISNUMBER(Regressions!H98),ROUND(Regressions!H98, 1), NA())</f>
        <v>#N/A</v>
      </c>
      <c r="I88" s="233" t="e">
        <f>IF(ISNUMBER(Regressions!I98),ROUND(Regressions!I98, 1), NA())</f>
        <v>#N/A</v>
      </c>
      <c r="J88" s="335" t="e">
        <f>IF(ISNUMBER(Regressions!K98),ROUND(Regressions!K98, 1), NA())</f>
        <v>#N/A</v>
      </c>
      <c r="K88" s="333">
        <f>IF(ISNUMBER(Regressions!L98),ROUND(Regressions!L98, 1), NA())</f>
        <v>80.2</v>
      </c>
      <c r="L88" s="234" t="e">
        <f>IF(ISNUMBER(Regressions!M98),ROUND(Regressions!M98, 1), NA())</f>
        <v>#N/A</v>
      </c>
      <c r="M88" s="334" t="e">
        <f>IF(ISNUMBER(Regressions!N98),ROUND(Regressions!N98, 1), NA())</f>
        <v>#N/A</v>
      </c>
      <c r="N88" s="233">
        <f>IF(ISNUMBER(Regressions!O98),ROUND(Regressions!O98, 1), NA())</f>
        <v>19.8</v>
      </c>
      <c r="O88" s="335" t="e">
        <f>IF(ISNUMBER(Regressions!Q98),ROUND(Regressions!Q98, 1), NA())</f>
        <v>#N/A</v>
      </c>
      <c r="P88" s="333" t="e">
        <f>IF(ISNUMBER(Regressions!R98),ROUND(Regressions!R98, 1), NA())</f>
        <v>#N/A</v>
      </c>
      <c r="Q88" s="211">
        <f>IF(ISNUMBER(Regressions!S98),ROUND(Regressions!S98, 1), NA())</f>
        <v>56.5</v>
      </c>
      <c r="R88" s="334" t="e">
        <f>IF(ISNUMBER(Regressions!T98),ROUND(Regressions!T98, 1), NA())</f>
        <v>#N/A</v>
      </c>
      <c r="S88" s="233" t="e">
        <f>IF(ISNUMBER(Regressions!U98),ROUND(Regressions!U98, 1), NA())</f>
        <v>#N/A</v>
      </c>
    </row>
    <row xmlns:x14ac="http://schemas.microsoft.com/office/spreadsheetml/2009/9/ac" r="89" x14ac:dyDescent="0.2">
      <c r="A89" s="337" t="str">
        <f>IF(ISBLANK(Regressions!A99), " ", Regressions!A99)</f>
        <v>Bolivia (Plurinational State of)</v>
      </c>
      <c r="B89" s="338">
        <f>IF(ISBLANK(Regressions!B99), " ", Regressions!B99)</f>
        <v>2023</v>
      </c>
      <c r="C89" s="339" t="str">
        <f>IF(ISBLANK(Regressions!C99), " ", Regressions!C99)</f>
        <v>Rural</v>
      </c>
      <c r="D89" s="340">
        <f>IF(ISBLANK(Regressions!D99), " ", Regressions!D99)</f>
        <v>1000918.9372494509</v>
      </c>
      <c r="E89" s="341" t="e">
        <f>IF(ISNUMBER(Regressions!E99),ROUND(Regressions!E99, 1), NA())</f>
        <v>#N/A</v>
      </c>
      <c r="F89" s="342" t="e">
        <f>IF(ISNUMBER(Regressions!F99),ROUND(Regressions!F99, 1), NA())</f>
        <v>#N/A</v>
      </c>
      <c r="G89" s="343">
        <f>IF(ISNUMBER(Regressions!G99),ROUND(Regressions!G99, 1), NA())</f>
        <v>84.3</v>
      </c>
      <c r="H89" s="344" t="e">
        <f>IF(ISNUMBER(Regressions!H99),ROUND(Regressions!H99, 1), NA())</f>
        <v>#N/A</v>
      </c>
      <c r="I89" s="345" t="e">
        <f>IF(ISNUMBER(Regressions!I99),ROUND(Regressions!I99, 1), NA())</f>
        <v>#N/A</v>
      </c>
      <c r="J89" s="346" t="e">
        <f>IF(ISNUMBER(Regressions!K99),ROUND(Regressions!K99, 1), NA())</f>
        <v>#N/A</v>
      </c>
      <c r="K89" s="342">
        <f>IF(ISNUMBER(Regressions!L99),ROUND(Regressions!L99, 1), NA())</f>
        <v>80.2</v>
      </c>
      <c r="L89" s="347" t="e">
        <f>IF(ISNUMBER(Regressions!M99),ROUND(Regressions!M99, 1), NA())</f>
        <v>#N/A</v>
      </c>
      <c r="M89" s="344" t="e">
        <f>IF(ISNUMBER(Regressions!N99),ROUND(Regressions!N99, 1), NA())</f>
        <v>#N/A</v>
      </c>
      <c r="N89" s="345">
        <f>IF(ISNUMBER(Regressions!O99),ROUND(Regressions!O99, 1), NA())</f>
        <v>19.8</v>
      </c>
      <c r="O89" s="346" t="e">
        <f>IF(ISNUMBER(Regressions!Q99),ROUND(Regressions!Q99, 1), NA())</f>
        <v>#N/A</v>
      </c>
      <c r="P89" s="342" t="e">
        <f>IF(ISNUMBER(Regressions!R99),ROUND(Regressions!R99, 1), NA())</f>
        <v>#N/A</v>
      </c>
      <c r="Q89" s="348">
        <f>IF(ISNUMBER(Regressions!S99),ROUND(Regressions!S99, 1), NA())</f>
        <v>56.5</v>
      </c>
      <c r="R89" s="344" t="e">
        <f>IF(ISNUMBER(Regressions!T99),ROUND(Regressions!T99, 1), NA())</f>
        <v>#N/A</v>
      </c>
      <c r="S89" s="345" t="e">
        <f>IF(ISNUMBER(Regressions!U99),ROUND(Regressions!U99, 1), NA())</f>
        <v>#N/A</v>
      </c>
    </row>
    <row xmlns:x14ac="http://schemas.microsoft.com/office/spreadsheetml/2009/9/ac" r="90" hidden="true" x14ac:dyDescent="0.2">
      <c r="A90" s="330" t="str">
        <f>IF(ISBLANK(Regressions!A100), " ", Regressions!A100)</f>
        <v>Bolivia (Plurinational State of)</v>
      </c>
      <c r="B90" s="331">
        <f>IF(ISBLANK(Regressions!B100), " ", Regressions!B100)</f>
        <v>2024</v>
      </c>
      <c r="C90" s="336" t="str">
        <f>IF(ISBLANK(Regressions!C100), " ", Regressions!C100)</f>
        <v>Rural</v>
      </c>
      <c r="D90" s="332" t="str">
        <f>IF(ISBLANK(Regressions!D100), " ", Regressions!D100)</f>
        <v> </v>
      </c>
      <c r="E90" s="210" t="e">
        <f>IF(ISNUMBER(Regressions!E100),ROUND(Regressions!E100, 1), NA())</f>
        <v>#N/A</v>
      </c>
      <c r="F90" s="333" t="e">
        <f>IF(ISNUMBER(Regressions!F100),ROUND(Regressions!F100, 1), NA())</f>
        <v>#N/A</v>
      </c>
      <c r="G90" s="232" t="e">
        <f>IF(ISNUMBER(Regressions!G100),ROUND(Regressions!G100, 1), NA())</f>
        <v>#N/A</v>
      </c>
      <c r="H90" s="334" t="e">
        <f>IF(ISNUMBER(Regressions!H100),ROUND(Regressions!H100, 1), NA())</f>
        <v>#N/A</v>
      </c>
      <c r="I90" s="233" t="e">
        <f>IF(ISNUMBER(Regressions!I100),ROUND(Regressions!I100, 1), NA())</f>
        <v>#N/A</v>
      </c>
      <c r="J90" s="335" t="e">
        <f>IF(ISNUMBER(Regressions!K100),ROUND(Regressions!K100, 1), NA())</f>
        <v>#N/A</v>
      </c>
      <c r="K90" s="333" t="e">
        <f>IF(ISNUMBER(Regressions!L100),ROUND(Regressions!L100, 1), NA())</f>
        <v>#N/A</v>
      </c>
      <c r="L90" s="234" t="e">
        <f>IF(ISNUMBER(Regressions!M100),ROUND(Regressions!M100, 1), NA())</f>
        <v>#N/A</v>
      </c>
      <c r="M90" s="334" t="e">
        <f>IF(ISNUMBER(Regressions!N100),ROUND(Regressions!N100, 1), NA())</f>
        <v>#N/A</v>
      </c>
      <c r="N90" s="233" t="e">
        <f>IF(ISNUMBER(Regressions!O100),ROUND(Regressions!O100, 1), NA())</f>
        <v>#N/A</v>
      </c>
      <c r="O90" s="335" t="e">
        <f>IF(ISNUMBER(Regressions!Q100),ROUND(Regressions!Q100, 1), NA())</f>
        <v>#N/A</v>
      </c>
      <c r="P90" s="333" t="e">
        <f>IF(ISNUMBER(Regressions!R100),ROUND(Regressions!R100, 1), NA())</f>
        <v>#N/A</v>
      </c>
      <c r="Q90" s="211" t="e">
        <f>IF(ISNUMBER(Regressions!S100),ROUND(Regressions!S100, 1), NA())</f>
        <v>#N/A</v>
      </c>
      <c r="R90" s="334" t="e">
        <f>IF(ISNUMBER(Regressions!T100),ROUND(Regressions!T100, 1), NA())</f>
        <v>#N/A</v>
      </c>
      <c r="S90" s="233" t="e">
        <f>IF(ISNUMBER(Regressions!U100),ROUND(Regressions!U100, 1), NA())</f>
        <v>#N/A</v>
      </c>
    </row>
    <row xmlns:x14ac="http://schemas.microsoft.com/office/spreadsheetml/2009/9/ac" r="91" hidden="true" x14ac:dyDescent="0.2">
      <c r="A91" s="330" t="str">
        <f>IF(ISBLANK(Regressions!A101), " ", Regressions!A101)</f>
        <v>Bolivia (Plurinational State of)</v>
      </c>
      <c r="B91" s="331">
        <f>IF(ISBLANK(Regressions!B101), " ", Regressions!B101)</f>
        <v>2025</v>
      </c>
      <c r="C91" s="336" t="str">
        <f>IF(ISBLANK(Regressions!C101), " ", Regressions!C101)</f>
        <v>Rural</v>
      </c>
      <c r="D91" s="332" t="str">
        <f>IF(ISBLANK(Regressions!D101), " ", Regressions!D101)</f>
        <v> </v>
      </c>
      <c r="E91" s="210" t="e">
        <f>IF(ISNUMBER(Regressions!E101),ROUND(Regressions!E101, 1), NA())</f>
        <v>#N/A</v>
      </c>
      <c r="F91" s="333" t="e">
        <f>IF(ISNUMBER(Regressions!F101),ROUND(Regressions!F101, 1), NA())</f>
        <v>#N/A</v>
      </c>
      <c r="G91" s="232" t="e">
        <f>IF(ISNUMBER(Regressions!G101),ROUND(Regressions!G101, 1), NA())</f>
        <v>#N/A</v>
      </c>
      <c r="H91" s="334" t="e">
        <f>IF(ISNUMBER(Regressions!H101),ROUND(Regressions!H101, 1), NA())</f>
        <v>#N/A</v>
      </c>
      <c r="I91" s="233" t="e">
        <f>IF(ISNUMBER(Regressions!I101),ROUND(Regressions!I101, 1), NA())</f>
        <v>#N/A</v>
      </c>
      <c r="J91" s="335" t="e">
        <f>IF(ISNUMBER(Regressions!K101),ROUND(Regressions!K101, 1), NA())</f>
        <v>#N/A</v>
      </c>
      <c r="K91" s="333" t="e">
        <f>IF(ISNUMBER(Regressions!L101),ROUND(Regressions!L101, 1), NA())</f>
        <v>#N/A</v>
      </c>
      <c r="L91" s="234" t="e">
        <f>IF(ISNUMBER(Regressions!M101),ROUND(Regressions!M101, 1), NA())</f>
        <v>#N/A</v>
      </c>
      <c r="M91" s="334" t="e">
        <f>IF(ISNUMBER(Regressions!N101),ROUND(Regressions!N101, 1), NA())</f>
        <v>#N/A</v>
      </c>
      <c r="N91" s="233" t="e">
        <f>IF(ISNUMBER(Regressions!O101),ROUND(Regressions!O101, 1), NA())</f>
        <v>#N/A</v>
      </c>
      <c r="O91" s="335" t="e">
        <f>IF(ISNUMBER(Regressions!Q101),ROUND(Regressions!Q101, 1), NA())</f>
        <v>#N/A</v>
      </c>
      <c r="P91" s="333" t="e">
        <f>IF(ISNUMBER(Regressions!R101),ROUND(Regressions!R101, 1), NA())</f>
        <v>#N/A</v>
      </c>
      <c r="Q91" s="211" t="e">
        <f>IF(ISNUMBER(Regressions!S101),ROUND(Regressions!S101, 1), NA())</f>
        <v>#N/A</v>
      </c>
      <c r="R91" s="334" t="e">
        <f>IF(ISNUMBER(Regressions!T101),ROUND(Regressions!T101, 1), NA())</f>
        <v>#N/A</v>
      </c>
      <c r="S91" s="233" t="e">
        <f>IF(ISNUMBER(Regressions!U101),ROUND(Regressions!U101, 1), NA())</f>
        <v>#N/A</v>
      </c>
    </row>
    <row xmlns:x14ac="http://schemas.microsoft.com/office/spreadsheetml/2009/9/ac" r="92" hidden="true" x14ac:dyDescent="0.2">
      <c r="A92" s="330" t="str">
        <f>IF(ISBLANK(Regressions!A102), " ", Regressions!A102)</f>
        <v>Bolivia (Plurinational State of)</v>
      </c>
      <c r="B92" s="331">
        <f>IF(ISBLANK(Regressions!B102), " ", Regressions!B102)</f>
        <v>2026</v>
      </c>
      <c r="C92" s="336" t="str">
        <f>IF(ISBLANK(Regressions!C102), " ", Regressions!C102)</f>
        <v>Rural</v>
      </c>
      <c r="D92" s="332" t="str">
        <f>IF(ISBLANK(Regressions!D102), " ", Regressions!D102)</f>
        <v> </v>
      </c>
      <c r="E92" s="210" t="e">
        <f>IF(ISNUMBER(Regressions!E102),ROUND(Regressions!E102, 1), NA())</f>
        <v>#N/A</v>
      </c>
      <c r="F92" s="333" t="e">
        <f>IF(ISNUMBER(Regressions!F102),ROUND(Regressions!F102, 1), NA())</f>
        <v>#N/A</v>
      </c>
      <c r="G92" s="232" t="e">
        <f>IF(ISNUMBER(Regressions!G102),ROUND(Regressions!G102, 1), NA())</f>
        <v>#N/A</v>
      </c>
      <c r="H92" s="334" t="e">
        <f>IF(ISNUMBER(Regressions!H102),ROUND(Regressions!H102, 1), NA())</f>
        <v>#N/A</v>
      </c>
      <c r="I92" s="233" t="e">
        <f>IF(ISNUMBER(Regressions!I102),ROUND(Regressions!I102, 1), NA())</f>
        <v>#N/A</v>
      </c>
      <c r="J92" s="335" t="e">
        <f>IF(ISNUMBER(Regressions!K102),ROUND(Regressions!K102, 1), NA())</f>
        <v>#N/A</v>
      </c>
      <c r="K92" s="333" t="e">
        <f>IF(ISNUMBER(Regressions!L102),ROUND(Regressions!L102, 1), NA())</f>
        <v>#N/A</v>
      </c>
      <c r="L92" s="234" t="e">
        <f>IF(ISNUMBER(Regressions!M102),ROUND(Regressions!M102, 1), NA())</f>
        <v>#N/A</v>
      </c>
      <c r="M92" s="334" t="e">
        <f>IF(ISNUMBER(Regressions!N102),ROUND(Regressions!N102, 1), NA())</f>
        <v>#N/A</v>
      </c>
      <c r="N92" s="233" t="e">
        <f>IF(ISNUMBER(Regressions!O102),ROUND(Regressions!O102, 1), NA())</f>
        <v>#N/A</v>
      </c>
      <c r="O92" s="335" t="e">
        <f>IF(ISNUMBER(Regressions!Q102),ROUND(Regressions!Q102, 1), NA())</f>
        <v>#N/A</v>
      </c>
      <c r="P92" s="333" t="e">
        <f>IF(ISNUMBER(Regressions!R102),ROUND(Regressions!R102, 1), NA())</f>
        <v>#N/A</v>
      </c>
      <c r="Q92" s="211" t="e">
        <f>IF(ISNUMBER(Regressions!S102),ROUND(Regressions!S102, 1), NA())</f>
        <v>#N/A</v>
      </c>
      <c r="R92" s="334" t="e">
        <f>IF(ISNUMBER(Regressions!T102),ROUND(Regressions!T102, 1), NA())</f>
        <v>#N/A</v>
      </c>
      <c r="S92" s="233" t="e">
        <f>IF(ISNUMBER(Regressions!U102),ROUND(Regressions!U102, 1), NA())</f>
        <v>#N/A</v>
      </c>
    </row>
    <row xmlns:x14ac="http://schemas.microsoft.com/office/spreadsheetml/2009/9/ac" r="93" hidden="true" x14ac:dyDescent="0.2">
      <c r="A93" s="330" t="str">
        <f>IF(ISBLANK(Regressions!A103), " ", Regressions!A103)</f>
        <v>Bolivia (Plurinational State of)</v>
      </c>
      <c r="B93" s="331">
        <f>IF(ISBLANK(Regressions!B103), " ", Regressions!B103)</f>
        <v>2027</v>
      </c>
      <c r="C93" s="336" t="str">
        <f>IF(ISBLANK(Regressions!C103), " ", Regressions!C103)</f>
        <v>Rural</v>
      </c>
      <c r="D93" s="332" t="str">
        <f>IF(ISBLANK(Regressions!D103), " ", Regressions!D103)</f>
        <v> </v>
      </c>
      <c r="E93" s="210" t="e">
        <f>IF(ISNUMBER(Regressions!E103),ROUND(Regressions!E103, 1), NA())</f>
        <v>#N/A</v>
      </c>
      <c r="F93" s="333" t="e">
        <f>IF(ISNUMBER(Regressions!F103),ROUND(Regressions!F103, 1), NA())</f>
        <v>#N/A</v>
      </c>
      <c r="G93" s="232" t="e">
        <f>IF(ISNUMBER(Regressions!G103),ROUND(Regressions!G103, 1), NA())</f>
        <v>#N/A</v>
      </c>
      <c r="H93" s="334" t="e">
        <f>IF(ISNUMBER(Regressions!H103),ROUND(Regressions!H103, 1), NA())</f>
        <v>#N/A</v>
      </c>
      <c r="I93" s="233" t="e">
        <f>IF(ISNUMBER(Regressions!I103),ROUND(Regressions!I103, 1), NA())</f>
        <v>#N/A</v>
      </c>
      <c r="J93" s="335" t="e">
        <f>IF(ISNUMBER(Regressions!K103),ROUND(Regressions!K103, 1), NA())</f>
        <v>#N/A</v>
      </c>
      <c r="K93" s="333" t="e">
        <f>IF(ISNUMBER(Regressions!L103),ROUND(Regressions!L103, 1), NA())</f>
        <v>#N/A</v>
      </c>
      <c r="L93" s="234" t="e">
        <f>IF(ISNUMBER(Regressions!M103),ROUND(Regressions!M103, 1), NA())</f>
        <v>#N/A</v>
      </c>
      <c r="M93" s="334" t="e">
        <f>IF(ISNUMBER(Regressions!N103),ROUND(Regressions!N103, 1), NA())</f>
        <v>#N/A</v>
      </c>
      <c r="N93" s="233" t="e">
        <f>IF(ISNUMBER(Regressions!O103),ROUND(Regressions!O103, 1), NA())</f>
        <v>#N/A</v>
      </c>
      <c r="O93" s="335" t="e">
        <f>IF(ISNUMBER(Regressions!Q103),ROUND(Regressions!Q103, 1), NA())</f>
        <v>#N/A</v>
      </c>
      <c r="P93" s="333" t="e">
        <f>IF(ISNUMBER(Regressions!R103),ROUND(Regressions!R103, 1), NA())</f>
        <v>#N/A</v>
      </c>
      <c r="Q93" s="211" t="e">
        <f>IF(ISNUMBER(Regressions!S103),ROUND(Regressions!S103, 1), NA())</f>
        <v>#N/A</v>
      </c>
      <c r="R93" s="334" t="e">
        <f>IF(ISNUMBER(Regressions!T103),ROUND(Regressions!T103, 1), NA())</f>
        <v>#N/A</v>
      </c>
      <c r="S93" s="233" t="e">
        <f>IF(ISNUMBER(Regressions!U103),ROUND(Regressions!U103, 1), NA())</f>
        <v>#N/A</v>
      </c>
    </row>
    <row xmlns:x14ac="http://schemas.microsoft.com/office/spreadsheetml/2009/9/ac" r="94" hidden="true" x14ac:dyDescent="0.2">
      <c r="A94" s="330" t="str">
        <f>IF(ISBLANK(Regressions!A104), " ", Regressions!A104)</f>
        <v>Bolivia (Plurinational State of)</v>
      </c>
      <c r="B94" s="331">
        <f>IF(ISBLANK(Regressions!B104), " ", Regressions!B104)</f>
        <v>2028</v>
      </c>
      <c r="C94" s="336" t="str">
        <f>IF(ISBLANK(Regressions!C104), " ", Regressions!C104)</f>
        <v>Rural</v>
      </c>
      <c r="D94" s="332" t="str">
        <f>IF(ISBLANK(Regressions!D104), " ", Regressions!D104)</f>
        <v> </v>
      </c>
      <c r="E94" s="210" t="e">
        <f>IF(ISNUMBER(Regressions!E104),ROUND(Regressions!E104, 1), NA())</f>
        <v>#N/A</v>
      </c>
      <c r="F94" s="333" t="e">
        <f>IF(ISNUMBER(Regressions!F104),ROUND(Regressions!F104, 1), NA())</f>
        <v>#N/A</v>
      </c>
      <c r="G94" s="232" t="e">
        <f>IF(ISNUMBER(Regressions!G104),ROUND(Regressions!G104, 1), NA())</f>
        <v>#N/A</v>
      </c>
      <c r="H94" s="334" t="e">
        <f>IF(ISNUMBER(Regressions!H104),ROUND(Regressions!H104, 1), NA())</f>
        <v>#N/A</v>
      </c>
      <c r="I94" s="233" t="e">
        <f>IF(ISNUMBER(Regressions!I104),ROUND(Regressions!I104, 1), NA())</f>
        <v>#N/A</v>
      </c>
      <c r="J94" s="335" t="e">
        <f>IF(ISNUMBER(Regressions!K104),ROUND(Regressions!K104, 1), NA())</f>
        <v>#N/A</v>
      </c>
      <c r="K94" s="333" t="e">
        <f>IF(ISNUMBER(Regressions!L104),ROUND(Regressions!L104, 1), NA())</f>
        <v>#N/A</v>
      </c>
      <c r="L94" s="234" t="e">
        <f>IF(ISNUMBER(Regressions!M104),ROUND(Regressions!M104, 1), NA())</f>
        <v>#N/A</v>
      </c>
      <c r="M94" s="334" t="e">
        <f>IF(ISNUMBER(Regressions!N104),ROUND(Regressions!N104, 1), NA())</f>
        <v>#N/A</v>
      </c>
      <c r="N94" s="233" t="e">
        <f>IF(ISNUMBER(Regressions!O104),ROUND(Regressions!O104, 1), NA())</f>
        <v>#N/A</v>
      </c>
      <c r="O94" s="335" t="e">
        <f>IF(ISNUMBER(Regressions!Q104),ROUND(Regressions!Q104, 1), NA())</f>
        <v>#N/A</v>
      </c>
      <c r="P94" s="333" t="e">
        <f>IF(ISNUMBER(Regressions!R104),ROUND(Regressions!R104, 1), NA())</f>
        <v>#N/A</v>
      </c>
      <c r="Q94" s="211" t="e">
        <f>IF(ISNUMBER(Regressions!S104),ROUND(Regressions!S104, 1), NA())</f>
        <v>#N/A</v>
      </c>
      <c r="R94" s="334" t="e">
        <f>IF(ISNUMBER(Regressions!T104),ROUND(Regressions!T104, 1), NA())</f>
        <v>#N/A</v>
      </c>
      <c r="S94" s="233" t="e">
        <f>IF(ISNUMBER(Regressions!U104),ROUND(Regressions!U104, 1), NA())</f>
        <v>#N/A</v>
      </c>
    </row>
    <row xmlns:x14ac="http://schemas.microsoft.com/office/spreadsheetml/2009/9/ac" r="95" hidden="true" x14ac:dyDescent="0.2">
      <c r="A95" s="330" t="str">
        <f>IF(ISBLANK(Regressions!A105), " ", Regressions!A105)</f>
        <v>Bolivia (Plurinational State of)</v>
      </c>
      <c r="B95" s="331">
        <f>IF(ISBLANK(Regressions!B105), " ", Regressions!B105)</f>
        <v>2029</v>
      </c>
      <c r="C95" s="336" t="str">
        <f>IF(ISBLANK(Regressions!C105), " ", Regressions!C105)</f>
        <v>Rural</v>
      </c>
      <c r="D95" s="332" t="str">
        <f>IF(ISBLANK(Regressions!D105), " ", Regressions!D105)</f>
        <v> </v>
      </c>
      <c r="E95" s="210" t="e">
        <f>IF(ISNUMBER(Regressions!E105),ROUND(Regressions!E105, 1), NA())</f>
        <v>#N/A</v>
      </c>
      <c r="F95" s="333" t="e">
        <f>IF(ISNUMBER(Regressions!F105),ROUND(Regressions!F105, 1), NA())</f>
        <v>#N/A</v>
      </c>
      <c r="G95" s="232" t="e">
        <f>IF(ISNUMBER(Regressions!G105),ROUND(Regressions!G105, 1), NA())</f>
        <v>#N/A</v>
      </c>
      <c r="H95" s="334" t="e">
        <f>IF(ISNUMBER(Regressions!H105),ROUND(Regressions!H105, 1), NA())</f>
        <v>#N/A</v>
      </c>
      <c r="I95" s="233" t="e">
        <f>IF(ISNUMBER(Regressions!I105),ROUND(Regressions!I105, 1), NA())</f>
        <v>#N/A</v>
      </c>
      <c r="J95" s="335" t="e">
        <f>IF(ISNUMBER(Regressions!K105),ROUND(Regressions!K105, 1), NA())</f>
        <v>#N/A</v>
      </c>
      <c r="K95" s="333" t="e">
        <f>IF(ISNUMBER(Regressions!L105),ROUND(Regressions!L105, 1), NA())</f>
        <v>#N/A</v>
      </c>
      <c r="L95" s="234" t="e">
        <f>IF(ISNUMBER(Regressions!M105),ROUND(Regressions!M105, 1), NA())</f>
        <v>#N/A</v>
      </c>
      <c r="M95" s="334" t="e">
        <f>IF(ISNUMBER(Regressions!N105),ROUND(Regressions!N105, 1), NA())</f>
        <v>#N/A</v>
      </c>
      <c r="N95" s="233" t="e">
        <f>IF(ISNUMBER(Regressions!O105),ROUND(Regressions!O105, 1), NA())</f>
        <v>#N/A</v>
      </c>
      <c r="O95" s="335" t="e">
        <f>IF(ISNUMBER(Regressions!Q105),ROUND(Regressions!Q105, 1), NA())</f>
        <v>#N/A</v>
      </c>
      <c r="P95" s="333" t="e">
        <f>IF(ISNUMBER(Regressions!R105),ROUND(Regressions!R105, 1), NA())</f>
        <v>#N/A</v>
      </c>
      <c r="Q95" s="211" t="e">
        <f>IF(ISNUMBER(Regressions!S105),ROUND(Regressions!S105, 1), NA())</f>
        <v>#N/A</v>
      </c>
      <c r="R95" s="334" t="e">
        <f>IF(ISNUMBER(Regressions!T105),ROUND(Regressions!T105, 1), NA())</f>
        <v>#N/A</v>
      </c>
      <c r="S95" s="233" t="e">
        <f>IF(ISNUMBER(Regressions!U105),ROUND(Regressions!U105, 1), NA())</f>
        <v>#N/A</v>
      </c>
    </row>
    <row xmlns:x14ac="http://schemas.microsoft.com/office/spreadsheetml/2009/9/ac" r="96" hidden="true" x14ac:dyDescent="0.2">
      <c r="A96" s="330" t="str">
        <f>IF(ISBLANK(Regressions!A106), " ", Regressions!A106)</f>
        <v>Bolivia (Plurinational State of)</v>
      </c>
      <c r="B96" s="331">
        <f>IF(ISBLANK(Regressions!B106), " ", Regressions!B106)</f>
        <v>2030</v>
      </c>
      <c r="C96" s="336" t="str">
        <f>IF(ISBLANK(Regressions!C106), " ", Regressions!C106)</f>
        <v>Rural</v>
      </c>
      <c r="D96" s="332" t="str">
        <f>IF(ISBLANK(Regressions!D106), " ", Regressions!D106)</f>
        <v> </v>
      </c>
      <c r="E96" s="210" t="e">
        <f>IF(ISNUMBER(Regressions!E106),ROUND(Regressions!E106, 1), NA())</f>
        <v>#N/A</v>
      </c>
      <c r="F96" s="333" t="e">
        <f>IF(ISNUMBER(Regressions!F106),ROUND(Regressions!F106, 1), NA())</f>
        <v>#N/A</v>
      </c>
      <c r="G96" s="232" t="e">
        <f>IF(ISNUMBER(Regressions!G106),ROUND(Regressions!G106, 1), NA())</f>
        <v>#N/A</v>
      </c>
      <c r="H96" s="334" t="e">
        <f>IF(ISNUMBER(Regressions!H106),ROUND(Regressions!H106, 1), NA())</f>
        <v>#N/A</v>
      </c>
      <c r="I96" s="233" t="e">
        <f>IF(ISNUMBER(Regressions!I106),ROUND(Regressions!I106, 1), NA())</f>
        <v>#N/A</v>
      </c>
      <c r="J96" s="335" t="e">
        <f>IF(ISNUMBER(Regressions!K106),ROUND(Regressions!K106, 1), NA())</f>
        <v>#N/A</v>
      </c>
      <c r="K96" s="333" t="e">
        <f>IF(ISNUMBER(Regressions!L106),ROUND(Regressions!L106, 1), NA())</f>
        <v>#N/A</v>
      </c>
      <c r="L96" s="234" t="e">
        <f>IF(ISNUMBER(Regressions!M106),ROUND(Regressions!M106, 1), NA())</f>
        <v>#N/A</v>
      </c>
      <c r="M96" s="334" t="e">
        <f>IF(ISNUMBER(Regressions!N106),ROUND(Regressions!N106, 1), NA())</f>
        <v>#N/A</v>
      </c>
      <c r="N96" s="233" t="e">
        <f>IF(ISNUMBER(Regressions!O106),ROUND(Regressions!O106, 1), NA())</f>
        <v>#N/A</v>
      </c>
      <c r="O96" s="335" t="e">
        <f>IF(ISNUMBER(Regressions!Q106),ROUND(Regressions!Q106, 1), NA())</f>
        <v>#N/A</v>
      </c>
      <c r="P96" s="333" t="e">
        <f>IF(ISNUMBER(Regressions!R106),ROUND(Regressions!R106, 1), NA())</f>
        <v>#N/A</v>
      </c>
      <c r="Q96" s="211" t="e">
        <f>IF(ISNUMBER(Regressions!S106),ROUND(Regressions!S106, 1), NA())</f>
        <v>#N/A</v>
      </c>
      <c r="R96" s="334" t="e">
        <f>IF(ISNUMBER(Regressions!T106),ROUND(Regressions!T106, 1), NA())</f>
        <v>#N/A</v>
      </c>
      <c r="S96" s="233" t="e">
        <f>IF(ISNUMBER(Regressions!U106),ROUND(Regressions!U106, 1), NA())</f>
        <v>#N/A</v>
      </c>
    </row>
    <row xmlns:x14ac="http://schemas.microsoft.com/office/spreadsheetml/2009/9/ac" r="97" x14ac:dyDescent="0.2">
      <c r="A97" s="330" t="str">
        <f>IF(ISBLANK(Regressions!A107), " ", Regressions!A107)</f>
        <v>Bolivia (Plurinational State of)</v>
      </c>
      <c r="B97" s="331">
        <f>IF(ISBLANK(Regressions!B107), " ", Regressions!B107)</f>
        <v>2000</v>
      </c>
      <c r="C97" s="336" t="str">
        <f>IF(ISBLANK(Regressions!C107), " ", Regressions!C107)</f>
        <v>Pre-primary</v>
      </c>
      <c r="D97" s="332">
        <f>IF(ISBLANK(Regressions!D107), " ", Regressions!D107)</f>
        <v>451605</v>
      </c>
      <c r="E97" s="210" t="e">
        <f>IF(ISNUMBER(Regressions!E107),ROUND(Regressions!E107, 1), NA())</f>
        <v>#N/A</v>
      </c>
      <c r="F97" s="333" t="e">
        <f>IF(ISNUMBER(Regressions!F107),ROUND(Regressions!F107, 1), NA())</f>
        <v>#N/A</v>
      </c>
      <c r="G97" s="232" t="e">
        <f>IF(ISNUMBER(Regressions!G107),ROUND(Regressions!G107, 1), NA())</f>
        <v>#N/A</v>
      </c>
      <c r="H97" s="334" t="e">
        <f>IF(ISNUMBER(Regressions!H107),ROUND(Regressions!H107, 1), NA())</f>
        <v>#N/A</v>
      </c>
      <c r="I97" s="233" t="e">
        <f>IF(ISNUMBER(Regressions!I107),ROUND(Regressions!I107, 1), NA())</f>
        <v>#N/A</v>
      </c>
      <c r="J97" s="335" t="e">
        <f>IF(ISNUMBER(Regressions!K107),ROUND(Regressions!K107, 1), NA())</f>
        <v>#N/A</v>
      </c>
      <c r="K97" s="333" t="e">
        <f>IF(ISNUMBER(Regressions!L107),ROUND(Regressions!L107, 1), NA())</f>
        <v>#N/A</v>
      </c>
      <c r="L97" s="234" t="e">
        <f>IF(ISNUMBER(Regressions!M107),ROUND(Regressions!M107, 1), NA())</f>
        <v>#N/A</v>
      </c>
      <c r="M97" s="334" t="e">
        <f>IF(ISNUMBER(Regressions!N107),ROUND(Regressions!N107, 1), NA())</f>
        <v>#N/A</v>
      </c>
      <c r="N97" s="233" t="e">
        <f>IF(ISNUMBER(Regressions!O107),ROUND(Regressions!O107, 1), NA())</f>
        <v>#N/A</v>
      </c>
      <c r="O97" s="335" t="e">
        <f>IF(ISNUMBER(Regressions!Q107),ROUND(Regressions!Q107, 1), NA())</f>
        <v>#N/A</v>
      </c>
      <c r="P97" s="333" t="e">
        <f>IF(ISNUMBER(Regressions!R107),ROUND(Regressions!R107, 1), NA())</f>
        <v>#N/A</v>
      </c>
      <c r="Q97" s="211" t="e">
        <f>IF(ISNUMBER(Regressions!S107),ROUND(Regressions!S107, 1), NA())</f>
        <v>#N/A</v>
      </c>
      <c r="R97" s="334" t="e">
        <f>IF(ISNUMBER(Regressions!T107),ROUND(Regressions!T107, 1), NA())</f>
        <v>#N/A</v>
      </c>
      <c r="S97" s="233" t="e">
        <f>IF(ISNUMBER(Regressions!U107),ROUND(Regressions!U107, 1), NA())</f>
        <v>#N/A</v>
      </c>
    </row>
    <row xmlns:x14ac="http://schemas.microsoft.com/office/spreadsheetml/2009/9/ac" r="98" x14ac:dyDescent="0.2">
      <c r="A98" s="330" t="str">
        <f>IF(ISBLANK(Regressions!A108), " ", Regressions!A108)</f>
        <v>Bolivia (Plurinational State of)</v>
      </c>
      <c r="B98" s="331">
        <f>IF(ISBLANK(Regressions!B108), " ", Regressions!B108)</f>
        <v>2001</v>
      </c>
      <c r="C98" s="336" t="str">
        <f>IF(ISBLANK(Regressions!C108), " ", Regressions!C108)</f>
        <v>Pre-primary</v>
      </c>
      <c r="D98" s="332">
        <f>IF(ISBLANK(Regressions!D108), " ", Regressions!D108)</f>
        <v>454772</v>
      </c>
      <c r="E98" s="210" t="e">
        <f>IF(ISNUMBER(Regressions!E108),ROUND(Regressions!E108, 1), NA())</f>
        <v>#N/A</v>
      </c>
      <c r="F98" s="333" t="e">
        <f>IF(ISNUMBER(Regressions!F108),ROUND(Regressions!F108, 1), NA())</f>
        <v>#N/A</v>
      </c>
      <c r="G98" s="232" t="e">
        <f>IF(ISNUMBER(Regressions!G108),ROUND(Regressions!G108, 1), NA())</f>
        <v>#N/A</v>
      </c>
      <c r="H98" s="334" t="e">
        <f>IF(ISNUMBER(Regressions!H108),ROUND(Regressions!H108, 1), NA())</f>
        <v>#N/A</v>
      </c>
      <c r="I98" s="233" t="e">
        <f>IF(ISNUMBER(Regressions!I108),ROUND(Regressions!I108, 1), NA())</f>
        <v>#N/A</v>
      </c>
      <c r="J98" s="335" t="e">
        <f>IF(ISNUMBER(Regressions!K108),ROUND(Regressions!K108, 1), NA())</f>
        <v>#N/A</v>
      </c>
      <c r="K98" s="333" t="e">
        <f>IF(ISNUMBER(Regressions!L108),ROUND(Regressions!L108, 1), NA())</f>
        <v>#N/A</v>
      </c>
      <c r="L98" s="234" t="e">
        <f>IF(ISNUMBER(Regressions!M108),ROUND(Regressions!M108, 1), NA())</f>
        <v>#N/A</v>
      </c>
      <c r="M98" s="334" t="e">
        <f>IF(ISNUMBER(Regressions!N108),ROUND(Regressions!N108, 1), NA())</f>
        <v>#N/A</v>
      </c>
      <c r="N98" s="233" t="e">
        <f>IF(ISNUMBER(Regressions!O108),ROUND(Regressions!O108, 1), NA())</f>
        <v>#N/A</v>
      </c>
      <c r="O98" s="335" t="e">
        <f>IF(ISNUMBER(Regressions!Q108),ROUND(Regressions!Q108, 1), NA())</f>
        <v>#N/A</v>
      </c>
      <c r="P98" s="333" t="e">
        <f>IF(ISNUMBER(Regressions!R108),ROUND(Regressions!R108, 1), NA())</f>
        <v>#N/A</v>
      </c>
      <c r="Q98" s="211" t="e">
        <f>IF(ISNUMBER(Regressions!S108),ROUND(Regressions!S108, 1), NA())</f>
        <v>#N/A</v>
      </c>
      <c r="R98" s="334" t="e">
        <f>IF(ISNUMBER(Regressions!T108),ROUND(Regressions!T108, 1), NA())</f>
        <v>#N/A</v>
      </c>
      <c r="S98" s="233" t="e">
        <f>IF(ISNUMBER(Regressions!U108),ROUND(Regressions!U108, 1), NA())</f>
        <v>#N/A</v>
      </c>
    </row>
    <row xmlns:x14ac="http://schemas.microsoft.com/office/spreadsheetml/2009/9/ac" r="99" x14ac:dyDescent="0.2">
      <c r="A99" s="330" t="str">
        <f>IF(ISBLANK(Regressions!A109), " ", Regressions!A109)</f>
        <v>Bolivia (Plurinational State of)</v>
      </c>
      <c r="B99" s="331">
        <f>IF(ISBLANK(Regressions!B109), " ", Regressions!B109)</f>
        <v>2002</v>
      </c>
      <c r="C99" s="336" t="str">
        <f>IF(ISBLANK(Regressions!C109), " ", Regressions!C109)</f>
        <v>Pre-primary</v>
      </c>
      <c r="D99" s="332">
        <f>IF(ISBLANK(Regressions!D109), " ", Regressions!D109)</f>
        <v>457033</v>
      </c>
      <c r="E99" s="210" t="e">
        <f>IF(ISNUMBER(Regressions!E109),ROUND(Regressions!E109, 1), NA())</f>
        <v>#N/A</v>
      </c>
      <c r="F99" s="333" t="e">
        <f>IF(ISNUMBER(Regressions!F109),ROUND(Regressions!F109, 1), NA())</f>
        <v>#N/A</v>
      </c>
      <c r="G99" s="232" t="e">
        <f>IF(ISNUMBER(Regressions!G109),ROUND(Regressions!G109, 1), NA())</f>
        <v>#N/A</v>
      </c>
      <c r="H99" s="334" t="e">
        <f>IF(ISNUMBER(Regressions!H109),ROUND(Regressions!H109, 1), NA())</f>
        <v>#N/A</v>
      </c>
      <c r="I99" s="233" t="e">
        <f>IF(ISNUMBER(Regressions!I109),ROUND(Regressions!I109, 1), NA())</f>
        <v>#N/A</v>
      </c>
      <c r="J99" s="335" t="e">
        <f>IF(ISNUMBER(Regressions!K109),ROUND(Regressions!K109, 1), NA())</f>
        <v>#N/A</v>
      </c>
      <c r="K99" s="333" t="e">
        <f>IF(ISNUMBER(Regressions!L109),ROUND(Regressions!L109, 1), NA())</f>
        <v>#N/A</v>
      </c>
      <c r="L99" s="234" t="e">
        <f>IF(ISNUMBER(Regressions!M109),ROUND(Regressions!M109, 1), NA())</f>
        <v>#N/A</v>
      </c>
      <c r="M99" s="334" t="e">
        <f>IF(ISNUMBER(Regressions!N109),ROUND(Regressions!N109, 1), NA())</f>
        <v>#N/A</v>
      </c>
      <c r="N99" s="233" t="e">
        <f>IF(ISNUMBER(Regressions!O109),ROUND(Regressions!O109, 1), NA())</f>
        <v>#N/A</v>
      </c>
      <c r="O99" s="335" t="e">
        <f>IF(ISNUMBER(Regressions!Q109),ROUND(Regressions!Q109, 1), NA())</f>
        <v>#N/A</v>
      </c>
      <c r="P99" s="333" t="e">
        <f>IF(ISNUMBER(Regressions!R109),ROUND(Regressions!R109, 1), NA())</f>
        <v>#N/A</v>
      </c>
      <c r="Q99" s="211" t="e">
        <f>IF(ISNUMBER(Regressions!S109),ROUND(Regressions!S109, 1), NA())</f>
        <v>#N/A</v>
      </c>
      <c r="R99" s="334" t="e">
        <f>IF(ISNUMBER(Regressions!T109),ROUND(Regressions!T109, 1), NA())</f>
        <v>#N/A</v>
      </c>
      <c r="S99" s="233" t="e">
        <f>IF(ISNUMBER(Regressions!U109),ROUND(Regressions!U109, 1), NA())</f>
        <v>#N/A</v>
      </c>
    </row>
    <row xmlns:x14ac="http://schemas.microsoft.com/office/spreadsheetml/2009/9/ac" r="100" x14ac:dyDescent="0.2">
      <c r="A100" s="330" t="str">
        <f>IF(ISBLANK(Regressions!A110), " ", Regressions!A110)</f>
        <v>Bolivia (Plurinational State of)</v>
      </c>
      <c r="B100" s="331">
        <f>IF(ISBLANK(Regressions!B110), " ", Regressions!B110)</f>
        <v>2003</v>
      </c>
      <c r="C100" s="336" t="str">
        <f>IF(ISBLANK(Regressions!C110), " ", Regressions!C110)</f>
        <v>Pre-primary</v>
      </c>
      <c r="D100" s="332">
        <f>IF(ISBLANK(Regressions!D110), " ", Regressions!D110)</f>
        <v>459724</v>
      </c>
      <c r="E100" s="210" t="e">
        <f>IF(ISNUMBER(Regressions!E110),ROUND(Regressions!E110, 1), NA())</f>
        <v>#N/A</v>
      </c>
      <c r="F100" s="333" t="e">
        <f>IF(ISNUMBER(Regressions!F110),ROUND(Regressions!F110, 1), NA())</f>
        <v>#N/A</v>
      </c>
      <c r="G100" s="232" t="e">
        <f>IF(ISNUMBER(Regressions!G110),ROUND(Regressions!G110, 1), NA())</f>
        <v>#N/A</v>
      </c>
      <c r="H100" s="334" t="e">
        <f>IF(ISNUMBER(Regressions!H110),ROUND(Regressions!H110, 1), NA())</f>
        <v>#N/A</v>
      </c>
      <c r="I100" s="233" t="e">
        <f>IF(ISNUMBER(Regressions!I110),ROUND(Regressions!I110, 1), NA())</f>
        <v>#N/A</v>
      </c>
      <c r="J100" s="335" t="e">
        <f>IF(ISNUMBER(Regressions!K110),ROUND(Regressions!K110, 1), NA())</f>
        <v>#N/A</v>
      </c>
      <c r="K100" s="333" t="e">
        <f>IF(ISNUMBER(Regressions!L110),ROUND(Regressions!L110, 1), NA())</f>
        <v>#N/A</v>
      </c>
      <c r="L100" s="234" t="e">
        <f>IF(ISNUMBER(Regressions!M110),ROUND(Regressions!M110, 1), NA())</f>
        <v>#N/A</v>
      </c>
      <c r="M100" s="334" t="e">
        <f>IF(ISNUMBER(Regressions!N110),ROUND(Regressions!N110, 1), NA())</f>
        <v>#N/A</v>
      </c>
      <c r="N100" s="233" t="e">
        <f>IF(ISNUMBER(Regressions!O110),ROUND(Regressions!O110, 1), NA())</f>
        <v>#N/A</v>
      </c>
      <c r="O100" s="335" t="e">
        <f>IF(ISNUMBER(Regressions!Q110),ROUND(Regressions!Q110, 1), NA())</f>
        <v>#N/A</v>
      </c>
      <c r="P100" s="333" t="e">
        <f>IF(ISNUMBER(Regressions!R110),ROUND(Regressions!R110, 1), NA())</f>
        <v>#N/A</v>
      </c>
      <c r="Q100" s="211" t="e">
        <f>IF(ISNUMBER(Regressions!S110),ROUND(Regressions!S110, 1), NA())</f>
        <v>#N/A</v>
      </c>
      <c r="R100" s="334" t="e">
        <f>IF(ISNUMBER(Regressions!T110),ROUND(Regressions!T110, 1), NA())</f>
        <v>#N/A</v>
      </c>
      <c r="S100" s="233" t="e">
        <f>IF(ISNUMBER(Regressions!U110),ROUND(Regressions!U110, 1), NA())</f>
        <v>#N/A</v>
      </c>
    </row>
    <row xmlns:x14ac="http://schemas.microsoft.com/office/spreadsheetml/2009/9/ac" r="101" x14ac:dyDescent="0.2">
      <c r="A101" s="330" t="str">
        <f>IF(ISBLANK(Regressions!A111), " ", Regressions!A111)</f>
        <v>Bolivia (Plurinational State of)</v>
      </c>
      <c r="B101" s="331">
        <f>IF(ISBLANK(Regressions!B111), " ", Regressions!B111)</f>
        <v>2004</v>
      </c>
      <c r="C101" s="336" t="str">
        <f>IF(ISBLANK(Regressions!C111), " ", Regressions!C111)</f>
        <v>Pre-primary</v>
      </c>
      <c r="D101" s="332">
        <f>IF(ISBLANK(Regressions!D111), " ", Regressions!D111)</f>
        <v>465285</v>
      </c>
      <c r="E101" s="210" t="e">
        <f>IF(ISNUMBER(Regressions!E111),ROUND(Regressions!E111, 1), NA())</f>
        <v>#N/A</v>
      </c>
      <c r="F101" s="333" t="e">
        <f>IF(ISNUMBER(Regressions!F111),ROUND(Regressions!F111, 1), NA())</f>
        <v>#N/A</v>
      </c>
      <c r="G101" s="232" t="e">
        <f>IF(ISNUMBER(Regressions!G111),ROUND(Regressions!G111, 1), NA())</f>
        <v>#N/A</v>
      </c>
      <c r="H101" s="334" t="e">
        <f>IF(ISNUMBER(Regressions!H111),ROUND(Regressions!H111, 1), NA())</f>
        <v>#N/A</v>
      </c>
      <c r="I101" s="233" t="e">
        <f>IF(ISNUMBER(Regressions!I111),ROUND(Regressions!I111, 1), NA())</f>
        <v>#N/A</v>
      </c>
      <c r="J101" s="335" t="e">
        <f>IF(ISNUMBER(Regressions!K111),ROUND(Regressions!K111, 1), NA())</f>
        <v>#N/A</v>
      </c>
      <c r="K101" s="333" t="e">
        <f>IF(ISNUMBER(Regressions!L111),ROUND(Regressions!L111, 1), NA())</f>
        <v>#N/A</v>
      </c>
      <c r="L101" s="234" t="e">
        <f>IF(ISNUMBER(Regressions!M111),ROUND(Regressions!M111, 1), NA())</f>
        <v>#N/A</v>
      </c>
      <c r="M101" s="334" t="e">
        <f>IF(ISNUMBER(Regressions!N111),ROUND(Regressions!N111, 1), NA())</f>
        <v>#N/A</v>
      </c>
      <c r="N101" s="233" t="e">
        <f>IF(ISNUMBER(Regressions!O111),ROUND(Regressions!O111, 1), NA())</f>
        <v>#N/A</v>
      </c>
      <c r="O101" s="335" t="e">
        <f>IF(ISNUMBER(Regressions!Q111),ROUND(Regressions!Q111, 1), NA())</f>
        <v>#N/A</v>
      </c>
      <c r="P101" s="333" t="e">
        <f>IF(ISNUMBER(Regressions!R111),ROUND(Regressions!R111, 1), NA())</f>
        <v>#N/A</v>
      </c>
      <c r="Q101" s="211" t="e">
        <f>IF(ISNUMBER(Regressions!S111),ROUND(Regressions!S111, 1), NA())</f>
        <v>#N/A</v>
      </c>
      <c r="R101" s="334" t="e">
        <f>IF(ISNUMBER(Regressions!T111),ROUND(Regressions!T111, 1), NA())</f>
        <v>#N/A</v>
      </c>
      <c r="S101" s="233" t="e">
        <f>IF(ISNUMBER(Regressions!U111),ROUND(Regressions!U111, 1), NA())</f>
        <v>#N/A</v>
      </c>
    </row>
    <row xmlns:x14ac="http://schemas.microsoft.com/office/spreadsheetml/2009/9/ac" r="102" x14ac:dyDescent="0.2">
      <c r="A102" s="330" t="str">
        <f>IF(ISBLANK(Regressions!A112), " ", Regressions!A112)</f>
        <v>Bolivia (Plurinational State of)</v>
      </c>
      <c r="B102" s="331">
        <f>IF(ISBLANK(Regressions!B112), " ", Regressions!B112)</f>
        <v>2005</v>
      </c>
      <c r="C102" s="336" t="str">
        <f>IF(ISBLANK(Regressions!C112), " ", Regressions!C112)</f>
        <v>Pre-primary</v>
      </c>
      <c r="D102" s="332">
        <f>IF(ISBLANK(Regressions!D112), " ", Regressions!D112)</f>
        <v>468637</v>
      </c>
      <c r="E102" s="210" t="e">
        <f>IF(ISNUMBER(Regressions!E112),ROUND(Regressions!E112, 1), NA())</f>
        <v>#N/A</v>
      </c>
      <c r="F102" s="333" t="e">
        <f>IF(ISNUMBER(Regressions!F112),ROUND(Regressions!F112, 1), NA())</f>
        <v>#N/A</v>
      </c>
      <c r="G102" s="232" t="e">
        <f>IF(ISNUMBER(Regressions!G112),ROUND(Regressions!G112, 1), NA())</f>
        <v>#N/A</v>
      </c>
      <c r="H102" s="334" t="e">
        <f>IF(ISNUMBER(Regressions!H112),ROUND(Regressions!H112, 1), NA())</f>
        <v>#N/A</v>
      </c>
      <c r="I102" s="233" t="e">
        <f>IF(ISNUMBER(Regressions!I112),ROUND(Regressions!I112, 1), NA())</f>
        <v>#N/A</v>
      </c>
      <c r="J102" s="335" t="e">
        <f>IF(ISNUMBER(Regressions!K112),ROUND(Regressions!K112, 1), NA())</f>
        <v>#N/A</v>
      </c>
      <c r="K102" s="333" t="e">
        <f>IF(ISNUMBER(Regressions!L112),ROUND(Regressions!L112, 1), NA())</f>
        <v>#N/A</v>
      </c>
      <c r="L102" s="234" t="e">
        <f>IF(ISNUMBER(Regressions!M112),ROUND(Regressions!M112, 1), NA())</f>
        <v>#N/A</v>
      </c>
      <c r="M102" s="334" t="e">
        <f>IF(ISNUMBER(Regressions!N112),ROUND(Regressions!N112, 1), NA())</f>
        <v>#N/A</v>
      </c>
      <c r="N102" s="233" t="e">
        <f>IF(ISNUMBER(Regressions!O112),ROUND(Regressions!O112, 1), NA())</f>
        <v>#N/A</v>
      </c>
      <c r="O102" s="335" t="e">
        <f>IF(ISNUMBER(Regressions!Q112),ROUND(Regressions!Q112, 1), NA())</f>
        <v>#N/A</v>
      </c>
      <c r="P102" s="333" t="e">
        <f>IF(ISNUMBER(Regressions!R112),ROUND(Regressions!R112, 1), NA())</f>
        <v>#N/A</v>
      </c>
      <c r="Q102" s="211" t="e">
        <f>IF(ISNUMBER(Regressions!S112),ROUND(Regressions!S112, 1), NA())</f>
        <v>#N/A</v>
      </c>
      <c r="R102" s="334" t="e">
        <f>IF(ISNUMBER(Regressions!T112),ROUND(Regressions!T112, 1), NA())</f>
        <v>#N/A</v>
      </c>
      <c r="S102" s="233" t="e">
        <f>IF(ISNUMBER(Regressions!U112),ROUND(Regressions!U112, 1), NA())</f>
        <v>#N/A</v>
      </c>
    </row>
    <row xmlns:x14ac="http://schemas.microsoft.com/office/spreadsheetml/2009/9/ac" r="103" x14ac:dyDescent="0.2">
      <c r="A103" s="330" t="str">
        <f>IF(ISBLANK(Regressions!A113), " ", Regressions!A113)</f>
        <v>Bolivia (Plurinational State of)</v>
      </c>
      <c r="B103" s="331">
        <f>IF(ISBLANK(Regressions!B113), " ", Regressions!B113)</f>
        <v>2006</v>
      </c>
      <c r="C103" s="336" t="str">
        <f>IF(ISBLANK(Regressions!C113), " ", Regressions!C113)</f>
        <v>Pre-primary</v>
      </c>
      <c r="D103" s="332">
        <f>IF(ISBLANK(Regressions!D113), " ", Regressions!D113)</f>
        <v>468651</v>
      </c>
      <c r="E103" s="210" t="e">
        <f>IF(ISNUMBER(Regressions!E113),ROUND(Regressions!E113, 1), NA())</f>
        <v>#N/A</v>
      </c>
      <c r="F103" s="333" t="e">
        <f>IF(ISNUMBER(Regressions!F113),ROUND(Regressions!F113, 1), NA())</f>
        <v>#N/A</v>
      </c>
      <c r="G103" s="232" t="e">
        <f>IF(ISNUMBER(Regressions!G113),ROUND(Regressions!G113, 1), NA())</f>
        <v>#N/A</v>
      </c>
      <c r="H103" s="334" t="e">
        <f>IF(ISNUMBER(Regressions!H113),ROUND(Regressions!H113, 1), NA())</f>
        <v>#N/A</v>
      </c>
      <c r="I103" s="233" t="e">
        <f>IF(ISNUMBER(Regressions!I113),ROUND(Regressions!I113, 1), NA())</f>
        <v>#N/A</v>
      </c>
      <c r="J103" s="335" t="e">
        <f>IF(ISNUMBER(Regressions!K113),ROUND(Regressions!K113, 1), NA())</f>
        <v>#N/A</v>
      </c>
      <c r="K103" s="333" t="e">
        <f>IF(ISNUMBER(Regressions!L113),ROUND(Regressions!L113, 1), NA())</f>
        <v>#N/A</v>
      </c>
      <c r="L103" s="234" t="e">
        <f>IF(ISNUMBER(Regressions!M113),ROUND(Regressions!M113, 1), NA())</f>
        <v>#N/A</v>
      </c>
      <c r="M103" s="334" t="e">
        <f>IF(ISNUMBER(Regressions!N113),ROUND(Regressions!N113, 1), NA())</f>
        <v>#N/A</v>
      </c>
      <c r="N103" s="233" t="e">
        <f>IF(ISNUMBER(Regressions!O113),ROUND(Regressions!O113, 1), NA())</f>
        <v>#N/A</v>
      </c>
      <c r="O103" s="335" t="e">
        <f>IF(ISNUMBER(Regressions!Q113),ROUND(Regressions!Q113, 1), NA())</f>
        <v>#N/A</v>
      </c>
      <c r="P103" s="333" t="e">
        <f>IF(ISNUMBER(Regressions!R113),ROUND(Regressions!R113, 1), NA())</f>
        <v>#N/A</v>
      </c>
      <c r="Q103" s="211" t="e">
        <f>IF(ISNUMBER(Regressions!S113),ROUND(Regressions!S113, 1), NA())</f>
        <v>#N/A</v>
      </c>
      <c r="R103" s="334" t="e">
        <f>IF(ISNUMBER(Regressions!T113),ROUND(Regressions!T113, 1), NA())</f>
        <v>#N/A</v>
      </c>
      <c r="S103" s="233" t="e">
        <f>IF(ISNUMBER(Regressions!U113),ROUND(Regressions!U113, 1), NA())</f>
        <v>#N/A</v>
      </c>
    </row>
    <row xmlns:x14ac="http://schemas.microsoft.com/office/spreadsheetml/2009/9/ac" r="104" x14ac:dyDescent="0.2">
      <c r="A104" s="330" t="str">
        <f>IF(ISBLANK(Regressions!A114), " ", Regressions!A114)</f>
        <v>Bolivia (Plurinational State of)</v>
      </c>
      <c r="B104" s="331">
        <f>IF(ISBLANK(Regressions!B114), " ", Regressions!B114)</f>
        <v>2007</v>
      </c>
      <c r="C104" s="336" t="str">
        <f>IF(ISBLANK(Regressions!C114), " ", Regressions!C114)</f>
        <v>Pre-primary</v>
      </c>
      <c r="D104" s="332">
        <f>IF(ISBLANK(Regressions!D114), " ", Regressions!D114)</f>
        <v>469619</v>
      </c>
      <c r="E104" s="210" t="e">
        <f>IF(ISNUMBER(Regressions!E114),ROUND(Regressions!E114, 1), NA())</f>
        <v>#N/A</v>
      </c>
      <c r="F104" s="333" t="e">
        <f>IF(ISNUMBER(Regressions!F114),ROUND(Regressions!F114, 1), NA())</f>
        <v>#N/A</v>
      </c>
      <c r="G104" s="232" t="e">
        <f>IF(ISNUMBER(Regressions!G114),ROUND(Regressions!G114, 1), NA())</f>
        <v>#N/A</v>
      </c>
      <c r="H104" s="334" t="e">
        <f>IF(ISNUMBER(Regressions!H114),ROUND(Regressions!H114, 1), NA())</f>
        <v>#N/A</v>
      </c>
      <c r="I104" s="233" t="e">
        <f>IF(ISNUMBER(Regressions!I114),ROUND(Regressions!I114, 1), NA())</f>
        <v>#N/A</v>
      </c>
      <c r="J104" s="335" t="e">
        <f>IF(ISNUMBER(Regressions!K114),ROUND(Regressions!K114, 1), NA())</f>
        <v>#N/A</v>
      </c>
      <c r="K104" s="333" t="e">
        <f>IF(ISNUMBER(Regressions!L114),ROUND(Regressions!L114, 1), NA())</f>
        <v>#N/A</v>
      </c>
      <c r="L104" s="234" t="e">
        <f>IF(ISNUMBER(Regressions!M114),ROUND(Regressions!M114, 1), NA())</f>
        <v>#N/A</v>
      </c>
      <c r="M104" s="334" t="e">
        <f>IF(ISNUMBER(Regressions!N114),ROUND(Regressions!N114, 1), NA())</f>
        <v>#N/A</v>
      </c>
      <c r="N104" s="233" t="e">
        <f>IF(ISNUMBER(Regressions!O114),ROUND(Regressions!O114, 1), NA())</f>
        <v>#N/A</v>
      </c>
      <c r="O104" s="335" t="e">
        <f>IF(ISNUMBER(Regressions!Q114),ROUND(Regressions!Q114, 1), NA())</f>
        <v>#N/A</v>
      </c>
      <c r="P104" s="333" t="e">
        <f>IF(ISNUMBER(Regressions!R114),ROUND(Regressions!R114, 1), NA())</f>
        <v>#N/A</v>
      </c>
      <c r="Q104" s="211" t="e">
        <f>IF(ISNUMBER(Regressions!S114),ROUND(Regressions!S114, 1), NA())</f>
        <v>#N/A</v>
      </c>
      <c r="R104" s="334" t="e">
        <f>IF(ISNUMBER(Regressions!T114),ROUND(Regressions!T114, 1), NA())</f>
        <v>#N/A</v>
      </c>
      <c r="S104" s="233" t="e">
        <f>IF(ISNUMBER(Regressions!U114),ROUND(Regressions!U114, 1), NA())</f>
        <v>#N/A</v>
      </c>
    </row>
    <row xmlns:x14ac="http://schemas.microsoft.com/office/spreadsheetml/2009/9/ac" r="105" x14ac:dyDescent="0.2">
      <c r="A105" s="330" t="str">
        <f>IF(ISBLANK(Regressions!A115), " ", Regressions!A115)</f>
        <v>Bolivia (Plurinational State of)</v>
      </c>
      <c r="B105" s="331">
        <f>IF(ISBLANK(Regressions!B115), " ", Regressions!B115)</f>
        <v>2008</v>
      </c>
      <c r="C105" s="336" t="str">
        <f>IF(ISBLANK(Regressions!C115), " ", Regressions!C115)</f>
        <v>Pre-primary</v>
      </c>
      <c r="D105" s="332">
        <f>IF(ISBLANK(Regressions!D115), " ", Regressions!D115)</f>
        <v>472540</v>
      </c>
      <c r="E105" s="210" t="e">
        <f>IF(ISNUMBER(Regressions!E115),ROUND(Regressions!E115, 1), NA())</f>
        <v>#N/A</v>
      </c>
      <c r="F105" s="333" t="e">
        <f>IF(ISNUMBER(Regressions!F115),ROUND(Regressions!F115, 1), NA())</f>
        <v>#N/A</v>
      </c>
      <c r="G105" s="232" t="e">
        <f>IF(ISNUMBER(Regressions!G115),ROUND(Regressions!G115, 1), NA())</f>
        <v>#N/A</v>
      </c>
      <c r="H105" s="334" t="e">
        <f>IF(ISNUMBER(Regressions!H115),ROUND(Regressions!H115, 1), NA())</f>
        <v>#N/A</v>
      </c>
      <c r="I105" s="233" t="e">
        <f>IF(ISNUMBER(Regressions!I115),ROUND(Regressions!I115, 1), NA())</f>
        <v>#N/A</v>
      </c>
      <c r="J105" s="335" t="e">
        <f>IF(ISNUMBER(Regressions!K115),ROUND(Regressions!K115, 1), NA())</f>
        <v>#N/A</v>
      </c>
      <c r="K105" s="333" t="e">
        <f>IF(ISNUMBER(Regressions!L115),ROUND(Regressions!L115, 1), NA())</f>
        <v>#N/A</v>
      </c>
      <c r="L105" s="234" t="e">
        <f>IF(ISNUMBER(Regressions!M115),ROUND(Regressions!M115, 1), NA())</f>
        <v>#N/A</v>
      </c>
      <c r="M105" s="334" t="e">
        <f>IF(ISNUMBER(Regressions!N115),ROUND(Regressions!N115, 1), NA())</f>
        <v>#N/A</v>
      </c>
      <c r="N105" s="233" t="e">
        <f>IF(ISNUMBER(Regressions!O115),ROUND(Regressions!O115, 1), NA())</f>
        <v>#N/A</v>
      </c>
      <c r="O105" s="335" t="e">
        <f>IF(ISNUMBER(Regressions!Q115),ROUND(Regressions!Q115, 1), NA())</f>
        <v>#N/A</v>
      </c>
      <c r="P105" s="333" t="e">
        <f>IF(ISNUMBER(Regressions!R115),ROUND(Regressions!R115, 1), NA())</f>
        <v>#N/A</v>
      </c>
      <c r="Q105" s="211" t="e">
        <f>IF(ISNUMBER(Regressions!S115),ROUND(Regressions!S115, 1), NA())</f>
        <v>#N/A</v>
      </c>
      <c r="R105" s="334" t="e">
        <f>IF(ISNUMBER(Regressions!T115),ROUND(Regressions!T115, 1), NA())</f>
        <v>#N/A</v>
      </c>
      <c r="S105" s="233" t="e">
        <f>IF(ISNUMBER(Regressions!U115),ROUND(Regressions!U115, 1), NA())</f>
        <v>#N/A</v>
      </c>
    </row>
    <row xmlns:x14ac="http://schemas.microsoft.com/office/spreadsheetml/2009/9/ac" r="106" x14ac:dyDescent="0.2">
      <c r="A106" s="330" t="str">
        <f>IF(ISBLANK(Regressions!A116), " ", Regressions!A116)</f>
        <v>Bolivia (Plurinational State of)</v>
      </c>
      <c r="B106" s="331">
        <f>IF(ISBLANK(Regressions!B116), " ", Regressions!B116)</f>
        <v>2009</v>
      </c>
      <c r="C106" s="336" t="str">
        <f>IF(ISBLANK(Regressions!C116), " ", Regressions!C116)</f>
        <v>Pre-primary</v>
      </c>
      <c r="D106" s="332">
        <f>IF(ISBLANK(Regressions!D116), " ", Regressions!D116)</f>
        <v>475641</v>
      </c>
      <c r="E106" s="210" t="e">
        <f>IF(ISNUMBER(Regressions!E116),ROUND(Regressions!E116, 1), NA())</f>
        <v>#N/A</v>
      </c>
      <c r="F106" s="333" t="e">
        <f>IF(ISNUMBER(Regressions!F116),ROUND(Regressions!F116, 1), NA())</f>
        <v>#N/A</v>
      </c>
      <c r="G106" s="232" t="e">
        <f>IF(ISNUMBER(Regressions!G116),ROUND(Regressions!G116, 1), NA())</f>
        <v>#N/A</v>
      </c>
      <c r="H106" s="334" t="e">
        <f>IF(ISNUMBER(Regressions!H116),ROUND(Regressions!H116, 1), NA())</f>
        <v>#N/A</v>
      </c>
      <c r="I106" s="233" t="e">
        <f>IF(ISNUMBER(Regressions!I116),ROUND(Regressions!I116, 1), NA())</f>
        <v>#N/A</v>
      </c>
      <c r="J106" s="335" t="e">
        <f>IF(ISNUMBER(Regressions!K116),ROUND(Regressions!K116, 1), NA())</f>
        <v>#N/A</v>
      </c>
      <c r="K106" s="333" t="e">
        <f>IF(ISNUMBER(Regressions!L116),ROUND(Regressions!L116, 1), NA())</f>
        <v>#N/A</v>
      </c>
      <c r="L106" s="234" t="e">
        <f>IF(ISNUMBER(Regressions!M116),ROUND(Regressions!M116, 1), NA())</f>
        <v>#N/A</v>
      </c>
      <c r="M106" s="334" t="e">
        <f>IF(ISNUMBER(Regressions!N116),ROUND(Regressions!N116, 1), NA())</f>
        <v>#N/A</v>
      </c>
      <c r="N106" s="233" t="e">
        <f>IF(ISNUMBER(Regressions!O116),ROUND(Regressions!O116, 1), NA())</f>
        <v>#N/A</v>
      </c>
      <c r="O106" s="335" t="e">
        <f>IF(ISNUMBER(Regressions!Q116),ROUND(Regressions!Q116, 1), NA())</f>
        <v>#N/A</v>
      </c>
      <c r="P106" s="333" t="e">
        <f>IF(ISNUMBER(Regressions!R116),ROUND(Regressions!R116, 1), NA())</f>
        <v>#N/A</v>
      </c>
      <c r="Q106" s="211" t="e">
        <f>IF(ISNUMBER(Regressions!S116),ROUND(Regressions!S116, 1), NA())</f>
        <v>#N/A</v>
      </c>
      <c r="R106" s="334" t="e">
        <f>IF(ISNUMBER(Regressions!T116),ROUND(Regressions!T116, 1), NA())</f>
        <v>#N/A</v>
      </c>
      <c r="S106" s="233" t="e">
        <f>IF(ISNUMBER(Regressions!U116),ROUND(Regressions!U116, 1), NA())</f>
        <v>#N/A</v>
      </c>
    </row>
    <row xmlns:x14ac="http://schemas.microsoft.com/office/spreadsheetml/2009/9/ac" r="107" x14ac:dyDescent="0.2">
      <c r="A107" s="330" t="str">
        <f>IF(ISBLANK(Regressions!A117), " ", Regressions!A117)</f>
        <v>Bolivia (Plurinational State of)</v>
      </c>
      <c r="B107" s="331">
        <f>IF(ISBLANK(Regressions!B117), " ", Regressions!B117)</f>
        <v>2010</v>
      </c>
      <c r="C107" s="336" t="str">
        <f>IF(ISBLANK(Regressions!C117), " ", Regressions!C117)</f>
        <v>Pre-primary</v>
      </c>
      <c r="D107" s="332">
        <f>IF(ISBLANK(Regressions!D117), " ", Regressions!D117)</f>
        <v>479071</v>
      </c>
      <c r="E107" s="210" t="e">
        <f>IF(ISNUMBER(Regressions!E117),ROUND(Regressions!E117, 1), NA())</f>
        <v>#N/A</v>
      </c>
      <c r="F107" s="333" t="e">
        <f>IF(ISNUMBER(Regressions!F117),ROUND(Regressions!F117, 1), NA())</f>
        <v>#N/A</v>
      </c>
      <c r="G107" s="232" t="e">
        <f>IF(ISNUMBER(Regressions!G117),ROUND(Regressions!G117, 1), NA())</f>
        <v>#N/A</v>
      </c>
      <c r="H107" s="334" t="e">
        <f>IF(ISNUMBER(Regressions!H117),ROUND(Regressions!H117, 1), NA())</f>
        <v>#N/A</v>
      </c>
      <c r="I107" s="233" t="e">
        <f>IF(ISNUMBER(Regressions!I117),ROUND(Regressions!I117, 1), NA())</f>
        <v>#N/A</v>
      </c>
      <c r="J107" s="335" t="e">
        <f>IF(ISNUMBER(Regressions!K117),ROUND(Regressions!K117, 1), NA())</f>
        <v>#N/A</v>
      </c>
      <c r="K107" s="333" t="e">
        <f>IF(ISNUMBER(Regressions!L117),ROUND(Regressions!L117, 1), NA())</f>
        <v>#N/A</v>
      </c>
      <c r="L107" s="234" t="e">
        <f>IF(ISNUMBER(Regressions!M117),ROUND(Regressions!M117, 1), NA())</f>
        <v>#N/A</v>
      </c>
      <c r="M107" s="334" t="e">
        <f>IF(ISNUMBER(Regressions!N117),ROUND(Regressions!N117, 1), NA())</f>
        <v>#N/A</v>
      </c>
      <c r="N107" s="233" t="e">
        <f>IF(ISNUMBER(Regressions!O117),ROUND(Regressions!O117, 1), NA())</f>
        <v>#N/A</v>
      </c>
      <c r="O107" s="335" t="e">
        <f>IF(ISNUMBER(Regressions!Q117),ROUND(Regressions!Q117, 1), NA())</f>
        <v>#N/A</v>
      </c>
      <c r="P107" s="333" t="e">
        <f>IF(ISNUMBER(Regressions!R117),ROUND(Regressions!R117, 1), NA())</f>
        <v>#N/A</v>
      </c>
      <c r="Q107" s="211" t="e">
        <f>IF(ISNUMBER(Regressions!S117),ROUND(Regressions!S117, 1), NA())</f>
        <v>#N/A</v>
      </c>
      <c r="R107" s="334" t="e">
        <f>IF(ISNUMBER(Regressions!T117),ROUND(Regressions!T117, 1), NA())</f>
        <v>#N/A</v>
      </c>
      <c r="S107" s="233" t="e">
        <f>IF(ISNUMBER(Regressions!U117),ROUND(Regressions!U117, 1), NA())</f>
        <v>#N/A</v>
      </c>
    </row>
    <row xmlns:x14ac="http://schemas.microsoft.com/office/spreadsheetml/2009/9/ac" r="108" x14ac:dyDescent="0.2">
      <c r="A108" s="330" t="str">
        <f>IF(ISBLANK(Regressions!A118), " ", Regressions!A118)</f>
        <v>Bolivia (Plurinational State of)</v>
      </c>
      <c r="B108" s="331">
        <f>IF(ISBLANK(Regressions!B118), " ", Regressions!B118)</f>
        <v>2011</v>
      </c>
      <c r="C108" s="336" t="str">
        <f>IF(ISBLANK(Regressions!C118), " ", Regressions!C118)</f>
        <v>Pre-primary</v>
      </c>
      <c r="D108" s="332">
        <f>IF(ISBLANK(Regressions!D118), " ", Regressions!D118)</f>
        <v>486210</v>
      </c>
      <c r="E108" s="210" t="e">
        <f>IF(ISNUMBER(Regressions!E118),ROUND(Regressions!E118, 1), NA())</f>
        <v>#N/A</v>
      </c>
      <c r="F108" s="333" t="e">
        <f>IF(ISNUMBER(Regressions!F118),ROUND(Regressions!F118, 1), NA())</f>
        <v>#N/A</v>
      </c>
      <c r="G108" s="232" t="e">
        <f>IF(ISNUMBER(Regressions!G118),ROUND(Regressions!G118, 1), NA())</f>
        <v>#N/A</v>
      </c>
      <c r="H108" s="334" t="e">
        <f>IF(ISNUMBER(Regressions!H118),ROUND(Regressions!H118, 1), NA())</f>
        <v>#N/A</v>
      </c>
      <c r="I108" s="233" t="e">
        <f>IF(ISNUMBER(Regressions!I118),ROUND(Regressions!I118, 1), NA())</f>
        <v>#N/A</v>
      </c>
      <c r="J108" s="335" t="e">
        <f>IF(ISNUMBER(Regressions!K118),ROUND(Regressions!K118, 1), NA())</f>
        <v>#N/A</v>
      </c>
      <c r="K108" s="333" t="e">
        <f>IF(ISNUMBER(Regressions!L118),ROUND(Regressions!L118, 1), NA())</f>
        <v>#N/A</v>
      </c>
      <c r="L108" s="234" t="e">
        <f>IF(ISNUMBER(Regressions!M118),ROUND(Regressions!M118, 1), NA())</f>
        <v>#N/A</v>
      </c>
      <c r="M108" s="334" t="e">
        <f>IF(ISNUMBER(Regressions!N118),ROUND(Regressions!N118, 1), NA())</f>
        <v>#N/A</v>
      </c>
      <c r="N108" s="233" t="e">
        <f>IF(ISNUMBER(Regressions!O118),ROUND(Regressions!O118, 1), NA())</f>
        <v>#N/A</v>
      </c>
      <c r="O108" s="335" t="e">
        <f>IF(ISNUMBER(Regressions!Q118),ROUND(Regressions!Q118, 1), NA())</f>
        <v>#N/A</v>
      </c>
      <c r="P108" s="333" t="e">
        <f>IF(ISNUMBER(Regressions!R118),ROUND(Regressions!R118, 1), NA())</f>
        <v>#N/A</v>
      </c>
      <c r="Q108" s="211" t="e">
        <f>IF(ISNUMBER(Regressions!S118),ROUND(Regressions!S118, 1), NA())</f>
        <v>#N/A</v>
      </c>
      <c r="R108" s="334" t="e">
        <f>IF(ISNUMBER(Regressions!T118),ROUND(Regressions!T118, 1), NA())</f>
        <v>#N/A</v>
      </c>
      <c r="S108" s="233" t="e">
        <f>IF(ISNUMBER(Regressions!U118),ROUND(Regressions!U118, 1), NA())</f>
        <v>#N/A</v>
      </c>
    </row>
    <row xmlns:x14ac="http://schemas.microsoft.com/office/spreadsheetml/2009/9/ac" r="109" x14ac:dyDescent="0.2">
      <c r="A109" s="330" t="str">
        <f>IF(ISBLANK(Regressions!A119), " ", Regressions!A119)</f>
        <v>Bolivia (Plurinational State of)</v>
      </c>
      <c r="B109" s="331">
        <f>IF(ISBLANK(Regressions!B119), " ", Regressions!B119)</f>
        <v>2012</v>
      </c>
      <c r="C109" s="336" t="str">
        <f>IF(ISBLANK(Regressions!C119), " ", Regressions!C119)</f>
        <v>Pre-primary</v>
      </c>
      <c r="D109" s="332">
        <f>IF(ISBLANK(Regressions!D119), " ", Regressions!D119)</f>
        <v>492369</v>
      </c>
      <c r="E109" s="210" t="e">
        <f>IF(ISNUMBER(Regressions!E119),ROUND(Regressions!E119, 1), NA())</f>
        <v>#N/A</v>
      </c>
      <c r="F109" s="333" t="e">
        <f>IF(ISNUMBER(Regressions!F119),ROUND(Regressions!F119, 1), NA())</f>
        <v>#N/A</v>
      </c>
      <c r="G109" s="232" t="e">
        <f>IF(ISNUMBER(Regressions!G119),ROUND(Regressions!G119, 1), NA())</f>
        <v>#N/A</v>
      </c>
      <c r="H109" s="334" t="e">
        <f>IF(ISNUMBER(Regressions!H119),ROUND(Regressions!H119, 1), NA())</f>
        <v>#N/A</v>
      </c>
      <c r="I109" s="233" t="e">
        <f>IF(ISNUMBER(Regressions!I119),ROUND(Regressions!I119, 1), NA())</f>
        <v>#N/A</v>
      </c>
      <c r="J109" s="335" t="e">
        <f>IF(ISNUMBER(Regressions!K119),ROUND(Regressions!K119, 1), NA())</f>
        <v>#N/A</v>
      </c>
      <c r="K109" s="333" t="e">
        <f>IF(ISNUMBER(Regressions!L119),ROUND(Regressions!L119, 1), NA())</f>
        <v>#N/A</v>
      </c>
      <c r="L109" s="234" t="e">
        <f>IF(ISNUMBER(Regressions!M119),ROUND(Regressions!M119, 1), NA())</f>
        <v>#N/A</v>
      </c>
      <c r="M109" s="334" t="e">
        <f>IF(ISNUMBER(Regressions!N119),ROUND(Regressions!N119, 1), NA())</f>
        <v>#N/A</v>
      </c>
      <c r="N109" s="233" t="e">
        <f>IF(ISNUMBER(Regressions!O119),ROUND(Regressions!O119, 1), NA())</f>
        <v>#N/A</v>
      </c>
      <c r="O109" s="335" t="e">
        <f>IF(ISNUMBER(Regressions!Q119),ROUND(Regressions!Q119, 1), NA())</f>
        <v>#N/A</v>
      </c>
      <c r="P109" s="333" t="e">
        <f>IF(ISNUMBER(Regressions!R119),ROUND(Regressions!R119, 1), NA())</f>
        <v>#N/A</v>
      </c>
      <c r="Q109" s="211" t="e">
        <f>IF(ISNUMBER(Regressions!S119),ROUND(Regressions!S119, 1), NA())</f>
        <v>#N/A</v>
      </c>
      <c r="R109" s="334" t="e">
        <f>IF(ISNUMBER(Regressions!T119),ROUND(Regressions!T119, 1), NA())</f>
        <v>#N/A</v>
      </c>
      <c r="S109" s="233" t="e">
        <f>IF(ISNUMBER(Regressions!U119),ROUND(Regressions!U119, 1), NA())</f>
        <v>#N/A</v>
      </c>
    </row>
    <row xmlns:x14ac="http://schemas.microsoft.com/office/spreadsheetml/2009/9/ac" r="110" x14ac:dyDescent="0.2">
      <c r="A110" s="330" t="str">
        <f>IF(ISBLANK(Regressions!A120), " ", Regressions!A120)</f>
        <v>Bolivia (Plurinational State of)</v>
      </c>
      <c r="B110" s="331">
        <f>IF(ISBLANK(Regressions!B120), " ", Regressions!B120)</f>
        <v>2013</v>
      </c>
      <c r="C110" s="336" t="str">
        <f>IF(ISBLANK(Regressions!C120), " ", Regressions!C120)</f>
        <v>Pre-primary</v>
      </c>
      <c r="D110" s="332">
        <f>IF(ISBLANK(Regressions!D120), " ", Regressions!D120)</f>
        <v>494440</v>
      </c>
      <c r="E110" s="210" t="e">
        <f>IF(ISNUMBER(Regressions!E120),ROUND(Regressions!E120, 1), NA())</f>
        <v>#N/A</v>
      </c>
      <c r="F110" s="333" t="e">
        <f>IF(ISNUMBER(Regressions!F120),ROUND(Regressions!F120, 1), NA())</f>
        <v>#N/A</v>
      </c>
      <c r="G110" s="232" t="e">
        <f>IF(ISNUMBER(Regressions!G120),ROUND(Regressions!G120, 1), NA())</f>
        <v>#N/A</v>
      </c>
      <c r="H110" s="334" t="e">
        <f>IF(ISNUMBER(Regressions!H120),ROUND(Regressions!H120, 1), NA())</f>
        <v>#N/A</v>
      </c>
      <c r="I110" s="233" t="e">
        <f>IF(ISNUMBER(Regressions!I120),ROUND(Regressions!I120, 1), NA())</f>
        <v>#N/A</v>
      </c>
      <c r="J110" s="335" t="e">
        <f>IF(ISNUMBER(Regressions!K120),ROUND(Regressions!K120, 1), NA())</f>
        <v>#N/A</v>
      </c>
      <c r="K110" s="333" t="e">
        <f>IF(ISNUMBER(Regressions!L120),ROUND(Regressions!L120, 1), NA())</f>
        <v>#N/A</v>
      </c>
      <c r="L110" s="234" t="e">
        <f>IF(ISNUMBER(Regressions!M120),ROUND(Regressions!M120, 1), NA())</f>
        <v>#N/A</v>
      </c>
      <c r="M110" s="334" t="e">
        <f>IF(ISNUMBER(Regressions!N120),ROUND(Regressions!N120, 1), NA())</f>
        <v>#N/A</v>
      </c>
      <c r="N110" s="233" t="e">
        <f>IF(ISNUMBER(Regressions!O120),ROUND(Regressions!O120, 1), NA())</f>
        <v>#N/A</v>
      </c>
      <c r="O110" s="335" t="e">
        <f>IF(ISNUMBER(Regressions!Q120),ROUND(Regressions!Q120, 1), NA())</f>
        <v>#N/A</v>
      </c>
      <c r="P110" s="333" t="e">
        <f>IF(ISNUMBER(Regressions!R120),ROUND(Regressions!R120, 1), NA())</f>
        <v>#N/A</v>
      </c>
      <c r="Q110" s="211" t="e">
        <f>IF(ISNUMBER(Regressions!S120),ROUND(Regressions!S120, 1), NA())</f>
        <v>#N/A</v>
      </c>
      <c r="R110" s="334" t="e">
        <f>IF(ISNUMBER(Regressions!T120),ROUND(Regressions!T120, 1), NA())</f>
        <v>#N/A</v>
      </c>
      <c r="S110" s="233" t="e">
        <f>IF(ISNUMBER(Regressions!U120),ROUND(Regressions!U120, 1), NA())</f>
        <v>#N/A</v>
      </c>
    </row>
    <row xmlns:x14ac="http://schemas.microsoft.com/office/spreadsheetml/2009/9/ac" r="111" x14ac:dyDescent="0.2">
      <c r="A111" s="330" t="str">
        <f>IF(ISBLANK(Regressions!A121), " ", Regressions!A121)</f>
        <v>Bolivia (Plurinational State of)</v>
      </c>
      <c r="B111" s="331">
        <f>IF(ISBLANK(Regressions!B121), " ", Regressions!B121)</f>
        <v>2014</v>
      </c>
      <c r="C111" s="336" t="str">
        <f>IF(ISBLANK(Regressions!C121), " ", Regressions!C121)</f>
        <v>Pre-primary</v>
      </c>
      <c r="D111" s="332">
        <f>IF(ISBLANK(Regressions!D121), " ", Regressions!D121)</f>
        <v>496490</v>
      </c>
      <c r="E111" s="210" t="e">
        <f>IF(ISNUMBER(Regressions!E121),ROUND(Regressions!E121, 1), NA())</f>
        <v>#N/A</v>
      </c>
      <c r="F111" s="333" t="e">
        <f>IF(ISNUMBER(Regressions!F121),ROUND(Regressions!F121, 1), NA())</f>
        <v>#N/A</v>
      </c>
      <c r="G111" s="232" t="e">
        <f>IF(ISNUMBER(Regressions!G121),ROUND(Regressions!G121, 1), NA())</f>
        <v>#N/A</v>
      </c>
      <c r="H111" s="334" t="e">
        <f>IF(ISNUMBER(Regressions!H121),ROUND(Regressions!H121, 1), NA())</f>
        <v>#N/A</v>
      </c>
      <c r="I111" s="233" t="e">
        <f>IF(ISNUMBER(Regressions!I121),ROUND(Regressions!I121, 1), NA())</f>
        <v>#N/A</v>
      </c>
      <c r="J111" s="335" t="e">
        <f>IF(ISNUMBER(Regressions!K121),ROUND(Regressions!K121, 1), NA())</f>
        <v>#N/A</v>
      </c>
      <c r="K111" s="333" t="e">
        <f>IF(ISNUMBER(Regressions!L121),ROUND(Regressions!L121, 1), NA())</f>
        <v>#N/A</v>
      </c>
      <c r="L111" s="234" t="e">
        <f>IF(ISNUMBER(Regressions!M121),ROUND(Regressions!M121, 1), NA())</f>
        <v>#N/A</v>
      </c>
      <c r="M111" s="334" t="e">
        <f>IF(ISNUMBER(Regressions!N121),ROUND(Regressions!N121, 1), NA())</f>
        <v>#N/A</v>
      </c>
      <c r="N111" s="233" t="e">
        <f>IF(ISNUMBER(Regressions!O121),ROUND(Regressions!O121, 1), NA())</f>
        <v>#N/A</v>
      </c>
      <c r="O111" s="335" t="e">
        <f>IF(ISNUMBER(Regressions!Q121),ROUND(Regressions!Q121, 1), NA())</f>
        <v>#N/A</v>
      </c>
      <c r="P111" s="333" t="e">
        <f>IF(ISNUMBER(Regressions!R121),ROUND(Regressions!R121, 1), NA())</f>
        <v>#N/A</v>
      </c>
      <c r="Q111" s="211" t="e">
        <f>IF(ISNUMBER(Regressions!S121),ROUND(Regressions!S121, 1), NA())</f>
        <v>#N/A</v>
      </c>
      <c r="R111" s="334" t="e">
        <f>IF(ISNUMBER(Regressions!T121),ROUND(Regressions!T121, 1), NA())</f>
        <v>#N/A</v>
      </c>
      <c r="S111" s="233" t="e">
        <f>IF(ISNUMBER(Regressions!U121),ROUND(Regressions!U121, 1), NA())</f>
        <v>#N/A</v>
      </c>
    </row>
    <row xmlns:x14ac="http://schemas.microsoft.com/office/spreadsheetml/2009/9/ac" r="112" x14ac:dyDescent="0.2">
      <c r="A112" s="330" t="str">
        <f>IF(ISBLANK(Regressions!A122), " ", Regressions!A122)</f>
        <v>Bolivia (Plurinational State of)</v>
      </c>
      <c r="B112" s="331">
        <f>IF(ISBLANK(Regressions!B122), " ", Regressions!B122)</f>
        <v>2015</v>
      </c>
      <c r="C112" s="336" t="str">
        <f>IF(ISBLANK(Regressions!C122), " ", Regressions!C122)</f>
        <v>Pre-primary</v>
      </c>
      <c r="D112" s="332">
        <f>IF(ISBLANK(Regressions!D122), " ", Regressions!D122)</f>
        <v>498794</v>
      </c>
      <c r="E112" s="210" t="e">
        <f>IF(ISNUMBER(Regressions!E122),ROUND(Regressions!E122, 1), NA())</f>
        <v>#N/A</v>
      </c>
      <c r="F112" s="333" t="e">
        <f>IF(ISNUMBER(Regressions!F122),ROUND(Regressions!F122, 1), NA())</f>
        <v>#N/A</v>
      </c>
      <c r="G112" s="232" t="e">
        <f>IF(ISNUMBER(Regressions!G122),ROUND(Regressions!G122, 1), NA())</f>
        <v>#N/A</v>
      </c>
      <c r="H112" s="334" t="e">
        <f>IF(ISNUMBER(Regressions!H122),ROUND(Regressions!H122, 1), NA())</f>
        <v>#N/A</v>
      </c>
      <c r="I112" s="233" t="e">
        <f>IF(ISNUMBER(Regressions!I122),ROUND(Regressions!I122, 1), NA())</f>
        <v>#N/A</v>
      </c>
      <c r="J112" s="335" t="e">
        <f>IF(ISNUMBER(Regressions!K122),ROUND(Regressions!K122, 1), NA())</f>
        <v>#N/A</v>
      </c>
      <c r="K112" s="333" t="e">
        <f>IF(ISNUMBER(Regressions!L122),ROUND(Regressions!L122, 1), NA())</f>
        <v>#N/A</v>
      </c>
      <c r="L112" s="234" t="e">
        <f>IF(ISNUMBER(Regressions!M122),ROUND(Regressions!M122, 1), NA())</f>
        <v>#N/A</v>
      </c>
      <c r="M112" s="334" t="e">
        <f>IF(ISNUMBER(Regressions!N122),ROUND(Regressions!N122, 1), NA())</f>
        <v>#N/A</v>
      </c>
      <c r="N112" s="233" t="e">
        <f>IF(ISNUMBER(Regressions!O122),ROUND(Regressions!O122, 1), NA())</f>
        <v>#N/A</v>
      </c>
      <c r="O112" s="335" t="e">
        <f>IF(ISNUMBER(Regressions!Q122),ROUND(Regressions!Q122, 1), NA())</f>
        <v>#N/A</v>
      </c>
      <c r="P112" s="333" t="e">
        <f>IF(ISNUMBER(Regressions!R122),ROUND(Regressions!R122, 1), NA())</f>
        <v>#N/A</v>
      </c>
      <c r="Q112" s="211" t="e">
        <f>IF(ISNUMBER(Regressions!S122),ROUND(Regressions!S122, 1), NA())</f>
        <v>#N/A</v>
      </c>
      <c r="R112" s="334" t="e">
        <f>IF(ISNUMBER(Regressions!T122),ROUND(Regressions!T122, 1), NA())</f>
        <v>#N/A</v>
      </c>
      <c r="S112" s="233" t="e">
        <f>IF(ISNUMBER(Regressions!U122),ROUND(Regressions!U122, 1), NA())</f>
        <v>#N/A</v>
      </c>
    </row>
    <row xmlns:x14ac="http://schemas.microsoft.com/office/spreadsheetml/2009/9/ac" r="113" x14ac:dyDescent="0.2">
      <c r="A113" s="330" t="str">
        <f>IF(ISBLANK(Regressions!A123), " ", Regressions!A123)</f>
        <v>Bolivia (Plurinational State of)</v>
      </c>
      <c r="B113" s="331">
        <f>IF(ISBLANK(Regressions!B123), " ", Regressions!B123)</f>
        <v>2016</v>
      </c>
      <c r="C113" s="336" t="str">
        <f>IF(ISBLANK(Regressions!C123), " ", Regressions!C123)</f>
        <v>Pre-primary</v>
      </c>
      <c r="D113" s="332">
        <f>IF(ISBLANK(Regressions!D123), " ", Regressions!D123)</f>
        <v>500774</v>
      </c>
      <c r="E113" s="210" t="e">
        <f>IF(ISNUMBER(Regressions!E123),ROUND(Regressions!E123, 1), NA())</f>
        <v>#N/A</v>
      </c>
      <c r="F113" s="333" t="e">
        <f>IF(ISNUMBER(Regressions!F123),ROUND(Regressions!F123, 1), NA())</f>
        <v>#N/A</v>
      </c>
      <c r="G113" s="232" t="e">
        <f>IF(ISNUMBER(Regressions!G123),ROUND(Regressions!G123, 1), NA())</f>
        <v>#N/A</v>
      </c>
      <c r="H113" s="334" t="e">
        <f>IF(ISNUMBER(Regressions!H123),ROUND(Regressions!H123, 1), NA())</f>
        <v>#N/A</v>
      </c>
      <c r="I113" s="233" t="e">
        <f>IF(ISNUMBER(Regressions!I123),ROUND(Regressions!I123, 1), NA())</f>
        <v>#N/A</v>
      </c>
      <c r="J113" s="335" t="e">
        <f>IF(ISNUMBER(Regressions!K123),ROUND(Regressions!K123, 1), NA())</f>
        <v>#N/A</v>
      </c>
      <c r="K113" s="333" t="e">
        <f>IF(ISNUMBER(Regressions!L123),ROUND(Regressions!L123, 1), NA())</f>
        <v>#N/A</v>
      </c>
      <c r="L113" s="234" t="e">
        <f>IF(ISNUMBER(Regressions!M123),ROUND(Regressions!M123, 1), NA())</f>
        <v>#N/A</v>
      </c>
      <c r="M113" s="334" t="e">
        <f>IF(ISNUMBER(Regressions!N123),ROUND(Regressions!N123, 1), NA())</f>
        <v>#N/A</v>
      </c>
      <c r="N113" s="233" t="e">
        <f>IF(ISNUMBER(Regressions!O123),ROUND(Regressions!O123, 1), NA())</f>
        <v>#N/A</v>
      </c>
      <c r="O113" s="335" t="e">
        <f>IF(ISNUMBER(Regressions!Q123),ROUND(Regressions!Q123, 1), NA())</f>
        <v>#N/A</v>
      </c>
      <c r="P113" s="333" t="e">
        <f>IF(ISNUMBER(Regressions!R123),ROUND(Regressions!R123, 1), NA())</f>
        <v>#N/A</v>
      </c>
      <c r="Q113" s="211" t="e">
        <f>IF(ISNUMBER(Regressions!S123),ROUND(Regressions!S123, 1), NA())</f>
        <v>#N/A</v>
      </c>
      <c r="R113" s="334" t="e">
        <f>IF(ISNUMBER(Regressions!T123),ROUND(Regressions!T123, 1), NA())</f>
        <v>#N/A</v>
      </c>
      <c r="S113" s="233" t="e">
        <f>IF(ISNUMBER(Regressions!U123),ROUND(Regressions!U123, 1), NA())</f>
        <v>#N/A</v>
      </c>
    </row>
    <row xmlns:x14ac="http://schemas.microsoft.com/office/spreadsheetml/2009/9/ac" r="114" x14ac:dyDescent="0.2">
      <c r="A114" s="330" t="str">
        <f>IF(ISBLANK(Regressions!A124), " ", Regressions!A124)</f>
        <v>Bolivia (Plurinational State of)</v>
      </c>
      <c r="B114" s="331">
        <f>IF(ISBLANK(Regressions!B124), " ", Regressions!B124)</f>
        <v>2017</v>
      </c>
      <c r="C114" s="336" t="str">
        <f>IF(ISBLANK(Regressions!C124), " ", Regressions!C124)</f>
        <v>Pre-primary</v>
      </c>
      <c r="D114" s="332">
        <f>IF(ISBLANK(Regressions!D124), " ", Regressions!D124)</f>
        <v>502170</v>
      </c>
      <c r="E114" s="210" t="e">
        <f>IF(ISNUMBER(Regressions!E124),ROUND(Regressions!E124, 1), NA())</f>
        <v>#N/A</v>
      </c>
      <c r="F114" s="333" t="e">
        <f>IF(ISNUMBER(Regressions!F124),ROUND(Regressions!F124, 1), NA())</f>
        <v>#N/A</v>
      </c>
      <c r="G114" s="232" t="e">
        <f>IF(ISNUMBER(Regressions!G124),ROUND(Regressions!G124, 1), NA())</f>
        <v>#N/A</v>
      </c>
      <c r="H114" s="334" t="e">
        <f>IF(ISNUMBER(Regressions!H124),ROUND(Regressions!H124, 1), NA())</f>
        <v>#N/A</v>
      </c>
      <c r="I114" s="233" t="e">
        <f>IF(ISNUMBER(Regressions!I124),ROUND(Regressions!I124, 1), NA())</f>
        <v>#N/A</v>
      </c>
      <c r="J114" s="335" t="e">
        <f>IF(ISNUMBER(Regressions!K124),ROUND(Regressions!K124, 1), NA())</f>
        <v>#N/A</v>
      </c>
      <c r="K114" s="333" t="e">
        <f>IF(ISNUMBER(Regressions!L124),ROUND(Regressions!L124, 1), NA())</f>
        <v>#N/A</v>
      </c>
      <c r="L114" s="234" t="e">
        <f>IF(ISNUMBER(Regressions!M124),ROUND(Regressions!M124, 1), NA())</f>
        <v>#N/A</v>
      </c>
      <c r="M114" s="334" t="e">
        <f>IF(ISNUMBER(Regressions!N124),ROUND(Regressions!N124, 1), NA())</f>
        <v>#N/A</v>
      </c>
      <c r="N114" s="233" t="e">
        <f>IF(ISNUMBER(Regressions!O124),ROUND(Regressions!O124, 1), NA())</f>
        <v>#N/A</v>
      </c>
      <c r="O114" s="335" t="e">
        <f>IF(ISNUMBER(Regressions!Q124),ROUND(Regressions!Q124, 1), NA())</f>
        <v>#N/A</v>
      </c>
      <c r="P114" s="333" t="e">
        <f>IF(ISNUMBER(Regressions!R124),ROUND(Regressions!R124, 1), NA())</f>
        <v>#N/A</v>
      </c>
      <c r="Q114" s="211" t="e">
        <f>IF(ISNUMBER(Regressions!S124),ROUND(Regressions!S124, 1), NA())</f>
        <v>#N/A</v>
      </c>
      <c r="R114" s="334" t="e">
        <f>IF(ISNUMBER(Regressions!T124),ROUND(Regressions!T124, 1), NA())</f>
        <v>#N/A</v>
      </c>
      <c r="S114" s="233" t="e">
        <f>IF(ISNUMBER(Regressions!U124),ROUND(Regressions!U124, 1), NA())</f>
        <v>#N/A</v>
      </c>
    </row>
    <row xmlns:x14ac="http://schemas.microsoft.com/office/spreadsheetml/2009/9/ac" r="115" x14ac:dyDescent="0.2">
      <c r="A115" s="330" t="str">
        <f>IF(ISBLANK(Regressions!A125), " ", Regressions!A125)</f>
        <v>Bolivia (Plurinational State of)</v>
      </c>
      <c r="B115" s="331">
        <f>IF(ISBLANK(Regressions!B125), " ", Regressions!B125)</f>
        <v>2018</v>
      </c>
      <c r="C115" s="336" t="str">
        <f>IF(ISBLANK(Regressions!C125), " ", Regressions!C125)</f>
        <v>Pre-primary</v>
      </c>
      <c r="D115" s="332">
        <f>IF(ISBLANK(Regressions!D125), " ", Regressions!D125)</f>
        <v>503313</v>
      </c>
      <c r="E115" s="210" t="e">
        <f>IF(ISNUMBER(Regressions!E125),ROUND(Regressions!E125, 1), NA())</f>
        <v>#N/A</v>
      </c>
      <c r="F115" s="333" t="e">
        <f>IF(ISNUMBER(Regressions!F125),ROUND(Regressions!F125, 1), NA())</f>
        <v>#N/A</v>
      </c>
      <c r="G115" s="232" t="e">
        <f>IF(ISNUMBER(Regressions!G125),ROUND(Regressions!G125, 1), NA())</f>
        <v>#N/A</v>
      </c>
      <c r="H115" s="334" t="e">
        <f>IF(ISNUMBER(Regressions!H125),ROUND(Regressions!H125, 1), NA())</f>
        <v>#N/A</v>
      </c>
      <c r="I115" s="233" t="e">
        <f>IF(ISNUMBER(Regressions!I125),ROUND(Regressions!I125, 1), NA())</f>
        <v>#N/A</v>
      </c>
      <c r="J115" s="335" t="e">
        <f>IF(ISNUMBER(Regressions!K125),ROUND(Regressions!K125, 1), NA())</f>
        <v>#N/A</v>
      </c>
      <c r="K115" s="333" t="e">
        <f>IF(ISNUMBER(Regressions!L125),ROUND(Regressions!L125, 1), NA())</f>
        <v>#N/A</v>
      </c>
      <c r="L115" s="234" t="e">
        <f>IF(ISNUMBER(Regressions!M125),ROUND(Regressions!M125, 1), NA())</f>
        <v>#N/A</v>
      </c>
      <c r="M115" s="334" t="e">
        <f>IF(ISNUMBER(Regressions!N125),ROUND(Regressions!N125, 1), NA())</f>
        <v>#N/A</v>
      </c>
      <c r="N115" s="233" t="e">
        <f>IF(ISNUMBER(Regressions!O125),ROUND(Regressions!O125, 1), NA())</f>
        <v>#N/A</v>
      </c>
      <c r="O115" s="335" t="e">
        <f>IF(ISNUMBER(Regressions!Q125),ROUND(Regressions!Q125, 1), NA())</f>
        <v>#N/A</v>
      </c>
      <c r="P115" s="333" t="e">
        <f>IF(ISNUMBER(Regressions!R125),ROUND(Regressions!R125, 1), NA())</f>
        <v>#N/A</v>
      </c>
      <c r="Q115" s="211" t="e">
        <f>IF(ISNUMBER(Regressions!S125),ROUND(Regressions!S125, 1), NA())</f>
        <v>#N/A</v>
      </c>
      <c r="R115" s="334" t="e">
        <f>IF(ISNUMBER(Regressions!T125),ROUND(Regressions!T125, 1), NA())</f>
        <v>#N/A</v>
      </c>
      <c r="S115" s="233" t="e">
        <f>IF(ISNUMBER(Regressions!U125),ROUND(Regressions!U125, 1), NA())</f>
        <v>#N/A</v>
      </c>
    </row>
    <row xmlns:x14ac="http://schemas.microsoft.com/office/spreadsheetml/2009/9/ac" r="116" x14ac:dyDescent="0.2">
      <c r="A116" s="330" t="str">
        <f>IF(ISBLANK(Regressions!A126), " ", Regressions!A126)</f>
        <v>Bolivia (Plurinational State of)</v>
      </c>
      <c r="B116" s="331">
        <f>IF(ISBLANK(Regressions!B126), " ", Regressions!B126)</f>
        <v>2019</v>
      </c>
      <c r="C116" s="336" t="str">
        <f>IF(ISBLANK(Regressions!C126), " ", Regressions!C126)</f>
        <v>Pre-primary</v>
      </c>
      <c r="D116" s="332">
        <f>IF(ISBLANK(Regressions!D126), " ", Regressions!D126)</f>
        <v>504033</v>
      </c>
      <c r="E116" s="210" t="e">
        <f>IF(ISNUMBER(Regressions!E126),ROUND(Regressions!E126, 1), NA())</f>
        <v>#N/A</v>
      </c>
      <c r="F116" s="333" t="e">
        <f>IF(ISNUMBER(Regressions!F126),ROUND(Regressions!F126, 1), NA())</f>
        <v>#N/A</v>
      </c>
      <c r="G116" s="232" t="e">
        <f>IF(ISNUMBER(Regressions!G126),ROUND(Regressions!G126, 1), NA())</f>
        <v>#N/A</v>
      </c>
      <c r="H116" s="334" t="e">
        <f>IF(ISNUMBER(Regressions!H126),ROUND(Regressions!H126, 1), NA())</f>
        <v>#N/A</v>
      </c>
      <c r="I116" s="233" t="e">
        <f>IF(ISNUMBER(Regressions!I126),ROUND(Regressions!I126, 1), NA())</f>
        <v>#N/A</v>
      </c>
      <c r="J116" s="335" t="e">
        <f>IF(ISNUMBER(Regressions!K126),ROUND(Regressions!K126, 1), NA())</f>
        <v>#N/A</v>
      </c>
      <c r="K116" s="333" t="e">
        <f>IF(ISNUMBER(Regressions!L126),ROUND(Regressions!L126, 1), NA())</f>
        <v>#N/A</v>
      </c>
      <c r="L116" s="234" t="e">
        <f>IF(ISNUMBER(Regressions!M126),ROUND(Regressions!M126, 1), NA())</f>
        <v>#N/A</v>
      </c>
      <c r="M116" s="334" t="e">
        <f>IF(ISNUMBER(Regressions!N126),ROUND(Regressions!N126, 1), NA())</f>
        <v>#N/A</v>
      </c>
      <c r="N116" s="233" t="e">
        <f>IF(ISNUMBER(Regressions!O126),ROUND(Regressions!O126, 1), NA())</f>
        <v>#N/A</v>
      </c>
      <c r="O116" s="335" t="e">
        <f>IF(ISNUMBER(Regressions!Q126),ROUND(Regressions!Q126, 1), NA())</f>
        <v>#N/A</v>
      </c>
      <c r="P116" s="333" t="e">
        <f>IF(ISNUMBER(Regressions!R126),ROUND(Regressions!R126, 1), NA())</f>
        <v>#N/A</v>
      </c>
      <c r="Q116" s="211" t="e">
        <f>IF(ISNUMBER(Regressions!S126),ROUND(Regressions!S126, 1), NA())</f>
        <v>#N/A</v>
      </c>
      <c r="R116" s="334" t="e">
        <f>IF(ISNUMBER(Regressions!T126),ROUND(Regressions!T126, 1), NA())</f>
        <v>#N/A</v>
      </c>
      <c r="S116" s="233" t="e">
        <f>IF(ISNUMBER(Regressions!U126),ROUND(Regressions!U126, 1), NA())</f>
        <v>#N/A</v>
      </c>
    </row>
    <row xmlns:x14ac="http://schemas.microsoft.com/office/spreadsheetml/2009/9/ac" r="117" x14ac:dyDescent="0.2">
      <c r="A117" s="330" t="str">
        <f>IF(ISBLANK(Regressions!A127), " ", Regressions!A127)</f>
        <v>Bolivia (Plurinational State of)</v>
      </c>
      <c r="B117" s="331">
        <f>IF(ISBLANK(Regressions!B127), " ", Regressions!B127)</f>
        <v>2020</v>
      </c>
      <c r="C117" s="336" t="str">
        <f>IF(ISBLANK(Regressions!C127), " ", Regressions!C127)</f>
        <v>Pre-primary</v>
      </c>
      <c r="D117" s="332">
        <f>IF(ISBLANK(Regressions!D127), " ", Regressions!D127)</f>
        <v>504267</v>
      </c>
      <c r="E117" s="210" t="e">
        <f>IF(ISNUMBER(Regressions!E127),ROUND(Regressions!E127, 1), NA())</f>
        <v>#N/A</v>
      </c>
      <c r="F117" s="333" t="e">
        <f>IF(ISNUMBER(Regressions!F127),ROUND(Regressions!F127, 1), NA())</f>
        <v>#N/A</v>
      </c>
      <c r="G117" s="232" t="e">
        <f>IF(ISNUMBER(Regressions!G127),ROUND(Regressions!G127, 1), NA())</f>
        <v>#N/A</v>
      </c>
      <c r="H117" s="334" t="e">
        <f>IF(ISNUMBER(Regressions!H127),ROUND(Regressions!H127, 1), NA())</f>
        <v>#N/A</v>
      </c>
      <c r="I117" s="233" t="e">
        <f>IF(ISNUMBER(Regressions!I127),ROUND(Regressions!I127, 1), NA())</f>
        <v>#N/A</v>
      </c>
      <c r="J117" s="335" t="e">
        <f>IF(ISNUMBER(Regressions!K127),ROUND(Regressions!K127, 1), NA())</f>
        <v>#N/A</v>
      </c>
      <c r="K117" s="333" t="e">
        <f>IF(ISNUMBER(Regressions!L127),ROUND(Regressions!L127, 1), NA())</f>
        <v>#N/A</v>
      </c>
      <c r="L117" s="234" t="e">
        <f>IF(ISNUMBER(Regressions!M127),ROUND(Regressions!M127, 1), NA())</f>
        <v>#N/A</v>
      </c>
      <c r="M117" s="334" t="e">
        <f>IF(ISNUMBER(Regressions!N127),ROUND(Regressions!N127, 1), NA())</f>
        <v>#N/A</v>
      </c>
      <c r="N117" s="233" t="e">
        <f>IF(ISNUMBER(Regressions!O127),ROUND(Regressions!O127, 1), NA())</f>
        <v>#N/A</v>
      </c>
      <c r="O117" s="335" t="e">
        <f>IF(ISNUMBER(Regressions!Q127),ROUND(Regressions!Q127, 1), NA())</f>
        <v>#N/A</v>
      </c>
      <c r="P117" s="333" t="e">
        <f>IF(ISNUMBER(Regressions!R127),ROUND(Regressions!R127, 1), NA())</f>
        <v>#N/A</v>
      </c>
      <c r="Q117" s="211" t="e">
        <f>IF(ISNUMBER(Regressions!S127),ROUND(Regressions!S127, 1), NA())</f>
        <v>#N/A</v>
      </c>
      <c r="R117" s="334" t="e">
        <f>IF(ISNUMBER(Regressions!T127),ROUND(Regressions!T127, 1), NA())</f>
        <v>#N/A</v>
      </c>
      <c r="S117" s="233" t="e">
        <f>IF(ISNUMBER(Regressions!U127),ROUND(Regressions!U127, 1), NA())</f>
        <v>#N/A</v>
      </c>
    </row>
    <row xmlns:x14ac="http://schemas.microsoft.com/office/spreadsheetml/2009/9/ac" r="118" x14ac:dyDescent="0.2">
      <c r="A118" s="393" t="str">
        <f>IF(ISBLANK(Regressions!A128), " ", Regressions!A128)</f>
        <v>Bolivia (Plurinational State of)</v>
      </c>
      <c r="B118" s="394">
        <f>IF(ISBLANK(Regressions!B128), " ", Regressions!B128)</f>
        <v>2021</v>
      </c>
      <c r="C118" s="395" t="str">
        <f>IF(ISBLANK(Regressions!C128), " ", Regressions!C128)</f>
        <v>Pre-primary</v>
      </c>
      <c r="D118" s="396">
        <f>IF(ISBLANK(Regressions!D128), " ", Regressions!D128)</f>
        <v>504391</v>
      </c>
      <c r="E118" s="399" t="e">
        <f>IF(ISNUMBER(Regressions!E128),ROUND(Regressions!E128, 1), NA())</f>
        <v>#N/A</v>
      </c>
      <c r="F118" s="397" t="e">
        <f>IF(ISNUMBER(Regressions!F128),ROUND(Regressions!F128, 1), NA())</f>
        <v>#N/A</v>
      </c>
      <c r="G118" s="400" t="e">
        <f>IF(ISNUMBER(Regressions!G128),ROUND(Regressions!G128, 1), NA())</f>
        <v>#N/A</v>
      </c>
      <c r="H118" s="398" t="e">
        <f>IF(ISNUMBER(Regressions!H128),ROUND(Regressions!H128, 1), NA())</f>
        <v>#N/A</v>
      </c>
      <c r="I118" s="401" t="e">
        <f>IF(ISNUMBER(Regressions!I128),ROUND(Regressions!I128, 1), NA())</f>
        <v>#N/A</v>
      </c>
      <c r="J118" s="399" t="e">
        <f>IF(ISNUMBER(Regressions!K128),ROUND(Regressions!K128, 1), NA())</f>
        <v>#N/A</v>
      </c>
      <c r="K118" s="397" t="e">
        <f>IF(ISNUMBER(Regressions!L128),ROUND(Regressions!L128, 1), NA())</f>
        <v>#N/A</v>
      </c>
      <c r="L118" s="402" t="e">
        <f>IF(ISNUMBER(Regressions!M128),ROUND(Regressions!M128, 1), NA())</f>
        <v>#N/A</v>
      </c>
      <c r="M118" s="398" t="e">
        <f>IF(ISNUMBER(Regressions!N128),ROUND(Regressions!N128, 1), NA())</f>
        <v>#N/A</v>
      </c>
      <c r="N118" s="401" t="e">
        <f>IF(ISNUMBER(Regressions!O128),ROUND(Regressions!O128, 1), NA())</f>
        <v>#N/A</v>
      </c>
      <c r="O118" s="399" t="e">
        <f>IF(ISNUMBER(Regressions!Q128),ROUND(Regressions!Q128, 1), NA())</f>
        <v>#N/A</v>
      </c>
      <c r="P118" s="397" t="e">
        <f>IF(ISNUMBER(Regressions!R128),ROUND(Regressions!R128, 1), NA())</f>
        <v>#N/A</v>
      </c>
      <c r="Q118" s="403" t="e">
        <f>IF(ISNUMBER(Regressions!S128),ROUND(Regressions!S128, 1), NA())</f>
        <v>#N/A</v>
      </c>
      <c r="R118" s="398" t="e">
        <f>IF(ISNUMBER(Regressions!T128),ROUND(Regressions!T128, 1), NA())</f>
        <v>#N/A</v>
      </c>
      <c r="S118" s="401" t="e">
        <f>IF(ISNUMBER(Regressions!U128),ROUND(Regressions!U128, 1), NA())</f>
        <v>#N/A</v>
      </c>
      <c r="T118" s="392"/>
      <c r="U118" s="392"/>
      <c r="V118" s="392"/>
      <c r="W118" s="392"/>
      <c r="X118" s="392"/>
      <c r="Y118" s="392"/>
      <c r="Z118" s="392"/>
      <c r="AA118" s="392"/>
      <c r="AB118" s="392"/>
      <c r="AC118" s="392"/>
    </row>
    <row xmlns:x14ac="http://schemas.microsoft.com/office/spreadsheetml/2009/9/ac" r="119" x14ac:dyDescent="0.2">
      <c r="A119" s="330" t="str">
        <f>IF(ISBLANK(Regressions!A129), " ", Regressions!A129)</f>
        <v>Bolivia (Plurinational State of)</v>
      </c>
      <c r="B119" s="331">
        <f>IF(ISBLANK(Regressions!B129), " ", Regressions!B129)</f>
        <v>2022</v>
      </c>
      <c r="C119" s="336" t="str">
        <f>IF(ISBLANK(Regressions!C129), " ", Regressions!C129)</f>
        <v>Pre-primary</v>
      </c>
      <c r="D119" s="332">
        <f>IF(ISBLANK(Regressions!D129), " ", Regressions!D129)</f>
        <v>504542</v>
      </c>
      <c r="E119" s="210" t="e">
        <f>IF(ISNUMBER(Regressions!E129),ROUND(Regressions!E129, 1), NA())</f>
        <v>#N/A</v>
      </c>
      <c r="F119" s="333" t="e">
        <f>IF(ISNUMBER(Regressions!F129),ROUND(Regressions!F129, 1), NA())</f>
        <v>#N/A</v>
      </c>
      <c r="G119" s="232" t="e">
        <f>IF(ISNUMBER(Regressions!G129),ROUND(Regressions!G129, 1), NA())</f>
        <v>#N/A</v>
      </c>
      <c r="H119" s="334" t="e">
        <f>IF(ISNUMBER(Regressions!H129),ROUND(Regressions!H129, 1), NA())</f>
        <v>#N/A</v>
      </c>
      <c r="I119" s="233" t="e">
        <f>IF(ISNUMBER(Regressions!I129),ROUND(Regressions!I129, 1), NA())</f>
        <v>#N/A</v>
      </c>
      <c r="J119" s="335" t="e">
        <f>IF(ISNUMBER(Regressions!K129),ROUND(Regressions!K129, 1), NA())</f>
        <v>#N/A</v>
      </c>
      <c r="K119" s="333" t="e">
        <f>IF(ISNUMBER(Regressions!L129),ROUND(Regressions!L129, 1), NA())</f>
        <v>#N/A</v>
      </c>
      <c r="L119" s="234" t="e">
        <f>IF(ISNUMBER(Regressions!M129),ROUND(Regressions!M129, 1), NA())</f>
        <v>#N/A</v>
      </c>
      <c r="M119" s="334" t="e">
        <f>IF(ISNUMBER(Regressions!N129),ROUND(Regressions!N129, 1), NA())</f>
        <v>#N/A</v>
      </c>
      <c r="N119" s="233" t="e">
        <f>IF(ISNUMBER(Regressions!O129),ROUND(Regressions!O129, 1), NA())</f>
        <v>#N/A</v>
      </c>
      <c r="O119" s="335" t="e">
        <f>IF(ISNUMBER(Regressions!Q129),ROUND(Regressions!Q129, 1), NA())</f>
        <v>#N/A</v>
      </c>
      <c r="P119" s="333" t="e">
        <f>IF(ISNUMBER(Regressions!R129),ROUND(Regressions!R129, 1), NA())</f>
        <v>#N/A</v>
      </c>
      <c r="Q119" s="211" t="e">
        <f>IF(ISNUMBER(Regressions!S129),ROUND(Regressions!S129, 1), NA())</f>
        <v>#N/A</v>
      </c>
      <c r="R119" s="334" t="e">
        <f>IF(ISNUMBER(Regressions!T129),ROUND(Regressions!T129, 1), NA())</f>
        <v>#N/A</v>
      </c>
      <c r="S119" s="233" t="e">
        <f>IF(ISNUMBER(Regressions!U129),ROUND(Regressions!U129, 1), NA())</f>
        <v>#N/A</v>
      </c>
    </row>
    <row xmlns:x14ac="http://schemas.microsoft.com/office/spreadsheetml/2009/9/ac" r="120" x14ac:dyDescent="0.2">
      <c r="A120" s="337" t="str">
        <f>IF(ISBLANK(Regressions!A130), " ", Regressions!A130)</f>
        <v>Bolivia (Plurinational State of)</v>
      </c>
      <c r="B120" s="338">
        <f>IF(ISBLANK(Regressions!B130), " ", Regressions!B130)</f>
        <v>2023</v>
      </c>
      <c r="C120" s="339" t="str">
        <f>IF(ISBLANK(Regressions!C130), " ", Regressions!C130)</f>
        <v>Pre-primary</v>
      </c>
      <c r="D120" s="340">
        <f>IF(ISBLANK(Regressions!D130), " ", Regressions!D130)</f>
        <v>504836</v>
      </c>
      <c r="E120" s="341" t="e">
        <f>IF(ISNUMBER(Regressions!E130),ROUND(Regressions!E130, 1), NA())</f>
        <v>#N/A</v>
      </c>
      <c r="F120" s="342" t="e">
        <f>IF(ISNUMBER(Regressions!F130),ROUND(Regressions!F130, 1), NA())</f>
        <v>#N/A</v>
      </c>
      <c r="G120" s="343" t="e">
        <f>IF(ISNUMBER(Regressions!G130),ROUND(Regressions!G130, 1), NA())</f>
        <v>#N/A</v>
      </c>
      <c r="H120" s="344" t="e">
        <f>IF(ISNUMBER(Regressions!H130),ROUND(Regressions!H130, 1), NA())</f>
        <v>#N/A</v>
      </c>
      <c r="I120" s="345" t="e">
        <f>IF(ISNUMBER(Regressions!I130),ROUND(Regressions!I130, 1), NA())</f>
        <v>#N/A</v>
      </c>
      <c r="J120" s="346" t="e">
        <f>IF(ISNUMBER(Regressions!K130),ROUND(Regressions!K130, 1), NA())</f>
        <v>#N/A</v>
      </c>
      <c r="K120" s="342" t="e">
        <f>IF(ISNUMBER(Regressions!L130),ROUND(Regressions!L130, 1), NA())</f>
        <v>#N/A</v>
      </c>
      <c r="L120" s="347" t="e">
        <f>IF(ISNUMBER(Regressions!M130),ROUND(Regressions!M130, 1), NA())</f>
        <v>#N/A</v>
      </c>
      <c r="M120" s="344" t="e">
        <f>IF(ISNUMBER(Regressions!N130),ROUND(Regressions!N130, 1), NA())</f>
        <v>#N/A</v>
      </c>
      <c r="N120" s="345" t="e">
        <f>IF(ISNUMBER(Regressions!O130),ROUND(Regressions!O130, 1), NA())</f>
        <v>#N/A</v>
      </c>
      <c r="O120" s="346" t="e">
        <f>IF(ISNUMBER(Regressions!Q130),ROUND(Regressions!Q130, 1), NA())</f>
        <v>#N/A</v>
      </c>
      <c r="P120" s="342" t="e">
        <f>IF(ISNUMBER(Regressions!R130),ROUND(Regressions!R130, 1), NA())</f>
        <v>#N/A</v>
      </c>
      <c r="Q120" s="348" t="e">
        <f>IF(ISNUMBER(Regressions!S130),ROUND(Regressions!S130, 1), NA())</f>
        <v>#N/A</v>
      </c>
      <c r="R120" s="344" t="e">
        <f>IF(ISNUMBER(Regressions!T130),ROUND(Regressions!T130, 1), NA())</f>
        <v>#N/A</v>
      </c>
      <c r="S120" s="345" t="e">
        <f>IF(ISNUMBER(Regressions!U130),ROUND(Regressions!U130, 1), NA())</f>
        <v>#N/A</v>
      </c>
    </row>
    <row xmlns:x14ac="http://schemas.microsoft.com/office/spreadsheetml/2009/9/ac" r="121" hidden="true" x14ac:dyDescent="0.2">
      <c r="A121" s="330" t="str">
        <f>IF(ISBLANK(Regressions!A131), " ", Regressions!A131)</f>
        <v>Bolivia (Plurinational State of)</v>
      </c>
      <c r="B121" s="331">
        <f>IF(ISBLANK(Regressions!B131), " ", Regressions!B131)</f>
        <v>2024</v>
      </c>
      <c r="C121" s="336" t="str">
        <f>IF(ISBLANK(Regressions!C131), " ", Regressions!C131)</f>
        <v>Pre-primary</v>
      </c>
      <c r="D121" s="332" t="str">
        <f>IF(ISBLANK(Regressions!D131), " ", Regressions!D131)</f>
        <v> </v>
      </c>
      <c r="E121" s="210" t="e">
        <f>IF(ISNUMBER(Regressions!E131),ROUND(Regressions!E131, 1), NA())</f>
        <v>#N/A</v>
      </c>
      <c r="F121" s="333" t="e">
        <f>IF(ISNUMBER(Regressions!F131),ROUND(Regressions!F131, 1), NA())</f>
        <v>#N/A</v>
      </c>
      <c r="G121" s="232" t="e">
        <f>IF(ISNUMBER(Regressions!G131),ROUND(Regressions!G131, 1), NA())</f>
        <v>#N/A</v>
      </c>
      <c r="H121" s="334" t="e">
        <f>IF(ISNUMBER(Regressions!H131),ROUND(Regressions!H131, 1), NA())</f>
        <v>#N/A</v>
      </c>
      <c r="I121" s="233" t="e">
        <f>IF(ISNUMBER(Regressions!I131),ROUND(Regressions!I131, 1), NA())</f>
        <v>#N/A</v>
      </c>
      <c r="J121" s="335" t="e">
        <f>IF(ISNUMBER(Regressions!K131),ROUND(Regressions!K131, 1), NA())</f>
        <v>#N/A</v>
      </c>
      <c r="K121" s="333" t="e">
        <f>IF(ISNUMBER(Regressions!L131),ROUND(Regressions!L131, 1), NA())</f>
        <v>#N/A</v>
      </c>
      <c r="L121" s="234" t="e">
        <f>IF(ISNUMBER(Regressions!M131),ROUND(Regressions!M131, 1), NA())</f>
        <v>#N/A</v>
      </c>
      <c r="M121" s="334" t="e">
        <f>IF(ISNUMBER(Regressions!N131),ROUND(Regressions!N131, 1), NA())</f>
        <v>#N/A</v>
      </c>
      <c r="N121" s="233" t="e">
        <f>IF(ISNUMBER(Regressions!O131),ROUND(Regressions!O131, 1), NA())</f>
        <v>#N/A</v>
      </c>
      <c r="O121" s="335" t="e">
        <f>IF(ISNUMBER(Regressions!Q131),ROUND(Regressions!Q131, 1), NA())</f>
        <v>#N/A</v>
      </c>
      <c r="P121" s="333" t="e">
        <f>IF(ISNUMBER(Regressions!R131),ROUND(Regressions!R131, 1), NA())</f>
        <v>#N/A</v>
      </c>
      <c r="Q121" s="211" t="e">
        <f>IF(ISNUMBER(Regressions!S131),ROUND(Regressions!S131, 1), NA())</f>
        <v>#N/A</v>
      </c>
      <c r="R121" s="334" t="e">
        <f>IF(ISNUMBER(Regressions!T131),ROUND(Regressions!T131, 1), NA())</f>
        <v>#N/A</v>
      </c>
      <c r="S121" s="233" t="e">
        <f>IF(ISNUMBER(Regressions!U131),ROUND(Regressions!U131, 1), NA())</f>
        <v>#N/A</v>
      </c>
    </row>
    <row xmlns:x14ac="http://schemas.microsoft.com/office/spreadsheetml/2009/9/ac" r="122" hidden="true" x14ac:dyDescent="0.2">
      <c r="A122" s="330" t="str">
        <f>IF(ISBLANK(Regressions!A132), " ", Regressions!A132)</f>
        <v>Bolivia (Plurinational State of)</v>
      </c>
      <c r="B122" s="331">
        <f>IF(ISBLANK(Regressions!B132), " ", Regressions!B132)</f>
        <v>2025</v>
      </c>
      <c r="C122" s="336" t="str">
        <f>IF(ISBLANK(Regressions!C132), " ", Regressions!C132)</f>
        <v>Pre-primary</v>
      </c>
      <c r="D122" s="332" t="str">
        <f>IF(ISBLANK(Regressions!D132), " ", Regressions!D132)</f>
        <v> </v>
      </c>
      <c r="E122" s="210" t="e">
        <f>IF(ISNUMBER(Regressions!E132),ROUND(Regressions!E132, 1), NA())</f>
        <v>#N/A</v>
      </c>
      <c r="F122" s="333" t="e">
        <f>IF(ISNUMBER(Regressions!F132),ROUND(Regressions!F132, 1), NA())</f>
        <v>#N/A</v>
      </c>
      <c r="G122" s="232" t="e">
        <f>IF(ISNUMBER(Regressions!G132),ROUND(Regressions!G132, 1), NA())</f>
        <v>#N/A</v>
      </c>
      <c r="H122" s="334" t="e">
        <f>IF(ISNUMBER(Regressions!H132),ROUND(Regressions!H132, 1), NA())</f>
        <v>#N/A</v>
      </c>
      <c r="I122" s="233" t="e">
        <f>IF(ISNUMBER(Regressions!I132),ROUND(Regressions!I132, 1), NA())</f>
        <v>#N/A</v>
      </c>
      <c r="J122" s="335" t="e">
        <f>IF(ISNUMBER(Regressions!K132),ROUND(Regressions!K132, 1), NA())</f>
        <v>#N/A</v>
      </c>
      <c r="K122" s="333" t="e">
        <f>IF(ISNUMBER(Regressions!L132),ROUND(Regressions!L132, 1), NA())</f>
        <v>#N/A</v>
      </c>
      <c r="L122" s="234" t="e">
        <f>IF(ISNUMBER(Regressions!M132),ROUND(Regressions!M132, 1), NA())</f>
        <v>#N/A</v>
      </c>
      <c r="M122" s="334" t="e">
        <f>IF(ISNUMBER(Regressions!N132),ROUND(Regressions!N132, 1), NA())</f>
        <v>#N/A</v>
      </c>
      <c r="N122" s="233" t="e">
        <f>IF(ISNUMBER(Regressions!O132),ROUND(Regressions!O132, 1), NA())</f>
        <v>#N/A</v>
      </c>
      <c r="O122" s="335" t="e">
        <f>IF(ISNUMBER(Regressions!Q132),ROUND(Regressions!Q132, 1), NA())</f>
        <v>#N/A</v>
      </c>
      <c r="P122" s="333" t="e">
        <f>IF(ISNUMBER(Regressions!R132),ROUND(Regressions!R132, 1), NA())</f>
        <v>#N/A</v>
      </c>
      <c r="Q122" s="211" t="e">
        <f>IF(ISNUMBER(Regressions!S132),ROUND(Regressions!S132, 1), NA())</f>
        <v>#N/A</v>
      </c>
      <c r="R122" s="334" t="e">
        <f>IF(ISNUMBER(Regressions!T132),ROUND(Regressions!T132, 1), NA())</f>
        <v>#N/A</v>
      </c>
      <c r="S122" s="233" t="e">
        <f>IF(ISNUMBER(Regressions!U132),ROUND(Regressions!U132, 1), NA())</f>
        <v>#N/A</v>
      </c>
    </row>
    <row xmlns:x14ac="http://schemas.microsoft.com/office/spreadsheetml/2009/9/ac" r="123" hidden="true" x14ac:dyDescent="0.2">
      <c r="A123" s="330" t="str">
        <f>IF(ISBLANK(Regressions!A133), " ", Regressions!A133)</f>
        <v>Bolivia (Plurinational State of)</v>
      </c>
      <c r="B123" s="331">
        <f>IF(ISBLANK(Regressions!B133), " ", Regressions!B133)</f>
        <v>2026</v>
      </c>
      <c r="C123" s="336" t="str">
        <f>IF(ISBLANK(Regressions!C133), " ", Regressions!C133)</f>
        <v>Pre-primary</v>
      </c>
      <c r="D123" s="332" t="str">
        <f>IF(ISBLANK(Regressions!D133), " ", Regressions!D133)</f>
        <v> </v>
      </c>
      <c r="E123" s="210" t="e">
        <f>IF(ISNUMBER(Regressions!E133),ROUND(Regressions!E133, 1), NA())</f>
        <v>#N/A</v>
      </c>
      <c r="F123" s="333" t="e">
        <f>IF(ISNUMBER(Regressions!F133),ROUND(Regressions!F133, 1), NA())</f>
        <v>#N/A</v>
      </c>
      <c r="G123" s="232" t="e">
        <f>IF(ISNUMBER(Regressions!G133),ROUND(Regressions!G133, 1), NA())</f>
        <v>#N/A</v>
      </c>
      <c r="H123" s="334" t="e">
        <f>IF(ISNUMBER(Regressions!H133),ROUND(Regressions!H133, 1), NA())</f>
        <v>#N/A</v>
      </c>
      <c r="I123" s="233" t="e">
        <f>IF(ISNUMBER(Regressions!I133),ROUND(Regressions!I133, 1), NA())</f>
        <v>#N/A</v>
      </c>
      <c r="J123" s="335" t="e">
        <f>IF(ISNUMBER(Regressions!K133),ROUND(Regressions!K133, 1), NA())</f>
        <v>#N/A</v>
      </c>
      <c r="K123" s="333" t="e">
        <f>IF(ISNUMBER(Regressions!L133),ROUND(Regressions!L133, 1), NA())</f>
        <v>#N/A</v>
      </c>
      <c r="L123" s="234" t="e">
        <f>IF(ISNUMBER(Regressions!M133),ROUND(Regressions!M133, 1), NA())</f>
        <v>#N/A</v>
      </c>
      <c r="M123" s="334" t="e">
        <f>IF(ISNUMBER(Regressions!N133),ROUND(Regressions!N133, 1), NA())</f>
        <v>#N/A</v>
      </c>
      <c r="N123" s="233" t="e">
        <f>IF(ISNUMBER(Regressions!O133),ROUND(Regressions!O133, 1), NA())</f>
        <v>#N/A</v>
      </c>
      <c r="O123" s="335" t="e">
        <f>IF(ISNUMBER(Regressions!Q133),ROUND(Regressions!Q133, 1), NA())</f>
        <v>#N/A</v>
      </c>
      <c r="P123" s="333" t="e">
        <f>IF(ISNUMBER(Regressions!R133),ROUND(Regressions!R133, 1), NA())</f>
        <v>#N/A</v>
      </c>
      <c r="Q123" s="211" t="e">
        <f>IF(ISNUMBER(Regressions!S133),ROUND(Regressions!S133, 1), NA())</f>
        <v>#N/A</v>
      </c>
      <c r="R123" s="334" t="e">
        <f>IF(ISNUMBER(Regressions!T133),ROUND(Regressions!T133, 1), NA())</f>
        <v>#N/A</v>
      </c>
      <c r="S123" s="233" t="e">
        <f>IF(ISNUMBER(Regressions!U133),ROUND(Regressions!U133, 1), NA())</f>
        <v>#N/A</v>
      </c>
    </row>
    <row xmlns:x14ac="http://schemas.microsoft.com/office/spreadsheetml/2009/9/ac" r="124" hidden="true" x14ac:dyDescent="0.2">
      <c r="A124" s="330" t="str">
        <f>IF(ISBLANK(Regressions!A134), " ", Regressions!A134)</f>
        <v>Bolivia (Plurinational State of)</v>
      </c>
      <c r="B124" s="331">
        <f>IF(ISBLANK(Regressions!B134), " ", Regressions!B134)</f>
        <v>2027</v>
      </c>
      <c r="C124" s="336" t="str">
        <f>IF(ISBLANK(Regressions!C134), " ", Regressions!C134)</f>
        <v>Pre-primary</v>
      </c>
      <c r="D124" s="332" t="str">
        <f>IF(ISBLANK(Regressions!D134), " ", Regressions!D134)</f>
        <v> </v>
      </c>
      <c r="E124" s="210" t="e">
        <f>IF(ISNUMBER(Regressions!E134),ROUND(Regressions!E134, 1), NA())</f>
        <v>#N/A</v>
      </c>
      <c r="F124" s="333" t="e">
        <f>IF(ISNUMBER(Regressions!F134),ROUND(Regressions!F134, 1), NA())</f>
        <v>#N/A</v>
      </c>
      <c r="G124" s="232" t="e">
        <f>IF(ISNUMBER(Regressions!G134),ROUND(Regressions!G134, 1), NA())</f>
        <v>#N/A</v>
      </c>
      <c r="H124" s="334" t="e">
        <f>IF(ISNUMBER(Regressions!H134),ROUND(Regressions!H134, 1), NA())</f>
        <v>#N/A</v>
      </c>
      <c r="I124" s="233" t="e">
        <f>IF(ISNUMBER(Regressions!I134),ROUND(Regressions!I134, 1), NA())</f>
        <v>#N/A</v>
      </c>
      <c r="J124" s="335" t="e">
        <f>IF(ISNUMBER(Regressions!K134),ROUND(Regressions!K134, 1), NA())</f>
        <v>#N/A</v>
      </c>
      <c r="K124" s="333" t="e">
        <f>IF(ISNUMBER(Regressions!L134),ROUND(Regressions!L134, 1), NA())</f>
        <v>#N/A</v>
      </c>
      <c r="L124" s="234" t="e">
        <f>IF(ISNUMBER(Regressions!M134),ROUND(Regressions!M134, 1), NA())</f>
        <v>#N/A</v>
      </c>
      <c r="M124" s="334" t="e">
        <f>IF(ISNUMBER(Regressions!N134),ROUND(Regressions!N134, 1), NA())</f>
        <v>#N/A</v>
      </c>
      <c r="N124" s="233" t="e">
        <f>IF(ISNUMBER(Regressions!O134),ROUND(Regressions!O134, 1), NA())</f>
        <v>#N/A</v>
      </c>
      <c r="O124" s="335" t="e">
        <f>IF(ISNUMBER(Regressions!Q134),ROUND(Regressions!Q134, 1), NA())</f>
        <v>#N/A</v>
      </c>
      <c r="P124" s="333" t="e">
        <f>IF(ISNUMBER(Regressions!R134),ROUND(Regressions!R134, 1), NA())</f>
        <v>#N/A</v>
      </c>
      <c r="Q124" s="211" t="e">
        <f>IF(ISNUMBER(Regressions!S134),ROUND(Regressions!S134, 1), NA())</f>
        <v>#N/A</v>
      </c>
      <c r="R124" s="334" t="e">
        <f>IF(ISNUMBER(Regressions!T134),ROUND(Regressions!T134, 1), NA())</f>
        <v>#N/A</v>
      </c>
      <c r="S124" s="233" t="e">
        <f>IF(ISNUMBER(Regressions!U134),ROUND(Regressions!U134, 1), NA())</f>
        <v>#N/A</v>
      </c>
    </row>
    <row xmlns:x14ac="http://schemas.microsoft.com/office/spreadsheetml/2009/9/ac" r="125" hidden="true" x14ac:dyDescent="0.2">
      <c r="A125" s="330" t="str">
        <f>IF(ISBLANK(Regressions!A135), " ", Regressions!A135)</f>
        <v>Bolivia (Plurinational State of)</v>
      </c>
      <c r="B125" s="331">
        <f>IF(ISBLANK(Regressions!B135), " ", Regressions!B135)</f>
        <v>2028</v>
      </c>
      <c r="C125" s="336" t="str">
        <f>IF(ISBLANK(Regressions!C135), " ", Regressions!C135)</f>
        <v>Pre-primary</v>
      </c>
      <c r="D125" s="332" t="str">
        <f>IF(ISBLANK(Regressions!D135), " ", Regressions!D135)</f>
        <v> </v>
      </c>
      <c r="E125" s="210" t="e">
        <f>IF(ISNUMBER(Regressions!E135),ROUND(Regressions!E135, 1), NA())</f>
        <v>#N/A</v>
      </c>
      <c r="F125" s="333" t="e">
        <f>IF(ISNUMBER(Regressions!F135),ROUND(Regressions!F135, 1), NA())</f>
        <v>#N/A</v>
      </c>
      <c r="G125" s="232" t="e">
        <f>IF(ISNUMBER(Regressions!G135),ROUND(Regressions!G135, 1), NA())</f>
        <v>#N/A</v>
      </c>
      <c r="H125" s="334" t="e">
        <f>IF(ISNUMBER(Regressions!H135),ROUND(Regressions!H135, 1), NA())</f>
        <v>#N/A</v>
      </c>
      <c r="I125" s="233" t="e">
        <f>IF(ISNUMBER(Regressions!I135),ROUND(Regressions!I135, 1), NA())</f>
        <v>#N/A</v>
      </c>
      <c r="J125" s="335" t="e">
        <f>IF(ISNUMBER(Regressions!K135),ROUND(Regressions!K135, 1), NA())</f>
        <v>#N/A</v>
      </c>
      <c r="K125" s="333" t="e">
        <f>IF(ISNUMBER(Regressions!L135),ROUND(Regressions!L135, 1), NA())</f>
        <v>#N/A</v>
      </c>
      <c r="L125" s="234" t="e">
        <f>IF(ISNUMBER(Regressions!M135),ROUND(Regressions!M135, 1), NA())</f>
        <v>#N/A</v>
      </c>
      <c r="M125" s="334" t="e">
        <f>IF(ISNUMBER(Regressions!N135),ROUND(Regressions!N135, 1), NA())</f>
        <v>#N/A</v>
      </c>
      <c r="N125" s="233" t="e">
        <f>IF(ISNUMBER(Regressions!O135),ROUND(Regressions!O135, 1), NA())</f>
        <v>#N/A</v>
      </c>
      <c r="O125" s="335" t="e">
        <f>IF(ISNUMBER(Regressions!Q135),ROUND(Regressions!Q135, 1), NA())</f>
        <v>#N/A</v>
      </c>
      <c r="P125" s="333" t="e">
        <f>IF(ISNUMBER(Regressions!R135),ROUND(Regressions!R135, 1), NA())</f>
        <v>#N/A</v>
      </c>
      <c r="Q125" s="211" t="e">
        <f>IF(ISNUMBER(Regressions!S135),ROUND(Regressions!S135, 1), NA())</f>
        <v>#N/A</v>
      </c>
      <c r="R125" s="334" t="e">
        <f>IF(ISNUMBER(Regressions!T135),ROUND(Regressions!T135, 1), NA())</f>
        <v>#N/A</v>
      </c>
      <c r="S125" s="233" t="e">
        <f>IF(ISNUMBER(Regressions!U135),ROUND(Regressions!U135, 1), NA())</f>
        <v>#N/A</v>
      </c>
    </row>
    <row xmlns:x14ac="http://schemas.microsoft.com/office/spreadsheetml/2009/9/ac" r="126" hidden="true" x14ac:dyDescent="0.2">
      <c r="A126" s="330" t="str">
        <f>IF(ISBLANK(Regressions!A136), " ", Regressions!A136)</f>
        <v>Bolivia (Plurinational State of)</v>
      </c>
      <c r="B126" s="331">
        <f>IF(ISBLANK(Regressions!B136), " ", Regressions!B136)</f>
        <v>2029</v>
      </c>
      <c r="C126" s="336" t="str">
        <f>IF(ISBLANK(Regressions!C136), " ", Regressions!C136)</f>
        <v>Pre-primary</v>
      </c>
      <c r="D126" s="332" t="str">
        <f>IF(ISBLANK(Regressions!D136), " ", Regressions!D136)</f>
        <v> </v>
      </c>
      <c r="E126" s="210" t="e">
        <f>IF(ISNUMBER(Regressions!E136),ROUND(Regressions!E136, 1), NA())</f>
        <v>#N/A</v>
      </c>
      <c r="F126" s="333" t="e">
        <f>IF(ISNUMBER(Regressions!F136),ROUND(Regressions!F136, 1), NA())</f>
        <v>#N/A</v>
      </c>
      <c r="G126" s="232" t="e">
        <f>IF(ISNUMBER(Regressions!G136),ROUND(Regressions!G136, 1), NA())</f>
        <v>#N/A</v>
      </c>
      <c r="H126" s="334" t="e">
        <f>IF(ISNUMBER(Regressions!H136),ROUND(Regressions!H136, 1), NA())</f>
        <v>#N/A</v>
      </c>
      <c r="I126" s="233" t="e">
        <f>IF(ISNUMBER(Regressions!I136),ROUND(Regressions!I136, 1), NA())</f>
        <v>#N/A</v>
      </c>
      <c r="J126" s="335" t="e">
        <f>IF(ISNUMBER(Regressions!K136),ROUND(Regressions!K136, 1), NA())</f>
        <v>#N/A</v>
      </c>
      <c r="K126" s="333" t="e">
        <f>IF(ISNUMBER(Regressions!L136),ROUND(Regressions!L136, 1), NA())</f>
        <v>#N/A</v>
      </c>
      <c r="L126" s="234" t="e">
        <f>IF(ISNUMBER(Regressions!M136),ROUND(Regressions!M136, 1), NA())</f>
        <v>#N/A</v>
      </c>
      <c r="M126" s="334" t="e">
        <f>IF(ISNUMBER(Regressions!N136),ROUND(Regressions!N136, 1), NA())</f>
        <v>#N/A</v>
      </c>
      <c r="N126" s="233" t="e">
        <f>IF(ISNUMBER(Regressions!O136),ROUND(Regressions!O136, 1), NA())</f>
        <v>#N/A</v>
      </c>
      <c r="O126" s="335" t="e">
        <f>IF(ISNUMBER(Regressions!Q136),ROUND(Regressions!Q136, 1), NA())</f>
        <v>#N/A</v>
      </c>
      <c r="P126" s="333" t="e">
        <f>IF(ISNUMBER(Regressions!R136),ROUND(Regressions!R136, 1), NA())</f>
        <v>#N/A</v>
      </c>
      <c r="Q126" s="211" t="e">
        <f>IF(ISNUMBER(Regressions!S136),ROUND(Regressions!S136, 1), NA())</f>
        <v>#N/A</v>
      </c>
      <c r="R126" s="334" t="e">
        <f>IF(ISNUMBER(Regressions!T136),ROUND(Regressions!T136, 1), NA())</f>
        <v>#N/A</v>
      </c>
      <c r="S126" s="233" t="e">
        <f>IF(ISNUMBER(Regressions!U136),ROUND(Regressions!U136, 1), NA())</f>
        <v>#N/A</v>
      </c>
    </row>
    <row xmlns:x14ac="http://schemas.microsoft.com/office/spreadsheetml/2009/9/ac" r="127" hidden="true" x14ac:dyDescent="0.2">
      <c r="A127" s="330" t="str">
        <f>IF(ISBLANK(Regressions!A137), " ", Regressions!A137)</f>
        <v>Bolivia (Plurinational State of)</v>
      </c>
      <c r="B127" s="331">
        <f>IF(ISBLANK(Regressions!B137), " ", Regressions!B137)</f>
        <v>2030</v>
      </c>
      <c r="C127" s="336" t="str">
        <f>IF(ISBLANK(Regressions!C137), " ", Regressions!C137)</f>
        <v>Pre-primary</v>
      </c>
      <c r="D127" s="332" t="str">
        <f>IF(ISBLANK(Regressions!D137), " ", Regressions!D137)</f>
        <v> </v>
      </c>
      <c r="E127" s="210" t="e">
        <f>IF(ISNUMBER(Regressions!E137),ROUND(Regressions!E137, 1), NA())</f>
        <v>#N/A</v>
      </c>
      <c r="F127" s="333" t="e">
        <f>IF(ISNUMBER(Regressions!F137),ROUND(Regressions!F137, 1), NA())</f>
        <v>#N/A</v>
      </c>
      <c r="G127" s="232" t="e">
        <f>IF(ISNUMBER(Regressions!G137),ROUND(Regressions!G137, 1), NA())</f>
        <v>#N/A</v>
      </c>
      <c r="H127" s="334" t="e">
        <f>IF(ISNUMBER(Regressions!H137),ROUND(Regressions!H137, 1), NA())</f>
        <v>#N/A</v>
      </c>
      <c r="I127" s="233" t="e">
        <f>IF(ISNUMBER(Regressions!I137),ROUND(Regressions!I137, 1), NA())</f>
        <v>#N/A</v>
      </c>
      <c r="J127" s="335" t="e">
        <f>IF(ISNUMBER(Regressions!K137),ROUND(Regressions!K137, 1), NA())</f>
        <v>#N/A</v>
      </c>
      <c r="K127" s="333" t="e">
        <f>IF(ISNUMBER(Regressions!L137),ROUND(Regressions!L137, 1), NA())</f>
        <v>#N/A</v>
      </c>
      <c r="L127" s="234" t="e">
        <f>IF(ISNUMBER(Regressions!M137),ROUND(Regressions!M137, 1), NA())</f>
        <v>#N/A</v>
      </c>
      <c r="M127" s="334" t="e">
        <f>IF(ISNUMBER(Regressions!N137),ROUND(Regressions!N137, 1), NA())</f>
        <v>#N/A</v>
      </c>
      <c r="N127" s="233" t="e">
        <f>IF(ISNUMBER(Regressions!O137),ROUND(Regressions!O137, 1), NA())</f>
        <v>#N/A</v>
      </c>
      <c r="O127" s="335" t="e">
        <f>IF(ISNUMBER(Regressions!Q137),ROUND(Regressions!Q137, 1), NA())</f>
        <v>#N/A</v>
      </c>
      <c r="P127" s="333" t="e">
        <f>IF(ISNUMBER(Regressions!R137),ROUND(Regressions!R137, 1), NA())</f>
        <v>#N/A</v>
      </c>
      <c r="Q127" s="211" t="e">
        <f>IF(ISNUMBER(Regressions!S137),ROUND(Regressions!S137, 1), NA())</f>
        <v>#N/A</v>
      </c>
      <c r="R127" s="334" t="e">
        <f>IF(ISNUMBER(Regressions!T137),ROUND(Regressions!T137, 1), NA())</f>
        <v>#N/A</v>
      </c>
      <c r="S127" s="233" t="e">
        <f>IF(ISNUMBER(Regressions!U137),ROUND(Regressions!U137, 1), NA())</f>
        <v>#N/A</v>
      </c>
    </row>
    <row xmlns:x14ac="http://schemas.microsoft.com/office/spreadsheetml/2009/9/ac" r="128" x14ac:dyDescent="0.2">
      <c r="A128" s="330" t="str">
        <f>IF(ISBLANK(Regressions!A138), " ", Regressions!A138)</f>
        <v>Bolivia (Plurinational State of)</v>
      </c>
      <c r="B128" s="331">
        <f>IF(ISBLANK(Regressions!B138), " ", Regressions!B138)</f>
        <v>2000</v>
      </c>
      <c r="C128" s="336" t="str">
        <f>IF(ISBLANK(Regressions!C138), " ", Regressions!C138)</f>
        <v>Primary</v>
      </c>
      <c r="D128" s="332">
        <f>IF(ISBLANK(Regressions!D138), " ", Regressions!D138)</f>
        <v>1300361</v>
      </c>
      <c r="E128" s="210" t="e">
        <f>IF(ISNUMBER(Regressions!E138),ROUND(Regressions!E138, 1), NA())</f>
        <v>#N/A</v>
      </c>
      <c r="F128" s="333" t="e">
        <f>IF(ISNUMBER(Regressions!F138),ROUND(Regressions!F138, 1), NA())</f>
        <v>#N/A</v>
      </c>
      <c r="G128" s="232" t="e">
        <f>IF(ISNUMBER(Regressions!G138),ROUND(Regressions!G138, 1), NA())</f>
        <v>#N/A</v>
      </c>
      <c r="H128" s="334" t="e">
        <f>IF(ISNUMBER(Regressions!H138),ROUND(Regressions!H138, 1), NA())</f>
        <v>#N/A</v>
      </c>
      <c r="I128" s="233" t="e">
        <f>IF(ISNUMBER(Regressions!I138),ROUND(Regressions!I138, 1), NA())</f>
        <v>#N/A</v>
      </c>
      <c r="J128" s="335" t="e">
        <f>IF(ISNUMBER(Regressions!K138),ROUND(Regressions!K138, 1), NA())</f>
        <v>#N/A</v>
      </c>
      <c r="K128" s="333" t="e">
        <f>IF(ISNUMBER(Regressions!L138),ROUND(Regressions!L138, 1), NA())</f>
        <v>#N/A</v>
      </c>
      <c r="L128" s="234" t="e">
        <f>IF(ISNUMBER(Regressions!M138),ROUND(Regressions!M138, 1), NA())</f>
        <v>#N/A</v>
      </c>
      <c r="M128" s="334" t="e">
        <f>IF(ISNUMBER(Regressions!N138),ROUND(Regressions!N138, 1), NA())</f>
        <v>#N/A</v>
      </c>
      <c r="N128" s="233" t="e">
        <f>IF(ISNUMBER(Regressions!O138),ROUND(Regressions!O138, 1), NA())</f>
        <v>#N/A</v>
      </c>
      <c r="O128" s="335" t="e">
        <f>IF(ISNUMBER(Regressions!Q138),ROUND(Regressions!Q138, 1), NA())</f>
        <v>#N/A</v>
      </c>
      <c r="P128" s="333" t="e">
        <f>IF(ISNUMBER(Regressions!R138),ROUND(Regressions!R138, 1), NA())</f>
        <v>#N/A</v>
      </c>
      <c r="Q128" s="211" t="e">
        <f>IF(ISNUMBER(Regressions!S138),ROUND(Regressions!S138, 1), NA())</f>
        <v>#N/A</v>
      </c>
      <c r="R128" s="334" t="e">
        <f>IF(ISNUMBER(Regressions!T138),ROUND(Regressions!T138, 1), NA())</f>
        <v>#N/A</v>
      </c>
      <c r="S128" s="233" t="e">
        <f>IF(ISNUMBER(Regressions!U138),ROUND(Regressions!U138, 1), NA())</f>
        <v>#N/A</v>
      </c>
    </row>
    <row xmlns:x14ac="http://schemas.microsoft.com/office/spreadsheetml/2009/9/ac" r="129" x14ac:dyDescent="0.2">
      <c r="A129" s="330" t="str">
        <f>IF(ISBLANK(Regressions!A139), " ", Regressions!A139)</f>
        <v>Bolivia (Plurinational State of)</v>
      </c>
      <c r="B129" s="331">
        <f>IF(ISBLANK(Regressions!B139), " ", Regressions!B139)</f>
        <v>2001</v>
      </c>
      <c r="C129" s="336" t="str">
        <f>IF(ISBLANK(Regressions!C139), " ", Regressions!C139)</f>
        <v>Primary</v>
      </c>
      <c r="D129" s="332">
        <f>IF(ISBLANK(Regressions!D139), " ", Regressions!D139)</f>
        <v>1313680</v>
      </c>
      <c r="E129" s="210" t="e">
        <f>IF(ISNUMBER(Regressions!E139),ROUND(Regressions!E139, 1), NA())</f>
        <v>#N/A</v>
      </c>
      <c r="F129" s="333" t="e">
        <f>IF(ISNUMBER(Regressions!F139),ROUND(Regressions!F139, 1), NA())</f>
        <v>#N/A</v>
      </c>
      <c r="G129" s="232" t="e">
        <f>IF(ISNUMBER(Regressions!G139),ROUND(Regressions!G139, 1), NA())</f>
        <v>#N/A</v>
      </c>
      <c r="H129" s="334" t="e">
        <f>IF(ISNUMBER(Regressions!H139),ROUND(Regressions!H139, 1), NA())</f>
        <v>#N/A</v>
      </c>
      <c r="I129" s="233" t="e">
        <f>IF(ISNUMBER(Regressions!I139),ROUND(Regressions!I139, 1), NA())</f>
        <v>#N/A</v>
      </c>
      <c r="J129" s="335" t="e">
        <f>IF(ISNUMBER(Regressions!K139),ROUND(Regressions!K139, 1), NA())</f>
        <v>#N/A</v>
      </c>
      <c r="K129" s="333" t="e">
        <f>IF(ISNUMBER(Regressions!L139),ROUND(Regressions!L139, 1), NA())</f>
        <v>#N/A</v>
      </c>
      <c r="L129" s="234" t="e">
        <f>IF(ISNUMBER(Regressions!M139),ROUND(Regressions!M139, 1), NA())</f>
        <v>#N/A</v>
      </c>
      <c r="M129" s="334" t="e">
        <f>IF(ISNUMBER(Regressions!N139),ROUND(Regressions!N139, 1), NA())</f>
        <v>#N/A</v>
      </c>
      <c r="N129" s="233" t="e">
        <f>IF(ISNUMBER(Regressions!O139),ROUND(Regressions!O139, 1), NA())</f>
        <v>#N/A</v>
      </c>
      <c r="O129" s="335" t="e">
        <f>IF(ISNUMBER(Regressions!Q139),ROUND(Regressions!Q139, 1), NA())</f>
        <v>#N/A</v>
      </c>
      <c r="P129" s="333" t="e">
        <f>IF(ISNUMBER(Regressions!R139),ROUND(Regressions!R139, 1), NA())</f>
        <v>#N/A</v>
      </c>
      <c r="Q129" s="211" t="e">
        <f>IF(ISNUMBER(Regressions!S139),ROUND(Regressions!S139, 1), NA())</f>
        <v>#N/A</v>
      </c>
      <c r="R129" s="334" t="e">
        <f>IF(ISNUMBER(Regressions!T139),ROUND(Regressions!T139, 1), NA())</f>
        <v>#N/A</v>
      </c>
      <c r="S129" s="233" t="e">
        <f>IF(ISNUMBER(Regressions!U139),ROUND(Regressions!U139, 1), NA())</f>
        <v>#N/A</v>
      </c>
    </row>
    <row xmlns:x14ac="http://schemas.microsoft.com/office/spreadsheetml/2009/9/ac" r="130" x14ac:dyDescent="0.2">
      <c r="A130" s="330" t="str">
        <f>IF(ISBLANK(Regressions!A140), " ", Regressions!A140)</f>
        <v>Bolivia (Plurinational State of)</v>
      </c>
      <c r="B130" s="331">
        <f>IF(ISBLANK(Regressions!B140), " ", Regressions!B140)</f>
        <v>2002</v>
      </c>
      <c r="C130" s="336" t="str">
        <f>IF(ISBLANK(Regressions!C140), " ", Regressions!C140)</f>
        <v>Primary</v>
      </c>
      <c r="D130" s="332">
        <f>IF(ISBLANK(Regressions!D140), " ", Regressions!D140)</f>
        <v>1325985</v>
      </c>
      <c r="E130" s="210" t="e">
        <f>IF(ISNUMBER(Regressions!E140),ROUND(Regressions!E140, 1), NA())</f>
        <v>#N/A</v>
      </c>
      <c r="F130" s="333" t="e">
        <f>IF(ISNUMBER(Regressions!F140),ROUND(Regressions!F140, 1), NA())</f>
        <v>#N/A</v>
      </c>
      <c r="G130" s="232" t="e">
        <f>IF(ISNUMBER(Regressions!G140),ROUND(Regressions!G140, 1), NA())</f>
        <v>#N/A</v>
      </c>
      <c r="H130" s="334" t="e">
        <f>IF(ISNUMBER(Regressions!H140),ROUND(Regressions!H140, 1), NA())</f>
        <v>#N/A</v>
      </c>
      <c r="I130" s="233" t="e">
        <f>IF(ISNUMBER(Regressions!I140),ROUND(Regressions!I140, 1), NA())</f>
        <v>#N/A</v>
      </c>
      <c r="J130" s="335" t="e">
        <f>IF(ISNUMBER(Regressions!K140),ROUND(Regressions!K140, 1), NA())</f>
        <v>#N/A</v>
      </c>
      <c r="K130" s="333" t="e">
        <f>IF(ISNUMBER(Regressions!L140),ROUND(Regressions!L140, 1), NA())</f>
        <v>#N/A</v>
      </c>
      <c r="L130" s="234" t="e">
        <f>IF(ISNUMBER(Regressions!M140),ROUND(Regressions!M140, 1), NA())</f>
        <v>#N/A</v>
      </c>
      <c r="M130" s="334" t="e">
        <f>IF(ISNUMBER(Regressions!N140),ROUND(Regressions!N140, 1), NA())</f>
        <v>#N/A</v>
      </c>
      <c r="N130" s="233" t="e">
        <f>IF(ISNUMBER(Regressions!O140),ROUND(Regressions!O140, 1), NA())</f>
        <v>#N/A</v>
      </c>
      <c r="O130" s="335" t="e">
        <f>IF(ISNUMBER(Regressions!Q140),ROUND(Regressions!Q140, 1), NA())</f>
        <v>#N/A</v>
      </c>
      <c r="P130" s="333" t="e">
        <f>IF(ISNUMBER(Regressions!R140),ROUND(Regressions!R140, 1), NA())</f>
        <v>#N/A</v>
      </c>
      <c r="Q130" s="211" t="e">
        <f>IF(ISNUMBER(Regressions!S140),ROUND(Regressions!S140, 1), NA())</f>
        <v>#N/A</v>
      </c>
      <c r="R130" s="334" t="e">
        <f>IF(ISNUMBER(Regressions!T140),ROUND(Regressions!T140, 1), NA())</f>
        <v>#N/A</v>
      </c>
      <c r="S130" s="233" t="e">
        <f>IF(ISNUMBER(Regressions!U140),ROUND(Regressions!U140, 1), NA())</f>
        <v>#N/A</v>
      </c>
    </row>
    <row xmlns:x14ac="http://schemas.microsoft.com/office/spreadsheetml/2009/9/ac" r="131" x14ac:dyDescent="0.2">
      <c r="A131" s="330" t="str">
        <f>IF(ISBLANK(Regressions!A141), " ", Regressions!A141)</f>
        <v>Bolivia (Plurinational State of)</v>
      </c>
      <c r="B131" s="331">
        <f>IF(ISBLANK(Regressions!B141), " ", Regressions!B141)</f>
        <v>2003</v>
      </c>
      <c r="C131" s="336" t="str">
        <f>IF(ISBLANK(Regressions!C141), " ", Regressions!C141)</f>
        <v>Primary</v>
      </c>
      <c r="D131" s="332">
        <f>IF(ISBLANK(Regressions!D141), " ", Regressions!D141)</f>
        <v>1336433</v>
      </c>
      <c r="E131" s="210" t="e">
        <f>IF(ISNUMBER(Regressions!E141),ROUND(Regressions!E141, 1), NA())</f>
        <v>#N/A</v>
      </c>
      <c r="F131" s="333" t="e">
        <f>IF(ISNUMBER(Regressions!F141),ROUND(Regressions!F141, 1), NA())</f>
        <v>#N/A</v>
      </c>
      <c r="G131" s="232" t="e">
        <f>IF(ISNUMBER(Regressions!G141),ROUND(Regressions!G141, 1), NA())</f>
        <v>#N/A</v>
      </c>
      <c r="H131" s="334" t="e">
        <f>IF(ISNUMBER(Regressions!H141),ROUND(Regressions!H141, 1), NA())</f>
        <v>#N/A</v>
      </c>
      <c r="I131" s="233" t="e">
        <f>IF(ISNUMBER(Regressions!I141),ROUND(Regressions!I141, 1), NA())</f>
        <v>#N/A</v>
      </c>
      <c r="J131" s="335" t="e">
        <f>IF(ISNUMBER(Regressions!K141),ROUND(Regressions!K141, 1), NA())</f>
        <v>#N/A</v>
      </c>
      <c r="K131" s="333" t="e">
        <f>IF(ISNUMBER(Regressions!L141),ROUND(Regressions!L141, 1), NA())</f>
        <v>#N/A</v>
      </c>
      <c r="L131" s="234" t="e">
        <f>IF(ISNUMBER(Regressions!M141),ROUND(Regressions!M141, 1), NA())</f>
        <v>#N/A</v>
      </c>
      <c r="M131" s="334" t="e">
        <f>IF(ISNUMBER(Regressions!N141),ROUND(Regressions!N141, 1), NA())</f>
        <v>#N/A</v>
      </c>
      <c r="N131" s="233" t="e">
        <f>IF(ISNUMBER(Regressions!O141),ROUND(Regressions!O141, 1), NA())</f>
        <v>#N/A</v>
      </c>
      <c r="O131" s="335" t="e">
        <f>IF(ISNUMBER(Regressions!Q141),ROUND(Regressions!Q141, 1), NA())</f>
        <v>#N/A</v>
      </c>
      <c r="P131" s="333" t="e">
        <f>IF(ISNUMBER(Regressions!R141),ROUND(Regressions!R141, 1), NA())</f>
        <v>#N/A</v>
      </c>
      <c r="Q131" s="211" t="e">
        <f>IF(ISNUMBER(Regressions!S141),ROUND(Regressions!S141, 1), NA())</f>
        <v>#N/A</v>
      </c>
      <c r="R131" s="334" t="e">
        <f>IF(ISNUMBER(Regressions!T141),ROUND(Regressions!T141, 1), NA())</f>
        <v>#N/A</v>
      </c>
      <c r="S131" s="233" t="e">
        <f>IF(ISNUMBER(Regressions!U141),ROUND(Regressions!U141, 1), NA())</f>
        <v>#N/A</v>
      </c>
    </row>
    <row xmlns:x14ac="http://schemas.microsoft.com/office/spreadsheetml/2009/9/ac" r="132" x14ac:dyDescent="0.2">
      <c r="A132" s="330" t="str">
        <f>IF(ISBLANK(Regressions!A142), " ", Regressions!A142)</f>
        <v>Bolivia (Plurinational State of)</v>
      </c>
      <c r="B132" s="331">
        <f>IF(ISBLANK(Regressions!B142), " ", Regressions!B142)</f>
        <v>2004</v>
      </c>
      <c r="C132" s="336" t="str">
        <f>IF(ISBLANK(Regressions!C142), " ", Regressions!C142)</f>
        <v>Primary</v>
      </c>
      <c r="D132" s="332">
        <f>IF(ISBLANK(Regressions!D142), " ", Regressions!D142)</f>
        <v>1344376</v>
      </c>
      <c r="E132" s="210" t="e">
        <f>IF(ISNUMBER(Regressions!E142),ROUND(Regressions!E142, 1), NA())</f>
        <v>#N/A</v>
      </c>
      <c r="F132" s="333" t="e">
        <f>IF(ISNUMBER(Regressions!F142),ROUND(Regressions!F142, 1), NA())</f>
        <v>#N/A</v>
      </c>
      <c r="G132" s="232" t="e">
        <f>IF(ISNUMBER(Regressions!G142),ROUND(Regressions!G142, 1), NA())</f>
        <v>#N/A</v>
      </c>
      <c r="H132" s="334" t="e">
        <f>IF(ISNUMBER(Regressions!H142),ROUND(Regressions!H142, 1), NA())</f>
        <v>#N/A</v>
      </c>
      <c r="I132" s="233" t="e">
        <f>IF(ISNUMBER(Regressions!I142),ROUND(Regressions!I142, 1), NA())</f>
        <v>#N/A</v>
      </c>
      <c r="J132" s="335" t="e">
        <f>IF(ISNUMBER(Regressions!K142),ROUND(Regressions!K142, 1), NA())</f>
        <v>#N/A</v>
      </c>
      <c r="K132" s="333" t="e">
        <f>IF(ISNUMBER(Regressions!L142),ROUND(Regressions!L142, 1), NA())</f>
        <v>#N/A</v>
      </c>
      <c r="L132" s="234" t="e">
        <f>IF(ISNUMBER(Regressions!M142),ROUND(Regressions!M142, 1), NA())</f>
        <v>#N/A</v>
      </c>
      <c r="M132" s="334" t="e">
        <f>IF(ISNUMBER(Regressions!N142),ROUND(Regressions!N142, 1), NA())</f>
        <v>#N/A</v>
      </c>
      <c r="N132" s="233" t="e">
        <f>IF(ISNUMBER(Regressions!O142),ROUND(Regressions!O142, 1), NA())</f>
        <v>#N/A</v>
      </c>
      <c r="O132" s="335" t="e">
        <f>IF(ISNUMBER(Regressions!Q142),ROUND(Regressions!Q142, 1), NA())</f>
        <v>#N/A</v>
      </c>
      <c r="P132" s="333" t="e">
        <f>IF(ISNUMBER(Regressions!R142),ROUND(Regressions!R142, 1), NA())</f>
        <v>#N/A</v>
      </c>
      <c r="Q132" s="211" t="e">
        <f>IF(ISNUMBER(Regressions!S142),ROUND(Regressions!S142, 1), NA())</f>
        <v>#N/A</v>
      </c>
      <c r="R132" s="334" t="e">
        <f>IF(ISNUMBER(Regressions!T142),ROUND(Regressions!T142, 1), NA())</f>
        <v>#N/A</v>
      </c>
      <c r="S132" s="233" t="e">
        <f>IF(ISNUMBER(Regressions!U142),ROUND(Regressions!U142, 1), NA())</f>
        <v>#N/A</v>
      </c>
    </row>
    <row xmlns:x14ac="http://schemas.microsoft.com/office/spreadsheetml/2009/9/ac" r="133" x14ac:dyDescent="0.2">
      <c r="A133" s="330" t="str">
        <f>IF(ISBLANK(Regressions!A143), " ", Regressions!A143)</f>
        <v>Bolivia (Plurinational State of)</v>
      </c>
      <c r="B133" s="331">
        <f>IF(ISBLANK(Regressions!B143), " ", Regressions!B143)</f>
        <v>2005</v>
      </c>
      <c r="C133" s="336" t="str">
        <f>IF(ISBLANK(Regressions!C143), " ", Regressions!C143)</f>
        <v>Primary</v>
      </c>
      <c r="D133" s="332">
        <f>IF(ISBLANK(Regressions!D143), " ", Regressions!D143)</f>
        <v>1352693</v>
      </c>
      <c r="E133" s="210" t="e">
        <f>IF(ISNUMBER(Regressions!E143),ROUND(Regressions!E143, 1), NA())</f>
        <v>#N/A</v>
      </c>
      <c r="F133" s="333" t="e">
        <f>IF(ISNUMBER(Regressions!F143),ROUND(Regressions!F143, 1), NA())</f>
        <v>#N/A</v>
      </c>
      <c r="G133" s="232" t="e">
        <f>IF(ISNUMBER(Regressions!G143),ROUND(Regressions!G143, 1), NA())</f>
        <v>#N/A</v>
      </c>
      <c r="H133" s="334" t="e">
        <f>IF(ISNUMBER(Regressions!H143),ROUND(Regressions!H143, 1), NA())</f>
        <v>#N/A</v>
      </c>
      <c r="I133" s="233" t="e">
        <f>IF(ISNUMBER(Regressions!I143),ROUND(Regressions!I143, 1), NA())</f>
        <v>#N/A</v>
      </c>
      <c r="J133" s="335" t="e">
        <f>IF(ISNUMBER(Regressions!K143),ROUND(Regressions!K143, 1), NA())</f>
        <v>#N/A</v>
      </c>
      <c r="K133" s="333" t="e">
        <f>IF(ISNUMBER(Regressions!L143),ROUND(Regressions!L143, 1), NA())</f>
        <v>#N/A</v>
      </c>
      <c r="L133" s="234" t="e">
        <f>IF(ISNUMBER(Regressions!M143),ROUND(Regressions!M143, 1), NA())</f>
        <v>#N/A</v>
      </c>
      <c r="M133" s="334" t="e">
        <f>IF(ISNUMBER(Regressions!N143),ROUND(Regressions!N143, 1), NA())</f>
        <v>#N/A</v>
      </c>
      <c r="N133" s="233" t="e">
        <f>IF(ISNUMBER(Regressions!O143),ROUND(Regressions!O143, 1), NA())</f>
        <v>#N/A</v>
      </c>
      <c r="O133" s="335" t="e">
        <f>IF(ISNUMBER(Regressions!Q143),ROUND(Regressions!Q143, 1), NA())</f>
        <v>#N/A</v>
      </c>
      <c r="P133" s="333" t="e">
        <f>IF(ISNUMBER(Regressions!R143),ROUND(Regressions!R143, 1), NA())</f>
        <v>#N/A</v>
      </c>
      <c r="Q133" s="211" t="e">
        <f>IF(ISNUMBER(Regressions!S143),ROUND(Regressions!S143, 1), NA())</f>
        <v>#N/A</v>
      </c>
      <c r="R133" s="334" t="e">
        <f>IF(ISNUMBER(Regressions!T143),ROUND(Regressions!T143, 1), NA())</f>
        <v>#N/A</v>
      </c>
      <c r="S133" s="233" t="e">
        <f>IF(ISNUMBER(Regressions!U143),ROUND(Regressions!U143, 1), NA())</f>
        <v>#N/A</v>
      </c>
    </row>
    <row xmlns:x14ac="http://schemas.microsoft.com/office/spreadsheetml/2009/9/ac" r="134" x14ac:dyDescent="0.2">
      <c r="A134" s="330" t="str">
        <f>IF(ISBLANK(Regressions!A144), " ", Regressions!A144)</f>
        <v>Bolivia (Plurinational State of)</v>
      </c>
      <c r="B134" s="331">
        <f>IF(ISBLANK(Regressions!B144), " ", Regressions!B144)</f>
        <v>2006</v>
      </c>
      <c r="C134" s="336" t="str">
        <f>IF(ISBLANK(Regressions!C144), " ", Regressions!C144)</f>
        <v>Primary</v>
      </c>
      <c r="D134" s="332">
        <f>IF(ISBLANK(Regressions!D144), " ", Regressions!D144)</f>
        <v>1362709</v>
      </c>
      <c r="E134" s="210" t="e">
        <f>IF(ISNUMBER(Regressions!E144),ROUND(Regressions!E144, 1), NA())</f>
        <v>#N/A</v>
      </c>
      <c r="F134" s="333" t="e">
        <f>IF(ISNUMBER(Regressions!F144),ROUND(Regressions!F144, 1), NA())</f>
        <v>#N/A</v>
      </c>
      <c r="G134" s="232" t="e">
        <f>IF(ISNUMBER(Regressions!G144),ROUND(Regressions!G144, 1), NA())</f>
        <v>#N/A</v>
      </c>
      <c r="H134" s="334" t="e">
        <f>IF(ISNUMBER(Regressions!H144),ROUND(Regressions!H144, 1), NA())</f>
        <v>#N/A</v>
      </c>
      <c r="I134" s="233" t="e">
        <f>IF(ISNUMBER(Regressions!I144),ROUND(Regressions!I144, 1), NA())</f>
        <v>#N/A</v>
      </c>
      <c r="J134" s="335" t="e">
        <f>IF(ISNUMBER(Regressions!K144),ROUND(Regressions!K144, 1), NA())</f>
        <v>#N/A</v>
      </c>
      <c r="K134" s="333" t="e">
        <f>IF(ISNUMBER(Regressions!L144),ROUND(Regressions!L144, 1), NA())</f>
        <v>#N/A</v>
      </c>
      <c r="L134" s="234" t="e">
        <f>IF(ISNUMBER(Regressions!M144),ROUND(Regressions!M144, 1), NA())</f>
        <v>#N/A</v>
      </c>
      <c r="M134" s="334" t="e">
        <f>IF(ISNUMBER(Regressions!N144),ROUND(Regressions!N144, 1), NA())</f>
        <v>#N/A</v>
      </c>
      <c r="N134" s="233" t="e">
        <f>IF(ISNUMBER(Regressions!O144),ROUND(Regressions!O144, 1), NA())</f>
        <v>#N/A</v>
      </c>
      <c r="O134" s="335" t="e">
        <f>IF(ISNUMBER(Regressions!Q144),ROUND(Regressions!Q144, 1), NA())</f>
        <v>#N/A</v>
      </c>
      <c r="P134" s="333" t="e">
        <f>IF(ISNUMBER(Regressions!R144),ROUND(Regressions!R144, 1), NA())</f>
        <v>#N/A</v>
      </c>
      <c r="Q134" s="211" t="e">
        <f>IF(ISNUMBER(Regressions!S144),ROUND(Regressions!S144, 1), NA())</f>
        <v>#N/A</v>
      </c>
      <c r="R134" s="334" t="e">
        <f>IF(ISNUMBER(Regressions!T144),ROUND(Regressions!T144, 1), NA())</f>
        <v>#N/A</v>
      </c>
      <c r="S134" s="233" t="e">
        <f>IF(ISNUMBER(Regressions!U144),ROUND(Regressions!U144, 1), NA())</f>
        <v>#N/A</v>
      </c>
    </row>
    <row xmlns:x14ac="http://schemas.microsoft.com/office/spreadsheetml/2009/9/ac" r="135" x14ac:dyDescent="0.2">
      <c r="A135" s="330" t="str">
        <f>IF(ISBLANK(Regressions!A145), " ", Regressions!A145)</f>
        <v>Bolivia (Plurinational State of)</v>
      </c>
      <c r="B135" s="331">
        <f>IF(ISBLANK(Regressions!B145), " ", Regressions!B145)</f>
        <v>2007</v>
      </c>
      <c r="C135" s="336" t="str">
        <f>IF(ISBLANK(Regressions!C145), " ", Regressions!C145)</f>
        <v>Primary</v>
      </c>
      <c r="D135" s="332">
        <f>IF(ISBLANK(Regressions!D145), " ", Regressions!D145)</f>
        <v>1372435</v>
      </c>
      <c r="E135" s="210" t="e">
        <f>IF(ISNUMBER(Regressions!E145),ROUND(Regressions!E145, 1), NA())</f>
        <v>#N/A</v>
      </c>
      <c r="F135" s="333" t="e">
        <f>IF(ISNUMBER(Regressions!F145),ROUND(Regressions!F145, 1), NA())</f>
        <v>#N/A</v>
      </c>
      <c r="G135" s="232" t="e">
        <f>IF(ISNUMBER(Regressions!G145),ROUND(Regressions!G145, 1), NA())</f>
        <v>#N/A</v>
      </c>
      <c r="H135" s="334" t="e">
        <f>IF(ISNUMBER(Regressions!H145),ROUND(Regressions!H145, 1), NA())</f>
        <v>#N/A</v>
      </c>
      <c r="I135" s="233" t="e">
        <f>IF(ISNUMBER(Regressions!I145),ROUND(Regressions!I145, 1), NA())</f>
        <v>#N/A</v>
      </c>
      <c r="J135" s="335" t="e">
        <f>IF(ISNUMBER(Regressions!K145),ROUND(Regressions!K145, 1), NA())</f>
        <v>#N/A</v>
      </c>
      <c r="K135" s="333" t="e">
        <f>IF(ISNUMBER(Regressions!L145),ROUND(Regressions!L145, 1), NA())</f>
        <v>#N/A</v>
      </c>
      <c r="L135" s="234" t="e">
        <f>IF(ISNUMBER(Regressions!M145),ROUND(Regressions!M145, 1), NA())</f>
        <v>#N/A</v>
      </c>
      <c r="M135" s="334" t="e">
        <f>IF(ISNUMBER(Regressions!N145),ROUND(Regressions!N145, 1), NA())</f>
        <v>#N/A</v>
      </c>
      <c r="N135" s="233" t="e">
        <f>IF(ISNUMBER(Regressions!O145),ROUND(Regressions!O145, 1), NA())</f>
        <v>#N/A</v>
      </c>
      <c r="O135" s="335" t="e">
        <f>IF(ISNUMBER(Regressions!Q145),ROUND(Regressions!Q145, 1), NA())</f>
        <v>#N/A</v>
      </c>
      <c r="P135" s="333" t="e">
        <f>IF(ISNUMBER(Regressions!R145),ROUND(Regressions!R145, 1), NA())</f>
        <v>#N/A</v>
      </c>
      <c r="Q135" s="211" t="e">
        <f>IF(ISNUMBER(Regressions!S145),ROUND(Regressions!S145, 1), NA())</f>
        <v>#N/A</v>
      </c>
      <c r="R135" s="334" t="e">
        <f>IF(ISNUMBER(Regressions!T145),ROUND(Regressions!T145, 1), NA())</f>
        <v>#N/A</v>
      </c>
      <c r="S135" s="233" t="e">
        <f>IF(ISNUMBER(Regressions!U145),ROUND(Regressions!U145, 1), NA())</f>
        <v>#N/A</v>
      </c>
    </row>
    <row xmlns:x14ac="http://schemas.microsoft.com/office/spreadsheetml/2009/9/ac" r="136" x14ac:dyDescent="0.2">
      <c r="A136" s="330" t="str">
        <f>IF(ISBLANK(Regressions!A146), " ", Regressions!A146)</f>
        <v>Bolivia (Plurinational State of)</v>
      </c>
      <c r="B136" s="331">
        <f>IF(ISBLANK(Regressions!B146), " ", Regressions!B146)</f>
        <v>2008</v>
      </c>
      <c r="C136" s="336" t="str">
        <f>IF(ISBLANK(Regressions!C146), " ", Regressions!C146)</f>
        <v>Primary</v>
      </c>
      <c r="D136" s="332">
        <f>IF(ISBLANK(Regressions!D146), " ", Regressions!D146)</f>
        <v>1380666</v>
      </c>
      <c r="E136" s="210" t="e">
        <f>IF(ISNUMBER(Regressions!E146),ROUND(Regressions!E146, 1), NA())</f>
        <v>#N/A</v>
      </c>
      <c r="F136" s="333" t="e">
        <f>IF(ISNUMBER(Regressions!F146),ROUND(Regressions!F146, 1), NA())</f>
        <v>#N/A</v>
      </c>
      <c r="G136" s="232" t="e">
        <f>IF(ISNUMBER(Regressions!G146),ROUND(Regressions!G146, 1), NA())</f>
        <v>#N/A</v>
      </c>
      <c r="H136" s="334" t="e">
        <f>IF(ISNUMBER(Regressions!H146),ROUND(Regressions!H146, 1), NA())</f>
        <v>#N/A</v>
      </c>
      <c r="I136" s="233" t="e">
        <f>IF(ISNUMBER(Regressions!I146),ROUND(Regressions!I146, 1), NA())</f>
        <v>#N/A</v>
      </c>
      <c r="J136" s="335" t="e">
        <f>IF(ISNUMBER(Regressions!K146),ROUND(Regressions!K146, 1), NA())</f>
        <v>#N/A</v>
      </c>
      <c r="K136" s="333" t="e">
        <f>IF(ISNUMBER(Regressions!L146),ROUND(Regressions!L146, 1), NA())</f>
        <v>#N/A</v>
      </c>
      <c r="L136" s="234" t="e">
        <f>IF(ISNUMBER(Regressions!M146),ROUND(Regressions!M146, 1), NA())</f>
        <v>#N/A</v>
      </c>
      <c r="M136" s="334" t="e">
        <f>IF(ISNUMBER(Regressions!N146),ROUND(Regressions!N146, 1), NA())</f>
        <v>#N/A</v>
      </c>
      <c r="N136" s="233" t="e">
        <f>IF(ISNUMBER(Regressions!O146),ROUND(Regressions!O146, 1), NA())</f>
        <v>#N/A</v>
      </c>
      <c r="O136" s="335" t="e">
        <f>IF(ISNUMBER(Regressions!Q146),ROUND(Regressions!Q146, 1), NA())</f>
        <v>#N/A</v>
      </c>
      <c r="P136" s="333" t="e">
        <f>IF(ISNUMBER(Regressions!R146),ROUND(Regressions!R146, 1), NA())</f>
        <v>#N/A</v>
      </c>
      <c r="Q136" s="211" t="e">
        <f>IF(ISNUMBER(Regressions!S146),ROUND(Regressions!S146, 1), NA())</f>
        <v>#N/A</v>
      </c>
      <c r="R136" s="334" t="e">
        <f>IF(ISNUMBER(Regressions!T146),ROUND(Regressions!T146, 1), NA())</f>
        <v>#N/A</v>
      </c>
      <c r="S136" s="233" t="e">
        <f>IF(ISNUMBER(Regressions!U146),ROUND(Regressions!U146, 1), NA())</f>
        <v>#N/A</v>
      </c>
    </row>
    <row xmlns:x14ac="http://schemas.microsoft.com/office/spreadsheetml/2009/9/ac" r="137" x14ac:dyDescent="0.2">
      <c r="A137" s="330" t="str">
        <f>IF(ISBLANK(Regressions!A147), " ", Regressions!A147)</f>
        <v>Bolivia (Plurinational State of)</v>
      </c>
      <c r="B137" s="331">
        <f>IF(ISBLANK(Regressions!B147), " ", Regressions!B147)</f>
        <v>2009</v>
      </c>
      <c r="C137" s="336" t="str">
        <f>IF(ISBLANK(Regressions!C147), " ", Regressions!C147)</f>
        <v>Primary</v>
      </c>
      <c r="D137" s="332">
        <f>IF(ISBLANK(Regressions!D147), " ", Regressions!D147)</f>
        <v>1388061</v>
      </c>
      <c r="E137" s="210" t="e">
        <f>IF(ISNUMBER(Regressions!E147),ROUND(Regressions!E147, 1), NA())</f>
        <v>#N/A</v>
      </c>
      <c r="F137" s="333" t="e">
        <f>IF(ISNUMBER(Regressions!F147),ROUND(Regressions!F147, 1), NA())</f>
        <v>#N/A</v>
      </c>
      <c r="G137" s="232" t="e">
        <f>IF(ISNUMBER(Regressions!G147),ROUND(Regressions!G147, 1), NA())</f>
        <v>#N/A</v>
      </c>
      <c r="H137" s="334" t="e">
        <f>IF(ISNUMBER(Regressions!H147),ROUND(Regressions!H147, 1), NA())</f>
        <v>#N/A</v>
      </c>
      <c r="I137" s="233" t="e">
        <f>IF(ISNUMBER(Regressions!I147),ROUND(Regressions!I147, 1), NA())</f>
        <v>#N/A</v>
      </c>
      <c r="J137" s="335" t="e">
        <f>IF(ISNUMBER(Regressions!K147),ROUND(Regressions!K147, 1), NA())</f>
        <v>#N/A</v>
      </c>
      <c r="K137" s="333" t="e">
        <f>IF(ISNUMBER(Regressions!L147),ROUND(Regressions!L147, 1), NA())</f>
        <v>#N/A</v>
      </c>
      <c r="L137" s="234" t="e">
        <f>IF(ISNUMBER(Regressions!M147),ROUND(Regressions!M147, 1), NA())</f>
        <v>#N/A</v>
      </c>
      <c r="M137" s="334" t="e">
        <f>IF(ISNUMBER(Regressions!N147),ROUND(Regressions!N147, 1), NA())</f>
        <v>#N/A</v>
      </c>
      <c r="N137" s="233" t="e">
        <f>IF(ISNUMBER(Regressions!O147),ROUND(Regressions!O147, 1), NA())</f>
        <v>#N/A</v>
      </c>
      <c r="O137" s="335" t="e">
        <f>IF(ISNUMBER(Regressions!Q147),ROUND(Regressions!Q147, 1), NA())</f>
        <v>#N/A</v>
      </c>
      <c r="P137" s="333" t="e">
        <f>IF(ISNUMBER(Regressions!R147),ROUND(Regressions!R147, 1), NA())</f>
        <v>#N/A</v>
      </c>
      <c r="Q137" s="211">
        <f>IF(ISNUMBER(Regressions!S147),ROUND(Regressions!S147, 1), NA())</f>
        <v>19.2</v>
      </c>
      <c r="R137" s="334" t="e">
        <f>IF(ISNUMBER(Regressions!T147),ROUND(Regressions!T147, 1), NA())</f>
        <v>#N/A</v>
      </c>
      <c r="S137" s="233" t="e">
        <f>IF(ISNUMBER(Regressions!U147),ROUND(Regressions!U147, 1), NA())</f>
        <v>#N/A</v>
      </c>
    </row>
    <row xmlns:x14ac="http://schemas.microsoft.com/office/spreadsheetml/2009/9/ac" r="138" x14ac:dyDescent="0.2">
      <c r="A138" s="330" t="str">
        <f>IF(ISBLANK(Regressions!A148), " ", Regressions!A148)</f>
        <v>Bolivia (Plurinational State of)</v>
      </c>
      <c r="B138" s="331">
        <f>IF(ISBLANK(Regressions!B148), " ", Regressions!B148)</f>
        <v>2010</v>
      </c>
      <c r="C138" s="336" t="str">
        <f>IF(ISBLANK(Regressions!C148), " ", Regressions!C148)</f>
        <v>Primary</v>
      </c>
      <c r="D138" s="332">
        <f>IF(ISBLANK(Regressions!D148), " ", Regressions!D148)</f>
        <v>1396941</v>
      </c>
      <c r="E138" s="210" t="e">
        <f>IF(ISNUMBER(Regressions!E148),ROUND(Regressions!E148, 1), NA())</f>
        <v>#N/A</v>
      </c>
      <c r="F138" s="333" t="e">
        <f>IF(ISNUMBER(Regressions!F148),ROUND(Regressions!F148, 1), NA())</f>
        <v>#N/A</v>
      </c>
      <c r="G138" s="232" t="e">
        <f>IF(ISNUMBER(Regressions!G148),ROUND(Regressions!G148, 1), NA())</f>
        <v>#N/A</v>
      </c>
      <c r="H138" s="334" t="e">
        <f>IF(ISNUMBER(Regressions!H148),ROUND(Regressions!H148, 1), NA())</f>
        <v>#N/A</v>
      </c>
      <c r="I138" s="233" t="e">
        <f>IF(ISNUMBER(Regressions!I148),ROUND(Regressions!I148, 1), NA())</f>
        <v>#N/A</v>
      </c>
      <c r="J138" s="335" t="e">
        <f>IF(ISNUMBER(Regressions!K148),ROUND(Regressions!K148, 1), NA())</f>
        <v>#N/A</v>
      </c>
      <c r="K138" s="333" t="e">
        <f>IF(ISNUMBER(Regressions!L148),ROUND(Regressions!L148, 1), NA())</f>
        <v>#N/A</v>
      </c>
      <c r="L138" s="234" t="e">
        <f>IF(ISNUMBER(Regressions!M148),ROUND(Regressions!M148, 1), NA())</f>
        <v>#N/A</v>
      </c>
      <c r="M138" s="334" t="e">
        <f>IF(ISNUMBER(Regressions!N148),ROUND(Regressions!N148, 1), NA())</f>
        <v>#N/A</v>
      </c>
      <c r="N138" s="233" t="e">
        <f>IF(ISNUMBER(Regressions!O148),ROUND(Regressions!O148, 1), NA())</f>
        <v>#N/A</v>
      </c>
      <c r="O138" s="335" t="e">
        <f>IF(ISNUMBER(Regressions!Q148),ROUND(Regressions!Q148, 1), NA())</f>
        <v>#N/A</v>
      </c>
      <c r="P138" s="333" t="e">
        <f>IF(ISNUMBER(Regressions!R148),ROUND(Regressions!R148, 1), NA())</f>
        <v>#N/A</v>
      </c>
      <c r="Q138" s="211">
        <f>IF(ISNUMBER(Regressions!S148),ROUND(Regressions!S148, 1), NA())</f>
        <v>19.2</v>
      </c>
      <c r="R138" s="334" t="e">
        <f>IF(ISNUMBER(Regressions!T148),ROUND(Regressions!T148, 1), NA())</f>
        <v>#N/A</v>
      </c>
      <c r="S138" s="233" t="e">
        <f>IF(ISNUMBER(Regressions!U148),ROUND(Regressions!U148, 1), NA())</f>
        <v>#N/A</v>
      </c>
    </row>
    <row xmlns:x14ac="http://schemas.microsoft.com/office/spreadsheetml/2009/9/ac" r="139" x14ac:dyDescent="0.2">
      <c r="A139" s="330" t="str">
        <f>IF(ISBLANK(Regressions!A149), " ", Regressions!A149)</f>
        <v>Bolivia (Plurinational State of)</v>
      </c>
      <c r="B139" s="331">
        <f>IF(ISBLANK(Regressions!B149), " ", Regressions!B149)</f>
        <v>2011</v>
      </c>
      <c r="C139" s="336" t="str">
        <f>IF(ISBLANK(Regressions!C149), " ", Regressions!C149)</f>
        <v>Primary</v>
      </c>
      <c r="D139" s="332">
        <f>IF(ISBLANK(Regressions!D149), " ", Regressions!D149)</f>
        <v>1404740</v>
      </c>
      <c r="E139" s="210" t="e">
        <f>IF(ISNUMBER(Regressions!E149),ROUND(Regressions!E149, 1), NA())</f>
        <v>#N/A</v>
      </c>
      <c r="F139" s="333" t="e">
        <f>IF(ISNUMBER(Regressions!F149),ROUND(Regressions!F149, 1), NA())</f>
        <v>#N/A</v>
      </c>
      <c r="G139" s="232" t="e">
        <f>IF(ISNUMBER(Regressions!G149),ROUND(Regressions!G149, 1), NA())</f>
        <v>#N/A</v>
      </c>
      <c r="H139" s="334" t="e">
        <f>IF(ISNUMBER(Regressions!H149),ROUND(Regressions!H149, 1), NA())</f>
        <v>#N/A</v>
      </c>
      <c r="I139" s="233" t="e">
        <f>IF(ISNUMBER(Regressions!I149),ROUND(Regressions!I149, 1), NA())</f>
        <v>#N/A</v>
      </c>
      <c r="J139" s="335" t="e">
        <f>IF(ISNUMBER(Regressions!K149),ROUND(Regressions!K149, 1), NA())</f>
        <v>#N/A</v>
      </c>
      <c r="K139" s="333" t="e">
        <f>IF(ISNUMBER(Regressions!L149),ROUND(Regressions!L149, 1), NA())</f>
        <v>#N/A</v>
      </c>
      <c r="L139" s="234" t="e">
        <f>IF(ISNUMBER(Regressions!M149),ROUND(Regressions!M149, 1), NA())</f>
        <v>#N/A</v>
      </c>
      <c r="M139" s="334" t="e">
        <f>IF(ISNUMBER(Regressions!N149),ROUND(Regressions!N149, 1), NA())</f>
        <v>#N/A</v>
      </c>
      <c r="N139" s="233" t="e">
        <f>IF(ISNUMBER(Regressions!O149),ROUND(Regressions!O149, 1), NA())</f>
        <v>#N/A</v>
      </c>
      <c r="O139" s="335" t="e">
        <f>IF(ISNUMBER(Regressions!Q149),ROUND(Regressions!Q149, 1), NA())</f>
        <v>#N/A</v>
      </c>
      <c r="P139" s="333" t="e">
        <f>IF(ISNUMBER(Regressions!R149),ROUND(Regressions!R149, 1), NA())</f>
        <v>#N/A</v>
      </c>
      <c r="Q139" s="211">
        <f>IF(ISNUMBER(Regressions!S149),ROUND(Regressions!S149, 1), NA())</f>
        <v>19.2</v>
      </c>
      <c r="R139" s="334" t="e">
        <f>IF(ISNUMBER(Regressions!T149),ROUND(Regressions!T149, 1), NA())</f>
        <v>#N/A</v>
      </c>
      <c r="S139" s="233" t="e">
        <f>IF(ISNUMBER(Regressions!U149),ROUND(Regressions!U149, 1), NA())</f>
        <v>#N/A</v>
      </c>
    </row>
    <row xmlns:x14ac="http://schemas.microsoft.com/office/spreadsheetml/2009/9/ac" r="140" x14ac:dyDescent="0.2">
      <c r="A140" s="330" t="str">
        <f>IF(ISBLANK(Regressions!A150), " ", Regressions!A150)</f>
        <v>Bolivia (Plurinational State of)</v>
      </c>
      <c r="B140" s="331">
        <f>IF(ISBLANK(Regressions!B150), " ", Regressions!B150)</f>
        <v>2012</v>
      </c>
      <c r="C140" s="336" t="str">
        <f>IF(ISBLANK(Regressions!C150), " ", Regressions!C150)</f>
        <v>Primary</v>
      </c>
      <c r="D140" s="332">
        <f>IF(ISBLANK(Regressions!D150), " ", Regressions!D150)</f>
        <v>1411488</v>
      </c>
      <c r="E140" s="210" t="e">
        <f>IF(ISNUMBER(Regressions!E150),ROUND(Regressions!E150, 1), NA())</f>
        <v>#N/A</v>
      </c>
      <c r="F140" s="333" t="e">
        <f>IF(ISNUMBER(Regressions!F150),ROUND(Regressions!F150, 1), NA())</f>
        <v>#N/A</v>
      </c>
      <c r="G140" s="232" t="e">
        <f>IF(ISNUMBER(Regressions!G150),ROUND(Regressions!G150, 1), NA())</f>
        <v>#N/A</v>
      </c>
      <c r="H140" s="334" t="e">
        <f>IF(ISNUMBER(Regressions!H150),ROUND(Regressions!H150, 1), NA())</f>
        <v>#N/A</v>
      </c>
      <c r="I140" s="233" t="e">
        <f>IF(ISNUMBER(Regressions!I150),ROUND(Regressions!I150, 1), NA())</f>
        <v>#N/A</v>
      </c>
      <c r="J140" s="335" t="e">
        <f>IF(ISNUMBER(Regressions!K150),ROUND(Regressions!K150, 1), NA())</f>
        <v>#N/A</v>
      </c>
      <c r="K140" s="333" t="e">
        <f>IF(ISNUMBER(Regressions!L150),ROUND(Regressions!L150, 1), NA())</f>
        <v>#N/A</v>
      </c>
      <c r="L140" s="234" t="e">
        <f>IF(ISNUMBER(Regressions!M150),ROUND(Regressions!M150, 1), NA())</f>
        <v>#N/A</v>
      </c>
      <c r="M140" s="334" t="e">
        <f>IF(ISNUMBER(Regressions!N150),ROUND(Regressions!N150, 1), NA())</f>
        <v>#N/A</v>
      </c>
      <c r="N140" s="233" t="e">
        <f>IF(ISNUMBER(Regressions!O150),ROUND(Regressions!O150, 1), NA())</f>
        <v>#N/A</v>
      </c>
      <c r="O140" s="335" t="e">
        <f>IF(ISNUMBER(Regressions!Q150),ROUND(Regressions!Q150, 1), NA())</f>
        <v>#N/A</v>
      </c>
      <c r="P140" s="333" t="e">
        <f>IF(ISNUMBER(Regressions!R150),ROUND(Regressions!R150, 1), NA())</f>
        <v>#N/A</v>
      </c>
      <c r="Q140" s="211">
        <f>IF(ISNUMBER(Regressions!S150),ROUND(Regressions!S150, 1), NA())</f>
        <v>19.2</v>
      </c>
      <c r="R140" s="334" t="e">
        <f>IF(ISNUMBER(Regressions!T150),ROUND(Regressions!T150, 1), NA())</f>
        <v>#N/A</v>
      </c>
      <c r="S140" s="233" t="e">
        <f>IF(ISNUMBER(Regressions!U150),ROUND(Regressions!U150, 1), NA())</f>
        <v>#N/A</v>
      </c>
    </row>
    <row xmlns:x14ac="http://schemas.microsoft.com/office/spreadsheetml/2009/9/ac" r="141" x14ac:dyDescent="0.2">
      <c r="A141" s="330" t="str">
        <f>IF(ISBLANK(Regressions!A151), " ", Regressions!A151)</f>
        <v>Bolivia (Plurinational State of)</v>
      </c>
      <c r="B141" s="331">
        <f>IF(ISBLANK(Regressions!B151), " ", Regressions!B151)</f>
        <v>2013</v>
      </c>
      <c r="C141" s="336" t="str">
        <f>IF(ISBLANK(Regressions!C151), " ", Regressions!C151)</f>
        <v>Primary</v>
      </c>
      <c r="D141" s="332">
        <f>IF(ISBLANK(Regressions!D151), " ", Regressions!D151)</f>
        <v>1423027</v>
      </c>
      <c r="E141" s="210" t="e">
        <f>IF(ISNUMBER(Regressions!E151),ROUND(Regressions!E151, 1), NA())</f>
        <v>#N/A</v>
      </c>
      <c r="F141" s="333" t="e">
        <f>IF(ISNUMBER(Regressions!F151),ROUND(Regressions!F151, 1), NA())</f>
        <v>#N/A</v>
      </c>
      <c r="G141" s="232" t="e">
        <f>IF(ISNUMBER(Regressions!G151),ROUND(Regressions!G151, 1), NA())</f>
        <v>#N/A</v>
      </c>
      <c r="H141" s="334" t="e">
        <f>IF(ISNUMBER(Regressions!H151),ROUND(Regressions!H151, 1), NA())</f>
        <v>#N/A</v>
      </c>
      <c r="I141" s="233" t="e">
        <f>IF(ISNUMBER(Regressions!I151),ROUND(Regressions!I151, 1), NA())</f>
        <v>#N/A</v>
      </c>
      <c r="J141" s="335" t="e">
        <f>IF(ISNUMBER(Regressions!K151),ROUND(Regressions!K151, 1), NA())</f>
        <v>#N/A</v>
      </c>
      <c r="K141" s="333" t="e">
        <f>IF(ISNUMBER(Regressions!L151),ROUND(Regressions!L151, 1), NA())</f>
        <v>#N/A</v>
      </c>
      <c r="L141" s="234" t="e">
        <f>IF(ISNUMBER(Regressions!M151),ROUND(Regressions!M151, 1), NA())</f>
        <v>#N/A</v>
      </c>
      <c r="M141" s="334" t="e">
        <f>IF(ISNUMBER(Regressions!N151),ROUND(Regressions!N151, 1), NA())</f>
        <v>#N/A</v>
      </c>
      <c r="N141" s="233" t="e">
        <f>IF(ISNUMBER(Regressions!O151),ROUND(Regressions!O151, 1), NA())</f>
        <v>#N/A</v>
      </c>
      <c r="O141" s="335" t="e">
        <f>IF(ISNUMBER(Regressions!Q151),ROUND(Regressions!Q151, 1), NA())</f>
        <v>#N/A</v>
      </c>
      <c r="P141" s="333" t="e">
        <f>IF(ISNUMBER(Regressions!R151),ROUND(Regressions!R151, 1), NA())</f>
        <v>#N/A</v>
      </c>
      <c r="Q141" s="211">
        <f>IF(ISNUMBER(Regressions!S151),ROUND(Regressions!S151, 1), NA())</f>
        <v>19.2</v>
      </c>
      <c r="R141" s="334" t="e">
        <f>IF(ISNUMBER(Regressions!T151),ROUND(Regressions!T151, 1), NA())</f>
        <v>#N/A</v>
      </c>
      <c r="S141" s="233" t="e">
        <f>IF(ISNUMBER(Regressions!U151),ROUND(Regressions!U151, 1), NA())</f>
        <v>#N/A</v>
      </c>
    </row>
    <row xmlns:x14ac="http://schemas.microsoft.com/office/spreadsheetml/2009/9/ac" r="142" x14ac:dyDescent="0.2">
      <c r="A142" s="330" t="str">
        <f>IF(ISBLANK(Regressions!A152), " ", Regressions!A152)</f>
        <v>Bolivia (Plurinational State of)</v>
      </c>
      <c r="B142" s="331">
        <f>IF(ISBLANK(Regressions!B152), " ", Regressions!B152)</f>
        <v>2014</v>
      </c>
      <c r="C142" s="336" t="str">
        <f>IF(ISBLANK(Regressions!C152), " ", Regressions!C152)</f>
        <v>Primary</v>
      </c>
      <c r="D142" s="332">
        <f>IF(ISBLANK(Regressions!D152), " ", Regressions!D152)</f>
        <v>1435842</v>
      </c>
      <c r="E142" s="210" t="e">
        <f>IF(ISNUMBER(Regressions!E152),ROUND(Regressions!E152, 1), NA())</f>
        <v>#N/A</v>
      </c>
      <c r="F142" s="333" t="e">
        <f>IF(ISNUMBER(Regressions!F152),ROUND(Regressions!F152, 1), NA())</f>
        <v>#N/A</v>
      </c>
      <c r="G142" s="232" t="e">
        <f>IF(ISNUMBER(Regressions!G152),ROUND(Regressions!G152, 1), NA())</f>
        <v>#N/A</v>
      </c>
      <c r="H142" s="334" t="e">
        <f>IF(ISNUMBER(Regressions!H152),ROUND(Regressions!H152, 1), NA())</f>
        <v>#N/A</v>
      </c>
      <c r="I142" s="233" t="e">
        <f>IF(ISNUMBER(Regressions!I152),ROUND(Regressions!I152, 1), NA())</f>
        <v>#N/A</v>
      </c>
      <c r="J142" s="335" t="e">
        <f>IF(ISNUMBER(Regressions!K152),ROUND(Regressions!K152, 1), NA())</f>
        <v>#N/A</v>
      </c>
      <c r="K142" s="333" t="e">
        <f>IF(ISNUMBER(Regressions!L152),ROUND(Regressions!L152, 1), NA())</f>
        <v>#N/A</v>
      </c>
      <c r="L142" s="234" t="e">
        <f>IF(ISNUMBER(Regressions!M152),ROUND(Regressions!M152, 1), NA())</f>
        <v>#N/A</v>
      </c>
      <c r="M142" s="334" t="e">
        <f>IF(ISNUMBER(Regressions!N152),ROUND(Regressions!N152, 1), NA())</f>
        <v>#N/A</v>
      </c>
      <c r="N142" s="233" t="e">
        <f>IF(ISNUMBER(Regressions!O152),ROUND(Regressions!O152, 1), NA())</f>
        <v>#N/A</v>
      </c>
      <c r="O142" s="335" t="e">
        <f>IF(ISNUMBER(Regressions!Q152),ROUND(Regressions!Q152, 1), NA())</f>
        <v>#N/A</v>
      </c>
      <c r="P142" s="333" t="e">
        <f>IF(ISNUMBER(Regressions!R152),ROUND(Regressions!R152, 1), NA())</f>
        <v>#N/A</v>
      </c>
      <c r="Q142" s="211">
        <f>IF(ISNUMBER(Regressions!S152),ROUND(Regressions!S152, 1), NA())</f>
        <v>19.2</v>
      </c>
      <c r="R142" s="334" t="e">
        <f>IF(ISNUMBER(Regressions!T152),ROUND(Regressions!T152, 1), NA())</f>
        <v>#N/A</v>
      </c>
      <c r="S142" s="233" t="e">
        <f>IF(ISNUMBER(Regressions!U152),ROUND(Regressions!U152, 1), NA())</f>
        <v>#N/A</v>
      </c>
    </row>
    <row xmlns:x14ac="http://schemas.microsoft.com/office/spreadsheetml/2009/9/ac" r="143" x14ac:dyDescent="0.2">
      <c r="A143" s="330" t="str">
        <f>IF(ISBLANK(Regressions!A153), " ", Regressions!A153)</f>
        <v>Bolivia (Plurinational State of)</v>
      </c>
      <c r="B143" s="331">
        <f>IF(ISBLANK(Regressions!B153), " ", Regressions!B153)</f>
        <v>2015</v>
      </c>
      <c r="C143" s="336" t="str">
        <f>IF(ISBLANK(Regressions!C153), " ", Regressions!C153)</f>
        <v>Primary</v>
      </c>
      <c r="D143" s="332">
        <f>IF(ISBLANK(Regressions!D153), " ", Regressions!D153)</f>
        <v>1448408</v>
      </c>
      <c r="E143" s="210" t="e">
        <f>IF(ISNUMBER(Regressions!E153),ROUND(Regressions!E153, 1), NA())</f>
        <v>#N/A</v>
      </c>
      <c r="F143" s="333" t="e">
        <f>IF(ISNUMBER(Regressions!F153),ROUND(Regressions!F153, 1), NA())</f>
        <v>#N/A</v>
      </c>
      <c r="G143" s="232" t="e">
        <f>IF(ISNUMBER(Regressions!G153),ROUND(Regressions!G153, 1), NA())</f>
        <v>#N/A</v>
      </c>
      <c r="H143" s="334" t="e">
        <f>IF(ISNUMBER(Regressions!H153),ROUND(Regressions!H153, 1), NA())</f>
        <v>#N/A</v>
      </c>
      <c r="I143" s="233" t="e">
        <f>IF(ISNUMBER(Regressions!I153),ROUND(Regressions!I153, 1), NA())</f>
        <v>#N/A</v>
      </c>
      <c r="J143" s="335" t="e">
        <f>IF(ISNUMBER(Regressions!K153),ROUND(Regressions!K153, 1), NA())</f>
        <v>#N/A</v>
      </c>
      <c r="K143" s="333" t="e">
        <f>IF(ISNUMBER(Regressions!L153),ROUND(Regressions!L153, 1), NA())</f>
        <v>#N/A</v>
      </c>
      <c r="L143" s="234" t="e">
        <f>IF(ISNUMBER(Regressions!M153),ROUND(Regressions!M153, 1), NA())</f>
        <v>#N/A</v>
      </c>
      <c r="M143" s="334" t="e">
        <f>IF(ISNUMBER(Regressions!N153),ROUND(Regressions!N153, 1), NA())</f>
        <v>#N/A</v>
      </c>
      <c r="N143" s="233" t="e">
        <f>IF(ISNUMBER(Regressions!O153),ROUND(Regressions!O153, 1), NA())</f>
        <v>#N/A</v>
      </c>
      <c r="O143" s="335" t="e">
        <f>IF(ISNUMBER(Regressions!Q153),ROUND(Regressions!Q153, 1), NA())</f>
        <v>#N/A</v>
      </c>
      <c r="P143" s="333" t="e">
        <f>IF(ISNUMBER(Regressions!R153),ROUND(Regressions!R153, 1), NA())</f>
        <v>#N/A</v>
      </c>
      <c r="Q143" s="211">
        <f>IF(ISNUMBER(Regressions!S153),ROUND(Regressions!S153, 1), NA())</f>
        <v>19.2</v>
      </c>
      <c r="R143" s="334" t="e">
        <f>IF(ISNUMBER(Regressions!T153),ROUND(Regressions!T153, 1), NA())</f>
        <v>#N/A</v>
      </c>
      <c r="S143" s="233" t="e">
        <f>IF(ISNUMBER(Regressions!U153),ROUND(Regressions!U153, 1), NA())</f>
        <v>#N/A</v>
      </c>
    </row>
    <row xmlns:x14ac="http://schemas.microsoft.com/office/spreadsheetml/2009/9/ac" r="144" x14ac:dyDescent="0.2">
      <c r="A144" s="330" t="str">
        <f>IF(ISBLANK(Regressions!A154), " ", Regressions!A154)</f>
        <v>Bolivia (Plurinational State of)</v>
      </c>
      <c r="B144" s="331">
        <f>IF(ISBLANK(Regressions!B154), " ", Regressions!B154)</f>
        <v>2016</v>
      </c>
      <c r="C144" s="336" t="str">
        <f>IF(ISBLANK(Regressions!C154), " ", Regressions!C154)</f>
        <v>Primary</v>
      </c>
      <c r="D144" s="332">
        <f>IF(ISBLANK(Regressions!D154), " ", Regressions!D154)</f>
        <v>1460266</v>
      </c>
      <c r="E144" s="210" t="e">
        <f>IF(ISNUMBER(Regressions!E154),ROUND(Regressions!E154, 1), NA())</f>
        <v>#N/A</v>
      </c>
      <c r="F144" s="333" t="e">
        <f>IF(ISNUMBER(Regressions!F154),ROUND(Regressions!F154, 1), NA())</f>
        <v>#N/A</v>
      </c>
      <c r="G144" s="232" t="e">
        <f>IF(ISNUMBER(Regressions!G154),ROUND(Regressions!G154, 1), NA())</f>
        <v>#N/A</v>
      </c>
      <c r="H144" s="334" t="e">
        <f>IF(ISNUMBER(Regressions!H154),ROUND(Regressions!H154, 1), NA())</f>
        <v>#N/A</v>
      </c>
      <c r="I144" s="233" t="e">
        <f>IF(ISNUMBER(Regressions!I154),ROUND(Regressions!I154, 1), NA())</f>
        <v>#N/A</v>
      </c>
      <c r="J144" s="335" t="e">
        <f>IF(ISNUMBER(Regressions!K154),ROUND(Regressions!K154, 1), NA())</f>
        <v>#N/A</v>
      </c>
      <c r="K144" s="333" t="e">
        <f>IF(ISNUMBER(Regressions!L154),ROUND(Regressions!L154, 1), NA())</f>
        <v>#N/A</v>
      </c>
      <c r="L144" s="234" t="e">
        <f>IF(ISNUMBER(Regressions!M154),ROUND(Regressions!M154, 1), NA())</f>
        <v>#N/A</v>
      </c>
      <c r="M144" s="334" t="e">
        <f>IF(ISNUMBER(Regressions!N154),ROUND(Regressions!N154, 1), NA())</f>
        <v>#N/A</v>
      </c>
      <c r="N144" s="233" t="e">
        <f>IF(ISNUMBER(Regressions!O154),ROUND(Regressions!O154, 1), NA())</f>
        <v>#N/A</v>
      </c>
      <c r="O144" s="335" t="e">
        <f>IF(ISNUMBER(Regressions!Q154),ROUND(Regressions!Q154, 1), NA())</f>
        <v>#N/A</v>
      </c>
      <c r="P144" s="333" t="e">
        <f>IF(ISNUMBER(Regressions!R154),ROUND(Regressions!R154, 1), NA())</f>
        <v>#N/A</v>
      </c>
      <c r="Q144" s="211">
        <f>IF(ISNUMBER(Regressions!S154),ROUND(Regressions!S154, 1), NA())</f>
        <v>19.2</v>
      </c>
      <c r="R144" s="334" t="e">
        <f>IF(ISNUMBER(Regressions!T154),ROUND(Regressions!T154, 1), NA())</f>
        <v>#N/A</v>
      </c>
      <c r="S144" s="233" t="e">
        <f>IF(ISNUMBER(Regressions!U154),ROUND(Regressions!U154, 1), NA())</f>
        <v>#N/A</v>
      </c>
    </row>
    <row xmlns:x14ac="http://schemas.microsoft.com/office/spreadsheetml/2009/9/ac" r="145" x14ac:dyDescent="0.2">
      <c r="A145" s="330" t="str">
        <f>IF(ISBLANK(Regressions!A155), " ", Regressions!A155)</f>
        <v>Bolivia (Plurinational State of)</v>
      </c>
      <c r="B145" s="331">
        <f>IF(ISBLANK(Regressions!B155), " ", Regressions!B155)</f>
        <v>2017</v>
      </c>
      <c r="C145" s="336" t="str">
        <f>IF(ISBLANK(Regressions!C155), " ", Regressions!C155)</f>
        <v>Primary</v>
      </c>
      <c r="D145" s="332">
        <f>IF(ISBLANK(Regressions!D155), " ", Regressions!D155)</f>
        <v>1471997</v>
      </c>
      <c r="E145" s="210" t="e">
        <f>IF(ISNUMBER(Regressions!E155),ROUND(Regressions!E155, 1), NA())</f>
        <v>#N/A</v>
      </c>
      <c r="F145" s="333" t="e">
        <f>IF(ISNUMBER(Regressions!F155),ROUND(Regressions!F155, 1), NA())</f>
        <v>#N/A</v>
      </c>
      <c r="G145" s="232" t="e">
        <f>IF(ISNUMBER(Regressions!G155),ROUND(Regressions!G155, 1), NA())</f>
        <v>#N/A</v>
      </c>
      <c r="H145" s="334" t="e">
        <f>IF(ISNUMBER(Regressions!H155),ROUND(Regressions!H155, 1), NA())</f>
        <v>#N/A</v>
      </c>
      <c r="I145" s="233" t="e">
        <f>IF(ISNUMBER(Regressions!I155),ROUND(Regressions!I155, 1), NA())</f>
        <v>#N/A</v>
      </c>
      <c r="J145" s="335" t="e">
        <f>IF(ISNUMBER(Regressions!K155),ROUND(Regressions!K155, 1), NA())</f>
        <v>#N/A</v>
      </c>
      <c r="K145" s="333" t="e">
        <f>IF(ISNUMBER(Regressions!L155),ROUND(Regressions!L155, 1), NA())</f>
        <v>#N/A</v>
      </c>
      <c r="L145" s="234" t="e">
        <f>IF(ISNUMBER(Regressions!M155),ROUND(Regressions!M155, 1), NA())</f>
        <v>#N/A</v>
      </c>
      <c r="M145" s="334" t="e">
        <f>IF(ISNUMBER(Regressions!N155),ROUND(Regressions!N155, 1), NA())</f>
        <v>#N/A</v>
      </c>
      <c r="N145" s="233" t="e">
        <f>IF(ISNUMBER(Regressions!O155),ROUND(Regressions!O155, 1), NA())</f>
        <v>#N/A</v>
      </c>
      <c r="O145" s="335" t="e">
        <f>IF(ISNUMBER(Regressions!Q155),ROUND(Regressions!Q155, 1), NA())</f>
        <v>#N/A</v>
      </c>
      <c r="P145" s="333" t="e">
        <f>IF(ISNUMBER(Regressions!R155),ROUND(Regressions!R155, 1), NA())</f>
        <v>#N/A</v>
      </c>
      <c r="Q145" s="211">
        <f>IF(ISNUMBER(Regressions!S155),ROUND(Regressions!S155, 1), NA())</f>
        <v>19.2</v>
      </c>
      <c r="R145" s="334" t="e">
        <f>IF(ISNUMBER(Regressions!T155),ROUND(Regressions!T155, 1), NA())</f>
        <v>#N/A</v>
      </c>
      <c r="S145" s="233" t="e">
        <f>IF(ISNUMBER(Regressions!U155),ROUND(Regressions!U155, 1), NA())</f>
        <v>#N/A</v>
      </c>
    </row>
    <row xmlns:x14ac="http://schemas.microsoft.com/office/spreadsheetml/2009/9/ac" r="146" x14ac:dyDescent="0.2">
      <c r="A146" s="330" t="str">
        <f>IF(ISBLANK(Regressions!A156), " ", Regressions!A156)</f>
        <v>Bolivia (Plurinational State of)</v>
      </c>
      <c r="B146" s="331">
        <f>IF(ISBLANK(Regressions!B156), " ", Regressions!B156)</f>
        <v>2018</v>
      </c>
      <c r="C146" s="336" t="str">
        <f>IF(ISBLANK(Regressions!C156), " ", Regressions!C156)</f>
        <v>Primary</v>
      </c>
      <c r="D146" s="332">
        <f>IF(ISBLANK(Regressions!D156), " ", Regressions!D156)</f>
        <v>1482376</v>
      </c>
      <c r="E146" s="210" t="e">
        <f>IF(ISNUMBER(Regressions!E156),ROUND(Regressions!E156, 1), NA())</f>
        <v>#N/A</v>
      </c>
      <c r="F146" s="333" t="e">
        <f>IF(ISNUMBER(Regressions!F156),ROUND(Regressions!F156, 1), NA())</f>
        <v>#N/A</v>
      </c>
      <c r="G146" s="232" t="e">
        <f>IF(ISNUMBER(Regressions!G156),ROUND(Regressions!G156, 1), NA())</f>
        <v>#N/A</v>
      </c>
      <c r="H146" s="334" t="e">
        <f>IF(ISNUMBER(Regressions!H156),ROUND(Regressions!H156, 1), NA())</f>
        <v>#N/A</v>
      </c>
      <c r="I146" s="233" t="e">
        <f>IF(ISNUMBER(Regressions!I156),ROUND(Regressions!I156, 1), NA())</f>
        <v>#N/A</v>
      </c>
      <c r="J146" s="335" t="e">
        <f>IF(ISNUMBER(Regressions!K156),ROUND(Regressions!K156, 1), NA())</f>
        <v>#N/A</v>
      </c>
      <c r="K146" s="333" t="e">
        <f>IF(ISNUMBER(Regressions!L156),ROUND(Regressions!L156, 1), NA())</f>
        <v>#N/A</v>
      </c>
      <c r="L146" s="234" t="e">
        <f>IF(ISNUMBER(Regressions!M156),ROUND(Regressions!M156, 1), NA())</f>
        <v>#N/A</v>
      </c>
      <c r="M146" s="334" t="e">
        <f>IF(ISNUMBER(Regressions!N156),ROUND(Regressions!N156, 1), NA())</f>
        <v>#N/A</v>
      </c>
      <c r="N146" s="233" t="e">
        <f>IF(ISNUMBER(Regressions!O156),ROUND(Regressions!O156, 1), NA())</f>
        <v>#N/A</v>
      </c>
      <c r="O146" s="335" t="e">
        <f>IF(ISNUMBER(Regressions!Q156),ROUND(Regressions!Q156, 1), NA())</f>
        <v>#N/A</v>
      </c>
      <c r="P146" s="333" t="e">
        <f>IF(ISNUMBER(Regressions!R156),ROUND(Regressions!R156, 1), NA())</f>
        <v>#N/A</v>
      </c>
      <c r="Q146" s="211" t="e">
        <f>IF(ISNUMBER(Regressions!S156),ROUND(Regressions!S156, 1), NA())</f>
        <v>#N/A</v>
      </c>
      <c r="R146" s="334" t="e">
        <f>IF(ISNUMBER(Regressions!T156),ROUND(Regressions!T156, 1), NA())</f>
        <v>#N/A</v>
      </c>
      <c r="S146" s="233" t="e">
        <f>IF(ISNUMBER(Regressions!U156),ROUND(Regressions!U156, 1), NA())</f>
        <v>#N/A</v>
      </c>
    </row>
    <row xmlns:x14ac="http://schemas.microsoft.com/office/spreadsheetml/2009/9/ac" r="147" x14ac:dyDescent="0.2">
      <c r="A147" s="330" t="str">
        <f>IF(ISBLANK(Regressions!A157), " ", Regressions!A157)</f>
        <v>Bolivia (Plurinational State of)</v>
      </c>
      <c r="B147" s="331">
        <f>IF(ISBLANK(Regressions!B157), " ", Regressions!B157)</f>
        <v>2019</v>
      </c>
      <c r="C147" s="336" t="str">
        <f>IF(ISBLANK(Regressions!C157), " ", Regressions!C157)</f>
        <v>Primary</v>
      </c>
      <c r="D147" s="332">
        <f>IF(ISBLANK(Regressions!D157), " ", Regressions!D157)</f>
        <v>1488318</v>
      </c>
      <c r="E147" s="210" t="e">
        <f>IF(ISNUMBER(Regressions!E157),ROUND(Regressions!E157, 1), NA())</f>
        <v>#N/A</v>
      </c>
      <c r="F147" s="333" t="e">
        <f>IF(ISNUMBER(Regressions!F157),ROUND(Regressions!F157, 1), NA())</f>
        <v>#N/A</v>
      </c>
      <c r="G147" s="232" t="e">
        <f>IF(ISNUMBER(Regressions!G157),ROUND(Regressions!G157, 1), NA())</f>
        <v>#N/A</v>
      </c>
      <c r="H147" s="334" t="e">
        <f>IF(ISNUMBER(Regressions!H157),ROUND(Regressions!H157, 1), NA())</f>
        <v>#N/A</v>
      </c>
      <c r="I147" s="233" t="e">
        <f>IF(ISNUMBER(Regressions!I157),ROUND(Regressions!I157, 1), NA())</f>
        <v>#N/A</v>
      </c>
      <c r="J147" s="335" t="e">
        <f>IF(ISNUMBER(Regressions!K157),ROUND(Regressions!K157, 1), NA())</f>
        <v>#N/A</v>
      </c>
      <c r="K147" s="333" t="e">
        <f>IF(ISNUMBER(Regressions!L157),ROUND(Regressions!L157, 1), NA())</f>
        <v>#N/A</v>
      </c>
      <c r="L147" s="234" t="e">
        <f>IF(ISNUMBER(Regressions!M157),ROUND(Regressions!M157, 1), NA())</f>
        <v>#N/A</v>
      </c>
      <c r="M147" s="334" t="e">
        <f>IF(ISNUMBER(Regressions!N157),ROUND(Regressions!N157, 1), NA())</f>
        <v>#N/A</v>
      </c>
      <c r="N147" s="233" t="e">
        <f>IF(ISNUMBER(Regressions!O157),ROUND(Regressions!O157, 1), NA())</f>
        <v>#N/A</v>
      </c>
      <c r="O147" s="335" t="e">
        <f>IF(ISNUMBER(Regressions!Q157),ROUND(Regressions!Q157, 1), NA())</f>
        <v>#N/A</v>
      </c>
      <c r="P147" s="333" t="e">
        <f>IF(ISNUMBER(Regressions!R157),ROUND(Regressions!R157, 1), NA())</f>
        <v>#N/A</v>
      </c>
      <c r="Q147" s="211" t="e">
        <f>IF(ISNUMBER(Regressions!S157),ROUND(Regressions!S157, 1), NA())</f>
        <v>#N/A</v>
      </c>
      <c r="R147" s="334" t="e">
        <f>IF(ISNUMBER(Regressions!T157),ROUND(Regressions!T157, 1), NA())</f>
        <v>#N/A</v>
      </c>
      <c r="S147" s="233" t="e">
        <f>IF(ISNUMBER(Regressions!U157),ROUND(Regressions!U157, 1), NA())</f>
        <v>#N/A</v>
      </c>
    </row>
    <row xmlns:x14ac="http://schemas.microsoft.com/office/spreadsheetml/2009/9/ac" r="148" x14ac:dyDescent="0.2">
      <c r="A148" s="330" t="str">
        <f>IF(ISBLANK(Regressions!A158), " ", Regressions!A158)</f>
        <v>Bolivia (Plurinational State of)</v>
      </c>
      <c r="B148" s="331">
        <f>IF(ISBLANK(Regressions!B158), " ", Regressions!B158)</f>
        <v>2020</v>
      </c>
      <c r="C148" s="336" t="str">
        <f>IF(ISBLANK(Regressions!C158), " ", Regressions!C158)</f>
        <v>Primary</v>
      </c>
      <c r="D148" s="332">
        <f>IF(ISBLANK(Regressions!D158), " ", Regressions!D158)</f>
        <v>1493641</v>
      </c>
      <c r="E148" s="210" t="e">
        <f>IF(ISNUMBER(Regressions!E158),ROUND(Regressions!E158, 1), NA())</f>
        <v>#N/A</v>
      </c>
      <c r="F148" s="333" t="e">
        <f>IF(ISNUMBER(Regressions!F158),ROUND(Regressions!F158, 1), NA())</f>
        <v>#N/A</v>
      </c>
      <c r="G148" s="232" t="e">
        <f>IF(ISNUMBER(Regressions!G158),ROUND(Regressions!G158, 1), NA())</f>
        <v>#N/A</v>
      </c>
      <c r="H148" s="334" t="e">
        <f>IF(ISNUMBER(Regressions!H158),ROUND(Regressions!H158, 1), NA())</f>
        <v>#N/A</v>
      </c>
      <c r="I148" s="233" t="e">
        <f>IF(ISNUMBER(Regressions!I158),ROUND(Regressions!I158, 1), NA())</f>
        <v>#N/A</v>
      </c>
      <c r="J148" s="335" t="e">
        <f>IF(ISNUMBER(Regressions!K158),ROUND(Regressions!K158, 1), NA())</f>
        <v>#N/A</v>
      </c>
      <c r="K148" s="333" t="e">
        <f>IF(ISNUMBER(Regressions!L158),ROUND(Regressions!L158, 1), NA())</f>
        <v>#N/A</v>
      </c>
      <c r="L148" s="234" t="e">
        <f>IF(ISNUMBER(Regressions!M158),ROUND(Regressions!M158, 1), NA())</f>
        <v>#N/A</v>
      </c>
      <c r="M148" s="334" t="e">
        <f>IF(ISNUMBER(Regressions!N158),ROUND(Regressions!N158, 1), NA())</f>
        <v>#N/A</v>
      </c>
      <c r="N148" s="233" t="e">
        <f>IF(ISNUMBER(Regressions!O158),ROUND(Regressions!O158, 1), NA())</f>
        <v>#N/A</v>
      </c>
      <c r="O148" s="335" t="e">
        <f>IF(ISNUMBER(Regressions!Q158),ROUND(Regressions!Q158, 1), NA())</f>
        <v>#N/A</v>
      </c>
      <c r="P148" s="333" t="e">
        <f>IF(ISNUMBER(Regressions!R158),ROUND(Regressions!R158, 1), NA())</f>
        <v>#N/A</v>
      </c>
      <c r="Q148" s="211" t="e">
        <f>IF(ISNUMBER(Regressions!S158),ROUND(Regressions!S158, 1), NA())</f>
        <v>#N/A</v>
      </c>
      <c r="R148" s="334" t="e">
        <f>IF(ISNUMBER(Regressions!T158),ROUND(Regressions!T158, 1), NA())</f>
        <v>#N/A</v>
      </c>
      <c r="S148" s="233" t="e">
        <f>IF(ISNUMBER(Regressions!U158),ROUND(Regressions!U158, 1), NA())</f>
        <v>#N/A</v>
      </c>
    </row>
    <row xmlns:x14ac="http://schemas.microsoft.com/office/spreadsheetml/2009/9/ac" r="149" x14ac:dyDescent="0.2">
      <c r="A149" s="393" t="str">
        <f>IF(ISBLANK(Regressions!A159), " ", Regressions!A159)</f>
        <v>Bolivia (Plurinational State of)</v>
      </c>
      <c r="B149" s="394">
        <f>IF(ISBLANK(Regressions!B159), " ", Regressions!B159)</f>
        <v>2021</v>
      </c>
      <c r="C149" s="395" t="str">
        <f>IF(ISBLANK(Regressions!C159), " ", Regressions!C159)</f>
        <v>Primary</v>
      </c>
      <c r="D149" s="396">
        <f>IF(ISBLANK(Regressions!D159), " ", Regressions!D159)</f>
        <v>1498329</v>
      </c>
      <c r="E149" s="399" t="e">
        <f>IF(ISNUMBER(Regressions!E159),ROUND(Regressions!E159, 1), NA())</f>
        <v>#N/A</v>
      </c>
      <c r="F149" s="397" t="e">
        <f>IF(ISNUMBER(Regressions!F159),ROUND(Regressions!F159, 1), NA())</f>
        <v>#N/A</v>
      </c>
      <c r="G149" s="400" t="e">
        <f>IF(ISNUMBER(Regressions!G159),ROUND(Regressions!G159, 1), NA())</f>
        <v>#N/A</v>
      </c>
      <c r="H149" s="398" t="e">
        <f>IF(ISNUMBER(Regressions!H159),ROUND(Regressions!H159, 1), NA())</f>
        <v>#N/A</v>
      </c>
      <c r="I149" s="401" t="e">
        <f>IF(ISNUMBER(Regressions!I159),ROUND(Regressions!I159, 1), NA())</f>
        <v>#N/A</v>
      </c>
      <c r="J149" s="399" t="e">
        <f>IF(ISNUMBER(Regressions!K159),ROUND(Regressions!K159, 1), NA())</f>
        <v>#N/A</v>
      </c>
      <c r="K149" s="397" t="e">
        <f>IF(ISNUMBER(Regressions!L159),ROUND(Regressions!L159, 1), NA())</f>
        <v>#N/A</v>
      </c>
      <c r="L149" s="402" t="e">
        <f>IF(ISNUMBER(Regressions!M159),ROUND(Regressions!M159, 1), NA())</f>
        <v>#N/A</v>
      </c>
      <c r="M149" s="398" t="e">
        <f>IF(ISNUMBER(Regressions!N159),ROUND(Regressions!N159, 1), NA())</f>
        <v>#N/A</v>
      </c>
      <c r="N149" s="401" t="e">
        <f>IF(ISNUMBER(Regressions!O159),ROUND(Regressions!O159, 1), NA())</f>
        <v>#N/A</v>
      </c>
      <c r="O149" s="399" t="e">
        <f>IF(ISNUMBER(Regressions!Q159),ROUND(Regressions!Q159, 1), NA())</f>
        <v>#N/A</v>
      </c>
      <c r="P149" s="397" t="e">
        <f>IF(ISNUMBER(Regressions!R159),ROUND(Regressions!R159, 1), NA())</f>
        <v>#N/A</v>
      </c>
      <c r="Q149" s="403" t="e">
        <f>IF(ISNUMBER(Regressions!S159),ROUND(Regressions!S159, 1), NA())</f>
        <v>#N/A</v>
      </c>
      <c r="R149" s="398" t="e">
        <f>IF(ISNUMBER(Regressions!T159),ROUND(Regressions!T159, 1), NA())</f>
        <v>#N/A</v>
      </c>
      <c r="S149" s="401" t="e">
        <f>IF(ISNUMBER(Regressions!U159),ROUND(Regressions!U159, 1), NA())</f>
        <v>#N/A</v>
      </c>
      <c r="T149" s="392"/>
      <c r="U149" s="392"/>
      <c r="V149" s="392"/>
      <c r="W149" s="392"/>
      <c r="X149" s="392"/>
      <c r="Y149" s="392"/>
      <c r="Z149" s="392"/>
      <c r="AA149" s="392"/>
      <c r="AB149" s="392"/>
      <c r="AC149" s="392"/>
    </row>
    <row xmlns:x14ac="http://schemas.microsoft.com/office/spreadsheetml/2009/9/ac" r="150" x14ac:dyDescent="0.2">
      <c r="A150" s="330" t="str">
        <f>IF(ISBLANK(Regressions!A160), " ", Regressions!A160)</f>
        <v>Bolivia (Plurinational State of)</v>
      </c>
      <c r="B150" s="331">
        <f>IF(ISBLANK(Regressions!B160), " ", Regressions!B160)</f>
        <v>2022</v>
      </c>
      <c r="C150" s="336" t="str">
        <f>IF(ISBLANK(Regressions!C160), " ", Regressions!C160)</f>
        <v>Primary</v>
      </c>
      <c r="D150" s="332">
        <f>IF(ISBLANK(Regressions!D160), " ", Regressions!D160)</f>
        <v>1501975</v>
      </c>
      <c r="E150" s="210" t="e">
        <f>IF(ISNUMBER(Regressions!E160),ROUND(Regressions!E160, 1), NA())</f>
        <v>#N/A</v>
      </c>
      <c r="F150" s="333" t="e">
        <f>IF(ISNUMBER(Regressions!F160),ROUND(Regressions!F160, 1), NA())</f>
        <v>#N/A</v>
      </c>
      <c r="G150" s="232" t="e">
        <f>IF(ISNUMBER(Regressions!G160),ROUND(Regressions!G160, 1), NA())</f>
        <v>#N/A</v>
      </c>
      <c r="H150" s="334" t="e">
        <f>IF(ISNUMBER(Regressions!H160),ROUND(Regressions!H160, 1), NA())</f>
        <v>#N/A</v>
      </c>
      <c r="I150" s="233" t="e">
        <f>IF(ISNUMBER(Regressions!I160),ROUND(Regressions!I160, 1), NA())</f>
        <v>#N/A</v>
      </c>
      <c r="J150" s="335" t="e">
        <f>IF(ISNUMBER(Regressions!K160),ROUND(Regressions!K160, 1), NA())</f>
        <v>#N/A</v>
      </c>
      <c r="K150" s="333" t="e">
        <f>IF(ISNUMBER(Regressions!L160),ROUND(Regressions!L160, 1), NA())</f>
        <v>#N/A</v>
      </c>
      <c r="L150" s="234" t="e">
        <f>IF(ISNUMBER(Regressions!M160),ROUND(Regressions!M160, 1), NA())</f>
        <v>#N/A</v>
      </c>
      <c r="M150" s="334" t="e">
        <f>IF(ISNUMBER(Regressions!N160),ROUND(Regressions!N160, 1), NA())</f>
        <v>#N/A</v>
      </c>
      <c r="N150" s="233" t="e">
        <f>IF(ISNUMBER(Regressions!O160),ROUND(Regressions!O160, 1), NA())</f>
        <v>#N/A</v>
      </c>
      <c r="O150" s="335" t="e">
        <f>IF(ISNUMBER(Regressions!Q160),ROUND(Regressions!Q160, 1), NA())</f>
        <v>#N/A</v>
      </c>
      <c r="P150" s="333" t="e">
        <f>IF(ISNUMBER(Regressions!R160),ROUND(Regressions!R160, 1), NA())</f>
        <v>#N/A</v>
      </c>
      <c r="Q150" s="211" t="e">
        <f>IF(ISNUMBER(Regressions!S160),ROUND(Regressions!S160, 1), NA())</f>
        <v>#N/A</v>
      </c>
      <c r="R150" s="334" t="e">
        <f>IF(ISNUMBER(Regressions!T160),ROUND(Regressions!T160, 1), NA())</f>
        <v>#N/A</v>
      </c>
      <c r="S150" s="233" t="e">
        <f>IF(ISNUMBER(Regressions!U160),ROUND(Regressions!U160, 1), NA())</f>
        <v>#N/A</v>
      </c>
    </row>
    <row xmlns:x14ac="http://schemas.microsoft.com/office/spreadsheetml/2009/9/ac" r="151" x14ac:dyDescent="0.2">
      <c r="A151" s="337" t="str">
        <f>IF(ISBLANK(Regressions!A161), " ", Regressions!A161)</f>
        <v>Bolivia (Plurinational State of)</v>
      </c>
      <c r="B151" s="338">
        <f>IF(ISBLANK(Regressions!B161), " ", Regressions!B161)</f>
        <v>2023</v>
      </c>
      <c r="C151" s="339" t="str">
        <f>IF(ISBLANK(Regressions!C161), " ", Regressions!C161)</f>
        <v>Primary</v>
      </c>
      <c r="D151" s="340">
        <f>IF(ISBLANK(Regressions!D161), " ", Regressions!D161)</f>
        <v>1504536</v>
      </c>
      <c r="E151" s="341" t="e">
        <f>IF(ISNUMBER(Regressions!E161),ROUND(Regressions!E161, 1), NA())</f>
        <v>#N/A</v>
      </c>
      <c r="F151" s="342" t="e">
        <f>IF(ISNUMBER(Regressions!F161),ROUND(Regressions!F161, 1), NA())</f>
        <v>#N/A</v>
      </c>
      <c r="G151" s="343" t="e">
        <f>IF(ISNUMBER(Regressions!G161),ROUND(Regressions!G161, 1), NA())</f>
        <v>#N/A</v>
      </c>
      <c r="H151" s="344" t="e">
        <f>IF(ISNUMBER(Regressions!H161),ROUND(Regressions!H161, 1), NA())</f>
        <v>#N/A</v>
      </c>
      <c r="I151" s="345" t="e">
        <f>IF(ISNUMBER(Regressions!I161),ROUND(Regressions!I161, 1), NA())</f>
        <v>#N/A</v>
      </c>
      <c r="J151" s="346" t="e">
        <f>IF(ISNUMBER(Regressions!K161),ROUND(Regressions!K161, 1), NA())</f>
        <v>#N/A</v>
      </c>
      <c r="K151" s="342" t="e">
        <f>IF(ISNUMBER(Regressions!L161),ROUND(Regressions!L161, 1), NA())</f>
        <v>#N/A</v>
      </c>
      <c r="L151" s="347" t="e">
        <f>IF(ISNUMBER(Regressions!M161),ROUND(Regressions!M161, 1), NA())</f>
        <v>#N/A</v>
      </c>
      <c r="M151" s="344" t="e">
        <f>IF(ISNUMBER(Regressions!N161),ROUND(Regressions!N161, 1), NA())</f>
        <v>#N/A</v>
      </c>
      <c r="N151" s="345" t="e">
        <f>IF(ISNUMBER(Regressions!O161),ROUND(Regressions!O161, 1), NA())</f>
        <v>#N/A</v>
      </c>
      <c r="O151" s="346" t="e">
        <f>IF(ISNUMBER(Regressions!Q161),ROUND(Regressions!Q161, 1), NA())</f>
        <v>#N/A</v>
      </c>
      <c r="P151" s="342" t="e">
        <f>IF(ISNUMBER(Regressions!R161),ROUND(Regressions!R161, 1), NA())</f>
        <v>#N/A</v>
      </c>
      <c r="Q151" s="348" t="e">
        <f>IF(ISNUMBER(Regressions!S161),ROUND(Regressions!S161, 1), NA())</f>
        <v>#N/A</v>
      </c>
      <c r="R151" s="344" t="e">
        <f>IF(ISNUMBER(Regressions!T161),ROUND(Regressions!T161, 1), NA())</f>
        <v>#N/A</v>
      </c>
      <c r="S151" s="345" t="e">
        <f>IF(ISNUMBER(Regressions!U161),ROUND(Regressions!U161, 1), NA())</f>
        <v>#N/A</v>
      </c>
    </row>
    <row xmlns:x14ac="http://schemas.microsoft.com/office/spreadsheetml/2009/9/ac" r="152" hidden="true" x14ac:dyDescent="0.2">
      <c r="A152" s="330" t="str">
        <f>IF(ISBLANK(Regressions!A162), " ", Regressions!A162)</f>
        <v>Bolivia (Plurinational State of)</v>
      </c>
      <c r="B152" s="331">
        <f>IF(ISBLANK(Regressions!B162), " ", Regressions!B162)</f>
        <v>2024</v>
      </c>
      <c r="C152" s="336" t="str">
        <f>IF(ISBLANK(Regressions!C162), " ", Regressions!C162)</f>
        <v>Primary</v>
      </c>
      <c r="D152" s="332" t="str">
        <f>IF(ISBLANK(Regressions!D162), " ", Regressions!D162)</f>
        <v> </v>
      </c>
      <c r="E152" s="210" t="e">
        <f>IF(ISNUMBER(Regressions!E162),ROUND(Regressions!E162, 1), NA())</f>
        <v>#N/A</v>
      </c>
      <c r="F152" s="333" t="e">
        <f>IF(ISNUMBER(Regressions!F162),ROUND(Regressions!F162, 1), NA())</f>
        <v>#N/A</v>
      </c>
      <c r="G152" s="232" t="e">
        <f>IF(ISNUMBER(Regressions!G162),ROUND(Regressions!G162, 1), NA())</f>
        <v>#N/A</v>
      </c>
      <c r="H152" s="334" t="e">
        <f>IF(ISNUMBER(Regressions!H162),ROUND(Regressions!H162, 1), NA())</f>
        <v>#N/A</v>
      </c>
      <c r="I152" s="233" t="e">
        <f>IF(ISNUMBER(Regressions!I162),ROUND(Regressions!I162, 1), NA())</f>
        <v>#N/A</v>
      </c>
      <c r="J152" s="335" t="e">
        <f>IF(ISNUMBER(Regressions!K162),ROUND(Regressions!K162, 1), NA())</f>
        <v>#N/A</v>
      </c>
      <c r="K152" s="333" t="e">
        <f>IF(ISNUMBER(Regressions!L162),ROUND(Regressions!L162, 1), NA())</f>
        <v>#N/A</v>
      </c>
      <c r="L152" s="234" t="e">
        <f>IF(ISNUMBER(Regressions!M162),ROUND(Regressions!M162, 1), NA())</f>
        <v>#N/A</v>
      </c>
      <c r="M152" s="334" t="e">
        <f>IF(ISNUMBER(Regressions!N162),ROUND(Regressions!N162, 1), NA())</f>
        <v>#N/A</v>
      </c>
      <c r="N152" s="233" t="e">
        <f>IF(ISNUMBER(Regressions!O162),ROUND(Regressions!O162, 1), NA())</f>
        <v>#N/A</v>
      </c>
      <c r="O152" s="335" t="e">
        <f>IF(ISNUMBER(Regressions!Q162),ROUND(Regressions!Q162, 1), NA())</f>
        <v>#N/A</v>
      </c>
      <c r="P152" s="333" t="e">
        <f>IF(ISNUMBER(Regressions!R162),ROUND(Regressions!R162, 1), NA())</f>
        <v>#N/A</v>
      </c>
      <c r="Q152" s="211" t="e">
        <f>IF(ISNUMBER(Regressions!S162),ROUND(Regressions!S162, 1), NA())</f>
        <v>#N/A</v>
      </c>
      <c r="R152" s="334" t="e">
        <f>IF(ISNUMBER(Regressions!T162),ROUND(Regressions!T162, 1), NA())</f>
        <v>#N/A</v>
      </c>
      <c r="S152" s="233" t="e">
        <f>IF(ISNUMBER(Regressions!U162),ROUND(Regressions!U162, 1), NA())</f>
        <v>#N/A</v>
      </c>
    </row>
    <row xmlns:x14ac="http://schemas.microsoft.com/office/spreadsheetml/2009/9/ac" r="153" hidden="true" x14ac:dyDescent="0.2">
      <c r="A153" s="330" t="str">
        <f>IF(ISBLANK(Regressions!A163), " ", Regressions!A163)</f>
        <v>Bolivia (Plurinational State of)</v>
      </c>
      <c r="B153" s="331">
        <f>IF(ISBLANK(Regressions!B163), " ", Regressions!B163)</f>
        <v>2025</v>
      </c>
      <c r="C153" s="336" t="str">
        <f>IF(ISBLANK(Regressions!C163), " ", Regressions!C163)</f>
        <v>Primary</v>
      </c>
      <c r="D153" s="332" t="str">
        <f>IF(ISBLANK(Regressions!D163), " ", Regressions!D163)</f>
        <v> </v>
      </c>
      <c r="E153" s="210" t="e">
        <f>IF(ISNUMBER(Regressions!E163),ROUND(Regressions!E163, 1), NA())</f>
        <v>#N/A</v>
      </c>
      <c r="F153" s="333" t="e">
        <f>IF(ISNUMBER(Regressions!F163),ROUND(Regressions!F163, 1), NA())</f>
        <v>#N/A</v>
      </c>
      <c r="G153" s="232" t="e">
        <f>IF(ISNUMBER(Regressions!G163),ROUND(Regressions!G163, 1), NA())</f>
        <v>#N/A</v>
      </c>
      <c r="H153" s="334" t="e">
        <f>IF(ISNUMBER(Regressions!H163),ROUND(Regressions!H163, 1), NA())</f>
        <v>#N/A</v>
      </c>
      <c r="I153" s="233" t="e">
        <f>IF(ISNUMBER(Regressions!I163),ROUND(Regressions!I163, 1), NA())</f>
        <v>#N/A</v>
      </c>
      <c r="J153" s="335" t="e">
        <f>IF(ISNUMBER(Regressions!K163),ROUND(Regressions!K163, 1), NA())</f>
        <v>#N/A</v>
      </c>
      <c r="K153" s="333" t="e">
        <f>IF(ISNUMBER(Regressions!L163),ROUND(Regressions!L163, 1), NA())</f>
        <v>#N/A</v>
      </c>
      <c r="L153" s="234" t="e">
        <f>IF(ISNUMBER(Regressions!M163),ROUND(Regressions!M163, 1), NA())</f>
        <v>#N/A</v>
      </c>
      <c r="M153" s="334" t="e">
        <f>IF(ISNUMBER(Regressions!N163),ROUND(Regressions!N163, 1), NA())</f>
        <v>#N/A</v>
      </c>
      <c r="N153" s="233" t="e">
        <f>IF(ISNUMBER(Regressions!O163),ROUND(Regressions!O163, 1), NA())</f>
        <v>#N/A</v>
      </c>
      <c r="O153" s="335" t="e">
        <f>IF(ISNUMBER(Regressions!Q163),ROUND(Regressions!Q163, 1), NA())</f>
        <v>#N/A</v>
      </c>
      <c r="P153" s="333" t="e">
        <f>IF(ISNUMBER(Regressions!R163),ROUND(Regressions!R163, 1), NA())</f>
        <v>#N/A</v>
      </c>
      <c r="Q153" s="211" t="e">
        <f>IF(ISNUMBER(Regressions!S163),ROUND(Regressions!S163, 1), NA())</f>
        <v>#N/A</v>
      </c>
      <c r="R153" s="334" t="e">
        <f>IF(ISNUMBER(Regressions!T163),ROUND(Regressions!T163, 1), NA())</f>
        <v>#N/A</v>
      </c>
      <c r="S153" s="233" t="e">
        <f>IF(ISNUMBER(Regressions!U163),ROUND(Regressions!U163, 1), NA())</f>
        <v>#N/A</v>
      </c>
    </row>
    <row xmlns:x14ac="http://schemas.microsoft.com/office/spreadsheetml/2009/9/ac" r="154" hidden="true" x14ac:dyDescent="0.2">
      <c r="A154" s="330" t="str">
        <f>IF(ISBLANK(Regressions!A164), " ", Regressions!A164)</f>
        <v>Bolivia (Plurinational State of)</v>
      </c>
      <c r="B154" s="331">
        <f>IF(ISBLANK(Regressions!B164), " ", Regressions!B164)</f>
        <v>2026</v>
      </c>
      <c r="C154" s="336" t="str">
        <f>IF(ISBLANK(Regressions!C164), " ", Regressions!C164)</f>
        <v>Primary</v>
      </c>
      <c r="D154" s="332" t="str">
        <f>IF(ISBLANK(Regressions!D164), " ", Regressions!D164)</f>
        <v> </v>
      </c>
      <c r="E154" s="210" t="e">
        <f>IF(ISNUMBER(Regressions!E164),ROUND(Regressions!E164, 1), NA())</f>
        <v>#N/A</v>
      </c>
      <c r="F154" s="333" t="e">
        <f>IF(ISNUMBER(Regressions!F164),ROUND(Regressions!F164, 1), NA())</f>
        <v>#N/A</v>
      </c>
      <c r="G154" s="232" t="e">
        <f>IF(ISNUMBER(Regressions!G164),ROUND(Regressions!G164, 1), NA())</f>
        <v>#N/A</v>
      </c>
      <c r="H154" s="334" t="e">
        <f>IF(ISNUMBER(Regressions!H164),ROUND(Regressions!H164, 1), NA())</f>
        <v>#N/A</v>
      </c>
      <c r="I154" s="233" t="e">
        <f>IF(ISNUMBER(Regressions!I164),ROUND(Regressions!I164, 1), NA())</f>
        <v>#N/A</v>
      </c>
      <c r="J154" s="335" t="e">
        <f>IF(ISNUMBER(Regressions!K164),ROUND(Regressions!K164, 1), NA())</f>
        <v>#N/A</v>
      </c>
      <c r="K154" s="333" t="e">
        <f>IF(ISNUMBER(Regressions!L164),ROUND(Regressions!L164, 1), NA())</f>
        <v>#N/A</v>
      </c>
      <c r="L154" s="234" t="e">
        <f>IF(ISNUMBER(Regressions!M164),ROUND(Regressions!M164, 1), NA())</f>
        <v>#N/A</v>
      </c>
      <c r="M154" s="334" t="e">
        <f>IF(ISNUMBER(Regressions!N164),ROUND(Regressions!N164, 1), NA())</f>
        <v>#N/A</v>
      </c>
      <c r="N154" s="233" t="e">
        <f>IF(ISNUMBER(Regressions!O164),ROUND(Regressions!O164, 1), NA())</f>
        <v>#N/A</v>
      </c>
      <c r="O154" s="335" t="e">
        <f>IF(ISNUMBER(Regressions!Q164),ROUND(Regressions!Q164, 1), NA())</f>
        <v>#N/A</v>
      </c>
      <c r="P154" s="333" t="e">
        <f>IF(ISNUMBER(Regressions!R164),ROUND(Regressions!R164, 1), NA())</f>
        <v>#N/A</v>
      </c>
      <c r="Q154" s="211" t="e">
        <f>IF(ISNUMBER(Regressions!S164),ROUND(Regressions!S164, 1), NA())</f>
        <v>#N/A</v>
      </c>
      <c r="R154" s="334" t="e">
        <f>IF(ISNUMBER(Regressions!T164),ROUND(Regressions!T164, 1), NA())</f>
        <v>#N/A</v>
      </c>
      <c r="S154" s="233" t="e">
        <f>IF(ISNUMBER(Regressions!U164),ROUND(Regressions!U164, 1), NA())</f>
        <v>#N/A</v>
      </c>
    </row>
    <row xmlns:x14ac="http://schemas.microsoft.com/office/spreadsheetml/2009/9/ac" r="155" hidden="true" x14ac:dyDescent="0.2">
      <c r="A155" s="330" t="str">
        <f>IF(ISBLANK(Regressions!A165), " ", Regressions!A165)</f>
        <v>Bolivia (Plurinational State of)</v>
      </c>
      <c r="B155" s="331">
        <f>IF(ISBLANK(Regressions!B165), " ", Regressions!B165)</f>
        <v>2027</v>
      </c>
      <c r="C155" s="336" t="str">
        <f>IF(ISBLANK(Regressions!C165), " ", Regressions!C165)</f>
        <v>Primary</v>
      </c>
      <c r="D155" s="332" t="str">
        <f>IF(ISBLANK(Regressions!D165), " ", Regressions!D165)</f>
        <v> </v>
      </c>
      <c r="E155" s="210" t="e">
        <f>IF(ISNUMBER(Regressions!E165),ROUND(Regressions!E165, 1), NA())</f>
        <v>#N/A</v>
      </c>
      <c r="F155" s="333" t="e">
        <f>IF(ISNUMBER(Regressions!F165),ROUND(Regressions!F165, 1), NA())</f>
        <v>#N/A</v>
      </c>
      <c r="G155" s="232" t="e">
        <f>IF(ISNUMBER(Regressions!G165),ROUND(Regressions!G165, 1), NA())</f>
        <v>#N/A</v>
      </c>
      <c r="H155" s="334" t="e">
        <f>IF(ISNUMBER(Regressions!H165),ROUND(Regressions!H165, 1), NA())</f>
        <v>#N/A</v>
      </c>
      <c r="I155" s="233" t="e">
        <f>IF(ISNUMBER(Regressions!I165),ROUND(Regressions!I165, 1), NA())</f>
        <v>#N/A</v>
      </c>
      <c r="J155" s="335" t="e">
        <f>IF(ISNUMBER(Regressions!K165),ROUND(Regressions!K165, 1), NA())</f>
        <v>#N/A</v>
      </c>
      <c r="K155" s="333" t="e">
        <f>IF(ISNUMBER(Regressions!L165),ROUND(Regressions!L165, 1), NA())</f>
        <v>#N/A</v>
      </c>
      <c r="L155" s="234" t="e">
        <f>IF(ISNUMBER(Regressions!M165),ROUND(Regressions!M165, 1), NA())</f>
        <v>#N/A</v>
      </c>
      <c r="M155" s="334" t="e">
        <f>IF(ISNUMBER(Regressions!N165),ROUND(Regressions!N165, 1), NA())</f>
        <v>#N/A</v>
      </c>
      <c r="N155" s="233" t="e">
        <f>IF(ISNUMBER(Regressions!O165),ROUND(Regressions!O165, 1), NA())</f>
        <v>#N/A</v>
      </c>
      <c r="O155" s="335" t="e">
        <f>IF(ISNUMBER(Regressions!Q165),ROUND(Regressions!Q165, 1), NA())</f>
        <v>#N/A</v>
      </c>
      <c r="P155" s="333" t="e">
        <f>IF(ISNUMBER(Regressions!R165),ROUND(Regressions!R165, 1), NA())</f>
        <v>#N/A</v>
      </c>
      <c r="Q155" s="211" t="e">
        <f>IF(ISNUMBER(Regressions!S165),ROUND(Regressions!S165, 1), NA())</f>
        <v>#N/A</v>
      </c>
      <c r="R155" s="334" t="e">
        <f>IF(ISNUMBER(Regressions!T165),ROUND(Regressions!T165, 1), NA())</f>
        <v>#N/A</v>
      </c>
      <c r="S155" s="233" t="e">
        <f>IF(ISNUMBER(Regressions!U165),ROUND(Regressions!U165, 1), NA())</f>
        <v>#N/A</v>
      </c>
    </row>
    <row xmlns:x14ac="http://schemas.microsoft.com/office/spreadsheetml/2009/9/ac" r="156" hidden="true" x14ac:dyDescent="0.2">
      <c r="A156" s="330" t="str">
        <f>IF(ISBLANK(Regressions!A166), " ", Regressions!A166)</f>
        <v>Bolivia (Plurinational State of)</v>
      </c>
      <c r="B156" s="331">
        <f>IF(ISBLANK(Regressions!B166), " ", Regressions!B166)</f>
        <v>2028</v>
      </c>
      <c r="C156" s="336" t="str">
        <f>IF(ISBLANK(Regressions!C166), " ", Regressions!C166)</f>
        <v>Primary</v>
      </c>
      <c r="D156" s="332" t="str">
        <f>IF(ISBLANK(Regressions!D166), " ", Regressions!D166)</f>
        <v> </v>
      </c>
      <c r="E156" s="210" t="e">
        <f>IF(ISNUMBER(Regressions!E166),ROUND(Regressions!E166, 1), NA())</f>
        <v>#N/A</v>
      </c>
      <c r="F156" s="333" t="e">
        <f>IF(ISNUMBER(Regressions!F166),ROUND(Regressions!F166, 1), NA())</f>
        <v>#N/A</v>
      </c>
      <c r="G156" s="232" t="e">
        <f>IF(ISNUMBER(Regressions!G166),ROUND(Regressions!G166, 1), NA())</f>
        <v>#N/A</v>
      </c>
      <c r="H156" s="334" t="e">
        <f>IF(ISNUMBER(Regressions!H166),ROUND(Regressions!H166, 1), NA())</f>
        <v>#N/A</v>
      </c>
      <c r="I156" s="233" t="e">
        <f>IF(ISNUMBER(Regressions!I166),ROUND(Regressions!I166, 1), NA())</f>
        <v>#N/A</v>
      </c>
      <c r="J156" s="335" t="e">
        <f>IF(ISNUMBER(Regressions!K166),ROUND(Regressions!K166, 1), NA())</f>
        <v>#N/A</v>
      </c>
      <c r="K156" s="333" t="e">
        <f>IF(ISNUMBER(Regressions!L166),ROUND(Regressions!L166, 1), NA())</f>
        <v>#N/A</v>
      </c>
      <c r="L156" s="234" t="e">
        <f>IF(ISNUMBER(Regressions!M166),ROUND(Regressions!M166, 1), NA())</f>
        <v>#N/A</v>
      </c>
      <c r="M156" s="334" t="e">
        <f>IF(ISNUMBER(Regressions!N166),ROUND(Regressions!N166, 1), NA())</f>
        <v>#N/A</v>
      </c>
      <c r="N156" s="233" t="e">
        <f>IF(ISNUMBER(Regressions!O166),ROUND(Regressions!O166, 1), NA())</f>
        <v>#N/A</v>
      </c>
      <c r="O156" s="335" t="e">
        <f>IF(ISNUMBER(Regressions!Q166),ROUND(Regressions!Q166, 1), NA())</f>
        <v>#N/A</v>
      </c>
      <c r="P156" s="333" t="e">
        <f>IF(ISNUMBER(Regressions!R166),ROUND(Regressions!R166, 1), NA())</f>
        <v>#N/A</v>
      </c>
      <c r="Q156" s="211" t="e">
        <f>IF(ISNUMBER(Regressions!S166),ROUND(Regressions!S166, 1), NA())</f>
        <v>#N/A</v>
      </c>
      <c r="R156" s="334" t="e">
        <f>IF(ISNUMBER(Regressions!T166),ROUND(Regressions!T166, 1), NA())</f>
        <v>#N/A</v>
      </c>
      <c r="S156" s="233" t="e">
        <f>IF(ISNUMBER(Regressions!U166),ROUND(Regressions!U166, 1), NA())</f>
        <v>#N/A</v>
      </c>
    </row>
    <row xmlns:x14ac="http://schemas.microsoft.com/office/spreadsheetml/2009/9/ac" r="157" hidden="true" x14ac:dyDescent="0.2">
      <c r="A157" s="330" t="str">
        <f>IF(ISBLANK(Regressions!A167), " ", Regressions!A167)</f>
        <v>Bolivia (Plurinational State of)</v>
      </c>
      <c r="B157" s="331">
        <f>IF(ISBLANK(Regressions!B167), " ", Regressions!B167)</f>
        <v>2029</v>
      </c>
      <c r="C157" s="336" t="str">
        <f>IF(ISBLANK(Regressions!C167), " ", Regressions!C167)</f>
        <v>Primary</v>
      </c>
      <c r="D157" s="332" t="str">
        <f>IF(ISBLANK(Regressions!D167), " ", Regressions!D167)</f>
        <v> </v>
      </c>
      <c r="E157" s="210" t="e">
        <f>IF(ISNUMBER(Regressions!E167),ROUND(Regressions!E167, 1), NA())</f>
        <v>#N/A</v>
      </c>
      <c r="F157" s="333" t="e">
        <f>IF(ISNUMBER(Regressions!F167),ROUND(Regressions!F167, 1), NA())</f>
        <v>#N/A</v>
      </c>
      <c r="G157" s="232" t="e">
        <f>IF(ISNUMBER(Regressions!G167),ROUND(Regressions!G167, 1), NA())</f>
        <v>#N/A</v>
      </c>
      <c r="H157" s="334" t="e">
        <f>IF(ISNUMBER(Regressions!H167),ROUND(Regressions!H167, 1), NA())</f>
        <v>#N/A</v>
      </c>
      <c r="I157" s="233" t="e">
        <f>IF(ISNUMBER(Regressions!I167),ROUND(Regressions!I167, 1), NA())</f>
        <v>#N/A</v>
      </c>
      <c r="J157" s="335" t="e">
        <f>IF(ISNUMBER(Regressions!K167),ROUND(Regressions!K167, 1), NA())</f>
        <v>#N/A</v>
      </c>
      <c r="K157" s="333" t="e">
        <f>IF(ISNUMBER(Regressions!L167),ROUND(Regressions!L167, 1), NA())</f>
        <v>#N/A</v>
      </c>
      <c r="L157" s="234" t="e">
        <f>IF(ISNUMBER(Regressions!M167),ROUND(Regressions!M167, 1), NA())</f>
        <v>#N/A</v>
      </c>
      <c r="M157" s="334" t="e">
        <f>IF(ISNUMBER(Regressions!N167),ROUND(Regressions!N167, 1), NA())</f>
        <v>#N/A</v>
      </c>
      <c r="N157" s="233" t="e">
        <f>IF(ISNUMBER(Regressions!O167),ROUND(Regressions!O167, 1), NA())</f>
        <v>#N/A</v>
      </c>
      <c r="O157" s="335" t="e">
        <f>IF(ISNUMBER(Regressions!Q167),ROUND(Regressions!Q167, 1), NA())</f>
        <v>#N/A</v>
      </c>
      <c r="P157" s="333" t="e">
        <f>IF(ISNUMBER(Regressions!R167),ROUND(Regressions!R167, 1), NA())</f>
        <v>#N/A</v>
      </c>
      <c r="Q157" s="211" t="e">
        <f>IF(ISNUMBER(Regressions!S167),ROUND(Regressions!S167, 1), NA())</f>
        <v>#N/A</v>
      </c>
      <c r="R157" s="334" t="e">
        <f>IF(ISNUMBER(Regressions!T167),ROUND(Regressions!T167, 1), NA())</f>
        <v>#N/A</v>
      </c>
      <c r="S157" s="233" t="e">
        <f>IF(ISNUMBER(Regressions!U167),ROUND(Regressions!U167, 1), NA())</f>
        <v>#N/A</v>
      </c>
    </row>
    <row xmlns:x14ac="http://schemas.microsoft.com/office/spreadsheetml/2009/9/ac" r="158" hidden="true" x14ac:dyDescent="0.2">
      <c r="A158" s="330" t="str">
        <f>IF(ISBLANK(Regressions!A168), " ", Regressions!A168)</f>
        <v>Bolivia (Plurinational State of)</v>
      </c>
      <c r="B158" s="331">
        <f>IF(ISBLANK(Regressions!B168), " ", Regressions!B168)</f>
        <v>2030</v>
      </c>
      <c r="C158" s="336" t="str">
        <f>IF(ISBLANK(Regressions!C168), " ", Regressions!C168)</f>
        <v>Primary</v>
      </c>
      <c r="D158" s="332" t="str">
        <f>IF(ISBLANK(Regressions!D168), " ", Regressions!D168)</f>
        <v> </v>
      </c>
      <c r="E158" s="210" t="e">
        <f>IF(ISNUMBER(Regressions!E168),ROUND(Regressions!E168, 1), NA())</f>
        <v>#N/A</v>
      </c>
      <c r="F158" s="333" t="e">
        <f>IF(ISNUMBER(Regressions!F168),ROUND(Regressions!F168, 1), NA())</f>
        <v>#N/A</v>
      </c>
      <c r="G158" s="232" t="e">
        <f>IF(ISNUMBER(Regressions!G168),ROUND(Regressions!G168, 1), NA())</f>
        <v>#N/A</v>
      </c>
      <c r="H158" s="334" t="e">
        <f>IF(ISNUMBER(Regressions!H168),ROUND(Regressions!H168, 1), NA())</f>
        <v>#N/A</v>
      </c>
      <c r="I158" s="233" t="e">
        <f>IF(ISNUMBER(Regressions!I168),ROUND(Regressions!I168, 1), NA())</f>
        <v>#N/A</v>
      </c>
      <c r="J158" s="335" t="e">
        <f>IF(ISNUMBER(Regressions!K168),ROUND(Regressions!K168, 1), NA())</f>
        <v>#N/A</v>
      </c>
      <c r="K158" s="333" t="e">
        <f>IF(ISNUMBER(Regressions!L168),ROUND(Regressions!L168, 1), NA())</f>
        <v>#N/A</v>
      </c>
      <c r="L158" s="234" t="e">
        <f>IF(ISNUMBER(Regressions!M168),ROUND(Regressions!M168, 1), NA())</f>
        <v>#N/A</v>
      </c>
      <c r="M158" s="334" t="e">
        <f>IF(ISNUMBER(Regressions!N168),ROUND(Regressions!N168, 1), NA())</f>
        <v>#N/A</v>
      </c>
      <c r="N158" s="233" t="e">
        <f>IF(ISNUMBER(Regressions!O168),ROUND(Regressions!O168, 1), NA())</f>
        <v>#N/A</v>
      </c>
      <c r="O158" s="335" t="e">
        <f>IF(ISNUMBER(Regressions!Q168),ROUND(Regressions!Q168, 1), NA())</f>
        <v>#N/A</v>
      </c>
      <c r="P158" s="333" t="e">
        <f>IF(ISNUMBER(Regressions!R168),ROUND(Regressions!R168, 1), NA())</f>
        <v>#N/A</v>
      </c>
      <c r="Q158" s="211" t="e">
        <f>IF(ISNUMBER(Regressions!S168),ROUND(Regressions!S168, 1), NA())</f>
        <v>#N/A</v>
      </c>
      <c r="R158" s="334" t="e">
        <f>IF(ISNUMBER(Regressions!T168),ROUND(Regressions!T168, 1), NA())</f>
        <v>#N/A</v>
      </c>
      <c r="S158" s="233" t="e">
        <f>IF(ISNUMBER(Regressions!U168),ROUND(Regressions!U168, 1), NA())</f>
        <v>#N/A</v>
      </c>
    </row>
    <row xmlns:x14ac="http://schemas.microsoft.com/office/spreadsheetml/2009/9/ac" r="159" x14ac:dyDescent="0.2">
      <c r="A159" s="330" t="str">
        <f>IF(ISBLANK(Regressions!A169), " ", Regressions!A169)</f>
        <v>Bolivia (Plurinational State of)</v>
      </c>
      <c r="B159" s="331">
        <f>IF(ISBLANK(Regressions!B169), " ", Regressions!B169)</f>
        <v>2000</v>
      </c>
      <c r="C159" s="336" t="str">
        <f>IF(ISBLANK(Regressions!C169), " ", Regressions!C169)</f>
        <v>Secondary</v>
      </c>
      <c r="D159" s="332">
        <f>IF(ISBLANK(Regressions!D169), " ", Regressions!D169)</f>
        <v>1133697</v>
      </c>
      <c r="E159" s="210" t="e">
        <f>IF(ISNUMBER(Regressions!E169),ROUND(Regressions!E169, 1), NA())</f>
        <v>#N/A</v>
      </c>
      <c r="F159" s="333" t="e">
        <f>IF(ISNUMBER(Regressions!F169),ROUND(Regressions!F169, 1), NA())</f>
        <v>#N/A</v>
      </c>
      <c r="G159" s="232" t="e">
        <f>IF(ISNUMBER(Regressions!G169),ROUND(Regressions!G169, 1), NA())</f>
        <v>#N/A</v>
      </c>
      <c r="H159" s="334" t="e">
        <f>IF(ISNUMBER(Regressions!H169),ROUND(Regressions!H169, 1), NA())</f>
        <v>#N/A</v>
      </c>
      <c r="I159" s="233" t="e">
        <f>IF(ISNUMBER(Regressions!I169),ROUND(Regressions!I169, 1), NA())</f>
        <v>#N/A</v>
      </c>
      <c r="J159" s="335" t="e">
        <f>IF(ISNUMBER(Regressions!K169),ROUND(Regressions!K169, 1), NA())</f>
        <v>#N/A</v>
      </c>
      <c r="K159" s="333" t="e">
        <f>IF(ISNUMBER(Regressions!L169),ROUND(Regressions!L169, 1), NA())</f>
        <v>#N/A</v>
      </c>
      <c r="L159" s="234" t="e">
        <f>IF(ISNUMBER(Regressions!M169),ROUND(Regressions!M169, 1), NA())</f>
        <v>#N/A</v>
      </c>
      <c r="M159" s="334" t="e">
        <f>IF(ISNUMBER(Regressions!N169),ROUND(Regressions!N169, 1), NA())</f>
        <v>#N/A</v>
      </c>
      <c r="N159" s="233" t="e">
        <f>IF(ISNUMBER(Regressions!O169),ROUND(Regressions!O169, 1), NA())</f>
        <v>#N/A</v>
      </c>
      <c r="O159" s="335" t="e">
        <f>IF(ISNUMBER(Regressions!Q169),ROUND(Regressions!Q169, 1), NA())</f>
        <v>#N/A</v>
      </c>
      <c r="P159" s="333" t="e">
        <f>IF(ISNUMBER(Regressions!R169),ROUND(Regressions!R169, 1), NA())</f>
        <v>#N/A</v>
      </c>
      <c r="Q159" s="211" t="e">
        <f>IF(ISNUMBER(Regressions!S169),ROUND(Regressions!S169, 1), NA())</f>
        <v>#N/A</v>
      </c>
      <c r="R159" s="334" t="e">
        <f>IF(ISNUMBER(Regressions!T169),ROUND(Regressions!T169, 1), NA())</f>
        <v>#N/A</v>
      </c>
      <c r="S159" s="233" t="e">
        <f>IF(ISNUMBER(Regressions!U169),ROUND(Regressions!U169, 1), NA())</f>
        <v>#N/A</v>
      </c>
    </row>
    <row xmlns:x14ac="http://schemas.microsoft.com/office/spreadsheetml/2009/9/ac" r="160" x14ac:dyDescent="0.2">
      <c r="A160" s="330" t="str">
        <f>IF(ISBLANK(Regressions!A170), " ", Regressions!A170)</f>
        <v>Bolivia (Plurinational State of)</v>
      </c>
      <c r="B160" s="331">
        <f>IF(ISBLANK(Regressions!B170), " ", Regressions!B170)</f>
        <v>2001</v>
      </c>
      <c r="C160" s="336" t="str">
        <f>IF(ISBLANK(Regressions!C170), " ", Regressions!C170)</f>
        <v>Secondary</v>
      </c>
      <c r="D160" s="332">
        <f>IF(ISBLANK(Regressions!D170), " ", Regressions!D170)</f>
        <v>1157993</v>
      </c>
      <c r="E160" s="210" t="e">
        <f>IF(ISNUMBER(Regressions!E170),ROUND(Regressions!E170, 1), NA())</f>
        <v>#N/A</v>
      </c>
      <c r="F160" s="333" t="e">
        <f>IF(ISNUMBER(Regressions!F170),ROUND(Regressions!F170, 1), NA())</f>
        <v>#N/A</v>
      </c>
      <c r="G160" s="232" t="e">
        <f>IF(ISNUMBER(Regressions!G170),ROUND(Regressions!G170, 1), NA())</f>
        <v>#N/A</v>
      </c>
      <c r="H160" s="334" t="e">
        <f>IF(ISNUMBER(Regressions!H170),ROUND(Regressions!H170, 1), NA())</f>
        <v>#N/A</v>
      </c>
      <c r="I160" s="233" t="e">
        <f>IF(ISNUMBER(Regressions!I170),ROUND(Regressions!I170, 1), NA())</f>
        <v>#N/A</v>
      </c>
      <c r="J160" s="335" t="e">
        <f>IF(ISNUMBER(Regressions!K170),ROUND(Regressions!K170, 1), NA())</f>
        <v>#N/A</v>
      </c>
      <c r="K160" s="333" t="e">
        <f>IF(ISNUMBER(Regressions!L170),ROUND(Regressions!L170, 1), NA())</f>
        <v>#N/A</v>
      </c>
      <c r="L160" s="234" t="e">
        <f>IF(ISNUMBER(Regressions!M170),ROUND(Regressions!M170, 1), NA())</f>
        <v>#N/A</v>
      </c>
      <c r="M160" s="334" t="e">
        <f>IF(ISNUMBER(Regressions!N170),ROUND(Regressions!N170, 1), NA())</f>
        <v>#N/A</v>
      </c>
      <c r="N160" s="233" t="e">
        <f>IF(ISNUMBER(Regressions!O170),ROUND(Regressions!O170, 1), NA())</f>
        <v>#N/A</v>
      </c>
      <c r="O160" s="335" t="e">
        <f>IF(ISNUMBER(Regressions!Q170),ROUND(Regressions!Q170, 1), NA())</f>
        <v>#N/A</v>
      </c>
      <c r="P160" s="333" t="e">
        <f>IF(ISNUMBER(Regressions!R170),ROUND(Regressions!R170, 1), NA())</f>
        <v>#N/A</v>
      </c>
      <c r="Q160" s="211" t="e">
        <f>IF(ISNUMBER(Regressions!S170),ROUND(Regressions!S170, 1), NA())</f>
        <v>#N/A</v>
      </c>
      <c r="R160" s="334" t="e">
        <f>IF(ISNUMBER(Regressions!T170),ROUND(Regressions!T170, 1), NA())</f>
        <v>#N/A</v>
      </c>
      <c r="S160" s="233" t="e">
        <f>IF(ISNUMBER(Regressions!U170),ROUND(Regressions!U170, 1), NA())</f>
        <v>#N/A</v>
      </c>
    </row>
    <row xmlns:x14ac="http://schemas.microsoft.com/office/spreadsheetml/2009/9/ac" r="161" x14ac:dyDescent="0.2">
      <c r="A161" s="330" t="str">
        <f>IF(ISBLANK(Regressions!A171), " ", Regressions!A171)</f>
        <v>Bolivia (Plurinational State of)</v>
      </c>
      <c r="B161" s="331">
        <f>IF(ISBLANK(Regressions!B171), " ", Regressions!B171)</f>
        <v>2002</v>
      </c>
      <c r="C161" s="336" t="str">
        <f>IF(ISBLANK(Regressions!C171), " ", Regressions!C171)</f>
        <v>Secondary</v>
      </c>
      <c r="D161" s="332">
        <f>IF(ISBLANK(Regressions!D171), " ", Regressions!D171)</f>
        <v>1187599</v>
      </c>
      <c r="E161" s="210" t="e">
        <f>IF(ISNUMBER(Regressions!E171),ROUND(Regressions!E171, 1), NA())</f>
        <v>#N/A</v>
      </c>
      <c r="F161" s="333" t="e">
        <f>IF(ISNUMBER(Regressions!F171),ROUND(Regressions!F171, 1), NA())</f>
        <v>#N/A</v>
      </c>
      <c r="G161" s="232" t="e">
        <f>IF(ISNUMBER(Regressions!G171),ROUND(Regressions!G171, 1), NA())</f>
        <v>#N/A</v>
      </c>
      <c r="H161" s="334" t="e">
        <f>IF(ISNUMBER(Regressions!H171),ROUND(Regressions!H171, 1), NA())</f>
        <v>#N/A</v>
      </c>
      <c r="I161" s="233" t="e">
        <f>IF(ISNUMBER(Regressions!I171),ROUND(Regressions!I171, 1), NA())</f>
        <v>#N/A</v>
      </c>
      <c r="J161" s="335" t="e">
        <f>IF(ISNUMBER(Regressions!K171),ROUND(Regressions!K171, 1), NA())</f>
        <v>#N/A</v>
      </c>
      <c r="K161" s="333" t="e">
        <f>IF(ISNUMBER(Regressions!L171),ROUND(Regressions!L171, 1), NA())</f>
        <v>#N/A</v>
      </c>
      <c r="L161" s="234" t="e">
        <f>IF(ISNUMBER(Regressions!M171),ROUND(Regressions!M171, 1), NA())</f>
        <v>#N/A</v>
      </c>
      <c r="M161" s="334" t="e">
        <f>IF(ISNUMBER(Regressions!N171),ROUND(Regressions!N171, 1), NA())</f>
        <v>#N/A</v>
      </c>
      <c r="N161" s="233" t="e">
        <f>IF(ISNUMBER(Regressions!O171),ROUND(Regressions!O171, 1), NA())</f>
        <v>#N/A</v>
      </c>
      <c r="O161" s="335" t="e">
        <f>IF(ISNUMBER(Regressions!Q171),ROUND(Regressions!Q171, 1), NA())</f>
        <v>#N/A</v>
      </c>
      <c r="P161" s="333" t="e">
        <f>IF(ISNUMBER(Regressions!R171),ROUND(Regressions!R171, 1), NA())</f>
        <v>#N/A</v>
      </c>
      <c r="Q161" s="211" t="e">
        <f>IF(ISNUMBER(Regressions!S171),ROUND(Regressions!S171, 1), NA())</f>
        <v>#N/A</v>
      </c>
      <c r="R161" s="334" t="e">
        <f>IF(ISNUMBER(Regressions!T171),ROUND(Regressions!T171, 1), NA())</f>
        <v>#N/A</v>
      </c>
      <c r="S161" s="233" t="e">
        <f>IF(ISNUMBER(Regressions!U171),ROUND(Regressions!U171, 1), NA())</f>
        <v>#N/A</v>
      </c>
    </row>
    <row xmlns:x14ac="http://schemas.microsoft.com/office/spreadsheetml/2009/9/ac" r="162" x14ac:dyDescent="0.2">
      <c r="A162" s="330" t="str">
        <f>IF(ISBLANK(Regressions!A172), " ", Regressions!A172)</f>
        <v>Bolivia (Plurinational State of)</v>
      </c>
      <c r="B162" s="331">
        <f>IF(ISBLANK(Regressions!B172), " ", Regressions!B172)</f>
        <v>2003</v>
      </c>
      <c r="C162" s="336" t="str">
        <f>IF(ISBLANK(Regressions!C172), " ", Regressions!C172)</f>
        <v>Secondary</v>
      </c>
      <c r="D162" s="332">
        <f>IF(ISBLANK(Regressions!D172), " ", Regressions!D172)</f>
        <v>1216380</v>
      </c>
      <c r="E162" s="210" t="e">
        <f>IF(ISNUMBER(Regressions!E172),ROUND(Regressions!E172, 1), NA())</f>
        <v>#N/A</v>
      </c>
      <c r="F162" s="333" t="e">
        <f>IF(ISNUMBER(Regressions!F172),ROUND(Regressions!F172, 1), NA())</f>
        <v>#N/A</v>
      </c>
      <c r="G162" s="232" t="e">
        <f>IF(ISNUMBER(Regressions!G172),ROUND(Regressions!G172, 1), NA())</f>
        <v>#N/A</v>
      </c>
      <c r="H162" s="334" t="e">
        <f>IF(ISNUMBER(Regressions!H172),ROUND(Regressions!H172, 1), NA())</f>
        <v>#N/A</v>
      </c>
      <c r="I162" s="233" t="e">
        <f>IF(ISNUMBER(Regressions!I172),ROUND(Regressions!I172, 1), NA())</f>
        <v>#N/A</v>
      </c>
      <c r="J162" s="335" t="e">
        <f>IF(ISNUMBER(Regressions!K172),ROUND(Regressions!K172, 1), NA())</f>
        <v>#N/A</v>
      </c>
      <c r="K162" s="333" t="e">
        <f>IF(ISNUMBER(Regressions!L172),ROUND(Regressions!L172, 1), NA())</f>
        <v>#N/A</v>
      </c>
      <c r="L162" s="234" t="e">
        <f>IF(ISNUMBER(Regressions!M172),ROUND(Regressions!M172, 1), NA())</f>
        <v>#N/A</v>
      </c>
      <c r="M162" s="334" t="e">
        <f>IF(ISNUMBER(Regressions!N172),ROUND(Regressions!N172, 1), NA())</f>
        <v>#N/A</v>
      </c>
      <c r="N162" s="233" t="e">
        <f>IF(ISNUMBER(Regressions!O172),ROUND(Regressions!O172, 1), NA())</f>
        <v>#N/A</v>
      </c>
      <c r="O162" s="335" t="e">
        <f>IF(ISNUMBER(Regressions!Q172),ROUND(Regressions!Q172, 1), NA())</f>
        <v>#N/A</v>
      </c>
      <c r="P162" s="333" t="e">
        <f>IF(ISNUMBER(Regressions!R172),ROUND(Regressions!R172, 1), NA())</f>
        <v>#N/A</v>
      </c>
      <c r="Q162" s="211" t="e">
        <f>IF(ISNUMBER(Regressions!S172),ROUND(Regressions!S172, 1), NA())</f>
        <v>#N/A</v>
      </c>
      <c r="R162" s="334" t="e">
        <f>IF(ISNUMBER(Regressions!T172),ROUND(Regressions!T172, 1), NA())</f>
        <v>#N/A</v>
      </c>
      <c r="S162" s="233" t="e">
        <f>IF(ISNUMBER(Regressions!U172),ROUND(Regressions!U172, 1), NA())</f>
        <v>#N/A</v>
      </c>
    </row>
    <row xmlns:x14ac="http://schemas.microsoft.com/office/spreadsheetml/2009/9/ac" r="163" x14ac:dyDescent="0.2">
      <c r="A163" s="330" t="str">
        <f>IF(ISBLANK(Regressions!A173), " ", Regressions!A173)</f>
        <v>Bolivia (Plurinational State of)</v>
      </c>
      <c r="B163" s="331">
        <f>IF(ISBLANK(Regressions!B173), " ", Regressions!B173)</f>
        <v>2004</v>
      </c>
      <c r="C163" s="336" t="str">
        <f>IF(ISBLANK(Regressions!C173), " ", Regressions!C173)</f>
        <v>Secondary</v>
      </c>
      <c r="D163" s="332">
        <f>IF(ISBLANK(Regressions!D173), " ", Regressions!D173)</f>
        <v>1242838</v>
      </c>
      <c r="E163" s="210" t="e">
        <f>IF(ISNUMBER(Regressions!E173),ROUND(Regressions!E173, 1), NA())</f>
        <v>#N/A</v>
      </c>
      <c r="F163" s="333" t="e">
        <f>IF(ISNUMBER(Regressions!F173),ROUND(Regressions!F173, 1), NA())</f>
        <v>#N/A</v>
      </c>
      <c r="G163" s="232" t="e">
        <f>IF(ISNUMBER(Regressions!G173),ROUND(Regressions!G173, 1), NA())</f>
        <v>#N/A</v>
      </c>
      <c r="H163" s="334" t="e">
        <f>IF(ISNUMBER(Regressions!H173),ROUND(Regressions!H173, 1), NA())</f>
        <v>#N/A</v>
      </c>
      <c r="I163" s="233" t="e">
        <f>IF(ISNUMBER(Regressions!I173),ROUND(Regressions!I173, 1), NA())</f>
        <v>#N/A</v>
      </c>
      <c r="J163" s="335" t="e">
        <f>IF(ISNUMBER(Regressions!K173),ROUND(Regressions!K173, 1), NA())</f>
        <v>#N/A</v>
      </c>
      <c r="K163" s="333" t="e">
        <f>IF(ISNUMBER(Regressions!L173),ROUND(Regressions!L173, 1), NA())</f>
        <v>#N/A</v>
      </c>
      <c r="L163" s="234" t="e">
        <f>IF(ISNUMBER(Regressions!M173),ROUND(Regressions!M173, 1), NA())</f>
        <v>#N/A</v>
      </c>
      <c r="M163" s="334" t="e">
        <f>IF(ISNUMBER(Regressions!N173),ROUND(Regressions!N173, 1), NA())</f>
        <v>#N/A</v>
      </c>
      <c r="N163" s="233" t="e">
        <f>IF(ISNUMBER(Regressions!O173),ROUND(Regressions!O173, 1), NA())</f>
        <v>#N/A</v>
      </c>
      <c r="O163" s="335" t="e">
        <f>IF(ISNUMBER(Regressions!Q173),ROUND(Regressions!Q173, 1), NA())</f>
        <v>#N/A</v>
      </c>
      <c r="P163" s="333" t="e">
        <f>IF(ISNUMBER(Regressions!R173),ROUND(Regressions!R173, 1), NA())</f>
        <v>#N/A</v>
      </c>
      <c r="Q163" s="211" t="e">
        <f>IF(ISNUMBER(Regressions!S173),ROUND(Regressions!S173, 1), NA())</f>
        <v>#N/A</v>
      </c>
      <c r="R163" s="334" t="e">
        <f>IF(ISNUMBER(Regressions!T173),ROUND(Regressions!T173, 1), NA())</f>
        <v>#N/A</v>
      </c>
      <c r="S163" s="233" t="e">
        <f>IF(ISNUMBER(Regressions!U173),ROUND(Regressions!U173, 1), NA())</f>
        <v>#N/A</v>
      </c>
    </row>
    <row xmlns:x14ac="http://schemas.microsoft.com/office/spreadsheetml/2009/9/ac" r="164" x14ac:dyDescent="0.2">
      <c r="A164" s="330" t="str">
        <f>IF(ISBLANK(Regressions!A174), " ", Regressions!A174)</f>
        <v>Bolivia (Plurinational State of)</v>
      </c>
      <c r="B164" s="331">
        <f>IF(ISBLANK(Regressions!B174), " ", Regressions!B174)</f>
        <v>2005</v>
      </c>
      <c r="C164" s="336" t="str">
        <f>IF(ISBLANK(Regressions!C174), " ", Regressions!C174)</f>
        <v>Secondary</v>
      </c>
      <c r="D164" s="332">
        <f>IF(ISBLANK(Regressions!D174), " ", Regressions!D174)</f>
        <v>1266183</v>
      </c>
      <c r="E164" s="210" t="e">
        <f>IF(ISNUMBER(Regressions!E174),ROUND(Regressions!E174, 1), NA())</f>
        <v>#N/A</v>
      </c>
      <c r="F164" s="333" t="e">
        <f>IF(ISNUMBER(Regressions!F174),ROUND(Regressions!F174, 1), NA())</f>
        <v>#N/A</v>
      </c>
      <c r="G164" s="232" t="e">
        <f>IF(ISNUMBER(Regressions!G174),ROUND(Regressions!G174, 1), NA())</f>
        <v>#N/A</v>
      </c>
      <c r="H164" s="334" t="e">
        <f>IF(ISNUMBER(Regressions!H174),ROUND(Regressions!H174, 1), NA())</f>
        <v>#N/A</v>
      </c>
      <c r="I164" s="233" t="e">
        <f>IF(ISNUMBER(Regressions!I174),ROUND(Regressions!I174, 1), NA())</f>
        <v>#N/A</v>
      </c>
      <c r="J164" s="335" t="e">
        <f>IF(ISNUMBER(Regressions!K174),ROUND(Regressions!K174, 1), NA())</f>
        <v>#N/A</v>
      </c>
      <c r="K164" s="333" t="e">
        <f>IF(ISNUMBER(Regressions!L174),ROUND(Regressions!L174, 1), NA())</f>
        <v>#N/A</v>
      </c>
      <c r="L164" s="234" t="e">
        <f>IF(ISNUMBER(Regressions!M174),ROUND(Regressions!M174, 1), NA())</f>
        <v>#N/A</v>
      </c>
      <c r="M164" s="334" t="e">
        <f>IF(ISNUMBER(Regressions!N174),ROUND(Regressions!N174, 1), NA())</f>
        <v>#N/A</v>
      </c>
      <c r="N164" s="233" t="e">
        <f>IF(ISNUMBER(Regressions!O174),ROUND(Regressions!O174, 1), NA())</f>
        <v>#N/A</v>
      </c>
      <c r="O164" s="335" t="e">
        <f>IF(ISNUMBER(Regressions!Q174),ROUND(Regressions!Q174, 1), NA())</f>
        <v>#N/A</v>
      </c>
      <c r="P164" s="333" t="e">
        <f>IF(ISNUMBER(Regressions!R174),ROUND(Regressions!R174, 1), NA())</f>
        <v>#N/A</v>
      </c>
      <c r="Q164" s="211" t="e">
        <f>IF(ISNUMBER(Regressions!S174),ROUND(Regressions!S174, 1), NA())</f>
        <v>#N/A</v>
      </c>
      <c r="R164" s="334" t="e">
        <f>IF(ISNUMBER(Regressions!T174),ROUND(Regressions!T174, 1), NA())</f>
        <v>#N/A</v>
      </c>
      <c r="S164" s="233" t="e">
        <f>IF(ISNUMBER(Regressions!U174),ROUND(Regressions!U174, 1), NA())</f>
        <v>#N/A</v>
      </c>
    </row>
    <row xmlns:x14ac="http://schemas.microsoft.com/office/spreadsheetml/2009/9/ac" r="165" x14ac:dyDescent="0.2">
      <c r="A165" s="330" t="str">
        <f>IF(ISBLANK(Regressions!A175), " ", Regressions!A175)</f>
        <v>Bolivia (Plurinational State of)</v>
      </c>
      <c r="B165" s="331">
        <f>IF(ISBLANK(Regressions!B175), " ", Regressions!B175)</f>
        <v>2006</v>
      </c>
      <c r="C165" s="336" t="str">
        <f>IF(ISBLANK(Regressions!C175), " ", Regressions!C175)</f>
        <v>Secondary</v>
      </c>
      <c r="D165" s="332">
        <f>IF(ISBLANK(Regressions!D175), " ", Regressions!D175)</f>
        <v>1285567</v>
      </c>
      <c r="E165" s="210" t="e">
        <f>IF(ISNUMBER(Regressions!E175),ROUND(Regressions!E175, 1), NA())</f>
        <v>#N/A</v>
      </c>
      <c r="F165" s="333" t="e">
        <f>IF(ISNUMBER(Regressions!F175),ROUND(Regressions!F175, 1), NA())</f>
        <v>#N/A</v>
      </c>
      <c r="G165" s="232" t="e">
        <f>IF(ISNUMBER(Regressions!G175),ROUND(Regressions!G175, 1), NA())</f>
        <v>#N/A</v>
      </c>
      <c r="H165" s="334" t="e">
        <f>IF(ISNUMBER(Regressions!H175),ROUND(Regressions!H175, 1), NA())</f>
        <v>#N/A</v>
      </c>
      <c r="I165" s="233" t="e">
        <f>IF(ISNUMBER(Regressions!I175),ROUND(Regressions!I175, 1), NA())</f>
        <v>#N/A</v>
      </c>
      <c r="J165" s="335" t="e">
        <f>IF(ISNUMBER(Regressions!K175),ROUND(Regressions!K175, 1), NA())</f>
        <v>#N/A</v>
      </c>
      <c r="K165" s="333" t="e">
        <f>IF(ISNUMBER(Regressions!L175),ROUND(Regressions!L175, 1), NA())</f>
        <v>#N/A</v>
      </c>
      <c r="L165" s="234" t="e">
        <f>IF(ISNUMBER(Regressions!M175),ROUND(Regressions!M175, 1), NA())</f>
        <v>#N/A</v>
      </c>
      <c r="M165" s="334" t="e">
        <f>IF(ISNUMBER(Regressions!N175),ROUND(Regressions!N175, 1), NA())</f>
        <v>#N/A</v>
      </c>
      <c r="N165" s="233" t="e">
        <f>IF(ISNUMBER(Regressions!O175),ROUND(Regressions!O175, 1), NA())</f>
        <v>#N/A</v>
      </c>
      <c r="O165" s="335" t="e">
        <f>IF(ISNUMBER(Regressions!Q175),ROUND(Regressions!Q175, 1), NA())</f>
        <v>#N/A</v>
      </c>
      <c r="P165" s="333" t="e">
        <f>IF(ISNUMBER(Regressions!R175),ROUND(Regressions!R175, 1), NA())</f>
        <v>#N/A</v>
      </c>
      <c r="Q165" s="211" t="e">
        <f>IF(ISNUMBER(Regressions!S175),ROUND(Regressions!S175, 1), NA())</f>
        <v>#N/A</v>
      </c>
      <c r="R165" s="334" t="e">
        <f>IF(ISNUMBER(Regressions!T175),ROUND(Regressions!T175, 1), NA())</f>
        <v>#N/A</v>
      </c>
      <c r="S165" s="233" t="e">
        <f>IF(ISNUMBER(Regressions!U175),ROUND(Regressions!U175, 1), NA())</f>
        <v>#N/A</v>
      </c>
    </row>
    <row xmlns:x14ac="http://schemas.microsoft.com/office/spreadsheetml/2009/9/ac" r="166" x14ac:dyDescent="0.2">
      <c r="A166" s="330" t="str">
        <f>IF(ISBLANK(Regressions!A176), " ", Regressions!A176)</f>
        <v>Bolivia (Plurinational State of)</v>
      </c>
      <c r="B166" s="331">
        <f>IF(ISBLANK(Regressions!B176), " ", Regressions!B176)</f>
        <v>2007</v>
      </c>
      <c r="C166" s="336" t="str">
        <f>IF(ISBLANK(Regressions!C176), " ", Regressions!C176)</f>
        <v>Secondary</v>
      </c>
      <c r="D166" s="332">
        <f>IF(ISBLANK(Regressions!D176), " ", Regressions!D176)</f>
        <v>1301016</v>
      </c>
      <c r="E166" s="210" t="e">
        <f>IF(ISNUMBER(Regressions!E176),ROUND(Regressions!E176, 1), NA())</f>
        <v>#N/A</v>
      </c>
      <c r="F166" s="333" t="e">
        <f>IF(ISNUMBER(Regressions!F176),ROUND(Regressions!F176, 1), NA())</f>
        <v>#N/A</v>
      </c>
      <c r="G166" s="232" t="e">
        <f>IF(ISNUMBER(Regressions!G176),ROUND(Regressions!G176, 1), NA())</f>
        <v>#N/A</v>
      </c>
      <c r="H166" s="334" t="e">
        <f>IF(ISNUMBER(Regressions!H176),ROUND(Regressions!H176, 1), NA())</f>
        <v>#N/A</v>
      </c>
      <c r="I166" s="233" t="e">
        <f>IF(ISNUMBER(Regressions!I176),ROUND(Regressions!I176, 1), NA())</f>
        <v>#N/A</v>
      </c>
      <c r="J166" s="335" t="e">
        <f>IF(ISNUMBER(Regressions!K176),ROUND(Regressions!K176, 1), NA())</f>
        <v>#N/A</v>
      </c>
      <c r="K166" s="333" t="e">
        <f>IF(ISNUMBER(Regressions!L176),ROUND(Regressions!L176, 1), NA())</f>
        <v>#N/A</v>
      </c>
      <c r="L166" s="234" t="e">
        <f>IF(ISNUMBER(Regressions!M176),ROUND(Regressions!M176, 1), NA())</f>
        <v>#N/A</v>
      </c>
      <c r="M166" s="334" t="e">
        <f>IF(ISNUMBER(Regressions!N176),ROUND(Regressions!N176, 1), NA())</f>
        <v>#N/A</v>
      </c>
      <c r="N166" s="233" t="e">
        <f>IF(ISNUMBER(Regressions!O176),ROUND(Regressions!O176, 1), NA())</f>
        <v>#N/A</v>
      </c>
      <c r="O166" s="335" t="e">
        <f>IF(ISNUMBER(Regressions!Q176),ROUND(Regressions!Q176, 1), NA())</f>
        <v>#N/A</v>
      </c>
      <c r="P166" s="333" t="e">
        <f>IF(ISNUMBER(Regressions!R176),ROUND(Regressions!R176, 1), NA())</f>
        <v>#N/A</v>
      </c>
      <c r="Q166" s="211" t="e">
        <f>IF(ISNUMBER(Regressions!S176),ROUND(Regressions!S176, 1), NA())</f>
        <v>#N/A</v>
      </c>
      <c r="R166" s="334" t="e">
        <f>IF(ISNUMBER(Regressions!T176),ROUND(Regressions!T176, 1), NA())</f>
        <v>#N/A</v>
      </c>
      <c r="S166" s="233" t="e">
        <f>IF(ISNUMBER(Regressions!U176),ROUND(Regressions!U176, 1), NA())</f>
        <v>#N/A</v>
      </c>
    </row>
    <row xmlns:x14ac="http://schemas.microsoft.com/office/spreadsheetml/2009/9/ac" r="167" x14ac:dyDescent="0.2">
      <c r="A167" s="330" t="str">
        <f>IF(ISBLANK(Regressions!A177), " ", Regressions!A177)</f>
        <v>Bolivia (Plurinational State of)</v>
      </c>
      <c r="B167" s="331">
        <f>IF(ISBLANK(Regressions!B177), " ", Regressions!B177)</f>
        <v>2008</v>
      </c>
      <c r="C167" s="336" t="str">
        <f>IF(ISBLANK(Regressions!C177), " ", Regressions!C177)</f>
        <v>Secondary</v>
      </c>
      <c r="D167" s="332">
        <f>IF(ISBLANK(Regressions!D177), " ", Regressions!D177)</f>
        <v>1313668</v>
      </c>
      <c r="E167" s="210" t="e">
        <f>IF(ISNUMBER(Regressions!E177),ROUND(Regressions!E177, 1), NA())</f>
        <v>#N/A</v>
      </c>
      <c r="F167" s="333" t="e">
        <f>IF(ISNUMBER(Regressions!F177),ROUND(Regressions!F177, 1), NA())</f>
        <v>#N/A</v>
      </c>
      <c r="G167" s="232" t="e">
        <f>IF(ISNUMBER(Regressions!G177),ROUND(Regressions!G177, 1), NA())</f>
        <v>#N/A</v>
      </c>
      <c r="H167" s="334" t="e">
        <f>IF(ISNUMBER(Regressions!H177),ROUND(Regressions!H177, 1), NA())</f>
        <v>#N/A</v>
      </c>
      <c r="I167" s="233" t="e">
        <f>IF(ISNUMBER(Regressions!I177),ROUND(Regressions!I177, 1), NA())</f>
        <v>#N/A</v>
      </c>
      <c r="J167" s="335" t="e">
        <f>IF(ISNUMBER(Regressions!K177),ROUND(Regressions!K177, 1), NA())</f>
        <v>#N/A</v>
      </c>
      <c r="K167" s="333" t="e">
        <f>IF(ISNUMBER(Regressions!L177),ROUND(Regressions!L177, 1), NA())</f>
        <v>#N/A</v>
      </c>
      <c r="L167" s="234" t="e">
        <f>IF(ISNUMBER(Regressions!M177),ROUND(Regressions!M177, 1), NA())</f>
        <v>#N/A</v>
      </c>
      <c r="M167" s="334" t="e">
        <f>IF(ISNUMBER(Regressions!N177),ROUND(Regressions!N177, 1), NA())</f>
        <v>#N/A</v>
      </c>
      <c r="N167" s="233" t="e">
        <f>IF(ISNUMBER(Regressions!O177),ROUND(Regressions!O177, 1), NA())</f>
        <v>#N/A</v>
      </c>
      <c r="O167" s="335" t="e">
        <f>IF(ISNUMBER(Regressions!Q177),ROUND(Regressions!Q177, 1), NA())</f>
        <v>#N/A</v>
      </c>
      <c r="P167" s="333" t="e">
        <f>IF(ISNUMBER(Regressions!R177),ROUND(Regressions!R177, 1), NA())</f>
        <v>#N/A</v>
      </c>
      <c r="Q167" s="211" t="e">
        <f>IF(ISNUMBER(Regressions!S177),ROUND(Regressions!S177, 1), NA())</f>
        <v>#N/A</v>
      </c>
      <c r="R167" s="334" t="e">
        <f>IF(ISNUMBER(Regressions!T177),ROUND(Regressions!T177, 1), NA())</f>
        <v>#N/A</v>
      </c>
      <c r="S167" s="233" t="e">
        <f>IF(ISNUMBER(Regressions!U177),ROUND(Regressions!U177, 1), NA())</f>
        <v>#N/A</v>
      </c>
    </row>
    <row xmlns:x14ac="http://schemas.microsoft.com/office/spreadsheetml/2009/9/ac" r="168" x14ac:dyDescent="0.2">
      <c r="A168" s="330" t="str">
        <f>IF(ISBLANK(Regressions!A178), " ", Regressions!A178)</f>
        <v>Bolivia (Plurinational State of)</v>
      </c>
      <c r="B168" s="331">
        <f>IF(ISBLANK(Regressions!B178), " ", Regressions!B178)</f>
        <v>2009</v>
      </c>
      <c r="C168" s="336" t="str">
        <f>IF(ISBLANK(Regressions!C178), " ", Regressions!C178)</f>
        <v>Secondary</v>
      </c>
      <c r="D168" s="332">
        <f>IF(ISBLANK(Regressions!D178), " ", Regressions!D178)</f>
        <v>1324466</v>
      </c>
      <c r="E168" s="210" t="e">
        <f>IF(ISNUMBER(Regressions!E178),ROUND(Regressions!E178, 1), NA())</f>
        <v>#N/A</v>
      </c>
      <c r="F168" s="333" t="e">
        <f>IF(ISNUMBER(Regressions!F178),ROUND(Regressions!F178, 1), NA())</f>
        <v>#N/A</v>
      </c>
      <c r="G168" s="232" t="e">
        <f>IF(ISNUMBER(Regressions!G178),ROUND(Regressions!G178, 1), NA())</f>
        <v>#N/A</v>
      </c>
      <c r="H168" s="334" t="e">
        <f>IF(ISNUMBER(Regressions!H178),ROUND(Regressions!H178, 1), NA())</f>
        <v>#N/A</v>
      </c>
      <c r="I168" s="233" t="e">
        <f>IF(ISNUMBER(Regressions!I178),ROUND(Regressions!I178, 1), NA())</f>
        <v>#N/A</v>
      </c>
      <c r="J168" s="335" t="e">
        <f>IF(ISNUMBER(Regressions!K178),ROUND(Regressions!K178, 1), NA())</f>
        <v>#N/A</v>
      </c>
      <c r="K168" s="333" t="e">
        <f>IF(ISNUMBER(Regressions!L178),ROUND(Regressions!L178, 1), NA())</f>
        <v>#N/A</v>
      </c>
      <c r="L168" s="234" t="e">
        <f>IF(ISNUMBER(Regressions!M178),ROUND(Regressions!M178, 1), NA())</f>
        <v>#N/A</v>
      </c>
      <c r="M168" s="334" t="e">
        <f>IF(ISNUMBER(Regressions!N178),ROUND(Regressions!N178, 1), NA())</f>
        <v>#N/A</v>
      </c>
      <c r="N168" s="233" t="e">
        <f>IF(ISNUMBER(Regressions!O178),ROUND(Regressions!O178, 1), NA())</f>
        <v>#N/A</v>
      </c>
      <c r="O168" s="335" t="e">
        <f>IF(ISNUMBER(Regressions!Q178),ROUND(Regressions!Q178, 1), NA())</f>
        <v>#N/A</v>
      </c>
      <c r="P168" s="333" t="e">
        <f>IF(ISNUMBER(Regressions!R178),ROUND(Regressions!R178, 1), NA())</f>
        <v>#N/A</v>
      </c>
      <c r="Q168" s="211">
        <f>IF(ISNUMBER(Regressions!S178),ROUND(Regressions!S178, 1), NA())</f>
        <v>25.6</v>
      </c>
      <c r="R168" s="334" t="e">
        <f>IF(ISNUMBER(Regressions!T178),ROUND(Regressions!T178, 1), NA())</f>
        <v>#N/A</v>
      </c>
      <c r="S168" s="233" t="e">
        <f>IF(ISNUMBER(Regressions!U178),ROUND(Regressions!U178, 1), NA())</f>
        <v>#N/A</v>
      </c>
    </row>
    <row xmlns:x14ac="http://schemas.microsoft.com/office/spreadsheetml/2009/9/ac" r="169" x14ac:dyDescent="0.2">
      <c r="A169" s="330" t="str">
        <f>IF(ISBLANK(Regressions!A179), " ", Regressions!A179)</f>
        <v>Bolivia (Plurinational State of)</v>
      </c>
      <c r="B169" s="331">
        <f>IF(ISBLANK(Regressions!B179), " ", Regressions!B179)</f>
        <v>2010</v>
      </c>
      <c r="C169" s="336" t="str">
        <f>IF(ISBLANK(Regressions!C179), " ", Regressions!C179)</f>
        <v>Secondary</v>
      </c>
      <c r="D169" s="332">
        <f>IF(ISBLANK(Regressions!D179), " ", Regressions!D179)</f>
        <v>1332779</v>
      </c>
      <c r="E169" s="210" t="e">
        <f>IF(ISNUMBER(Regressions!E179),ROUND(Regressions!E179, 1), NA())</f>
        <v>#N/A</v>
      </c>
      <c r="F169" s="333" t="e">
        <f>IF(ISNUMBER(Regressions!F179),ROUND(Regressions!F179, 1), NA())</f>
        <v>#N/A</v>
      </c>
      <c r="G169" s="232" t="e">
        <f>IF(ISNUMBER(Regressions!G179),ROUND(Regressions!G179, 1), NA())</f>
        <v>#N/A</v>
      </c>
      <c r="H169" s="334" t="e">
        <f>IF(ISNUMBER(Regressions!H179),ROUND(Regressions!H179, 1), NA())</f>
        <v>#N/A</v>
      </c>
      <c r="I169" s="233" t="e">
        <f>IF(ISNUMBER(Regressions!I179),ROUND(Regressions!I179, 1), NA())</f>
        <v>#N/A</v>
      </c>
      <c r="J169" s="335" t="e">
        <f>IF(ISNUMBER(Regressions!K179),ROUND(Regressions!K179, 1), NA())</f>
        <v>#N/A</v>
      </c>
      <c r="K169" s="333" t="e">
        <f>IF(ISNUMBER(Regressions!L179),ROUND(Regressions!L179, 1), NA())</f>
        <v>#N/A</v>
      </c>
      <c r="L169" s="234" t="e">
        <f>IF(ISNUMBER(Regressions!M179),ROUND(Regressions!M179, 1), NA())</f>
        <v>#N/A</v>
      </c>
      <c r="M169" s="334" t="e">
        <f>IF(ISNUMBER(Regressions!N179),ROUND(Regressions!N179, 1), NA())</f>
        <v>#N/A</v>
      </c>
      <c r="N169" s="233" t="e">
        <f>IF(ISNUMBER(Regressions!O179),ROUND(Regressions!O179, 1), NA())</f>
        <v>#N/A</v>
      </c>
      <c r="O169" s="335" t="e">
        <f>IF(ISNUMBER(Regressions!Q179),ROUND(Regressions!Q179, 1), NA())</f>
        <v>#N/A</v>
      </c>
      <c r="P169" s="333" t="e">
        <f>IF(ISNUMBER(Regressions!R179),ROUND(Regressions!R179, 1), NA())</f>
        <v>#N/A</v>
      </c>
      <c r="Q169" s="211">
        <f>IF(ISNUMBER(Regressions!S179),ROUND(Regressions!S179, 1), NA())</f>
        <v>25.6</v>
      </c>
      <c r="R169" s="334" t="e">
        <f>IF(ISNUMBER(Regressions!T179),ROUND(Regressions!T179, 1), NA())</f>
        <v>#N/A</v>
      </c>
      <c r="S169" s="233" t="e">
        <f>IF(ISNUMBER(Regressions!U179),ROUND(Regressions!U179, 1), NA())</f>
        <v>#N/A</v>
      </c>
    </row>
    <row xmlns:x14ac="http://schemas.microsoft.com/office/spreadsheetml/2009/9/ac" r="170" x14ac:dyDescent="0.2">
      <c r="A170" s="330" t="str">
        <f>IF(ISBLANK(Regressions!A180), " ", Regressions!A180)</f>
        <v>Bolivia (Plurinational State of)</v>
      </c>
      <c r="B170" s="331">
        <f>IF(ISBLANK(Regressions!B180), " ", Regressions!B180)</f>
        <v>2011</v>
      </c>
      <c r="C170" s="336" t="str">
        <f>IF(ISBLANK(Regressions!C180), " ", Regressions!C180)</f>
        <v>Secondary</v>
      </c>
      <c r="D170" s="332">
        <f>IF(ISBLANK(Regressions!D180), " ", Regressions!D180)</f>
        <v>1341457</v>
      </c>
      <c r="E170" s="210" t="e">
        <f>IF(ISNUMBER(Regressions!E180),ROUND(Regressions!E180, 1), NA())</f>
        <v>#N/A</v>
      </c>
      <c r="F170" s="333" t="e">
        <f>IF(ISNUMBER(Regressions!F180),ROUND(Regressions!F180, 1), NA())</f>
        <v>#N/A</v>
      </c>
      <c r="G170" s="232" t="e">
        <f>IF(ISNUMBER(Regressions!G180),ROUND(Regressions!G180, 1), NA())</f>
        <v>#N/A</v>
      </c>
      <c r="H170" s="334" t="e">
        <f>IF(ISNUMBER(Regressions!H180),ROUND(Regressions!H180, 1), NA())</f>
        <v>#N/A</v>
      </c>
      <c r="I170" s="233" t="e">
        <f>IF(ISNUMBER(Regressions!I180),ROUND(Regressions!I180, 1), NA())</f>
        <v>#N/A</v>
      </c>
      <c r="J170" s="335" t="e">
        <f>IF(ISNUMBER(Regressions!K180),ROUND(Regressions!K180, 1), NA())</f>
        <v>#N/A</v>
      </c>
      <c r="K170" s="333" t="e">
        <f>IF(ISNUMBER(Regressions!L180),ROUND(Regressions!L180, 1), NA())</f>
        <v>#N/A</v>
      </c>
      <c r="L170" s="234" t="e">
        <f>IF(ISNUMBER(Regressions!M180),ROUND(Regressions!M180, 1), NA())</f>
        <v>#N/A</v>
      </c>
      <c r="M170" s="334" t="e">
        <f>IF(ISNUMBER(Regressions!N180),ROUND(Regressions!N180, 1), NA())</f>
        <v>#N/A</v>
      </c>
      <c r="N170" s="233" t="e">
        <f>IF(ISNUMBER(Regressions!O180),ROUND(Regressions!O180, 1), NA())</f>
        <v>#N/A</v>
      </c>
      <c r="O170" s="335" t="e">
        <f>IF(ISNUMBER(Regressions!Q180),ROUND(Regressions!Q180, 1), NA())</f>
        <v>#N/A</v>
      </c>
      <c r="P170" s="333" t="e">
        <f>IF(ISNUMBER(Regressions!R180),ROUND(Regressions!R180, 1), NA())</f>
        <v>#N/A</v>
      </c>
      <c r="Q170" s="211">
        <f>IF(ISNUMBER(Regressions!S180),ROUND(Regressions!S180, 1), NA())</f>
        <v>25.6</v>
      </c>
      <c r="R170" s="334" t="e">
        <f>IF(ISNUMBER(Regressions!T180),ROUND(Regressions!T180, 1), NA())</f>
        <v>#N/A</v>
      </c>
      <c r="S170" s="233" t="e">
        <f>IF(ISNUMBER(Regressions!U180),ROUND(Regressions!U180, 1), NA())</f>
        <v>#N/A</v>
      </c>
    </row>
    <row xmlns:x14ac="http://schemas.microsoft.com/office/spreadsheetml/2009/9/ac" r="171" x14ac:dyDescent="0.2">
      <c r="A171" s="330" t="str">
        <f>IF(ISBLANK(Regressions!A181), " ", Regressions!A181)</f>
        <v>Bolivia (Plurinational State of)</v>
      </c>
      <c r="B171" s="331">
        <f>IF(ISBLANK(Regressions!B181), " ", Regressions!B181)</f>
        <v>2012</v>
      </c>
      <c r="C171" s="336" t="str">
        <f>IF(ISBLANK(Regressions!C181), " ", Regressions!C181)</f>
        <v>Secondary</v>
      </c>
      <c r="D171" s="332">
        <f>IF(ISBLANK(Regressions!D181), " ", Regressions!D181)</f>
        <v>1351828</v>
      </c>
      <c r="E171" s="210" t="e">
        <f>IF(ISNUMBER(Regressions!E181),ROUND(Regressions!E181, 1), NA())</f>
        <v>#N/A</v>
      </c>
      <c r="F171" s="333" t="e">
        <f>IF(ISNUMBER(Regressions!F181),ROUND(Regressions!F181, 1), NA())</f>
        <v>#N/A</v>
      </c>
      <c r="G171" s="232" t="e">
        <f>IF(ISNUMBER(Regressions!G181),ROUND(Regressions!G181, 1), NA())</f>
        <v>#N/A</v>
      </c>
      <c r="H171" s="334" t="e">
        <f>IF(ISNUMBER(Regressions!H181),ROUND(Regressions!H181, 1), NA())</f>
        <v>#N/A</v>
      </c>
      <c r="I171" s="233" t="e">
        <f>IF(ISNUMBER(Regressions!I181),ROUND(Regressions!I181, 1), NA())</f>
        <v>#N/A</v>
      </c>
      <c r="J171" s="335" t="e">
        <f>IF(ISNUMBER(Regressions!K181),ROUND(Regressions!K181, 1), NA())</f>
        <v>#N/A</v>
      </c>
      <c r="K171" s="333" t="e">
        <f>IF(ISNUMBER(Regressions!L181),ROUND(Regressions!L181, 1), NA())</f>
        <v>#N/A</v>
      </c>
      <c r="L171" s="234" t="e">
        <f>IF(ISNUMBER(Regressions!M181),ROUND(Regressions!M181, 1), NA())</f>
        <v>#N/A</v>
      </c>
      <c r="M171" s="334" t="e">
        <f>IF(ISNUMBER(Regressions!N181),ROUND(Regressions!N181, 1), NA())</f>
        <v>#N/A</v>
      </c>
      <c r="N171" s="233" t="e">
        <f>IF(ISNUMBER(Regressions!O181),ROUND(Regressions!O181, 1), NA())</f>
        <v>#N/A</v>
      </c>
      <c r="O171" s="335" t="e">
        <f>IF(ISNUMBER(Regressions!Q181),ROUND(Regressions!Q181, 1), NA())</f>
        <v>#N/A</v>
      </c>
      <c r="P171" s="333" t="e">
        <f>IF(ISNUMBER(Regressions!R181),ROUND(Regressions!R181, 1), NA())</f>
        <v>#N/A</v>
      </c>
      <c r="Q171" s="211">
        <f>IF(ISNUMBER(Regressions!S181),ROUND(Regressions!S181, 1), NA())</f>
        <v>25.6</v>
      </c>
      <c r="R171" s="334" t="e">
        <f>IF(ISNUMBER(Regressions!T181),ROUND(Regressions!T181, 1), NA())</f>
        <v>#N/A</v>
      </c>
      <c r="S171" s="233" t="e">
        <f>IF(ISNUMBER(Regressions!U181),ROUND(Regressions!U181, 1), NA())</f>
        <v>#N/A</v>
      </c>
    </row>
    <row xmlns:x14ac="http://schemas.microsoft.com/office/spreadsheetml/2009/9/ac" r="172" x14ac:dyDescent="0.2">
      <c r="A172" s="330" t="str">
        <f>IF(ISBLANK(Regressions!A182), " ", Regressions!A182)</f>
        <v>Bolivia (Plurinational State of)</v>
      </c>
      <c r="B172" s="331">
        <f>IF(ISBLANK(Regressions!B182), " ", Regressions!B182)</f>
        <v>2013</v>
      </c>
      <c r="C172" s="336" t="str">
        <f>IF(ISBLANK(Regressions!C182), " ", Regressions!C182)</f>
        <v>Secondary</v>
      </c>
      <c r="D172" s="332">
        <f>IF(ISBLANK(Regressions!D182), " ", Regressions!D182)</f>
        <v>1361874</v>
      </c>
      <c r="E172" s="210" t="e">
        <f>IF(ISNUMBER(Regressions!E182),ROUND(Regressions!E182, 1), NA())</f>
        <v>#N/A</v>
      </c>
      <c r="F172" s="333" t="e">
        <f>IF(ISNUMBER(Regressions!F182),ROUND(Regressions!F182, 1), NA())</f>
        <v>#N/A</v>
      </c>
      <c r="G172" s="232" t="e">
        <f>IF(ISNUMBER(Regressions!G182),ROUND(Regressions!G182, 1), NA())</f>
        <v>#N/A</v>
      </c>
      <c r="H172" s="334" t="e">
        <f>IF(ISNUMBER(Regressions!H182),ROUND(Regressions!H182, 1), NA())</f>
        <v>#N/A</v>
      </c>
      <c r="I172" s="233" t="e">
        <f>IF(ISNUMBER(Regressions!I182),ROUND(Regressions!I182, 1), NA())</f>
        <v>#N/A</v>
      </c>
      <c r="J172" s="335" t="e">
        <f>IF(ISNUMBER(Regressions!K182),ROUND(Regressions!K182, 1), NA())</f>
        <v>#N/A</v>
      </c>
      <c r="K172" s="333" t="e">
        <f>IF(ISNUMBER(Regressions!L182),ROUND(Regressions!L182, 1), NA())</f>
        <v>#N/A</v>
      </c>
      <c r="L172" s="234" t="e">
        <f>IF(ISNUMBER(Regressions!M182),ROUND(Regressions!M182, 1), NA())</f>
        <v>#N/A</v>
      </c>
      <c r="M172" s="334" t="e">
        <f>IF(ISNUMBER(Regressions!N182),ROUND(Regressions!N182, 1), NA())</f>
        <v>#N/A</v>
      </c>
      <c r="N172" s="233" t="e">
        <f>IF(ISNUMBER(Regressions!O182),ROUND(Regressions!O182, 1), NA())</f>
        <v>#N/A</v>
      </c>
      <c r="O172" s="335" t="e">
        <f>IF(ISNUMBER(Regressions!Q182),ROUND(Regressions!Q182, 1), NA())</f>
        <v>#N/A</v>
      </c>
      <c r="P172" s="333" t="e">
        <f>IF(ISNUMBER(Regressions!R182),ROUND(Regressions!R182, 1), NA())</f>
        <v>#N/A</v>
      </c>
      <c r="Q172" s="211">
        <f>IF(ISNUMBER(Regressions!S182),ROUND(Regressions!S182, 1), NA())</f>
        <v>25.6</v>
      </c>
      <c r="R172" s="334" t="e">
        <f>IF(ISNUMBER(Regressions!T182),ROUND(Regressions!T182, 1), NA())</f>
        <v>#N/A</v>
      </c>
      <c r="S172" s="233" t="e">
        <f>IF(ISNUMBER(Regressions!U182),ROUND(Regressions!U182, 1), NA())</f>
        <v>#N/A</v>
      </c>
    </row>
    <row xmlns:x14ac="http://schemas.microsoft.com/office/spreadsheetml/2009/9/ac" r="173" x14ac:dyDescent="0.2">
      <c r="A173" s="330" t="str">
        <f>IF(ISBLANK(Regressions!A183), " ", Regressions!A183)</f>
        <v>Bolivia (Plurinational State of)</v>
      </c>
      <c r="B173" s="331">
        <f>IF(ISBLANK(Regressions!B183), " ", Regressions!B183)</f>
        <v>2014</v>
      </c>
      <c r="C173" s="336" t="str">
        <f>IF(ISBLANK(Regressions!C183), " ", Regressions!C183)</f>
        <v>Secondary</v>
      </c>
      <c r="D173" s="332">
        <f>IF(ISBLANK(Regressions!D183), " ", Regressions!D183)</f>
        <v>1370435</v>
      </c>
      <c r="E173" s="210" t="e">
        <f>IF(ISNUMBER(Regressions!E183),ROUND(Regressions!E183, 1), NA())</f>
        <v>#N/A</v>
      </c>
      <c r="F173" s="333" t="e">
        <f>IF(ISNUMBER(Regressions!F183),ROUND(Regressions!F183, 1), NA())</f>
        <v>#N/A</v>
      </c>
      <c r="G173" s="232" t="e">
        <f>IF(ISNUMBER(Regressions!G183),ROUND(Regressions!G183, 1), NA())</f>
        <v>#N/A</v>
      </c>
      <c r="H173" s="334" t="e">
        <f>IF(ISNUMBER(Regressions!H183),ROUND(Regressions!H183, 1), NA())</f>
        <v>#N/A</v>
      </c>
      <c r="I173" s="233" t="e">
        <f>IF(ISNUMBER(Regressions!I183),ROUND(Regressions!I183, 1), NA())</f>
        <v>#N/A</v>
      </c>
      <c r="J173" s="335" t="e">
        <f>IF(ISNUMBER(Regressions!K183),ROUND(Regressions!K183, 1), NA())</f>
        <v>#N/A</v>
      </c>
      <c r="K173" s="333" t="e">
        <f>IF(ISNUMBER(Regressions!L183),ROUND(Regressions!L183, 1), NA())</f>
        <v>#N/A</v>
      </c>
      <c r="L173" s="234" t="e">
        <f>IF(ISNUMBER(Regressions!M183),ROUND(Regressions!M183, 1), NA())</f>
        <v>#N/A</v>
      </c>
      <c r="M173" s="334" t="e">
        <f>IF(ISNUMBER(Regressions!N183),ROUND(Regressions!N183, 1), NA())</f>
        <v>#N/A</v>
      </c>
      <c r="N173" s="233" t="e">
        <f>IF(ISNUMBER(Regressions!O183),ROUND(Regressions!O183, 1), NA())</f>
        <v>#N/A</v>
      </c>
      <c r="O173" s="335" t="e">
        <f>IF(ISNUMBER(Regressions!Q183),ROUND(Regressions!Q183, 1), NA())</f>
        <v>#N/A</v>
      </c>
      <c r="P173" s="333" t="e">
        <f>IF(ISNUMBER(Regressions!R183),ROUND(Regressions!R183, 1), NA())</f>
        <v>#N/A</v>
      </c>
      <c r="Q173" s="211">
        <f>IF(ISNUMBER(Regressions!S183),ROUND(Regressions!S183, 1), NA())</f>
        <v>25.6</v>
      </c>
      <c r="R173" s="334" t="e">
        <f>IF(ISNUMBER(Regressions!T183),ROUND(Regressions!T183, 1), NA())</f>
        <v>#N/A</v>
      </c>
      <c r="S173" s="233" t="e">
        <f>IF(ISNUMBER(Regressions!U183),ROUND(Regressions!U183, 1), NA())</f>
        <v>#N/A</v>
      </c>
    </row>
    <row xmlns:x14ac="http://schemas.microsoft.com/office/spreadsheetml/2009/9/ac" r="174" x14ac:dyDescent="0.2">
      <c r="A174" s="330" t="str">
        <f>IF(ISBLANK(Regressions!A184), " ", Regressions!A184)</f>
        <v>Bolivia (Plurinational State of)</v>
      </c>
      <c r="B174" s="331">
        <f>IF(ISBLANK(Regressions!B184), " ", Regressions!B184)</f>
        <v>2015</v>
      </c>
      <c r="C174" s="336" t="str">
        <f>IF(ISBLANK(Regressions!C184), " ", Regressions!C184)</f>
        <v>Secondary</v>
      </c>
      <c r="D174" s="332">
        <f>IF(ISBLANK(Regressions!D184), " ", Regressions!D184)</f>
        <v>1378127</v>
      </c>
      <c r="E174" s="210" t="e">
        <f>IF(ISNUMBER(Regressions!E184),ROUND(Regressions!E184, 1), NA())</f>
        <v>#N/A</v>
      </c>
      <c r="F174" s="333" t="e">
        <f>IF(ISNUMBER(Regressions!F184),ROUND(Regressions!F184, 1), NA())</f>
        <v>#N/A</v>
      </c>
      <c r="G174" s="232" t="e">
        <f>IF(ISNUMBER(Regressions!G184),ROUND(Regressions!G184, 1), NA())</f>
        <v>#N/A</v>
      </c>
      <c r="H174" s="334" t="e">
        <f>IF(ISNUMBER(Regressions!H184),ROUND(Regressions!H184, 1), NA())</f>
        <v>#N/A</v>
      </c>
      <c r="I174" s="233" t="e">
        <f>IF(ISNUMBER(Regressions!I184),ROUND(Regressions!I184, 1), NA())</f>
        <v>#N/A</v>
      </c>
      <c r="J174" s="335" t="e">
        <f>IF(ISNUMBER(Regressions!K184),ROUND(Regressions!K184, 1), NA())</f>
        <v>#N/A</v>
      </c>
      <c r="K174" s="333" t="e">
        <f>IF(ISNUMBER(Regressions!L184),ROUND(Regressions!L184, 1), NA())</f>
        <v>#N/A</v>
      </c>
      <c r="L174" s="234" t="e">
        <f>IF(ISNUMBER(Regressions!M184),ROUND(Regressions!M184, 1), NA())</f>
        <v>#N/A</v>
      </c>
      <c r="M174" s="334" t="e">
        <f>IF(ISNUMBER(Regressions!N184),ROUND(Regressions!N184, 1), NA())</f>
        <v>#N/A</v>
      </c>
      <c r="N174" s="233" t="e">
        <f>IF(ISNUMBER(Regressions!O184),ROUND(Regressions!O184, 1), NA())</f>
        <v>#N/A</v>
      </c>
      <c r="O174" s="335" t="e">
        <f>IF(ISNUMBER(Regressions!Q184),ROUND(Regressions!Q184, 1), NA())</f>
        <v>#N/A</v>
      </c>
      <c r="P174" s="333" t="e">
        <f>IF(ISNUMBER(Regressions!R184),ROUND(Regressions!R184, 1), NA())</f>
        <v>#N/A</v>
      </c>
      <c r="Q174" s="211">
        <f>IF(ISNUMBER(Regressions!S184),ROUND(Regressions!S184, 1), NA())</f>
        <v>25.6</v>
      </c>
      <c r="R174" s="334" t="e">
        <f>IF(ISNUMBER(Regressions!T184),ROUND(Regressions!T184, 1), NA())</f>
        <v>#N/A</v>
      </c>
      <c r="S174" s="233" t="e">
        <f>IF(ISNUMBER(Regressions!U184),ROUND(Regressions!U184, 1), NA())</f>
        <v>#N/A</v>
      </c>
    </row>
    <row xmlns:x14ac="http://schemas.microsoft.com/office/spreadsheetml/2009/9/ac" r="175" x14ac:dyDescent="0.2">
      <c r="A175" s="330" t="str">
        <f>IF(ISBLANK(Regressions!A185), " ", Regressions!A185)</f>
        <v>Bolivia (Plurinational State of)</v>
      </c>
      <c r="B175" s="331">
        <f>IF(ISBLANK(Regressions!B185), " ", Regressions!B185)</f>
        <v>2016</v>
      </c>
      <c r="C175" s="336" t="str">
        <f>IF(ISBLANK(Regressions!C185), " ", Regressions!C185)</f>
        <v>Secondary</v>
      </c>
      <c r="D175" s="332">
        <f>IF(ISBLANK(Regressions!D185), " ", Regressions!D185)</f>
        <v>1387262</v>
      </c>
      <c r="E175" s="210" t="e">
        <f>IF(ISNUMBER(Regressions!E185),ROUND(Regressions!E185, 1), NA())</f>
        <v>#N/A</v>
      </c>
      <c r="F175" s="333" t="e">
        <f>IF(ISNUMBER(Regressions!F185),ROUND(Regressions!F185, 1), NA())</f>
        <v>#N/A</v>
      </c>
      <c r="G175" s="232" t="e">
        <f>IF(ISNUMBER(Regressions!G185),ROUND(Regressions!G185, 1), NA())</f>
        <v>#N/A</v>
      </c>
      <c r="H175" s="334" t="e">
        <f>IF(ISNUMBER(Regressions!H185),ROUND(Regressions!H185, 1), NA())</f>
        <v>#N/A</v>
      </c>
      <c r="I175" s="233" t="e">
        <f>IF(ISNUMBER(Regressions!I185),ROUND(Regressions!I185, 1), NA())</f>
        <v>#N/A</v>
      </c>
      <c r="J175" s="335" t="e">
        <f>IF(ISNUMBER(Regressions!K185),ROUND(Regressions!K185, 1), NA())</f>
        <v>#N/A</v>
      </c>
      <c r="K175" s="333" t="e">
        <f>IF(ISNUMBER(Regressions!L185),ROUND(Regressions!L185, 1), NA())</f>
        <v>#N/A</v>
      </c>
      <c r="L175" s="234" t="e">
        <f>IF(ISNUMBER(Regressions!M185),ROUND(Regressions!M185, 1), NA())</f>
        <v>#N/A</v>
      </c>
      <c r="M175" s="334" t="e">
        <f>IF(ISNUMBER(Regressions!N185),ROUND(Regressions!N185, 1), NA())</f>
        <v>#N/A</v>
      </c>
      <c r="N175" s="233" t="e">
        <f>IF(ISNUMBER(Regressions!O185),ROUND(Regressions!O185, 1), NA())</f>
        <v>#N/A</v>
      </c>
      <c r="O175" s="335" t="e">
        <f>IF(ISNUMBER(Regressions!Q185),ROUND(Regressions!Q185, 1), NA())</f>
        <v>#N/A</v>
      </c>
      <c r="P175" s="333" t="e">
        <f>IF(ISNUMBER(Regressions!R185),ROUND(Regressions!R185, 1), NA())</f>
        <v>#N/A</v>
      </c>
      <c r="Q175" s="211">
        <f>IF(ISNUMBER(Regressions!S185),ROUND(Regressions!S185, 1), NA())</f>
        <v>25.6</v>
      </c>
      <c r="R175" s="334" t="e">
        <f>IF(ISNUMBER(Regressions!T185),ROUND(Regressions!T185, 1), NA())</f>
        <v>#N/A</v>
      </c>
      <c r="S175" s="233" t="e">
        <f>IF(ISNUMBER(Regressions!U185),ROUND(Regressions!U185, 1), NA())</f>
        <v>#N/A</v>
      </c>
    </row>
    <row xmlns:x14ac="http://schemas.microsoft.com/office/spreadsheetml/2009/9/ac" r="176" x14ac:dyDescent="0.2">
      <c r="A176" s="330" t="str">
        <f>IF(ISBLANK(Regressions!A186), " ", Regressions!A186)</f>
        <v>Bolivia (Plurinational State of)</v>
      </c>
      <c r="B176" s="331">
        <f>IF(ISBLANK(Regressions!B186), " ", Regressions!B186)</f>
        <v>2017</v>
      </c>
      <c r="C176" s="336" t="str">
        <f>IF(ISBLANK(Regressions!C186), " ", Regressions!C186)</f>
        <v>Secondary</v>
      </c>
      <c r="D176" s="332">
        <f>IF(ISBLANK(Regressions!D186), " ", Regressions!D186)</f>
        <v>1395331</v>
      </c>
      <c r="E176" s="210" t="e">
        <f>IF(ISNUMBER(Regressions!E186),ROUND(Regressions!E186, 1), NA())</f>
        <v>#N/A</v>
      </c>
      <c r="F176" s="333" t="e">
        <f>IF(ISNUMBER(Regressions!F186),ROUND(Regressions!F186, 1), NA())</f>
        <v>#N/A</v>
      </c>
      <c r="G176" s="232" t="e">
        <f>IF(ISNUMBER(Regressions!G186),ROUND(Regressions!G186, 1), NA())</f>
        <v>#N/A</v>
      </c>
      <c r="H176" s="334" t="e">
        <f>IF(ISNUMBER(Regressions!H186),ROUND(Regressions!H186, 1), NA())</f>
        <v>#N/A</v>
      </c>
      <c r="I176" s="233" t="e">
        <f>IF(ISNUMBER(Regressions!I186),ROUND(Regressions!I186, 1), NA())</f>
        <v>#N/A</v>
      </c>
      <c r="J176" s="335" t="e">
        <f>IF(ISNUMBER(Regressions!K186),ROUND(Regressions!K186, 1), NA())</f>
        <v>#N/A</v>
      </c>
      <c r="K176" s="333" t="e">
        <f>IF(ISNUMBER(Regressions!L186),ROUND(Regressions!L186, 1), NA())</f>
        <v>#N/A</v>
      </c>
      <c r="L176" s="234" t="e">
        <f>IF(ISNUMBER(Regressions!M186),ROUND(Regressions!M186, 1), NA())</f>
        <v>#N/A</v>
      </c>
      <c r="M176" s="334" t="e">
        <f>IF(ISNUMBER(Regressions!N186),ROUND(Regressions!N186, 1), NA())</f>
        <v>#N/A</v>
      </c>
      <c r="N176" s="233" t="e">
        <f>IF(ISNUMBER(Regressions!O186),ROUND(Regressions!O186, 1), NA())</f>
        <v>#N/A</v>
      </c>
      <c r="O176" s="335" t="e">
        <f>IF(ISNUMBER(Regressions!Q186),ROUND(Regressions!Q186, 1), NA())</f>
        <v>#N/A</v>
      </c>
      <c r="P176" s="333" t="e">
        <f>IF(ISNUMBER(Regressions!R186),ROUND(Regressions!R186, 1), NA())</f>
        <v>#N/A</v>
      </c>
      <c r="Q176" s="211">
        <f>IF(ISNUMBER(Regressions!S186),ROUND(Regressions!S186, 1), NA())</f>
        <v>25.6</v>
      </c>
      <c r="R176" s="334" t="e">
        <f>IF(ISNUMBER(Regressions!T186),ROUND(Regressions!T186, 1), NA())</f>
        <v>#N/A</v>
      </c>
      <c r="S176" s="233" t="e">
        <f>IF(ISNUMBER(Regressions!U186),ROUND(Regressions!U186, 1), NA())</f>
        <v>#N/A</v>
      </c>
    </row>
    <row xmlns:x14ac="http://schemas.microsoft.com/office/spreadsheetml/2009/9/ac" r="177" x14ac:dyDescent="0.2">
      <c r="A177" s="330" t="str">
        <f>IF(ISBLANK(Regressions!A187), " ", Regressions!A187)</f>
        <v>Bolivia (Plurinational State of)</v>
      </c>
      <c r="B177" s="331">
        <f>IF(ISBLANK(Regressions!B187), " ", Regressions!B187)</f>
        <v>2018</v>
      </c>
      <c r="C177" s="336" t="str">
        <f>IF(ISBLANK(Regressions!C187), " ", Regressions!C187)</f>
        <v>Secondary</v>
      </c>
      <c r="D177" s="332">
        <f>IF(ISBLANK(Regressions!D187), " ", Regressions!D187)</f>
        <v>1402311</v>
      </c>
      <c r="E177" s="210" t="e">
        <f>IF(ISNUMBER(Regressions!E187),ROUND(Regressions!E187, 1), NA())</f>
        <v>#N/A</v>
      </c>
      <c r="F177" s="333" t="e">
        <f>IF(ISNUMBER(Regressions!F187),ROUND(Regressions!F187, 1), NA())</f>
        <v>#N/A</v>
      </c>
      <c r="G177" s="232" t="e">
        <f>IF(ISNUMBER(Regressions!G187),ROUND(Regressions!G187, 1), NA())</f>
        <v>#N/A</v>
      </c>
      <c r="H177" s="334" t="e">
        <f>IF(ISNUMBER(Regressions!H187),ROUND(Regressions!H187, 1), NA())</f>
        <v>#N/A</v>
      </c>
      <c r="I177" s="233" t="e">
        <f>IF(ISNUMBER(Regressions!I187),ROUND(Regressions!I187, 1), NA())</f>
        <v>#N/A</v>
      </c>
      <c r="J177" s="335" t="e">
        <f>IF(ISNUMBER(Regressions!K187),ROUND(Regressions!K187, 1), NA())</f>
        <v>#N/A</v>
      </c>
      <c r="K177" s="333" t="e">
        <f>IF(ISNUMBER(Regressions!L187),ROUND(Regressions!L187, 1), NA())</f>
        <v>#N/A</v>
      </c>
      <c r="L177" s="234" t="e">
        <f>IF(ISNUMBER(Regressions!M187),ROUND(Regressions!M187, 1), NA())</f>
        <v>#N/A</v>
      </c>
      <c r="M177" s="334" t="e">
        <f>IF(ISNUMBER(Regressions!N187),ROUND(Regressions!N187, 1), NA())</f>
        <v>#N/A</v>
      </c>
      <c r="N177" s="233" t="e">
        <f>IF(ISNUMBER(Regressions!O187),ROUND(Regressions!O187, 1), NA())</f>
        <v>#N/A</v>
      </c>
      <c r="O177" s="335" t="e">
        <f>IF(ISNUMBER(Regressions!Q187),ROUND(Regressions!Q187, 1), NA())</f>
        <v>#N/A</v>
      </c>
      <c r="P177" s="333" t="e">
        <f>IF(ISNUMBER(Regressions!R187),ROUND(Regressions!R187, 1), NA())</f>
        <v>#N/A</v>
      </c>
      <c r="Q177" s="211" t="e">
        <f>IF(ISNUMBER(Regressions!S187),ROUND(Regressions!S187, 1), NA())</f>
        <v>#N/A</v>
      </c>
      <c r="R177" s="334" t="e">
        <f>IF(ISNUMBER(Regressions!T187),ROUND(Regressions!T187, 1), NA())</f>
        <v>#N/A</v>
      </c>
      <c r="S177" s="233" t="e">
        <f>IF(ISNUMBER(Regressions!U187),ROUND(Regressions!U187, 1), NA())</f>
        <v>#N/A</v>
      </c>
    </row>
    <row xmlns:x14ac="http://schemas.microsoft.com/office/spreadsheetml/2009/9/ac" r="178" x14ac:dyDescent="0.2">
      <c r="A178" s="330" t="str">
        <f>IF(ISBLANK(Regressions!A188), " ", Regressions!A188)</f>
        <v>Bolivia (Plurinational State of)</v>
      </c>
      <c r="B178" s="331">
        <f>IF(ISBLANK(Regressions!B188), " ", Regressions!B188)</f>
        <v>2019</v>
      </c>
      <c r="C178" s="336" t="str">
        <f>IF(ISBLANK(Regressions!C188), " ", Regressions!C188)</f>
        <v>Secondary</v>
      </c>
      <c r="D178" s="332">
        <f>IF(ISBLANK(Regressions!D188), " ", Regressions!D188)</f>
        <v>1414026</v>
      </c>
      <c r="E178" s="210" t="e">
        <f>IF(ISNUMBER(Regressions!E188),ROUND(Regressions!E188, 1), NA())</f>
        <v>#N/A</v>
      </c>
      <c r="F178" s="333" t="e">
        <f>IF(ISNUMBER(Regressions!F188),ROUND(Regressions!F188, 1), NA())</f>
        <v>#N/A</v>
      </c>
      <c r="G178" s="232" t="e">
        <f>IF(ISNUMBER(Regressions!G188),ROUND(Regressions!G188, 1), NA())</f>
        <v>#N/A</v>
      </c>
      <c r="H178" s="334" t="e">
        <f>IF(ISNUMBER(Regressions!H188),ROUND(Regressions!H188, 1), NA())</f>
        <v>#N/A</v>
      </c>
      <c r="I178" s="233" t="e">
        <f>IF(ISNUMBER(Regressions!I188),ROUND(Regressions!I188, 1), NA())</f>
        <v>#N/A</v>
      </c>
      <c r="J178" s="335" t="e">
        <f>IF(ISNUMBER(Regressions!K188),ROUND(Regressions!K188, 1), NA())</f>
        <v>#N/A</v>
      </c>
      <c r="K178" s="333" t="e">
        <f>IF(ISNUMBER(Regressions!L188),ROUND(Regressions!L188, 1), NA())</f>
        <v>#N/A</v>
      </c>
      <c r="L178" s="234" t="e">
        <f>IF(ISNUMBER(Regressions!M188),ROUND(Regressions!M188, 1), NA())</f>
        <v>#N/A</v>
      </c>
      <c r="M178" s="334" t="e">
        <f>IF(ISNUMBER(Regressions!N188),ROUND(Regressions!N188, 1), NA())</f>
        <v>#N/A</v>
      </c>
      <c r="N178" s="233" t="e">
        <f>IF(ISNUMBER(Regressions!O188),ROUND(Regressions!O188, 1), NA())</f>
        <v>#N/A</v>
      </c>
      <c r="O178" s="335" t="e">
        <f>IF(ISNUMBER(Regressions!Q188),ROUND(Regressions!Q188, 1), NA())</f>
        <v>#N/A</v>
      </c>
      <c r="P178" s="333" t="e">
        <f>IF(ISNUMBER(Regressions!R188),ROUND(Regressions!R188, 1), NA())</f>
        <v>#N/A</v>
      </c>
      <c r="Q178" s="211" t="e">
        <f>IF(ISNUMBER(Regressions!S188),ROUND(Regressions!S188, 1), NA())</f>
        <v>#N/A</v>
      </c>
      <c r="R178" s="334" t="e">
        <f>IF(ISNUMBER(Regressions!T188),ROUND(Regressions!T188, 1), NA())</f>
        <v>#N/A</v>
      </c>
      <c r="S178" s="233" t="e">
        <f>IF(ISNUMBER(Regressions!U188),ROUND(Regressions!U188, 1), NA())</f>
        <v>#N/A</v>
      </c>
    </row>
    <row xmlns:x14ac="http://schemas.microsoft.com/office/spreadsheetml/2009/9/ac" r="179" x14ac:dyDescent="0.2">
      <c r="A179" s="330" t="str">
        <f>IF(ISBLANK(Regressions!A189), " ", Regressions!A189)</f>
        <v>Bolivia (Plurinational State of)</v>
      </c>
      <c r="B179" s="331">
        <f>IF(ISBLANK(Regressions!B189), " ", Regressions!B189)</f>
        <v>2020</v>
      </c>
      <c r="C179" s="336" t="str">
        <f>IF(ISBLANK(Regressions!C189), " ", Regressions!C189)</f>
        <v>Secondary</v>
      </c>
      <c r="D179" s="332">
        <f>IF(ISBLANK(Regressions!D189), " ", Regressions!D189)</f>
        <v>1426980</v>
      </c>
      <c r="E179" s="210" t="e">
        <f>IF(ISNUMBER(Regressions!E189),ROUND(Regressions!E189, 1), NA())</f>
        <v>#N/A</v>
      </c>
      <c r="F179" s="333" t="e">
        <f>IF(ISNUMBER(Regressions!F189),ROUND(Regressions!F189, 1), NA())</f>
        <v>#N/A</v>
      </c>
      <c r="G179" s="232" t="e">
        <f>IF(ISNUMBER(Regressions!G189),ROUND(Regressions!G189, 1), NA())</f>
        <v>#N/A</v>
      </c>
      <c r="H179" s="334" t="e">
        <f>IF(ISNUMBER(Regressions!H189),ROUND(Regressions!H189, 1), NA())</f>
        <v>#N/A</v>
      </c>
      <c r="I179" s="233" t="e">
        <f>IF(ISNUMBER(Regressions!I189),ROUND(Regressions!I189, 1), NA())</f>
        <v>#N/A</v>
      </c>
      <c r="J179" s="335" t="e">
        <f>IF(ISNUMBER(Regressions!K189),ROUND(Regressions!K189, 1), NA())</f>
        <v>#N/A</v>
      </c>
      <c r="K179" s="333" t="e">
        <f>IF(ISNUMBER(Regressions!L189),ROUND(Regressions!L189, 1), NA())</f>
        <v>#N/A</v>
      </c>
      <c r="L179" s="234" t="e">
        <f>IF(ISNUMBER(Regressions!M189),ROUND(Regressions!M189, 1), NA())</f>
        <v>#N/A</v>
      </c>
      <c r="M179" s="334" t="e">
        <f>IF(ISNUMBER(Regressions!N189),ROUND(Regressions!N189, 1), NA())</f>
        <v>#N/A</v>
      </c>
      <c r="N179" s="233" t="e">
        <f>IF(ISNUMBER(Regressions!O189),ROUND(Regressions!O189, 1), NA())</f>
        <v>#N/A</v>
      </c>
      <c r="O179" s="335" t="e">
        <f>IF(ISNUMBER(Regressions!Q189),ROUND(Regressions!Q189, 1), NA())</f>
        <v>#N/A</v>
      </c>
      <c r="P179" s="333" t="e">
        <f>IF(ISNUMBER(Regressions!R189),ROUND(Regressions!R189, 1), NA())</f>
        <v>#N/A</v>
      </c>
      <c r="Q179" s="211" t="e">
        <f>IF(ISNUMBER(Regressions!S189),ROUND(Regressions!S189, 1), NA())</f>
        <v>#N/A</v>
      </c>
      <c r="R179" s="334" t="e">
        <f>IF(ISNUMBER(Regressions!T189),ROUND(Regressions!T189, 1), NA())</f>
        <v>#N/A</v>
      </c>
      <c r="S179" s="233" t="e">
        <f>IF(ISNUMBER(Regressions!U189),ROUND(Regressions!U189, 1), NA())</f>
        <v>#N/A</v>
      </c>
    </row>
    <row xmlns:x14ac="http://schemas.microsoft.com/office/spreadsheetml/2009/9/ac" r="180" x14ac:dyDescent="0.2">
      <c r="A180" s="393" t="str">
        <f>IF(ISBLANK(Regressions!A190), " ", Regressions!A190)</f>
        <v>Bolivia (Plurinational State of)</v>
      </c>
      <c r="B180" s="394">
        <f>IF(ISBLANK(Regressions!B190), " ", Regressions!B190)</f>
        <v>2021</v>
      </c>
      <c r="C180" s="395" t="str">
        <f>IF(ISBLANK(Regressions!C190), " ", Regressions!C190)</f>
        <v>Secondary</v>
      </c>
      <c r="D180" s="396">
        <f>IF(ISBLANK(Regressions!D190), " ", Regressions!D190)</f>
        <v>1439999</v>
      </c>
      <c r="E180" s="399" t="e">
        <f>IF(ISNUMBER(Regressions!E190),ROUND(Regressions!E190, 1), NA())</f>
        <v>#N/A</v>
      </c>
      <c r="F180" s="397" t="e">
        <f>IF(ISNUMBER(Regressions!F190),ROUND(Regressions!F190, 1), NA())</f>
        <v>#N/A</v>
      </c>
      <c r="G180" s="400" t="e">
        <f>IF(ISNUMBER(Regressions!G190),ROUND(Regressions!G190, 1), NA())</f>
        <v>#N/A</v>
      </c>
      <c r="H180" s="398" t="e">
        <f>IF(ISNUMBER(Regressions!H190),ROUND(Regressions!H190, 1), NA())</f>
        <v>#N/A</v>
      </c>
      <c r="I180" s="401" t="e">
        <f>IF(ISNUMBER(Regressions!I190),ROUND(Regressions!I190, 1), NA())</f>
        <v>#N/A</v>
      </c>
      <c r="J180" s="399" t="e">
        <f>IF(ISNUMBER(Regressions!K190),ROUND(Regressions!K190, 1), NA())</f>
        <v>#N/A</v>
      </c>
      <c r="K180" s="397" t="e">
        <f>IF(ISNUMBER(Regressions!L190),ROUND(Regressions!L190, 1), NA())</f>
        <v>#N/A</v>
      </c>
      <c r="L180" s="402" t="e">
        <f>IF(ISNUMBER(Regressions!M190),ROUND(Regressions!M190, 1), NA())</f>
        <v>#N/A</v>
      </c>
      <c r="M180" s="398" t="e">
        <f>IF(ISNUMBER(Regressions!N190),ROUND(Regressions!N190, 1), NA())</f>
        <v>#N/A</v>
      </c>
      <c r="N180" s="401" t="e">
        <f>IF(ISNUMBER(Regressions!O190),ROUND(Regressions!O190, 1), NA())</f>
        <v>#N/A</v>
      </c>
      <c r="O180" s="399" t="e">
        <f>IF(ISNUMBER(Regressions!Q190),ROUND(Regressions!Q190, 1), NA())</f>
        <v>#N/A</v>
      </c>
      <c r="P180" s="397" t="e">
        <f>IF(ISNUMBER(Regressions!R190),ROUND(Regressions!R190, 1), NA())</f>
        <v>#N/A</v>
      </c>
      <c r="Q180" s="403" t="e">
        <f>IF(ISNUMBER(Regressions!S190),ROUND(Regressions!S190, 1), NA())</f>
        <v>#N/A</v>
      </c>
      <c r="R180" s="398" t="e">
        <f>IF(ISNUMBER(Regressions!T190),ROUND(Regressions!T190, 1), NA())</f>
        <v>#N/A</v>
      </c>
      <c r="S180" s="401" t="e">
        <f>IF(ISNUMBER(Regressions!U190),ROUND(Regressions!U190, 1), NA())</f>
        <v>#N/A</v>
      </c>
      <c r="T180" s="392"/>
      <c r="U180" s="392"/>
      <c r="V180" s="392"/>
      <c r="W180" s="392"/>
      <c r="X180" s="392"/>
      <c r="Y180" s="392"/>
      <c r="Z180" s="392"/>
      <c r="AA180" s="392"/>
      <c r="AB180" s="392"/>
      <c r="AC180" s="392"/>
    </row>
    <row xmlns:x14ac="http://schemas.microsoft.com/office/spreadsheetml/2009/9/ac" r="181" x14ac:dyDescent="0.2">
      <c r="A181" s="330" t="str">
        <f>IF(ISBLANK(Regressions!A191), " ", Regressions!A191)</f>
        <v>Bolivia (Plurinational State of)</v>
      </c>
      <c r="B181" s="331">
        <f>IF(ISBLANK(Regressions!B191), " ", Regressions!B191)</f>
        <v>2022</v>
      </c>
      <c r="C181" s="336" t="str">
        <f>IF(ISBLANK(Regressions!C191), " ", Regressions!C191)</f>
        <v>Secondary</v>
      </c>
      <c r="D181" s="332">
        <f>IF(ISBLANK(Regressions!D191), " ", Regressions!D191)</f>
        <v>1452178</v>
      </c>
      <c r="E181" s="210" t="e">
        <f>IF(ISNUMBER(Regressions!E191),ROUND(Regressions!E191, 1), NA())</f>
        <v>#N/A</v>
      </c>
      <c r="F181" s="333" t="e">
        <f>IF(ISNUMBER(Regressions!F191),ROUND(Regressions!F191, 1), NA())</f>
        <v>#N/A</v>
      </c>
      <c r="G181" s="232" t="e">
        <f>IF(ISNUMBER(Regressions!G191),ROUND(Regressions!G191, 1), NA())</f>
        <v>#N/A</v>
      </c>
      <c r="H181" s="334" t="e">
        <f>IF(ISNUMBER(Regressions!H191),ROUND(Regressions!H191, 1), NA())</f>
        <v>#N/A</v>
      </c>
      <c r="I181" s="233" t="e">
        <f>IF(ISNUMBER(Regressions!I191),ROUND(Regressions!I191, 1), NA())</f>
        <v>#N/A</v>
      </c>
      <c r="J181" s="335" t="e">
        <f>IF(ISNUMBER(Regressions!K191),ROUND(Regressions!K191, 1), NA())</f>
        <v>#N/A</v>
      </c>
      <c r="K181" s="333" t="e">
        <f>IF(ISNUMBER(Regressions!L191),ROUND(Regressions!L191, 1), NA())</f>
        <v>#N/A</v>
      </c>
      <c r="L181" s="234" t="e">
        <f>IF(ISNUMBER(Regressions!M191),ROUND(Regressions!M191, 1), NA())</f>
        <v>#N/A</v>
      </c>
      <c r="M181" s="334" t="e">
        <f>IF(ISNUMBER(Regressions!N191),ROUND(Regressions!N191, 1), NA())</f>
        <v>#N/A</v>
      </c>
      <c r="N181" s="233" t="e">
        <f>IF(ISNUMBER(Regressions!O191),ROUND(Regressions!O191, 1), NA())</f>
        <v>#N/A</v>
      </c>
      <c r="O181" s="335" t="e">
        <f>IF(ISNUMBER(Regressions!Q191),ROUND(Regressions!Q191, 1), NA())</f>
        <v>#N/A</v>
      </c>
      <c r="P181" s="333" t="e">
        <f>IF(ISNUMBER(Regressions!R191),ROUND(Regressions!R191, 1), NA())</f>
        <v>#N/A</v>
      </c>
      <c r="Q181" s="211" t="e">
        <f>IF(ISNUMBER(Regressions!S191),ROUND(Regressions!S191, 1), NA())</f>
        <v>#N/A</v>
      </c>
      <c r="R181" s="334" t="e">
        <f>IF(ISNUMBER(Regressions!T191),ROUND(Regressions!T191, 1), NA())</f>
        <v>#N/A</v>
      </c>
      <c r="S181" s="233" t="e">
        <f>IF(ISNUMBER(Regressions!U191),ROUND(Regressions!U191, 1), NA())</f>
        <v>#N/A</v>
      </c>
    </row>
    <row xmlns:x14ac="http://schemas.microsoft.com/office/spreadsheetml/2009/9/ac" r="182" x14ac:dyDescent="0.2">
      <c r="A182" s="337" t="str">
        <f>IF(ISBLANK(Regressions!A192), " ", Regressions!A192)</f>
        <v>Bolivia (Plurinational State of)</v>
      </c>
      <c r="B182" s="338">
        <f>IF(ISBLANK(Regressions!B192), " ", Regressions!B192)</f>
        <v>2023</v>
      </c>
      <c r="C182" s="339" t="str">
        <f>IF(ISBLANK(Regressions!C192), " ", Regressions!C192)</f>
        <v>Secondary</v>
      </c>
      <c r="D182" s="340">
        <f>IF(ISBLANK(Regressions!D192), " ", Regressions!D192)</f>
        <v>1464352</v>
      </c>
      <c r="E182" s="341" t="e">
        <f>IF(ISNUMBER(Regressions!E192),ROUND(Regressions!E192, 1), NA())</f>
        <v>#N/A</v>
      </c>
      <c r="F182" s="342" t="e">
        <f>IF(ISNUMBER(Regressions!F192),ROUND(Regressions!F192, 1), NA())</f>
        <v>#N/A</v>
      </c>
      <c r="G182" s="343" t="e">
        <f>IF(ISNUMBER(Regressions!G192),ROUND(Regressions!G192, 1), NA())</f>
        <v>#N/A</v>
      </c>
      <c r="H182" s="344" t="e">
        <f>IF(ISNUMBER(Regressions!H192),ROUND(Regressions!H192, 1), NA())</f>
        <v>#N/A</v>
      </c>
      <c r="I182" s="345" t="e">
        <f>IF(ISNUMBER(Regressions!I192),ROUND(Regressions!I192, 1), NA())</f>
        <v>#N/A</v>
      </c>
      <c r="J182" s="346" t="e">
        <f>IF(ISNUMBER(Regressions!K192),ROUND(Regressions!K192, 1), NA())</f>
        <v>#N/A</v>
      </c>
      <c r="K182" s="342" t="e">
        <f>IF(ISNUMBER(Regressions!L192),ROUND(Regressions!L192, 1), NA())</f>
        <v>#N/A</v>
      </c>
      <c r="L182" s="347" t="e">
        <f>IF(ISNUMBER(Regressions!M192),ROUND(Regressions!M192, 1), NA())</f>
        <v>#N/A</v>
      </c>
      <c r="M182" s="344" t="e">
        <f>IF(ISNUMBER(Regressions!N192),ROUND(Regressions!N192, 1), NA())</f>
        <v>#N/A</v>
      </c>
      <c r="N182" s="345" t="e">
        <f>IF(ISNUMBER(Regressions!O192),ROUND(Regressions!O192, 1), NA())</f>
        <v>#N/A</v>
      </c>
      <c r="O182" s="346" t="e">
        <f>IF(ISNUMBER(Regressions!Q192),ROUND(Regressions!Q192, 1), NA())</f>
        <v>#N/A</v>
      </c>
      <c r="P182" s="342" t="e">
        <f>IF(ISNUMBER(Regressions!R192),ROUND(Regressions!R192, 1), NA())</f>
        <v>#N/A</v>
      </c>
      <c r="Q182" s="348" t="e">
        <f>IF(ISNUMBER(Regressions!S192),ROUND(Regressions!S192, 1), NA())</f>
        <v>#N/A</v>
      </c>
      <c r="R182" s="344" t="e">
        <f>IF(ISNUMBER(Regressions!T192),ROUND(Regressions!T192, 1), NA())</f>
        <v>#N/A</v>
      </c>
      <c r="S182" s="345" t="e">
        <f>IF(ISNUMBER(Regressions!U192),ROUND(Regressions!U192, 1), NA())</f>
        <v>#N/A</v>
      </c>
    </row>
    <row xmlns:x14ac="http://schemas.microsoft.com/office/spreadsheetml/2009/9/ac" r="183" hidden="true" x14ac:dyDescent="0.2">
      <c r="A183" s="330" t="str">
        <f>IF(ISBLANK(Regressions!A193), " ", Regressions!A193)</f>
        <v>Bolivia (Plurinational State of)</v>
      </c>
      <c r="B183" s="331">
        <f>IF(ISBLANK(Regressions!B193), " ", Regressions!B193)</f>
        <v>2024</v>
      </c>
      <c r="C183" s="336" t="str">
        <f>IF(ISBLANK(Regressions!C193), " ", Regressions!C193)</f>
        <v>Secondary</v>
      </c>
      <c r="D183" s="332" t="str">
        <f>IF(ISBLANK(Regressions!D193), " ", Regressions!D193)</f>
        <v> </v>
      </c>
      <c r="E183" s="210" t="e">
        <f>IF(ISNUMBER(Regressions!E193),ROUND(Regressions!E193, 1), NA())</f>
        <v>#N/A</v>
      </c>
      <c r="F183" s="333" t="e">
        <f>IF(ISNUMBER(Regressions!F193),ROUND(Regressions!F193, 1), NA())</f>
        <v>#N/A</v>
      </c>
      <c r="G183" s="232" t="e">
        <f>IF(ISNUMBER(Regressions!G193),ROUND(Regressions!G193, 1), NA())</f>
        <v>#N/A</v>
      </c>
      <c r="H183" s="334" t="e">
        <f>IF(ISNUMBER(Regressions!H193),ROUND(Regressions!H193, 1), NA())</f>
        <v>#N/A</v>
      </c>
      <c r="I183" s="233" t="e">
        <f>IF(ISNUMBER(Regressions!I193),ROUND(Regressions!I193, 1), NA())</f>
        <v>#N/A</v>
      </c>
      <c r="J183" s="335" t="e">
        <f>IF(ISNUMBER(Regressions!K193),ROUND(Regressions!K193, 1), NA())</f>
        <v>#N/A</v>
      </c>
      <c r="K183" s="333" t="e">
        <f>IF(ISNUMBER(Regressions!L193),ROUND(Regressions!L193, 1), NA())</f>
        <v>#N/A</v>
      </c>
      <c r="L183" s="234" t="e">
        <f>IF(ISNUMBER(Regressions!M193),ROUND(Regressions!M193, 1), NA())</f>
        <v>#N/A</v>
      </c>
      <c r="M183" s="334" t="e">
        <f>IF(ISNUMBER(Regressions!N193),ROUND(Regressions!N193, 1), NA())</f>
        <v>#N/A</v>
      </c>
      <c r="N183" s="233" t="e">
        <f>IF(ISNUMBER(Regressions!O193),ROUND(Regressions!O193, 1), NA())</f>
        <v>#N/A</v>
      </c>
      <c r="O183" s="335" t="e">
        <f>IF(ISNUMBER(Regressions!Q193),ROUND(Regressions!Q193, 1), NA())</f>
        <v>#N/A</v>
      </c>
      <c r="P183" s="333" t="e">
        <f>IF(ISNUMBER(Regressions!R193),ROUND(Regressions!R193, 1), NA())</f>
        <v>#N/A</v>
      </c>
      <c r="Q183" s="211" t="e">
        <f>IF(ISNUMBER(Regressions!S193),ROUND(Regressions!S193, 1), NA())</f>
        <v>#N/A</v>
      </c>
      <c r="R183" s="334" t="e">
        <f>IF(ISNUMBER(Regressions!T193),ROUND(Regressions!T193, 1), NA())</f>
        <v>#N/A</v>
      </c>
      <c r="S183" s="233" t="e">
        <f>IF(ISNUMBER(Regressions!U193),ROUND(Regressions!U193, 1), NA())</f>
        <v>#N/A</v>
      </c>
    </row>
    <row xmlns:x14ac="http://schemas.microsoft.com/office/spreadsheetml/2009/9/ac" r="184" hidden="true" x14ac:dyDescent="0.2">
      <c r="A184" s="330" t="str">
        <f>IF(ISBLANK(Regressions!A194), " ", Regressions!A194)</f>
        <v>Bolivia (Plurinational State of)</v>
      </c>
      <c r="B184" s="331">
        <f>IF(ISBLANK(Regressions!B194), " ", Regressions!B194)</f>
        <v>2025</v>
      </c>
      <c r="C184" s="336" t="str">
        <f>IF(ISBLANK(Regressions!C194), " ", Regressions!C194)</f>
        <v>Secondary</v>
      </c>
      <c r="D184" s="332" t="str">
        <f>IF(ISBLANK(Regressions!D194), " ", Regressions!D194)</f>
        <v> </v>
      </c>
      <c r="E184" s="210" t="e">
        <f>IF(ISNUMBER(Regressions!E194),ROUND(Regressions!E194, 1), NA())</f>
        <v>#N/A</v>
      </c>
      <c r="F184" s="333" t="e">
        <f>IF(ISNUMBER(Regressions!F194),ROUND(Regressions!F194, 1), NA())</f>
        <v>#N/A</v>
      </c>
      <c r="G184" s="232" t="e">
        <f>IF(ISNUMBER(Regressions!G194),ROUND(Regressions!G194, 1), NA())</f>
        <v>#N/A</v>
      </c>
      <c r="H184" s="334" t="e">
        <f>IF(ISNUMBER(Regressions!H194),ROUND(Regressions!H194, 1), NA())</f>
        <v>#N/A</v>
      </c>
      <c r="I184" s="233" t="e">
        <f>IF(ISNUMBER(Regressions!I194),ROUND(Regressions!I194, 1), NA())</f>
        <v>#N/A</v>
      </c>
      <c r="J184" s="335" t="e">
        <f>IF(ISNUMBER(Regressions!K194),ROUND(Regressions!K194, 1), NA())</f>
        <v>#N/A</v>
      </c>
      <c r="K184" s="333" t="e">
        <f>IF(ISNUMBER(Regressions!L194),ROUND(Regressions!L194, 1), NA())</f>
        <v>#N/A</v>
      </c>
      <c r="L184" s="234" t="e">
        <f>IF(ISNUMBER(Regressions!M194),ROUND(Regressions!M194, 1), NA())</f>
        <v>#N/A</v>
      </c>
      <c r="M184" s="334" t="e">
        <f>IF(ISNUMBER(Regressions!N194),ROUND(Regressions!N194, 1), NA())</f>
        <v>#N/A</v>
      </c>
      <c r="N184" s="233" t="e">
        <f>IF(ISNUMBER(Regressions!O194),ROUND(Regressions!O194, 1), NA())</f>
        <v>#N/A</v>
      </c>
      <c r="O184" s="335" t="e">
        <f>IF(ISNUMBER(Regressions!Q194),ROUND(Regressions!Q194, 1), NA())</f>
        <v>#N/A</v>
      </c>
      <c r="P184" s="333" t="e">
        <f>IF(ISNUMBER(Regressions!R194),ROUND(Regressions!R194, 1), NA())</f>
        <v>#N/A</v>
      </c>
      <c r="Q184" s="211" t="e">
        <f>IF(ISNUMBER(Regressions!S194),ROUND(Regressions!S194, 1), NA())</f>
        <v>#N/A</v>
      </c>
      <c r="R184" s="334" t="e">
        <f>IF(ISNUMBER(Regressions!T194),ROUND(Regressions!T194, 1), NA())</f>
        <v>#N/A</v>
      </c>
      <c r="S184" s="233" t="e">
        <f>IF(ISNUMBER(Regressions!U194),ROUND(Regressions!U194, 1), NA())</f>
        <v>#N/A</v>
      </c>
    </row>
    <row xmlns:x14ac="http://schemas.microsoft.com/office/spreadsheetml/2009/9/ac" r="185" hidden="true" x14ac:dyDescent="0.2">
      <c r="A185" s="330" t="str">
        <f>IF(ISBLANK(Regressions!A195), " ", Regressions!A195)</f>
        <v>Bolivia (Plurinational State of)</v>
      </c>
      <c r="B185" s="331">
        <f>IF(ISBLANK(Regressions!B195), " ", Regressions!B195)</f>
        <v>2026</v>
      </c>
      <c r="C185" s="336" t="str">
        <f>IF(ISBLANK(Regressions!C195), " ", Regressions!C195)</f>
        <v>Secondary</v>
      </c>
      <c r="D185" s="332" t="str">
        <f>IF(ISBLANK(Regressions!D195), " ", Regressions!D195)</f>
        <v> </v>
      </c>
      <c r="E185" s="210" t="e">
        <f>IF(ISNUMBER(Regressions!E195),ROUND(Regressions!E195, 1), NA())</f>
        <v>#N/A</v>
      </c>
      <c r="F185" s="333" t="e">
        <f>IF(ISNUMBER(Regressions!F195),ROUND(Regressions!F195, 1), NA())</f>
        <v>#N/A</v>
      </c>
      <c r="G185" s="232" t="e">
        <f>IF(ISNUMBER(Regressions!G195),ROUND(Regressions!G195, 1), NA())</f>
        <v>#N/A</v>
      </c>
      <c r="H185" s="334" t="e">
        <f>IF(ISNUMBER(Regressions!H195),ROUND(Regressions!H195, 1), NA())</f>
        <v>#N/A</v>
      </c>
      <c r="I185" s="233" t="e">
        <f>IF(ISNUMBER(Regressions!I195),ROUND(Regressions!I195, 1), NA())</f>
        <v>#N/A</v>
      </c>
      <c r="J185" s="335" t="e">
        <f>IF(ISNUMBER(Regressions!K195),ROUND(Regressions!K195, 1), NA())</f>
        <v>#N/A</v>
      </c>
      <c r="K185" s="333" t="e">
        <f>IF(ISNUMBER(Regressions!L195),ROUND(Regressions!L195, 1), NA())</f>
        <v>#N/A</v>
      </c>
      <c r="L185" s="234" t="e">
        <f>IF(ISNUMBER(Regressions!M195),ROUND(Regressions!M195, 1), NA())</f>
        <v>#N/A</v>
      </c>
      <c r="M185" s="334" t="e">
        <f>IF(ISNUMBER(Regressions!N195),ROUND(Regressions!N195, 1), NA())</f>
        <v>#N/A</v>
      </c>
      <c r="N185" s="233" t="e">
        <f>IF(ISNUMBER(Regressions!O195),ROUND(Regressions!O195, 1), NA())</f>
        <v>#N/A</v>
      </c>
      <c r="O185" s="335" t="e">
        <f>IF(ISNUMBER(Regressions!Q195),ROUND(Regressions!Q195, 1), NA())</f>
        <v>#N/A</v>
      </c>
      <c r="P185" s="333" t="e">
        <f>IF(ISNUMBER(Regressions!R195),ROUND(Regressions!R195, 1), NA())</f>
        <v>#N/A</v>
      </c>
      <c r="Q185" s="211" t="e">
        <f>IF(ISNUMBER(Regressions!S195),ROUND(Regressions!S195, 1), NA())</f>
        <v>#N/A</v>
      </c>
      <c r="R185" s="334" t="e">
        <f>IF(ISNUMBER(Regressions!T195),ROUND(Regressions!T195, 1), NA())</f>
        <v>#N/A</v>
      </c>
      <c r="S185" s="233" t="e">
        <f>IF(ISNUMBER(Regressions!U195),ROUND(Regressions!U195, 1), NA())</f>
        <v>#N/A</v>
      </c>
    </row>
    <row xmlns:x14ac="http://schemas.microsoft.com/office/spreadsheetml/2009/9/ac" r="186" hidden="true" x14ac:dyDescent="0.2">
      <c r="A186" s="330" t="str">
        <f>IF(ISBLANK(Regressions!A196), " ", Regressions!A196)</f>
        <v>Bolivia (Plurinational State of)</v>
      </c>
      <c r="B186" s="331">
        <f>IF(ISBLANK(Regressions!B196), " ", Regressions!B196)</f>
        <v>2027</v>
      </c>
      <c r="C186" s="336" t="str">
        <f>IF(ISBLANK(Regressions!C196), " ", Regressions!C196)</f>
        <v>Secondary</v>
      </c>
      <c r="D186" s="332" t="str">
        <f>IF(ISBLANK(Regressions!D196), " ", Regressions!D196)</f>
        <v> </v>
      </c>
      <c r="E186" s="210" t="e">
        <f>IF(ISNUMBER(Regressions!E196),ROUND(Regressions!E196, 1), NA())</f>
        <v>#N/A</v>
      </c>
      <c r="F186" s="333" t="e">
        <f>IF(ISNUMBER(Regressions!F196),ROUND(Regressions!F196, 1), NA())</f>
        <v>#N/A</v>
      </c>
      <c r="G186" s="232" t="e">
        <f>IF(ISNUMBER(Regressions!G196),ROUND(Regressions!G196, 1), NA())</f>
        <v>#N/A</v>
      </c>
      <c r="H186" s="334" t="e">
        <f>IF(ISNUMBER(Regressions!H196),ROUND(Regressions!H196, 1), NA())</f>
        <v>#N/A</v>
      </c>
      <c r="I186" s="233" t="e">
        <f>IF(ISNUMBER(Regressions!I196),ROUND(Regressions!I196, 1), NA())</f>
        <v>#N/A</v>
      </c>
      <c r="J186" s="335" t="e">
        <f>IF(ISNUMBER(Regressions!K196),ROUND(Regressions!K196, 1), NA())</f>
        <v>#N/A</v>
      </c>
      <c r="K186" s="333" t="e">
        <f>IF(ISNUMBER(Regressions!L196),ROUND(Regressions!L196, 1), NA())</f>
        <v>#N/A</v>
      </c>
      <c r="L186" s="234" t="e">
        <f>IF(ISNUMBER(Regressions!M196),ROUND(Regressions!M196, 1), NA())</f>
        <v>#N/A</v>
      </c>
      <c r="M186" s="334" t="e">
        <f>IF(ISNUMBER(Regressions!N196),ROUND(Regressions!N196, 1), NA())</f>
        <v>#N/A</v>
      </c>
      <c r="N186" s="233" t="e">
        <f>IF(ISNUMBER(Regressions!O196),ROUND(Regressions!O196, 1), NA())</f>
        <v>#N/A</v>
      </c>
      <c r="O186" s="335" t="e">
        <f>IF(ISNUMBER(Regressions!Q196),ROUND(Regressions!Q196, 1), NA())</f>
        <v>#N/A</v>
      </c>
      <c r="P186" s="333" t="e">
        <f>IF(ISNUMBER(Regressions!R196),ROUND(Regressions!R196, 1), NA())</f>
        <v>#N/A</v>
      </c>
      <c r="Q186" s="211" t="e">
        <f>IF(ISNUMBER(Regressions!S196),ROUND(Regressions!S196, 1), NA())</f>
        <v>#N/A</v>
      </c>
      <c r="R186" s="334" t="e">
        <f>IF(ISNUMBER(Regressions!T196),ROUND(Regressions!T196, 1), NA())</f>
        <v>#N/A</v>
      </c>
      <c r="S186" s="233" t="e">
        <f>IF(ISNUMBER(Regressions!U196),ROUND(Regressions!U196, 1), NA())</f>
        <v>#N/A</v>
      </c>
    </row>
    <row xmlns:x14ac="http://schemas.microsoft.com/office/spreadsheetml/2009/9/ac" r="187" hidden="true" x14ac:dyDescent="0.2">
      <c r="A187" s="330" t="str">
        <f>IF(ISBLANK(Regressions!A197), " ", Regressions!A197)</f>
        <v>Bolivia (Plurinational State of)</v>
      </c>
      <c r="B187" s="331">
        <f>IF(ISBLANK(Regressions!B197), " ", Regressions!B197)</f>
        <v>2028</v>
      </c>
      <c r="C187" s="336" t="str">
        <f>IF(ISBLANK(Regressions!C197), " ", Regressions!C197)</f>
        <v>Secondary</v>
      </c>
      <c r="D187" s="332" t="str">
        <f>IF(ISBLANK(Regressions!D197), " ", Regressions!D197)</f>
        <v> </v>
      </c>
      <c r="E187" s="210" t="e">
        <f>IF(ISNUMBER(Regressions!E197),ROUND(Regressions!E197, 1), NA())</f>
        <v>#N/A</v>
      </c>
      <c r="F187" s="333" t="e">
        <f>IF(ISNUMBER(Regressions!F197),ROUND(Regressions!F197, 1), NA())</f>
        <v>#N/A</v>
      </c>
      <c r="G187" s="232" t="e">
        <f>IF(ISNUMBER(Regressions!G197),ROUND(Regressions!G197, 1), NA())</f>
        <v>#N/A</v>
      </c>
      <c r="H187" s="334" t="e">
        <f>IF(ISNUMBER(Regressions!H197),ROUND(Regressions!H197, 1), NA())</f>
        <v>#N/A</v>
      </c>
      <c r="I187" s="233" t="e">
        <f>IF(ISNUMBER(Regressions!I197),ROUND(Regressions!I197, 1), NA())</f>
        <v>#N/A</v>
      </c>
      <c r="J187" s="335" t="e">
        <f>IF(ISNUMBER(Regressions!K197),ROUND(Regressions!K197, 1), NA())</f>
        <v>#N/A</v>
      </c>
      <c r="K187" s="333" t="e">
        <f>IF(ISNUMBER(Regressions!L197),ROUND(Regressions!L197, 1), NA())</f>
        <v>#N/A</v>
      </c>
      <c r="L187" s="234" t="e">
        <f>IF(ISNUMBER(Regressions!M197),ROUND(Regressions!M197, 1), NA())</f>
        <v>#N/A</v>
      </c>
      <c r="M187" s="334" t="e">
        <f>IF(ISNUMBER(Regressions!N197),ROUND(Regressions!N197, 1), NA())</f>
        <v>#N/A</v>
      </c>
      <c r="N187" s="233" t="e">
        <f>IF(ISNUMBER(Regressions!O197),ROUND(Regressions!O197, 1), NA())</f>
        <v>#N/A</v>
      </c>
      <c r="O187" s="335" t="e">
        <f>IF(ISNUMBER(Regressions!Q197),ROUND(Regressions!Q197, 1), NA())</f>
        <v>#N/A</v>
      </c>
      <c r="P187" s="333" t="e">
        <f>IF(ISNUMBER(Regressions!R197),ROUND(Regressions!R197, 1), NA())</f>
        <v>#N/A</v>
      </c>
      <c r="Q187" s="211" t="e">
        <f>IF(ISNUMBER(Regressions!S197),ROUND(Regressions!S197, 1), NA())</f>
        <v>#N/A</v>
      </c>
      <c r="R187" s="334" t="e">
        <f>IF(ISNUMBER(Regressions!T197),ROUND(Regressions!T197, 1), NA())</f>
        <v>#N/A</v>
      </c>
      <c r="S187" s="233" t="e">
        <f>IF(ISNUMBER(Regressions!U197),ROUND(Regressions!U197, 1), NA())</f>
        <v>#N/A</v>
      </c>
    </row>
    <row xmlns:x14ac="http://schemas.microsoft.com/office/spreadsheetml/2009/9/ac" r="188" hidden="true" x14ac:dyDescent="0.2">
      <c r="A188" s="330" t="str">
        <f>IF(ISBLANK(Regressions!A198), " ", Regressions!A198)</f>
        <v>Bolivia (Plurinational State of)</v>
      </c>
      <c r="B188" s="331">
        <f>IF(ISBLANK(Regressions!B198), " ", Regressions!B198)</f>
        <v>2029</v>
      </c>
      <c r="C188" s="336" t="str">
        <f>IF(ISBLANK(Regressions!C198), " ", Regressions!C198)</f>
        <v>Secondary</v>
      </c>
      <c r="D188" s="332" t="str">
        <f>IF(ISBLANK(Regressions!D198), " ", Regressions!D198)</f>
        <v> </v>
      </c>
      <c r="E188" s="210" t="e">
        <f>IF(ISNUMBER(Regressions!E198),ROUND(Regressions!E198, 1), NA())</f>
        <v>#N/A</v>
      </c>
      <c r="F188" s="333" t="e">
        <f>IF(ISNUMBER(Regressions!F198),ROUND(Regressions!F198, 1), NA())</f>
        <v>#N/A</v>
      </c>
      <c r="G188" s="232" t="e">
        <f>IF(ISNUMBER(Regressions!G198),ROUND(Regressions!G198, 1), NA())</f>
        <v>#N/A</v>
      </c>
      <c r="H188" s="334" t="e">
        <f>IF(ISNUMBER(Regressions!H198),ROUND(Regressions!H198, 1), NA())</f>
        <v>#N/A</v>
      </c>
      <c r="I188" s="233" t="e">
        <f>IF(ISNUMBER(Regressions!I198),ROUND(Regressions!I198, 1), NA())</f>
        <v>#N/A</v>
      </c>
      <c r="J188" s="335" t="e">
        <f>IF(ISNUMBER(Regressions!K198),ROUND(Regressions!K198, 1), NA())</f>
        <v>#N/A</v>
      </c>
      <c r="K188" s="333" t="e">
        <f>IF(ISNUMBER(Regressions!L198),ROUND(Regressions!L198, 1), NA())</f>
        <v>#N/A</v>
      </c>
      <c r="L188" s="234" t="e">
        <f>IF(ISNUMBER(Regressions!M198),ROUND(Regressions!M198, 1), NA())</f>
        <v>#N/A</v>
      </c>
      <c r="M188" s="334" t="e">
        <f>IF(ISNUMBER(Regressions!N198),ROUND(Regressions!N198, 1), NA())</f>
        <v>#N/A</v>
      </c>
      <c r="N188" s="233" t="e">
        <f>IF(ISNUMBER(Regressions!O198),ROUND(Regressions!O198, 1), NA())</f>
        <v>#N/A</v>
      </c>
      <c r="O188" s="335" t="e">
        <f>IF(ISNUMBER(Regressions!Q198),ROUND(Regressions!Q198, 1), NA())</f>
        <v>#N/A</v>
      </c>
      <c r="P188" s="333" t="e">
        <f>IF(ISNUMBER(Regressions!R198),ROUND(Regressions!R198, 1), NA())</f>
        <v>#N/A</v>
      </c>
      <c r="Q188" s="211" t="e">
        <f>IF(ISNUMBER(Regressions!S198),ROUND(Regressions!S198, 1), NA())</f>
        <v>#N/A</v>
      </c>
      <c r="R188" s="334" t="e">
        <f>IF(ISNUMBER(Regressions!T198),ROUND(Regressions!T198, 1), NA())</f>
        <v>#N/A</v>
      </c>
      <c r="S188" s="233" t="e">
        <f>IF(ISNUMBER(Regressions!U198),ROUND(Regressions!U198, 1), NA())</f>
        <v>#N/A</v>
      </c>
    </row>
    <row xmlns:x14ac="http://schemas.microsoft.com/office/spreadsheetml/2009/9/ac" r="189" hidden="true" x14ac:dyDescent="0.2">
      <c r="A189" s="330" t="str">
        <f>IF(ISBLANK(Regressions!A199), " ", Regressions!A199)</f>
        <v>Bolivia (Plurinational State of)</v>
      </c>
      <c r="B189" s="331">
        <f>IF(ISBLANK(Regressions!B199), " ", Regressions!B199)</f>
        <v>2030</v>
      </c>
      <c r="C189" s="336" t="str">
        <f>IF(ISBLANK(Regressions!C199), " ", Regressions!C199)</f>
        <v>Secondary</v>
      </c>
      <c r="D189" s="332" t="str">
        <f>IF(ISBLANK(Regressions!D199), " ", Regressions!D199)</f>
        <v> </v>
      </c>
      <c r="E189" s="210" t="e">
        <f>IF(ISNUMBER(Regressions!E199),ROUND(Regressions!E199, 1), NA())</f>
        <v>#N/A</v>
      </c>
      <c r="F189" s="333" t="e">
        <f>IF(ISNUMBER(Regressions!F199),ROUND(Regressions!F199, 1), NA())</f>
        <v>#N/A</v>
      </c>
      <c r="G189" s="232" t="e">
        <f>IF(ISNUMBER(Regressions!G199),ROUND(Regressions!G199, 1), NA())</f>
        <v>#N/A</v>
      </c>
      <c r="H189" s="334" t="e">
        <f>IF(ISNUMBER(Regressions!H199),ROUND(Regressions!H199, 1), NA())</f>
        <v>#N/A</v>
      </c>
      <c r="I189" s="233" t="e">
        <f>IF(ISNUMBER(Regressions!I199),ROUND(Regressions!I199, 1), NA())</f>
        <v>#N/A</v>
      </c>
      <c r="J189" s="335" t="e">
        <f>IF(ISNUMBER(Regressions!K199),ROUND(Regressions!K199, 1), NA())</f>
        <v>#N/A</v>
      </c>
      <c r="K189" s="333" t="e">
        <f>IF(ISNUMBER(Regressions!L199),ROUND(Regressions!L199, 1), NA())</f>
        <v>#N/A</v>
      </c>
      <c r="L189" s="234" t="e">
        <f>IF(ISNUMBER(Regressions!M199),ROUND(Regressions!M199, 1), NA())</f>
        <v>#N/A</v>
      </c>
      <c r="M189" s="334" t="e">
        <f>IF(ISNUMBER(Regressions!N199),ROUND(Regressions!N199, 1), NA())</f>
        <v>#N/A</v>
      </c>
      <c r="N189" s="233" t="e">
        <f>IF(ISNUMBER(Regressions!O199),ROUND(Regressions!O199, 1), NA())</f>
        <v>#N/A</v>
      </c>
      <c r="O189" s="335" t="e">
        <f>IF(ISNUMBER(Regressions!Q199),ROUND(Regressions!Q199, 1), NA())</f>
        <v>#N/A</v>
      </c>
      <c r="P189" s="333" t="e">
        <f>IF(ISNUMBER(Regressions!R199),ROUND(Regressions!R199, 1), NA())</f>
        <v>#N/A</v>
      </c>
      <c r="Q189" s="211" t="e">
        <f>IF(ISNUMBER(Regressions!S199),ROUND(Regressions!S199, 1), NA())</f>
        <v>#N/A</v>
      </c>
      <c r="R189" s="334" t="e">
        <f>IF(ISNUMBER(Regressions!T199),ROUND(Regressions!T199, 1), NA())</f>
        <v>#N/A</v>
      </c>
      <c r="S189" s="233" t="e">
        <f>IF(ISNUMBER(Regressions!U199),ROUND(Regressions!U199, 1), NA())</f>
        <v>#N/A</v>
      </c>
    </row>
    <row xmlns:x14ac="http://schemas.microsoft.com/office/spreadsheetml/2009/9/ac" r="211" x14ac:dyDescent="0.2">
      <c r="A211" s="404"/>
      <c r="B211" s="405"/>
      <c r="C211" s="406"/>
      <c r="D211" s="392"/>
      <c r="E211" s="407"/>
      <c r="F211" s="407"/>
      <c r="G211" s="408"/>
      <c r="H211" s="407"/>
      <c r="I211" s="408"/>
      <c r="J211" s="409"/>
      <c r="K211" s="409"/>
      <c r="L211" s="407"/>
      <c r="M211" s="409"/>
      <c r="N211" s="410"/>
      <c r="O211" s="392"/>
      <c r="P211" s="392"/>
      <c r="Q211" s="392"/>
      <c r="R211" s="392"/>
      <c r="S211" s="392"/>
      <c r="T211" s="392"/>
      <c r="U211" s="392"/>
      <c r="V211" s="392"/>
      <c r="W211" s="392"/>
      <c r="X211" s="392"/>
      <c r="Y211" s="392"/>
      <c r="Z211" s="392"/>
      <c r="AA211" s="392"/>
      <c r="AB211" s="392"/>
      <c r="AC211" s="392"/>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1" customWidth="true"/>
    <col min="2" max="2" width="9" style="31"/>
    <col min="3" max="3" width="5" style="31" customWidth="true"/>
    <col min="4" max="21" width="3.875" style="31" customWidth="true"/>
    <col min="22" max="22" width="3.875" style="92" customWidth="true"/>
    <col min="23" max="26" width="3.875" style="52" customWidth="true"/>
    <col min="27" max="27" width="3.875" style="92" customWidth="true"/>
    <col min="28" max="31" width="3.875" style="52" customWidth="true"/>
    <col min="32" max="32" width="3.875" style="92" customWidth="true"/>
    <col min="33" max="36" width="3.875" style="52" customWidth="true"/>
    <col min="37" max="37" width="3.875" style="92" customWidth="true"/>
    <col min="38" max="41" width="3.875" style="52" customWidth="true"/>
    <col min="42" max="42" width="3.875" style="92" customWidth="true"/>
    <col min="43" max="46" width="3.875" style="52" customWidth="true"/>
    <col min="47" max="47" width="3.875" style="92" customWidth="true"/>
    <col min="48" max="51" width="3.875" style="52" customWidth="true"/>
    <col min="52" max="52" width="3.875" style="64" customWidth="true"/>
    <col min="53" max="69" width="3.875" style="45" customWidth="true"/>
    <col min="70" max="70" width="9" style="31" hidden="true" customWidth="true"/>
    <col min="71" max="136" width="3.875" style="31" hidden="true" customWidth="true"/>
    <col min="137" max="137" width="9" style="31" hidden="true" customWidth="true"/>
    <col min="138" max="227" width="0.0" style="31" hidden="true" customWidth="true"/>
    <col min="228" max="16384" width="9" style="31"/>
  </cols>
  <sheetData>
    <row xmlns:x14ac="http://schemas.microsoft.com/office/spreadsheetml/2009/9/ac" r="1" ht="18" x14ac:dyDescent="0.25">
      <c r="A1" s="36" t="s">
        <v>59</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row>
    <row xmlns:x14ac="http://schemas.microsoft.com/office/spreadsheetml/2009/9/ac" r="2" ht="15.75" x14ac:dyDescent="0.25">
      <c r="A2" s="38" t="s">
        <v>37</v>
      </c>
      <c r="B2" s="38"/>
      <c r="C2" s="38"/>
      <c r="D2" s="235" t="s">
        <v>13</v>
      </c>
      <c r="E2" s="37"/>
      <c r="F2" s="37"/>
      <c r="G2" s="56"/>
      <c r="H2" s="37"/>
      <c r="I2" s="37"/>
      <c r="J2" s="56"/>
      <c r="K2" s="39"/>
      <c r="L2" s="39"/>
      <c r="M2" s="56"/>
      <c r="N2" s="39"/>
      <c r="O2" s="39"/>
      <c r="P2" s="56"/>
      <c r="Q2" s="39"/>
      <c r="R2" s="39"/>
      <c r="S2" s="56"/>
      <c r="T2" s="39"/>
      <c r="U2" s="39"/>
      <c r="V2" s="236" t="s">
        <v>14</v>
      </c>
      <c r="W2" s="34"/>
      <c r="X2" s="39"/>
      <c r="Y2" s="39"/>
      <c r="Z2" s="39"/>
      <c r="AA2" s="55"/>
      <c r="AB2" s="39"/>
      <c r="AC2" s="39"/>
      <c r="AD2" s="39"/>
      <c r="AE2" s="39"/>
      <c r="AF2" s="55"/>
      <c r="AG2" s="39"/>
      <c r="AH2" s="39"/>
      <c r="AI2" s="39"/>
      <c r="AJ2" s="39"/>
      <c r="AK2" s="55"/>
      <c r="AL2" s="39"/>
      <c r="AM2" s="39"/>
      <c r="AN2" s="39"/>
      <c r="AO2" s="39"/>
      <c r="AP2" s="55"/>
      <c r="AQ2" s="39"/>
      <c r="AR2" s="39"/>
      <c r="AS2" s="39"/>
      <c r="AT2" s="39"/>
      <c r="AU2" s="55"/>
      <c r="AV2" s="39"/>
      <c r="AW2" s="39"/>
      <c r="AX2" s="39"/>
      <c r="AY2" s="39"/>
      <c r="AZ2" s="116" t="s">
        <v>15</v>
      </c>
      <c r="BA2" s="34"/>
      <c r="BB2" s="41"/>
      <c r="BC2" s="41"/>
      <c r="BD2" s="40"/>
      <c r="BE2" s="40"/>
      <c r="BF2" s="40"/>
      <c r="BG2" s="40"/>
      <c r="BH2" s="40"/>
      <c r="BI2" s="40"/>
      <c r="BJ2" s="40"/>
      <c r="BK2" s="40"/>
      <c r="BL2" s="40"/>
      <c r="BM2" s="40"/>
      <c r="BN2" s="40"/>
      <c r="BO2" s="40"/>
      <c r="BP2" s="40"/>
      <c r="BQ2" s="40"/>
    </row>
    <row xmlns:x14ac="http://schemas.microsoft.com/office/spreadsheetml/2009/9/ac" r="3" ht="14.25" x14ac:dyDescent="0.2">
      <c r="A3" s="42"/>
      <c r="B3" s="37"/>
      <c r="C3" s="37"/>
      <c r="D3" s="43" t="s">
        <v>7</v>
      </c>
      <c r="E3" s="43"/>
      <c r="F3" s="43"/>
      <c r="G3" s="43" t="s">
        <v>1</v>
      </c>
      <c r="I3" s="43"/>
      <c r="J3" s="43" t="s">
        <v>2</v>
      </c>
      <c r="L3" s="43"/>
      <c r="M3" s="43" t="s">
        <v>16</v>
      </c>
      <c r="O3" s="43"/>
      <c r="P3" s="43" t="s">
        <v>17</v>
      </c>
      <c r="Q3" s="43"/>
      <c r="R3" s="43"/>
      <c r="S3" s="43" t="s">
        <v>18</v>
      </c>
      <c r="U3" s="43"/>
      <c r="V3" s="43" t="s">
        <v>7</v>
      </c>
      <c r="W3" s="34"/>
      <c r="X3" s="43"/>
      <c r="Y3" s="43"/>
      <c r="Z3" s="43"/>
      <c r="AA3" s="43" t="s">
        <v>1</v>
      </c>
      <c r="AB3" s="43"/>
      <c r="AC3" s="43"/>
      <c r="AD3" s="43"/>
      <c r="AE3" s="43"/>
      <c r="AF3" s="43" t="s">
        <v>2</v>
      </c>
      <c r="AG3" s="34"/>
      <c r="AH3" s="43"/>
      <c r="AI3" s="43"/>
      <c r="AJ3" s="43"/>
      <c r="AK3" s="43" t="s">
        <v>16</v>
      </c>
      <c r="AL3" s="43"/>
      <c r="AM3" s="43"/>
      <c r="AN3" s="43"/>
      <c r="AO3" s="43"/>
      <c r="AP3" s="43" t="s">
        <v>17</v>
      </c>
      <c r="AQ3" s="43"/>
      <c r="AR3" s="43"/>
      <c r="AS3" s="43"/>
      <c r="AT3" s="43"/>
      <c r="AU3" s="43" t="s">
        <v>18</v>
      </c>
      <c r="AV3" s="43"/>
      <c r="AW3" s="43"/>
      <c r="AX3" s="43"/>
      <c r="AY3" s="43"/>
      <c r="AZ3" s="43" t="s">
        <v>7</v>
      </c>
      <c r="BA3" s="34"/>
      <c r="BB3" s="43"/>
      <c r="BC3" s="43" t="s">
        <v>1</v>
      </c>
      <c r="BD3" s="34"/>
      <c r="BE3" s="43"/>
      <c r="BF3" s="43" t="s">
        <v>2</v>
      </c>
      <c r="BG3" s="43"/>
      <c r="BH3" s="43"/>
      <c r="BI3" s="43" t="s">
        <v>16</v>
      </c>
      <c r="BJ3" s="34"/>
      <c r="BK3" s="43"/>
      <c r="BL3" s="43" t="s">
        <v>17</v>
      </c>
      <c r="BM3" s="34"/>
      <c r="BN3" s="43"/>
      <c r="BO3" s="43" t="s">
        <v>18</v>
      </c>
      <c r="BP3" s="34"/>
      <c r="BQ3" s="43"/>
      <c r="BS3" s="43" t="s">
        <v>7</v>
      </c>
      <c r="BU3" s="43"/>
      <c r="BV3" s="43" t="s">
        <v>1</v>
      </c>
      <c r="BX3" s="43"/>
      <c r="BY3" s="43" t="s">
        <v>2</v>
      </c>
      <c r="CA3" s="43"/>
      <c r="CB3" s="43" t="s">
        <v>16</v>
      </c>
      <c r="CD3" s="43"/>
      <c r="CE3" s="43" t="s">
        <v>17</v>
      </c>
      <c r="CG3" s="43"/>
      <c r="CH3" s="43" t="s">
        <v>18</v>
      </c>
      <c r="CJ3" s="43"/>
      <c r="CK3" s="43" t="s">
        <v>7</v>
      </c>
      <c r="CM3" s="43"/>
      <c r="CN3" s="34"/>
      <c r="CO3" s="34"/>
      <c r="CP3" s="43" t="s">
        <v>1</v>
      </c>
      <c r="CR3" s="34"/>
      <c r="CS3" s="43"/>
      <c r="CT3" s="34"/>
      <c r="CU3" s="43" t="s">
        <v>2</v>
      </c>
      <c r="CW3" s="43"/>
      <c r="CX3" s="34"/>
      <c r="CY3" s="34"/>
      <c r="CZ3" s="43" t="s">
        <v>16</v>
      </c>
      <c r="DB3" s="34"/>
      <c r="DC3" s="43"/>
      <c r="DD3" s="34"/>
      <c r="DE3" s="43" t="s">
        <v>17</v>
      </c>
      <c r="DG3" s="34"/>
      <c r="DH3" s="34"/>
      <c r="DI3" s="34"/>
      <c r="DJ3" s="43" t="s">
        <v>18</v>
      </c>
      <c r="DL3" s="34"/>
      <c r="DM3" s="34"/>
      <c r="DN3" s="34"/>
      <c r="DO3" s="43" t="s">
        <v>7</v>
      </c>
      <c r="DP3" s="43"/>
      <c r="DQ3" s="43"/>
      <c r="DR3" s="43" t="s">
        <v>1</v>
      </c>
      <c r="DS3" s="43"/>
      <c r="DT3" s="43"/>
      <c r="DU3" s="43" t="s">
        <v>2</v>
      </c>
      <c r="DV3" s="43"/>
      <c r="DW3" s="43"/>
      <c r="DX3" s="43" t="s">
        <v>16</v>
      </c>
      <c r="DY3" s="43"/>
      <c r="DZ3" s="43"/>
      <c r="EA3" s="43" t="s">
        <v>17</v>
      </c>
      <c r="EB3" s="43"/>
      <c r="EC3" s="43"/>
      <c r="ED3" s="43"/>
      <c r="EE3" s="43" t="s">
        <v>18</v>
      </c>
      <c r="EF3" s="43"/>
    </row>
    <row xmlns:x14ac="http://schemas.microsoft.com/office/spreadsheetml/2009/9/ac" r="4" s="49" customFormat="true" ht="140.1" customHeight="true" x14ac:dyDescent="0.2">
      <c r="A4" s="44" t="s">
        <v>5</v>
      </c>
      <c r="B4" s="44" t="s">
        <v>6</v>
      </c>
      <c r="C4" s="44" t="s">
        <v>4</v>
      </c>
      <c r="D4" s="130" t="s">
        <v>25</v>
      </c>
      <c r="E4" s="237" t="s">
        <v>19</v>
      </c>
      <c r="F4" s="238" t="s">
        <v>185</v>
      </c>
      <c r="G4" s="130" t="s">
        <v>25</v>
      </c>
      <c r="H4" s="237" t="s">
        <v>19</v>
      </c>
      <c r="I4" s="238" t="s">
        <v>185</v>
      </c>
      <c r="J4" s="130" t="s">
        <v>25</v>
      </c>
      <c r="K4" s="237" t="s">
        <v>19</v>
      </c>
      <c r="L4" s="238" t="s">
        <v>185</v>
      </c>
      <c r="M4" s="130" t="s">
        <v>25</v>
      </c>
      <c r="N4" s="237" t="s">
        <v>19</v>
      </c>
      <c r="O4" s="238" t="s">
        <v>185</v>
      </c>
      <c r="P4" s="130" t="s">
        <v>25</v>
      </c>
      <c r="Q4" s="237" t="s">
        <v>19</v>
      </c>
      <c r="R4" s="238" t="s">
        <v>185</v>
      </c>
      <c r="S4" s="130" t="s">
        <v>25</v>
      </c>
      <c r="T4" s="237" t="s">
        <v>19</v>
      </c>
      <c r="U4" s="239" t="s">
        <v>185</v>
      </c>
      <c r="V4" s="134" t="s">
        <v>25</v>
      </c>
      <c r="W4" s="135" t="s">
        <v>19</v>
      </c>
      <c r="X4" s="135" t="s">
        <v>21</v>
      </c>
      <c r="Y4" s="135" t="s">
        <v>29</v>
      </c>
      <c r="Z4" s="137" t="s">
        <v>186</v>
      </c>
      <c r="AA4" s="134" t="s">
        <v>25</v>
      </c>
      <c r="AB4" s="135" t="s">
        <v>19</v>
      </c>
      <c r="AC4" s="135" t="s">
        <v>21</v>
      </c>
      <c r="AD4" s="135" t="s">
        <v>29</v>
      </c>
      <c r="AE4" s="137" t="s">
        <v>186</v>
      </c>
      <c r="AF4" s="134" t="s">
        <v>25</v>
      </c>
      <c r="AG4" s="135" t="s">
        <v>19</v>
      </c>
      <c r="AH4" s="135" t="s">
        <v>21</v>
      </c>
      <c r="AI4" s="135" t="s">
        <v>29</v>
      </c>
      <c r="AJ4" s="137" t="s">
        <v>186</v>
      </c>
      <c r="AK4" s="134" t="s">
        <v>25</v>
      </c>
      <c r="AL4" s="135" t="s">
        <v>19</v>
      </c>
      <c r="AM4" s="135" t="s">
        <v>21</v>
      </c>
      <c r="AN4" s="135" t="s">
        <v>29</v>
      </c>
      <c r="AO4" s="137" t="s">
        <v>186</v>
      </c>
      <c r="AP4" s="134" t="s">
        <v>25</v>
      </c>
      <c r="AQ4" s="135" t="s">
        <v>19</v>
      </c>
      <c r="AR4" s="135" t="s">
        <v>21</v>
      </c>
      <c r="AS4" s="135" t="s">
        <v>29</v>
      </c>
      <c r="AT4" s="137" t="s">
        <v>186</v>
      </c>
      <c r="AU4" s="134" t="s">
        <v>25</v>
      </c>
      <c r="AV4" s="135" t="s">
        <v>19</v>
      </c>
      <c r="AW4" s="135" t="s">
        <v>21</v>
      </c>
      <c r="AX4" s="135" t="s">
        <v>29</v>
      </c>
      <c r="AY4" s="138" t="s">
        <v>186</v>
      </c>
      <c r="AZ4" s="139" t="s">
        <v>125</v>
      </c>
      <c r="BA4" s="140" t="s">
        <v>124</v>
      </c>
      <c r="BB4" s="141" t="s">
        <v>187</v>
      </c>
      <c r="BC4" s="139" t="s">
        <v>125</v>
      </c>
      <c r="BD4" s="140" t="s">
        <v>124</v>
      </c>
      <c r="BE4" s="141" t="s">
        <v>187</v>
      </c>
      <c r="BF4" s="139" t="s">
        <v>125</v>
      </c>
      <c r="BG4" s="140" t="s">
        <v>124</v>
      </c>
      <c r="BH4" s="141" t="s">
        <v>187</v>
      </c>
      <c r="BI4" s="139" t="s">
        <v>125</v>
      </c>
      <c r="BJ4" s="140" t="s">
        <v>124</v>
      </c>
      <c r="BK4" s="141" t="s">
        <v>187</v>
      </c>
      <c r="BL4" s="139" t="s">
        <v>125</v>
      </c>
      <c r="BM4" s="140" t="s">
        <v>124</v>
      </c>
      <c r="BN4" s="141" t="s">
        <v>187</v>
      </c>
      <c r="BO4" s="139" t="s">
        <v>125</v>
      </c>
      <c r="BP4" s="140" t="s">
        <v>124</v>
      </c>
      <c r="BQ4" s="141" t="s">
        <v>187</v>
      </c>
      <c r="BS4" s="86" t="s">
        <v>25</v>
      </c>
      <c r="BT4" s="87" t="s">
        <v>19</v>
      </c>
      <c r="BU4" s="57" t="s">
        <v>38</v>
      </c>
      <c r="BV4" s="86" t="s">
        <v>25</v>
      </c>
      <c r="BW4" s="87" t="s">
        <v>19</v>
      </c>
      <c r="BX4" s="88" t="s">
        <v>104</v>
      </c>
      <c r="BY4" s="86" t="s">
        <v>25</v>
      </c>
      <c r="BZ4" s="87" t="s">
        <v>19</v>
      </c>
      <c r="CA4" s="50" t="s">
        <v>38</v>
      </c>
      <c r="CB4" s="86" t="s">
        <v>25</v>
      </c>
      <c r="CC4" s="87" t="s">
        <v>19</v>
      </c>
      <c r="CD4" s="57" t="s">
        <v>38</v>
      </c>
      <c r="CE4" s="86" t="s">
        <v>25</v>
      </c>
      <c r="CF4" s="87" t="s">
        <v>19</v>
      </c>
      <c r="CG4" s="88" t="s">
        <v>38</v>
      </c>
      <c r="CH4" s="86" t="s">
        <v>25</v>
      </c>
      <c r="CI4" s="87" t="s">
        <v>19</v>
      </c>
      <c r="CJ4" s="50" t="s">
        <v>38</v>
      </c>
      <c r="CK4" s="90" t="s">
        <v>25</v>
      </c>
      <c r="CL4" s="89" t="s">
        <v>19</v>
      </c>
      <c r="CM4" s="59" t="s">
        <v>53</v>
      </c>
      <c r="CN4" s="59" t="s">
        <v>58</v>
      </c>
      <c r="CO4" s="91" t="s">
        <v>110</v>
      </c>
      <c r="CP4" s="90" t="s">
        <v>25</v>
      </c>
      <c r="CQ4" s="89" t="s">
        <v>19</v>
      </c>
      <c r="CR4" s="51" t="s">
        <v>53</v>
      </c>
      <c r="CS4" s="51" t="s">
        <v>58</v>
      </c>
      <c r="CT4" s="59" t="s">
        <v>110</v>
      </c>
      <c r="CU4" s="90" t="s">
        <v>25</v>
      </c>
      <c r="CV4" s="89" t="s">
        <v>19</v>
      </c>
      <c r="CW4" s="59" t="s">
        <v>53</v>
      </c>
      <c r="CX4" s="59" t="s">
        <v>58</v>
      </c>
      <c r="CY4" s="91" t="s">
        <v>110</v>
      </c>
      <c r="CZ4" s="90" t="s">
        <v>25</v>
      </c>
      <c r="DA4" s="89" t="s">
        <v>19</v>
      </c>
      <c r="DB4" s="51" t="s">
        <v>53</v>
      </c>
      <c r="DC4" s="51" t="s">
        <v>58</v>
      </c>
      <c r="DD4" s="59" t="s">
        <v>110</v>
      </c>
      <c r="DE4" s="90" t="s">
        <v>25</v>
      </c>
      <c r="DF4" s="89" t="s">
        <v>19</v>
      </c>
      <c r="DG4" s="59" t="s">
        <v>53</v>
      </c>
      <c r="DH4" s="59" t="s">
        <v>58</v>
      </c>
      <c r="DI4" s="91" t="s">
        <v>110</v>
      </c>
      <c r="DJ4" s="90" t="s">
        <v>25</v>
      </c>
      <c r="DK4" s="89" t="s">
        <v>19</v>
      </c>
      <c r="DL4" s="51" t="s">
        <v>53</v>
      </c>
      <c r="DM4" s="51" t="s">
        <v>58</v>
      </c>
      <c r="DN4" s="59" t="s">
        <v>110</v>
      </c>
      <c r="DO4" s="48" t="s">
        <v>111</v>
      </c>
      <c r="DP4" s="58" t="s">
        <v>112</v>
      </c>
      <c r="DQ4" s="58" t="s">
        <v>113</v>
      </c>
      <c r="DR4" s="48" t="s">
        <v>111</v>
      </c>
      <c r="DS4" s="58" t="s">
        <v>112</v>
      </c>
      <c r="DT4" s="58" t="s">
        <v>113</v>
      </c>
      <c r="DU4" s="48" t="s">
        <v>111</v>
      </c>
      <c r="DV4" s="58" t="s">
        <v>112</v>
      </c>
      <c r="DW4" s="58" t="s">
        <v>113</v>
      </c>
      <c r="DX4" s="48" t="s">
        <v>111</v>
      </c>
      <c r="DY4" s="58" t="s">
        <v>112</v>
      </c>
      <c r="DZ4" s="58" t="s">
        <v>113</v>
      </c>
      <c r="EA4" s="48" t="s">
        <v>111</v>
      </c>
      <c r="EB4" s="58" t="s">
        <v>112</v>
      </c>
      <c r="EC4" s="58" t="s">
        <v>113</v>
      </c>
      <c r="ED4" s="48" t="s">
        <v>111</v>
      </c>
      <c r="EE4" s="58" t="s">
        <v>112</v>
      </c>
      <c r="EF4" s="58" t="s">
        <v>113</v>
      </c>
    </row>
    <row xmlns:x14ac="http://schemas.microsoft.com/office/spreadsheetml/2009/9/ac" r="5" ht="48" hidden="true" x14ac:dyDescent="0.2">
      <c r="A5" s="44" t="s">
        <v>39</v>
      </c>
      <c r="B5" s="44" t="s">
        <v>40</v>
      </c>
      <c r="C5" s="44" t="s">
        <v>41</v>
      </c>
      <c r="D5" s="130" t="s">
        <v>135</v>
      </c>
      <c r="E5" s="131" t="s">
        <v>42</v>
      </c>
      <c r="F5" s="132" t="s">
        <v>192</v>
      </c>
      <c r="G5" s="130" t="s">
        <v>136</v>
      </c>
      <c r="H5" s="131" t="s">
        <v>43</v>
      </c>
      <c r="I5" s="132" t="s">
        <v>193</v>
      </c>
      <c r="J5" s="130" t="s">
        <v>137</v>
      </c>
      <c r="K5" s="131" t="s">
        <v>44</v>
      </c>
      <c r="L5" s="132" t="s">
        <v>194</v>
      </c>
      <c r="M5" s="130" t="s">
        <v>138</v>
      </c>
      <c r="N5" s="131" t="s">
        <v>86</v>
      </c>
      <c r="O5" s="132" t="s">
        <v>195</v>
      </c>
      <c r="P5" s="130" t="s">
        <v>139</v>
      </c>
      <c r="Q5" s="131" t="s">
        <v>87</v>
      </c>
      <c r="R5" s="132" t="s">
        <v>196</v>
      </c>
      <c r="S5" s="130" t="s">
        <v>140</v>
      </c>
      <c r="T5" s="131" t="s">
        <v>88</v>
      </c>
      <c r="U5" s="133" t="s">
        <v>197</v>
      </c>
      <c r="V5" s="134" t="s">
        <v>129</v>
      </c>
      <c r="W5" s="135" t="s">
        <v>45</v>
      </c>
      <c r="X5" s="136" t="s">
        <v>65</v>
      </c>
      <c r="Y5" s="136" t="s">
        <v>66</v>
      </c>
      <c r="Z5" s="137" t="s">
        <v>198</v>
      </c>
      <c r="AA5" s="134" t="s">
        <v>130</v>
      </c>
      <c r="AB5" s="135" t="s">
        <v>46</v>
      </c>
      <c r="AC5" s="136" t="s">
        <v>67</v>
      </c>
      <c r="AD5" s="136" t="s">
        <v>68</v>
      </c>
      <c r="AE5" s="137" t="s">
        <v>199</v>
      </c>
      <c r="AF5" s="134" t="s">
        <v>131</v>
      </c>
      <c r="AG5" s="135" t="s">
        <v>47</v>
      </c>
      <c r="AH5" s="136" t="s">
        <v>69</v>
      </c>
      <c r="AI5" s="136" t="s">
        <v>70</v>
      </c>
      <c r="AJ5" s="137" t="s">
        <v>200</v>
      </c>
      <c r="AK5" s="134" t="s">
        <v>132</v>
      </c>
      <c r="AL5" s="135" t="s">
        <v>71</v>
      </c>
      <c r="AM5" s="136" t="s">
        <v>72</v>
      </c>
      <c r="AN5" s="136" t="s">
        <v>73</v>
      </c>
      <c r="AO5" s="137" t="s">
        <v>201</v>
      </c>
      <c r="AP5" s="134" t="s">
        <v>133</v>
      </c>
      <c r="AQ5" s="135" t="s">
        <v>74</v>
      </c>
      <c r="AR5" s="136" t="s">
        <v>75</v>
      </c>
      <c r="AS5" s="136" t="s">
        <v>76</v>
      </c>
      <c r="AT5" s="137" t="s">
        <v>202</v>
      </c>
      <c r="AU5" s="134" t="s">
        <v>134</v>
      </c>
      <c r="AV5" s="135" t="s">
        <v>77</v>
      </c>
      <c r="AW5" s="136" t="s">
        <v>78</v>
      </c>
      <c r="AX5" s="136" t="s">
        <v>79</v>
      </c>
      <c r="AY5" s="138" t="s">
        <v>203</v>
      </c>
      <c r="AZ5" s="139" t="s">
        <v>80</v>
      </c>
      <c r="BA5" s="140" t="s">
        <v>114</v>
      </c>
      <c r="BB5" s="141" t="s">
        <v>204</v>
      </c>
      <c r="BC5" s="139" t="s">
        <v>85</v>
      </c>
      <c r="BD5" s="140" t="s">
        <v>115</v>
      </c>
      <c r="BE5" s="141" t="s">
        <v>205</v>
      </c>
      <c r="BF5" s="139" t="s">
        <v>84</v>
      </c>
      <c r="BG5" s="140" t="s">
        <v>116</v>
      </c>
      <c r="BH5" s="141" t="s">
        <v>206</v>
      </c>
      <c r="BI5" s="139" t="s">
        <v>83</v>
      </c>
      <c r="BJ5" s="140" t="s">
        <v>117</v>
      </c>
      <c r="BK5" s="141" t="s">
        <v>207</v>
      </c>
      <c r="BL5" s="139" t="s">
        <v>82</v>
      </c>
      <c r="BM5" s="140" t="s">
        <v>118</v>
      </c>
      <c r="BN5" s="141" t="s">
        <v>208</v>
      </c>
      <c r="BO5" s="139" t="s">
        <v>81</v>
      </c>
      <c r="BP5" s="140" t="s">
        <v>119</v>
      </c>
      <c r="BQ5" s="141" t="s">
        <v>209</v>
      </c>
    </row>
    <row xmlns:x14ac="http://schemas.microsoft.com/office/spreadsheetml/2009/9/ac" r="6" x14ac:dyDescent="0.2">
      <c r="A6" s="37" t="str">
        <f>IF('Water Data'!$B$2="","",'Water Data'!$B$2)</f>
        <v>BOL_2002_EMIS</v>
      </c>
      <c r="B6" s="37" t="str">
        <f>+'Water Data'!C2</f>
        <v>EMIS</v>
      </c>
      <c r="C6" s="328">
        <f>+IF(ISNUMBER(VALUE(MID(A6,5,4))), VALUE(MID(A6, 5,4)),"")</f>
        <v>2002</v>
      </c>
      <c r="D6" s="97">
        <f>+IF(AND(ISTEXT('Water Data'!B2),BS6="Yes"),100-'Water Data'!D4,IF(AND(ISTEXT('Water Data'!B2),BS6="No",ISNUMBER('Water Data'!D4)),CONCATENATE("[",ROUND(100-'Water Data'!D4,0),"]"),NA()))</f>
        <v>78</v>
      </c>
      <c r="E6" s="97" t="e">
        <f>+IF(AND(ISTEXT('Water Data'!B2),BT6="Yes"),'Water Data'!D6,IF(AND(ISTEXT('Water Data'!B2),BT6="No",ISNUMBER('Water Data'!D6)),CONCATENATE("[",ROUND('Water Data'!D6,0),"]"),NA()))</f>
        <v>#N/A</v>
      </c>
      <c r="F6" s="97" t="e">
        <f>+IF(AND(ISTEXT('Water Data'!B2),BU6="Yes"),'Water Data'!D9,IF(AND(ISTEXT('Water Data'!B2),BU6="No",ISNUMBER('Water Data'!D9)),CONCATENATE("[",ROUND('Water Data'!D9,0),"]"),NA()))</f>
        <v>#N/A</v>
      </c>
      <c r="G6" s="97">
        <f>+IF(AND(ISTEXT('Water Data'!B2),BV6="Yes"),100-'Water Data'!E4,IF(AND(ISTEXT('Water Data'!B2),BV6="No",ISNUMBER('Water Data'!E4)),CONCATENATE("[",ROUND(100-'Water Data'!E4,0),"]"),NA()))</f>
        <v>82</v>
      </c>
      <c r="H6" s="97" t="e">
        <f>+IF(AND(ISTEXT('Water Data'!B2),BW6="Yes"),'Water Data'!E6,IF(AND(ISTEXT('Water Data'!B2),BW6="No",ISNUMBER('Water Data'!E6)),CONCATENATE("[",ROUND('Water Data'!E6,0),"]"),NA()))</f>
        <v>#N/A</v>
      </c>
      <c r="I6" s="97" t="e">
        <f>+IF(AND(ISTEXT('Water Data'!B2),BX6="Yes"),'Water Data'!E9,IF(AND(ISTEXT('Water Data'!B2),BX6="No",ISNUMBER('Water Data'!E9)),CONCATENATE("[",ROUND('Water Data'!E9,0),"]"),NA()))</f>
        <v>#N/A</v>
      </c>
      <c r="J6" s="97">
        <f>+IF(AND(ISTEXT('Water Data'!B2),BY6="Yes"),100-'Water Data'!F4,IF(AND(ISTEXT('Water Data'!B2),BY6="No",ISNUMBER('Water Data'!F4)),CONCATENATE("[",ROUND(100-'Water Data'!F4,0),"]"),NA()))</f>
        <v>76</v>
      </c>
      <c r="K6" s="97" t="e">
        <f>+IF(AND(ISTEXT('Water Data'!B2),BZ6="Yes"),'Water Data'!F6,IF(AND(ISTEXT('Water Data'!B2),BZ6="No",ISNUMBER('Water Data'!F6)),CONCATENATE("[",ROUND('Water Data'!F6,0),"]"),NA()))</f>
        <v>#N/A</v>
      </c>
      <c r="L6" s="97" t="e">
        <f>+IF(AND(ISTEXT('Water Data'!B2),CA6="Yes"),'Water Data'!F9,IF(AND(ISTEXT('Water Data'!B2),CA6="No",ISNUMBER('Water Data'!F9)),CONCATENATE("[",ROUND('Water Data'!F9,0),"]"),NA()))</f>
        <v>#N/A</v>
      </c>
      <c r="M6" s="97" t="e">
        <f>+IF(AND(ISTEXT('Water Data'!B2),CB6="Yes"),100-'Water Data'!G4,IF(AND(ISTEXT('Water Data'!B2),CB6="No",ISNUMBER('Water Data'!G4)),CONCATENATE("[",ROUND(100-'Water Data'!G4,0),"]"),NA()))</f>
        <v>#N/A</v>
      </c>
      <c r="N6" s="97" t="e">
        <f>+IF(AND(ISTEXT('Water Data'!B2),CC6="Yes"),'Water Data'!G6,IF(AND(ISTEXT('Water Data'!B2),CC6="No",ISNUMBER('Water Data'!G6)),CONCATENATE("[",ROUND('Water Data'!G6,0),"]"),NA()))</f>
        <v>#N/A</v>
      </c>
      <c r="O6" s="97" t="e">
        <f>+IF(AND(ISTEXT('Water Data'!B2),CD6="Yes"),'Water Data'!G9,IF(AND(ISTEXT('Water Data'!B2),CD6="No",ISNUMBER('Water Data'!G9)),CONCATENATE("[",ROUND('Water Data'!G9,0),"]"),NA()))</f>
        <v>#N/A</v>
      </c>
      <c r="P6" s="97" t="e">
        <f>+IF(AND(ISTEXT('Water Data'!B2),CE6="Yes"),100-'Water Data'!H4,IF(AND(ISTEXT('Water Data'!B2),CE6="No",ISNUMBER('Water Data'!H4)),CONCATENATE("[",ROUND(100-'Water Data'!H4,0),"]"),NA()))</f>
        <v>#N/A</v>
      </c>
      <c r="Q6" s="97" t="e">
        <f>+IF(AND(ISTEXT('Water Data'!B2),CF6="Yes"),'Water Data'!H6,IF(AND(ISTEXT('Water Data'!B2),CF6="No",ISNUMBER('Water Data'!H6)),CONCATENATE("[",ROUND('Water Data'!H6,0),"]"),NA()))</f>
        <v>#N/A</v>
      </c>
      <c r="R6" s="97" t="e">
        <f>+IF(AND(ISTEXT('Water Data'!B2),CG6="Yes"),'Water Data'!H9,IF(AND(ISTEXT('Water Data'!B2),CG6="No",ISNUMBER('Water Data'!H9)),CONCATENATE("[",ROUND('Water Data'!H9,0),"]"),NA()))</f>
        <v>#N/A</v>
      </c>
      <c r="S6" s="97" t="e">
        <f>+IF(AND(ISTEXT('Water Data'!B2),CH6="Yes"),100-'Water Data'!I4,IF(AND(ISTEXT('Water Data'!B2),CH6="No",ISNUMBER('Water Data'!I4)),CONCATENATE("[",ROUND(100-'Water Data'!I4,0),"]"),NA()))</f>
        <v>#N/A</v>
      </c>
      <c r="T6" s="97" t="e">
        <f>+IF(AND(ISTEXT('Water Data'!B2),CI6="Yes"),'Water Data'!I6,IF(AND(ISTEXT('Water Data'!B2),CI6="No",ISNUMBER('Water Data'!I6)),CONCATENATE("[",ROUND('Water Data'!I6,0),"]"),NA()))</f>
        <v>#N/A</v>
      </c>
      <c r="U6" s="97" t="e">
        <f>+IF(AND(ISTEXT('Water Data'!B2),CJ6="Yes"),'Water Data'!I9,IF(AND(ISTEXT('Water Data'!B2),CJ6="No",ISNUMBER('Water Data'!I9)),CONCATENATE("[",ROUND('Water Data'!I9,0),"]"),NA()))</f>
        <v>#N/A</v>
      </c>
      <c r="V6" s="98" t="e">
        <f>+IF(AND(ISTEXT('Sanitation Data'!B2),CK6="Yes"),100-'Sanitation Data'!D4,IF(AND(ISTEXT('Sanitation Data'!B2),CK6="No",ISNUMBER('Sanitation Data'!D4)),CONCATENATE("[",ROUND(100-'Sanitation Data'!D4,0),"]"),NA()))</f>
        <v>#N/A</v>
      </c>
      <c r="W6" s="98">
        <f>+IF(AND(ISTEXT('Sanitation Data'!B2),CL6="Yes"),'Sanitation Data'!D6,IF(AND(ISTEXT('Sanitation Data'!B2),CL6="No",ISNUMBER('Sanitation Data'!D6)),CONCATENATE("[",ROUND('Sanitation Data'!D6,0),"]"),NA()))</f>
        <v>72.151898734177209</v>
      </c>
      <c r="X6" s="98" t="e">
        <f>+IF(AND(ISTEXT('Sanitation Data'!B2),CM6="Yes"),'Sanitation Data'!D10,IF(AND(ISTEXT('Sanitation Data'!B2),CM6="No",ISNUMBER('Sanitation Data'!D10)),CONCATENATE("[",ROUND('Sanitation Data'!D10,0),"]"),NA()))</f>
        <v>#N/A</v>
      </c>
      <c r="Y6" s="98" t="e">
        <f>+IF(AND(ISTEXT('Sanitation Data'!B2),CN6="Yes"),'Sanitation Data'!D11,IF(AND(ISTEXT('Sanitation Data'!B2),CN6="No",ISNUMBER('Sanitation Data'!D11)),CONCATENATE("[",ROUND('Sanitation Data'!D11,0),"]"),NA()))</f>
        <v>#N/A</v>
      </c>
      <c r="Z6" s="98" t="e">
        <f>+IF(AND(ISTEXT('Sanitation Data'!B2),CO6="Yes"),'Sanitation Data'!D12,IF(AND(ISTEXT('Sanitation Data'!B2),CO6="No",ISNUMBER('Sanitation Data'!D12)),CONCATENATE("[",ROUND('Sanitation Data'!D12,0),"]"),NA()))</f>
        <v>#N/A</v>
      </c>
      <c r="AA6" s="98" t="e">
        <f>+IF(AND(ISTEXT('Sanitation Data'!B2),CP6="Yes"),100-'Sanitation Data'!E4,IF(AND(ISTEXT('Sanitation Data'!B2),CP6="No",ISNUMBER('Sanitation Data'!E4)),CONCATENATE("[",ROUND(100-'Sanitation Data'!E4,0),"]"),NA()))</f>
        <v>#N/A</v>
      </c>
      <c r="AB6" s="98">
        <f>+IF(AND(ISTEXT('Sanitation Data'!B2),CQ6="Yes"),'Sanitation Data'!E6,IF(AND(ISTEXT('Sanitation Data'!B2),CQ6="No",ISNUMBER('Sanitation Data'!E6)),CONCATENATE("[",ROUND('Sanitation Data'!E6,0),"]"),NA()))</f>
        <v>90.789473684210535</v>
      </c>
      <c r="AC6" s="98" t="e">
        <f>+IF(AND(ISTEXT('Sanitation Data'!B2),CR6="Yes"),'Sanitation Data'!E10,IF(AND(ISTEXT('Sanitation Data'!B2),CR6="No",ISNUMBER('Sanitation Data'!E10)),CONCATENATE("[",ROUND('Sanitation Data'!E10,0),"]"),NA()))</f>
        <v>#N/A</v>
      </c>
      <c r="AD6" s="98" t="e">
        <f>+IF(AND(ISTEXT('Sanitation Data'!B2),CS6="Yes"),'Sanitation Data'!E11,IF(AND(ISTEXT('Sanitation Data'!B2),CS6="No",ISNUMBER('Sanitation Data'!E11)),CONCATENATE("[",ROUND('Sanitation Data'!E11,0),"]"),NA()))</f>
        <v>#N/A</v>
      </c>
      <c r="AE6" s="98" t="e">
        <f>+IF(AND(ISTEXT('Sanitation Data'!B2),CT6="Yes"),'Sanitation Data'!E12,IF(AND(ISTEXT('Sanitation Data'!B2),CT6="No",ISNUMBER('Sanitation Data'!E12)),CONCATENATE("[",ROUND('Sanitation Data'!E12,0),"]"),NA()))</f>
        <v>#N/A</v>
      </c>
      <c r="AF6" s="98" t="e">
        <f>+IF(AND(ISTEXT('Sanitation Data'!B2),CU6="Yes"),100-'Sanitation Data'!F4,IF(AND(ISTEXT('Sanitation Data'!B2),CU6="No",ISNUMBER('Sanitation Data'!F4)),CONCATENATE("[",ROUND(100-'Sanitation Data'!F4,0),"]"),NA()))</f>
        <v>#N/A</v>
      </c>
      <c r="AG6" s="98">
        <f>+IF(AND(ISTEXT('Sanitation Data'!B2),CV6="Yes"),'Sanitation Data'!F6,IF(AND(ISTEXT('Sanitation Data'!B2),CV6="No",ISNUMBER('Sanitation Data'!F6)),CONCATENATE("[",ROUND('Sanitation Data'!F6,0),"]"),NA()))</f>
        <v>67.5</v>
      </c>
      <c r="AH6" s="98" t="e">
        <f>+IF(AND(ISTEXT('Sanitation Data'!B2),CW6="Yes"),'Sanitation Data'!F10,IF(AND(ISTEXT('Sanitation Data'!B2),CW6="No",ISNUMBER('Sanitation Data'!F10)),CONCATENATE("[",ROUND('Sanitation Data'!F10,0),"]"),NA()))</f>
        <v>#N/A</v>
      </c>
      <c r="AI6" s="98" t="e">
        <f>+IF(AND(ISTEXT('Sanitation Data'!B2),CX6="Yes"),'Sanitation Data'!F11,IF(AND(ISTEXT('Sanitation Data'!B2),CX6="No",ISNUMBER('Sanitation Data'!F11)),CONCATENATE("[",ROUND('Sanitation Data'!F11,0),"]"),NA()))</f>
        <v>#N/A</v>
      </c>
      <c r="AJ6" s="98" t="e">
        <f>+IF(AND(ISTEXT('Sanitation Data'!B2),CY6="Yes"),'Sanitation Data'!F12,IF(AND(ISTEXT('Sanitation Data'!B2),CY6="No",ISNUMBER('Sanitation Data'!F12)),CONCATENATE("[",ROUND('Sanitation Data'!F12,0),"]"),NA()))</f>
        <v>#N/A</v>
      </c>
      <c r="AK6" s="98" t="e">
        <f>+IF(AND(ISTEXT('Sanitation Data'!B2),CZ6="Yes"),100-'Sanitation Data'!G4,IF(AND(ISTEXT('Sanitation Data'!B2),CZ6="No",ISNUMBER('Sanitation Data'!G4)),CONCATENATE("[",ROUND(100-'Sanitation Data'!G4,0),"]"),NA()))</f>
        <v>#N/A</v>
      </c>
      <c r="AL6" s="98" t="e">
        <f>+IF(AND(ISTEXT('Sanitation Data'!B2),DA6="Yes"),'Sanitation Data'!G6,IF(AND(ISTEXT('Sanitation Data'!B2),DA6="No",ISNUMBER('Sanitation Data'!G6)),CONCATENATE("[",ROUND('Sanitation Data'!G6,0),"]"),NA()))</f>
        <v>#N/A</v>
      </c>
      <c r="AM6" s="98" t="e">
        <f>+IF(AND(ISTEXT('Sanitation Data'!B2),DB6="Yes"),'Sanitation Data'!G10,IF(AND(ISTEXT('Sanitation Data'!B2),DB6="No",ISNUMBER('Sanitation Data'!G10)),CONCATENATE("[",ROUND('Sanitation Data'!G10,0),"]"),NA()))</f>
        <v>#N/A</v>
      </c>
      <c r="AN6" s="98" t="e">
        <f>+IF(AND(ISTEXT('Sanitation Data'!B2),DC6="Yes"),'Sanitation Data'!G11,IF(AND(ISTEXT('Sanitation Data'!B2),DC6="No",ISNUMBER('Sanitation Data'!G11)),CONCATENATE("[",ROUND('Sanitation Data'!G11,0),"]"),NA()))</f>
        <v>#N/A</v>
      </c>
      <c r="AO6" s="98" t="e">
        <f>+IF(AND(ISTEXT('Sanitation Data'!B2),DD6="Yes"),'Sanitation Data'!G12,IF(AND(ISTEXT('Sanitation Data'!B2),DD6="No",ISNUMBER('Sanitation Data'!G12)),CONCATENATE("[",ROUND('Sanitation Data'!G12,0),"]"),NA()))</f>
        <v>#N/A</v>
      </c>
      <c r="AP6" s="98" t="e">
        <f>+IF(AND(ISTEXT('Sanitation Data'!B2),DE6="Yes"),100-'Sanitation Data'!H4,IF(AND(ISTEXT('Sanitation Data'!B2),DE6="No",ISNUMBER('Sanitation Data'!H4)),CONCATENATE("[",ROUND(100-'Sanitation Data'!H4,0),"]"),NA()))</f>
        <v>#N/A</v>
      </c>
      <c r="AQ6" s="98" t="e">
        <f>+IF(AND(ISTEXT('Sanitation Data'!B2),DF6="Yes"),'Sanitation Data'!H6,IF(AND(ISTEXT('Sanitation Data'!B2),DF6="No",ISTEXT('Sanitation Data'!H6)),CONCATENATE("[",ROUND('Sanitation Data'!H6,0),"]"),NA()))</f>
        <v>#N/A</v>
      </c>
      <c r="AR6" s="98" t="e">
        <f>+IF(AND(ISTEXT('Sanitation Data'!B2),DG6="Yes"),'Sanitation Data'!H10,IF(AND(ISTEXT('Sanitation Data'!B2),DG6="No",ISNUMBER('Sanitation Data'!H10)),CONCATENATE("[",ROUND('Sanitation Data'!H10,0),"]"),NA()))</f>
        <v>#N/A</v>
      </c>
      <c r="AS6" s="98" t="e">
        <f>+IF(AND(ISTEXT('Sanitation Data'!B2),DH6="Yes"),'Sanitation Data'!H11,IF(AND(ISTEXT('Sanitation Data'!B2),DH6="No",ISNUMBER('Sanitation Data'!H11)),CONCATENATE("[",ROUND('Sanitation Data'!H11,0),"]"),NA()))</f>
        <v>#N/A</v>
      </c>
      <c r="AT6" s="98" t="e">
        <f>+IF(AND(ISTEXT('Sanitation Data'!B2),DI6="Yes"),'Sanitation Data'!H12,IF(AND(ISTEXT('Sanitation Data'!B2),DI6="No",ISNUMBER('Sanitation Data'!H12)),CONCATENATE("[",ROUND('Sanitation Data'!H12,0),"]"),NA()))</f>
        <v>#N/A</v>
      </c>
      <c r="AU6" s="98" t="e">
        <f>+IF(AND(ISTEXT('Sanitation Data'!B2),DJ6="Yes"),100-'Sanitation Data'!I4,IF(AND(ISTEXT('Sanitation Data'!B2),DJ6="No",ISNUMBER('Sanitation Data'!I4)),CONCATENATE("[",ROUND(100-'Sanitation Data'!I4,0),"]"),NA()))</f>
        <v>#N/A</v>
      </c>
      <c r="AV6" s="98" t="e">
        <f>+IF(AND(ISTEXT('Sanitation Data'!B2),DK6="Yes"),'Sanitation Data'!I6,IF(AND(ISTEXT('Sanitation Data'!B2),DK6="No",ISNUMBER('Sanitation Data'!I6)),CONCATENATE("[",ROUND('Sanitation Data'!I6,0),"]"),NA()))</f>
        <v>#N/A</v>
      </c>
      <c r="AW6" s="98" t="e">
        <f>+IF(AND(ISTEXT('Sanitation Data'!B2),DL6="Yes"),'Sanitation Data'!I10,IF(AND(ISTEXT('Sanitation Data'!B2),DL6="No",ISNUMBER('Sanitation Data'!I10)),CONCATENATE("[",ROUND('Sanitation Data'!I10,0),"]"),NA()))</f>
        <v>#N/A</v>
      </c>
      <c r="AX6" s="98" t="e">
        <f>+IF(AND(ISTEXT('Sanitation Data'!B2),DM6="Yes"),'Sanitation Data'!I11,IF(AND(ISTEXT('Sanitation Data'!B2),DM6="No",ISNUMBER('Sanitation Data'!I11)),CONCATENATE("[",ROUND('Sanitation Data'!I11,0),"]"),NA()))</f>
        <v>#N/A</v>
      </c>
      <c r="AY6" s="98" t="e">
        <f>+IF(AND(ISTEXT('Sanitation Data'!B2),DN6="Yes"),'Sanitation Data'!I12,IF(AND(ISTEXT('Sanitation Data'!B2),DN6="No",ISNUMBER('Sanitation Data'!I12)),CONCATENATE("[",ROUND('Sanitation Data'!I12,0),"]"),NA()))</f>
        <v>#N/A</v>
      </c>
      <c r="AZ6" s="99">
        <f>+IF(AND(ISTEXT('Hygiene Data'!B2),DO6="Yes"),'Hygiene Data'!D5,IF(AND(ISTEXT('Hygiene Data'!B2),DO6="No",ISNUMBER('Hygiene Data'!D5)),CONCATENATE("[",ROUND('Hygiene Data'!D5,0),"]"),NA()))</f>
        <v>29.11392405063291</v>
      </c>
      <c r="BA6" s="99" t="e">
        <f>+IF(AND(ISTEXT('Hygiene Data'!B2),DP6="Yes"),'Hygiene Data'!D7,IF(AND(ISTEXT('Hygiene Data'!B2),DP6="No",ISNUMBER('Hygiene Data'!D7)),CONCATENATE("[",ROUND('Hygiene Data'!D7,0),"]"),NA()))</f>
        <v>#N/A</v>
      </c>
      <c r="BB6" s="99" t="e">
        <f>+IF(AND(ISTEXT('Hygiene Data'!B2),DQ6="Yes"),'Hygiene Data'!D9,IF(AND(ISTEXT('Hygiene Data'!B2),DQ6="No",ISNUMBER('Hygiene Data'!D9)),CONCATENATE("[",ROUND('Hygiene Data'!D9,0),"]"),NA()))</f>
        <v>#N/A</v>
      </c>
      <c r="BC6" s="99">
        <f>+IF(AND(ISTEXT('Hygiene Data'!B2),DR6="Yes"),'Hygiene Data'!E5,IF(AND(ISTEXT('Hygiene Data'!B2),DR6="No",ISNUMBER('Hygiene Data'!E5)),CONCATENATE("[",ROUND('Hygiene Data'!E5,0),"]"),NA()))</f>
        <v>76.31578947368422</v>
      </c>
      <c r="BD6" s="99" t="e">
        <f>+IF(AND(ISTEXT('Hygiene Data'!B2),DS6="Yes"),'Hygiene Data'!E7,IF(AND(ISTEXT('Hygiene Data'!B2),DS6="No",ISNUMBER('Hygiene Data'!E7)),CONCATENATE("[",ROUND('Hygiene Data'!E7,0),"]"),NA()))</f>
        <v>#N/A</v>
      </c>
      <c r="BE6" s="99" t="e">
        <f>+IF(AND(ISTEXT('Hygiene Data'!B2),DT6="Yes"),'Hygiene Data'!E9,IF(AND(ISTEXT('Hygiene Data'!B2),DT6="No",ISNUMBER('Hygiene Data'!E9)),CONCATENATE("[",ROUND('Hygiene Data'!E9,0),"]"),NA()))</f>
        <v>#N/A</v>
      </c>
      <c r="BF6" s="99">
        <f>+IF(AND(ISTEXT('Hygiene Data'!B2),DU6="Yes"),'Hygiene Data'!F5,IF(AND(ISTEXT('Hygiene Data'!B2),DU6="No",ISNUMBER('Hygiene Data'!F5)),CONCATENATE("[",ROUND('Hygiene Data'!F5,0),"]"),NA()))</f>
        <v>17.5</v>
      </c>
      <c r="BG6" s="99" t="e">
        <f>+IF(AND(ISTEXT('Hygiene Data'!B2),DV6="Yes"),'Hygiene Data'!F7,IF(AND(ISTEXT('Hygiene Data'!B2),DV6="No",ISNUMBER('Hygiene Data'!F7)),CONCATENATE("[",ROUND('Hygiene Data'!F7,0),"]"),NA()))</f>
        <v>#N/A</v>
      </c>
      <c r="BH6" s="99" t="e">
        <f>+IF(AND(ISTEXT('Hygiene Data'!B2),DW6="Yes"),'Hygiene Data'!F9,IF(AND(ISTEXT('Hygiene Data'!B2),DW6="No",ISNUMBER('Hygiene Data'!F9)),CONCATENATE("[",ROUND('Hygiene Data'!F9,0),"]"),NA()))</f>
        <v>#N/A</v>
      </c>
      <c r="BI6" s="99" t="e">
        <f>+IF(AND(ISTEXT('Hygiene Data'!B2),DX6="Yes"),'Hygiene Data'!G5,IF(AND(ISTEXT('Hygiene Data'!B2),DX6="No",ISNUMBER('Hygiene Data'!G5)),CONCATENATE("[",ROUND('Hygiene Data'!G5,0),"]"),NA()))</f>
        <v>#N/A</v>
      </c>
      <c r="BJ6" s="99" t="e">
        <f>+IF(AND(ISTEXT('Hygiene Data'!B2),DY6="Yes"),'Hygiene Data'!G7,IF(AND(ISTEXT('Hygiene Data'!B2),DY6="No",ISNUMBER('Hygiene Data'!G7)),CONCATENATE("[",ROUND('Hygiene Data'!G7,0),"]"),NA()))</f>
        <v>#N/A</v>
      </c>
      <c r="BK6" s="99" t="e">
        <f>+IF(AND(ISTEXT('Hygiene Data'!B2),DZ6="Yes"),'Hygiene Data'!G9,IF(AND(ISTEXT('Hygiene Data'!B2),DZ6="No",ISNUMBER('Hygiene Data'!G9)),CONCATENATE("[",ROUND('Hygiene Data'!G9,0),"]"),NA()))</f>
        <v>#N/A</v>
      </c>
      <c r="BL6" s="99" t="e">
        <f>+IF(AND(ISTEXT('Hygiene Data'!B2),EA6="Yes"),'Hygiene Data'!H5,IF(AND(ISTEXT('Hygiene Data'!B2),EA6="No",ISNUMBER('Hygiene Data'!H5)),CONCATENATE("[",ROUND('Hygiene Data'!H5,0),"]"),NA()))</f>
        <v>#N/A</v>
      </c>
      <c r="BM6" s="99" t="e">
        <f>+IF(AND(ISTEXT('Hygiene Data'!B2),EB6="Yes"),'Hygiene Data'!H7,IF(AND(ISTEXT('Hygiene Data'!B2),EB6="No",ISNUMBER('Hygiene Data'!H7)),CONCATENATE("[",ROUND('Hygiene Data'!H7,0),"]"),NA()))</f>
        <v>#N/A</v>
      </c>
      <c r="BN6" s="99" t="e">
        <f>+IF(AND(ISTEXT('Hygiene Data'!B2),EC6="Yes"),'Hygiene Data'!H9,IF(AND(ISTEXT('Hygiene Data'!B2),EC6="No",ISNUMBER('Hygiene Data'!H9)),CONCATENATE("[",ROUND('Hygiene Data'!H9,0),"]"),NA()))</f>
        <v>#N/A</v>
      </c>
      <c r="BO6" s="99" t="e">
        <f>+IF(AND(ISTEXT('Hygiene Data'!B2),ED6="Yes"),'Hygiene Data'!I5,IF(AND(ISTEXT('Hygiene Data'!B2),ED6="No",ISNUMBER('Hygiene Data'!I5)),CONCATENATE("[",ROUND('Hygiene Data'!I5,0),"]"),NA()))</f>
        <v>#N/A</v>
      </c>
      <c r="BP6" s="99" t="e">
        <f>+IF(AND(ISTEXT('Hygiene Data'!B2),EE6="Yes"),'Hygiene Data'!I7,IF(AND(ISTEXT('Hygiene Data'!B2),EE6="No",ISNUMBER('Hygiene Data'!I7)),CONCATENATE("[",ROUND('Hygiene Data'!I7,0),"]"),NA()))</f>
        <v>#N/A</v>
      </c>
      <c r="BQ6" s="99" t="e">
        <f>+IF(AND(ISTEXT('Hygiene Data'!B2),EF6="Yes"),'Hygiene Data'!I9,IF(AND(ISTEXT('Hygiene Data'!B2),EF6="No",ISNUMBER('Hygiene Data'!I9)),CONCATENATE("[",ROUND('Hygiene Data'!I9,0),"]"),NA()))</f>
        <v>#N/A</v>
      </c>
      <c r="BR6" s="272"/>
      <c r="BS6" s="272" t="str">
        <f>+'Water Data'!D27</f>
        <v>Yes</v>
      </c>
      <c r="BT6" s="272">
        <f>+'Water Data'!D28</f>
        <v>0</v>
      </c>
      <c r="BU6" s="272">
        <f>+'Water Data'!D29</f>
        <v>0</v>
      </c>
      <c r="BV6" s="272" t="str">
        <f>+'Water Data'!E27</f>
        <v>Yes</v>
      </c>
      <c r="BW6" s="272">
        <f>+'Water Data'!E28</f>
        <v>0</v>
      </c>
      <c r="BX6" s="272">
        <f>+'Water Data'!E29</f>
        <v>0</v>
      </c>
      <c r="BY6" s="272" t="str">
        <f>+'Water Data'!F27</f>
        <v>Yes</v>
      </c>
      <c r="BZ6" s="272">
        <f>+'Water Data'!F28</f>
        <v>0</v>
      </c>
      <c r="CA6" s="272">
        <f>+'Water Data'!F29</f>
        <v>0</v>
      </c>
      <c r="CB6" s="272">
        <f>+'Water Data'!G27</f>
        <v>0</v>
      </c>
      <c r="CC6" s="272">
        <f>+'Water Data'!G28</f>
        <v>0</v>
      </c>
      <c r="CD6" s="272">
        <f>+'Water Data'!G29</f>
        <v>0</v>
      </c>
      <c r="CE6" s="272">
        <f>+'Water Data'!H27</f>
        <v>0</v>
      </c>
      <c r="CF6" s="272">
        <f>+'Water Data'!H28</f>
        <v>0</v>
      </c>
      <c r="CG6" s="272">
        <f>+'Water Data'!H29</f>
        <v>0</v>
      </c>
      <c r="CH6" s="272">
        <f>+'Water Data'!I27</f>
        <v>0</v>
      </c>
      <c r="CI6" s="272">
        <f>+'Water Data'!I28</f>
        <v>0</v>
      </c>
      <c r="CJ6" s="272">
        <f>+'Water Data'!I29</f>
        <v>0</v>
      </c>
      <c r="CK6" s="272">
        <f>+'Sanitation Data'!D28</f>
        <v>0</v>
      </c>
      <c r="CL6" s="272" t="str">
        <f>+'Sanitation Data'!D29</f>
        <v>Yes</v>
      </c>
      <c r="CM6" s="272">
        <f>+'Sanitation Data'!D30</f>
        <v>0</v>
      </c>
      <c r="CN6" s="272">
        <f>+'Sanitation Data'!D31</f>
        <v>0</v>
      </c>
      <c r="CO6" s="272">
        <f>+'Sanitation Data'!D32</f>
        <v>0</v>
      </c>
      <c r="CP6" s="272">
        <f>+'Sanitation Data'!E28</f>
        <v>0</v>
      </c>
      <c r="CQ6" s="272" t="str">
        <f>+'Sanitation Data'!E29</f>
        <v>Yes</v>
      </c>
      <c r="CR6" s="272">
        <f>+'Sanitation Data'!E30</f>
        <v>0</v>
      </c>
      <c r="CS6" s="272">
        <f>+'Sanitation Data'!E31</f>
        <v>0</v>
      </c>
      <c r="CT6" s="272">
        <f>+'Sanitation Data'!E32</f>
        <v>0</v>
      </c>
      <c r="CU6" s="272">
        <f>+'Sanitation Data'!F28</f>
        <v>0</v>
      </c>
      <c r="CV6" s="272" t="str">
        <f>+'Sanitation Data'!F29</f>
        <v>Yes</v>
      </c>
      <c r="CW6" s="272">
        <f>+'Sanitation Data'!F30</f>
        <v>0</v>
      </c>
      <c r="CX6" s="272">
        <f>+'Sanitation Data'!F31</f>
        <v>0</v>
      </c>
      <c r="CY6" s="272">
        <f>+'Sanitation Data'!F32</f>
        <v>0</v>
      </c>
      <c r="CZ6" s="272">
        <f>+'Sanitation Data'!G28</f>
        <v>0</v>
      </c>
      <c r="DA6" s="272">
        <f>+'Sanitation Data'!G29</f>
        <v>0</v>
      </c>
      <c r="DB6" s="272">
        <f>+'Sanitation Data'!G30</f>
        <v>0</v>
      </c>
      <c r="DC6" s="272">
        <f>+'Sanitation Data'!G31</f>
        <v>0</v>
      </c>
      <c r="DD6" s="272">
        <f>+'Sanitation Data'!G32</f>
        <v>0</v>
      </c>
      <c r="DE6" s="272">
        <f>+'Sanitation Data'!H28</f>
        <v>0</v>
      </c>
      <c r="DF6" s="272">
        <f>+'Sanitation Data'!H29</f>
        <v>0</v>
      </c>
      <c r="DG6" s="272">
        <f>+'Sanitation Data'!H30</f>
        <v>0</v>
      </c>
      <c r="DH6" s="272">
        <f>+'Sanitation Data'!H31</f>
        <v>0</v>
      </c>
      <c r="DI6" s="272">
        <f>+'Sanitation Data'!H32</f>
        <v>0</v>
      </c>
      <c r="DJ6" s="272">
        <f>+'Sanitation Data'!I28</f>
        <v>0</v>
      </c>
      <c r="DK6" s="272">
        <f>+'Sanitation Data'!I29</f>
        <v>0</v>
      </c>
      <c r="DL6" s="272">
        <f>+'Sanitation Data'!I30</f>
        <v>0</v>
      </c>
      <c r="DM6" s="272">
        <f>+'Sanitation Data'!I31</f>
        <v>0</v>
      </c>
      <c r="DN6" s="272">
        <f>+'Sanitation Data'!I32</f>
        <v>0</v>
      </c>
      <c r="DO6" s="272" t="str">
        <f>+'Hygiene Data'!D11</f>
        <v>Yes</v>
      </c>
      <c r="DP6" s="272">
        <f>+'Hygiene Data'!D12</f>
        <v>0</v>
      </c>
      <c r="DQ6" s="272">
        <f>+'Hygiene Data'!D13</f>
        <v>0</v>
      </c>
      <c r="DR6" s="272" t="str">
        <f>+'Hygiene Data'!E11</f>
        <v>Yes</v>
      </c>
      <c r="DS6" s="272">
        <f>+'Hygiene Data'!E12</f>
        <v>0</v>
      </c>
      <c r="DT6" s="272">
        <f>+'Hygiene Data'!E13</f>
        <v>0</v>
      </c>
      <c r="DU6" s="272" t="str">
        <f>+'Hygiene Data'!F11</f>
        <v>Yes</v>
      </c>
      <c r="DV6" s="272">
        <f>+'Hygiene Data'!F12</f>
        <v>0</v>
      </c>
      <c r="DW6" s="272">
        <f>+'Hygiene Data'!F13</f>
        <v>0</v>
      </c>
      <c r="DX6" s="272">
        <f>+'Hygiene Data'!G11</f>
        <v>0</v>
      </c>
      <c r="DY6" s="272">
        <f>+'Hygiene Data'!G12</f>
        <v>0</v>
      </c>
      <c r="DZ6" s="272">
        <f>+'Hygiene Data'!G13</f>
        <v>0</v>
      </c>
      <c r="EA6" s="272">
        <f>+'Hygiene Data'!H11</f>
        <v>0</v>
      </c>
      <c r="EB6" s="272">
        <f>+'Hygiene Data'!H12</f>
        <v>0</v>
      </c>
      <c r="EC6" s="272">
        <f>+'Hygiene Data'!H13</f>
        <v>0</v>
      </c>
      <c r="ED6" s="272">
        <f>+'Hygiene Data'!I11</f>
        <v>0</v>
      </c>
      <c r="EE6" s="272">
        <f>+'Hygiene Data'!I12</f>
        <v>0</v>
      </c>
      <c r="EF6" s="272">
        <f>+'Hygiene Data'!I13</f>
        <v>0</v>
      </c>
    </row>
    <row xmlns:x14ac="http://schemas.microsoft.com/office/spreadsheetml/2009/9/ac" r="7" x14ac:dyDescent="0.2">
      <c r="A7" s="37" t="str">
        <f ca="true">+IF(OFFSET('Water Data'!$B$2,0,10*ROW('Water Data'!E1))="","",OFFSET('Water Data'!$B$2,0,10*ROW('Water Data'!E1)))</f>
        <v>BOL_2009_EMIS</v>
      </c>
      <c r="B7" s="37" t="str">
        <f ca="true">+IF(OFFSET('Water Data'!$C$2,0,10*ROW('Water Data'!F1))="","",OFFSET('Water Data'!$C$2,0,10*ROW('Water Data'!F1)))</f>
        <v>EMIS</v>
      </c>
      <c r="C7" s="328">
        <f t="shared" ref="C7:C70" ca="true" si="0">+IF(ISNUMBER(VALUE(MID(A7,5,4))), VALUE(MID(A7, 5,4)),"")</f>
        <v>2009</v>
      </c>
      <c r="D7" s="97">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88</v>
      </c>
      <c r="E7" s="97"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7"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7">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99</v>
      </c>
      <c r="H7" s="97"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7"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7">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85</v>
      </c>
      <c r="K7" s="97"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7"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7"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7"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7"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7"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7"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7"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7"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7"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7"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8"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8">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75.609756097560975</v>
      </c>
      <c r="X7" s="98"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8"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8"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8"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8">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86.516853932584269</v>
      </c>
      <c r="AC7" s="98"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8"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8"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8"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8">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72.5</v>
      </c>
      <c r="AH7" s="98"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8"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8"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8"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8"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8"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8"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8"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8"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8"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8"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8"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8"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8"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8"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8"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8"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8"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9">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39.024390243902438</v>
      </c>
      <c r="BA7" s="99"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9"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9">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77.528089887640448</v>
      </c>
      <c r="BD7" s="99"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9"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9">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27.160493827160494</v>
      </c>
      <c r="BG7" s="99"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9"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9"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9"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9"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9"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9"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9"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9"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9"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9"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2"/>
      <c r="BS7" s="272" t="str">
        <f ca="true">+IF(OFFSET('Water Data'!$D$27,0,10*ROW('Water Data'!D1))="","",OFFSET('Water Data'!$D$27,0,10*ROW('Water Data'!D1)))</f>
        <v>Yes</v>
      </c>
      <c r="BT7" s="272" t="str">
        <f ca="true">+IF(OFFSET('Water Data'!$D$28,0,10*ROW('Water Data'!D1))="","",OFFSET('Water Data'!$D$28,0,10*ROW('Water Data'!D1)))</f>
        <v/>
      </c>
      <c r="BU7" s="272" t="str">
        <f ca="true">+IF(OFFSET('Water Data'!$D$29,0,10*ROW('Water Data'!D1))="","",OFFSET('Water Data'!$D$29,0,10*ROW('Water Data'!D1)))</f>
        <v/>
      </c>
      <c r="BV7" s="272" t="str">
        <f ca="true">+IF(OFFSET('Water Data'!$E$27,0,10*ROW('Water Data'!E1))="","",OFFSET('Water Data'!$E$27,0,10*ROW('Water Data'!E1)))</f>
        <v>Yes</v>
      </c>
      <c r="BW7" s="272" t="str">
        <f ca="true">+IF(OFFSET('Water Data'!$E$28,0,10*ROW('Water Data'!E1))="","",OFFSET('Water Data'!$E$28,0,10*ROW('Water Data'!E1)))</f>
        <v/>
      </c>
      <c r="BX7" s="272" t="str">
        <f ca="true">+IF(OFFSET('Water Data'!$E$29,0,10*ROW('Water Data'!E1))="","",OFFSET('Water Data'!$E$29,0,10*ROW('Water Data'!E1)))</f>
        <v/>
      </c>
      <c r="BY7" s="272" t="str">
        <f ca="true">+IF(OFFSET('Water Data'!$F$27,0,10*ROW('Water Data'!F1))="","",OFFSET('Water Data'!$F$27,0,10*ROW('Water Data'!F1)))</f>
        <v>Yes</v>
      </c>
      <c r="BZ7" s="272" t="str">
        <f ca="true">+IF(OFFSET('Water Data'!$F$28,0,10*ROW('Water Data'!F1))="","",OFFSET('Water Data'!$F$28,0,10*ROW('Water Data'!F1)))</f>
        <v/>
      </c>
      <c r="CA7" s="272" t="str">
        <f ca="true">+IF(OFFSET('Water Data'!$F$29,0,10*ROW('Water Data'!F1))="","",OFFSET('Water Data'!$F$29,0,10*ROW('Water Data'!F1)))</f>
        <v/>
      </c>
      <c r="CB7" s="272" t="str">
        <f ca="true">+IF(OFFSET('Water Data'!$G$27,0,10*ROW('Water Data'!G1))="","",OFFSET('Water Data'!$G$27,0,10*ROW('Water Data'!G1)))</f>
        <v/>
      </c>
      <c r="CC7" s="272" t="str">
        <f ca="true">+IF(OFFSET('Water Data'!$G$28,0,10*ROW('Water Data'!G1))="","",OFFSET('Water Data'!$G$28,0,10*ROW('Water Data'!G1)))</f>
        <v/>
      </c>
      <c r="CD7" s="272" t="str">
        <f ca="true">+IF(OFFSET('Water Data'!$G$29,0,10*ROW('Water Data'!G1))="","",OFFSET('Water Data'!$G$29,0,10*ROW('Water Data'!G1)))</f>
        <v/>
      </c>
      <c r="CE7" s="272" t="str">
        <f ca="true">+IF(OFFSET('Water Data'!$H$27,0,10*ROW('Water Data'!H1))="","",OFFSET('Water Data'!$H$27,0,10*ROW('Water Data'!H1)))</f>
        <v/>
      </c>
      <c r="CF7" s="272" t="str">
        <f ca="true">+IF(OFFSET('Water Data'!$H$28,0,10*ROW('Water Data'!H1))="","",OFFSET('Water Data'!$H$28,0,10*ROW('Water Data'!H1)))</f>
        <v/>
      </c>
      <c r="CG7" s="272" t="str">
        <f ca="true">+IF(OFFSET('Water Data'!$H$29,0,10*ROW('Water Data'!H1))="","",OFFSET('Water Data'!$H$29,0,10*ROW('Water Data'!H1)))</f>
        <v/>
      </c>
      <c r="CH7" s="272" t="str">
        <f ca="true">+IF(OFFSET('Water Data'!$I$27,0,10*ROW('Water Data'!I1))="","",OFFSET('Water Data'!$I$27,0,10*ROW('Water Data'!I1)))</f>
        <v/>
      </c>
      <c r="CI7" s="272" t="str">
        <f ca="true">+IF(OFFSET('Water Data'!$I$28,0,10*ROW('Water Data'!I1))="","",OFFSET('Water Data'!$I$28,0,10*ROW('Water Data'!I1)))</f>
        <v/>
      </c>
      <c r="CJ7" s="272" t="str">
        <f ca="true">+IF(OFFSET('Water Data'!$I$29,0,10*ROW('Water Data'!I1))="","",OFFSET('Water Data'!$I$29,0,10*ROW('Water Data'!I1)))</f>
        <v/>
      </c>
      <c r="CK7" s="272" t="str">
        <f ca="true">+IF(OFFSET('Sanitation Data'!$D$28,0,10*ROW('Sanitation Data'!D1))="","",OFFSET('Sanitation Data'!$D$28,0,10*ROW('Sanitation Data'!D1)))</f>
        <v/>
      </c>
      <c r="CL7" s="272" t="str">
        <f ca="true">+IF(OFFSET('Sanitation Data'!$D$29,0,10*ROW('Sanitation Data'!D1))="","",OFFSET('Sanitation Data'!$D$29,0,10*ROW('Sanitation Data'!D1)))</f>
        <v>Yes</v>
      </c>
      <c r="CM7" s="272" t="str">
        <f ca="true">+IF(OFFSET('Sanitation Data'!$D$30,0,10*ROW('Sanitation Data'!D1))="","",OFFSET('Sanitation Data'!$D$30,0,10*ROW('Sanitation Data'!D1)))</f>
        <v/>
      </c>
      <c r="CN7" s="272" t="str">
        <f ca="true">+IF(OFFSET('Sanitation Data'!$D$31,0,10*ROW('Sanitation Data'!D1))="","",OFFSET('Sanitation Data'!$D$31,0,10*ROW('Sanitation Data'!D1)))</f>
        <v/>
      </c>
      <c r="CO7" s="272" t="str">
        <f ca="true">+IF(OFFSET('Sanitation Data'!$D$32,0,10*ROW('Sanitation Data'!D1))="","",OFFSET('Sanitation Data'!$D$32,0,10*ROW('Sanitation Data'!D1)))</f>
        <v/>
      </c>
      <c r="CP7" s="272" t="str">
        <f ca="true">+IF(OFFSET('Sanitation Data'!$E$28,0,10*ROW('Sanitation Data'!E1))="","",OFFSET('Sanitation Data'!$E$28,0,10*ROW('Sanitation Data'!E1)))</f>
        <v/>
      </c>
      <c r="CQ7" s="272" t="str">
        <f ca="true">+IF(OFFSET('Sanitation Data'!$E$29,0,10*ROW('Sanitation Data'!E1))="","",OFFSET('Sanitation Data'!$E$29,0,10*ROW('Sanitation Data'!E1)))</f>
        <v>Yes</v>
      </c>
      <c r="CR7" s="272" t="str">
        <f ca="true">+IF(OFFSET('Sanitation Data'!$E$30,0,10*ROW('Sanitation Data'!E1))="","",OFFSET('Sanitation Data'!$E$30,0,10*ROW('Sanitation Data'!E1)))</f>
        <v/>
      </c>
      <c r="CS7" s="272" t="str">
        <f ca="true">+IF(OFFSET('Sanitation Data'!$E$31,0,10*ROW('Sanitation Data'!E1))="","",OFFSET('Sanitation Data'!$E$31,0,10*ROW('Sanitation Data'!E1)))</f>
        <v/>
      </c>
      <c r="CT7" s="272" t="str">
        <f ca="true">+IF(OFFSET('Sanitation Data'!$E$32,0,10*ROW('Sanitation Data'!E1))="","",OFFSET('Sanitation Data'!$E$32,0,10*ROW('Sanitation Data'!E1)))</f>
        <v/>
      </c>
      <c r="CU7" s="272" t="str">
        <f ca="true">+IF(OFFSET('Sanitation Data'!$F$28,0,10*ROW('Sanitation Data'!F1))="","",OFFSET('Sanitation Data'!$F$28,0,10*ROW('Sanitation Data'!F1)))</f>
        <v/>
      </c>
      <c r="CV7" s="272" t="str">
        <f ca="true">+IF(OFFSET('Sanitation Data'!$F$29,0,10*ROW('Sanitation Data'!F1))="","",OFFSET('Sanitation Data'!$F$29,0,10*ROW('Sanitation Data'!F1)))</f>
        <v>Yes</v>
      </c>
      <c r="CW7" s="272" t="str">
        <f ca="true">+IF(OFFSET('Sanitation Data'!$F$30,0,10*ROW('Sanitation Data'!F1))="","",OFFSET('Sanitation Data'!$F$30,0,10*ROW('Sanitation Data'!F1)))</f>
        <v/>
      </c>
      <c r="CX7" s="272" t="str">
        <f ca="true">+IF(OFFSET('Sanitation Data'!$F$31,0,10*ROW('Sanitation Data'!F1))="","",OFFSET('Sanitation Data'!$F$31,0,10*ROW('Sanitation Data'!F1)))</f>
        <v/>
      </c>
      <c r="CY7" s="272" t="str">
        <f ca="true">+IF(OFFSET('Sanitation Data'!$F$32,0,10*ROW('Sanitation Data'!F1))="","",OFFSET('Sanitation Data'!$F$32,0,10*ROW('Sanitation Data'!F1)))</f>
        <v/>
      </c>
      <c r="CZ7" s="272" t="str">
        <f ca="true">+IF(OFFSET('Sanitation Data'!$G$28,0,10*ROW('Sanitation Data'!G1))="","",OFFSET('Sanitation Data'!$G$28,0,10*ROW('Sanitation Data'!G1)))</f>
        <v/>
      </c>
      <c r="DA7" s="272" t="str">
        <f ca="true">+IF(OFFSET('Sanitation Data'!$G$29,0,10*ROW('Sanitation Data'!G1))="","",OFFSET('Sanitation Data'!$G$29,0,10*ROW('Sanitation Data'!G1)))</f>
        <v/>
      </c>
      <c r="DB7" s="272" t="str">
        <f ca="true">+IF(OFFSET('Sanitation Data'!$G$30,0,10*ROW('Sanitation Data'!G1))="","",OFFSET('Sanitation Data'!$G$30,0,10*ROW('Sanitation Data'!G1)))</f>
        <v/>
      </c>
      <c r="DC7" s="272" t="str">
        <f ca="true">+IF(OFFSET('Sanitation Data'!$G$31,0,10*ROW('Sanitation Data'!G1))="","",OFFSET('Sanitation Data'!$G$31,0,10*ROW('Sanitation Data'!G1)))</f>
        <v/>
      </c>
      <c r="DD7" s="272" t="str">
        <f ca="true">+IF(OFFSET('Sanitation Data'!$G$32,0,10*ROW('Sanitation Data'!G1))="","",OFFSET('Sanitation Data'!$G$32,0,10*ROW('Sanitation Data'!G1)))</f>
        <v/>
      </c>
      <c r="DE7" s="272" t="str">
        <f ca="true">+IF(OFFSET('Sanitation Data'!$H$28,0,10*ROW('Sanitation Data'!H1))="","",OFFSET('Sanitation Data'!$H$28,0,10*ROW('Sanitation Data'!H1)))</f>
        <v/>
      </c>
      <c r="DF7" s="272" t="str">
        <f ca="true">+IF(OFFSET('Sanitation Data'!$H$29,0,10*ROW('Sanitation Data'!H1))="","",OFFSET('Sanitation Data'!$H$29,0,10*ROW('Sanitation Data'!H1)))</f>
        <v/>
      </c>
      <c r="DG7" s="272" t="str">
        <f ca="true">+IF(OFFSET('Sanitation Data'!$H$30,0,10*ROW('Sanitation Data'!H1))="","",OFFSET('Sanitation Data'!$H$30,0,10*ROW('Sanitation Data'!H1)))</f>
        <v/>
      </c>
      <c r="DH7" s="272" t="str">
        <f ca="true">+IF(OFFSET('Sanitation Data'!$H$31,0,10*ROW('Sanitation Data'!H1))="","",OFFSET('Sanitation Data'!$H$31,0,10*ROW('Sanitation Data'!H1)))</f>
        <v/>
      </c>
      <c r="DI7" s="272" t="str">
        <f ca="true">+IF(OFFSET('Sanitation Data'!$H$32,0,10*ROW('Sanitation Data'!H1))="","",OFFSET('Sanitation Data'!$H$32,0,10*ROW('Sanitation Data'!H1)))</f>
        <v/>
      </c>
      <c r="DJ7" s="272" t="str">
        <f ca="true">+IF(OFFSET('Sanitation Data'!$I$28,0,10*ROW('Sanitation Data'!I1))="","",OFFSET('Sanitation Data'!$I$28,0,10*ROW('Sanitation Data'!I1)))</f>
        <v/>
      </c>
      <c r="DK7" s="272" t="str">
        <f ca="true">+IF(OFFSET('Sanitation Data'!$I$29,0,10*ROW('Sanitation Data'!I1))="","",OFFSET('Sanitation Data'!$I$29,0,10*ROW('Sanitation Data'!I1)))</f>
        <v/>
      </c>
      <c r="DL7" s="272" t="str">
        <f ca="true">+IF(OFFSET('Sanitation Data'!$I$30,0,10*ROW('Sanitation Data'!I1))="","",OFFSET('Sanitation Data'!$I$30,0,10*ROW('Sanitation Data'!I1)))</f>
        <v/>
      </c>
      <c r="DM7" s="272" t="str">
        <f ca="true">+IF(OFFSET('Sanitation Data'!$I$31,0,10*ROW('Sanitation Data'!I1))="","",OFFSET('Sanitation Data'!$I$31,0,10*ROW('Sanitation Data'!I1)))</f>
        <v/>
      </c>
      <c r="DN7" s="272" t="str">
        <f ca="true">+IF(OFFSET('Sanitation Data'!$I$32,0,10*ROW('Sanitation Data'!I1))="","",OFFSET('Sanitation Data'!$I$32,0,10*ROW('Sanitation Data'!I1)))</f>
        <v/>
      </c>
      <c r="DO7" s="272" t="str">
        <f ca="true">+IF(OFFSET('Hygiene Data'!$D$11,0,10*ROW('Hygiene Data'!D1))="","",OFFSET('Hygiene Data'!$D$11,0,10*ROW('Hygiene Data'!D1)))</f>
        <v>Yes</v>
      </c>
      <c r="DP7" s="272" t="str">
        <f ca="true">+IF(OFFSET('Hygiene Data'!$D$12,0,10*ROW('Hygiene Data'!D1))="","",OFFSET('Hygiene Data'!$D$12,0,10*ROW('Hygiene Data'!D1)))</f>
        <v/>
      </c>
      <c r="DQ7" s="272" t="str">
        <f ca="true">+IF(OFFSET('Hygiene Data'!$D$13,0,10*ROW('Hygiene Data'!D1))="","",OFFSET('Hygiene Data'!$D$13,0,10*ROW('Hygiene Data'!D1)))</f>
        <v/>
      </c>
      <c r="DR7" s="272" t="str">
        <f ca="true">+IF(OFFSET('Hygiene Data'!$E$11,0,10*ROW('Hygiene Data'!E1))="","",OFFSET('Hygiene Data'!$E$11,0,10*ROW('Hygiene Data'!E1)))</f>
        <v>Yes</v>
      </c>
      <c r="DS7" s="272" t="str">
        <f ca="true">+IF(OFFSET('Hygiene Data'!$E$12,0,10*ROW('Hygiene Data'!E1))="","",OFFSET('Hygiene Data'!$E$12,0,10*ROW('Hygiene Data'!E1)))</f>
        <v/>
      </c>
      <c r="DT7" s="272" t="str">
        <f ca="true">+IF(OFFSET('Hygiene Data'!$E$13,0,10*ROW('Hygiene Data'!E1))="","",OFFSET('Hygiene Data'!$E$13,0,10*ROW('Hygiene Data'!E1)))</f>
        <v/>
      </c>
      <c r="DU7" s="272" t="str">
        <f ca="true">+IF(OFFSET('Hygiene Data'!$F$11,0,10*ROW('Hygiene Data'!F1))="","",OFFSET('Hygiene Data'!$F$11,0,10*ROW('Hygiene Data'!F1)))</f>
        <v>Yes</v>
      </c>
      <c r="DV7" s="272" t="str">
        <f ca="true">+IF(OFFSET('Hygiene Data'!$F$12,0,10*ROW('Hygiene Data'!F1))="","",OFFSET('Hygiene Data'!$F$12,0,10*ROW('Hygiene Data'!F1)))</f>
        <v/>
      </c>
      <c r="DW7" s="272" t="str">
        <f ca="true">+IF(OFFSET('Hygiene Data'!$F$13,0,10*ROW('Hygiene Data'!F1))="","",OFFSET('Hygiene Data'!$F$13,0,10*ROW('Hygiene Data'!F1)))</f>
        <v/>
      </c>
      <c r="DX7" s="272" t="str">
        <f ca="true">+IF(OFFSET('Hygiene Data'!$G$11,0,10*ROW('Hygiene Data'!G1))="","",OFFSET('Hygiene Data'!$G$11,0,10*ROW('Hygiene Data'!G1)))</f>
        <v/>
      </c>
      <c r="DY7" s="272" t="str">
        <f ca="true">+IF(OFFSET('Hygiene Data'!$G$12,0,10*ROW('Hygiene Data'!G1))="","",OFFSET('Hygiene Data'!$G$12,0,10*ROW('Hygiene Data'!G1)))</f>
        <v/>
      </c>
      <c r="DZ7" s="272" t="str">
        <f ca="true">+IF(OFFSET('Hygiene Data'!$G$13,0,10*ROW('Hygiene Data'!G1))="","",OFFSET('Hygiene Data'!$G$13,0,10*ROW('Hygiene Data'!G1)))</f>
        <v/>
      </c>
      <c r="EA7" s="272" t="str">
        <f ca="true">+IF(OFFSET('Hygiene Data'!$H$11,0,10*ROW('Hygiene Data'!H1))="","",OFFSET('Hygiene Data'!$H$11,0,10*ROW('Hygiene Data'!H1)))</f>
        <v/>
      </c>
      <c r="EB7" s="272" t="str">
        <f ca="true">+IF(OFFSET('Hygiene Data'!$H$12,0,10*ROW('Hygiene Data'!H1))="","",OFFSET('Hygiene Data'!$H$12,0,10*ROW('Hygiene Data'!H1)))</f>
        <v/>
      </c>
      <c r="EC7" s="272" t="str">
        <f ca="true">+IF(OFFSET('Hygiene Data'!$H$13,0,10*ROW('Hygiene Data'!H1))="","",OFFSET('Hygiene Data'!$H$13,0,10*ROW('Hygiene Data'!H1)))</f>
        <v/>
      </c>
      <c r="ED7" s="272" t="str">
        <f ca="true">+IF(OFFSET('Hygiene Data'!$I$11,0,10*ROW('Hygiene Data'!I1))="","",OFFSET('Hygiene Data'!$I$11,0,10*ROW('Hygiene Data'!I1)))</f>
        <v/>
      </c>
      <c r="EE7" s="272" t="str">
        <f ca="true">+IF(OFFSET('Hygiene Data'!$I$12,0,10*ROW('Hygiene Data'!I1))="","",OFFSET('Hygiene Data'!$I$12,0,10*ROW('Hygiene Data'!I1)))</f>
        <v/>
      </c>
      <c r="EF7" s="272" t="str">
        <f ca="true">+IF(OFFSET('Hygiene Data'!$I$13,0,10*ROW('Hygiene Data'!I1))="","",OFFSET('Hygiene Data'!$I$13,0,10*ROW('Hygiene Data'!I1)))</f>
        <v/>
      </c>
    </row>
    <row xmlns:x14ac="http://schemas.microsoft.com/office/spreadsheetml/2009/9/ac" r="8" x14ac:dyDescent="0.2">
      <c r="A8" s="37" t="str">
        <f ca="true">+IF(OFFSET('Water Data'!$B$2,0,10*ROW('Water Data'!E2))="","",OFFSET('Water Data'!$B$2,0,10*ROW('Water Data'!E2)))</f>
        <v>BOL_2013_UIS</v>
      </c>
      <c r="B8" s="37" t="str">
        <f ca="true">+IF(OFFSET('Water Data'!$C$2,0,10*ROW('Water Data'!F2))="","",OFFSET('Water Data'!$C$2,0,10*ROW('Water Data'!F2)))</f>
        <v>Other</v>
      </c>
      <c r="C8" s="328">
        <f t="shared" ca="true" si="0"/>
        <v>2013</v>
      </c>
      <c r="D8" s="97"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7"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7"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7"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7"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7"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7"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7"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7"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7"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7"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7"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7"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7"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7"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7"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7"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7"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8"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8"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8"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8"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8"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8"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8"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8"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8"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8"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8"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8"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8"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8"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8"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8"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8"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8"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8"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8"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8"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8"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8"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8"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8"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8"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8"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8"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8"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8"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9"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9"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9">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22.329731936611029</v>
      </c>
      <c r="BC8" s="99"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9"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9"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9"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9"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9"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9"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9"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9"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9"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9"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9">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19.2</v>
      </c>
      <c r="BO8" s="99"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9"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9">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25.6</v>
      </c>
      <c r="BR8" s="272"/>
      <c r="BS8" s="272" t="str">
        <f ca="true">+IF(OFFSET('Water Data'!$D$27,0,10*ROW('Water Data'!D2))="","",OFFSET('Water Data'!$D$27,0,10*ROW('Water Data'!D2)))</f>
        <v/>
      </c>
      <c r="BT8" s="272" t="str">
        <f ca="true">+IF(OFFSET('Water Data'!$D$28,0,10*ROW('Water Data'!D2))="","",OFFSET('Water Data'!$D$28,0,10*ROW('Water Data'!D2)))</f>
        <v/>
      </c>
      <c r="BU8" s="272" t="str">
        <f ca="true">+IF(OFFSET('Water Data'!$D$29,0,10*ROW('Water Data'!D2))="","",OFFSET('Water Data'!$D$29,0,10*ROW('Water Data'!D2)))</f>
        <v/>
      </c>
      <c r="BV8" s="272" t="str">
        <f ca="true">+IF(OFFSET('Water Data'!$E$27,0,10*ROW('Water Data'!E2))="","",OFFSET('Water Data'!$E$27,0,10*ROW('Water Data'!E2)))</f>
        <v/>
      </c>
      <c r="BW8" s="272" t="str">
        <f ca="true">+IF(OFFSET('Water Data'!$E$28,0,10*ROW('Water Data'!E2))="","",OFFSET('Water Data'!$E$28,0,10*ROW('Water Data'!E2)))</f>
        <v/>
      </c>
      <c r="BX8" s="272" t="str">
        <f ca="true">+IF(OFFSET('Water Data'!$E$29,0,10*ROW('Water Data'!E2))="","",OFFSET('Water Data'!$E$29,0,10*ROW('Water Data'!E2)))</f>
        <v/>
      </c>
      <c r="BY8" s="272" t="str">
        <f ca="true">+IF(OFFSET('Water Data'!$F$27,0,10*ROW('Water Data'!F2))="","",OFFSET('Water Data'!$F$27,0,10*ROW('Water Data'!F2)))</f>
        <v/>
      </c>
      <c r="BZ8" s="272" t="str">
        <f ca="true">+IF(OFFSET('Water Data'!$F$28,0,10*ROW('Water Data'!F2))="","",OFFSET('Water Data'!$F$28,0,10*ROW('Water Data'!F2)))</f>
        <v/>
      </c>
      <c r="CA8" s="272" t="str">
        <f ca="true">+IF(OFFSET('Water Data'!$F$29,0,10*ROW('Water Data'!F2))="","",OFFSET('Water Data'!$F$29,0,10*ROW('Water Data'!F2)))</f>
        <v/>
      </c>
      <c r="CB8" s="272" t="str">
        <f ca="true">+IF(OFFSET('Water Data'!$G$27,0,10*ROW('Water Data'!G2))="","",OFFSET('Water Data'!$G$27,0,10*ROW('Water Data'!G2)))</f>
        <v/>
      </c>
      <c r="CC8" s="272" t="str">
        <f ca="true">+IF(OFFSET('Water Data'!$G$28,0,10*ROW('Water Data'!G2))="","",OFFSET('Water Data'!$G$28,0,10*ROW('Water Data'!G2)))</f>
        <v/>
      </c>
      <c r="CD8" s="272" t="str">
        <f ca="true">+IF(OFFSET('Water Data'!$G$29,0,10*ROW('Water Data'!G2))="","",OFFSET('Water Data'!$G$29,0,10*ROW('Water Data'!G2)))</f>
        <v/>
      </c>
      <c r="CE8" s="272" t="str">
        <f ca="true">+IF(OFFSET('Water Data'!$H$27,0,10*ROW('Water Data'!H2))="","",OFFSET('Water Data'!$H$27,0,10*ROW('Water Data'!H2)))</f>
        <v/>
      </c>
      <c r="CF8" s="272" t="str">
        <f ca="true">+IF(OFFSET('Water Data'!$H$28,0,10*ROW('Water Data'!H2))="","",OFFSET('Water Data'!$H$28,0,10*ROW('Water Data'!H2)))</f>
        <v/>
      </c>
      <c r="CG8" s="272" t="str">
        <f ca="true">+IF(OFFSET('Water Data'!$H$29,0,10*ROW('Water Data'!H2))="","",OFFSET('Water Data'!$H$29,0,10*ROW('Water Data'!H2)))</f>
        <v/>
      </c>
      <c r="CH8" s="272" t="str">
        <f ca="true">+IF(OFFSET('Water Data'!$I$27,0,10*ROW('Water Data'!I2))="","",OFFSET('Water Data'!$I$27,0,10*ROW('Water Data'!I2)))</f>
        <v/>
      </c>
      <c r="CI8" s="272" t="str">
        <f ca="true">+IF(OFFSET('Water Data'!$I$28,0,10*ROW('Water Data'!I2))="","",OFFSET('Water Data'!$I$28,0,10*ROW('Water Data'!I2)))</f>
        <v/>
      </c>
      <c r="CJ8" s="272" t="str">
        <f ca="true">+IF(OFFSET('Water Data'!$I$29,0,10*ROW('Water Data'!I2))="","",OFFSET('Water Data'!$I$29,0,10*ROW('Water Data'!I2)))</f>
        <v/>
      </c>
      <c r="CK8" s="272" t="str">
        <f ca="true">+IF(OFFSET('Sanitation Data'!$D$28,0,10*ROW('Sanitation Data'!D2))="","",OFFSET('Sanitation Data'!$D$28,0,10*ROW('Sanitation Data'!D2)))</f>
        <v/>
      </c>
      <c r="CL8" s="272" t="str">
        <f ca="true">+IF(OFFSET('Sanitation Data'!$D$29,0,10*ROW('Sanitation Data'!D2))="","",OFFSET('Sanitation Data'!$D$29,0,10*ROW('Sanitation Data'!D2)))</f>
        <v/>
      </c>
      <c r="CM8" s="272" t="str">
        <f ca="true">+IF(OFFSET('Sanitation Data'!$D$30,0,10*ROW('Sanitation Data'!D2))="","",OFFSET('Sanitation Data'!$D$30,0,10*ROW('Sanitation Data'!D2)))</f>
        <v/>
      </c>
      <c r="CN8" s="272" t="str">
        <f ca="true">+IF(OFFSET('Sanitation Data'!$D$31,0,10*ROW('Sanitation Data'!D2))="","",OFFSET('Sanitation Data'!$D$31,0,10*ROW('Sanitation Data'!D2)))</f>
        <v/>
      </c>
      <c r="CO8" s="272" t="str">
        <f ca="true">+IF(OFFSET('Sanitation Data'!$D$32,0,10*ROW('Sanitation Data'!D2))="","",OFFSET('Sanitation Data'!$D$32,0,10*ROW('Sanitation Data'!D2)))</f>
        <v/>
      </c>
      <c r="CP8" s="272" t="str">
        <f ca="true">+IF(OFFSET('Sanitation Data'!$E$28,0,10*ROW('Sanitation Data'!E2))="","",OFFSET('Sanitation Data'!$E$28,0,10*ROW('Sanitation Data'!E2)))</f>
        <v/>
      </c>
      <c r="CQ8" s="272" t="str">
        <f ca="true">+IF(OFFSET('Sanitation Data'!$E$29,0,10*ROW('Sanitation Data'!E2))="","",OFFSET('Sanitation Data'!$E$29,0,10*ROW('Sanitation Data'!E2)))</f>
        <v/>
      </c>
      <c r="CR8" s="272" t="str">
        <f ca="true">+IF(OFFSET('Sanitation Data'!$E$30,0,10*ROW('Sanitation Data'!E2))="","",OFFSET('Sanitation Data'!$E$30,0,10*ROW('Sanitation Data'!E2)))</f>
        <v/>
      </c>
      <c r="CS8" s="272" t="str">
        <f ca="true">+IF(OFFSET('Sanitation Data'!$E$31,0,10*ROW('Sanitation Data'!E2))="","",OFFSET('Sanitation Data'!$E$31,0,10*ROW('Sanitation Data'!E2)))</f>
        <v/>
      </c>
      <c r="CT8" s="272" t="str">
        <f ca="true">+IF(OFFSET('Sanitation Data'!$E$32,0,10*ROW('Sanitation Data'!E2))="","",OFFSET('Sanitation Data'!$E$32,0,10*ROW('Sanitation Data'!E2)))</f>
        <v/>
      </c>
      <c r="CU8" s="272" t="str">
        <f ca="true">+IF(OFFSET('Sanitation Data'!$F$28,0,10*ROW('Sanitation Data'!F2))="","",OFFSET('Sanitation Data'!$F$28,0,10*ROW('Sanitation Data'!F2)))</f>
        <v/>
      </c>
      <c r="CV8" s="272" t="str">
        <f ca="true">+IF(OFFSET('Sanitation Data'!$F$29,0,10*ROW('Sanitation Data'!F2))="","",OFFSET('Sanitation Data'!$F$29,0,10*ROW('Sanitation Data'!F2)))</f>
        <v/>
      </c>
      <c r="CW8" s="272" t="str">
        <f ca="true">+IF(OFFSET('Sanitation Data'!$F$30,0,10*ROW('Sanitation Data'!F2))="","",OFFSET('Sanitation Data'!$F$30,0,10*ROW('Sanitation Data'!F2)))</f>
        <v/>
      </c>
      <c r="CX8" s="272" t="str">
        <f ca="true">+IF(OFFSET('Sanitation Data'!$F$31,0,10*ROW('Sanitation Data'!F2))="","",OFFSET('Sanitation Data'!$F$31,0,10*ROW('Sanitation Data'!F2)))</f>
        <v/>
      </c>
      <c r="CY8" s="272" t="str">
        <f ca="true">+IF(OFFSET('Sanitation Data'!$F$32,0,10*ROW('Sanitation Data'!F2))="","",OFFSET('Sanitation Data'!$F$32,0,10*ROW('Sanitation Data'!F2)))</f>
        <v/>
      </c>
      <c r="CZ8" s="272" t="str">
        <f ca="true">+IF(OFFSET('Sanitation Data'!$G$28,0,10*ROW('Sanitation Data'!G2))="","",OFFSET('Sanitation Data'!$G$28,0,10*ROW('Sanitation Data'!G2)))</f>
        <v/>
      </c>
      <c r="DA8" s="272" t="str">
        <f ca="true">+IF(OFFSET('Sanitation Data'!$G$29,0,10*ROW('Sanitation Data'!G2))="","",OFFSET('Sanitation Data'!$G$29,0,10*ROW('Sanitation Data'!G2)))</f>
        <v/>
      </c>
      <c r="DB8" s="272" t="str">
        <f ca="true">+IF(OFFSET('Sanitation Data'!$G$30,0,10*ROW('Sanitation Data'!G2))="","",OFFSET('Sanitation Data'!$G$30,0,10*ROW('Sanitation Data'!G2)))</f>
        <v/>
      </c>
      <c r="DC8" s="272" t="str">
        <f ca="true">+IF(OFFSET('Sanitation Data'!$G$31,0,10*ROW('Sanitation Data'!G2))="","",OFFSET('Sanitation Data'!$G$31,0,10*ROW('Sanitation Data'!G2)))</f>
        <v/>
      </c>
      <c r="DD8" s="272" t="str">
        <f ca="true">+IF(OFFSET('Sanitation Data'!$G$32,0,10*ROW('Sanitation Data'!G2))="","",OFFSET('Sanitation Data'!$G$32,0,10*ROW('Sanitation Data'!G2)))</f>
        <v/>
      </c>
      <c r="DE8" s="272" t="str">
        <f ca="true">+IF(OFFSET('Sanitation Data'!$H$28,0,10*ROW('Sanitation Data'!H2))="","",OFFSET('Sanitation Data'!$H$28,0,10*ROW('Sanitation Data'!H2)))</f>
        <v/>
      </c>
      <c r="DF8" s="272" t="str">
        <f ca="true">+IF(OFFSET('Sanitation Data'!$H$29,0,10*ROW('Sanitation Data'!H2))="","",OFFSET('Sanitation Data'!$H$29,0,10*ROW('Sanitation Data'!H2)))</f>
        <v/>
      </c>
      <c r="DG8" s="272" t="str">
        <f ca="true">+IF(OFFSET('Sanitation Data'!$H$30,0,10*ROW('Sanitation Data'!H2))="","",OFFSET('Sanitation Data'!$H$30,0,10*ROW('Sanitation Data'!H2)))</f>
        <v/>
      </c>
      <c r="DH8" s="272" t="str">
        <f ca="true">+IF(OFFSET('Sanitation Data'!$H$31,0,10*ROW('Sanitation Data'!H2))="","",OFFSET('Sanitation Data'!$H$31,0,10*ROW('Sanitation Data'!H2)))</f>
        <v/>
      </c>
      <c r="DI8" s="272" t="str">
        <f ca="true">+IF(OFFSET('Sanitation Data'!$H$32,0,10*ROW('Sanitation Data'!H2))="","",OFFSET('Sanitation Data'!$H$32,0,10*ROW('Sanitation Data'!H2)))</f>
        <v/>
      </c>
      <c r="DJ8" s="272" t="str">
        <f ca="true">+IF(OFFSET('Sanitation Data'!$I$28,0,10*ROW('Sanitation Data'!I2))="","",OFFSET('Sanitation Data'!$I$28,0,10*ROW('Sanitation Data'!I2)))</f>
        <v/>
      </c>
      <c r="DK8" s="272" t="str">
        <f ca="true">+IF(OFFSET('Sanitation Data'!$I$29,0,10*ROW('Sanitation Data'!I2))="","",OFFSET('Sanitation Data'!$I$29,0,10*ROW('Sanitation Data'!I2)))</f>
        <v/>
      </c>
      <c r="DL8" s="272" t="str">
        <f ca="true">+IF(OFFSET('Sanitation Data'!$I$30,0,10*ROW('Sanitation Data'!I2))="","",OFFSET('Sanitation Data'!$I$30,0,10*ROW('Sanitation Data'!I2)))</f>
        <v/>
      </c>
      <c r="DM8" s="272" t="str">
        <f ca="true">+IF(OFFSET('Sanitation Data'!$I$31,0,10*ROW('Sanitation Data'!I2))="","",OFFSET('Sanitation Data'!$I$31,0,10*ROW('Sanitation Data'!I2)))</f>
        <v/>
      </c>
      <c r="DN8" s="272" t="str">
        <f ca="true">+IF(OFFSET('Sanitation Data'!$I$32,0,10*ROW('Sanitation Data'!I2))="","",OFFSET('Sanitation Data'!$I$32,0,10*ROW('Sanitation Data'!I2)))</f>
        <v/>
      </c>
      <c r="DO8" s="272" t="str">
        <f ca="true">+IF(OFFSET('Hygiene Data'!$D$11,0,10*ROW('Hygiene Data'!D2))="","",OFFSET('Hygiene Data'!$D$11,0,10*ROW('Hygiene Data'!D2)))</f>
        <v/>
      </c>
      <c r="DP8" s="272" t="str">
        <f ca="true">+IF(OFFSET('Hygiene Data'!$D$12,0,10*ROW('Hygiene Data'!D2))="","",OFFSET('Hygiene Data'!$D$12,0,10*ROW('Hygiene Data'!D2)))</f>
        <v/>
      </c>
      <c r="DQ8" s="272" t="str">
        <f ca="true">+IF(OFFSET('Hygiene Data'!$D$13,0,10*ROW('Hygiene Data'!D2))="","",OFFSET('Hygiene Data'!$D$13,0,10*ROW('Hygiene Data'!D2)))</f>
        <v>Yes</v>
      </c>
      <c r="DR8" s="272" t="str">
        <f ca="true">+IF(OFFSET('Hygiene Data'!$E$11,0,10*ROW('Hygiene Data'!E2))="","",OFFSET('Hygiene Data'!$E$11,0,10*ROW('Hygiene Data'!E2)))</f>
        <v/>
      </c>
      <c r="DS8" s="272" t="str">
        <f ca="true">+IF(OFFSET('Hygiene Data'!$E$12,0,10*ROW('Hygiene Data'!E2))="","",OFFSET('Hygiene Data'!$E$12,0,10*ROW('Hygiene Data'!E2)))</f>
        <v/>
      </c>
      <c r="DT8" s="272" t="str">
        <f ca="true">+IF(OFFSET('Hygiene Data'!$E$13,0,10*ROW('Hygiene Data'!E2))="","",OFFSET('Hygiene Data'!$E$13,0,10*ROW('Hygiene Data'!E2)))</f>
        <v/>
      </c>
      <c r="DU8" s="272" t="str">
        <f ca="true">+IF(OFFSET('Hygiene Data'!$F$11,0,10*ROW('Hygiene Data'!F2))="","",OFFSET('Hygiene Data'!$F$11,0,10*ROW('Hygiene Data'!F2)))</f>
        <v/>
      </c>
      <c r="DV8" s="272" t="str">
        <f ca="true">+IF(OFFSET('Hygiene Data'!$F$12,0,10*ROW('Hygiene Data'!F2))="","",OFFSET('Hygiene Data'!$F$12,0,10*ROW('Hygiene Data'!F2)))</f>
        <v/>
      </c>
      <c r="DW8" s="272" t="str">
        <f ca="true">+IF(OFFSET('Hygiene Data'!$F$13,0,10*ROW('Hygiene Data'!F2))="","",OFFSET('Hygiene Data'!$F$13,0,10*ROW('Hygiene Data'!F2)))</f>
        <v/>
      </c>
      <c r="DX8" s="272" t="str">
        <f ca="true">+IF(OFFSET('Hygiene Data'!$G$11,0,10*ROW('Hygiene Data'!G2))="","",OFFSET('Hygiene Data'!$G$11,0,10*ROW('Hygiene Data'!G2)))</f>
        <v/>
      </c>
      <c r="DY8" s="272" t="str">
        <f ca="true">+IF(OFFSET('Hygiene Data'!$G$12,0,10*ROW('Hygiene Data'!G2))="","",OFFSET('Hygiene Data'!$G$12,0,10*ROW('Hygiene Data'!G2)))</f>
        <v/>
      </c>
      <c r="DZ8" s="272" t="str">
        <f ca="true">+IF(OFFSET('Hygiene Data'!$G$13,0,10*ROW('Hygiene Data'!G2))="","",OFFSET('Hygiene Data'!$G$13,0,10*ROW('Hygiene Data'!G2)))</f>
        <v/>
      </c>
      <c r="EA8" s="272" t="str">
        <f ca="true">+IF(OFFSET('Hygiene Data'!$H$11,0,10*ROW('Hygiene Data'!H2))="","",OFFSET('Hygiene Data'!$H$11,0,10*ROW('Hygiene Data'!H2)))</f>
        <v/>
      </c>
      <c r="EB8" s="272" t="str">
        <f ca="true">+IF(OFFSET('Hygiene Data'!$H$12,0,10*ROW('Hygiene Data'!H2))="","",OFFSET('Hygiene Data'!$H$12,0,10*ROW('Hygiene Data'!H2)))</f>
        <v/>
      </c>
      <c r="EC8" s="272" t="str">
        <f ca="true">+IF(OFFSET('Hygiene Data'!$H$13,0,10*ROW('Hygiene Data'!H2))="","",OFFSET('Hygiene Data'!$H$13,0,10*ROW('Hygiene Data'!H2)))</f>
        <v>Yes</v>
      </c>
      <c r="ED8" s="272" t="str">
        <f ca="true">+IF(OFFSET('Hygiene Data'!$I$11,0,10*ROW('Hygiene Data'!I2))="","",OFFSET('Hygiene Data'!$I$11,0,10*ROW('Hygiene Data'!I2)))</f>
        <v/>
      </c>
      <c r="EE8" s="272" t="str">
        <f ca="true">+IF(OFFSET('Hygiene Data'!$I$12,0,10*ROW('Hygiene Data'!I2))="","",OFFSET('Hygiene Data'!$I$12,0,10*ROW('Hygiene Data'!I2)))</f>
        <v/>
      </c>
      <c r="EF8" s="272" t="str">
        <f ca="true">+IF(OFFSET('Hygiene Data'!$I$13,0,10*ROW('Hygiene Data'!I2))="","",OFFSET('Hygiene Data'!$I$13,0,10*ROW('Hygiene Data'!I2)))</f>
        <v>Yes</v>
      </c>
    </row>
    <row xmlns:x14ac="http://schemas.microsoft.com/office/spreadsheetml/2009/9/ac" r="9" x14ac:dyDescent="0.2">
      <c r="A9" s="37" t="str">
        <f ca="true">+IF(OFFSET('Water Data'!$B$2,0,10*ROW('Water Data'!E3))="","",OFFSET('Water Data'!$B$2,0,10*ROW('Water Data'!E3)))</f>
        <v>BOL_2013_EMIS</v>
      </c>
      <c r="B9" s="37" t="str">
        <f ca="true">+IF(OFFSET('Water Data'!$C$2,0,10*ROW('Water Data'!F3))="","",OFFSET('Water Data'!$C$2,0,10*ROW('Water Data'!F3)))</f>
        <v>EMIS</v>
      </c>
      <c r="C9" s="328">
        <f t="shared" ca="true" si="0"/>
        <v>2013</v>
      </c>
      <c r="D9" s="97">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90.23</v>
      </c>
      <c r="E9" s="97"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7"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7"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7"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7"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7"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7"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7"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7"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7"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7"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7"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7"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7"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7"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7"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7"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8"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8">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68.77</v>
      </c>
      <c r="X9" s="98"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8"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8"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8"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8"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8"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8"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8"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8"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8"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8"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8"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8"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8"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8"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8"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8"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8"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8"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8"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8"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8"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8"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8"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8"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8"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8"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8"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9"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9"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9"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9"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9"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9"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9"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9"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9"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9"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9"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9"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9"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9"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9"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9"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9"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9"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2"/>
      <c r="BS9" s="272" t="str">
        <f ca="true">+IF(OFFSET('Water Data'!$D$27,0,10*ROW('Water Data'!D3))="","",OFFSET('Water Data'!$D$27,0,10*ROW('Water Data'!D3)))</f>
        <v>Yes</v>
      </c>
      <c r="BT9" s="272" t="str">
        <f ca="true">+IF(OFFSET('Water Data'!$D$28,0,10*ROW('Water Data'!D3))="","",OFFSET('Water Data'!$D$28,0,10*ROW('Water Data'!D3)))</f>
        <v/>
      </c>
      <c r="BU9" s="272" t="str">
        <f ca="true">+IF(OFFSET('Water Data'!$D$29,0,10*ROW('Water Data'!D3))="","",OFFSET('Water Data'!$D$29,0,10*ROW('Water Data'!D3)))</f>
        <v/>
      </c>
      <c r="BV9" s="272" t="str">
        <f ca="true">+IF(OFFSET('Water Data'!$E$27,0,10*ROW('Water Data'!E3))="","",OFFSET('Water Data'!$E$27,0,10*ROW('Water Data'!E3)))</f>
        <v/>
      </c>
      <c r="BW9" s="272" t="str">
        <f ca="true">+IF(OFFSET('Water Data'!$E$28,0,10*ROW('Water Data'!E3))="","",OFFSET('Water Data'!$E$28,0,10*ROW('Water Data'!E3)))</f>
        <v/>
      </c>
      <c r="BX9" s="272" t="str">
        <f ca="true">+IF(OFFSET('Water Data'!$E$29,0,10*ROW('Water Data'!E3))="","",OFFSET('Water Data'!$E$29,0,10*ROW('Water Data'!E3)))</f>
        <v/>
      </c>
      <c r="BY9" s="272" t="str">
        <f ca="true">+IF(OFFSET('Water Data'!$F$27,0,10*ROW('Water Data'!F3))="","",OFFSET('Water Data'!$F$27,0,10*ROW('Water Data'!F3)))</f>
        <v/>
      </c>
      <c r="BZ9" s="272" t="str">
        <f ca="true">+IF(OFFSET('Water Data'!$F$28,0,10*ROW('Water Data'!F3))="","",OFFSET('Water Data'!$F$28,0,10*ROW('Water Data'!F3)))</f>
        <v/>
      </c>
      <c r="CA9" s="272" t="str">
        <f ca="true">+IF(OFFSET('Water Data'!$F$29,0,10*ROW('Water Data'!F3))="","",OFFSET('Water Data'!$F$29,0,10*ROW('Water Data'!F3)))</f>
        <v/>
      </c>
      <c r="CB9" s="272" t="str">
        <f ca="true">+IF(OFFSET('Water Data'!$G$27,0,10*ROW('Water Data'!G3))="","",OFFSET('Water Data'!$G$27,0,10*ROW('Water Data'!G3)))</f>
        <v/>
      </c>
      <c r="CC9" s="272" t="str">
        <f ca="true">+IF(OFFSET('Water Data'!$G$28,0,10*ROW('Water Data'!G3))="","",OFFSET('Water Data'!$G$28,0,10*ROW('Water Data'!G3)))</f>
        <v/>
      </c>
      <c r="CD9" s="272" t="str">
        <f ca="true">+IF(OFFSET('Water Data'!$G$29,0,10*ROW('Water Data'!G3))="","",OFFSET('Water Data'!$G$29,0,10*ROW('Water Data'!G3)))</f>
        <v/>
      </c>
      <c r="CE9" s="272" t="str">
        <f ca="true">+IF(OFFSET('Water Data'!$H$27,0,10*ROW('Water Data'!H3))="","",OFFSET('Water Data'!$H$27,0,10*ROW('Water Data'!H3)))</f>
        <v/>
      </c>
      <c r="CF9" s="272" t="str">
        <f ca="true">+IF(OFFSET('Water Data'!$H$28,0,10*ROW('Water Data'!H3))="","",OFFSET('Water Data'!$H$28,0,10*ROW('Water Data'!H3)))</f>
        <v/>
      </c>
      <c r="CG9" s="272" t="str">
        <f ca="true">+IF(OFFSET('Water Data'!$H$29,0,10*ROW('Water Data'!H3))="","",OFFSET('Water Data'!$H$29,0,10*ROW('Water Data'!H3)))</f>
        <v/>
      </c>
      <c r="CH9" s="272" t="str">
        <f ca="true">+IF(OFFSET('Water Data'!$I$27,0,10*ROW('Water Data'!I3))="","",OFFSET('Water Data'!$I$27,0,10*ROW('Water Data'!I3)))</f>
        <v/>
      </c>
      <c r="CI9" s="272" t="str">
        <f ca="true">+IF(OFFSET('Water Data'!$I$28,0,10*ROW('Water Data'!I3))="","",OFFSET('Water Data'!$I$28,0,10*ROW('Water Data'!I3)))</f>
        <v/>
      </c>
      <c r="CJ9" s="272" t="str">
        <f ca="true">+IF(OFFSET('Water Data'!$I$29,0,10*ROW('Water Data'!I3))="","",OFFSET('Water Data'!$I$29,0,10*ROW('Water Data'!I3)))</f>
        <v/>
      </c>
      <c r="CK9" s="272" t="str">
        <f ca="true">+IF(OFFSET('Sanitation Data'!$D$28,0,10*ROW('Sanitation Data'!D3))="","",OFFSET('Sanitation Data'!$D$28,0,10*ROW('Sanitation Data'!D3)))</f>
        <v/>
      </c>
      <c r="CL9" s="272" t="str">
        <f ca="true">+IF(OFFSET('Sanitation Data'!$D$29,0,10*ROW('Sanitation Data'!D3))="","",OFFSET('Sanitation Data'!$D$29,0,10*ROW('Sanitation Data'!D3)))</f>
        <v>Yes</v>
      </c>
      <c r="CM9" s="272" t="str">
        <f ca="true">+IF(OFFSET('Sanitation Data'!$D$30,0,10*ROW('Sanitation Data'!D3))="","",OFFSET('Sanitation Data'!$D$30,0,10*ROW('Sanitation Data'!D3)))</f>
        <v/>
      </c>
      <c r="CN9" s="272" t="str">
        <f ca="true">+IF(OFFSET('Sanitation Data'!$D$31,0,10*ROW('Sanitation Data'!D3))="","",OFFSET('Sanitation Data'!$D$31,0,10*ROW('Sanitation Data'!D3)))</f>
        <v/>
      </c>
      <c r="CO9" s="272" t="str">
        <f ca="true">+IF(OFFSET('Sanitation Data'!$D$32,0,10*ROW('Sanitation Data'!D3))="","",OFFSET('Sanitation Data'!$D$32,0,10*ROW('Sanitation Data'!D3)))</f>
        <v/>
      </c>
      <c r="CP9" s="272" t="str">
        <f ca="true">+IF(OFFSET('Sanitation Data'!$E$28,0,10*ROW('Sanitation Data'!E3))="","",OFFSET('Sanitation Data'!$E$28,0,10*ROW('Sanitation Data'!E3)))</f>
        <v/>
      </c>
      <c r="CQ9" s="272" t="str">
        <f ca="true">+IF(OFFSET('Sanitation Data'!$E$29,0,10*ROW('Sanitation Data'!E3))="","",OFFSET('Sanitation Data'!$E$29,0,10*ROW('Sanitation Data'!E3)))</f>
        <v/>
      </c>
      <c r="CR9" s="272" t="str">
        <f ca="true">+IF(OFFSET('Sanitation Data'!$E$30,0,10*ROW('Sanitation Data'!E3))="","",OFFSET('Sanitation Data'!$E$30,0,10*ROW('Sanitation Data'!E3)))</f>
        <v/>
      </c>
      <c r="CS9" s="272" t="str">
        <f ca="true">+IF(OFFSET('Sanitation Data'!$E$31,0,10*ROW('Sanitation Data'!E3))="","",OFFSET('Sanitation Data'!$E$31,0,10*ROW('Sanitation Data'!E3)))</f>
        <v/>
      </c>
      <c r="CT9" s="272" t="str">
        <f ca="true">+IF(OFFSET('Sanitation Data'!$E$32,0,10*ROW('Sanitation Data'!E3))="","",OFFSET('Sanitation Data'!$E$32,0,10*ROW('Sanitation Data'!E3)))</f>
        <v/>
      </c>
      <c r="CU9" s="272" t="str">
        <f ca="true">+IF(OFFSET('Sanitation Data'!$F$28,0,10*ROW('Sanitation Data'!F3))="","",OFFSET('Sanitation Data'!$F$28,0,10*ROW('Sanitation Data'!F3)))</f>
        <v/>
      </c>
      <c r="CV9" s="272" t="str">
        <f ca="true">+IF(OFFSET('Sanitation Data'!$F$29,0,10*ROW('Sanitation Data'!F3))="","",OFFSET('Sanitation Data'!$F$29,0,10*ROW('Sanitation Data'!F3)))</f>
        <v/>
      </c>
      <c r="CW9" s="272" t="str">
        <f ca="true">+IF(OFFSET('Sanitation Data'!$F$30,0,10*ROW('Sanitation Data'!F3))="","",OFFSET('Sanitation Data'!$F$30,0,10*ROW('Sanitation Data'!F3)))</f>
        <v/>
      </c>
      <c r="CX9" s="272" t="str">
        <f ca="true">+IF(OFFSET('Sanitation Data'!$F$31,0,10*ROW('Sanitation Data'!F3))="","",OFFSET('Sanitation Data'!$F$31,0,10*ROW('Sanitation Data'!F3)))</f>
        <v/>
      </c>
      <c r="CY9" s="272" t="str">
        <f ca="true">+IF(OFFSET('Sanitation Data'!$F$32,0,10*ROW('Sanitation Data'!F3))="","",OFFSET('Sanitation Data'!$F$32,0,10*ROW('Sanitation Data'!F3)))</f>
        <v/>
      </c>
      <c r="CZ9" s="272" t="str">
        <f ca="true">+IF(OFFSET('Sanitation Data'!$G$28,0,10*ROW('Sanitation Data'!G3))="","",OFFSET('Sanitation Data'!$G$28,0,10*ROW('Sanitation Data'!G3)))</f>
        <v/>
      </c>
      <c r="DA9" s="272" t="str">
        <f ca="true">+IF(OFFSET('Sanitation Data'!$G$29,0,10*ROW('Sanitation Data'!G3))="","",OFFSET('Sanitation Data'!$G$29,0,10*ROW('Sanitation Data'!G3)))</f>
        <v/>
      </c>
      <c r="DB9" s="272" t="str">
        <f ca="true">+IF(OFFSET('Sanitation Data'!$G$30,0,10*ROW('Sanitation Data'!G3))="","",OFFSET('Sanitation Data'!$G$30,0,10*ROW('Sanitation Data'!G3)))</f>
        <v/>
      </c>
      <c r="DC9" s="272" t="str">
        <f ca="true">+IF(OFFSET('Sanitation Data'!$G$31,0,10*ROW('Sanitation Data'!G3))="","",OFFSET('Sanitation Data'!$G$31,0,10*ROW('Sanitation Data'!G3)))</f>
        <v/>
      </c>
      <c r="DD9" s="272" t="str">
        <f ca="true">+IF(OFFSET('Sanitation Data'!$G$32,0,10*ROW('Sanitation Data'!G3))="","",OFFSET('Sanitation Data'!$G$32,0,10*ROW('Sanitation Data'!G3)))</f>
        <v/>
      </c>
      <c r="DE9" s="272" t="str">
        <f ca="true">+IF(OFFSET('Sanitation Data'!$H$28,0,10*ROW('Sanitation Data'!H3))="","",OFFSET('Sanitation Data'!$H$28,0,10*ROW('Sanitation Data'!H3)))</f>
        <v/>
      </c>
      <c r="DF9" s="272" t="str">
        <f ca="true">+IF(OFFSET('Sanitation Data'!$H$29,0,10*ROW('Sanitation Data'!H3))="","",OFFSET('Sanitation Data'!$H$29,0,10*ROW('Sanitation Data'!H3)))</f>
        <v/>
      </c>
      <c r="DG9" s="272" t="str">
        <f ca="true">+IF(OFFSET('Sanitation Data'!$H$30,0,10*ROW('Sanitation Data'!H3))="","",OFFSET('Sanitation Data'!$H$30,0,10*ROW('Sanitation Data'!H3)))</f>
        <v/>
      </c>
      <c r="DH9" s="272" t="str">
        <f ca="true">+IF(OFFSET('Sanitation Data'!$H$31,0,10*ROW('Sanitation Data'!H3))="","",OFFSET('Sanitation Data'!$H$31,0,10*ROW('Sanitation Data'!H3)))</f>
        <v/>
      </c>
      <c r="DI9" s="272" t="str">
        <f ca="true">+IF(OFFSET('Sanitation Data'!$H$32,0,10*ROW('Sanitation Data'!H3))="","",OFFSET('Sanitation Data'!$H$32,0,10*ROW('Sanitation Data'!H3)))</f>
        <v/>
      </c>
      <c r="DJ9" s="272" t="str">
        <f ca="true">+IF(OFFSET('Sanitation Data'!$I$28,0,10*ROW('Sanitation Data'!I3))="","",OFFSET('Sanitation Data'!$I$28,0,10*ROW('Sanitation Data'!I3)))</f>
        <v/>
      </c>
      <c r="DK9" s="272" t="str">
        <f ca="true">+IF(OFFSET('Sanitation Data'!$I$29,0,10*ROW('Sanitation Data'!I3))="","",OFFSET('Sanitation Data'!$I$29,0,10*ROW('Sanitation Data'!I3)))</f>
        <v/>
      </c>
      <c r="DL9" s="272" t="str">
        <f ca="true">+IF(OFFSET('Sanitation Data'!$I$30,0,10*ROW('Sanitation Data'!I3))="","",OFFSET('Sanitation Data'!$I$30,0,10*ROW('Sanitation Data'!I3)))</f>
        <v/>
      </c>
      <c r="DM9" s="272" t="str">
        <f ca="true">+IF(OFFSET('Sanitation Data'!$I$31,0,10*ROW('Sanitation Data'!I3))="","",OFFSET('Sanitation Data'!$I$31,0,10*ROW('Sanitation Data'!I3)))</f>
        <v/>
      </c>
      <c r="DN9" s="272" t="str">
        <f ca="true">+IF(OFFSET('Sanitation Data'!$I$32,0,10*ROW('Sanitation Data'!I3))="","",OFFSET('Sanitation Data'!$I$32,0,10*ROW('Sanitation Data'!I3)))</f>
        <v/>
      </c>
      <c r="DO9" s="272" t="str">
        <f ca="true">+IF(OFFSET('Hygiene Data'!$D$11,0,10*ROW('Hygiene Data'!D3))="","",OFFSET('Hygiene Data'!$D$11,0,10*ROW('Hygiene Data'!D3)))</f>
        <v/>
      </c>
      <c r="DP9" s="272" t="str">
        <f ca="true">+IF(OFFSET('Hygiene Data'!$D$12,0,10*ROW('Hygiene Data'!D3))="","",OFFSET('Hygiene Data'!$D$12,0,10*ROW('Hygiene Data'!D3)))</f>
        <v/>
      </c>
      <c r="DQ9" s="272" t="str">
        <f ca="true">+IF(OFFSET('Hygiene Data'!$D$13,0,10*ROW('Hygiene Data'!D3))="","",OFFSET('Hygiene Data'!$D$13,0,10*ROW('Hygiene Data'!D3)))</f>
        <v/>
      </c>
      <c r="DR9" s="272" t="str">
        <f ca="true">+IF(OFFSET('Hygiene Data'!$E$11,0,10*ROW('Hygiene Data'!E3))="","",OFFSET('Hygiene Data'!$E$11,0,10*ROW('Hygiene Data'!E3)))</f>
        <v/>
      </c>
      <c r="DS9" s="272" t="str">
        <f ca="true">+IF(OFFSET('Hygiene Data'!$E$12,0,10*ROW('Hygiene Data'!E3))="","",OFFSET('Hygiene Data'!$E$12,0,10*ROW('Hygiene Data'!E3)))</f>
        <v/>
      </c>
      <c r="DT9" s="272" t="str">
        <f ca="true">+IF(OFFSET('Hygiene Data'!$E$13,0,10*ROW('Hygiene Data'!E3))="","",OFFSET('Hygiene Data'!$E$13,0,10*ROW('Hygiene Data'!E3)))</f>
        <v/>
      </c>
      <c r="DU9" s="272" t="str">
        <f ca="true">+IF(OFFSET('Hygiene Data'!$F$11,0,10*ROW('Hygiene Data'!F3))="","",OFFSET('Hygiene Data'!$F$11,0,10*ROW('Hygiene Data'!F3)))</f>
        <v/>
      </c>
      <c r="DV9" s="272" t="str">
        <f ca="true">+IF(OFFSET('Hygiene Data'!$F$12,0,10*ROW('Hygiene Data'!F3))="","",OFFSET('Hygiene Data'!$F$12,0,10*ROW('Hygiene Data'!F3)))</f>
        <v/>
      </c>
      <c r="DW9" s="272" t="str">
        <f ca="true">+IF(OFFSET('Hygiene Data'!$F$13,0,10*ROW('Hygiene Data'!F3))="","",OFFSET('Hygiene Data'!$F$13,0,10*ROW('Hygiene Data'!F3)))</f>
        <v/>
      </c>
      <c r="DX9" s="272" t="str">
        <f ca="true">+IF(OFFSET('Hygiene Data'!$G$11,0,10*ROW('Hygiene Data'!G3))="","",OFFSET('Hygiene Data'!$G$11,0,10*ROW('Hygiene Data'!G3)))</f>
        <v/>
      </c>
      <c r="DY9" s="272" t="str">
        <f ca="true">+IF(OFFSET('Hygiene Data'!$G$12,0,10*ROW('Hygiene Data'!G3))="","",OFFSET('Hygiene Data'!$G$12,0,10*ROW('Hygiene Data'!G3)))</f>
        <v/>
      </c>
      <c r="DZ9" s="272" t="str">
        <f ca="true">+IF(OFFSET('Hygiene Data'!$G$13,0,10*ROW('Hygiene Data'!G3))="","",OFFSET('Hygiene Data'!$G$13,0,10*ROW('Hygiene Data'!G3)))</f>
        <v/>
      </c>
      <c r="EA9" s="272" t="str">
        <f ca="true">+IF(OFFSET('Hygiene Data'!$H$11,0,10*ROW('Hygiene Data'!H3))="","",OFFSET('Hygiene Data'!$H$11,0,10*ROW('Hygiene Data'!H3)))</f>
        <v/>
      </c>
      <c r="EB9" s="272" t="str">
        <f ca="true">+IF(OFFSET('Hygiene Data'!$H$12,0,10*ROW('Hygiene Data'!H3))="","",OFFSET('Hygiene Data'!$H$12,0,10*ROW('Hygiene Data'!H3)))</f>
        <v/>
      </c>
      <c r="EC9" s="272" t="str">
        <f ca="true">+IF(OFFSET('Hygiene Data'!$H$13,0,10*ROW('Hygiene Data'!H3))="","",OFFSET('Hygiene Data'!$H$13,0,10*ROW('Hygiene Data'!H3)))</f>
        <v/>
      </c>
      <c r="ED9" s="272" t="str">
        <f ca="true">+IF(OFFSET('Hygiene Data'!$I$11,0,10*ROW('Hygiene Data'!I3))="","",OFFSET('Hygiene Data'!$I$11,0,10*ROW('Hygiene Data'!I3)))</f>
        <v/>
      </c>
      <c r="EE9" s="272" t="str">
        <f ca="true">+IF(OFFSET('Hygiene Data'!$I$12,0,10*ROW('Hygiene Data'!I3))="","",OFFSET('Hygiene Data'!$I$12,0,10*ROW('Hygiene Data'!I3)))</f>
        <v/>
      </c>
      <c r="EF9" s="272" t="str">
        <f ca="true">+IF(OFFSET('Hygiene Data'!$I$13,0,10*ROW('Hygiene Data'!I3))="","",OFFSET('Hygiene Data'!$I$13,0,10*ROW('Hygiene Data'!I3)))</f>
        <v/>
      </c>
    </row>
    <row xmlns:x14ac="http://schemas.microsoft.com/office/spreadsheetml/2009/9/ac" r="10" x14ac:dyDescent="0.2">
      <c r="A10" s="37" t="str">
        <f ca="true">+IF(OFFSET('Water Data'!$B$2,0,10*ROW('Water Data'!E4))="","",OFFSET('Water Data'!$B$2,0,10*ROW('Water Data'!E4)))</f>
        <v>BOL_2017_SIASAR</v>
      </c>
      <c r="B10" s="37" t="str">
        <f ca="true">+IF(OFFSET('Water Data'!$C$2,0,10*ROW('Water Data'!F4))="","",OFFSET('Water Data'!$C$2,0,10*ROW('Water Data'!F4)))</f>
        <v>Survey</v>
      </c>
      <c r="C10" s="328">
        <f t="shared" ca="true" si="0"/>
        <v>2017</v>
      </c>
      <c r="D10" s="97"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7"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7"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7"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7"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7"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7"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7"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7">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88.257599999999996</v>
      </c>
      <c r="M10" s="97"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7"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7"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7"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7"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7"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7"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7"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7"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8"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8"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8"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8"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8"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8"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8"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8"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8"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8"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8"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8">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79.545500000000004</v>
      </c>
      <c r="AH10" s="98"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8">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63.257599999999996</v>
      </c>
      <c r="AJ10" s="98"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8"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8"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8"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8"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8"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8"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8"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8"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8"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8"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8"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8"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8"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8"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8"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9"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9"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9"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9"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9"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9"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9"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9"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9">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62.121200000000002</v>
      </c>
      <c r="BI10" s="99"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9"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9"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9"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9"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9"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9"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9"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9"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2"/>
      <c r="BS10" s="272" t="str">
        <f ca="true">+IF(OFFSET('Water Data'!$D$27,0,10*ROW('Water Data'!D4))="","",OFFSET('Water Data'!$D$27,0,10*ROW('Water Data'!D4)))</f>
        <v/>
      </c>
      <c r="BT10" s="272" t="str">
        <f ca="true">+IF(OFFSET('Water Data'!$D$28,0,10*ROW('Water Data'!D4))="","",OFFSET('Water Data'!$D$28,0,10*ROW('Water Data'!D4)))</f>
        <v/>
      </c>
      <c r="BU10" s="272" t="str">
        <f ca="true">+IF(OFFSET('Water Data'!$D$29,0,10*ROW('Water Data'!D4))="","",OFFSET('Water Data'!$D$29,0,10*ROW('Water Data'!D4)))</f>
        <v/>
      </c>
      <c r="BV10" s="272" t="str">
        <f ca="true">+IF(OFFSET('Water Data'!$E$27,0,10*ROW('Water Data'!E4))="","",OFFSET('Water Data'!$E$27,0,10*ROW('Water Data'!E4)))</f>
        <v/>
      </c>
      <c r="BW10" s="272" t="str">
        <f ca="true">+IF(OFFSET('Water Data'!$E$28,0,10*ROW('Water Data'!E4))="","",OFFSET('Water Data'!$E$28,0,10*ROW('Water Data'!E4)))</f>
        <v/>
      </c>
      <c r="BX10" s="272" t="str">
        <f ca="true">+IF(OFFSET('Water Data'!$E$29,0,10*ROW('Water Data'!E4))="","",OFFSET('Water Data'!$E$29,0,10*ROW('Water Data'!E4)))</f>
        <v/>
      </c>
      <c r="BY10" s="272" t="str">
        <f ca="true">+IF(OFFSET('Water Data'!$F$27,0,10*ROW('Water Data'!F4))="","",OFFSET('Water Data'!$F$27,0,10*ROW('Water Data'!F4)))</f>
        <v/>
      </c>
      <c r="BZ10" s="272" t="str">
        <f ca="true">+IF(OFFSET('Water Data'!$F$28,0,10*ROW('Water Data'!F4))="","",OFFSET('Water Data'!$F$28,0,10*ROW('Water Data'!F4)))</f>
        <v/>
      </c>
      <c r="CA10" s="272" t="str">
        <f ca="true">+IF(OFFSET('Water Data'!$F$29,0,10*ROW('Water Data'!F4))="","",OFFSET('Water Data'!$F$29,0,10*ROW('Water Data'!F4)))</f>
        <v>Yes</v>
      </c>
      <c r="CB10" s="272" t="str">
        <f ca="true">+IF(OFFSET('Water Data'!$G$27,0,10*ROW('Water Data'!G4))="","",OFFSET('Water Data'!$G$27,0,10*ROW('Water Data'!G4)))</f>
        <v/>
      </c>
      <c r="CC10" s="272" t="str">
        <f ca="true">+IF(OFFSET('Water Data'!$G$28,0,10*ROW('Water Data'!G4))="","",OFFSET('Water Data'!$G$28,0,10*ROW('Water Data'!G4)))</f>
        <v/>
      </c>
      <c r="CD10" s="272" t="str">
        <f ca="true">+IF(OFFSET('Water Data'!$G$29,0,10*ROW('Water Data'!G4))="","",OFFSET('Water Data'!$G$29,0,10*ROW('Water Data'!G4)))</f>
        <v/>
      </c>
      <c r="CE10" s="272" t="str">
        <f ca="true">+IF(OFFSET('Water Data'!$H$27,0,10*ROW('Water Data'!H4))="","",OFFSET('Water Data'!$H$27,0,10*ROW('Water Data'!H4)))</f>
        <v/>
      </c>
      <c r="CF10" s="272" t="str">
        <f ca="true">+IF(OFFSET('Water Data'!$H$28,0,10*ROW('Water Data'!H4))="","",OFFSET('Water Data'!$H$28,0,10*ROW('Water Data'!H4)))</f>
        <v/>
      </c>
      <c r="CG10" s="272" t="str">
        <f ca="true">+IF(OFFSET('Water Data'!$H$29,0,10*ROW('Water Data'!H4))="","",OFFSET('Water Data'!$H$29,0,10*ROW('Water Data'!H4)))</f>
        <v/>
      </c>
      <c r="CH10" s="272" t="str">
        <f ca="true">+IF(OFFSET('Water Data'!$I$27,0,10*ROW('Water Data'!I4))="","",OFFSET('Water Data'!$I$27,0,10*ROW('Water Data'!I4)))</f>
        <v/>
      </c>
      <c r="CI10" s="272" t="str">
        <f ca="true">+IF(OFFSET('Water Data'!$I$28,0,10*ROW('Water Data'!I4))="","",OFFSET('Water Data'!$I$28,0,10*ROW('Water Data'!I4)))</f>
        <v/>
      </c>
      <c r="CJ10" s="272" t="str">
        <f ca="true">+IF(OFFSET('Water Data'!$I$29,0,10*ROW('Water Data'!I4))="","",OFFSET('Water Data'!$I$29,0,10*ROW('Water Data'!I4)))</f>
        <v/>
      </c>
      <c r="CK10" s="272" t="str">
        <f ca="true">+IF(OFFSET('Sanitation Data'!$D$28,0,10*ROW('Sanitation Data'!D4))="","",OFFSET('Sanitation Data'!$D$28,0,10*ROW('Sanitation Data'!D4)))</f>
        <v/>
      </c>
      <c r="CL10" s="272" t="str">
        <f ca="true">+IF(OFFSET('Sanitation Data'!$D$29,0,10*ROW('Sanitation Data'!D4))="","",OFFSET('Sanitation Data'!$D$29,0,10*ROW('Sanitation Data'!D4)))</f>
        <v/>
      </c>
      <c r="CM10" s="272" t="str">
        <f ca="true">+IF(OFFSET('Sanitation Data'!$D$30,0,10*ROW('Sanitation Data'!D4))="","",OFFSET('Sanitation Data'!$D$30,0,10*ROW('Sanitation Data'!D4)))</f>
        <v/>
      </c>
      <c r="CN10" s="272" t="str">
        <f ca="true">+IF(OFFSET('Sanitation Data'!$D$31,0,10*ROW('Sanitation Data'!D4))="","",OFFSET('Sanitation Data'!$D$31,0,10*ROW('Sanitation Data'!D4)))</f>
        <v/>
      </c>
      <c r="CO10" s="272" t="str">
        <f ca="true">+IF(OFFSET('Sanitation Data'!$D$32,0,10*ROW('Sanitation Data'!D4))="","",OFFSET('Sanitation Data'!$D$32,0,10*ROW('Sanitation Data'!D4)))</f>
        <v/>
      </c>
      <c r="CP10" s="272" t="str">
        <f ca="true">+IF(OFFSET('Sanitation Data'!$E$28,0,10*ROW('Sanitation Data'!E4))="","",OFFSET('Sanitation Data'!$E$28,0,10*ROW('Sanitation Data'!E4)))</f>
        <v/>
      </c>
      <c r="CQ10" s="272" t="str">
        <f ca="true">+IF(OFFSET('Sanitation Data'!$E$29,0,10*ROW('Sanitation Data'!E4))="","",OFFSET('Sanitation Data'!$E$29,0,10*ROW('Sanitation Data'!E4)))</f>
        <v/>
      </c>
      <c r="CR10" s="272" t="str">
        <f ca="true">+IF(OFFSET('Sanitation Data'!$E$30,0,10*ROW('Sanitation Data'!E4))="","",OFFSET('Sanitation Data'!$E$30,0,10*ROW('Sanitation Data'!E4)))</f>
        <v/>
      </c>
      <c r="CS10" s="272" t="str">
        <f ca="true">+IF(OFFSET('Sanitation Data'!$E$31,0,10*ROW('Sanitation Data'!E4))="","",OFFSET('Sanitation Data'!$E$31,0,10*ROW('Sanitation Data'!E4)))</f>
        <v/>
      </c>
      <c r="CT10" s="272" t="str">
        <f ca="true">+IF(OFFSET('Sanitation Data'!$E$32,0,10*ROW('Sanitation Data'!E4))="","",OFFSET('Sanitation Data'!$E$32,0,10*ROW('Sanitation Data'!E4)))</f>
        <v/>
      </c>
      <c r="CU10" s="272" t="str">
        <f ca="true">+IF(OFFSET('Sanitation Data'!$F$28,0,10*ROW('Sanitation Data'!F4))="","",OFFSET('Sanitation Data'!$F$28,0,10*ROW('Sanitation Data'!F4)))</f>
        <v/>
      </c>
      <c r="CV10" s="272" t="str">
        <f ca="true">+IF(OFFSET('Sanitation Data'!$F$29,0,10*ROW('Sanitation Data'!F4))="","",OFFSET('Sanitation Data'!$F$29,0,10*ROW('Sanitation Data'!F4)))</f>
        <v>Yes</v>
      </c>
      <c r="CW10" s="272" t="str">
        <f ca="true">+IF(OFFSET('Sanitation Data'!$F$30,0,10*ROW('Sanitation Data'!F4))="","",OFFSET('Sanitation Data'!$F$30,0,10*ROW('Sanitation Data'!F4)))</f>
        <v/>
      </c>
      <c r="CX10" s="272" t="str">
        <f ca="true">+IF(OFFSET('Sanitation Data'!$F$31,0,10*ROW('Sanitation Data'!F4))="","",OFFSET('Sanitation Data'!$F$31,0,10*ROW('Sanitation Data'!F4)))</f>
        <v>Yes</v>
      </c>
      <c r="CY10" s="272" t="str">
        <f ca="true">+IF(OFFSET('Sanitation Data'!$F$32,0,10*ROW('Sanitation Data'!F4))="","",OFFSET('Sanitation Data'!$F$32,0,10*ROW('Sanitation Data'!F4)))</f>
        <v/>
      </c>
      <c r="CZ10" s="272" t="str">
        <f ca="true">+IF(OFFSET('Sanitation Data'!$G$28,0,10*ROW('Sanitation Data'!G4))="","",OFFSET('Sanitation Data'!$G$28,0,10*ROW('Sanitation Data'!G4)))</f>
        <v/>
      </c>
      <c r="DA10" s="272" t="str">
        <f ca="true">+IF(OFFSET('Sanitation Data'!$G$29,0,10*ROW('Sanitation Data'!G4))="","",OFFSET('Sanitation Data'!$G$29,0,10*ROW('Sanitation Data'!G4)))</f>
        <v/>
      </c>
      <c r="DB10" s="272" t="str">
        <f ca="true">+IF(OFFSET('Sanitation Data'!$G$30,0,10*ROW('Sanitation Data'!G4))="","",OFFSET('Sanitation Data'!$G$30,0,10*ROW('Sanitation Data'!G4)))</f>
        <v/>
      </c>
      <c r="DC10" s="272" t="str">
        <f ca="true">+IF(OFFSET('Sanitation Data'!$G$31,0,10*ROW('Sanitation Data'!G4))="","",OFFSET('Sanitation Data'!$G$31,0,10*ROW('Sanitation Data'!G4)))</f>
        <v/>
      </c>
      <c r="DD10" s="272" t="str">
        <f ca="true">+IF(OFFSET('Sanitation Data'!$G$32,0,10*ROW('Sanitation Data'!G4))="","",OFFSET('Sanitation Data'!$G$32,0,10*ROW('Sanitation Data'!G4)))</f>
        <v/>
      </c>
      <c r="DE10" s="272" t="str">
        <f ca="true">+IF(OFFSET('Sanitation Data'!$H$28,0,10*ROW('Sanitation Data'!H4))="","",OFFSET('Sanitation Data'!$H$28,0,10*ROW('Sanitation Data'!H4)))</f>
        <v/>
      </c>
      <c r="DF10" s="272" t="str">
        <f ca="true">+IF(OFFSET('Sanitation Data'!$H$29,0,10*ROW('Sanitation Data'!H4))="","",OFFSET('Sanitation Data'!$H$29,0,10*ROW('Sanitation Data'!H4)))</f>
        <v/>
      </c>
      <c r="DG10" s="272" t="str">
        <f ca="true">+IF(OFFSET('Sanitation Data'!$H$30,0,10*ROW('Sanitation Data'!H4))="","",OFFSET('Sanitation Data'!$H$30,0,10*ROW('Sanitation Data'!H4)))</f>
        <v/>
      </c>
      <c r="DH10" s="272" t="str">
        <f ca="true">+IF(OFFSET('Sanitation Data'!$H$31,0,10*ROW('Sanitation Data'!H4))="","",OFFSET('Sanitation Data'!$H$31,0,10*ROW('Sanitation Data'!H4)))</f>
        <v/>
      </c>
      <c r="DI10" s="272" t="str">
        <f ca="true">+IF(OFFSET('Sanitation Data'!$H$32,0,10*ROW('Sanitation Data'!H4))="","",OFFSET('Sanitation Data'!$H$32,0,10*ROW('Sanitation Data'!H4)))</f>
        <v/>
      </c>
      <c r="DJ10" s="272" t="str">
        <f ca="true">+IF(OFFSET('Sanitation Data'!$I$28,0,10*ROW('Sanitation Data'!I4))="","",OFFSET('Sanitation Data'!$I$28,0,10*ROW('Sanitation Data'!I4)))</f>
        <v/>
      </c>
      <c r="DK10" s="272" t="str">
        <f ca="true">+IF(OFFSET('Sanitation Data'!$I$29,0,10*ROW('Sanitation Data'!I4))="","",OFFSET('Sanitation Data'!$I$29,0,10*ROW('Sanitation Data'!I4)))</f>
        <v/>
      </c>
      <c r="DL10" s="272" t="str">
        <f ca="true">+IF(OFFSET('Sanitation Data'!$I$30,0,10*ROW('Sanitation Data'!I4))="","",OFFSET('Sanitation Data'!$I$30,0,10*ROW('Sanitation Data'!I4)))</f>
        <v/>
      </c>
      <c r="DM10" s="272" t="str">
        <f ca="true">+IF(OFFSET('Sanitation Data'!$I$31,0,10*ROW('Sanitation Data'!I4))="","",OFFSET('Sanitation Data'!$I$31,0,10*ROW('Sanitation Data'!I4)))</f>
        <v/>
      </c>
      <c r="DN10" s="272" t="str">
        <f ca="true">+IF(OFFSET('Sanitation Data'!$I$32,0,10*ROW('Sanitation Data'!I4))="","",OFFSET('Sanitation Data'!$I$32,0,10*ROW('Sanitation Data'!I4)))</f>
        <v/>
      </c>
      <c r="DO10" s="272" t="str">
        <f ca="true">+IF(OFFSET('Hygiene Data'!$D$11,0,10*ROW('Hygiene Data'!D4))="","",OFFSET('Hygiene Data'!$D$11,0,10*ROW('Hygiene Data'!D4)))</f>
        <v/>
      </c>
      <c r="DP10" s="272" t="str">
        <f ca="true">+IF(OFFSET('Hygiene Data'!$D$12,0,10*ROW('Hygiene Data'!D4))="","",OFFSET('Hygiene Data'!$D$12,0,10*ROW('Hygiene Data'!D4)))</f>
        <v/>
      </c>
      <c r="DQ10" s="272" t="str">
        <f ca="true">+IF(OFFSET('Hygiene Data'!$D$13,0,10*ROW('Hygiene Data'!D4))="","",OFFSET('Hygiene Data'!$D$13,0,10*ROW('Hygiene Data'!D4)))</f>
        <v/>
      </c>
      <c r="DR10" s="272" t="str">
        <f ca="true">+IF(OFFSET('Hygiene Data'!$E$11,0,10*ROW('Hygiene Data'!E4))="","",OFFSET('Hygiene Data'!$E$11,0,10*ROW('Hygiene Data'!E4)))</f>
        <v/>
      </c>
      <c r="DS10" s="272" t="str">
        <f ca="true">+IF(OFFSET('Hygiene Data'!$E$12,0,10*ROW('Hygiene Data'!E4))="","",OFFSET('Hygiene Data'!$E$12,0,10*ROW('Hygiene Data'!E4)))</f>
        <v/>
      </c>
      <c r="DT10" s="272" t="str">
        <f ca="true">+IF(OFFSET('Hygiene Data'!$E$13,0,10*ROW('Hygiene Data'!E4))="","",OFFSET('Hygiene Data'!$E$13,0,10*ROW('Hygiene Data'!E4)))</f>
        <v/>
      </c>
      <c r="DU10" s="272" t="str">
        <f ca="true">+IF(OFFSET('Hygiene Data'!$F$11,0,10*ROW('Hygiene Data'!F4))="","",OFFSET('Hygiene Data'!$F$11,0,10*ROW('Hygiene Data'!F4)))</f>
        <v/>
      </c>
      <c r="DV10" s="272" t="str">
        <f ca="true">+IF(OFFSET('Hygiene Data'!$F$12,0,10*ROW('Hygiene Data'!F4))="","",OFFSET('Hygiene Data'!$F$12,0,10*ROW('Hygiene Data'!F4)))</f>
        <v/>
      </c>
      <c r="DW10" s="272" t="str">
        <f ca="true">+IF(OFFSET('Hygiene Data'!$F$13,0,10*ROW('Hygiene Data'!F4))="","",OFFSET('Hygiene Data'!$F$13,0,10*ROW('Hygiene Data'!F4)))</f>
        <v>Yes</v>
      </c>
      <c r="DX10" s="272" t="str">
        <f ca="true">+IF(OFFSET('Hygiene Data'!$G$11,0,10*ROW('Hygiene Data'!G4))="","",OFFSET('Hygiene Data'!$G$11,0,10*ROW('Hygiene Data'!G4)))</f>
        <v/>
      </c>
      <c r="DY10" s="272" t="str">
        <f ca="true">+IF(OFFSET('Hygiene Data'!$G$12,0,10*ROW('Hygiene Data'!G4))="","",OFFSET('Hygiene Data'!$G$12,0,10*ROW('Hygiene Data'!G4)))</f>
        <v/>
      </c>
      <c r="DZ10" s="272" t="str">
        <f ca="true">+IF(OFFSET('Hygiene Data'!$G$13,0,10*ROW('Hygiene Data'!G4))="","",OFFSET('Hygiene Data'!$G$13,0,10*ROW('Hygiene Data'!G4)))</f>
        <v/>
      </c>
      <c r="EA10" s="272" t="str">
        <f ca="true">+IF(OFFSET('Hygiene Data'!$H$11,0,10*ROW('Hygiene Data'!H4))="","",OFFSET('Hygiene Data'!$H$11,0,10*ROW('Hygiene Data'!H4)))</f>
        <v/>
      </c>
      <c r="EB10" s="272" t="str">
        <f ca="true">+IF(OFFSET('Hygiene Data'!$H$12,0,10*ROW('Hygiene Data'!H4))="","",OFFSET('Hygiene Data'!$H$12,0,10*ROW('Hygiene Data'!H4)))</f>
        <v/>
      </c>
      <c r="EC10" s="272" t="str">
        <f ca="true">+IF(OFFSET('Hygiene Data'!$H$13,0,10*ROW('Hygiene Data'!H4))="","",OFFSET('Hygiene Data'!$H$13,0,10*ROW('Hygiene Data'!H4)))</f>
        <v/>
      </c>
      <c r="ED10" s="272" t="str">
        <f ca="true">+IF(OFFSET('Hygiene Data'!$I$11,0,10*ROW('Hygiene Data'!I4))="","",OFFSET('Hygiene Data'!$I$11,0,10*ROW('Hygiene Data'!I4)))</f>
        <v/>
      </c>
      <c r="EE10" s="272" t="str">
        <f ca="true">+IF(OFFSET('Hygiene Data'!$I$12,0,10*ROW('Hygiene Data'!I4))="","",OFFSET('Hygiene Data'!$I$12,0,10*ROW('Hygiene Data'!I4)))</f>
        <v/>
      </c>
      <c r="EF10" s="272" t="str">
        <f ca="true">+IF(OFFSET('Hygiene Data'!$I$13,0,10*ROW('Hygiene Data'!I4))="","",OFFSET('Hygiene Data'!$I$13,0,10*ROW('Hygiene Data'!I4)))</f>
        <v/>
      </c>
    </row>
    <row xmlns:x14ac="http://schemas.microsoft.com/office/spreadsheetml/2009/9/ac" r="11" x14ac:dyDescent="0.2">
      <c r="A11" s="37" t="str">
        <f ca="true">+IF(OFFSET('Water Data'!$B$2,0,10*ROW('Water Data'!E5))="","",OFFSET('Water Data'!$B$2,0,10*ROW('Water Data'!E5)))</f>
        <v>BOL_2018_SIASAR</v>
      </c>
      <c r="B11" s="37" t="str">
        <f ca="true">+IF(OFFSET('Water Data'!$C$2,0,10*ROW('Water Data'!F5))="","",OFFSET('Water Data'!$C$2,0,10*ROW('Water Data'!F5)))</f>
        <v>Survey</v>
      </c>
      <c r="C11" s="328">
        <f t="shared" ca="true" si="0"/>
        <v>2018</v>
      </c>
      <c r="D11" s="97"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7"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7"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7"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7"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7"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7"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7"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7">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80.309700000000007</v>
      </c>
      <c r="M11" s="97"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7"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7"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7"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7"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7"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7"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7"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7"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8"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8"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8"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8"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8"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8"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8"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8"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8"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8"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8"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8">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77.433599999999998</v>
      </c>
      <c r="AH11" s="98"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8">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57.300899999999999</v>
      </c>
      <c r="AJ11" s="98"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8"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8"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8"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8"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8"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8"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8"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8"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8"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8"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8"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8"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8"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8"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8"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9"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9"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9"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9"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9"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9"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9"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9"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9">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50.884999999999998</v>
      </c>
      <c r="BI11" s="99"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9"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9"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9"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9"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9"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9"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9"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9"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2"/>
      <c r="BS11" s="272" t="str">
        <f ca="true">+IF(OFFSET('Water Data'!$D$27,0,10*ROW('Water Data'!D5))="","",OFFSET('Water Data'!$D$27,0,10*ROW('Water Data'!D5)))</f>
        <v/>
      </c>
      <c r="BT11" s="272" t="str">
        <f ca="true">+IF(OFFSET('Water Data'!$D$28,0,10*ROW('Water Data'!D5))="","",OFFSET('Water Data'!$D$28,0,10*ROW('Water Data'!D5)))</f>
        <v/>
      </c>
      <c r="BU11" s="272" t="str">
        <f ca="true">+IF(OFFSET('Water Data'!$D$29,0,10*ROW('Water Data'!D5))="","",OFFSET('Water Data'!$D$29,0,10*ROW('Water Data'!D5)))</f>
        <v/>
      </c>
      <c r="BV11" s="272" t="str">
        <f ca="true">+IF(OFFSET('Water Data'!$E$27,0,10*ROW('Water Data'!E5))="","",OFFSET('Water Data'!$E$27,0,10*ROW('Water Data'!E5)))</f>
        <v/>
      </c>
      <c r="BW11" s="272" t="str">
        <f ca="true">+IF(OFFSET('Water Data'!$E$28,0,10*ROW('Water Data'!E5))="","",OFFSET('Water Data'!$E$28,0,10*ROW('Water Data'!E5)))</f>
        <v/>
      </c>
      <c r="BX11" s="272" t="str">
        <f ca="true">+IF(OFFSET('Water Data'!$E$29,0,10*ROW('Water Data'!E5))="","",OFFSET('Water Data'!$E$29,0,10*ROW('Water Data'!E5)))</f>
        <v/>
      </c>
      <c r="BY11" s="272" t="str">
        <f ca="true">+IF(OFFSET('Water Data'!$F$27,0,10*ROW('Water Data'!F5))="","",OFFSET('Water Data'!$F$27,0,10*ROW('Water Data'!F5)))</f>
        <v/>
      </c>
      <c r="BZ11" s="272" t="str">
        <f ca="true">+IF(OFFSET('Water Data'!$F$28,0,10*ROW('Water Data'!F5))="","",OFFSET('Water Data'!$F$28,0,10*ROW('Water Data'!F5)))</f>
        <v/>
      </c>
      <c r="CA11" s="272" t="str">
        <f ca="true">+IF(OFFSET('Water Data'!$F$29,0,10*ROW('Water Data'!F5))="","",OFFSET('Water Data'!$F$29,0,10*ROW('Water Data'!F5)))</f>
        <v>Yes</v>
      </c>
      <c r="CB11" s="272" t="str">
        <f ca="true">+IF(OFFSET('Water Data'!$G$27,0,10*ROW('Water Data'!G5))="","",OFFSET('Water Data'!$G$27,0,10*ROW('Water Data'!G5)))</f>
        <v/>
      </c>
      <c r="CC11" s="272" t="str">
        <f ca="true">+IF(OFFSET('Water Data'!$G$28,0,10*ROW('Water Data'!G5))="","",OFFSET('Water Data'!$G$28,0,10*ROW('Water Data'!G5)))</f>
        <v/>
      </c>
      <c r="CD11" s="272" t="str">
        <f ca="true">+IF(OFFSET('Water Data'!$G$29,0,10*ROW('Water Data'!G5))="","",OFFSET('Water Data'!$G$29,0,10*ROW('Water Data'!G5)))</f>
        <v/>
      </c>
      <c r="CE11" s="272" t="str">
        <f ca="true">+IF(OFFSET('Water Data'!$H$27,0,10*ROW('Water Data'!H5))="","",OFFSET('Water Data'!$H$27,0,10*ROW('Water Data'!H5)))</f>
        <v/>
      </c>
      <c r="CF11" s="272" t="str">
        <f ca="true">+IF(OFFSET('Water Data'!$H$28,0,10*ROW('Water Data'!H5))="","",OFFSET('Water Data'!$H$28,0,10*ROW('Water Data'!H5)))</f>
        <v/>
      </c>
      <c r="CG11" s="272" t="str">
        <f ca="true">+IF(OFFSET('Water Data'!$H$29,0,10*ROW('Water Data'!H5))="","",OFFSET('Water Data'!$H$29,0,10*ROW('Water Data'!H5)))</f>
        <v/>
      </c>
      <c r="CH11" s="272" t="str">
        <f ca="true">+IF(OFFSET('Water Data'!$I$27,0,10*ROW('Water Data'!I5))="","",OFFSET('Water Data'!$I$27,0,10*ROW('Water Data'!I5)))</f>
        <v/>
      </c>
      <c r="CI11" s="272" t="str">
        <f ca="true">+IF(OFFSET('Water Data'!$I$28,0,10*ROW('Water Data'!I5))="","",OFFSET('Water Data'!$I$28,0,10*ROW('Water Data'!I5)))</f>
        <v/>
      </c>
      <c r="CJ11" s="272" t="str">
        <f ca="true">+IF(OFFSET('Water Data'!$I$29,0,10*ROW('Water Data'!I5))="","",OFFSET('Water Data'!$I$29,0,10*ROW('Water Data'!I5)))</f>
        <v/>
      </c>
      <c r="CK11" s="272" t="str">
        <f ca="true">+IF(OFFSET('Sanitation Data'!$D$28,0,10*ROW('Sanitation Data'!D5))="","",OFFSET('Sanitation Data'!$D$28,0,10*ROW('Sanitation Data'!D5)))</f>
        <v/>
      </c>
      <c r="CL11" s="272" t="str">
        <f ca="true">+IF(OFFSET('Sanitation Data'!$D$29,0,10*ROW('Sanitation Data'!D5))="","",OFFSET('Sanitation Data'!$D$29,0,10*ROW('Sanitation Data'!D5)))</f>
        <v/>
      </c>
      <c r="CM11" s="272" t="str">
        <f ca="true">+IF(OFFSET('Sanitation Data'!$D$30,0,10*ROW('Sanitation Data'!D5))="","",OFFSET('Sanitation Data'!$D$30,0,10*ROW('Sanitation Data'!D5)))</f>
        <v/>
      </c>
      <c r="CN11" s="272" t="str">
        <f ca="true">+IF(OFFSET('Sanitation Data'!$D$31,0,10*ROW('Sanitation Data'!D5))="","",OFFSET('Sanitation Data'!$D$31,0,10*ROW('Sanitation Data'!D5)))</f>
        <v/>
      </c>
      <c r="CO11" s="272" t="str">
        <f ca="true">+IF(OFFSET('Sanitation Data'!$D$32,0,10*ROW('Sanitation Data'!D5))="","",OFFSET('Sanitation Data'!$D$32,0,10*ROW('Sanitation Data'!D5)))</f>
        <v/>
      </c>
      <c r="CP11" s="272" t="str">
        <f ca="true">+IF(OFFSET('Sanitation Data'!$E$28,0,10*ROW('Sanitation Data'!E5))="","",OFFSET('Sanitation Data'!$E$28,0,10*ROW('Sanitation Data'!E5)))</f>
        <v/>
      </c>
      <c r="CQ11" s="272" t="str">
        <f ca="true">+IF(OFFSET('Sanitation Data'!$E$29,0,10*ROW('Sanitation Data'!E5))="","",OFFSET('Sanitation Data'!$E$29,0,10*ROW('Sanitation Data'!E5)))</f>
        <v/>
      </c>
      <c r="CR11" s="272" t="str">
        <f ca="true">+IF(OFFSET('Sanitation Data'!$E$30,0,10*ROW('Sanitation Data'!E5))="","",OFFSET('Sanitation Data'!$E$30,0,10*ROW('Sanitation Data'!E5)))</f>
        <v/>
      </c>
      <c r="CS11" s="272" t="str">
        <f ca="true">+IF(OFFSET('Sanitation Data'!$E$31,0,10*ROW('Sanitation Data'!E5))="","",OFFSET('Sanitation Data'!$E$31,0,10*ROW('Sanitation Data'!E5)))</f>
        <v/>
      </c>
      <c r="CT11" s="272" t="str">
        <f ca="true">+IF(OFFSET('Sanitation Data'!$E$32,0,10*ROW('Sanitation Data'!E5))="","",OFFSET('Sanitation Data'!$E$32,0,10*ROW('Sanitation Data'!E5)))</f>
        <v/>
      </c>
      <c r="CU11" s="272" t="str">
        <f ca="true">+IF(OFFSET('Sanitation Data'!$F$28,0,10*ROW('Sanitation Data'!F5))="","",OFFSET('Sanitation Data'!$F$28,0,10*ROW('Sanitation Data'!F5)))</f>
        <v/>
      </c>
      <c r="CV11" s="272" t="str">
        <f ca="true">+IF(OFFSET('Sanitation Data'!$F$29,0,10*ROW('Sanitation Data'!F5))="","",OFFSET('Sanitation Data'!$F$29,0,10*ROW('Sanitation Data'!F5)))</f>
        <v>Yes</v>
      </c>
      <c r="CW11" s="272" t="str">
        <f ca="true">+IF(OFFSET('Sanitation Data'!$F$30,0,10*ROW('Sanitation Data'!F5))="","",OFFSET('Sanitation Data'!$F$30,0,10*ROW('Sanitation Data'!F5)))</f>
        <v/>
      </c>
      <c r="CX11" s="272" t="str">
        <f ca="true">+IF(OFFSET('Sanitation Data'!$F$31,0,10*ROW('Sanitation Data'!F5))="","",OFFSET('Sanitation Data'!$F$31,0,10*ROW('Sanitation Data'!F5)))</f>
        <v>Yes</v>
      </c>
      <c r="CY11" s="272" t="str">
        <f ca="true">+IF(OFFSET('Sanitation Data'!$F$32,0,10*ROW('Sanitation Data'!F5))="","",OFFSET('Sanitation Data'!$F$32,0,10*ROW('Sanitation Data'!F5)))</f>
        <v/>
      </c>
      <c r="CZ11" s="272" t="str">
        <f ca="true">+IF(OFFSET('Sanitation Data'!$G$28,0,10*ROW('Sanitation Data'!G5))="","",OFFSET('Sanitation Data'!$G$28,0,10*ROW('Sanitation Data'!G5)))</f>
        <v/>
      </c>
      <c r="DA11" s="272" t="str">
        <f ca="true">+IF(OFFSET('Sanitation Data'!$G$29,0,10*ROW('Sanitation Data'!G5))="","",OFFSET('Sanitation Data'!$G$29,0,10*ROW('Sanitation Data'!G5)))</f>
        <v/>
      </c>
      <c r="DB11" s="272" t="str">
        <f ca="true">+IF(OFFSET('Sanitation Data'!$G$30,0,10*ROW('Sanitation Data'!G5))="","",OFFSET('Sanitation Data'!$G$30,0,10*ROW('Sanitation Data'!G5)))</f>
        <v/>
      </c>
      <c r="DC11" s="272" t="str">
        <f ca="true">+IF(OFFSET('Sanitation Data'!$G$31,0,10*ROW('Sanitation Data'!G5))="","",OFFSET('Sanitation Data'!$G$31,0,10*ROW('Sanitation Data'!G5)))</f>
        <v/>
      </c>
      <c r="DD11" s="272" t="str">
        <f ca="true">+IF(OFFSET('Sanitation Data'!$G$32,0,10*ROW('Sanitation Data'!G5))="","",OFFSET('Sanitation Data'!$G$32,0,10*ROW('Sanitation Data'!G5)))</f>
        <v/>
      </c>
      <c r="DE11" s="272" t="str">
        <f ca="true">+IF(OFFSET('Sanitation Data'!$H$28,0,10*ROW('Sanitation Data'!H5))="","",OFFSET('Sanitation Data'!$H$28,0,10*ROW('Sanitation Data'!H5)))</f>
        <v/>
      </c>
      <c r="DF11" s="272" t="str">
        <f ca="true">+IF(OFFSET('Sanitation Data'!$H$29,0,10*ROW('Sanitation Data'!H5))="","",OFFSET('Sanitation Data'!$H$29,0,10*ROW('Sanitation Data'!H5)))</f>
        <v/>
      </c>
      <c r="DG11" s="272" t="str">
        <f ca="true">+IF(OFFSET('Sanitation Data'!$H$30,0,10*ROW('Sanitation Data'!H5))="","",OFFSET('Sanitation Data'!$H$30,0,10*ROW('Sanitation Data'!H5)))</f>
        <v/>
      </c>
      <c r="DH11" s="272" t="str">
        <f ca="true">+IF(OFFSET('Sanitation Data'!$H$31,0,10*ROW('Sanitation Data'!H5))="","",OFFSET('Sanitation Data'!$H$31,0,10*ROW('Sanitation Data'!H5)))</f>
        <v/>
      </c>
      <c r="DI11" s="272" t="str">
        <f ca="true">+IF(OFFSET('Sanitation Data'!$H$32,0,10*ROW('Sanitation Data'!H5))="","",OFFSET('Sanitation Data'!$H$32,0,10*ROW('Sanitation Data'!H5)))</f>
        <v/>
      </c>
      <c r="DJ11" s="272" t="str">
        <f ca="true">+IF(OFFSET('Sanitation Data'!$I$28,0,10*ROW('Sanitation Data'!I5))="","",OFFSET('Sanitation Data'!$I$28,0,10*ROW('Sanitation Data'!I5)))</f>
        <v/>
      </c>
      <c r="DK11" s="272" t="str">
        <f ca="true">+IF(OFFSET('Sanitation Data'!$I$29,0,10*ROW('Sanitation Data'!I5))="","",OFFSET('Sanitation Data'!$I$29,0,10*ROW('Sanitation Data'!I5)))</f>
        <v/>
      </c>
      <c r="DL11" s="272" t="str">
        <f ca="true">+IF(OFFSET('Sanitation Data'!$I$30,0,10*ROW('Sanitation Data'!I5))="","",OFFSET('Sanitation Data'!$I$30,0,10*ROW('Sanitation Data'!I5)))</f>
        <v/>
      </c>
      <c r="DM11" s="272" t="str">
        <f ca="true">+IF(OFFSET('Sanitation Data'!$I$31,0,10*ROW('Sanitation Data'!I5))="","",OFFSET('Sanitation Data'!$I$31,0,10*ROW('Sanitation Data'!I5)))</f>
        <v/>
      </c>
      <c r="DN11" s="272" t="str">
        <f ca="true">+IF(OFFSET('Sanitation Data'!$I$32,0,10*ROW('Sanitation Data'!I5))="","",OFFSET('Sanitation Data'!$I$32,0,10*ROW('Sanitation Data'!I5)))</f>
        <v/>
      </c>
      <c r="DO11" s="272" t="str">
        <f ca="true">+IF(OFFSET('Hygiene Data'!$D$11,0,10*ROW('Hygiene Data'!D5))="","",OFFSET('Hygiene Data'!$D$11,0,10*ROW('Hygiene Data'!D5)))</f>
        <v/>
      </c>
      <c r="DP11" s="272" t="str">
        <f ca="true">+IF(OFFSET('Hygiene Data'!$D$12,0,10*ROW('Hygiene Data'!D5))="","",OFFSET('Hygiene Data'!$D$12,0,10*ROW('Hygiene Data'!D5)))</f>
        <v/>
      </c>
      <c r="DQ11" s="272" t="str">
        <f ca="true">+IF(OFFSET('Hygiene Data'!$D$13,0,10*ROW('Hygiene Data'!D5))="","",OFFSET('Hygiene Data'!$D$13,0,10*ROW('Hygiene Data'!D5)))</f>
        <v/>
      </c>
      <c r="DR11" s="272" t="str">
        <f ca="true">+IF(OFFSET('Hygiene Data'!$E$11,0,10*ROW('Hygiene Data'!E5))="","",OFFSET('Hygiene Data'!$E$11,0,10*ROW('Hygiene Data'!E5)))</f>
        <v/>
      </c>
      <c r="DS11" s="272" t="str">
        <f ca="true">+IF(OFFSET('Hygiene Data'!$E$12,0,10*ROW('Hygiene Data'!E5))="","",OFFSET('Hygiene Data'!$E$12,0,10*ROW('Hygiene Data'!E5)))</f>
        <v/>
      </c>
      <c r="DT11" s="272" t="str">
        <f ca="true">+IF(OFFSET('Hygiene Data'!$E$13,0,10*ROW('Hygiene Data'!E5))="","",OFFSET('Hygiene Data'!$E$13,0,10*ROW('Hygiene Data'!E5)))</f>
        <v/>
      </c>
      <c r="DU11" s="272" t="str">
        <f ca="true">+IF(OFFSET('Hygiene Data'!$F$11,0,10*ROW('Hygiene Data'!F5))="","",OFFSET('Hygiene Data'!$F$11,0,10*ROW('Hygiene Data'!F5)))</f>
        <v/>
      </c>
      <c r="DV11" s="272" t="str">
        <f ca="true">+IF(OFFSET('Hygiene Data'!$F$12,0,10*ROW('Hygiene Data'!F5))="","",OFFSET('Hygiene Data'!$F$12,0,10*ROW('Hygiene Data'!F5)))</f>
        <v/>
      </c>
      <c r="DW11" s="272" t="str">
        <f ca="true">+IF(OFFSET('Hygiene Data'!$F$13,0,10*ROW('Hygiene Data'!F5))="","",OFFSET('Hygiene Data'!$F$13,0,10*ROW('Hygiene Data'!F5)))</f>
        <v>Yes</v>
      </c>
      <c r="DX11" s="272" t="str">
        <f ca="true">+IF(OFFSET('Hygiene Data'!$G$11,0,10*ROW('Hygiene Data'!G5))="","",OFFSET('Hygiene Data'!$G$11,0,10*ROW('Hygiene Data'!G5)))</f>
        <v/>
      </c>
      <c r="DY11" s="272" t="str">
        <f ca="true">+IF(OFFSET('Hygiene Data'!$G$12,0,10*ROW('Hygiene Data'!G5))="","",OFFSET('Hygiene Data'!$G$12,0,10*ROW('Hygiene Data'!G5)))</f>
        <v/>
      </c>
      <c r="DZ11" s="272" t="str">
        <f ca="true">+IF(OFFSET('Hygiene Data'!$G$13,0,10*ROW('Hygiene Data'!G5))="","",OFFSET('Hygiene Data'!$G$13,0,10*ROW('Hygiene Data'!G5)))</f>
        <v/>
      </c>
      <c r="EA11" s="272" t="str">
        <f ca="true">+IF(OFFSET('Hygiene Data'!$H$11,0,10*ROW('Hygiene Data'!H5))="","",OFFSET('Hygiene Data'!$H$11,0,10*ROW('Hygiene Data'!H5)))</f>
        <v/>
      </c>
      <c r="EB11" s="272" t="str">
        <f ca="true">+IF(OFFSET('Hygiene Data'!$H$12,0,10*ROW('Hygiene Data'!H5))="","",OFFSET('Hygiene Data'!$H$12,0,10*ROW('Hygiene Data'!H5)))</f>
        <v/>
      </c>
      <c r="EC11" s="272" t="str">
        <f ca="true">+IF(OFFSET('Hygiene Data'!$H$13,0,10*ROW('Hygiene Data'!H5))="","",OFFSET('Hygiene Data'!$H$13,0,10*ROW('Hygiene Data'!H5)))</f>
        <v/>
      </c>
      <c r="ED11" s="272" t="str">
        <f ca="true">+IF(OFFSET('Hygiene Data'!$I$11,0,10*ROW('Hygiene Data'!I5))="","",OFFSET('Hygiene Data'!$I$11,0,10*ROW('Hygiene Data'!I5)))</f>
        <v/>
      </c>
      <c r="EE11" s="272" t="str">
        <f ca="true">+IF(OFFSET('Hygiene Data'!$I$12,0,10*ROW('Hygiene Data'!I5))="","",OFFSET('Hygiene Data'!$I$12,0,10*ROW('Hygiene Data'!I5)))</f>
        <v/>
      </c>
      <c r="EF11" s="272" t="str">
        <f ca="true">+IF(OFFSET('Hygiene Data'!$I$13,0,10*ROW('Hygiene Data'!I5))="","",OFFSET('Hygiene Data'!$I$13,0,10*ROW('Hygiene Data'!I5)))</f>
        <v/>
      </c>
    </row>
    <row xmlns:x14ac="http://schemas.microsoft.com/office/spreadsheetml/2009/9/ac" r="12" x14ac:dyDescent="0.2">
      <c r="A12" s="37" t="str">
        <f ca="true">+IF(OFFSET('Water Data'!$B$2,0,10*ROW('Water Data'!E6))="","",OFFSET('Water Data'!$B$2,0,10*ROW('Water Data'!E6)))</f>
        <v/>
      </c>
      <c r="B12" s="37" t="str">
        <f ca="true">+IF(OFFSET('Water Data'!$C$2,0,10*ROW('Water Data'!F6))="","",OFFSET('Water Data'!$C$2,0,10*ROW('Water Data'!F6)))</f>
        <v/>
      </c>
      <c r="C12" s="328" t="str">
        <f t="shared" ca="true" si="0"/>
        <v/>
      </c>
      <c r="D12" s="97"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7"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7"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7"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7"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7"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7"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7"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7"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7"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7"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7"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7"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7"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7"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7"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7"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7"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8"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8"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8"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8"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8"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8"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8"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8"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8"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8"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8"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8"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8"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8"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8"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8"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8"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8"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8"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8"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8"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8"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8"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8"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8"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8"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8"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8"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8"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8"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9"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9"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9"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9"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9"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9"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9"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9"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9"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9"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9"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9"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9"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9"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9"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9"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9"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9"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2"/>
      <c r="BS12" s="272" t="str">
        <f ca="true">+IF(OFFSET('Water Data'!$D$27,0,10*ROW('Water Data'!D6))="","",OFFSET('Water Data'!$D$27,0,10*ROW('Water Data'!D6)))</f>
        <v/>
      </c>
      <c r="BT12" s="272" t="str">
        <f ca="true">+IF(OFFSET('Water Data'!$D$28,0,10*ROW('Water Data'!D6))="","",OFFSET('Water Data'!$D$28,0,10*ROW('Water Data'!D6)))</f>
        <v/>
      </c>
      <c r="BU12" s="272" t="str">
        <f ca="true">+IF(OFFSET('Water Data'!$D$29,0,10*ROW('Water Data'!D6))="","",OFFSET('Water Data'!$D$29,0,10*ROW('Water Data'!D6)))</f>
        <v/>
      </c>
      <c r="BV12" s="272" t="str">
        <f ca="true">+IF(OFFSET('Water Data'!$E$27,0,10*ROW('Water Data'!E6))="","",OFFSET('Water Data'!$E$27,0,10*ROW('Water Data'!E6)))</f>
        <v/>
      </c>
      <c r="BW12" s="272" t="str">
        <f ca="true">+IF(OFFSET('Water Data'!$E$28,0,10*ROW('Water Data'!E6))="","",OFFSET('Water Data'!$E$28,0,10*ROW('Water Data'!E6)))</f>
        <v/>
      </c>
      <c r="BX12" s="272" t="str">
        <f ca="true">+IF(OFFSET('Water Data'!$E$29,0,10*ROW('Water Data'!E6))="","",OFFSET('Water Data'!$E$29,0,10*ROW('Water Data'!E6)))</f>
        <v/>
      </c>
      <c r="BY12" s="272" t="str">
        <f ca="true">+IF(OFFSET('Water Data'!$F$27,0,10*ROW('Water Data'!F6))="","",OFFSET('Water Data'!$F$27,0,10*ROW('Water Data'!F6)))</f>
        <v/>
      </c>
      <c r="BZ12" s="272" t="str">
        <f ca="true">+IF(OFFSET('Water Data'!$F$28,0,10*ROW('Water Data'!F6))="","",OFFSET('Water Data'!$F$28,0,10*ROW('Water Data'!F6)))</f>
        <v/>
      </c>
      <c r="CA12" s="272" t="str">
        <f ca="true">+IF(OFFSET('Water Data'!$F$29,0,10*ROW('Water Data'!F6))="","",OFFSET('Water Data'!$F$29,0,10*ROW('Water Data'!F6)))</f>
        <v/>
      </c>
      <c r="CB12" s="272" t="str">
        <f ca="true">+IF(OFFSET('Water Data'!$G$27,0,10*ROW('Water Data'!G6))="","",OFFSET('Water Data'!$G$27,0,10*ROW('Water Data'!G6)))</f>
        <v/>
      </c>
      <c r="CC12" s="272" t="str">
        <f ca="true">+IF(OFFSET('Water Data'!$G$28,0,10*ROW('Water Data'!G6))="","",OFFSET('Water Data'!$G$28,0,10*ROW('Water Data'!G6)))</f>
        <v/>
      </c>
      <c r="CD12" s="272" t="str">
        <f ca="true">+IF(OFFSET('Water Data'!$G$29,0,10*ROW('Water Data'!G6))="","",OFFSET('Water Data'!$G$29,0,10*ROW('Water Data'!G6)))</f>
        <v/>
      </c>
      <c r="CE12" s="272" t="str">
        <f ca="true">+IF(OFFSET('Water Data'!$H$27,0,10*ROW('Water Data'!H6))="","",OFFSET('Water Data'!$H$27,0,10*ROW('Water Data'!H6)))</f>
        <v/>
      </c>
      <c r="CF12" s="272" t="str">
        <f ca="true">+IF(OFFSET('Water Data'!$H$28,0,10*ROW('Water Data'!H6))="","",OFFSET('Water Data'!$H$28,0,10*ROW('Water Data'!H6)))</f>
        <v/>
      </c>
      <c r="CG12" s="272" t="str">
        <f ca="true">+IF(OFFSET('Water Data'!$H$29,0,10*ROW('Water Data'!H6))="","",OFFSET('Water Data'!$H$29,0,10*ROW('Water Data'!H6)))</f>
        <v/>
      </c>
      <c r="CH12" s="272" t="str">
        <f ca="true">+IF(OFFSET('Water Data'!$I$27,0,10*ROW('Water Data'!I6))="","",OFFSET('Water Data'!$I$27,0,10*ROW('Water Data'!I6)))</f>
        <v/>
      </c>
      <c r="CI12" s="272" t="str">
        <f ca="true">+IF(OFFSET('Water Data'!$I$28,0,10*ROW('Water Data'!I6))="","",OFFSET('Water Data'!$I$28,0,10*ROW('Water Data'!I6)))</f>
        <v/>
      </c>
      <c r="CJ12" s="272" t="str">
        <f ca="true">+IF(OFFSET('Water Data'!$I$29,0,10*ROW('Water Data'!I6))="","",OFFSET('Water Data'!$I$29,0,10*ROW('Water Data'!I6)))</f>
        <v/>
      </c>
      <c r="CK12" s="272" t="str">
        <f ca="true">+IF(OFFSET('Sanitation Data'!$D$28,0,10*ROW('Sanitation Data'!D6))="","",OFFSET('Sanitation Data'!$D$28,0,10*ROW('Sanitation Data'!D6)))</f>
        <v/>
      </c>
      <c r="CL12" s="272" t="str">
        <f ca="true">+IF(OFFSET('Sanitation Data'!$D$29,0,10*ROW('Sanitation Data'!D6))="","",OFFSET('Sanitation Data'!$D$29,0,10*ROW('Sanitation Data'!D6)))</f>
        <v/>
      </c>
      <c r="CM12" s="272" t="str">
        <f ca="true">+IF(OFFSET('Sanitation Data'!$D$30,0,10*ROW('Sanitation Data'!D6))="","",OFFSET('Sanitation Data'!$D$30,0,10*ROW('Sanitation Data'!D6)))</f>
        <v/>
      </c>
      <c r="CN12" s="272" t="str">
        <f ca="true">+IF(OFFSET('Sanitation Data'!$D$31,0,10*ROW('Sanitation Data'!D6))="","",OFFSET('Sanitation Data'!$D$31,0,10*ROW('Sanitation Data'!D6)))</f>
        <v/>
      </c>
      <c r="CO12" s="272" t="str">
        <f ca="true">+IF(OFFSET('Sanitation Data'!$D$32,0,10*ROW('Sanitation Data'!D6))="","",OFFSET('Sanitation Data'!$D$32,0,10*ROW('Sanitation Data'!D6)))</f>
        <v/>
      </c>
      <c r="CP12" s="272" t="str">
        <f ca="true">+IF(OFFSET('Sanitation Data'!$E$28,0,10*ROW('Sanitation Data'!E6))="","",OFFSET('Sanitation Data'!$E$28,0,10*ROW('Sanitation Data'!E6)))</f>
        <v/>
      </c>
      <c r="CQ12" s="272" t="str">
        <f ca="true">+IF(OFFSET('Sanitation Data'!$E$29,0,10*ROW('Sanitation Data'!E6))="","",OFFSET('Sanitation Data'!$E$29,0,10*ROW('Sanitation Data'!E6)))</f>
        <v/>
      </c>
      <c r="CR12" s="272" t="str">
        <f ca="true">+IF(OFFSET('Sanitation Data'!$E$30,0,10*ROW('Sanitation Data'!E6))="","",OFFSET('Sanitation Data'!$E$30,0,10*ROW('Sanitation Data'!E6)))</f>
        <v/>
      </c>
      <c r="CS12" s="272" t="str">
        <f ca="true">+IF(OFFSET('Sanitation Data'!$E$31,0,10*ROW('Sanitation Data'!E6))="","",OFFSET('Sanitation Data'!$E$31,0,10*ROW('Sanitation Data'!E6)))</f>
        <v/>
      </c>
      <c r="CT12" s="272" t="str">
        <f ca="true">+IF(OFFSET('Sanitation Data'!$E$32,0,10*ROW('Sanitation Data'!E6))="","",OFFSET('Sanitation Data'!$E$32,0,10*ROW('Sanitation Data'!E6)))</f>
        <v/>
      </c>
      <c r="CU12" s="272" t="str">
        <f ca="true">+IF(OFFSET('Sanitation Data'!$F$28,0,10*ROW('Sanitation Data'!F6))="","",OFFSET('Sanitation Data'!$F$28,0,10*ROW('Sanitation Data'!F6)))</f>
        <v/>
      </c>
      <c r="CV12" s="272" t="str">
        <f ca="true">+IF(OFFSET('Sanitation Data'!$F$29,0,10*ROW('Sanitation Data'!F6))="","",OFFSET('Sanitation Data'!$F$29,0,10*ROW('Sanitation Data'!F6)))</f>
        <v/>
      </c>
      <c r="CW12" s="272" t="str">
        <f ca="true">+IF(OFFSET('Sanitation Data'!$F$30,0,10*ROW('Sanitation Data'!F6))="","",OFFSET('Sanitation Data'!$F$30,0,10*ROW('Sanitation Data'!F6)))</f>
        <v/>
      </c>
      <c r="CX12" s="272" t="str">
        <f ca="true">+IF(OFFSET('Sanitation Data'!$F$31,0,10*ROW('Sanitation Data'!F6))="","",OFFSET('Sanitation Data'!$F$31,0,10*ROW('Sanitation Data'!F6)))</f>
        <v/>
      </c>
      <c r="CY12" s="272" t="str">
        <f ca="true">+IF(OFFSET('Sanitation Data'!$F$32,0,10*ROW('Sanitation Data'!F6))="","",OFFSET('Sanitation Data'!$F$32,0,10*ROW('Sanitation Data'!F6)))</f>
        <v/>
      </c>
      <c r="CZ12" s="272" t="str">
        <f ca="true">+IF(OFFSET('Sanitation Data'!$G$28,0,10*ROW('Sanitation Data'!G6))="","",OFFSET('Sanitation Data'!$G$28,0,10*ROW('Sanitation Data'!G6)))</f>
        <v/>
      </c>
      <c r="DA12" s="272" t="str">
        <f ca="true">+IF(OFFSET('Sanitation Data'!$G$29,0,10*ROW('Sanitation Data'!G6))="","",OFFSET('Sanitation Data'!$G$29,0,10*ROW('Sanitation Data'!G6)))</f>
        <v/>
      </c>
      <c r="DB12" s="272" t="str">
        <f ca="true">+IF(OFFSET('Sanitation Data'!$G$30,0,10*ROW('Sanitation Data'!G6))="","",OFFSET('Sanitation Data'!$G$30,0,10*ROW('Sanitation Data'!G6)))</f>
        <v/>
      </c>
      <c r="DC12" s="272" t="str">
        <f ca="true">+IF(OFFSET('Sanitation Data'!$G$31,0,10*ROW('Sanitation Data'!G6))="","",OFFSET('Sanitation Data'!$G$31,0,10*ROW('Sanitation Data'!G6)))</f>
        <v/>
      </c>
      <c r="DD12" s="272" t="str">
        <f ca="true">+IF(OFFSET('Sanitation Data'!$G$32,0,10*ROW('Sanitation Data'!G6))="","",OFFSET('Sanitation Data'!$G$32,0,10*ROW('Sanitation Data'!G6)))</f>
        <v/>
      </c>
      <c r="DE12" s="272" t="str">
        <f ca="true">+IF(OFFSET('Sanitation Data'!$H$28,0,10*ROW('Sanitation Data'!H6))="","",OFFSET('Sanitation Data'!$H$28,0,10*ROW('Sanitation Data'!H6)))</f>
        <v/>
      </c>
      <c r="DF12" s="272" t="str">
        <f ca="true">+IF(OFFSET('Sanitation Data'!$H$29,0,10*ROW('Sanitation Data'!H6))="","",OFFSET('Sanitation Data'!$H$29,0,10*ROW('Sanitation Data'!H6)))</f>
        <v/>
      </c>
      <c r="DG12" s="272" t="str">
        <f ca="true">+IF(OFFSET('Sanitation Data'!$H$30,0,10*ROW('Sanitation Data'!H6))="","",OFFSET('Sanitation Data'!$H$30,0,10*ROW('Sanitation Data'!H6)))</f>
        <v/>
      </c>
      <c r="DH12" s="272" t="str">
        <f ca="true">+IF(OFFSET('Sanitation Data'!$H$31,0,10*ROW('Sanitation Data'!H6))="","",OFFSET('Sanitation Data'!$H$31,0,10*ROW('Sanitation Data'!H6)))</f>
        <v/>
      </c>
      <c r="DI12" s="272" t="str">
        <f ca="true">+IF(OFFSET('Sanitation Data'!$H$32,0,10*ROW('Sanitation Data'!H6))="","",OFFSET('Sanitation Data'!$H$32,0,10*ROW('Sanitation Data'!H6)))</f>
        <v/>
      </c>
      <c r="DJ12" s="272" t="str">
        <f ca="true">+IF(OFFSET('Sanitation Data'!$I$28,0,10*ROW('Sanitation Data'!I6))="","",OFFSET('Sanitation Data'!$I$28,0,10*ROW('Sanitation Data'!I6)))</f>
        <v/>
      </c>
      <c r="DK12" s="272" t="str">
        <f ca="true">+IF(OFFSET('Sanitation Data'!$I$29,0,10*ROW('Sanitation Data'!I6))="","",OFFSET('Sanitation Data'!$I$29,0,10*ROW('Sanitation Data'!I6)))</f>
        <v/>
      </c>
      <c r="DL12" s="272" t="str">
        <f ca="true">+IF(OFFSET('Sanitation Data'!$I$30,0,10*ROW('Sanitation Data'!I6))="","",OFFSET('Sanitation Data'!$I$30,0,10*ROW('Sanitation Data'!I6)))</f>
        <v/>
      </c>
      <c r="DM12" s="272" t="str">
        <f ca="true">+IF(OFFSET('Sanitation Data'!$I$31,0,10*ROW('Sanitation Data'!I6))="","",OFFSET('Sanitation Data'!$I$31,0,10*ROW('Sanitation Data'!I6)))</f>
        <v/>
      </c>
      <c r="DN12" s="272" t="str">
        <f ca="true">+IF(OFFSET('Sanitation Data'!$I$32,0,10*ROW('Sanitation Data'!I6))="","",OFFSET('Sanitation Data'!$I$32,0,10*ROW('Sanitation Data'!I6)))</f>
        <v/>
      </c>
      <c r="DO12" s="272" t="str">
        <f ca="true">+IF(OFFSET('Hygiene Data'!$D$11,0,10*ROW('Hygiene Data'!D6))="","",OFFSET('Hygiene Data'!$D$11,0,10*ROW('Hygiene Data'!D6)))</f>
        <v/>
      </c>
      <c r="DP12" s="272" t="str">
        <f ca="true">+IF(OFFSET('Hygiene Data'!$D$12,0,10*ROW('Hygiene Data'!D6))="","",OFFSET('Hygiene Data'!$D$12,0,10*ROW('Hygiene Data'!D6)))</f>
        <v/>
      </c>
      <c r="DQ12" s="272" t="str">
        <f ca="true">+IF(OFFSET('Hygiene Data'!$D$13,0,10*ROW('Hygiene Data'!D6))="","",OFFSET('Hygiene Data'!$D$13,0,10*ROW('Hygiene Data'!D6)))</f>
        <v/>
      </c>
      <c r="DR12" s="272" t="str">
        <f ca="true">+IF(OFFSET('Hygiene Data'!$E$11,0,10*ROW('Hygiene Data'!E6))="","",OFFSET('Hygiene Data'!$E$11,0,10*ROW('Hygiene Data'!E6)))</f>
        <v/>
      </c>
      <c r="DS12" s="272" t="str">
        <f ca="true">+IF(OFFSET('Hygiene Data'!$E$12,0,10*ROW('Hygiene Data'!E6))="","",OFFSET('Hygiene Data'!$E$12,0,10*ROW('Hygiene Data'!E6)))</f>
        <v/>
      </c>
      <c r="DT12" s="272" t="str">
        <f ca="true">+IF(OFFSET('Hygiene Data'!$E$13,0,10*ROW('Hygiene Data'!E6))="","",OFFSET('Hygiene Data'!$E$13,0,10*ROW('Hygiene Data'!E6)))</f>
        <v/>
      </c>
      <c r="DU12" s="272" t="str">
        <f ca="true">+IF(OFFSET('Hygiene Data'!$F$11,0,10*ROW('Hygiene Data'!F6))="","",OFFSET('Hygiene Data'!$F$11,0,10*ROW('Hygiene Data'!F6)))</f>
        <v/>
      </c>
      <c r="DV12" s="272" t="str">
        <f ca="true">+IF(OFFSET('Hygiene Data'!$F$12,0,10*ROW('Hygiene Data'!F6))="","",OFFSET('Hygiene Data'!$F$12,0,10*ROW('Hygiene Data'!F6)))</f>
        <v/>
      </c>
      <c r="DW12" s="272" t="str">
        <f ca="true">+IF(OFFSET('Hygiene Data'!$F$13,0,10*ROW('Hygiene Data'!F6))="","",OFFSET('Hygiene Data'!$F$13,0,10*ROW('Hygiene Data'!F6)))</f>
        <v/>
      </c>
      <c r="DX12" s="272" t="str">
        <f ca="true">+IF(OFFSET('Hygiene Data'!$G$11,0,10*ROW('Hygiene Data'!G6))="","",OFFSET('Hygiene Data'!$G$11,0,10*ROW('Hygiene Data'!G6)))</f>
        <v/>
      </c>
      <c r="DY12" s="272" t="str">
        <f ca="true">+IF(OFFSET('Hygiene Data'!$G$12,0,10*ROW('Hygiene Data'!G6))="","",OFFSET('Hygiene Data'!$G$12,0,10*ROW('Hygiene Data'!G6)))</f>
        <v/>
      </c>
      <c r="DZ12" s="272" t="str">
        <f ca="true">+IF(OFFSET('Hygiene Data'!$G$13,0,10*ROW('Hygiene Data'!G6))="","",OFFSET('Hygiene Data'!$G$13,0,10*ROW('Hygiene Data'!G6)))</f>
        <v/>
      </c>
      <c r="EA12" s="272" t="str">
        <f ca="true">+IF(OFFSET('Hygiene Data'!$H$11,0,10*ROW('Hygiene Data'!H6))="","",OFFSET('Hygiene Data'!$H$11,0,10*ROW('Hygiene Data'!H6)))</f>
        <v/>
      </c>
      <c r="EB12" s="272" t="str">
        <f ca="true">+IF(OFFSET('Hygiene Data'!$H$12,0,10*ROW('Hygiene Data'!H6))="","",OFFSET('Hygiene Data'!$H$12,0,10*ROW('Hygiene Data'!H6)))</f>
        <v/>
      </c>
      <c r="EC12" s="272" t="str">
        <f ca="true">+IF(OFFSET('Hygiene Data'!$H$13,0,10*ROW('Hygiene Data'!H6))="","",OFFSET('Hygiene Data'!$H$13,0,10*ROW('Hygiene Data'!H6)))</f>
        <v/>
      </c>
      <c r="ED12" s="272" t="str">
        <f ca="true">+IF(OFFSET('Hygiene Data'!$I$11,0,10*ROW('Hygiene Data'!I6))="","",OFFSET('Hygiene Data'!$I$11,0,10*ROW('Hygiene Data'!I6)))</f>
        <v/>
      </c>
      <c r="EE12" s="272" t="str">
        <f ca="true">+IF(OFFSET('Hygiene Data'!$I$12,0,10*ROW('Hygiene Data'!I6))="","",OFFSET('Hygiene Data'!$I$12,0,10*ROW('Hygiene Data'!I6)))</f>
        <v/>
      </c>
      <c r="EF12" s="272" t="str">
        <f ca="true">+IF(OFFSET('Hygiene Data'!$I$13,0,10*ROW('Hygiene Data'!I6))="","",OFFSET('Hygiene Data'!$I$13,0,10*ROW('Hygiene Data'!I6)))</f>
        <v/>
      </c>
    </row>
    <row xmlns:x14ac="http://schemas.microsoft.com/office/spreadsheetml/2009/9/ac" r="13" x14ac:dyDescent="0.2">
      <c r="A13" s="37" t="str">
        <f ca="true">+IF(OFFSET('Water Data'!$B$2,0,10*ROW('Water Data'!E7))="","",OFFSET('Water Data'!$B$2,0,10*ROW('Water Data'!E7)))</f>
        <v/>
      </c>
      <c r="B13" s="37" t="str">
        <f ca="true">+IF(OFFSET('Water Data'!$C$2,0,10*ROW('Water Data'!F7))="","",OFFSET('Water Data'!$C$2,0,10*ROW('Water Data'!F7)))</f>
        <v/>
      </c>
      <c r="C13" s="328" t="str">
        <f t="shared" ca="true" si="0"/>
        <v/>
      </c>
      <c r="D13" s="97"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7"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7"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7"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7"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7"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7"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7"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7"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7"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7"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7"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7"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7"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7"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7"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7"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7"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8"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8"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8"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8"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8"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8"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8"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8"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8"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8"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8"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8"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8"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8"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8"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8"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8"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8"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8"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8"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8"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8"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8"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8"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8"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8"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8"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8"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8"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8"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9"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9"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9"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9"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9"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9"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9"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9"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9"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9"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9"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9"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9"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9"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9"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9"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9"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9"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2"/>
      <c r="BS13" s="272" t="str">
        <f ca="true">+IF(OFFSET('Water Data'!$D$27,0,10*ROW('Water Data'!D7))="","",OFFSET('Water Data'!$D$27,0,10*ROW('Water Data'!D7)))</f>
        <v/>
      </c>
      <c r="BT13" s="272" t="str">
        <f ca="true">+IF(OFFSET('Water Data'!$D$28,0,10*ROW('Water Data'!D7))="","",OFFSET('Water Data'!$D$28,0,10*ROW('Water Data'!D7)))</f>
        <v/>
      </c>
      <c r="BU13" s="272" t="str">
        <f ca="true">+IF(OFFSET('Water Data'!$D$29,0,10*ROW('Water Data'!D7))="","",OFFSET('Water Data'!$D$29,0,10*ROW('Water Data'!D7)))</f>
        <v/>
      </c>
      <c r="BV13" s="272" t="str">
        <f ca="true">+IF(OFFSET('Water Data'!$E$27,0,10*ROW('Water Data'!E7))="","",OFFSET('Water Data'!$E$27,0,10*ROW('Water Data'!E7)))</f>
        <v/>
      </c>
      <c r="BW13" s="272" t="str">
        <f ca="true">+IF(OFFSET('Water Data'!$E$28,0,10*ROW('Water Data'!E7))="","",OFFSET('Water Data'!$E$28,0,10*ROW('Water Data'!E7)))</f>
        <v/>
      </c>
      <c r="BX13" s="272" t="str">
        <f ca="true">+IF(OFFSET('Water Data'!$E$29,0,10*ROW('Water Data'!E7))="","",OFFSET('Water Data'!$E$29,0,10*ROW('Water Data'!E7)))</f>
        <v/>
      </c>
      <c r="BY13" s="272" t="str">
        <f ca="true">+IF(OFFSET('Water Data'!$F$27,0,10*ROW('Water Data'!F7))="","",OFFSET('Water Data'!$F$27,0,10*ROW('Water Data'!F7)))</f>
        <v/>
      </c>
      <c r="BZ13" s="272" t="str">
        <f ca="true">+IF(OFFSET('Water Data'!$F$28,0,10*ROW('Water Data'!F7))="","",OFFSET('Water Data'!$F$28,0,10*ROW('Water Data'!F7)))</f>
        <v/>
      </c>
      <c r="CA13" s="272" t="str">
        <f ca="true">+IF(OFFSET('Water Data'!$F$29,0,10*ROW('Water Data'!F7))="","",OFFSET('Water Data'!$F$29,0,10*ROW('Water Data'!F7)))</f>
        <v/>
      </c>
      <c r="CB13" s="272" t="str">
        <f ca="true">+IF(OFFSET('Water Data'!$G$27,0,10*ROW('Water Data'!G7))="","",OFFSET('Water Data'!$G$27,0,10*ROW('Water Data'!G7)))</f>
        <v/>
      </c>
      <c r="CC13" s="272" t="str">
        <f ca="true">+IF(OFFSET('Water Data'!$G$28,0,10*ROW('Water Data'!G7))="","",OFFSET('Water Data'!$G$28,0,10*ROW('Water Data'!G7)))</f>
        <v/>
      </c>
      <c r="CD13" s="272" t="str">
        <f ca="true">+IF(OFFSET('Water Data'!$G$29,0,10*ROW('Water Data'!G7))="","",OFFSET('Water Data'!$G$29,0,10*ROW('Water Data'!G7)))</f>
        <v/>
      </c>
      <c r="CE13" s="272" t="str">
        <f ca="true">+IF(OFFSET('Water Data'!$H$27,0,10*ROW('Water Data'!H7))="","",OFFSET('Water Data'!$H$27,0,10*ROW('Water Data'!H7)))</f>
        <v/>
      </c>
      <c r="CF13" s="272" t="str">
        <f ca="true">+IF(OFFSET('Water Data'!$H$28,0,10*ROW('Water Data'!H7))="","",OFFSET('Water Data'!$H$28,0,10*ROW('Water Data'!H7)))</f>
        <v/>
      </c>
      <c r="CG13" s="272" t="str">
        <f ca="true">+IF(OFFSET('Water Data'!$H$29,0,10*ROW('Water Data'!H7))="","",OFFSET('Water Data'!$H$29,0,10*ROW('Water Data'!H7)))</f>
        <v/>
      </c>
      <c r="CH13" s="272" t="str">
        <f ca="true">+IF(OFFSET('Water Data'!$I$27,0,10*ROW('Water Data'!I7))="","",OFFSET('Water Data'!$I$27,0,10*ROW('Water Data'!I7)))</f>
        <v/>
      </c>
      <c r="CI13" s="272" t="str">
        <f ca="true">+IF(OFFSET('Water Data'!$I$28,0,10*ROW('Water Data'!I7))="","",OFFSET('Water Data'!$I$28,0,10*ROW('Water Data'!I7)))</f>
        <v/>
      </c>
      <c r="CJ13" s="272" t="str">
        <f ca="true">+IF(OFFSET('Water Data'!$I$29,0,10*ROW('Water Data'!I7))="","",OFFSET('Water Data'!$I$29,0,10*ROW('Water Data'!I7)))</f>
        <v/>
      </c>
      <c r="CK13" s="272" t="str">
        <f ca="true">+IF(OFFSET('Sanitation Data'!$D$28,0,10*ROW('Sanitation Data'!D7))="","",OFFSET('Sanitation Data'!$D$28,0,10*ROW('Sanitation Data'!D7)))</f>
        <v/>
      </c>
      <c r="CL13" s="272" t="str">
        <f ca="true">+IF(OFFSET('Sanitation Data'!$D$29,0,10*ROW('Sanitation Data'!D7))="","",OFFSET('Sanitation Data'!$D$29,0,10*ROW('Sanitation Data'!D7)))</f>
        <v/>
      </c>
      <c r="CM13" s="272" t="str">
        <f ca="true">+IF(OFFSET('Sanitation Data'!$D$30,0,10*ROW('Sanitation Data'!D7))="","",OFFSET('Sanitation Data'!$D$30,0,10*ROW('Sanitation Data'!D7)))</f>
        <v/>
      </c>
      <c r="CN13" s="272" t="str">
        <f ca="true">+IF(OFFSET('Sanitation Data'!$D$31,0,10*ROW('Sanitation Data'!D7))="","",OFFSET('Sanitation Data'!$D$31,0,10*ROW('Sanitation Data'!D7)))</f>
        <v/>
      </c>
      <c r="CO13" s="272" t="str">
        <f ca="true">+IF(OFFSET('Sanitation Data'!$D$32,0,10*ROW('Sanitation Data'!D7))="","",OFFSET('Sanitation Data'!$D$32,0,10*ROW('Sanitation Data'!D7)))</f>
        <v/>
      </c>
      <c r="CP13" s="272" t="str">
        <f ca="true">+IF(OFFSET('Sanitation Data'!$E$28,0,10*ROW('Sanitation Data'!E7))="","",OFFSET('Sanitation Data'!$E$28,0,10*ROW('Sanitation Data'!E7)))</f>
        <v/>
      </c>
      <c r="CQ13" s="272" t="str">
        <f ca="true">+IF(OFFSET('Sanitation Data'!$E$29,0,10*ROW('Sanitation Data'!E7))="","",OFFSET('Sanitation Data'!$E$29,0,10*ROW('Sanitation Data'!E7)))</f>
        <v/>
      </c>
      <c r="CR13" s="272" t="str">
        <f ca="true">+IF(OFFSET('Sanitation Data'!$E$30,0,10*ROW('Sanitation Data'!E7))="","",OFFSET('Sanitation Data'!$E$30,0,10*ROW('Sanitation Data'!E7)))</f>
        <v/>
      </c>
      <c r="CS13" s="272" t="str">
        <f ca="true">+IF(OFFSET('Sanitation Data'!$E$31,0,10*ROW('Sanitation Data'!E7))="","",OFFSET('Sanitation Data'!$E$31,0,10*ROW('Sanitation Data'!E7)))</f>
        <v/>
      </c>
      <c r="CT13" s="272" t="str">
        <f ca="true">+IF(OFFSET('Sanitation Data'!$E$32,0,10*ROW('Sanitation Data'!E7))="","",OFFSET('Sanitation Data'!$E$32,0,10*ROW('Sanitation Data'!E7)))</f>
        <v/>
      </c>
      <c r="CU13" s="272" t="str">
        <f ca="true">+IF(OFFSET('Sanitation Data'!$F$28,0,10*ROW('Sanitation Data'!F7))="","",OFFSET('Sanitation Data'!$F$28,0,10*ROW('Sanitation Data'!F7)))</f>
        <v/>
      </c>
      <c r="CV13" s="272" t="str">
        <f ca="true">+IF(OFFSET('Sanitation Data'!$F$29,0,10*ROW('Sanitation Data'!F7))="","",OFFSET('Sanitation Data'!$F$29,0,10*ROW('Sanitation Data'!F7)))</f>
        <v/>
      </c>
      <c r="CW13" s="272" t="str">
        <f ca="true">+IF(OFFSET('Sanitation Data'!$F$30,0,10*ROW('Sanitation Data'!F7))="","",OFFSET('Sanitation Data'!$F$30,0,10*ROW('Sanitation Data'!F7)))</f>
        <v/>
      </c>
      <c r="CX13" s="272" t="str">
        <f ca="true">+IF(OFFSET('Sanitation Data'!$F$31,0,10*ROW('Sanitation Data'!F7))="","",OFFSET('Sanitation Data'!$F$31,0,10*ROW('Sanitation Data'!F7)))</f>
        <v/>
      </c>
      <c r="CY13" s="272" t="str">
        <f ca="true">+IF(OFFSET('Sanitation Data'!$F$32,0,10*ROW('Sanitation Data'!F7))="","",OFFSET('Sanitation Data'!$F$32,0,10*ROW('Sanitation Data'!F7)))</f>
        <v/>
      </c>
      <c r="CZ13" s="272" t="str">
        <f ca="true">+IF(OFFSET('Sanitation Data'!$G$28,0,10*ROW('Sanitation Data'!G7))="","",OFFSET('Sanitation Data'!$G$28,0,10*ROW('Sanitation Data'!G7)))</f>
        <v/>
      </c>
      <c r="DA13" s="272" t="str">
        <f ca="true">+IF(OFFSET('Sanitation Data'!$G$29,0,10*ROW('Sanitation Data'!G7))="","",OFFSET('Sanitation Data'!$G$29,0,10*ROW('Sanitation Data'!G7)))</f>
        <v/>
      </c>
      <c r="DB13" s="272" t="str">
        <f ca="true">+IF(OFFSET('Sanitation Data'!$G$30,0,10*ROW('Sanitation Data'!G7))="","",OFFSET('Sanitation Data'!$G$30,0,10*ROW('Sanitation Data'!G7)))</f>
        <v/>
      </c>
      <c r="DC13" s="272" t="str">
        <f ca="true">+IF(OFFSET('Sanitation Data'!$G$31,0,10*ROW('Sanitation Data'!G7))="","",OFFSET('Sanitation Data'!$G$31,0,10*ROW('Sanitation Data'!G7)))</f>
        <v/>
      </c>
      <c r="DD13" s="272" t="str">
        <f ca="true">+IF(OFFSET('Sanitation Data'!$G$32,0,10*ROW('Sanitation Data'!G7))="","",OFFSET('Sanitation Data'!$G$32,0,10*ROW('Sanitation Data'!G7)))</f>
        <v/>
      </c>
      <c r="DE13" s="272" t="str">
        <f ca="true">+IF(OFFSET('Sanitation Data'!$H$28,0,10*ROW('Sanitation Data'!H7))="","",OFFSET('Sanitation Data'!$H$28,0,10*ROW('Sanitation Data'!H7)))</f>
        <v/>
      </c>
      <c r="DF13" s="272" t="str">
        <f ca="true">+IF(OFFSET('Sanitation Data'!$H$29,0,10*ROW('Sanitation Data'!H7))="","",OFFSET('Sanitation Data'!$H$29,0,10*ROW('Sanitation Data'!H7)))</f>
        <v/>
      </c>
      <c r="DG13" s="272" t="str">
        <f ca="true">+IF(OFFSET('Sanitation Data'!$H$30,0,10*ROW('Sanitation Data'!H7))="","",OFFSET('Sanitation Data'!$H$30,0,10*ROW('Sanitation Data'!H7)))</f>
        <v/>
      </c>
      <c r="DH13" s="272" t="str">
        <f ca="true">+IF(OFFSET('Sanitation Data'!$H$31,0,10*ROW('Sanitation Data'!H7))="","",OFFSET('Sanitation Data'!$H$31,0,10*ROW('Sanitation Data'!H7)))</f>
        <v/>
      </c>
      <c r="DI13" s="272" t="str">
        <f ca="true">+IF(OFFSET('Sanitation Data'!$H$32,0,10*ROW('Sanitation Data'!H7))="","",OFFSET('Sanitation Data'!$H$32,0,10*ROW('Sanitation Data'!H7)))</f>
        <v/>
      </c>
      <c r="DJ13" s="272" t="str">
        <f ca="true">+IF(OFFSET('Sanitation Data'!$I$28,0,10*ROW('Sanitation Data'!I7))="","",OFFSET('Sanitation Data'!$I$28,0,10*ROW('Sanitation Data'!I7)))</f>
        <v/>
      </c>
      <c r="DK13" s="272" t="str">
        <f ca="true">+IF(OFFSET('Sanitation Data'!$I$29,0,10*ROW('Sanitation Data'!I7))="","",OFFSET('Sanitation Data'!$I$29,0,10*ROW('Sanitation Data'!I7)))</f>
        <v/>
      </c>
      <c r="DL13" s="272" t="str">
        <f ca="true">+IF(OFFSET('Sanitation Data'!$I$30,0,10*ROW('Sanitation Data'!I7))="","",OFFSET('Sanitation Data'!$I$30,0,10*ROW('Sanitation Data'!I7)))</f>
        <v/>
      </c>
      <c r="DM13" s="272" t="str">
        <f ca="true">+IF(OFFSET('Sanitation Data'!$I$31,0,10*ROW('Sanitation Data'!I7))="","",OFFSET('Sanitation Data'!$I$31,0,10*ROW('Sanitation Data'!I7)))</f>
        <v/>
      </c>
      <c r="DN13" s="272" t="str">
        <f ca="true">+IF(OFFSET('Sanitation Data'!$I$32,0,10*ROW('Sanitation Data'!I7))="","",OFFSET('Sanitation Data'!$I$32,0,10*ROW('Sanitation Data'!I7)))</f>
        <v/>
      </c>
      <c r="DO13" s="272" t="str">
        <f ca="true">+IF(OFFSET('Hygiene Data'!$D$11,0,10*ROW('Hygiene Data'!D7))="","",OFFSET('Hygiene Data'!$D$11,0,10*ROW('Hygiene Data'!D7)))</f>
        <v/>
      </c>
      <c r="DP13" s="272" t="str">
        <f ca="true">+IF(OFFSET('Hygiene Data'!$D$12,0,10*ROW('Hygiene Data'!D7))="","",OFFSET('Hygiene Data'!$D$12,0,10*ROW('Hygiene Data'!D7)))</f>
        <v/>
      </c>
      <c r="DQ13" s="272" t="str">
        <f ca="true">+IF(OFFSET('Hygiene Data'!$D$13,0,10*ROW('Hygiene Data'!D7))="","",OFFSET('Hygiene Data'!$D$13,0,10*ROW('Hygiene Data'!D7)))</f>
        <v/>
      </c>
      <c r="DR13" s="272" t="str">
        <f ca="true">+IF(OFFSET('Hygiene Data'!$E$11,0,10*ROW('Hygiene Data'!E7))="","",OFFSET('Hygiene Data'!$E$11,0,10*ROW('Hygiene Data'!E7)))</f>
        <v/>
      </c>
      <c r="DS13" s="272" t="str">
        <f ca="true">+IF(OFFSET('Hygiene Data'!$E$12,0,10*ROW('Hygiene Data'!E7))="","",OFFSET('Hygiene Data'!$E$12,0,10*ROW('Hygiene Data'!E7)))</f>
        <v/>
      </c>
      <c r="DT13" s="272" t="str">
        <f ca="true">+IF(OFFSET('Hygiene Data'!$E$13,0,10*ROW('Hygiene Data'!E7))="","",OFFSET('Hygiene Data'!$E$13,0,10*ROW('Hygiene Data'!E7)))</f>
        <v/>
      </c>
      <c r="DU13" s="272" t="str">
        <f ca="true">+IF(OFFSET('Hygiene Data'!$F$11,0,10*ROW('Hygiene Data'!F7))="","",OFFSET('Hygiene Data'!$F$11,0,10*ROW('Hygiene Data'!F7)))</f>
        <v/>
      </c>
      <c r="DV13" s="272" t="str">
        <f ca="true">+IF(OFFSET('Hygiene Data'!$F$12,0,10*ROW('Hygiene Data'!F7))="","",OFFSET('Hygiene Data'!$F$12,0,10*ROW('Hygiene Data'!F7)))</f>
        <v/>
      </c>
      <c r="DW13" s="272" t="str">
        <f ca="true">+IF(OFFSET('Hygiene Data'!$F$13,0,10*ROW('Hygiene Data'!F7))="","",OFFSET('Hygiene Data'!$F$13,0,10*ROW('Hygiene Data'!F7)))</f>
        <v/>
      </c>
      <c r="DX13" s="272" t="str">
        <f ca="true">+IF(OFFSET('Hygiene Data'!$G$11,0,10*ROW('Hygiene Data'!G7))="","",OFFSET('Hygiene Data'!$G$11,0,10*ROW('Hygiene Data'!G7)))</f>
        <v/>
      </c>
      <c r="DY13" s="272" t="str">
        <f ca="true">+IF(OFFSET('Hygiene Data'!$G$12,0,10*ROW('Hygiene Data'!G7))="","",OFFSET('Hygiene Data'!$G$12,0,10*ROW('Hygiene Data'!G7)))</f>
        <v/>
      </c>
      <c r="DZ13" s="272" t="str">
        <f ca="true">+IF(OFFSET('Hygiene Data'!$G$13,0,10*ROW('Hygiene Data'!G7))="","",OFFSET('Hygiene Data'!$G$13,0,10*ROW('Hygiene Data'!G7)))</f>
        <v/>
      </c>
      <c r="EA13" s="272" t="str">
        <f ca="true">+IF(OFFSET('Hygiene Data'!$H$11,0,10*ROW('Hygiene Data'!H7))="","",OFFSET('Hygiene Data'!$H$11,0,10*ROW('Hygiene Data'!H7)))</f>
        <v/>
      </c>
      <c r="EB13" s="272" t="str">
        <f ca="true">+IF(OFFSET('Hygiene Data'!$H$12,0,10*ROW('Hygiene Data'!H7))="","",OFFSET('Hygiene Data'!$H$12,0,10*ROW('Hygiene Data'!H7)))</f>
        <v/>
      </c>
      <c r="EC13" s="272" t="str">
        <f ca="true">+IF(OFFSET('Hygiene Data'!$H$13,0,10*ROW('Hygiene Data'!H7))="","",OFFSET('Hygiene Data'!$H$13,0,10*ROW('Hygiene Data'!H7)))</f>
        <v/>
      </c>
      <c r="ED13" s="272" t="str">
        <f ca="true">+IF(OFFSET('Hygiene Data'!$I$11,0,10*ROW('Hygiene Data'!I7))="","",OFFSET('Hygiene Data'!$I$11,0,10*ROW('Hygiene Data'!I7)))</f>
        <v/>
      </c>
      <c r="EE13" s="272" t="str">
        <f ca="true">+IF(OFFSET('Hygiene Data'!$I$12,0,10*ROW('Hygiene Data'!I7))="","",OFFSET('Hygiene Data'!$I$12,0,10*ROW('Hygiene Data'!I7)))</f>
        <v/>
      </c>
      <c r="EF13" s="272" t="str">
        <f ca="true">+IF(OFFSET('Hygiene Data'!$I$13,0,10*ROW('Hygiene Data'!I7))="","",OFFSET('Hygiene Data'!$I$13,0,10*ROW('Hygiene Data'!I7)))</f>
        <v/>
      </c>
    </row>
    <row xmlns:x14ac="http://schemas.microsoft.com/office/spreadsheetml/2009/9/ac" r="14" x14ac:dyDescent="0.2">
      <c r="A14" s="37" t="str">
        <f ca="true">+IF(OFFSET('Water Data'!$B$2,0,10*ROW('Water Data'!E8))="","",OFFSET('Water Data'!$B$2,0,10*ROW('Water Data'!E8)))</f>
        <v/>
      </c>
      <c r="B14" s="37" t="str">
        <f ca="true">+IF(OFFSET('Water Data'!$C$2,0,10*ROW('Water Data'!F8))="","",OFFSET('Water Data'!$C$2,0,10*ROW('Water Data'!F8)))</f>
        <v/>
      </c>
      <c r="C14" s="328" t="str">
        <f t="shared" ca="true" si="0"/>
        <v/>
      </c>
      <c r="D14" s="97"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7"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7"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7"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7"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7"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7"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7"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7"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7"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7"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7"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7"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7"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7"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7"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7"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7"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8"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8"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8"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8"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8"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8"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8"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8"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8"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8"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8"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8"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8"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8"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8"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8"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8"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8"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8"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8"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8"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8"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8"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8"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8"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8"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8"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8"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8"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8"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9"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9"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9"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9"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9"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9"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9"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9"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9"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9"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9"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9"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9"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9"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9"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9"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9"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9"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2"/>
      <c r="BS14" s="272" t="str">
        <f ca="true">+IF(OFFSET('Water Data'!$D$27,0,10*ROW('Water Data'!D8))="","",OFFSET('Water Data'!$D$27,0,10*ROW('Water Data'!D8)))</f>
        <v/>
      </c>
      <c r="BT14" s="272" t="str">
        <f ca="true">+IF(OFFSET('Water Data'!$D$28,0,10*ROW('Water Data'!D8))="","",OFFSET('Water Data'!$D$28,0,10*ROW('Water Data'!D8)))</f>
        <v/>
      </c>
      <c r="BU14" s="272" t="str">
        <f ca="true">+IF(OFFSET('Water Data'!$D$29,0,10*ROW('Water Data'!D8))="","",OFFSET('Water Data'!$D$29,0,10*ROW('Water Data'!D8)))</f>
        <v/>
      </c>
      <c r="BV14" s="272" t="str">
        <f ca="true">+IF(OFFSET('Water Data'!$E$27,0,10*ROW('Water Data'!E8))="","",OFFSET('Water Data'!$E$27,0,10*ROW('Water Data'!E8)))</f>
        <v/>
      </c>
      <c r="BW14" s="272" t="str">
        <f ca="true">+IF(OFFSET('Water Data'!$E$28,0,10*ROW('Water Data'!E8))="","",OFFSET('Water Data'!$E$28,0,10*ROW('Water Data'!E8)))</f>
        <v/>
      </c>
      <c r="BX14" s="272" t="str">
        <f ca="true">+IF(OFFSET('Water Data'!$E$29,0,10*ROW('Water Data'!E8))="","",OFFSET('Water Data'!$E$29,0,10*ROW('Water Data'!E8)))</f>
        <v/>
      </c>
      <c r="BY14" s="272" t="str">
        <f ca="true">+IF(OFFSET('Water Data'!$F$27,0,10*ROW('Water Data'!F8))="","",OFFSET('Water Data'!$F$27,0,10*ROW('Water Data'!F8)))</f>
        <v/>
      </c>
      <c r="BZ14" s="272" t="str">
        <f ca="true">+IF(OFFSET('Water Data'!$F$28,0,10*ROW('Water Data'!F8))="","",OFFSET('Water Data'!$F$28,0,10*ROW('Water Data'!F8)))</f>
        <v/>
      </c>
      <c r="CA14" s="272" t="str">
        <f ca="true">+IF(OFFSET('Water Data'!$F$29,0,10*ROW('Water Data'!F8))="","",OFFSET('Water Data'!$F$29,0,10*ROW('Water Data'!F8)))</f>
        <v/>
      </c>
      <c r="CB14" s="272" t="str">
        <f ca="true">+IF(OFFSET('Water Data'!$G$27,0,10*ROW('Water Data'!G8))="","",OFFSET('Water Data'!$G$27,0,10*ROW('Water Data'!G8)))</f>
        <v/>
      </c>
      <c r="CC14" s="272" t="str">
        <f ca="true">+IF(OFFSET('Water Data'!$G$28,0,10*ROW('Water Data'!G8))="","",OFFSET('Water Data'!$G$28,0,10*ROW('Water Data'!G8)))</f>
        <v/>
      </c>
      <c r="CD14" s="272" t="str">
        <f ca="true">+IF(OFFSET('Water Data'!$G$29,0,10*ROW('Water Data'!G8))="","",OFFSET('Water Data'!$G$29,0,10*ROW('Water Data'!G8)))</f>
        <v/>
      </c>
      <c r="CE14" s="272" t="str">
        <f ca="true">+IF(OFFSET('Water Data'!$H$27,0,10*ROW('Water Data'!H8))="","",OFFSET('Water Data'!$H$27,0,10*ROW('Water Data'!H8)))</f>
        <v/>
      </c>
      <c r="CF14" s="272" t="str">
        <f ca="true">+IF(OFFSET('Water Data'!$H$28,0,10*ROW('Water Data'!H8))="","",OFFSET('Water Data'!$H$28,0,10*ROW('Water Data'!H8)))</f>
        <v/>
      </c>
      <c r="CG14" s="272" t="str">
        <f ca="true">+IF(OFFSET('Water Data'!$H$29,0,10*ROW('Water Data'!H8))="","",OFFSET('Water Data'!$H$29,0,10*ROW('Water Data'!H8)))</f>
        <v/>
      </c>
      <c r="CH14" s="272" t="str">
        <f ca="true">+IF(OFFSET('Water Data'!$I$27,0,10*ROW('Water Data'!I8))="","",OFFSET('Water Data'!$I$27,0,10*ROW('Water Data'!I8)))</f>
        <v/>
      </c>
      <c r="CI14" s="272" t="str">
        <f ca="true">+IF(OFFSET('Water Data'!$I$28,0,10*ROW('Water Data'!I8))="","",OFFSET('Water Data'!$I$28,0,10*ROW('Water Data'!I8)))</f>
        <v/>
      </c>
      <c r="CJ14" s="272" t="str">
        <f ca="true">+IF(OFFSET('Water Data'!$I$29,0,10*ROW('Water Data'!I8))="","",OFFSET('Water Data'!$I$29,0,10*ROW('Water Data'!I8)))</f>
        <v/>
      </c>
      <c r="CK14" s="272" t="str">
        <f ca="true">+IF(OFFSET('Sanitation Data'!$D$28,0,10*ROW('Sanitation Data'!D8))="","",OFFSET('Sanitation Data'!$D$28,0,10*ROW('Sanitation Data'!D8)))</f>
        <v/>
      </c>
      <c r="CL14" s="272" t="str">
        <f ca="true">+IF(OFFSET('Sanitation Data'!$D$29,0,10*ROW('Sanitation Data'!D8))="","",OFFSET('Sanitation Data'!$D$29,0,10*ROW('Sanitation Data'!D8)))</f>
        <v/>
      </c>
      <c r="CM14" s="272" t="str">
        <f ca="true">+IF(OFFSET('Sanitation Data'!$D$30,0,10*ROW('Sanitation Data'!D8))="","",OFFSET('Sanitation Data'!$D$30,0,10*ROW('Sanitation Data'!D8)))</f>
        <v/>
      </c>
      <c r="CN14" s="272" t="str">
        <f ca="true">+IF(OFFSET('Sanitation Data'!$D$31,0,10*ROW('Sanitation Data'!D8))="","",OFFSET('Sanitation Data'!$D$31,0,10*ROW('Sanitation Data'!D8)))</f>
        <v/>
      </c>
      <c r="CO14" s="272" t="str">
        <f ca="true">+IF(OFFSET('Sanitation Data'!$D$32,0,10*ROW('Sanitation Data'!D8))="","",OFFSET('Sanitation Data'!$D$32,0,10*ROW('Sanitation Data'!D8)))</f>
        <v/>
      </c>
      <c r="CP14" s="272" t="str">
        <f ca="true">+IF(OFFSET('Sanitation Data'!$E$28,0,10*ROW('Sanitation Data'!E8))="","",OFFSET('Sanitation Data'!$E$28,0,10*ROW('Sanitation Data'!E8)))</f>
        <v/>
      </c>
      <c r="CQ14" s="272" t="str">
        <f ca="true">+IF(OFFSET('Sanitation Data'!$E$29,0,10*ROW('Sanitation Data'!E8))="","",OFFSET('Sanitation Data'!$E$29,0,10*ROW('Sanitation Data'!E8)))</f>
        <v/>
      </c>
      <c r="CR14" s="272" t="str">
        <f ca="true">+IF(OFFSET('Sanitation Data'!$E$30,0,10*ROW('Sanitation Data'!E8))="","",OFFSET('Sanitation Data'!$E$30,0,10*ROW('Sanitation Data'!E8)))</f>
        <v/>
      </c>
      <c r="CS14" s="272" t="str">
        <f ca="true">+IF(OFFSET('Sanitation Data'!$E$31,0,10*ROW('Sanitation Data'!E8))="","",OFFSET('Sanitation Data'!$E$31,0,10*ROW('Sanitation Data'!E8)))</f>
        <v/>
      </c>
      <c r="CT14" s="272" t="str">
        <f ca="true">+IF(OFFSET('Sanitation Data'!$E$32,0,10*ROW('Sanitation Data'!E8))="","",OFFSET('Sanitation Data'!$E$32,0,10*ROW('Sanitation Data'!E8)))</f>
        <v/>
      </c>
      <c r="CU14" s="272" t="str">
        <f ca="true">+IF(OFFSET('Sanitation Data'!$F$28,0,10*ROW('Sanitation Data'!F8))="","",OFFSET('Sanitation Data'!$F$28,0,10*ROW('Sanitation Data'!F8)))</f>
        <v/>
      </c>
      <c r="CV14" s="272" t="str">
        <f ca="true">+IF(OFFSET('Sanitation Data'!$F$29,0,10*ROW('Sanitation Data'!F8))="","",OFFSET('Sanitation Data'!$F$29,0,10*ROW('Sanitation Data'!F8)))</f>
        <v/>
      </c>
      <c r="CW14" s="272" t="str">
        <f ca="true">+IF(OFFSET('Sanitation Data'!$F$30,0,10*ROW('Sanitation Data'!F8))="","",OFFSET('Sanitation Data'!$F$30,0,10*ROW('Sanitation Data'!F8)))</f>
        <v/>
      </c>
      <c r="CX14" s="272" t="str">
        <f ca="true">+IF(OFFSET('Sanitation Data'!$F$31,0,10*ROW('Sanitation Data'!F8))="","",OFFSET('Sanitation Data'!$F$31,0,10*ROW('Sanitation Data'!F8)))</f>
        <v/>
      </c>
      <c r="CY14" s="272" t="str">
        <f ca="true">+IF(OFFSET('Sanitation Data'!$F$32,0,10*ROW('Sanitation Data'!F8))="","",OFFSET('Sanitation Data'!$F$32,0,10*ROW('Sanitation Data'!F8)))</f>
        <v/>
      </c>
      <c r="CZ14" s="272" t="str">
        <f ca="true">+IF(OFFSET('Sanitation Data'!$G$28,0,10*ROW('Sanitation Data'!G8))="","",OFFSET('Sanitation Data'!$G$28,0,10*ROW('Sanitation Data'!G8)))</f>
        <v/>
      </c>
      <c r="DA14" s="272" t="str">
        <f ca="true">+IF(OFFSET('Sanitation Data'!$G$29,0,10*ROW('Sanitation Data'!G8))="","",OFFSET('Sanitation Data'!$G$29,0,10*ROW('Sanitation Data'!G8)))</f>
        <v/>
      </c>
      <c r="DB14" s="272" t="str">
        <f ca="true">+IF(OFFSET('Sanitation Data'!$G$30,0,10*ROW('Sanitation Data'!G8))="","",OFFSET('Sanitation Data'!$G$30,0,10*ROW('Sanitation Data'!G8)))</f>
        <v/>
      </c>
      <c r="DC14" s="272" t="str">
        <f ca="true">+IF(OFFSET('Sanitation Data'!$G$31,0,10*ROW('Sanitation Data'!G8))="","",OFFSET('Sanitation Data'!$G$31,0,10*ROW('Sanitation Data'!G8)))</f>
        <v/>
      </c>
      <c r="DD14" s="272" t="str">
        <f ca="true">+IF(OFFSET('Sanitation Data'!$G$32,0,10*ROW('Sanitation Data'!G8))="","",OFFSET('Sanitation Data'!$G$32,0,10*ROW('Sanitation Data'!G8)))</f>
        <v/>
      </c>
      <c r="DE14" s="272" t="str">
        <f ca="true">+IF(OFFSET('Sanitation Data'!$H$28,0,10*ROW('Sanitation Data'!H8))="","",OFFSET('Sanitation Data'!$H$28,0,10*ROW('Sanitation Data'!H8)))</f>
        <v/>
      </c>
      <c r="DF14" s="272" t="str">
        <f ca="true">+IF(OFFSET('Sanitation Data'!$H$29,0,10*ROW('Sanitation Data'!H8))="","",OFFSET('Sanitation Data'!$H$29,0,10*ROW('Sanitation Data'!H8)))</f>
        <v/>
      </c>
      <c r="DG14" s="272" t="str">
        <f ca="true">+IF(OFFSET('Sanitation Data'!$H$30,0,10*ROW('Sanitation Data'!H8))="","",OFFSET('Sanitation Data'!$H$30,0,10*ROW('Sanitation Data'!H8)))</f>
        <v/>
      </c>
      <c r="DH14" s="272" t="str">
        <f ca="true">+IF(OFFSET('Sanitation Data'!$H$31,0,10*ROW('Sanitation Data'!H8))="","",OFFSET('Sanitation Data'!$H$31,0,10*ROW('Sanitation Data'!H8)))</f>
        <v/>
      </c>
      <c r="DI14" s="272" t="str">
        <f ca="true">+IF(OFFSET('Sanitation Data'!$H$32,0,10*ROW('Sanitation Data'!H8))="","",OFFSET('Sanitation Data'!$H$32,0,10*ROW('Sanitation Data'!H8)))</f>
        <v/>
      </c>
      <c r="DJ14" s="272" t="str">
        <f ca="true">+IF(OFFSET('Sanitation Data'!$I$28,0,10*ROW('Sanitation Data'!I8))="","",OFFSET('Sanitation Data'!$I$28,0,10*ROW('Sanitation Data'!I8)))</f>
        <v/>
      </c>
      <c r="DK14" s="272" t="str">
        <f ca="true">+IF(OFFSET('Sanitation Data'!$I$29,0,10*ROW('Sanitation Data'!I8))="","",OFFSET('Sanitation Data'!$I$29,0,10*ROW('Sanitation Data'!I8)))</f>
        <v/>
      </c>
      <c r="DL14" s="272" t="str">
        <f ca="true">+IF(OFFSET('Sanitation Data'!$I$30,0,10*ROW('Sanitation Data'!I8))="","",OFFSET('Sanitation Data'!$I$30,0,10*ROW('Sanitation Data'!I8)))</f>
        <v/>
      </c>
      <c r="DM14" s="272" t="str">
        <f ca="true">+IF(OFFSET('Sanitation Data'!$I$31,0,10*ROW('Sanitation Data'!I8))="","",OFFSET('Sanitation Data'!$I$31,0,10*ROW('Sanitation Data'!I8)))</f>
        <v/>
      </c>
      <c r="DN14" s="272" t="str">
        <f ca="true">+IF(OFFSET('Sanitation Data'!$I$32,0,10*ROW('Sanitation Data'!I8))="","",OFFSET('Sanitation Data'!$I$32,0,10*ROW('Sanitation Data'!I8)))</f>
        <v/>
      </c>
      <c r="DO14" s="272" t="str">
        <f ca="true">+IF(OFFSET('Hygiene Data'!$D$11,0,10*ROW('Hygiene Data'!D8))="","",OFFSET('Hygiene Data'!$D$11,0,10*ROW('Hygiene Data'!D8)))</f>
        <v/>
      </c>
      <c r="DP14" s="272" t="str">
        <f ca="true">+IF(OFFSET('Hygiene Data'!$D$12,0,10*ROW('Hygiene Data'!D8))="","",OFFSET('Hygiene Data'!$D$12,0,10*ROW('Hygiene Data'!D8)))</f>
        <v/>
      </c>
      <c r="DQ14" s="272" t="str">
        <f ca="true">+IF(OFFSET('Hygiene Data'!$D$13,0,10*ROW('Hygiene Data'!D8))="","",OFFSET('Hygiene Data'!$D$13,0,10*ROW('Hygiene Data'!D8)))</f>
        <v/>
      </c>
      <c r="DR14" s="272" t="str">
        <f ca="true">+IF(OFFSET('Hygiene Data'!$E$11,0,10*ROW('Hygiene Data'!E8))="","",OFFSET('Hygiene Data'!$E$11,0,10*ROW('Hygiene Data'!E8)))</f>
        <v/>
      </c>
      <c r="DS14" s="272" t="str">
        <f ca="true">+IF(OFFSET('Hygiene Data'!$E$12,0,10*ROW('Hygiene Data'!E8))="","",OFFSET('Hygiene Data'!$E$12,0,10*ROW('Hygiene Data'!E8)))</f>
        <v/>
      </c>
      <c r="DT14" s="272" t="str">
        <f ca="true">+IF(OFFSET('Hygiene Data'!$E$13,0,10*ROW('Hygiene Data'!E8))="","",OFFSET('Hygiene Data'!$E$13,0,10*ROW('Hygiene Data'!E8)))</f>
        <v/>
      </c>
      <c r="DU14" s="272" t="str">
        <f ca="true">+IF(OFFSET('Hygiene Data'!$F$11,0,10*ROW('Hygiene Data'!F8))="","",OFFSET('Hygiene Data'!$F$11,0,10*ROW('Hygiene Data'!F8)))</f>
        <v/>
      </c>
      <c r="DV14" s="272" t="str">
        <f ca="true">+IF(OFFSET('Hygiene Data'!$F$12,0,10*ROW('Hygiene Data'!F8))="","",OFFSET('Hygiene Data'!$F$12,0,10*ROW('Hygiene Data'!F8)))</f>
        <v/>
      </c>
      <c r="DW14" s="272" t="str">
        <f ca="true">+IF(OFFSET('Hygiene Data'!$F$13,0,10*ROW('Hygiene Data'!F8))="","",OFFSET('Hygiene Data'!$F$13,0,10*ROW('Hygiene Data'!F8)))</f>
        <v/>
      </c>
      <c r="DX14" s="272" t="str">
        <f ca="true">+IF(OFFSET('Hygiene Data'!$G$11,0,10*ROW('Hygiene Data'!G8))="","",OFFSET('Hygiene Data'!$G$11,0,10*ROW('Hygiene Data'!G8)))</f>
        <v/>
      </c>
      <c r="DY14" s="272" t="str">
        <f ca="true">+IF(OFFSET('Hygiene Data'!$G$12,0,10*ROW('Hygiene Data'!G8))="","",OFFSET('Hygiene Data'!$G$12,0,10*ROW('Hygiene Data'!G8)))</f>
        <v/>
      </c>
      <c r="DZ14" s="272" t="str">
        <f ca="true">+IF(OFFSET('Hygiene Data'!$G$13,0,10*ROW('Hygiene Data'!G8))="","",OFFSET('Hygiene Data'!$G$13,0,10*ROW('Hygiene Data'!G8)))</f>
        <v/>
      </c>
      <c r="EA14" s="272" t="str">
        <f ca="true">+IF(OFFSET('Hygiene Data'!$H$11,0,10*ROW('Hygiene Data'!H8))="","",OFFSET('Hygiene Data'!$H$11,0,10*ROW('Hygiene Data'!H8)))</f>
        <v/>
      </c>
      <c r="EB14" s="272" t="str">
        <f ca="true">+IF(OFFSET('Hygiene Data'!$H$12,0,10*ROW('Hygiene Data'!H8))="","",OFFSET('Hygiene Data'!$H$12,0,10*ROW('Hygiene Data'!H8)))</f>
        <v/>
      </c>
      <c r="EC14" s="272" t="str">
        <f ca="true">+IF(OFFSET('Hygiene Data'!$H$13,0,10*ROW('Hygiene Data'!H8))="","",OFFSET('Hygiene Data'!$H$13,0,10*ROW('Hygiene Data'!H8)))</f>
        <v/>
      </c>
      <c r="ED14" s="272" t="str">
        <f ca="true">+IF(OFFSET('Hygiene Data'!$I$11,0,10*ROW('Hygiene Data'!I8))="","",OFFSET('Hygiene Data'!$I$11,0,10*ROW('Hygiene Data'!I8)))</f>
        <v/>
      </c>
      <c r="EE14" s="272" t="str">
        <f ca="true">+IF(OFFSET('Hygiene Data'!$I$12,0,10*ROW('Hygiene Data'!I8))="","",OFFSET('Hygiene Data'!$I$12,0,10*ROW('Hygiene Data'!I8)))</f>
        <v/>
      </c>
      <c r="EF14" s="272" t="str">
        <f ca="true">+IF(OFFSET('Hygiene Data'!$I$13,0,10*ROW('Hygiene Data'!I8))="","",OFFSET('Hygiene Data'!$I$13,0,10*ROW('Hygiene Data'!I8)))</f>
        <v/>
      </c>
    </row>
    <row xmlns:x14ac="http://schemas.microsoft.com/office/spreadsheetml/2009/9/ac" r="15" x14ac:dyDescent="0.2">
      <c r="A15" s="37" t="str">
        <f ca="true">+IF(OFFSET('Water Data'!$B$2,0,10*ROW('Water Data'!E9))="","",OFFSET('Water Data'!$B$2,0,10*ROW('Water Data'!E9)))</f>
        <v/>
      </c>
      <c r="B15" s="37" t="str">
        <f ca="true">+IF(OFFSET('Water Data'!$C$2,0,10*ROW('Water Data'!F9))="","",OFFSET('Water Data'!$C$2,0,10*ROW('Water Data'!F9)))</f>
        <v/>
      </c>
      <c r="C15" s="328" t="str">
        <f t="shared" ca="true" si="0"/>
        <v/>
      </c>
      <c r="D15" s="97"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7"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7"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7"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7"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7"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7"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7"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7"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7"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7"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7"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7"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7"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7"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7"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7"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7"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8"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8"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8"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8"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8"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8"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8"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8"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8"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8"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8"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8"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8"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8"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8"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8"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8"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8"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8"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8"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8"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8"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8"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8"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8"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8"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8"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8"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8"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8"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9"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9"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9"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9"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9"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9"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9"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9"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9"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9"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9"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9"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9"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9"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9"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9"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9"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9"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2"/>
      <c r="BS15" s="272" t="str">
        <f ca="true">+IF(OFFSET('Water Data'!$D$27,0,10*ROW('Water Data'!D9))="","",OFFSET('Water Data'!$D$27,0,10*ROW('Water Data'!D9)))</f>
        <v/>
      </c>
      <c r="BT15" s="272" t="str">
        <f ca="true">+IF(OFFSET('Water Data'!$D$28,0,10*ROW('Water Data'!D9))="","",OFFSET('Water Data'!$D$28,0,10*ROW('Water Data'!D9)))</f>
        <v/>
      </c>
      <c r="BU15" s="272" t="str">
        <f ca="true">+IF(OFFSET('Water Data'!$D$29,0,10*ROW('Water Data'!D9))="","",OFFSET('Water Data'!$D$29,0,10*ROW('Water Data'!D9)))</f>
        <v/>
      </c>
      <c r="BV15" s="272" t="str">
        <f ca="true">+IF(OFFSET('Water Data'!$E$27,0,10*ROW('Water Data'!E9))="","",OFFSET('Water Data'!$E$27,0,10*ROW('Water Data'!E9)))</f>
        <v/>
      </c>
      <c r="BW15" s="272" t="str">
        <f ca="true">+IF(OFFSET('Water Data'!$E$28,0,10*ROW('Water Data'!E9))="","",OFFSET('Water Data'!$E$28,0,10*ROW('Water Data'!E9)))</f>
        <v/>
      </c>
      <c r="BX15" s="272" t="str">
        <f ca="true">+IF(OFFSET('Water Data'!$E$29,0,10*ROW('Water Data'!E9))="","",OFFSET('Water Data'!$E$29,0,10*ROW('Water Data'!E9)))</f>
        <v/>
      </c>
      <c r="BY15" s="272" t="str">
        <f ca="true">+IF(OFFSET('Water Data'!$F$27,0,10*ROW('Water Data'!F9))="","",OFFSET('Water Data'!$F$27,0,10*ROW('Water Data'!F9)))</f>
        <v/>
      </c>
      <c r="BZ15" s="272" t="str">
        <f ca="true">+IF(OFFSET('Water Data'!$F$28,0,10*ROW('Water Data'!F9))="","",OFFSET('Water Data'!$F$28,0,10*ROW('Water Data'!F9)))</f>
        <v/>
      </c>
      <c r="CA15" s="272" t="str">
        <f ca="true">+IF(OFFSET('Water Data'!$F$29,0,10*ROW('Water Data'!F9))="","",OFFSET('Water Data'!$F$29,0,10*ROW('Water Data'!F9)))</f>
        <v/>
      </c>
      <c r="CB15" s="272" t="str">
        <f ca="true">+IF(OFFSET('Water Data'!$G$27,0,10*ROW('Water Data'!G9))="","",OFFSET('Water Data'!$G$27,0,10*ROW('Water Data'!G9)))</f>
        <v/>
      </c>
      <c r="CC15" s="272" t="str">
        <f ca="true">+IF(OFFSET('Water Data'!$G$28,0,10*ROW('Water Data'!G9))="","",OFFSET('Water Data'!$G$28,0,10*ROW('Water Data'!G9)))</f>
        <v/>
      </c>
      <c r="CD15" s="272" t="str">
        <f ca="true">+IF(OFFSET('Water Data'!$G$29,0,10*ROW('Water Data'!G9))="","",OFFSET('Water Data'!$G$29,0,10*ROW('Water Data'!G9)))</f>
        <v/>
      </c>
      <c r="CE15" s="272" t="str">
        <f ca="true">+IF(OFFSET('Water Data'!$H$27,0,10*ROW('Water Data'!H9))="","",OFFSET('Water Data'!$H$27,0,10*ROW('Water Data'!H9)))</f>
        <v/>
      </c>
      <c r="CF15" s="272" t="str">
        <f ca="true">+IF(OFFSET('Water Data'!$H$28,0,10*ROW('Water Data'!H9))="","",OFFSET('Water Data'!$H$28,0,10*ROW('Water Data'!H9)))</f>
        <v/>
      </c>
      <c r="CG15" s="272" t="str">
        <f ca="true">+IF(OFFSET('Water Data'!$H$29,0,10*ROW('Water Data'!H9))="","",OFFSET('Water Data'!$H$29,0,10*ROW('Water Data'!H9)))</f>
        <v/>
      </c>
      <c r="CH15" s="272" t="str">
        <f ca="true">+IF(OFFSET('Water Data'!$I$27,0,10*ROW('Water Data'!I9))="","",OFFSET('Water Data'!$I$27,0,10*ROW('Water Data'!I9)))</f>
        <v/>
      </c>
      <c r="CI15" s="272" t="str">
        <f ca="true">+IF(OFFSET('Water Data'!$I$28,0,10*ROW('Water Data'!I9))="","",OFFSET('Water Data'!$I$28,0,10*ROW('Water Data'!I9)))</f>
        <v/>
      </c>
      <c r="CJ15" s="272" t="str">
        <f ca="true">+IF(OFFSET('Water Data'!$I$29,0,10*ROW('Water Data'!I9))="","",OFFSET('Water Data'!$I$29,0,10*ROW('Water Data'!I9)))</f>
        <v/>
      </c>
      <c r="CK15" s="272" t="str">
        <f ca="true">+IF(OFFSET('Sanitation Data'!$D$28,0,10*ROW('Sanitation Data'!D9))="","",OFFSET('Sanitation Data'!$D$28,0,10*ROW('Sanitation Data'!D9)))</f>
        <v/>
      </c>
      <c r="CL15" s="272" t="str">
        <f ca="true">+IF(OFFSET('Sanitation Data'!$D$29,0,10*ROW('Sanitation Data'!D9))="","",OFFSET('Sanitation Data'!$D$29,0,10*ROW('Sanitation Data'!D9)))</f>
        <v/>
      </c>
      <c r="CM15" s="272" t="str">
        <f ca="true">+IF(OFFSET('Sanitation Data'!$D$30,0,10*ROW('Sanitation Data'!D9))="","",OFFSET('Sanitation Data'!$D$30,0,10*ROW('Sanitation Data'!D9)))</f>
        <v/>
      </c>
      <c r="CN15" s="272" t="str">
        <f ca="true">+IF(OFFSET('Sanitation Data'!$D$31,0,10*ROW('Sanitation Data'!D9))="","",OFFSET('Sanitation Data'!$D$31,0,10*ROW('Sanitation Data'!D9)))</f>
        <v/>
      </c>
      <c r="CO15" s="272" t="str">
        <f ca="true">+IF(OFFSET('Sanitation Data'!$D$32,0,10*ROW('Sanitation Data'!D9))="","",OFFSET('Sanitation Data'!$D$32,0,10*ROW('Sanitation Data'!D9)))</f>
        <v/>
      </c>
      <c r="CP15" s="272" t="str">
        <f ca="true">+IF(OFFSET('Sanitation Data'!$E$28,0,10*ROW('Sanitation Data'!E9))="","",OFFSET('Sanitation Data'!$E$28,0,10*ROW('Sanitation Data'!E9)))</f>
        <v/>
      </c>
      <c r="CQ15" s="272" t="str">
        <f ca="true">+IF(OFFSET('Sanitation Data'!$E$29,0,10*ROW('Sanitation Data'!E9))="","",OFFSET('Sanitation Data'!$E$29,0,10*ROW('Sanitation Data'!E9)))</f>
        <v/>
      </c>
      <c r="CR15" s="272" t="str">
        <f ca="true">+IF(OFFSET('Sanitation Data'!$E$30,0,10*ROW('Sanitation Data'!E9))="","",OFFSET('Sanitation Data'!$E$30,0,10*ROW('Sanitation Data'!E9)))</f>
        <v/>
      </c>
      <c r="CS15" s="272" t="str">
        <f ca="true">+IF(OFFSET('Sanitation Data'!$E$31,0,10*ROW('Sanitation Data'!E9))="","",OFFSET('Sanitation Data'!$E$31,0,10*ROW('Sanitation Data'!E9)))</f>
        <v/>
      </c>
      <c r="CT15" s="272" t="str">
        <f ca="true">+IF(OFFSET('Sanitation Data'!$E$32,0,10*ROW('Sanitation Data'!E9))="","",OFFSET('Sanitation Data'!$E$32,0,10*ROW('Sanitation Data'!E9)))</f>
        <v/>
      </c>
      <c r="CU15" s="272" t="str">
        <f ca="true">+IF(OFFSET('Sanitation Data'!$F$28,0,10*ROW('Sanitation Data'!F9))="","",OFFSET('Sanitation Data'!$F$28,0,10*ROW('Sanitation Data'!F9)))</f>
        <v/>
      </c>
      <c r="CV15" s="272" t="str">
        <f ca="true">+IF(OFFSET('Sanitation Data'!$F$29,0,10*ROW('Sanitation Data'!F9))="","",OFFSET('Sanitation Data'!$F$29,0,10*ROW('Sanitation Data'!F9)))</f>
        <v/>
      </c>
      <c r="CW15" s="272" t="str">
        <f ca="true">+IF(OFFSET('Sanitation Data'!$F$30,0,10*ROW('Sanitation Data'!F9))="","",OFFSET('Sanitation Data'!$F$30,0,10*ROW('Sanitation Data'!F9)))</f>
        <v/>
      </c>
      <c r="CX15" s="272" t="str">
        <f ca="true">+IF(OFFSET('Sanitation Data'!$F$31,0,10*ROW('Sanitation Data'!F9))="","",OFFSET('Sanitation Data'!$F$31,0,10*ROW('Sanitation Data'!F9)))</f>
        <v/>
      </c>
      <c r="CY15" s="272" t="str">
        <f ca="true">+IF(OFFSET('Sanitation Data'!$F$32,0,10*ROW('Sanitation Data'!F9))="","",OFFSET('Sanitation Data'!$F$32,0,10*ROW('Sanitation Data'!F9)))</f>
        <v/>
      </c>
      <c r="CZ15" s="272" t="str">
        <f ca="true">+IF(OFFSET('Sanitation Data'!$G$28,0,10*ROW('Sanitation Data'!G9))="","",OFFSET('Sanitation Data'!$G$28,0,10*ROW('Sanitation Data'!G9)))</f>
        <v/>
      </c>
      <c r="DA15" s="272" t="str">
        <f ca="true">+IF(OFFSET('Sanitation Data'!$G$29,0,10*ROW('Sanitation Data'!G9))="","",OFFSET('Sanitation Data'!$G$29,0,10*ROW('Sanitation Data'!G9)))</f>
        <v/>
      </c>
      <c r="DB15" s="272" t="str">
        <f ca="true">+IF(OFFSET('Sanitation Data'!$G$30,0,10*ROW('Sanitation Data'!G9))="","",OFFSET('Sanitation Data'!$G$30,0,10*ROW('Sanitation Data'!G9)))</f>
        <v/>
      </c>
      <c r="DC15" s="272" t="str">
        <f ca="true">+IF(OFFSET('Sanitation Data'!$G$31,0,10*ROW('Sanitation Data'!G9))="","",OFFSET('Sanitation Data'!$G$31,0,10*ROW('Sanitation Data'!G9)))</f>
        <v/>
      </c>
      <c r="DD15" s="272" t="str">
        <f ca="true">+IF(OFFSET('Sanitation Data'!$G$32,0,10*ROW('Sanitation Data'!G9))="","",OFFSET('Sanitation Data'!$G$32,0,10*ROW('Sanitation Data'!G9)))</f>
        <v/>
      </c>
      <c r="DE15" s="272" t="str">
        <f ca="true">+IF(OFFSET('Sanitation Data'!$H$28,0,10*ROW('Sanitation Data'!H9))="","",OFFSET('Sanitation Data'!$H$28,0,10*ROW('Sanitation Data'!H9)))</f>
        <v/>
      </c>
      <c r="DF15" s="272" t="str">
        <f ca="true">+IF(OFFSET('Sanitation Data'!$H$29,0,10*ROW('Sanitation Data'!H9))="","",OFFSET('Sanitation Data'!$H$29,0,10*ROW('Sanitation Data'!H9)))</f>
        <v/>
      </c>
      <c r="DG15" s="272" t="str">
        <f ca="true">+IF(OFFSET('Sanitation Data'!$H$30,0,10*ROW('Sanitation Data'!H9))="","",OFFSET('Sanitation Data'!$H$30,0,10*ROW('Sanitation Data'!H9)))</f>
        <v/>
      </c>
      <c r="DH15" s="272" t="str">
        <f ca="true">+IF(OFFSET('Sanitation Data'!$H$31,0,10*ROW('Sanitation Data'!H9))="","",OFFSET('Sanitation Data'!$H$31,0,10*ROW('Sanitation Data'!H9)))</f>
        <v/>
      </c>
      <c r="DI15" s="272" t="str">
        <f ca="true">+IF(OFFSET('Sanitation Data'!$H$32,0,10*ROW('Sanitation Data'!H9))="","",OFFSET('Sanitation Data'!$H$32,0,10*ROW('Sanitation Data'!H9)))</f>
        <v/>
      </c>
      <c r="DJ15" s="272" t="str">
        <f ca="true">+IF(OFFSET('Sanitation Data'!$I$28,0,10*ROW('Sanitation Data'!I9))="","",OFFSET('Sanitation Data'!$I$28,0,10*ROW('Sanitation Data'!I9)))</f>
        <v/>
      </c>
      <c r="DK15" s="272" t="str">
        <f ca="true">+IF(OFFSET('Sanitation Data'!$I$29,0,10*ROW('Sanitation Data'!I9))="","",OFFSET('Sanitation Data'!$I$29,0,10*ROW('Sanitation Data'!I9)))</f>
        <v/>
      </c>
      <c r="DL15" s="272" t="str">
        <f ca="true">+IF(OFFSET('Sanitation Data'!$I$30,0,10*ROW('Sanitation Data'!I9))="","",OFFSET('Sanitation Data'!$I$30,0,10*ROW('Sanitation Data'!I9)))</f>
        <v/>
      </c>
      <c r="DM15" s="272" t="str">
        <f ca="true">+IF(OFFSET('Sanitation Data'!$I$31,0,10*ROW('Sanitation Data'!I9))="","",OFFSET('Sanitation Data'!$I$31,0,10*ROW('Sanitation Data'!I9)))</f>
        <v/>
      </c>
      <c r="DN15" s="272" t="str">
        <f ca="true">+IF(OFFSET('Sanitation Data'!$I$32,0,10*ROW('Sanitation Data'!I9))="","",OFFSET('Sanitation Data'!$I$32,0,10*ROW('Sanitation Data'!I9)))</f>
        <v/>
      </c>
      <c r="DO15" s="272" t="str">
        <f ca="true">+IF(OFFSET('Hygiene Data'!$D$11,0,10*ROW('Hygiene Data'!D9))="","",OFFSET('Hygiene Data'!$D$11,0,10*ROW('Hygiene Data'!D9)))</f>
        <v/>
      </c>
      <c r="DP15" s="272" t="str">
        <f ca="true">+IF(OFFSET('Hygiene Data'!$D$12,0,10*ROW('Hygiene Data'!D9))="","",OFFSET('Hygiene Data'!$D$12,0,10*ROW('Hygiene Data'!D9)))</f>
        <v/>
      </c>
      <c r="DQ15" s="272" t="str">
        <f ca="true">+IF(OFFSET('Hygiene Data'!$D$13,0,10*ROW('Hygiene Data'!D9))="","",OFFSET('Hygiene Data'!$D$13,0,10*ROW('Hygiene Data'!D9)))</f>
        <v/>
      </c>
      <c r="DR15" s="272" t="str">
        <f ca="true">+IF(OFFSET('Hygiene Data'!$E$11,0,10*ROW('Hygiene Data'!E9))="","",OFFSET('Hygiene Data'!$E$11,0,10*ROW('Hygiene Data'!E9)))</f>
        <v/>
      </c>
      <c r="DS15" s="272" t="str">
        <f ca="true">+IF(OFFSET('Hygiene Data'!$E$12,0,10*ROW('Hygiene Data'!E9))="","",OFFSET('Hygiene Data'!$E$12,0,10*ROW('Hygiene Data'!E9)))</f>
        <v/>
      </c>
      <c r="DT15" s="272" t="str">
        <f ca="true">+IF(OFFSET('Hygiene Data'!$E$13,0,10*ROW('Hygiene Data'!E9))="","",OFFSET('Hygiene Data'!$E$13,0,10*ROW('Hygiene Data'!E9)))</f>
        <v/>
      </c>
      <c r="DU15" s="272" t="str">
        <f ca="true">+IF(OFFSET('Hygiene Data'!$F$11,0,10*ROW('Hygiene Data'!F9))="","",OFFSET('Hygiene Data'!$F$11,0,10*ROW('Hygiene Data'!F9)))</f>
        <v/>
      </c>
      <c r="DV15" s="272" t="str">
        <f ca="true">+IF(OFFSET('Hygiene Data'!$F$12,0,10*ROW('Hygiene Data'!F9))="","",OFFSET('Hygiene Data'!$F$12,0,10*ROW('Hygiene Data'!F9)))</f>
        <v/>
      </c>
      <c r="DW15" s="272" t="str">
        <f ca="true">+IF(OFFSET('Hygiene Data'!$F$13,0,10*ROW('Hygiene Data'!F9))="","",OFFSET('Hygiene Data'!$F$13,0,10*ROW('Hygiene Data'!F9)))</f>
        <v/>
      </c>
      <c r="DX15" s="272" t="str">
        <f ca="true">+IF(OFFSET('Hygiene Data'!$G$11,0,10*ROW('Hygiene Data'!G9))="","",OFFSET('Hygiene Data'!$G$11,0,10*ROW('Hygiene Data'!G9)))</f>
        <v/>
      </c>
      <c r="DY15" s="272" t="str">
        <f ca="true">+IF(OFFSET('Hygiene Data'!$G$12,0,10*ROW('Hygiene Data'!G9))="","",OFFSET('Hygiene Data'!$G$12,0,10*ROW('Hygiene Data'!G9)))</f>
        <v/>
      </c>
      <c r="DZ15" s="272" t="str">
        <f ca="true">+IF(OFFSET('Hygiene Data'!$G$13,0,10*ROW('Hygiene Data'!G9))="","",OFFSET('Hygiene Data'!$G$13,0,10*ROW('Hygiene Data'!G9)))</f>
        <v/>
      </c>
      <c r="EA15" s="272" t="str">
        <f ca="true">+IF(OFFSET('Hygiene Data'!$H$11,0,10*ROW('Hygiene Data'!H9))="","",OFFSET('Hygiene Data'!$H$11,0,10*ROW('Hygiene Data'!H9)))</f>
        <v/>
      </c>
      <c r="EB15" s="272" t="str">
        <f ca="true">+IF(OFFSET('Hygiene Data'!$H$12,0,10*ROW('Hygiene Data'!H9))="","",OFFSET('Hygiene Data'!$H$12,0,10*ROW('Hygiene Data'!H9)))</f>
        <v/>
      </c>
      <c r="EC15" s="272" t="str">
        <f ca="true">+IF(OFFSET('Hygiene Data'!$H$13,0,10*ROW('Hygiene Data'!H9))="","",OFFSET('Hygiene Data'!$H$13,0,10*ROW('Hygiene Data'!H9)))</f>
        <v/>
      </c>
      <c r="ED15" s="272" t="str">
        <f ca="true">+IF(OFFSET('Hygiene Data'!$I$11,0,10*ROW('Hygiene Data'!I9))="","",OFFSET('Hygiene Data'!$I$11,0,10*ROW('Hygiene Data'!I9)))</f>
        <v/>
      </c>
      <c r="EE15" s="272" t="str">
        <f ca="true">+IF(OFFSET('Hygiene Data'!$I$12,0,10*ROW('Hygiene Data'!I9))="","",OFFSET('Hygiene Data'!$I$12,0,10*ROW('Hygiene Data'!I9)))</f>
        <v/>
      </c>
      <c r="EF15" s="272" t="str">
        <f ca="true">+IF(OFFSET('Hygiene Data'!$I$13,0,10*ROW('Hygiene Data'!I9))="","",OFFSET('Hygiene Data'!$I$13,0,10*ROW('Hygiene Data'!I9)))</f>
        <v/>
      </c>
    </row>
    <row xmlns:x14ac="http://schemas.microsoft.com/office/spreadsheetml/2009/9/ac" r="16" x14ac:dyDescent="0.2">
      <c r="A16" s="37" t="str">
        <f ca="true">+IF(OFFSET('Water Data'!$B$2,0,10*ROW('Water Data'!E10))="","",OFFSET('Water Data'!$B$2,0,10*ROW('Water Data'!E10)))</f>
        <v/>
      </c>
      <c r="B16" s="37" t="str">
        <f ca="true">+IF(OFFSET('Water Data'!$C$2,0,10*ROW('Water Data'!F10))="","",OFFSET('Water Data'!$C$2,0,10*ROW('Water Data'!F10)))</f>
        <v/>
      </c>
      <c r="C16" s="328" t="str">
        <f t="shared" ca="true" si="0"/>
        <v/>
      </c>
      <c r="D16" s="97"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7"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7"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7"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7"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7"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7"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7"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7"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7"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7"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7"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7"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7"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7"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7"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7"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7"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8"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8"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8"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8"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8"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8"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8"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8"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8"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8"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8"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8"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8"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8"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8"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8"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8"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8"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8"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8"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8"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8"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8"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8"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8"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8"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8"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8"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8"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8"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9"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9"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9"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9"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9"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9"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9"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9"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9"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9"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9"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9"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9"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9"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9"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9"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9"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9"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2"/>
      <c r="BS16" s="272" t="str">
        <f ca="true">+IF(OFFSET('Water Data'!$D$27,0,10*ROW('Water Data'!D10))="","",OFFSET('Water Data'!$D$27,0,10*ROW('Water Data'!D10)))</f>
        <v/>
      </c>
      <c r="BT16" s="272" t="str">
        <f ca="true">+IF(OFFSET('Water Data'!$D$28,0,10*ROW('Water Data'!D10))="","",OFFSET('Water Data'!$D$28,0,10*ROW('Water Data'!D10)))</f>
        <v/>
      </c>
      <c r="BU16" s="272" t="str">
        <f ca="true">+IF(OFFSET('Water Data'!$D$29,0,10*ROW('Water Data'!D10))="","",OFFSET('Water Data'!$D$29,0,10*ROW('Water Data'!D10)))</f>
        <v/>
      </c>
      <c r="BV16" s="272" t="str">
        <f ca="true">+IF(OFFSET('Water Data'!$E$27,0,10*ROW('Water Data'!E10))="","",OFFSET('Water Data'!$E$27,0,10*ROW('Water Data'!E10)))</f>
        <v/>
      </c>
      <c r="BW16" s="272" t="str">
        <f ca="true">+IF(OFFSET('Water Data'!$E$28,0,10*ROW('Water Data'!E10))="","",OFFSET('Water Data'!$E$28,0,10*ROW('Water Data'!E10)))</f>
        <v/>
      </c>
      <c r="BX16" s="272" t="str">
        <f ca="true">+IF(OFFSET('Water Data'!$E$29,0,10*ROW('Water Data'!E10))="","",OFFSET('Water Data'!$E$29,0,10*ROW('Water Data'!E10)))</f>
        <v/>
      </c>
      <c r="BY16" s="272" t="str">
        <f ca="true">+IF(OFFSET('Water Data'!$F$27,0,10*ROW('Water Data'!F10))="","",OFFSET('Water Data'!$F$27,0,10*ROW('Water Data'!F10)))</f>
        <v/>
      </c>
      <c r="BZ16" s="272" t="str">
        <f ca="true">+IF(OFFSET('Water Data'!$F$28,0,10*ROW('Water Data'!F10))="","",OFFSET('Water Data'!$F$28,0,10*ROW('Water Data'!F10)))</f>
        <v/>
      </c>
      <c r="CA16" s="272" t="str">
        <f ca="true">+IF(OFFSET('Water Data'!$F$29,0,10*ROW('Water Data'!F10))="","",OFFSET('Water Data'!$F$29,0,10*ROW('Water Data'!F10)))</f>
        <v/>
      </c>
      <c r="CB16" s="272" t="str">
        <f ca="true">+IF(OFFSET('Water Data'!$G$27,0,10*ROW('Water Data'!G10))="","",OFFSET('Water Data'!$G$27,0,10*ROW('Water Data'!G10)))</f>
        <v/>
      </c>
      <c r="CC16" s="272" t="str">
        <f ca="true">+IF(OFFSET('Water Data'!$G$28,0,10*ROW('Water Data'!G10))="","",OFFSET('Water Data'!$G$28,0,10*ROW('Water Data'!G10)))</f>
        <v/>
      </c>
      <c r="CD16" s="272" t="str">
        <f ca="true">+IF(OFFSET('Water Data'!$G$29,0,10*ROW('Water Data'!G10))="","",OFFSET('Water Data'!$G$29,0,10*ROW('Water Data'!G10)))</f>
        <v/>
      </c>
      <c r="CE16" s="272" t="str">
        <f ca="true">+IF(OFFSET('Water Data'!$H$27,0,10*ROW('Water Data'!H10))="","",OFFSET('Water Data'!$H$27,0,10*ROW('Water Data'!H10)))</f>
        <v/>
      </c>
      <c r="CF16" s="272" t="str">
        <f ca="true">+IF(OFFSET('Water Data'!$H$28,0,10*ROW('Water Data'!H10))="","",OFFSET('Water Data'!$H$28,0,10*ROW('Water Data'!H10)))</f>
        <v/>
      </c>
      <c r="CG16" s="272" t="str">
        <f ca="true">+IF(OFFSET('Water Data'!$H$29,0,10*ROW('Water Data'!H10))="","",OFFSET('Water Data'!$H$29,0,10*ROW('Water Data'!H10)))</f>
        <v/>
      </c>
      <c r="CH16" s="272" t="str">
        <f ca="true">+IF(OFFSET('Water Data'!$I$27,0,10*ROW('Water Data'!I10))="","",OFFSET('Water Data'!$I$27,0,10*ROW('Water Data'!I10)))</f>
        <v/>
      </c>
      <c r="CI16" s="272" t="str">
        <f ca="true">+IF(OFFSET('Water Data'!$I$28,0,10*ROW('Water Data'!I10))="","",OFFSET('Water Data'!$I$28,0,10*ROW('Water Data'!I10)))</f>
        <v/>
      </c>
      <c r="CJ16" s="272" t="str">
        <f ca="true">+IF(OFFSET('Water Data'!$I$29,0,10*ROW('Water Data'!I10))="","",OFFSET('Water Data'!$I$29,0,10*ROW('Water Data'!I10)))</f>
        <v/>
      </c>
      <c r="CK16" s="272" t="str">
        <f ca="true">+IF(OFFSET('Sanitation Data'!$D$28,0,10*ROW('Sanitation Data'!D10))="","",OFFSET('Sanitation Data'!$D$28,0,10*ROW('Sanitation Data'!D10)))</f>
        <v/>
      </c>
      <c r="CL16" s="272" t="str">
        <f ca="true">+IF(OFFSET('Sanitation Data'!$D$29,0,10*ROW('Sanitation Data'!D10))="","",OFFSET('Sanitation Data'!$D$29,0,10*ROW('Sanitation Data'!D10)))</f>
        <v/>
      </c>
      <c r="CM16" s="272" t="str">
        <f ca="true">+IF(OFFSET('Sanitation Data'!$D$30,0,10*ROW('Sanitation Data'!D10))="","",OFFSET('Sanitation Data'!$D$30,0,10*ROW('Sanitation Data'!D10)))</f>
        <v/>
      </c>
      <c r="CN16" s="272" t="str">
        <f ca="true">+IF(OFFSET('Sanitation Data'!$D$31,0,10*ROW('Sanitation Data'!D10))="","",OFFSET('Sanitation Data'!$D$31,0,10*ROW('Sanitation Data'!D10)))</f>
        <v/>
      </c>
      <c r="CO16" s="272" t="str">
        <f ca="true">+IF(OFFSET('Sanitation Data'!$D$32,0,10*ROW('Sanitation Data'!D10))="","",OFFSET('Sanitation Data'!$D$32,0,10*ROW('Sanitation Data'!D10)))</f>
        <v/>
      </c>
      <c r="CP16" s="272" t="str">
        <f ca="true">+IF(OFFSET('Sanitation Data'!$E$28,0,10*ROW('Sanitation Data'!E10))="","",OFFSET('Sanitation Data'!$E$28,0,10*ROW('Sanitation Data'!E10)))</f>
        <v/>
      </c>
      <c r="CQ16" s="272" t="str">
        <f ca="true">+IF(OFFSET('Sanitation Data'!$E$29,0,10*ROW('Sanitation Data'!E10))="","",OFFSET('Sanitation Data'!$E$29,0,10*ROW('Sanitation Data'!E10)))</f>
        <v/>
      </c>
      <c r="CR16" s="272" t="str">
        <f ca="true">+IF(OFFSET('Sanitation Data'!$E$30,0,10*ROW('Sanitation Data'!E10))="","",OFFSET('Sanitation Data'!$E$30,0,10*ROW('Sanitation Data'!E10)))</f>
        <v/>
      </c>
      <c r="CS16" s="272" t="str">
        <f ca="true">+IF(OFFSET('Sanitation Data'!$E$31,0,10*ROW('Sanitation Data'!E10))="","",OFFSET('Sanitation Data'!$E$31,0,10*ROW('Sanitation Data'!E10)))</f>
        <v/>
      </c>
      <c r="CT16" s="272" t="str">
        <f ca="true">+IF(OFFSET('Sanitation Data'!$E$32,0,10*ROW('Sanitation Data'!E10))="","",OFFSET('Sanitation Data'!$E$32,0,10*ROW('Sanitation Data'!E10)))</f>
        <v/>
      </c>
      <c r="CU16" s="272" t="str">
        <f ca="true">+IF(OFFSET('Sanitation Data'!$F$28,0,10*ROW('Sanitation Data'!F10))="","",OFFSET('Sanitation Data'!$F$28,0,10*ROW('Sanitation Data'!F10)))</f>
        <v/>
      </c>
      <c r="CV16" s="272" t="str">
        <f ca="true">+IF(OFFSET('Sanitation Data'!$F$29,0,10*ROW('Sanitation Data'!F10))="","",OFFSET('Sanitation Data'!$F$29,0,10*ROW('Sanitation Data'!F10)))</f>
        <v/>
      </c>
      <c r="CW16" s="272" t="str">
        <f ca="true">+IF(OFFSET('Sanitation Data'!$F$30,0,10*ROW('Sanitation Data'!F10))="","",OFFSET('Sanitation Data'!$F$30,0,10*ROW('Sanitation Data'!F10)))</f>
        <v/>
      </c>
      <c r="CX16" s="272" t="str">
        <f ca="true">+IF(OFFSET('Sanitation Data'!$F$31,0,10*ROW('Sanitation Data'!F10))="","",OFFSET('Sanitation Data'!$F$31,0,10*ROW('Sanitation Data'!F10)))</f>
        <v/>
      </c>
      <c r="CY16" s="272" t="str">
        <f ca="true">+IF(OFFSET('Sanitation Data'!$F$32,0,10*ROW('Sanitation Data'!F10))="","",OFFSET('Sanitation Data'!$F$32,0,10*ROW('Sanitation Data'!F10)))</f>
        <v/>
      </c>
      <c r="CZ16" s="272" t="str">
        <f ca="true">+IF(OFFSET('Sanitation Data'!$G$28,0,10*ROW('Sanitation Data'!G10))="","",OFFSET('Sanitation Data'!$G$28,0,10*ROW('Sanitation Data'!G10)))</f>
        <v/>
      </c>
      <c r="DA16" s="272" t="str">
        <f ca="true">+IF(OFFSET('Sanitation Data'!$G$29,0,10*ROW('Sanitation Data'!G10))="","",OFFSET('Sanitation Data'!$G$29,0,10*ROW('Sanitation Data'!G10)))</f>
        <v/>
      </c>
      <c r="DB16" s="272" t="str">
        <f ca="true">+IF(OFFSET('Sanitation Data'!$G$30,0,10*ROW('Sanitation Data'!G10))="","",OFFSET('Sanitation Data'!$G$30,0,10*ROW('Sanitation Data'!G10)))</f>
        <v/>
      </c>
      <c r="DC16" s="272" t="str">
        <f ca="true">+IF(OFFSET('Sanitation Data'!$G$31,0,10*ROW('Sanitation Data'!G10))="","",OFFSET('Sanitation Data'!$G$31,0,10*ROW('Sanitation Data'!G10)))</f>
        <v/>
      </c>
      <c r="DD16" s="272" t="str">
        <f ca="true">+IF(OFFSET('Sanitation Data'!$G$32,0,10*ROW('Sanitation Data'!G10))="","",OFFSET('Sanitation Data'!$G$32,0,10*ROW('Sanitation Data'!G10)))</f>
        <v/>
      </c>
      <c r="DE16" s="272" t="str">
        <f ca="true">+IF(OFFSET('Sanitation Data'!$H$28,0,10*ROW('Sanitation Data'!H10))="","",OFFSET('Sanitation Data'!$H$28,0,10*ROW('Sanitation Data'!H10)))</f>
        <v/>
      </c>
      <c r="DF16" s="272" t="str">
        <f ca="true">+IF(OFFSET('Sanitation Data'!$H$29,0,10*ROW('Sanitation Data'!H10))="","",OFFSET('Sanitation Data'!$H$29,0,10*ROW('Sanitation Data'!H10)))</f>
        <v/>
      </c>
      <c r="DG16" s="272" t="str">
        <f ca="true">+IF(OFFSET('Sanitation Data'!$H$30,0,10*ROW('Sanitation Data'!H10))="","",OFFSET('Sanitation Data'!$H$30,0,10*ROW('Sanitation Data'!H10)))</f>
        <v/>
      </c>
      <c r="DH16" s="272" t="str">
        <f ca="true">+IF(OFFSET('Sanitation Data'!$H$31,0,10*ROW('Sanitation Data'!H10))="","",OFFSET('Sanitation Data'!$H$31,0,10*ROW('Sanitation Data'!H10)))</f>
        <v/>
      </c>
      <c r="DI16" s="272" t="str">
        <f ca="true">+IF(OFFSET('Sanitation Data'!$H$32,0,10*ROW('Sanitation Data'!H10))="","",OFFSET('Sanitation Data'!$H$32,0,10*ROW('Sanitation Data'!H10)))</f>
        <v/>
      </c>
      <c r="DJ16" s="272" t="str">
        <f ca="true">+IF(OFFSET('Sanitation Data'!$I$28,0,10*ROW('Sanitation Data'!I10))="","",OFFSET('Sanitation Data'!$I$28,0,10*ROW('Sanitation Data'!I10)))</f>
        <v/>
      </c>
      <c r="DK16" s="272" t="str">
        <f ca="true">+IF(OFFSET('Sanitation Data'!$I$29,0,10*ROW('Sanitation Data'!I10))="","",OFFSET('Sanitation Data'!$I$29,0,10*ROW('Sanitation Data'!I10)))</f>
        <v/>
      </c>
      <c r="DL16" s="272" t="str">
        <f ca="true">+IF(OFFSET('Sanitation Data'!$I$30,0,10*ROW('Sanitation Data'!I10))="","",OFFSET('Sanitation Data'!$I$30,0,10*ROW('Sanitation Data'!I10)))</f>
        <v/>
      </c>
      <c r="DM16" s="272" t="str">
        <f ca="true">+IF(OFFSET('Sanitation Data'!$I$31,0,10*ROW('Sanitation Data'!I10))="","",OFFSET('Sanitation Data'!$I$31,0,10*ROW('Sanitation Data'!I10)))</f>
        <v/>
      </c>
      <c r="DN16" s="272" t="str">
        <f ca="true">+IF(OFFSET('Sanitation Data'!$I$32,0,10*ROW('Sanitation Data'!I10))="","",OFFSET('Sanitation Data'!$I$32,0,10*ROW('Sanitation Data'!I10)))</f>
        <v/>
      </c>
      <c r="DO16" s="272" t="str">
        <f ca="true">+IF(OFFSET('Hygiene Data'!$D$11,0,10*ROW('Hygiene Data'!D10))="","",OFFSET('Hygiene Data'!$D$11,0,10*ROW('Hygiene Data'!D10)))</f>
        <v/>
      </c>
      <c r="DP16" s="272" t="str">
        <f ca="true">+IF(OFFSET('Hygiene Data'!$D$12,0,10*ROW('Hygiene Data'!D10))="","",OFFSET('Hygiene Data'!$D$12,0,10*ROW('Hygiene Data'!D10)))</f>
        <v/>
      </c>
      <c r="DQ16" s="272" t="str">
        <f ca="true">+IF(OFFSET('Hygiene Data'!$D$13,0,10*ROW('Hygiene Data'!D10))="","",OFFSET('Hygiene Data'!$D$13,0,10*ROW('Hygiene Data'!D10)))</f>
        <v/>
      </c>
      <c r="DR16" s="272" t="str">
        <f ca="true">+IF(OFFSET('Hygiene Data'!$E$11,0,10*ROW('Hygiene Data'!E10))="","",OFFSET('Hygiene Data'!$E$11,0,10*ROW('Hygiene Data'!E10)))</f>
        <v/>
      </c>
      <c r="DS16" s="272" t="str">
        <f ca="true">+IF(OFFSET('Hygiene Data'!$E$12,0,10*ROW('Hygiene Data'!E10))="","",OFFSET('Hygiene Data'!$E$12,0,10*ROW('Hygiene Data'!E10)))</f>
        <v/>
      </c>
      <c r="DT16" s="272" t="str">
        <f ca="true">+IF(OFFSET('Hygiene Data'!$E$13,0,10*ROW('Hygiene Data'!E10))="","",OFFSET('Hygiene Data'!$E$13,0,10*ROW('Hygiene Data'!E10)))</f>
        <v/>
      </c>
      <c r="DU16" s="272" t="str">
        <f ca="true">+IF(OFFSET('Hygiene Data'!$F$11,0,10*ROW('Hygiene Data'!F10))="","",OFFSET('Hygiene Data'!$F$11,0,10*ROW('Hygiene Data'!F10)))</f>
        <v/>
      </c>
      <c r="DV16" s="272" t="str">
        <f ca="true">+IF(OFFSET('Hygiene Data'!$F$12,0,10*ROW('Hygiene Data'!F10))="","",OFFSET('Hygiene Data'!$F$12,0,10*ROW('Hygiene Data'!F10)))</f>
        <v/>
      </c>
      <c r="DW16" s="272" t="str">
        <f ca="true">+IF(OFFSET('Hygiene Data'!$F$13,0,10*ROW('Hygiene Data'!F10))="","",OFFSET('Hygiene Data'!$F$13,0,10*ROW('Hygiene Data'!F10)))</f>
        <v/>
      </c>
      <c r="DX16" s="272" t="str">
        <f ca="true">+IF(OFFSET('Hygiene Data'!$G$11,0,10*ROW('Hygiene Data'!G10))="","",OFFSET('Hygiene Data'!$G$11,0,10*ROW('Hygiene Data'!G10)))</f>
        <v/>
      </c>
      <c r="DY16" s="272" t="str">
        <f ca="true">+IF(OFFSET('Hygiene Data'!$G$12,0,10*ROW('Hygiene Data'!G10))="","",OFFSET('Hygiene Data'!$G$12,0,10*ROW('Hygiene Data'!G10)))</f>
        <v/>
      </c>
      <c r="DZ16" s="272" t="str">
        <f ca="true">+IF(OFFSET('Hygiene Data'!$G$13,0,10*ROW('Hygiene Data'!G10))="","",OFFSET('Hygiene Data'!$G$13,0,10*ROW('Hygiene Data'!G10)))</f>
        <v/>
      </c>
      <c r="EA16" s="272" t="str">
        <f ca="true">+IF(OFFSET('Hygiene Data'!$H$11,0,10*ROW('Hygiene Data'!H10))="","",OFFSET('Hygiene Data'!$H$11,0,10*ROW('Hygiene Data'!H10)))</f>
        <v/>
      </c>
      <c r="EB16" s="272" t="str">
        <f ca="true">+IF(OFFSET('Hygiene Data'!$H$12,0,10*ROW('Hygiene Data'!H10))="","",OFFSET('Hygiene Data'!$H$12,0,10*ROW('Hygiene Data'!H10)))</f>
        <v/>
      </c>
      <c r="EC16" s="272" t="str">
        <f ca="true">+IF(OFFSET('Hygiene Data'!$H$13,0,10*ROW('Hygiene Data'!H10))="","",OFFSET('Hygiene Data'!$H$13,0,10*ROW('Hygiene Data'!H10)))</f>
        <v/>
      </c>
      <c r="ED16" s="272" t="str">
        <f ca="true">+IF(OFFSET('Hygiene Data'!$I$11,0,10*ROW('Hygiene Data'!I10))="","",OFFSET('Hygiene Data'!$I$11,0,10*ROW('Hygiene Data'!I10)))</f>
        <v/>
      </c>
      <c r="EE16" s="272" t="str">
        <f ca="true">+IF(OFFSET('Hygiene Data'!$I$12,0,10*ROW('Hygiene Data'!I10))="","",OFFSET('Hygiene Data'!$I$12,0,10*ROW('Hygiene Data'!I10)))</f>
        <v/>
      </c>
      <c r="EF16" s="272" t="str">
        <f ca="true">+IF(OFFSET('Hygiene Data'!$I$13,0,10*ROW('Hygiene Data'!I10))="","",OFFSET('Hygiene Data'!$I$13,0,10*ROW('Hygiene Data'!I10)))</f>
        <v/>
      </c>
    </row>
    <row xmlns:x14ac="http://schemas.microsoft.com/office/spreadsheetml/2009/9/ac" r="17" x14ac:dyDescent="0.2">
      <c r="A17" s="37" t="str">
        <f ca="true">+IF(OFFSET('Water Data'!$B$2,0,10*ROW('Water Data'!E11))="","",OFFSET('Water Data'!$B$2,0,10*ROW('Water Data'!E11)))</f>
        <v/>
      </c>
      <c r="B17" s="37" t="str">
        <f ca="true">+IF(OFFSET('Water Data'!$C$2,0,10*ROW('Water Data'!F11))="","",OFFSET('Water Data'!$C$2,0,10*ROW('Water Data'!F11)))</f>
        <v/>
      </c>
      <c r="C17" s="328" t="str">
        <f t="shared" ca="true" si="0"/>
        <v/>
      </c>
      <c r="D17" s="97"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7"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7"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7"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7"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7"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7"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7"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7"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7"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7"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7"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7"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7"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7"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7"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7"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7"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8"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8"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8"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8"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8"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8"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8"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8"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8"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8"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8"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8"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8"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8"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8"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8"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8"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8"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8"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8"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8"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8"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8"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8"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8"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8"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8"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8"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8"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8"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9"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9"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9"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9"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9"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9"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9"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9"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9"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9"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9"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9"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9"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9"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9"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9"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9"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9"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2"/>
      <c r="BS17" s="272" t="str">
        <f ca="true">+IF(OFFSET('Water Data'!$D$27,0,10*ROW('Water Data'!D11))="","",OFFSET('Water Data'!$D$27,0,10*ROW('Water Data'!D11)))</f>
        <v/>
      </c>
      <c r="BT17" s="272" t="str">
        <f ca="true">+IF(OFFSET('Water Data'!$D$28,0,10*ROW('Water Data'!D11))="","",OFFSET('Water Data'!$D$28,0,10*ROW('Water Data'!D11)))</f>
        <v/>
      </c>
      <c r="BU17" s="272" t="str">
        <f ca="true">+IF(OFFSET('Water Data'!$D$29,0,10*ROW('Water Data'!D11))="","",OFFSET('Water Data'!$D$29,0,10*ROW('Water Data'!D11)))</f>
        <v/>
      </c>
      <c r="BV17" s="272" t="str">
        <f ca="true">+IF(OFFSET('Water Data'!$E$27,0,10*ROW('Water Data'!E11))="","",OFFSET('Water Data'!$E$27,0,10*ROW('Water Data'!E11)))</f>
        <v/>
      </c>
      <c r="BW17" s="272" t="str">
        <f ca="true">+IF(OFFSET('Water Data'!$E$28,0,10*ROW('Water Data'!E11))="","",OFFSET('Water Data'!$E$28,0,10*ROW('Water Data'!E11)))</f>
        <v/>
      </c>
      <c r="BX17" s="272" t="str">
        <f ca="true">+IF(OFFSET('Water Data'!$E$29,0,10*ROW('Water Data'!E11))="","",OFFSET('Water Data'!$E$29,0,10*ROW('Water Data'!E11)))</f>
        <v/>
      </c>
      <c r="BY17" s="272" t="str">
        <f ca="true">+IF(OFFSET('Water Data'!$F$27,0,10*ROW('Water Data'!F11))="","",OFFSET('Water Data'!$F$27,0,10*ROW('Water Data'!F11)))</f>
        <v/>
      </c>
      <c r="BZ17" s="272" t="str">
        <f ca="true">+IF(OFFSET('Water Data'!$F$28,0,10*ROW('Water Data'!F11))="","",OFFSET('Water Data'!$F$28,0,10*ROW('Water Data'!F11)))</f>
        <v/>
      </c>
      <c r="CA17" s="272" t="str">
        <f ca="true">+IF(OFFSET('Water Data'!$F$29,0,10*ROW('Water Data'!F11))="","",OFFSET('Water Data'!$F$29,0,10*ROW('Water Data'!F11)))</f>
        <v/>
      </c>
      <c r="CB17" s="272" t="str">
        <f ca="true">+IF(OFFSET('Water Data'!$G$27,0,10*ROW('Water Data'!G11))="","",OFFSET('Water Data'!$G$27,0,10*ROW('Water Data'!G11)))</f>
        <v/>
      </c>
      <c r="CC17" s="272" t="str">
        <f ca="true">+IF(OFFSET('Water Data'!$G$28,0,10*ROW('Water Data'!G11))="","",OFFSET('Water Data'!$G$28,0,10*ROW('Water Data'!G11)))</f>
        <v/>
      </c>
      <c r="CD17" s="272" t="str">
        <f ca="true">+IF(OFFSET('Water Data'!$G$29,0,10*ROW('Water Data'!G11))="","",OFFSET('Water Data'!$G$29,0,10*ROW('Water Data'!G11)))</f>
        <v/>
      </c>
      <c r="CE17" s="272" t="str">
        <f ca="true">+IF(OFFSET('Water Data'!$H$27,0,10*ROW('Water Data'!H11))="","",OFFSET('Water Data'!$H$27,0,10*ROW('Water Data'!H11)))</f>
        <v/>
      </c>
      <c r="CF17" s="272" t="str">
        <f ca="true">+IF(OFFSET('Water Data'!$H$28,0,10*ROW('Water Data'!H11))="","",OFFSET('Water Data'!$H$28,0,10*ROW('Water Data'!H11)))</f>
        <v/>
      </c>
      <c r="CG17" s="272" t="str">
        <f ca="true">+IF(OFFSET('Water Data'!$H$29,0,10*ROW('Water Data'!H11))="","",OFFSET('Water Data'!$H$29,0,10*ROW('Water Data'!H11)))</f>
        <v/>
      </c>
      <c r="CH17" s="272" t="str">
        <f ca="true">+IF(OFFSET('Water Data'!$I$27,0,10*ROW('Water Data'!I11))="","",OFFSET('Water Data'!$I$27,0,10*ROW('Water Data'!I11)))</f>
        <v/>
      </c>
      <c r="CI17" s="272" t="str">
        <f ca="true">+IF(OFFSET('Water Data'!$I$28,0,10*ROW('Water Data'!I11))="","",OFFSET('Water Data'!$I$28,0,10*ROW('Water Data'!I11)))</f>
        <v/>
      </c>
      <c r="CJ17" s="272" t="str">
        <f ca="true">+IF(OFFSET('Water Data'!$I$29,0,10*ROW('Water Data'!I11))="","",OFFSET('Water Data'!$I$29,0,10*ROW('Water Data'!I11)))</f>
        <v/>
      </c>
      <c r="CK17" s="272" t="str">
        <f ca="true">+IF(OFFSET('Sanitation Data'!$D$28,0,10*ROW('Sanitation Data'!D11))="","",OFFSET('Sanitation Data'!$D$28,0,10*ROW('Sanitation Data'!D11)))</f>
        <v/>
      </c>
      <c r="CL17" s="272" t="str">
        <f ca="true">+IF(OFFSET('Sanitation Data'!$D$29,0,10*ROW('Sanitation Data'!D11))="","",OFFSET('Sanitation Data'!$D$29,0,10*ROW('Sanitation Data'!D11)))</f>
        <v/>
      </c>
      <c r="CM17" s="272" t="str">
        <f ca="true">+IF(OFFSET('Sanitation Data'!$D$30,0,10*ROW('Sanitation Data'!D11))="","",OFFSET('Sanitation Data'!$D$30,0,10*ROW('Sanitation Data'!D11)))</f>
        <v/>
      </c>
      <c r="CN17" s="272" t="str">
        <f ca="true">+IF(OFFSET('Sanitation Data'!$D$31,0,10*ROW('Sanitation Data'!D11))="","",OFFSET('Sanitation Data'!$D$31,0,10*ROW('Sanitation Data'!D11)))</f>
        <v/>
      </c>
      <c r="CO17" s="272" t="str">
        <f ca="true">+IF(OFFSET('Sanitation Data'!$D$32,0,10*ROW('Sanitation Data'!D11))="","",OFFSET('Sanitation Data'!$D$32,0,10*ROW('Sanitation Data'!D11)))</f>
        <v/>
      </c>
      <c r="CP17" s="272" t="str">
        <f ca="true">+IF(OFFSET('Sanitation Data'!$E$28,0,10*ROW('Sanitation Data'!E11))="","",OFFSET('Sanitation Data'!$E$28,0,10*ROW('Sanitation Data'!E11)))</f>
        <v/>
      </c>
      <c r="CQ17" s="272" t="str">
        <f ca="true">+IF(OFFSET('Sanitation Data'!$E$29,0,10*ROW('Sanitation Data'!E11))="","",OFFSET('Sanitation Data'!$E$29,0,10*ROW('Sanitation Data'!E11)))</f>
        <v/>
      </c>
      <c r="CR17" s="272" t="str">
        <f ca="true">+IF(OFFSET('Sanitation Data'!$E$30,0,10*ROW('Sanitation Data'!E11))="","",OFFSET('Sanitation Data'!$E$30,0,10*ROW('Sanitation Data'!E11)))</f>
        <v/>
      </c>
      <c r="CS17" s="272" t="str">
        <f ca="true">+IF(OFFSET('Sanitation Data'!$E$31,0,10*ROW('Sanitation Data'!E11))="","",OFFSET('Sanitation Data'!$E$31,0,10*ROW('Sanitation Data'!E11)))</f>
        <v/>
      </c>
      <c r="CT17" s="272" t="str">
        <f ca="true">+IF(OFFSET('Sanitation Data'!$E$32,0,10*ROW('Sanitation Data'!E11))="","",OFFSET('Sanitation Data'!$E$32,0,10*ROW('Sanitation Data'!E11)))</f>
        <v/>
      </c>
      <c r="CU17" s="272" t="str">
        <f ca="true">+IF(OFFSET('Sanitation Data'!$F$28,0,10*ROW('Sanitation Data'!F11))="","",OFFSET('Sanitation Data'!$F$28,0,10*ROW('Sanitation Data'!F11)))</f>
        <v/>
      </c>
      <c r="CV17" s="272" t="str">
        <f ca="true">+IF(OFFSET('Sanitation Data'!$F$29,0,10*ROW('Sanitation Data'!F11))="","",OFFSET('Sanitation Data'!$F$29,0,10*ROW('Sanitation Data'!F11)))</f>
        <v/>
      </c>
      <c r="CW17" s="272" t="str">
        <f ca="true">+IF(OFFSET('Sanitation Data'!$F$30,0,10*ROW('Sanitation Data'!F11))="","",OFFSET('Sanitation Data'!$F$30,0,10*ROW('Sanitation Data'!F11)))</f>
        <v/>
      </c>
      <c r="CX17" s="272" t="str">
        <f ca="true">+IF(OFFSET('Sanitation Data'!$F$31,0,10*ROW('Sanitation Data'!F11))="","",OFFSET('Sanitation Data'!$F$31,0,10*ROW('Sanitation Data'!F11)))</f>
        <v/>
      </c>
      <c r="CY17" s="272" t="str">
        <f ca="true">+IF(OFFSET('Sanitation Data'!$F$32,0,10*ROW('Sanitation Data'!F11))="","",OFFSET('Sanitation Data'!$F$32,0,10*ROW('Sanitation Data'!F11)))</f>
        <v/>
      </c>
      <c r="CZ17" s="272" t="str">
        <f ca="true">+IF(OFFSET('Sanitation Data'!$G$28,0,10*ROW('Sanitation Data'!G11))="","",OFFSET('Sanitation Data'!$G$28,0,10*ROW('Sanitation Data'!G11)))</f>
        <v/>
      </c>
      <c r="DA17" s="272" t="str">
        <f ca="true">+IF(OFFSET('Sanitation Data'!$G$29,0,10*ROW('Sanitation Data'!G11))="","",OFFSET('Sanitation Data'!$G$29,0,10*ROW('Sanitation Data'!G11)))</f>
        <v/>
      </c>
      <c r="DB17" s="272" t="str">
        <f ca="true">+IF(OFFSET('Sanitation Data'!$G$30,0,10*ROW('Sanitation Data'!G11))="","",OFFSET('Sanitation Data'!$G$30,0,10*ROW('Sanitation Data'!G11)))</f>
        <v/>
      </c>
      <c r="DC17" s="272" t="str">
        <f ca="true">+IF(OFFSET('Sanitation Data'!$G$31,0,10*ROW('Sanitation Data'!G11))="","",OFFSET('Sanitation Data'!$G$31,0,10*ROW('Sanitation Data'!G11)))</f>
        <v/>
      </c>
      <c r="DD17" s="272" t="str">
        <f ca="true">+IF(OFFSET('Sanitation Data'!$G$32,0,10*ROW('Sanitation Data'!G11))="","",OFFSET('Sanitation Data'!$G$32,0,10*ROW('Sanitation Data'!G11)))</f>
        <v/>
      </c>
      <c r="DE17" s="272" t="str">
        <f ca="true">+IF(OFFSET('Sanitation Data'!$H$28,0,10*ROW('Sanitation Data'!H11))="","",OFFSET('Sanitation Data'!$H$28,0,10*ROW('Sanitation Data'!H11)))</f>
        <v/>
      </c>
      <c r="DF17" s="272" t="str">
        <f ca="true">+IF(OFFSET('Sanitation Data'!$H$29,0,10*ROW('Sanitation Data'!H11))="","",OFFSET('Sanitation Data'!$H$29,0,10*ROW('Sanitation Data'!H11)))</f>
        <v/>
      </c>
      <c r="DG17" s="272" t="str">
        <f ca="true">+IF(OFFSET('Sanitation Data'!$H$30,0,10*ROW('Sanitation Data'!H11))="","",OFFSET('Sanitation Data'!$H$30,0,10*ROW('Sanitation Data'!H11)))</f>
        <v/>
      </c>
      <c r="DH17" s="272" t="str">
        <f ca="true">+IF(OFFSET('Sanitation Data'!$H$31,0,10*ROW('Sanitation Data'!H11))="","",OFFSET('Sanitation Data'!$H$31,0,10*ROW('Sanitation Data'!H11)))</f>
        <v/>
      </c>
      <c r="DI17" s="272" t="str">
        <f ca="true">+IF(OFFSET('Sanitation Data'!$H$32,0,10*ROW('Sanitation Data'!H11))="","",OFFSET('Sanitation Data'!$H$32,0,10*ROW('Sanitation Data'!H11)))</f>
        <v/>
      </c>
      <c r="DJ17" s="272" t="str">
        <f ca="true">+IF(OFFSET('Sanitation Data'!$I$28,0,10*ROW('Sanitation Data'!I11))="","",OFFSET('Sanitation Data'!$I$28,0,10*ROW('Sanitation Data'!I11)))</f>
        <v/>
      </c>
      <c r="DK17" s="272" t="str">
        <f ca="true">+IF(OFFSET('Sanitation Data'!$I$29,0,10*ROW('Sanitation Data'!I11))="","",OFFSET('Sanitation Data'!$I$29,0,10*ROW('Sanitation Data'!I11)))</f>
        <v/>
      </c>
      <c r="DL17" s="272" t="str">
        <f ca="true">+IF(OFFSET('Sanitation Data'!$I$30,0,10*ROW('Sanitation Data'!I11))="","",OFFSET('Sanitation Data'!$I$30,0,10*ROW('Sanitation Data'!I11)))</f>
        <v/>
      </c>
      <c r="DM17" s="272" t="str">
        <f ca="true">+IF(OFFSET('Sanitation Data'!$I$31,0,10*ROW('Sanitation Data'!I11))="","",OFFSET('Sanitation Data'!$I$31,0,10*ROW('Sanitation Data'!I11)))</f>
        <v/>
      </c>
      <c r="DN17" s="272" t="str">
        <f ca="true">+IF(OFFSET('Sanitation Data'!$I$32,0,10*ROW('Sanitation Data'!I11))="","",OFFSET('Sanitation Data'!$I$32,0,10*ROW('Sanitation Data'!I11)))</f>
        <v/>
      </c>
      <c r="DO17" s="272" t="str">
        <f ca="true">+IF(OFFSET('Hygiene Data'!$D$11,0,10*ROW('Hygiene Data'!D11))="","",OFFSET('Hygiene Data'!$D$11,0,10*ROW('Hygiene Data'!D11)))</f>
        <v/>
      </c>
      <c r="DP17" s="272" t="str">
        <f ca="true">+IF(OFFSET('Hygiene Data'!$D$12,0,10*ROW('Hygiene Data'!D11))="","",OFFSET('Hygiene Data'!$D$12,0,10*ROW('Hygiene Data'!D11)))</f>
        <v/>
      </c>
      <c r="DQ17" s="272" t="str">
        <f ca="true">+IF(OFFSET('Hygiene Data'!$D$13,0,10*ROW('Hygiene Data'!D11))="","",OFFSET('Hygiene Data'!$D$13,0,10*ROW('Hygiene Data'!D11)))</f>
        <v/>
      </c>
      <c r="DR17" s="272" t="str">
        <f ca="true">+IF(OFFSET('Hygiene Data'!$E$11,0,10*ROW('Hygiene Data'!E11))="","",OFFSET('Hygiene Data'!$E$11,0,10*ROW('Hygiene Data'!E11)))</f>
        <v/>
      </c>
      <c r="DS17" s="272" t="str">
        <f ca="true">+IF(OFFSET('Hygiene Data'!$E$12,0,10*ROW('Hygiene Data'!E11))="","",OFFSET('Hygiene Data'!$E$12,0,10*ROW('Hygiene Data'!E11)))</f>
        <v/>
      </c>
      <c r="DT17" s="272" t="str">
        <f ca="true">+IF(OFFSET('Hygiene Data'!$E$13,0,10*ROW('Hygiene Data'!E11))="","",OFFSET('Hygiene Data'!$E$13,0,10*ROW('Hygiene Data'!E11)))</f>
        <v/>
      </c>
      <c r="DU17" s="272" t="str">
        <f ca="true">+IF(OFFSET('Hygiene Data'!$F$11,0,10*ROW('Hygiene Data'!F11))="","",OFFSET('Hygiene Data'!$F$11,0,10*ROW('Hygiene Data'!F11)))</f>
        <v/>
      </c>
      <c r="DV17" s="272" t="str">
        <f ca="true">+IF(OFFSET('Hygiene Data'!$F$12,0,10*ROW('Hygiene Data'!F11))="","",OFFSET('Hygiene Data'!$F$12,0,10*ROW('Hygiene Data'!F11)))</f>
        <v/>
      </c>
      <c r="DW17" s="272" t="str">
        <f ca="true">+IF(OFFSET('Hygiene Data'!$F$13,0,10*ROW('Hygiene Data'!F11))="","",OFFSET('Hygiene Data'!$F$13,0,10*ROW('Hygiene Data'!F11)))</f>
        <v/>
      </c>
      <c r="DX17" s="272" t="str">
        <f ca="true">+IF(OFFSET('Hygiene Data'!$G$11,0,10*ROW('Hygiene Data'!G11))="","",OFFSET('Hygiene Data'!$G$11,0,10*ROW('Hygiene Data'!G11)))</f>
        <v/>
      </c>
      <c r="DY17" s="272" t="str">
        <f ca="true">+IF(OFFSET('Hygiene Data'!$G$12,0,10*ROW('Hygiene Data'!G11))="","",OFFSET('Hygiene Data'!$G$12,0,10*ROW('Hygiene Data'!G11)))</f>
        <v/>
      </c>
      <c r="DZ17" s="272" t="str">
        <f ca="true">+IF(OFFSET('Hygiene Data'!$G$13,0,10*ROW('Hygiene Data'!G11))="","",OFFSET('Hygiene Data'!$G$13,0,10*ROW('Hygiene Data'!G11)))</f>
        <v/>
      </c>
      <c r="EA17" s="272" t="str">
        <f ca="true">+IF(OFFSET('Hygiene Data'!$H$11,0,10*ROW('Hygiene Data'!H11))="","",OFFSET('Hygiene Data'!$H$11,0,10*ROW('Hygiene Data'!H11)))</f>
        <v/>
      </c>
      <c r="EB17" s="272" t="str">
        <f ca="true">+IF(OFFSET('Hygiene Data'!$H$12,0,10*ROW('Hygiene Data'!H11))="","",OFFSET('Hygiene Data'!$H$12,0,10*ROW('Hygiene Data'!H11)))</f>
        <v/>
      </c>
      <c r="EC17" s="272" t="str">
        <f ca="true">+IF(OFFSET('Hygiene Data'!$H$13,0,10*ROW('Hygiene Data'!H11))="","",OFFSET('Hygiene Data'!$H$13,0,10*ROW('Hygiene Data'!H11)))</f>
        <v/>
      </c>
      <c r="ED17" s="272" t="str">
        <f ca="true">+IF(OFFSET('Hygiene Data'!$I$11,0,10*ROW('Hygiene Data'!I11))="","",OFFSET('Hygiene Data'!$I$11,0,10*ROW('Hygiene Data'!I11)))</f>
        <v/>
      </c>
      <c r="EE17" s="272" t="str">
        <f ca="true">+IF(OFFSET('Hygiene Data'!$I$12,0,10*ROW('Hygiene Data'!I11))="","",OFFSET('Hygiene Data'!$I$12,0,10*ROW('Hygiene Data'!I11)))</f>
        <v/>
      </c>
      <c r="EF17" s="272" t="str">
        <f ca="true">+IF(OFFSET('Hygiene Data'!$I$13,0,10*ROW('Hygiene Data'!I11))="","",OFFSET('Hygiene Data'!$I$13,0,10*ROW('Hygiene Data'!I11)))</f>
        <v/>
      </c>
    </row>
    <row xmlns:x14ac="http://schemas.microsoft.com/office/spreadsheetml/2009/9/ac" r="18" x14ac:dyDescent="0.2">
      <c r="A18" s="37" t="str">
        <f ca="true">+IF(OFFSET('Water Data'!$B$2,0,10*ROW('Water Data'!E12))="","",OFFSET('Water Data'!$B$2,0,10*ROW('Water Data'!E12)))</f>
        <v/>
      </c>
      <c r="B18" s="37" t="str">
        <f ca="true">+IF(OFFSET('Water Data'!$C$2,0,10*ROW('Water Data'!F12))="","",OFFSET('Water Data'!$C$2,0,10*ROW('Water Data'!F12)))</f>
        <v/>
      </c>
      <c r="C18" s="328" t="str">
        <f t="shared" ca="true" si="0"/>
        <v/>
      </c>
      <c r="D18" s="97"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7"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7"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7"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7"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7"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7"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7"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7"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7"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7"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7"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7"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7"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7"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7"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7"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7"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8"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8"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8"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8"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8"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8"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8"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8"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8"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8"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8"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8"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8"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8"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8"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8"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8"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8"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8"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8"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8"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8"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8"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8"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8"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8"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8"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8"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8"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8"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9"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9"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9"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9"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9"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9"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9"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9"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9"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9"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9"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9"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9"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9"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9"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9"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9"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9"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2"/>
      <c r="BS18" s="272" t="str">
        <f ca="true">+IF(OFFSET('Water Data'!$D$27,0,10*ROW('Water Data'!D12))="","",OFFSET('Water Data'!$D$27,0,10*ROW('Water Data'!D12)))</f>
        <v/>
      </c>
      <c r="BT18" s="272" t="str">
        <f ca="true">+IF(OFFSET('Water Data'!$D$28,0,10*ROW('Water Data'!D12))="","",OFFSET('Water Data'!$D$28,0,10*ROW('Water Data'!D12)))</f>
        <v/>
      </c>
      <c r="BU18" s="272" t="str">
        <f ca="true">+IF(OFFSET('Water Data'!$D$29,0,10*ROW('Water Data'!D12))="","",OFFSET('Water Data'!$D$29,0,10*ROW('Water Data'!D12)))</f>
        <v/>
      </c>
      <c r="BV18" s="272" t="str">
        <f ca="true">+IF(OFFSET('Water Data'!$E$27,0,10*ROW('Water Data'!E12))="","",OFFSET('Water Data'!$E$27,0,10*ROW('Water Data'!E12)))</f>
        <v/>
      </c>
      <c r="BW18" s="272" t="str">
        <f ca="true">+IF(OFFSET('Water Data'!$E$28,0,10*ROW('Water Data'!E12))="","",OFFSET('Water Data'!$E$28,0,10*ROW('Water Data'!E12)))</f>
        <v/>
      </c>
      <c r="BX18" s="272" t="str">
        <f ca="true">+IF(OFFSET('Water Data'!$E$29,0,10*ROW('Water Data'!E12))="","",OFFSET('Water Data'!$E$29,0,10*ROW('Water Data'!E12)))</f>
        <v/>
      </c>
      <c r="BY18" s="272" t="str">
        <f ca="true">+IF(OFFSET('Water Data'!$F$27,0,10*ROW('Water Data'!F12))="","",OFFSET('Water Data'!$F$27,0,10*ROW('Water Data'!F12)))</f>
        <v/>
      </c>
      <c r="BZ18" s="272" t="str">
        <f ca="true">+IF(OFFSET('Water Data'!$F$28,0,10*ROW('Water Data'!F12))="","",OFFSET('Water Data'!$F$28,0,10*ROW('Water Data'!F12)))</f>
        <v/>
      </c>
      <c r="CA18" s="272" t="str">
        <f ca="true">+IF(OFFSET('Water Data'!$F$29,0,10*ROW('Water Data'!F12))="","",OFFSET('Water Data'!$F$29,0,10*ROW('Water Data'!F12)))</f>
        <v/>
      </c>
      <c r="CB18" s="272" t="str">
        <f ca="true">+IF(OFFSET('Water Data'!$G$27,0,10*ROW('Water Data'!G12))="","",OFFSET('Water Data'!$G$27,0,10*ROW('Water Data'!G12)))</f>
        <v/>
      </c>
      <c r="CC18" s="272" t="str">
        <f ca="true">+IF(OFFSET('Water Data'!$G$28,0,10*ROW('Water Data'!G12))="","",OFFSET('Water Data'!$G$28,0,10*ROW('Water Data'!G12)))</f>
        <v/>
      </c>
      <c r="CD18" s="272" t="str">
        <f ca="true">+IF(OFFSET('Water Data'!$G$29,0,10*ROW('Water Data'!G12))="","",OFFSET('Water Data'!$G$29,0,10*ROW('Water Data'!G12)))</f>
        <v/>
      </c>
      <c r="CE18" s="272" t="str">
        <f ca="true">+IF(OFFSET('Water Data'!$H$27,0,10*ROW('Water Data'!H12))="","",OFFSET('Water Data'!$H$27,0,10*ROW('Water Data'!H12)))</f>
        <v/>
      </c>
      <c r="CF18" s="272" t="str">
        <f ca="true">+IF(OFFSET('Water Data'!$H$28,0,10*ROW('Water Data'!H12))="","",OFFSET('Water Data'!$H$28,0,10*ROW('Water Data'!H12)))</f>
        <v/>
      </c>
      <c r="CG18" s="272" t="str">
        <f ca="true">+IF(OFFSET('Water Data'!$H$29,0,10*ROW('Water Data'!H12))="","",OFFSET('Water Data'!$H$29,0,10*ROW('Water Data'!H12)))</f>
        <v/>
      </c>
      <c r="CH18" s="272" t="str">
        <f ca="true">+IF(OFFSET('Water Data'!$I$27,0,10*ROW('Water Data'!I12))="","",OFFSET('Water Data'!$I$27,0,10*ROW('Water Data'!I12)))</f>
        <v/>
      </c>
      <c r="CI18" s="272" t="str">
        <f ca="true">+IF(OFFSET('Water Data'!$I$28,0,10*ROW('Water Data'!I12))="","",OFFSET('Water Data'!$I$28,0,10*ROW('Water Data'!I12)))</f>
        <v/>
      </c>
      <c r="CJ18" s="272" t="str">
        <f ca="true">+IF(OFFSET('Water Data'!$I$29,0,10*ROW('Water Data'!I12))="","",OFFSET('Water Data'!$I$29,0,10*ROW('Water Data'!I12)))</f>
        <v/>
      </c>
      <c r="CK18" s="272" t="str">
        <f ca="true">+IF(OFFSET('Sanitation Data'!$D$28,0,10*ROW('Sanitation Data'!D12))="","",OFFSET('Sanitation Data'!$D$28,0,10*ROW('Sanitation Data'!D12)))</f>
        <v/>
      </c>
      <c r="CL18" s="272" t="str">
        <f ca="true">+IF(OFFSET('Sanitation Data'!$D$29,0,10*ROW('Sanitation Data'!D12))="","",OFFSET('Sanitation Data'!$D$29,0,10*ROW('Sanitation Data'!D12)))</f>
        <v/>
      </c>
      <c r="CM18" s="272" t="str">
        <f ca="true">+IF(OFFSET('Sanitation Data'!$D$30,0,10*ROW('Sanitation Data'!D12))="","",OFFSET('Sanitation Data'!$D$30,0,10*ROW('Sanitation Data'!D12)))</f>
        <v/>
      </c>
      <c r="CN18" s="272" t="str">
        <f ca="true">+IF(OFFSET('Sanitation Data'!$D$31,0,10*ROW('Sanitation Data'!D12))="","",OFFSET('Sanitation Data'!$D$31,0,10*ROW('Sanitation Data'!D12)))</f>
        <v/>
      </c>
      <c r="CO18" s="272" t="str">
        <f ca="true">+IF(OFFSET('Sanitation Data'!$D$32,0,10*ROW('Sanitation Data'!D12))="","",OFFSET('Sanitation Data'!$D$32,0,10*ROW('Sanitation Data'!D12)))</f>
        <v/>
      </c>
      <c r="CP18" s="272" t="str">
        <f ca="true">+IF(OFFSET('Sanitation Data'!$E$28,0,10*ROW('Sanitation Data'!E12))="","",OFFSET('Sanitation Data'!$E$28,0,10*ROW('Sanitation Data'!E12)))</f>
        <v/>
      </c>
      <c r="CQ18" s="272" t="str">
        <f ca="true">+IF(OFFSET('Sanitation Data'!$E$29,0,10*ROW('Sanitation Data'!E12))="","",OFFSET('Sanitation Data'!$E$29,0,10*ROW('Sanitation Data'!E12)))</f>
        <v/>
      </c>
      <c r="CR18" s="272" t="str">
        <f ca="true">+IF(OFFSET('Sanitation Data'!$E$30,0,10*ROW('Sanitation Data'!E12))="","",OFFSET('Sanitation Data'!$E$30,0,10*ROW('Sanitation Data'!E12)))</f>
        <v/>
      </c>
      <c r="CS18" s="272" t="str">
        <f ca="true">+IF(OFFSET('Sanitation Data'!$E$31,0,10*ROW('Sanitation Data'!E12))="","",OFFSET('Sanitation Data'!$E$31,0,10*ROW('Sanitation Data'!E12)))</f>
        <v/>
      </c>
      <c r="CT18" s="272" t="str">
        <f ca="true">+IF(OFFSET('Sanitation Data'!$E$32,0,10*ROW('Sanitation Data'!E12))="","",OFFSET('Sanitation Data'!$E$32,0,10*ROW('Sanitation Data'!E12)))</f>
        <v/>
      </c>
      <c r="CU18" s="272" t="str">
        <f ca="true">+IF(OFFSET('Sanitation Data'!$F$28,0,10*ROW('Sanitation Data'!F12))="","",OFFSET('Sanitation Data'!$F$28,0,10*ROW('Sanitation Data'!F12)))</f>
        <v/>
      </c>
      <c r="CV18" s="272" t="str">
        <f ca="true">+IF(OFFSET('Sanitation Data'!$F$29,0,10*ROW('Sanitation Data'!F12))="","",OFFSET('Sanitation Data'!$F$29,0,10*ROW('Sanitation Data'!F12)))</f>
        <v/>
      </c>
      <c r="CW18" s="272" t="str">
        <f ca="true">+IF(OFFSET('Sanitation Data'!$F$30,0,10*ROW('Sanitation Data'!F12))="","",OFFSET('Sanitation Data'!$F$30,0,10*ROW('Sanitation Data'!F12)))</f>
        <v/>
      </c>
      <c r="CX18" s="272" t="str">
        <f ca="true">+IF(OFFSET('Sanitation Data'!$F$31,0,10*ROW('Sanitation Data'!F12))="","",OFFSET('Sanitation Data'!$F$31,0,10*ROW('Sanitation Data'!F12)))</f>
        <v/>
      </c>
      <c r="CY18" s="272" t="str">
        <f ca="true">+IF(OFFSET('Sanitation Data'!$F$32,0,10*ROW('Sanitation Data'!F12))="","",OFFSET('Sanitation Data'!$F$32,0,10*ROW('Sanitation Data'!F12)))</f>
        <v/>
      </c>
      <c r="CZ18" s="272" t="str">
        <f ca="true">+IF(OFFSET('Sanitation Data'!$G$28,0,10*ROW('Sanitation Data'!G12))="","",OFFSET('Sanitation Data'!$G$28,0,10*ROW('Sanitation Data'!G12)))</f>
        <v/>
      </c>
      <c r="DA18" s="272" t="str">
        <f ca="true">+IF(OFFSET('Sanitation Data'!$G$29,0,10*ROW('Sanitation Data'!G12))="","",OFFSET('Sanitation Data'!$G$29,0,10*ROW('Sanitation Data'!G12)))</f>
        <v/>
      </c>
      <c r="DB18" s="272" t="str">
        <f ca="true">+IF(OFFSET('Sanitation Data'!$G$30,0,10*ROW('Sanitation Data'!G12))="","",OFFSET('Sanitation Data'!$G$30,0,10*ROW('Sanitation Data'!G12)))</f>
        <v/>
      </c>
      <c r="DC18" s="272" t="str">
        <f ca="true">+IF(OFFSET('Sanitation Data'!$G$31,0,10*ROW('Sanitation Data'!G12))="","",OFFSET('Sanitation Data'!$G$31,0,10*ROW('Sanitation Data'!G12)))</f>
        <v/>
      </c>
      <c r="DD18" s="272" t="str">
        <f ca="true">+IF(OFFSET('Sanitation Data'!$G$32,0,10*ROW('Sanitation Data'!G12))="","",OFFSET('Sanitation Data'!$G$32,0,10*ROW('Sanitation Data'!G12)))</f>
        <v/>
      </c>
      <c r="DE18" s="272" t="str">
        <f ca="true">+IF(OFFSET('Sanitation Data'!$H$28,0,10*ROW('Sanitation Data'!H12))="","",OFFSET('Sanitation Data'!$H$28,0,10*ROW('Sanitation Data'!H12)))</f>
        <v/>
      </c>
      <c r="DF18" s="272" t="str">
        <f ca="true">+IF(OFFSET('Sanitation Data'!$H$29,0,10*ROW('Sanitation Data'!H12))="","",OFFSET('Sanitation Data'!$H$29,0,10*ROW('Sanitation Data'!H12)))</f>
        <v/>
      </c>
      <c r="DG18" s="272" t="str">
        <f ca="true">+IF(OFFSET('Sanitation Data'!$H$30,0,10*ROW('Sanitation Data'!H12))="","",OFFSET('Sanitation Data'!$H$30,0,10*ROW('Sanitation Data'!H12)))</f>
        <v/>
      </c>
      <c r="DH18" s="272" t="str">
        <f ca="true">+IF(OFFSET('Sanitation Data'!$H$31,0,10*ROW('Sanitation Data'!H12))="","",OFFSET('Sanitation Data'!$H$31,0,10*ROW('Sanitation Data'!H12)))</f>
        <v/>
      </c>
      <c r="DI18" s="272" t="str">
        <f ca="true">+IF(OFFSET('Sanitation Data'!$H$32,0,10*ROW('Sanitation Data'!H12))="","",OFFSET('Sanitation Data'!$H$32,0,10*ROW('Sanitation Data'!H12)))</f>
        <v/>
      </c>
      <c r="DJ18" s="272" t="str">
        <f ca="true">+IF(OFFSET('Sanitation Data'!$I$28,0,10*ROW('Sanitation Data'!I12))="","",OFFSET('Sanitation Data'!$I$28,0,10*ROW('Sanitation Data'!I12)))</f>
        <v/>
      </c>
      <c r="DK18" s="272" t="str">
        <f ca="true">+IF(OFFSET('Sanitation Data'!$I$29,0,10*ROW('Sanitation Data'!I12))="","",OFFSET('Sanitation Data'!$I$29,0,10*ROW('Sanitation Data'!I12)))</f>
        <v/>
      </c>
      <c r="DL18" s="272" t="str">
        <f ca="true">+IF(OFFSET('Sanitation Data'!$I$30,0,10*ROW('Sanitation Data'!I12))="","",OFFSET('Sanitation Data'!$I$30,0,10*ROW('Sanitation Data'!I12)))</f>
        <v/>
      </c>
      <c r="DM18" s="272" t="str">
        <f ca="true">+IF(OFFSET('Sanitation Data'!$I$31,0,10*ROW('Sanitation Data'!I12))="","",OFFSET('Sanitation Data'!$I$31,0,10*ROW('Sanitation Data'!I12)))</f>
        <v/>
      </c>
      <c r="DN18" s="272" t="str">
        <f ca="true">+IF(OFFSET('Sanitation Data'!$I$32,0,10*ROW('Sanitation Data'!I12))="","",OFFSET('Sanitation Data'!$I$32,0,10*ROW('Sanitation Data'!I12)))</f>
        <v/>
      </c>
      <c r="DO18" s="272" t="str">
        <f ca="true">+IF(OFFSET('Hygiene Data'!$D$11,0,10*ROW('Hygiene Data'!D12))="","",OFFSET('Hygiene Data'!$D$11,0,10*ROW('Hygiene Data'!D12)))</f>
        <v/>
      </c>
      <c r="DP18" s="272" t="str">
        <f ca="true">+IF(OFFSET('Hygiene Data'!$D$12,0,10*ROW('Hygiene Data'!D12))="","",OFFSET('Hygiene Data'!$D$12,0,10*ROW('Hygiene Data'!D12)))</f>
        <v/>
      </c>
      <c r="DQ18" s="272" t="str">
        <f ca="true">+IF(OFFSET('Hygiene Data'!$D$13,0,10*ROW('Hygiene Data'!D12))="","",OFFSET('Hygiene Data'!$D$13,0,10*ROW('Hygiene Data'!D12)))</f>
        <v/>
      </c>
      <c r="DR18" s="272" t="str">
        <f ca="true">+IF(OFFSET('Hygiene Data'!$E$11,0,10*ROW('Hygiene Data'!E12))="","",OFFSET('Hygiene Data'!$E$11,0,10*ROW('Hygiene Data'!E12)))</f>
        <v/>
      </c>
      <c r="DS18" s="272" t="str">
        <f ca="true">+IF(OFFSET('Hygiene Data'!$E$12,0,10*ROW('Hygiene Data'!E12))="","",OFFSET('Hygiene Data'!$E$12,0,10*ROW('Hygiene Data'!E12)))</f>
        <v/>
      </c>
      <c r="DT18" s="272" t="str">
        <f ca="true">+IF(OFFSET('Hygiene Data'!$E$13,0,10*ROW('Hygiene Data'!E12))="","",OFFSET('Hygiene Data'!$E$13,0,10*ROW('Hygiene Data'!E12)))</f>
        <v/>
      </c>
      <c r="DU18" s="272" t="str">
        <f ca="true">+IF(OFFSET('Hygiene Data'!$F$11,0,10*ROW('Hygiene Data'!F12))="","",OFFSET('Hygiene Data'!$F$11,0,10*ROW('Hygiene Data'!F12)))</f>
        <v/>
      </c>
      <c r="DV18" s="272" t="str">
        <f ca="true">+IF(OFFSET('Hygiene Data'!$F$12,0,10*ROW('Hygiene Data'!F12))="","",OFFSET('Hygiene Data'!$F$12,0,10*ROW('Hygiene Data'!F12)))</f>
        <v/>
      </c>
      <c r="DW18" s="272" t="str">
        <f ca="true">+IF(OFFSET('Hygiene Data'!$F$13,0,10*ROW('Hygiene Data'!F12))="","",OFFSET('Hygiene Data'!$F$13,0,10*ROW('Hygiene Data'!F12)))</f>
        <v/>
      </c>
      <c r="DX18" s="272" t="str">
        <f ca="true">+IF(OFFSET('Hygiene Data'!$G$11,0,10*ROW('Hygiene Data'!G12))="","",OFFSET('Hygiene Data'!$G$11,0,10*ROW('Hygiene Data'!G12)))</f>
        <v/>
      </c>
      <c r="DY18" s="272" t="str">
        <f ca="true">+IF(OFFSET('Hygiene Data'!$G$12,0,10*ROW('Hygiene Data'!G12))="","",OFFSET('Hygiene Data'!$G$12,0,10*ROW('Hygiene Data'!G12)))</f>
        <v/>
      </c>
      <c r="DZ18" s="272" t="str">
        <f ca="true">+IF(OFFSET('Hygiene Data'!$G$13,0,10*ROW('Hygiene Data'!G12))="","",OFFSET('Hygiene Data'!$G$13,0,10*ROW('Hygiene Data'!G12)))</f>
        <v/>
      </c>
      <c r="EA18" s="272" t="str">
        <f ca="true">+IF(OFFSET('Hygiene Data'!$H$11,0,10*ROW('Hygiene Data'!H12))="","",OFFSET('Hygiene Data'!$H$11,0,10*ROW('Hygiene Data'!H12)))</f>
        <v/>
      </c>
      <c r="EB18" s="272" t="str">
        <f ca="true">+IF(OFFSET('Hygiene Data'!$H$12,0,10*ROW('Hygiene Data'!H12))="","",OFFSET('Hygiene Data'!$H$12,0,10*ROW('Hygiene Data'!H12)))</f>
        <v/>
      </c>
      <c r="EC18" s="272" t="str">
        <f ca="true">+IF(OFFSET('Hygiene Data'!$H$13,0,10*ROW('Hygiene Data'!H12))="","",OFFSET('Hygiene Data'!$H$13,0,10*ROW('Hygiene Data'!H12)))</f>
        <v/>
      </c>
      <c r="ED18" s="272" t="str">
        <f ca="true">+IF(OFFSET('Hygiene Data'!$I$11,0,10*ROW('Hygiene Data'!I12))="","",OFFSET('Hygiene Data'!$I$11,0,10*ROW('Hygiene Data'!I12)))</f>
        <v/>
      </c>
      <c r="EE18" s="272" t="str">
        <f ca="true">+IF(OFFSET('Hygiene Data'!$I$12,0,10*ROW('Hygiene Data'!I12))="","",OFFSET('Hygiene Data'!$I$12,0,10*ROW('Hygiene Data'!I12)))</f>
        <v/>
      </c>
      <c r="EF18" s="272" t="str">
        <f ca="true">+IF(OFFSET('Hygiene Data'!$I$13,0,10*ROW('Hygiene Data'!I12))="","",OFFSET('Hygiene Data'!$I$13,0,10*ROW('Hygiene Data'!I12)))</f>
        <v/>
      </c>
    </row>
    <row xmlns:x14ac="http://schemas.microsoft.com/office/spreadsheetml/2009/9/ac" r="19" x14ac:dyDescent="0.2">
      <c r="A19" s="37" t="str">
        <f ca="true">+IF(OFFSET('Water Data'!$B$2,0,10*ROW('Water Data'!E13))="","",OFFSET('Water Data'!$B$2,0,10*ROW('Water Data'!E13)))</f>
        <v/>
      </c>
      <c r="B19" s="37" t="str">
        <f ca="true">+IF(OFFSET('Water Data'!$C$2,0,10*ROW('Water Data'!F13))="","",OFFSET('Water Data'!$C$2,0,10*ROW('Water Data'!F13)))</f>
        <v/>
      </c>
      <c r="C19" s="328" t="str">
        <f t="shared" ca="true" si="0"/>
        <v/>
      </c>
      <c r="D19" s="97"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7"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7"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7"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7"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7"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7"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7"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7"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7"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7"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7"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7"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7"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7"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7"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7"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7"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8"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8"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8"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8"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8"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8"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8"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8"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8"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8"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8"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8"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8"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8"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8"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8"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8"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8"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8"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8"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8"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8"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8"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8"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8"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8"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8"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8"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8"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8"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9"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9"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9"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9"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9"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9"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9"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9"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9"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9"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9"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9"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9"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9"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9"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9"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9"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9"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2"/>
      <c r="BS19" s="272" t="str">
        <f ca="true">+IF(OFFSET('Water Data'!$D$27,0,10*ROW('Water Data'!D13))="","",OFFSET('Water Data'!$D$27,0,10*ROW('Water Data'!D13)))</f>
        <v/>
      </c>
      <c r="BT19" s="272" t="str">
        <f ca="true">+IF(OFFSET('Water Data'!$D$28,0,10*ROW('Water Data'!D13))="","",OFFSET('Water Data'!$D$28,0,10*ROW('Water Data'!D13)))</f>
        <v/>
      </c>
      <c r="BU19" s="272" t="str">
        <f ca="true">+IF(OFFSET('Water Data'!$D$29,0,10*ROW('Water Data'!D13))="","",OFFSET('Water Data'!$D$29,0,10*ROW('Water Data'!D13)))</f>
        <v/>
      </c>
      <c r="BV19" s="272" t="str">
        <f ca="true">+IF(OFFSET('Water Data'!$E$27,0,10*ROW('Water Data'!E13))="","",OFFSET('Water Data'!$E$27,0,10*ROW('Water Data'!E13)))</f>
        <v/>
      </c>
      <c r="BW19" s="272" t="str">
        <f ca="true">+IF(OFFSET('Water Data'!$E$28,0,10*ROW('Water Data'!E13))="","",OFFSET('Water Data'!$E$28,0,10*ROW('Water Data'!E13)))</f>
        <v/>
      </c>
      <c r="BX19" s="272" t="str">
        <f ca="true">+IF(OFFSET('Water Data'!$E$29,0,10*ROW('Water Data'!E13))="","",OFFSET('Water Data'!$E$29,0,10*ROW('Water Data'!E13)))</f>
        <v/>
      </c>
      <c r="BY19" s="272" t="str">
        <f ca="true">+IF(OFFSET('Water Data'!$F$27,0,10*ROW('Water Data'!F13))="","",OFFSET('Water Data'!$F$27,0,10*ROW('Water Data'!F13)))</f>
        <v/>
      </c>
      <c r="BZ19" s="272" t="str">
        <f ca="true">+IF(OFFSET('Water Data'!$F$28,0,10*ROW('Water Data'!F13))="","",OFFSET('Water Data'!$F$28,0,10*ROW('Water Data'!F13)))</f>
        <v/>
      </c>
      <c r="CA19" s="272" t="str">
        <f ca="true">+IF(OFFSET('Water Data'!$F$29,0,10*ROW('Water Data'!F13))="","",OFFSET('Water Data'!$F$29,0,10*ROW('Water Data'!F13)))</f>
        <v/>
      </c>
      <c r="CB19" s="272" t="str">
        <f ca="true">+IF(OFFSET('Water Data'!$G$27,0,10*ROW('Water Data'!G13))="","",OFFSET('Water Data'!$G$27,0,10*ROW('Water Data'!G13)))</f>
        <v/>
      </c>
      <c r="CC19" s="272" t="str">
        <f ca="true">+IF(OFFSET('Water Data'!$G$28,0,10*ROW('Water Data'!G13))="","",OFFSET('Water Data'!$G$28,0,10*ROW('Water Data'!G13)))</f>
        <v/>
      </c>
      <c r="CD19" s="272" t="str">
        <f ca="true">+IF(OFFSET('Water Data'!$G$29,0,10*ROW('Water Data'!G13))="","",OFFSET('Water Data'!$G$29,0,10*ROW('Water Data'!G13)))</f>
        <v/>
      </c>
      <c r="CE19" s="272" t="str">
        <f ca="true">+IF(OFFSET('Water Data'!$H$27,0,10*ROW('Water Data'!H13))="","",OFFSET('Water Data'!$H$27,0,10*ROW('Water Data'!H13)))</f>
        <v/>
      </c>
      <c r="CF19" s="272" t="str">
        <f ca="true">+IF(OFFSET('Water Data'!$H$28,0,10*ROW('Water Data'!H13))="","",OFFSET('Water Data'!$H$28,0,10*ROW('Water Data'!H13)))</f>
        <v/>
      </c>
      <c r="CG19" s="272" t="str">
        <f ca="true">+IF(OFFSET('Water Data'!$H$29,0,10*ROW('Water Data'!H13))="","",OFFSET('Water Data'!$H$29,0,10*ROW('Water Data'!H13)))</f>
        <v/>
      </c>
      <c r="CH19" s="272" t="str">
        <f ca="true">+IF(OFFSET('Water Data'!$I$27,0,10*ROW('Water Data'!I13))="","",OFFSET('Water Data'!$I$27,0,10*ROW('Water Data'!I13)))</f>
        <v/>
      </c>
      <c r="CI19" s="272" t="str">
        <f ca="true">+IF(OFFSET('Water Data'!$I$28,0,10*ROW('Water Data'!I13))="","",OFFSET('Water Data'!$I$28,0,10*ROW('Water Data'!I13)))</f>
        <v/>
      </c>
      <c r="CJ19" s="272" t="str">
        <f ca="true">+IF(OFFSET('Water Data'!$I$29,0,10*ROW('Water Data'!I13))="","",OFFSET('Water Data'!$I$29,0,10*ROW('Water Data'!I13)))</f>
        <v/>
      </c>
      <c r="CK19" s="272" t="str">
        <f ca="true">+IF(OFFSET('Sanitation Data'!$D$28,0,10*ROW('Sanitation Data'!D13))="","",OFFSET('Sanitation Data'!$D$28,0,10*ROW('Sanitation Data'!D13)))</f>
        <v/>
      </c>
      <c r="CL19" s="272" t="str">
        <f ca="true">+IF(OFFSET('Sanitation Data'!$D$29,0,10*ROW('Sanitation Data'!D13))="","",OFFSET('Sanitation Data'!$D$29,0,10*ROW('Sanitation Data'!D13)))</f>
        <v/>
      </c>
      <c r="CM19" s="272" t="str">
        <f ca="true">+IF(OFFSET('Sanitation Data'!$D$30,0,10*ROW('Sanitation Data'!D13))="","",OFFSET('Sanitation Data'!$D$30,0,10*ROW('Sanitation Data'!D13)))</f>
        <v/>
      </c>
      <c r="CN19" s="272" t="str">
        <f ca="true">+IF(OFFSET('Sanitation Data'!$D$31,0,10*ROW('Sanitation Data'!D13))="","",OFFSET('Sanitation Data'!$D$31,0,10*ROW('Sanitation Data'!D13)))</f>
        <v/>
      </c>
      <c r="CO19" s="272" t="str">
        <f ca="true">+IF(OFFSET('Sanitation Data'!$D$32,0,10*ROW('Sanitation Data'!D13))="","",OFFSET('Sanitation Data'!$D$32,0,10*ROW('Sanitation Data'!D13)))</f>
        <v/>
      </c>
      <c r="CP19" s="272" t="str">
        <f ca="true">+IF(OFFSET('Sanitation Data'!$E$28,0,10*ROW('Sanitation Data'!E13))="","",OFFSET('Sanitation Data'!$E$28,0,10*ROW('Sanitation Data'!E13)))</f>
        <v/>
      </c>
      <c r="CQ19" s="272" t="str">
        <f ca="true">+IF(OFFSET('Sanitation Data'!$E$29,0,10*ROW('Sanitation Data'!E13))="","",OFFSET('Sanitation Data'!$E$29,0,10*ROW('Sanitation Data'!E13)))</f>
        <v/>
      </c>
      <c r="CR19" s="272" t="str">
        <f ca="true">+IF(OFFSET('Sanitation Data'!$E$30,0,10*ROW('Sanitation Data'!E13))="","",OFFSET('Sanitation Data'!$E$30,0,10*ROW('Sanitation Data'!E13)))</f>
        <v/>
      </c>
      <c r="CS19" s="272" t="str">
        <f ca="true">+IF(OFFSET('Sanitation Data'!$E$31,0,10*ROW('Sanitation Data'!E13))="","",OFFSET('Sanitation Data'!$E$31,0,10*ROW('Sanitation Data'!E13)))</f>
        <v/>
      </c>
      <c r="CT19" s="272" t="str">
        <f ca="true">+IF(OFFSET('Sanitation Data'!$E$32,0,10*ROW('Sanitation Data'!E13))="","",OFFSET('Sanitation Data'!$E$32,0,10*ROW('Sanitation Data'!E13)))</f>
        <v/>
      </c>
      <c r="CU19" s="272" t="str">
        <f ca="true">+IF(OFFSET('Sanitation Data'!$F$28,0,10*ROW('Sanitation Data'!F13))="","",OFFSET('Sanitation Data'!$F$28,0,10*ROW('Sanitation Data'!F13)))</f>
        <v/>
      </c>
      <c r="CV19" s="272" t="str">
        <f ca="true">+IF(OFFSET('Sanitation Data'!$F$29,0,10*ROW('Sanitation Data'!F13))="","",OFFSET('Sanitation Data'!$F$29,0,10*ROW('Sanitation Data'!F13)))</f>
        <v/>
      </c>
      <c r="CW19" s="272" t="str">
        <f ca="true">+IF(OFFSET('Sanitation Data'!$F$30,0,10*ROW('Sanitation Data'!F13))="","",OFFSET('Sanitation Data'!$F$30,0,10*ROW('Sanitation Data'!F13)))</f>
        <v/>
      </c>
      <c r="CX19" s="272" t="str">
        <f ca="true">+IF(OFFSET('Sanitation Data'!$F$31,0,10*ROW('Sanitation Data'!F13))="","",OFFSET('Sanitation Data'!$F$31,0,10*ROW('Sanitation Data'!F13)))</f>
        <v/>
      </c>
      <c r="CY19" s="272" t="str">
        <f ca="true">+IF(OFFSET('Sanitation Data'!$F$32,0,10*ROW('Sanitation Data'!F13))="","",OFFSET('Sanitation Data'!$F$32,0,10*ROW('Sanitation Data'!F13)))</f>
        <v/>
      </c>
      <c r="CZ19" s="272" t="str">
        <f ca="true">+IF(OFFSET('Sanitation Data'!$G$28,0,10*ROW('Sanitation Data'!G13))="","",OFFSET('Sanitation Data'!$G$28,0,10*ROW('Sanitation Data'!G13)))</f>
        <v/>
      </c>
      <c r="DA19" s="272" t="str">
        <f ca="true">+IF(OFFSET('Sanitation Data'!$G$29,0,10*ROW('Sanitation Data'!G13))="","",OFFSET('Sanitation Data'!$G$29,0,10*ROW('Sanitation Data'!G13)))</f>
        <v/>
      </c>
      <c r="DB19" s="272" t="str">
        <f ca="true">+IF(OFFSET('Sanitation Data'!$G$30,0,10*ROW('Sanitation Data'!G13))="","",OFFSET('Sanitation Data'!$G$30,0,10*ROW('Sanitation Data'!G13)))</f>
        <v/>
      </c>
      <c r="DC19" s="272" t="str">
        <f ca="true">+IF(OFFSET('Sanitation Data'!$G$31,0,10*ROW('Sanitation Data'!G13))="","",OFFSET('Sanitation Data'!$G$31,0,10*ROW('Sanitation Data'!G13)))</f>
        <v/>
      </c>
      <c r="DD19" s="272" t="str">
        <f ca="true">+IF(OFFSET('Sanitation Data'!$G$32,0,10*ROW('Sanitation Data'!G13))="","",OFFSET('Sanitation Data'!$G$32,0,10*ROW('Sanitation Data'!G13)))</f>
        <v/>
      </c>
      <c r="DE19" s="272" t="str">
        <f ca="true">+IF(OFFSET('Sanitation Data'!$H$28,0,10*ROW('Sanitation Data'!H13))="","",OFFSET('Sanitation Data'!$H$28,0,10*ROW('Sanitation Data'!H13)))</f>
        <v/>
      </c>
      <c r="DF19" s="272" t="str">
        <f ca="true">+IF(OFFSET('Sanitation Data'!$H$29,0,10*ROW('Sanitation Data'!H13))="","",OFFSET('Sanitation Data'!$H$29,0,10*ROW('Sanitation Data'!H13)))</f>
        <v/>
      </c>
      <c r="DG19" s="272" t="str">
        <f ca="true">+IF(OFFSET('Sanitation Data'!$H$30,0,10*ROW('Sanitation Data'!H13))="","",OFFSET('Sanitation Data'!$H$30,0,10*ROW('Sanitation Data'!H13)))</f>
        <v/>
      </c>
      <c r="DH19" s="272" t="str">
        <f ca="true">+IF(OFFSET('Sanitation Data'!$H$31,0,10*ROW('Sanitation Data'!H13))="","",OFFSET('Sanitation Data'!$H$31,0,10*ROW('Sanitation Data'!H13)))</f>
        <v/>
      </c>
      <c r="DI19" s="272" t="str">
        <f ca="true">+IF(OFFSET('Sanitation Data'!$H$32,0,10*ROW('Sanitation Data'!H13))="","",OFFSET('Sanitation Data'!$H$32,0,10*ROW('Sanitation Data'!H13)))</f>
        <v/>
      </c>
      <c r="DJ19" s="272" t="str">
        <f ca="true">+IF(OFFSET('Sanitation Data'!$I$28,0,10*ROW('Sanitation Data'!I13))="","",OFFSET('Sanitation Data'!$I$28,0,10*ROW('Sanitation Data'!I13)))</f>
        <v/>
      </c>
      <c r="DK19" s="272" t="str">
        <f ca="true">+IF(OFFSET('Sanitation Data'!$I$29,0,10*ROW('Sanitation Data'!I13))="","",OFFSET('Sanitation Data'!$I$29,0,10*ROW('Sanitation Data'!I13)))</f>
        <v/>
      </c>
      <c r="DL19" s="272" t="str">
        <f ca="true">+IF(OFFSET('Sanitation Data'!$I$30,0,10*ROW('Sanitation Data'!I13))="","",OFFSET('Sanitation Data'!$I$30,0,10*ROW('Sanitation Data'!I13)))</f>
        <v/>
      </c>
      <c r="DM19" s="272" t="str">
        <f ca="true">+IF(OFFSET('Sanitation Data'!$I$31,0,10*ROW('Sanitation Data'!I13))="","",OFFSET('Sanitation Data'!$I$31,0,10*ROW('Sanitation Data'!I13)))</f>
        <v/>
      </c>
      <c r="DN19" s="272" t="str">
        <f ca="true">+IF(OFFSET('Sanitation Data'!$I$32,0,10*ROW('Sanitation Data'!I13))="","",OFFSET('Sanitation Data'!$I$32,0,10*ROW('Sanitation Data'!I13)))</f>
        <v/>
      </c>
      <c r="DO19" s="272" t="str">
        <f ca="true">+IF(OFFSET('Hygiene Data'!$D$11,0,10*ROW('Hygiene Data'!D13))="","",OFFSET('Hygiene Data'!$D$11,0,10*ROW('Hygiene Data'!D13)))</f>
        <v/>
      </c>
      <c r="DP19" s="272" t="str">
        <f ca="true">+IF(OFFSET('Hygiene Data'!$D$12,0,10*ROW('Hygiene Data'!D13))="","",OFFSET('Hygiene Data'!$D$12,0,10*ROW('Hygiene Data'!D13)))</f>
        <v/>
      </c>
      <c r="DQ19" s="272" t="str">
        <f ca="true">+IF(OFFSET('Hygiene Data'!$D$13,0,10*ROW('Hygiene Data'!D13))="","",OFFSET('Hygiene Data'!$D$13,0,10*ROW('Hygiene Data'!D13)))</f>
        <v/>
      </c>
      <c r="DR19" s="272" t="str">
        <f ca="true">+IF(OFFSET('Hygiene Data'!$E$11,0,10*ROW('Hygiene Data'!E13))="","",OFFSET('Hygiene Data'!$E$11,0,10*ROW('Hygiene Data'!E13)))</f>
        <v/>
      </c>
      <c r="DS19" s="272" t="str">
        <f ca="true">+IF(OFFSET('Hygiene Data'!$E$12,0,10*ROW('Hygiene Data'!E13))="","",OFFSET('Hygiene Data'!$E$12,0,10*ROW('Hygiene Data'!E13)))</f>
        <v/>
      </c>
      <c r="DT19" s="272" t="str">
        <f ca="true">+IF(OFFSET('Hygiene Data'!$E$13,0,10*ROW('Hygiene Data'!E13))="","",OFFSET('Hygiene Data'!$E$13,0,10*ROW('Hygiene Data'!E13)))</f>
        <v/>
      </c>
      <c r="DU19" s="272" t="str">
        <f ca="true">+IF(OFFSET('Hygiene Data'!$F$11,0,10*ROW('Hygiene Data'!F13))="","",OFFSET('Hygiene Data'!$F$11,0,10*ROW('Hygiene Data'!F13)))</f>
        <v/>
      </c>
      <c r="DV19" s="272" t="str">
        <f ca="true">+IF(OFFSET('Hygiene Data'!$F$12,0,10*ROW('Hygiene Data'!F13))="","",OFFSET('Hygiene Data'!$F$12,0,10*ROW('Hygiene Data'!F13)))</f>
        <v/>
      </c>
      <c r="DW19" s="272" t="str">
        <f ca="true">+IF(OFFSET('Hygiene Data'!$F$13,0,10*ROW('Hygiene Data'!F13))="","",OFFSET('Hygiene Data'!$F$13,0,10*ROW('Hygiene Data'!F13)))</f>
        <v/>
      </c>
      <c r="DX19" s="272" t="str">
        <f ca="true">+IF(OFFSET('Hygiene Data'!$G$11,0,10*ROW('Hygiene Data'!G13))="","",OFFSET('Hygiene Data'!$G$11,0,10*ROW('Hygiene Data'!G13)))</f>
        <v/>
      </c>
      <c r="DY19" s="272" t="str">
        <f ca="true">+IF(OFFSET('Hygiene Data'!$G$12,0,10*ROW('Hygiene Data'!G13))="","",OFFSET('Hygiene Data'!$G$12,0,10*ROW('Hygiene Data'!G13)))</f>
        <v/>
      </c>
      <c r="DZ19" s="272" t="str">
        <f ca="true">+IF(OFFSET('Hygiene Data'!$G$13,0,10*ROW('Hygiene Data'!G13))="","",OFFSET('Hygiene Data'!$G$13,0,10*ROW('Hygiene Data'!G13)))</f>
        <v/>
      </c>
      <c r="EA19" s="272" t="str">
        <f ca="true">+IF(OFFSET('Hygiene Data'!$H$11,0,10*ROW('Hygiene Data'!H13))="","",OFFSET('Hygiene Data'!$H$11,0,10*ROW('Hygiene Data'!H13)))</f>
        <v/>
      </c>
      <c r="EB19" s="272" t="str">
        <f ca="true">+IF(OFFSET('Hygiene Data'!$H$12,0,10*ROW('Hygiene Data'!H13))="","",OFFSET('Hygiene Data'!$H$12,0,10*ROW('Hygiene Data'!H13)))</f>
        <v/>
      </c>
      <c r="EC19" s="272" t="str">
        <f ca="true">+IF(OFFSET('Hygiene Data'!$H$13,0,10*ROW('Hygiene Data'!H13))="","",OFFSET('Hygiene Data'!$H$13,0,10*ROW('Hygiene Data'!H13)))</f>
        <v/>
      </c>
      <c r="ED19" s="272" t="str">
        <f ca="true">+IF(OFFSET('Hygiene Data'!$I$11,0,10*ROW('Hygiene Data'!I13))="","",OFFSET('Hygiene Data'!$I$11,0,10*ROW('Hygiene Data'!I13)))</f>
        <v/>
      </c>
      <c r="EE19" s="272" t="str">
        <f ca="true">+IF(OFFSET('Hygiene Data'!$I$12,0,10*ROW('Hygiene Data'!I13))="","",OFFSET('Hygiene Data'!$I$12,0,10*ROW('Hygiene Data'!I13)))</f>
        <v/>
      </c>
      <c r="EF19" s="272" t="str">
        <f ca="true">+IF(OFFSET('Hygiene Data'!$I$13,0,10*ROW('Hygiene Data'!I13))="","",OFFSET('Hygiene Data'!$I$13,0,10*ROW('Hygiene Data'!I13)))</f>
        <v/>
      </c>
    </row>
    <row xmlns:x14ac="http://schemas.microsoft.com/office/spreadsheetml/2009/9/ac" r="20" x14ac:dyDescent="0.2">
      <c r="A20" s="37" t="str">
        <f ca="true">+IF(OFFSET('Water Data'!$B$2,0,10*ROW('Water Data'!E14))="","",OFFSET('Water Data'!$B$2,0,10*ROW('Water Data'!E14)))</f>
        <v/>
      </c>
      <c r="B20" s="37" t="str">
        <f ca="true">+IF(OFFSET('Water Data'!$C$2,0,10*ROW('Water Data'!F14))="","",OFFSET('Water Data'!$C$2,0,10*ROW('Water Data'!F14)))</f>
        <v/>
      </c>
      <c r="C20" s="328" t="str">
        <f t="shared" ca="true" si="0"/>
        <v/>
      </c>
      <c r="D20" s="97"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7"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7"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7"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7"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7"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7"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7"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7"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7"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7"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7"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7"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7"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7"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7"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7"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7"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8"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8"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8"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8"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8"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8"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8"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8"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8"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8"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8"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8"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8"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8"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8"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8"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8"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8"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8"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8"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8"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8"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8"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8"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8"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8"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8"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8"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8"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8"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9"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9"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9"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9"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9"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9"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9"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9"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9"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9"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9"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9"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9"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9"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9"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9"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9"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9"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2"/>
      <c r="BS20" s="272" t="str">
        <f ca="true">+IF(OFFSET('Water Data'!$D$27,0,10*ROW('Water Data'!D14))="","",OFFSET('Water Data'!$D$27,0,10*ROW('Water Data'!D14)))</f>
        <v/>
      </c>
      <c r="BT20" s="272" t="str">
        <f ca="true">+IF(OFFSET('Water Data'!$D$28,0,10*ROW('Water Data'!D14))="","",OFFSET('Water Data'!$D$28,0,10*ROW('Water Data'!D14)))</f>
        <v/>
      </c>
      <c r="BU20" s="272" t="str">
        <f ca="true">+IF(OFFSET('Water Data'!$D$29,0,10*ROW('Water Data'!D14))="","",OFFSET('Water Data'!$D$29,0,10*ROW('Water Data'!D14)))</f>
        <v/>
      </c>
      <c r="BV20" s="272" t="str">
        <f ca="true">+IF(OFFSET('Water Data'!$E$27,0,10*ROW('Water Data'!E14))="","",OFFSET('Water Data'!$E$27,0,10*ROW('Water Data'!E14)))</f>
        <v/>
      </c>
      <c r="BW20" s="272" t="str">
        <f ca="true">+IF(OFFSET('Water Data'!$E$28,0,10*ROW('Water Data'!E14))="","",OFFSET('Water Data'!$E$28,0,10*ROW('Water Data'!E14)))</f>
        <v/>
      </c>
      <c r="BX20" s="272" t="str">
        <f ca="true">+IF(OFFSET('Water Data'!$E$29,0,10*ROW('Water Data'!E14))="","",OFFSET('Water Data'!$E$29,0,10*ROW('Water Data'!E14)))</f>
        <v/>
      </c>
      <c r="BY20" s="272" t="str">
        <f ca="true">+IF(OFFSET('Water Data'!$F$27,0,10*ROW('Water Data'!F14))="","",OFFSET('Water Data'!$F$27,0,10*ROW('Water Data'!F14)))</f>
        <v/>
      </c>
      <c r="BZ20" s="272" t="str">
        <f ca="true">+IF(OFFSET('Water Data'!$F$28,0,10*ROW('Water Data'!F14))="","",OFFSET('Water Data'!$F$28,0,10*ROW('Water Data'!F14)))</f>
        <v/>
      </c>
      <c r="CA20" s="272" t="str">
        <f ca="true">+IF(OFFSET('Water Data'!$F$29,0,10*ROW('Water Data'!F14))="","",OFFSET('Water Data'!$F$29,0,10*ROW('Water Data'!F14)))</f>
        <v/>
      </c>
      <c r="CB20" s="272" t="str">
        <f ca="true">+IF(OFFSET('Water Data'!$G$27,0,10*ROW('Water Data'!G14))="","",OFFSET('Water Data'!$G$27,0,10*ROW('Water Data'!G14)))</f>
        <v/>
      </c>
      <c r="CC20" s="272" t="str">
        <f ca="true">+IF(OFFSET('Water Data'!$G$28,0,10*ROW('Water Data'!G14))="","",OFFSET('Water Data'!$G$28,0,10*ROW('Water Data'!G14)))</f>
        <v/>
      </c>
      <c r="CD20" s="272" t="str">
        <f ca="true">+IF(OFFSET('Water Data'!$G$29,0,10*ROW('Water Data'!G14))="","",OFFSET('Water Data'!$G$29,0,10*ROW('Water Data'!G14)))</f>
        <v/>
      </c>
      <c r="CE20" s="272" t="str">
        <f ca="true">+IF(OFFSET('Water Data'!$H$27,0,10*ROW('Water Data'!H14))="","",OFFSET('Water Data'!$H$27,0,10*ROW('Water Data'!H14)))</f>
        <v/>
      </c>
      <c r="CF20" s="272" t="str">
        <f ca="true">+IF(OFFSET('Water Data'!$H$28,0,10*ROW('Water Data'!H14))="","",OFFSET('Water Data'!$H$28,0,10*ROW('Water Data'!H14)))</f>
        <v/>
      </c>
      <c r="CG20" s="272" t="str">
        <f ca="true">+IF(OFFSET('Water Data'!$H$29,0,10*ROW('Water Data'!H14))="","",OFFSET('Water Data'!$H$29,0,10*ROW('Water Data'!H14)))</f>
        <v/>
      </c>
      <c r="CH20" s="272" t="str">
        <f ca="true">+IF(OFFSET('Water Data'!$I$27,0,10*ROW('Water Data'!I14))="","",OFFSET('Water Data'!$I$27,0,10*ROW('Water Data'!I14)))</f>
        <v/>
      </c>
      <c r="CI20" s="272" t="str">
        <f ca="true">+IF(OFFSET('Water Data'!$I$28,0,10*ROW('Water Data'!I14))="","",OFFSET('Water Data'!$I$28,0,10*ROW('Water Data'!I14)))</f>
        <v/>
      </c>
      <c r="CJ20" s="272" t="str">
        <f ca="true">+IF(OFFSET('Water Data'!$I$29,0,10*ROW('Water Data'!I14))="","",OFFSET('Water Data'!$I$29,0,10*ROW('Water Data'!I14)))</f>
        <v/>
      </c>
      <c r="CK20" s="272" t="str">
        <f ca="true">+IF(OFFSET('Sanitation Data'!$D$28,0,10*ROW('Sanitation Data'!D14))="","",OFFSET('Sanitation Data'!$D$28,0,10*ROW('Sanitation Data'!D14)))</f>
        <v/>
      </c>
      <c r="CL20" s="272" t="str">
        <f ca="true">+IF(OFFSET('Sanitation Data'!$D$29,0,10*ROW('Sanitation Data'!D14))="","",OFFSET('Sanitation Data'!$D$29,0,10*ROW('Sanitation Data'!D14)))</f>
        <v/>
      </c>
      <c r="CM20" s="272" t="str">
        <f ca="true">+IF(OFFSET('Sanitation Data'!$D$30,0,10*ROW('Sanitation Data'!D14))="","",OFFSET('Sanitation Data'!$D$30,0,10*ROW('Sanitation Data'!D14)))</f>
        <v/>
      </c>
      <c r="CN20" s="272" t="str">
        <f ca="true">+IF(OFFSET('Sanitation Data'!$D$31,0,10*ROW('Sanitation Data'!D14))="","",OFFSET('Sanitation Data'!$D$31,0,10*ROW('Sanitation Data'!D14)))</f>
        <v/>
      </c>
      <c r="CO20" s="272" t="str">
        <f ca="true">+IF(OFFSET('Sanitation Data'!$D$32,0,10*ROW('Sanitation Data'!D14))="","",OFFSET('Sanitation Data'!$D$32,0,10*ROW('Sanitation Data'!D14)))</f>
        <v/>
      </c>
      <c r="CP20" s="272" t="str">
        <f ca="true">+IF(OFFSET('Sanitation Data'!$E$28,0,10*ROW('Sanitation Data'!E14))="","",OFFSET('Sanitation Data'!$E$28,0,10*ROW('Sanitation Data'!E14)))</f>
        <v/>
      </c>
      <c r="CQ20" s="272" t="str">
        <f ca="true">+IF(OFFSET('Sanitation Data'!$E$29,0,10*ROW('Sanitation Data'!E14))="","",OFFSET('Sanitation Data'!$E$29,0,10*ROW('Sanitation Data'!E14)))</f>
        <v/>
      </c>
      <c r="CR20" s="272" t="str">
        <f ca="true">+IF(OFFSET('Sanitation Data'!$E$30,0,10*ROW('Sanitation Data'!E14))="","",OFFSET('Sanitation Data'!$E$30,0,10*ROW('Sanitation Data'!E14)))</f>
        <v/>
      </c>
      <c r="CS20" s="272" t="str">
        <f ca="true">+IF(OFFSET('Sanitation Data'!$E$31,0,10*ROW('Sanitation Data'!E14))="","",OFFSET('Sanitation Data'!$E$31,0,10*ROW('Sanitation Data'!E14)))</f>
        <v/>
      </c>
      <c r="CT20" s="272" t="str">
        <f ca="true">+IF(OFFSET('Sanitation Data'!$E$32,0,10*ROW('Sanitation Data'!E14))="","",OFFSET('Sanitation Data'!$E$32,0,10*ROW('Sanitation Data'!E14)))</f>
        <v/>
      </c>
      <c r="CU20" s="272" t="str">
        <f ca="true">+IF(OFFSET('Sanitation Data'!$F$28,0,10*ROW('Sanitation Data'!F14))="","",OFFSET('Sanitation Data'!$F$28,0,10*ROW('Sanitation Data'!F14)))</f>
        <v/>
      </c>
      <c r="CV20" s="272" t="str">
        <f ca="true">+IF(OFFSET('Sanitation Data'!$F$29,0,10*ROW('Sanitation Data'!F14))="","",OFFSET('Sanitation Data'!$F$29,0,10*ROW('Sanitation Data'!F14)))</f>
        <v/>
      </c>
      <c r="CW20" s="272" t="str">
        <f ca="true">+IF(OFFSET('Sanitation Data'!$F$30,0,10*ROW('Sanitation Data'!F14))="","",OFFSET('Sanitation Data'!$F$30,0,10*ROW('Sanitation Data'!F14)))</f>
        <v/>
      </c>
      <c r="CX20" s="272" t="str">
        <f ca="true">+IF(OFFSET('Sanitation Data'!$F$31,0,10*ROW('Sanitation Data'!F14))="","",OFFSET('Sanitation Data'!$F$31,0,10*ROW('Sanitation Data'!F14)))</f>
        <v/>
      </c>
      <c r="CY20" s="272" t="str">
        <f ca="true">+IF(OFFSET('Sanitation Data'!$F$32,0,10*ROW('Sanitation Data'!F14))="","",OFFSET('Sanitation Data'!$F$32,0,10*ROW('Sanitation Data'!F14)))</f>
        <v/>
      </c>
      <c r="CZ20" s="272" t="str">
        <f ca="true">+IF(OFFSET('Sanitation Data'!$G$28,0,10*ROW('Sanitation Data'!G14))="","",OFFSET('Sanitation Data'!$G$28,0,10*ROW('Sanitation Data'!G14)))</f>
        <v/>
      </c>
      <c r="DA20" s="272" t="str">
        <f ca="true">+IF(OFFSET('Sanitation Data'!$G$29,0,10*ROW('Sanitation Data'!G14))="","",OFFSET('Sanitation Data'!$G$29,0,10*ROW('Sanitation Data'!G14)))</f>
        <v/>
      </c>
      <c r="DB20" s="272" t="str">
        <f ca="true">+IF(OFFSET('Sanitation Data'!$G$30,0,10*ROW('Sanitation Data'!G14))="","",OFFSET('Sanitation Data'!$G$30,0,10*ROW('Sanitation Data'!G14)))</f>
        <v/>
      </c>
      <c r="DC20" s="272" t="str">
        <f ca="true">+IF(OFFSET('Sanitation Data'!$G$31,0,10*ROW('Sanitation Data'!G14))="","",OFFSET('Sanitation Data'!$G$31,0,10*ROW('Sanitation Data'!G14)))</f>
        <v/>
      </c>
      <c r="DD20" s="272" t="str">
        <f ca="true">+IF(OFFSET('Sanitation Data'!$G$32,0,10*ROW('Sanitation Data'!G14))="","",OFFSET('Sanitation Data'!$G$32,0,10*ROW('Sanitation Data'!G14)))</f>
        <v/>
      </c>
      <c r="DE20" s="272" t="str">
        <f ca="true">+IF(OFFSET('Sanitation Data'!$H$28,0,10*ROW('Sanitation Data'!H14))="","",OFFSET('Sanitation Data'!$H$28,0,10*ROW('Sanitation Data'!H14)))</f>
        <v/>
      </c>
      <c r="DF20" s="272" t="str">
        <f ca="true">+IF(OFFSET('Sanitation Data'!$H$29,0,10*ROW('Sanitation Data'!H14))="","",OFFSET('Sanitation Data'!$H$29,0,10*ROW('Sanitation Data'!H14)))</f>
        <v/>
      </c>
      <c r="DG20" s="272" t="str">
        <f ca="true">+IF(OFFSET('Sanitation Data'!$H$30,0,10*ROW('Sanitation Data'!H14))="","",OFFSET('Sanitation Data'!$H$30,0,10*ROW('Sanitation Data'!H14)))</f>
        <v/>
      </c>
      <c r="DH20" s="272" t="str">
        <f ca="true">+IF(OFFSET('Sanitation Data'!$H$31,0,10*ROW('Sanitation Data'!H14))="","",OFFSET('Sanitation Data'!$H$31,0,10*ROW('Sanitation Data'!H14)))</f>
        <v/>
      </c>
      <c r="DI20" s="272" t="str">
        <f ca="true">+IF(OFFSET('Sanitation Data'!$H$32,0,10*ROW('Sanitation Data'!H14))="","",OFFSET('Sanitation Data'!$H$32,0,10*ROW('Sanitation Data'!H14)))</f>
        <v/>
      </c>
      <c r="DJ20" s="272" t="str">
        <f ca="true">+IF(OFFSET('Sanitation Data'!$I$28,0,10*ROW('Sanitation Data'!I14))="","",OFFSET('Sanitation Data'!$I$28,0,10*ROW('Sanitation Data'!I14)))</f>
        <v/>
      </c>
      <c r="DK20" s="272" t="str">
        <f ca="true">+IF(OFFSET('Sanitation Data'!$I$29,0,10*ROW('Sanitation Data'!I14))="","",OFFSET('Sanitation Data'!$I$29,0,10*ROW('Sanitation Data'!I14)))</f>
        <v/>
      </c>
      <c r="DL20" s="272" t="str">
        <f ca="true">+IF(OFFSET('Sanitation Data'!$I$30,0,10*ROW('Sanitation Data'!I14))="","",OFFSET('Sanitation Data'!$I$30,0,10*ROW('Sanitation Data'!I14)))</f>
        <v/>
      </c>
      <c r="DM20" s="272" t="str">
        <f ca="true">+IF(OFFSET('Sanitation Data'!$I$31,0,10*ROW('Sanitation Data'!I14))="","",OFFSET('Sanitation Data'!$I$31,0,10*ROW('Sanitation Data'!I14)))</f>
        <v/>
      </c>
      <c r="DN20" s="272" t="str">
        <f ca="true">+IF(OFFSET('Sanitation Data'!$I$32,0,10*ROW('Sanitation Data'!I14))="","",OFFSET('Sanitation Data'!$I$32,0,10*ROW('Sanitation Data'!I14)))</f>
        <v/>
      </c>
      <c r="DO20" s="272" t="str">
        <f ca="true">+IF(OFFSET('Hygiene Data'!$D$11,0,10*ROW('Hygiene Data'!D14))="","",OFFSET('Hygiene Data'!$D$11,0,10*ROW('Hygiene Data'!D14)))</f>
        <v/>
      </c>
      <c r="DP20" s="272" t="str">
        <f ca="true">+IF(OFFSET('Hygiene Data'!$D$12,0,10*ROW('Hygiene Data'!D14))="","",OFFSET('Hygiene Data'!$D$12,0,10*ROW('Hygiene Data'!D14)))</f>
        <v/>
      </c>
      <c r="DQ20" s="272" t="str">
        <f ca="true">+IF(OFFSET('Hygiene Data'!$D$13,0,10*ROW('Hygiene Data'!D14))="","",OFFSET('Hygiene Data'!$D$13,0,10*ROW('Hygiene Data'!D14)))</f>
        <v/>
      </c>
      <c r="DR20" s="272" t="str">
        <f ca="true">+IF(OFFSET('Hygiene Data'!$E$11,0,10*ROW('Hygiene Data'!E14))="","",OFFSET('Hygiene Data'!$E$11,0,10*ROW('Hygiene Data'!E14)))</f>
        <v/>
      </c>
      <c r="DS20" s="272" t="str">
        <f ca="true">+IF(OFFSET('Hygiene Data'!$E$12,0,10*ROW('Hygiene Data'!E14))="","",OFFSET('Hygiene Data'!$E$12,0,10*ROW('Hygiene Data'!E14)))</f>
        <v/>
      </c>
      <c r="DT20" s="272" t="str">
        <f ca="true">+IF(OFFSET('Hygiene Data'!$E$13,0,10*ROW('Hygiene Data'!E14))="","",OFFSET('Hygiene Data'!$E$13,0,10*ROW('Hygiene Data'!E14)))</f>
        <v/>
      </c>
      <c r="DU20" s="272" t="str">
        <f ca="true">+IF(OFFSET('Hygiene Data'!$F$11,0,10*ROW('Hygiene Data'!F14))="","",OFFSET('Hygiene Data'!$F$11,0,10*ROW('Hygiene Data'!F14)))</f>
        <v/>
      </c>
      <c r="DV20" s="272" t="str">
        <f ca="true">+IF(OFFSET('Hygiene Data'!$F$12,0,10*ROW('Hygiene Data'!F14))="","",OFFSET('Hygiene Data'!$F$12,0,10*ROW('Hygiene Data'!F14)))</f>
        <v/>
      </c>
      <c r="DW20" s="272" t="str">
        <f ca="true">+IF(OFFSET('Hygiene Data'!$F$13,0,10*ROW('Hygiene Data'!F14))="","",OFFSET('Hygiene Data'!$F$13,0,10*ROW('Hygiene Data'!F14)))</f>
        <v/>
      </c>
      <c r="DX20" s="272" t="str">
        <f ca="true">+IF(OFFSET('Hygiene Data'!$G$11,0,10*ROW('Hygiene Data'!G14))="","",OFFSET('Hygiene Data'!$G$11,0,10*ROW('Hygiene Data'!G14)))</f>
        <v/>
      </c>
      <c r="DY20" s="272" t="str">
        <f ca="true">+IF(OFFSET('Hygiene Data'!$G$12,0,10*ROW('Hygiene Data'!G14))="","",OFFSET('Hygiene Data'!$G$12,0,10*ROW('Hygiene Data'!G14)))</f>
        <v/>
      </c>
      <c r="DZ20" s="272" t="str">
        <f ca="true">+IF(OFFSET('Hygiene Data'!$G$13,0,10*ROW('Hygiene Data'!G14))="","",OFFSET('Hygiene Data'!$G$13,0,10*ROW('Hygiene Data'!G14)))</f>
        <v/>
      </c>
      <c r="EA20" s="272" t="str">
        <f ca="true">+IF(OFFSET('Hygiene Data'!$H$11,0,10*ROW('Hygiene Data'!H14))="","",OFFSET('Hygiene Data'!$H$11,0,10*ROW('Hygiene Data'!H14)))</f>
        <v/>
      </c>
      <c r="EB20" s="272" t="str">
        <f ca="true">+IF(OFFSET('Hygiene Data'!$H$12,0,10*ROW('Hygiene Data'!H14))="","",OFFSET('Hygiene Data'!$H$12,0,10*ROW('Hygiene Data'!H14)))</f>
        <v/>
      </c>
      <c r="EC20" s="272" t="str">
        <f ca="true">+IF(OFFSET('Hygiene Data'!$H$13,0,10*ROW('Hygiene Data'!H14))="","",OFFSET('Hygiene Data'!$H$13,0,10*ROW('Hygiene Data'!H14)))</f>
        <v/>
      </c>
      <c r="ED20" s="272" t="str">
        <f ca="true">+IF(OFFSET('Hygiene Data'!$I$11,0,10*ROW('Hygiene Data'!I14))="","",OFFSET('Hygiene Data'!$I$11,0,10*ROW('Hygiene Data'!I14)))</f>
        <v/>
      </c>
      <c r="EE20" s="272" t="str">
        <f ca="true">+IF(OFFSET('Hygiene Data'!$I$12,0,10*ROW('Hygiene Data'!I14))="","",OFFSET('Hygiene Data'!$I$12,0,10*ROW('Hygiene Data'!I14)))</f>
        <v/>
      </c>
      <c r="EF20" s="272" t="str">
        <f ca="true">+IF(OFFSET('Hygiene Data'!$I$13,0,10*ROW('Hygiene Data'!I14))="","",OFFSET('Hygiene Data'!$I$13,0,10*ROW('Hygiene Data'!I14)))</f>
        <v/>
      </c>
    </row>
    <row xmlns:x14ac="http://schemas.microsoft.com/office/spreadsheetml/2009/9/ac" r="21" x14ac:dyDescent="0.2">
      <c r="A21" s="37" t="str">
        <f ca="true">+IF(OFFSET('Water Data'!$B$2,0,10*ROW('Water Data'!E15))="","",OFFSET('Water Data'!$B$2,0,10*ROW('Water Data'!E15)))</f>
        <v/>
      </c>
      <c r="B21" s="37" t="str">
        <f ca="true">+IF(OFFSET('Water Data'!$C$2,0,10*ROW('Water Data'!F15))="","",OFFSET('Water Data'!$C$2,0,10*ROW('Water Data'!F15)))</f>
        <v/>
      </c>
      <c r="C21" s="328" t="str">
        <f t="shared" ca="true" si="0"/>
        <v/>
      </c>
      <c r="D21" s="97"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7"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7"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7"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7"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7"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7"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7"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7"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7"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7"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7"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7"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7"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7"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7"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7"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7"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8"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8"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8"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8"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8"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8"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8"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8"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8"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8"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8"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8"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8"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8"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8"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8"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8"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8"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8"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8"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8"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8"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8"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8"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8"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8"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8"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8"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8"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8"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9"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9"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9"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9"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9"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9"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9"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9"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9"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9"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9"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9"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9"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9"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9"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9"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9"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9"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2"/>
      <c r="BS21" s="272" t="str">
        <f ca="true">+IF(OFFSET('Water Data'!$D$27,0,10*ROW('Water Data'!D15))="","",OFFSET('Water Data'!$D$27,0,10*ROW('Water Data'!D15)))</f>
        <v/>
      </c>
      <c r="BT21" s="272" t="str">
        <f ca="true">+IF(OFFSET('Water Data'!$D$28,0,10*ROW('Water Data'!D15))="","",OFFSET('Water Data'!$D$28,0,10*ROW('Water Data'!D15)))</f>
        <v/>
      </c>
      <c r="BU21" s="272" t="str">
        <f ca="true">+IF(OFFSET('Water Data'!$D$29,0,10*ROW('Water Data'!D15))="","",OFFSET('Water Data'!$D$29,0,10*ROW('Water Data'!D15)))</f>
        <v/>
      </c>
      <c r="BV21" s="272" t="str">
        <f ca="true">+IF(OFFSET('Water Data'!$E$27,0,10*ROW('Water Data'!E15))="","",OFFSET('Water Data'!$E$27,0,10*ROW('Water Data'!E15)))</f>
        <v/>
      </c>
      <c r="BW21" s="272" t="str">
        <f ca="true">+IF(OFFSET('Water Data'!$E$28,0,10*ROW('Water Data'!E15))="","",OFFSET('Water Data'!$E$28,0,10*ROW('Water Data'!E15)))</f>
        <v/>
      </c>
      <c r="BX21" s="272" t="str">
        <f ca="true">+IF(OFFSET('Water Data'!$E$29,0,10*ROW('Water Data'!E15))="","",OFFSET('Water Data'!$E$29,0,10*ROW('Water Data'!E15)))</f>
        <v/>
      </c>
      <c r="BY21" s="272" t="str">
        <f ca="true">+IF(OFFSET('Water Data'!$F$27,0,10*ROW('Water Data'!F15))="","",OFFSET('Water Data'!$F$27,0,10*ROW('Water Data'!F15)))</f>
        <v/>
      </c>
      <c r="BZ21" s="272" t="str">
        <f ca="true">+IF(OFFSET('Water Data'!$F$28,0,10*ROW('Water Data'!F15))="","",OFFSET('Water Data'!$F$28,0,10*ROW('Water Data'!F15)))</f>
        <v/>
      </c>
      <c r="CA21" s="272" t="str">
        <f ca="true">+IF(OFFSET('Water Data'!$F$29,0,10*ROW('Water Data'!F15))="","",OFFSET('Water Data'!$F$29,0,10*ROW('Water Data'!F15)))</f>
        <v/>
      </c>
      <c r="CB21" s="272" t="str">
        <f ca="true">+IF(OFFSET('Water Data'!$G$27,0,10*ROW('Water Data'!G15))="","",OFFSET('Water Data'!$G$27,0,10*ROW('Water Data'!G15)))</f>
        <v/>
      </c>
      <c r="CC21" s="272" t="str">
        <f ca="true">+IF(OFFSET('Water Data'!$G$28,0,10*ROW('Water Data'!G15))="","",OFFSET('Water Data'!$G$28,0,10*ROW('Water Data'!G15)))</f>
        <v/>
      </c>
      <c r="CD21" s="272" t="str">
        <f ca="true">+IF(OFFSET('Water Data'!$G$29,0,10*ROW('Water Data'!G15))="","",OFFSET('Water Data'!$G$29,0,10*ROW('Water Data'!G15)))</f>
        <v/>
      </c>
      <c r="CE21" s="272" t="str">
        <f ca="true">+IF(OFFSET('Water Data'!$H$27,0,10*ROW('Water Data'!H15))="","",OFFSET('Water Data'!$H$27,0,10*ROW('Water Data'!H15)))</f>
        <v/>
      </c>
      <c r="CF21" s="272" t="str">
        <f ca="true">+IF(OFFSET('Water Data'!$H$28,0,10*ROW('Water Data'!H15))="","",OFFSET('Water Data'!$H$28,0,10*ROW('Water Data'!H15)))</f>
        <v/>
      </c>
      <c r="CG21" s="272" t="str">
        <f ca="true">+IF(OFFSET('Water Data'!$H$29,0,10*ROW('Water Data'!H15))="","",OFFSET('Water Data'!$H$29,0,10*ROW('Water Data'!H15)))</f>
        <v/>
      </c>
      <c r="CH21" s="272" t="str">
        <f ca="true">+IF(OFFSET('Water Data'!$I$27,0,10*ROW('Water Data'!I15))="","",OFFSET('Water Data'!$I$27,0,10*ROW('Water Data'!I15)))</f>
        <v/>
      </c>
      <c r="CI21" s="272" t="str">
        <f ca="true">+IF(OFFSET('Water Data'!$I$28,0,10*ROW('Water Data'!I15))="","",OFFSET('Water Data'!$I$28,0,10*ROW('Water Data'!I15)))</f>
        <v/>
      </c>
      <c r="CJ21" s="272" t="str">
        <f ca="true">+IF(OFFSET('Water Data'!$I$29,0,10*ROW('Water Data'!I15))="","",OFFSET('Water Data'!$I$29,0,10*ROW('Water Data'!I15)))</f>
        <v/>
      </c>
      <c r="CK21" s="272" t="str">
        <f ca="true">+IF(OFFSET('Sanitation Data'!$D$28,0,10*ROW('Sanitation Data'!D15))="","",OFFSET('Sanitation Data'!$D$28,0,10*ROW('Sanitation Data'!D15)))</f>
        <v/>
      </c>
      <c r="CL21" s="272" t="str">
        <f ca="true">+IF(OFFSET('Sanitation Data'!$D$29,0,10*ROW('Sanitation Data'!D15))="","",OFFSET('Sanitation Data'!$D$29,0,10*ROW('Sanitation Data'!D15)))</f>
        <v/>
      </c>
      <c r="CM21" s="272" t="str">
        <f ca="true">+IF(OFFSET('Sanitation Data'!$D$30,0,10*ROW('Sanitation Data'!D15))="","",OFFSET('Sanitation Data'!$D$30,0,10*ROW('Sanitation Data'!D15)))</f>
        <v/>
      </c>
      <c r="CN21" s="272" t="str">
        <f ca="true">+IF(OFFSET('Sanitation Data'!$D$31,0,10*ROW('Sanitation Data'!D15))="","",OFFSET('Sanitation Data'!$D$31,0,10*ROW('Sanitation Data'!D15)))</f>
        <v/>
      </c>
      <c r="CO21" s="272" t="str">
        <f ca="true">+IF(OFFSET('Sanitation Data'!$D$32,0,10*ROW('Sanitation Data'!D15))="","",OFFSET('Sanitation Data'!$D$32,0,10*ROW('Sanitation Data'!D15)))</f>
        <v/>
      </c>
      <c r="CP21" s="272" t="str">
        <f ca="true">+IF(OFFSET('Sanitation Data'!$E$28,0,10*ROW('Sanitation Data'!E15))="","",OFFSET('Sanitation Data'!$E$28,0,10*ROW('Sanitation Data'!E15)))</f>
        <v/>
      </c>
      <c r="CQ21" s="272" t="str">
        <f ca="true">+IF(OFFSET('Sanitation Data'!$E$29,0,10*ROW('Sanitation Data'!E15))="","",OFFSET('Sanitation Data'!$E$29,0,10*ROW('Sanitation Data'!E15)))</f>
        <v/>
      </c>
      <c r="CR21" s="272" t="str">
        <f ca="true">+IF(OFFSET('Sanitation Data'!$E$30,0,10*ROW('Sanitation Data'!E15))="","",OFFSET('Sanitation Data'!$E$30,0,10*ROW('Sanitation Data'!E15)))</f>
        <v/>
      </c>
      <c r="CS21" s="272" t="str">
        <f ca="true">+IF(OFFSET('Sanitation Data'!$E$31,0,10*ROW('Sanitation Data'!E15))="","",OFFSET('Sanitation Data'!$E$31,0,10*ROW('Sanitation Data'!E15)))</f>
        <v/>
      </c>
      <c r="CT21" s="272" t="str">
        <f ca="true">+IF(OFFSET('Sanitation Data'!$E$32,0,10*ROW('Sanitation Data'!E15))="","",OFFSET('Sanitation Data'!$E$32,0,10*ROW('Sanitation Data'!E15)))</f>
        <v/>
      </c>
      <c r="CU21" s="272" t="str">
        <f ca="true">+IF(OFFSET('Sanitation Data'!$F$28,0,10*ROW('Sanitation Data'!F15))="","",OFFSET('Sanitation Data'!$F$28,0,10*ROW('Sanitation Data'!F15)))</f>
        <v/>
      </c>
      <c r="CV21" s="272" t="str">
        <f ca="true">+IF(OFFSET('Sanitation Data'!$F$29,0,10*ROW('Sanitation Data'!F15))="","",OFFSET('Sanitation Data'!$F$29,0,10*ROW('Sanitation Data'!F15)))</f>
        <v/>
      </c>
      <c r="CW21" s="272" t="str">
        <f ca="true">+IF(OFFSET('Sanitation Data'!$F$30,0,10*ROW('Sanitation Data'!F15))="","",OFFSET('Sanitation Data'!$F$30,0,10*ROW('Sanitation Data'!F15)))</f>
        <v/>
      </c>
      <c r="CX21" s="272" t="str">
        <f ca="true">+IF(OFFSET('Sanitation Data'!$F$31,0,10*ROW('Sanitation Data'!F15))="","",OFFSET('Sanitation Data'!$F$31,0,10*ROW('Sanitation Data'!F15)))</f>
        <v/>
      </c>
      <c r="CY21" s="272" t="str">
        <f ca="true">+IF(OFFSET('Sanitation Data'!$F$32,0,10*ROW('Sanitation Data'!F15))="","",OFFSET('Sanitation Data'!$F$32,0,10*ROW('Sanitation Data'!F15)))</f>
        <v/>
      </c>
      <c r="CZ21" s="272" t="str">
        <f ca="true">+IF(OFFSET('Sanitation Data'!$G$28,0,10*ROW('Sanitation Data'!G15))="","",OFFSET('Sanitation Data'!$G$28,0,10*ROW('Sanitation Data'!G15)))</f>
        <v/>
      </c>
      <c r="DA21" s="272" t="str">
        <f ca="true">+IF(OFFSET('Sanitation Data'!$G$29,0,10*ROW('Sanitation Data'!G15))="","",OFFSET('Sanitation Data'!$G$29,0,10*ROW('Sanitation Data'!G15)))</f>
        <v/>
      </c>
      <c r="DB21" s="272" t="str">
        <f ca="true">+IF(OFFSET('Sanitation Data'!$G$30,0,10*ROW('Sanitation Data'!G15))="","",OFFSET('Sanitation Data'!$G$30,0,10*ROW('Sanitation Data'!G15)))</f>
        <v/>
      </c>
      <c r="DC21" s="272" t="str">
        <f ca="true">+IF(OFFSET('Sanitation Data'!$G$31,0,10*ROW('Sanitation Data'!G15))="","",OFFSET('Sanitation Data'!$G$31,0,10*ROW('Sanitation Data'!G15)))</f>
        <v/>
      </c>
      <c r="DD21" s="272" t="str">
        <f ca="true">+IF(OFFSET('Sanitation Data'!$G$32,0,10*ROW('Sanitation Data'!G15))="","",OFFSET('Sanitation Data'!$G$32,0,10*ROW('Sanitation Data'!G15)))</f>
        <v/>
      </c>
      <c r="DE21" s="272" t="str">
        <f ca="true">+IF(OFFSET('Sanitation Data'!$H$28,0,10*ROW('Sanitation Data'!H15))="","",OFFSET('Sanitation Data'!$H$28,0,10*ROW('Sanitation Data'!H15)))</f>
        <v/>
      </c>
      <c r="DF21" s="272" t="str">
        <f ca="true">+IF(OFFSET('Sanitation Data'!$H$29,0,10*ROW('Sanitation Data'!H15))="","",OFFSET('Sanitation Data'!$H$29,0,10*ROW('Sanitation Data'!H15)))</f>
        <v/>
      </c>
      <c r="DG21" s="272" t="str">
        <f ca="true">+IF(OFFSET('Sanitation Data'!$H$30,0,10*ROW('Sanitation Data'!H15))="","",OFFSET('Sanitation Data'!$H$30,0,10*ROW('Sanitation Data'!H15)))</f>
        <v/>
      </c>
      <c r="DH21" s="272" t="str">
        <f ca="true">+IF(OFFSET('Sanitation Data'!$H$31,0,10*ROW('Sanitation Data'!H15))="","",OFFSET('Sanitation Data'!$H$31,0,10*ROW('Sanitation Data'!H15)))</f>
        <v/>
      </c>
      <c r="DI21" s="272" t="str">
        <f ca="true">+IF(OFFSET('Sanitation Data'!$H$32,0,10*ROW('Sanitation Data'!H15))="","",OFFSET('Sanitation Data'!$H$32,0,10*ROW('Sanitation Data'!H15)))</f>
        <v/>
      </c>
      <c r="DJ21" s="272" t="str">
        <f ca="true">+IF(OFFSET('Sanitation Data'!$I$28,0,10*ROW('Sanitation Data'!I15))="","",OFFSET('Sanitation Data'!$I$28,0,10*ROW('Sanitation Data'!I15)))</f>
        <v/>
      </c>
      <c r="DK21" s="272" t="str">
        <f ca="true">+IF(OFFSET('Sanitation Data'!$I$29,0,10*ROW('Sanitation Data'!I15))="","",OFFSET('Sanitation Data'!$I$29,0,10*ROW('Sanitation Data'!I15)))</f>
        <v/>
      </c>
      <c r="DL21" s="272" t="str">
        <f ca="true">+IF(OFFSET('Sanitation Data'!$I$30,0,10*ROW('Sanitation Data'!I15))="","",OFFSET('Sanitation Data'!$I$30,0,10*ROW('Sanitation Data'!I15)))</f>
        <v/>
      </c>
      <c r="DM21" s="272" t="str">
        <f ca="true">+IF(OFFSET('Sanitation Data'!$I$31,0,10*ROW('Sanitation Data'!I15))="","",OFFSET('Sanitation Data'!$I$31,0,10*ROW('Sanitation Data'!I15)))</f>
        <v/>
      </c>
      <c r="DN21" s="272" t="str">
        <f ca="true">+IF(OFFSET('Sanitation Data'!$I$32,0,10*ROW('Sanitation Data'!I15))="","",OFFSET('Sanitation Data'!$I$32,0,10*ROW('Sanitation Data'!I15)))</f>
        <v/>
      </c>
      <c r="DO21" s="272" t="str">
        <f ca="true">+IF(OFFSET('Hygiene Data'!$D$11,0,10*ROW('Hygiene Data'!D15))="","",OFFSET('Hygiene Data'!$D$11,0,10*ROW('Hygiene Data'!D15)))</f>
        <v/>
      </c>
      <c r="DP21" s="272" t="str">
        <f ca="true">+IF(OFFSET('Hygiene Data'!$D$12,0,10*ROW('Hygiene Data'!D15))="","",OFFSET('Hygiene Data'!$D$12,0,10*ROW('Hygiene Data'!D15)))</f>
        <v/>
      </c>
      <c r="DQ21" s="272" t="str">
        <f ca="true">+IF(OFFSET('Hygiene Data'!$D$13,0,10*ROW('Hygiene Data'!D15))="","",OFFSET('Hygiene Data'!$D$13,0,10*ROW('Hygiene Data'!D15)))</f>
        <v/>
      </c>
      <c r="DR21" s="272" t="str">
        <f ca="true">+IF(OFFSET('Hygiene Data'!$E$11,0,10*ROW('Hygiene Data'!E15))="","",OFFSET('Hygiene Data'!$E$11,0,10*ROW('Hygiene Data'!E15)))</f>
        <v/>
      </c>
      <c r="DS21" s="272" t="str">
        <f ca="true">+IF(OFFSET('Hygiene Data'!$E$12,0,10*ROW('Hygiene Data'!E15))="","",OFFSET('Hygiene Data'!$E$12,0,10*ROW('Hygiene Data'!E15)))</f>
        <v/>
      </c>
      <c r="DT21" s="272" t="str">
        <f ca="true">+IF(OFFSET('Hygiene Data'!$E$13,0,10*ROW('Hygiene Data'!E15))="","",OFFSET('Hygiene Data'!$E$13,0,10*ROW('Hygiene Data'!E15)))</f>
        <v/>
      </c>
      <c r="DU21" s="272" t="str">
        <f ca="true">+IF(OFFSET('Hygiene Data'!$F$11,0,10*ROW('Hygiene Data'!F15))="","",OFFSET('Hygiene Data'!$F$11,0,10*ROW('Hygiene Data'!F15)))</f>
        <v/>
      </c>
      <c r="DV21" s="272" t="str">
        <f ca="true">+IF(OFFSET('Hygiene Data'!$F$12,0,10*ROW('Hygiene Data'!F15))="","",OFFSET('Hygiene Data'!$F$12,0,10*ROW('Hygiene Data'!F15)))</f>
        <v/>
      </c>
      <c r="DW21" s="272" t="str">
        <f ca="true">+IF(OFFSET('Hygiene Data'!$F$13,0,10*ROW('Hygiene Data'!F15))="","",OFFSET('Hygiene Data'!$F$13,0,10*ROW('Hygiene Data'!F15)))</f>
        <v/>
      </c>
      <c r="DX21" s="272" t="str">
        <f ca="true">+IF(OFFSET('Hygiene Data'!$G$11,0,10*ROW('Hygiene Data'!G15))="","",OFFSET('Hygiene Data'!$G$11,0,10*ROW('Hygiene Data'!G15)))</f>
        <v/>
      </c>
      <c r="DY21" s="272" t="str">
        <f ca="true">+IF(OFFSET('Hygiene Data'!$G$12,0,10*ROW('Hygiene Data'!G15))="","",OFFSET('Hygiene Data'!$G$12,0,10*ROW('Hygiene Data'!G15)))</f>
        <v/>
      </c>
      <c r="DZ21" s="272" t="str">
        <f ca="true">+IF(OFFSET('Hygiene Data'!$G$13,0,10*ROW('Hygiene Data'!G15))="","",OFFSET('Hygiene Data'!$G$13,0,10*ROW('Hygiene Data'!G15)))</f>
        <v/>
      </c>
      <c r="EA21" s="272" t="str">
        <f ca="true">+IF(OFFSET('Hygiene Data'!$H$11,0,10*ROW('Hygiene Data'!H15))="","",OFFSET('Hygiene Data'!$H$11,0,10*ROW('Hygiene Data'!H15)))</f>
        <v/>
      </c>
      <c r="EB21" s="272" t="str">
        <f ca="true">+IF(OFFSET('Hygiene Data'!$H$12,0,10*ROW('Hygiene Data'!H15))="","",OFFSET('Hygiene Data'!$H$12,0,10*ROW('Hygiene Data'!H15)))</f>
        <v/>
      </c>
      <c r="EC21" s="272" t="str">
        <f ca="true">+IF(OFFSET('Hygiene Data'!$H$13,0,10*ROW('Hygiene Data'!H15))="","",OFFSET('Hygiene Data'!$H$13,0,10*ROW('Hygiene Data'!H15)))</f>
        <v/>
      </c>
      <c r="ED21" s="272" t="str">
        <f ca="true">+IF(OFFSET('Hygiene Data'!$I$11,0,10*ROW('Hygiene Data'!I15))="","",OFFSET('Hygiene Data'!$I$11,0,10*ROW('Hygiene Data'!I15)))</f>
        <v/>
      </c>
      <c r="EE21" s="272" t="str">
        <f ca="true">+IF(OFFSET('Hygiene Data'!$I$12,0,10*ROW('Hygiene Data'!I15))="","",OFFSET('Hygiene Data'!$I$12,0,10*ROW('Hygiene Data'!I15)))</f>
        <v/>
      </c>
      <c r="EF21" s="272" t="str">
        <f ca="true">+IF(OFFSET('Hygiene Data'!$I$13,0,10*ROW('Hygiene Data'!I15))="","",OFFSET('Hygiene Data'!$I$13,0,10*ROW('Hygiene Data'!I15)))</f>
        <v/>
      </c>
    </row>
    <row xmlns:x14ac="http://schemas.microsoft.com/office/spreadsheetml/2009/9/ac" r="22" x14ac:dyDescent="0.2">
      <c r="A22" s="37" t="str">
        <f ca="true">+IF(OFFSET('Water Data'!$B$2,0,10*ROW('Water Data'!E16))="","",OFFSET('Water Data'!$B$2,0,10*ROW('Water Data'!E16)))</f>
        <v/>
      </c>
      <c r="B22" s="37" t="str">
        <f ca="true">+IF(OFFSET('Water Data'!$C$2,0,10*ROW('Water Data'!F16))="","",OFFSET('Water Data'!$C$2,0,10*ROW('Water Data'!F16)))</f>
        <v/>
      </c>
      <c r="C22" s="328" t="str">
        <f t="shared" ca="true" si="0"/>
        <v/>
      </c>
      <c r="D22" s="97"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7"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7"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7"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7"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7"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7"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7"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7"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7"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7"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7"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7"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7"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7"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7"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7"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7"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8"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8"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8"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8"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8"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8"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8"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8"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8"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8"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8"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8"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8"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8"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8"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8"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8"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8"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8"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8"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8"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8"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8"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8"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8"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8"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8"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8"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8"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8"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9"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9"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9"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9"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9"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9"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9"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9"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9"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9"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9"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9"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9"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9"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9"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9"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9"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9"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2"/>
      <c r="BS22" s="272" t="str">
        <f ca="true">+IF(OFFSET('Water Data'!$D$27,0,10*ROW('Water Data'!D16))="","",OFFSET('Water Data'!$D$27,0,10*ROW('Water Data'!D16)))</f>
        <v/>
      </c>
      <c r="BT22" s="272" t="str">
        <f ca="true">+IF(OFFSET('Water Data'!$D$28,0,10*ROW('Water Data'!D16))="","",OFFSET('Water Data'!$D$28,0,10*ROW('Water Data'!D16)))</f>
        <v/>
      </c>
      <c r="BU22" s="272" t="str">
        <f ca="true">+IF(OFFSET('Water Data'!$D$29,0,10*ROW('Water Data'!D16))="","",OFFSET('Water Data'!$D$29,0,10*ROW('Water Data'!D16)))</f>
        <v/>
      </c>
      <c r="BV22" s="272" t="str">
        <f ca="true">+IF(OFFSET('Water Data'!$E$27,0,10*ROW('Water Data'!E16))="","",OFFSET('Water Data'!$E$27,0,10*ROW('Water Data'!E16)))</f>
        <v/>
      </c>
      <c r="BW22" s="272" t="str">
        <f ca="true">+IF(OFFSET('Water Data'!$E$28,0,10*ROW('Water Data'!E16))="","",OFFSET('Water Data'!$E$28,0,10*ROW('Water Data'!E16)))</f>
        <v/>
      </c>
      <c r="BX22" s="272" t="str">
        <f ca="true">+IF(OFFSET('Water Data'!$E$29,0,10*ROW('Water Data'!E16))="","",OFFSET('Water Data'!$E$29,0,10*ROW('Water Data'!E16)))</f>
        <v/>
      </c>
      <c r="BY22" s="272" t="str">
        <f ca="true">+IF(OFFSET('Water Data'!$F$27,0,10*ROW('Water Data'!F16))="","",OFFSET('Water Data'!$F$27,0,10*ROW('Water Data'!F16)))</f>
        <v/>
      </c>
      <c r="BZ22" s="272" t="str">
        <f ca="true">+IF(OFFSET('Water Data'!$F$28,0,10*ROW('Water Data'!F16))="","",OFFSET('Water Data'!$F$28,0,10*ROW('Water Data'!F16)))</f>
        <v/>
      </c>
      <c r="CA22" s="272" t="str">
        <f ca="true">+IF(OFFSET('Water Data'!$F$29,0,10*ROW('Water Data'!F16))="","",OFFSET('Water Data'!$F$29,0,10*ROW('Water Data'!F16)))</f>
        <v/>
      </c>
      <c r="CB22" s="272" t="str">
        <f ca="true">+IF(OFFSET('Water Data'!$G$27,0,10*ROW('Water Data'!G16))="","",OFFSET('Water Data'!$G$27,0,10*ROW('Water Data'!G16)))</f>
        <v/>
      </c>
      <c r="CC22" s="272" t="str">
        <f ca="true">+IF(OFFSET('Water Data'!$G$28,0,10*ROW('Water Data'!G16))="","",OFFSET('Water Data'!$G$28,0,10*ROW('Water Data'!G16)))</f>
        <v/>
      </c>
      <c r="CD22" s="272" t="str">
        <f ca="true">+IF(OFFSET('Water Data'!$G$29,0,10*ROW('Water Data'!G16))="","",OFFSET('Water Data'!$G$29,0,10*ROW('Water Data'!G16)))</f>
        <v/>
      </c>
      <c r="CE22" s="272" t="str">
        <f ca="true">+IF(OFFSET('Water Data'!$H$27,0,10*ROW('Water Data'!H16))="","",OFFSET('Water Data'!$H$27,0,10*ROW('Water Data'!H16)))</f>
        <v/>
      </c>
      <c r="CF22" s="272" t="str">
        <f ca="true">+IF(OFFSET('Water Data'!$H$28,0,10*ROW('Water Data'!H16))="","",OFFSET('Water Data'!$H$28,0,10*ROW('Water Data'!H16)))</f>
        <v/>
      </c>
      <c r="CG22" s="272" t="str">
        <f ca="true">+IF(OFFSET('Water Data'!$H$29,0,10*ROW('Water Data'!H16))="","",OFFSET('Water Data'!$H$29,0,10*ROW('Water Data'!H16)))</f>
        <v/>
      </c>
      <c r="CH22" s="272" t="str">
        <f ca="true">+IF(OFFSET('Water Data'!$I$27,0,10*ROW('Water Data'!I16))="","",OFFSET('Water Data'!$I$27,0,10*ROW('Water Data'!I16)))</f>
        <v/>
      </c>
      <c r="CI22" s="272" t="str">
        <f ca="true">+IF(OFFSET('Water Data'!$I$28,0,10*ROW('Water Data'!I16))="","",OFFSET('Water Data'!$I$28,0,10*ROW('Water Data'!I16)))</f>
        <v/>
      </c>
      <c r="CJ22" s="272" t="str">
        <f ca="true">+IF(OFFSET('Water Data'!$I$29,0,10*ROW('Water Data'!I16))="","",OFFSET('Water Data'!$I$29,0,10*ROW('Water Data'!I16)))</f>
        <v/>
      </c>
      <c r="CK22" s="272" t="str">
        <f ca="true">+IF(OFFSET('Sanitation Data'!$D$28,0,10*ROW('Sanitation Data'!D16))="","",OFFSET('Sanitation Data'!$D$28,0,10*ROW('Sanitation Data'!D16)))</f>
        <v/>
      </c>
      <c r="CL22" s="272" t="str">
        <f ca="true">+IF(OFFSET('Sanitation Data'!$D$29,0,10*ROW('Sanitation Data'!D16))="","",OFFSET('Sanitation Data'!$D$29,0,10*ROW('Sanitation Data'!D16)))</f>
        <v/>
      </c>
      <c r="CM22" s="272" t="str">
        <f ca="true">+IF(OFFSET('Sanitation Data'!$D$30,0,10*ROW('Sanitation Data'!D16))="","",OFFSET('Sanitation Data'!$D$30,0,10*ROW('Sanitation Data'!D16)))</f>
        <v/>
      </c>
      <c r="CN22" s="272" t="str">
        <f ca="true">+IF(OFFSET('Sanitation Data'!$D$31,0,10*ROW('Sanitation Data'!D16))="","",OFFSET('Sanitation Data'!$D$31,0,10*ROW('Sanitation Data'!D16)))</f>
        <v/>
      </c>
      <c r="CO22" s="272" t="str">
        <f ca="true">+IF(OFFSET('Sanitation Data'!$D$32,0,10*ROW('Sanitation Data'!D16))="","",OFFSET('Sanitation Data'!$D$32,0,10*ROW('Sanitation Data'!D16)))</f>
        <v/>
      </c>
      <c r="CP22" s="272" t="str">
        <f ca="true">+IF(OFFSET('Sanitation Data'!$E$28,0,10*ROW('Sanitation Data'!E16))="","",OFFSET('Sanitation Data'!$E$28,0,10*ROW('Sanitation Data'!E16)))</f>
        <v/>
      </c>
      <c r="CQ22" s="272" t="str">
        <f ca="true">+IF(OFFSET('Sanitation Data'!$E$29,0,10*ROW('Sanitation Data'!E16))="","",OFFSET('Sanitation Data'!$E$29,0,10*ROW('Sanitation Data'!E16)))</f>
        <v/>
      </c>
      <c r="CR22" s="272" t="str">
        <f ca="true">+IF(OFFSET('Sanitation Data'!$E$30,0,10*ROW('Sanitation Data'!E16))="","",OFFSET('Sanitation Data'!$E$30,0,10*ROW('Sanitation Data'!E16)))</f>
        <v/>
      </c>
      <c r="CS22" s="272" t="str">
        <f ca="true">+IF(OFFSET('Sanitation Data'!$E$31,0,10*ROW('Sanitation Data'!E16))="","",OFFSET('Sanitation Data'!$E$31,0,10*ROW('Sanitation Data'!E16)))</f>
        <v/>
      </c>
      <c r="CT22" s="272" t="str">
        <f ca="true">+IF(OFFSET('Sanitation Data'!$E$32,0,10*ROW('Sanitation Data'!E16))="","",OFFSET('Sanitation Data'!$E$32,0,10*ROW('Sanitation Data'!E16)))</f>
        <v/>
      </c>
      <c r="CU22" s="272" t="str">
        <f ca="true">+IF(OFFSET('Sanitation Data'!$F$28,0,10*ROW('Sanitation Data'!F16))="","",OFFSET('Sanitation Data'!$F$28,0,10*ROW('Sanitation Data'!F16)))</f>
        <v/>
      </c>
      <c r="CV22" s="272" t="str">
        <f ca="true">+IF(OFFSET('Sanitation Data'!$F$29,0,10*ROW('Sanitation Data'!F16))="","",OFFSET('Sanitation Data'!$F$29,0,10*ROW('Sanitation Data'!F16)))</f>
        <v/>
      </c>
      <c r="CW22" s="272" t="str">
        <f ca="true">+IF(OFFSET('Sanitation Data'!$F$30,0,10*ROW('Sanitation Data'!F16))="","",OFFSET('Sanitation Data'!$F$30,0,10*ROW('Sanitation Data'!F16)))</f>
        <v/>
      </c>
      <c r="CX22" s="272" t="str">
        <f ca="true">+IF(OFFSET('Sanitation Data'!$F$31,0,10*ROW('Sanitation Data'!F16))="","",OFFSET('Sanitation Data'!$F$31,0,10*ROW('Sanitation Data'!F16)))</f>
        <v/>
      </c>
      <c r="CY22" s="272" t="str">
        <f ca="true">+IF(OFFSET('Sanitation Data'!$F$32,0,10*ROW('Sanitation Data'!F16))="","",OFFSET('Sanitation Data'!$F$32,0,10*ROW('Sanitation Data'!F16)))</f>
        <v/>
      </c>
      <c r="CZ22" s="272" t="str">
        <f ca="true">+IF(OFFSET('Sanitation Data'!$G$28,0,10*ROW('Sanitation Data'!G16))="","",OFFSET('Sanitation Data'!$G$28,0,10*ROW('Sanitation Data'!G16)))</f>
        <v/>
      </c>
      <c r="DA22" s="272" t="str">
        <f ca="true">+IF(OFFSET('Sanitation Data'!$G$29,0,10*ROW('Sanitation Data'!G16))="","",OFFSET('Sanitation Data'!$G$29,0,10*ROW('Sanitation Data'!G16)))</f>
        <v/>
      </c>
      <c r="DB22" s="272" t="str">
        <f ca="true">+IF(OFFSET('Sanitation Data'!$G$30,0,10*ROW('Sanitation Data'!G16))="","",OFFSET('Sanitation Data'!$G$30,0,10*ROW('Sanitation Data'!G16)))</f>
        <v/>
      </c>
      <c r="DC22" s="272" t="str">
        <f ca="true">+IF(OFFSET('Sanitation Data'!$G$31,0,10*ROW('Sanitation Data'!G16))="","",OFFSET('Sanitation Data'!$G$31,0,10*ROW('Sanitation Data'!G16)))</f>
        <v/>
      </c>
      <c r="DD22" s="272" t="str">
        <f ca="true">+IF(OFFSET('Sanitation Data'!$G$32,0,10*ROW('Sanitation Data'!G16))="","",OFFSET('Sanitation Data'!$G$32,0,10*ROW('Sanitation Data'!G16)))</f>
        <v/>
      </c>
      <c r="DE22" s="272" t="str">
        <f ca="true">+IF(OFFSET('Sanitation Data'!$H$28,0,10*ROW('Sanitation Data'!H16))="","",OFFSET('Sanitation Data'!$H$28,0,10*ROW('Sanitation Data'!H16)))</f>
        <v/>
      </c>
      <c r="DF22" s="272" t="str">
        <f ca="true">+IF(OFFSET('Sanitation Data'!$H$29,0,10*ROW('Sanitation Data'!H16))="","",OFFSET('Sanitation Data'!$H$29,0,10*ROW('Sanitation Data'!H16)))</f>
        <v/>
      </c>
      <c r="DG22" s="272" t="str">
        <f ca="true">+IF(OFFSET('Sanitation Data'!$H$30,0,10*ROW('Sanitation Data'!H16))="","",OFFSET('Sanitation Data'!$H$30,0,10*ROW('Sanitation Data'!H16)))</f>
        <v/>
      </c>
      <c r="DH22" s="272" t="str">
        <f ca="true">+IF(OFFSET('Sanitation Data'!$H$31,0,10*ROW('Sanitation Data'!H16))="","",OFFSET('Sanitation Data'!$H$31,0,10*ROW('Sanitation Data'!H16)))</f>
        <v/>
      </c>
      <c r="DI22" s="272" t="str">
        <f ca="true">+IF(OFFSET('Sanitation Data'!$H$32,0,10*ROW('Sanitation Data'!H16))="","",OFFSET('Sanitation Data'!$H$32,0,10*ROW('Sanitation Data'!H16)))</f>
        <v/>
      </c>
      <c r="DJ22" s="272" t="str">
        <f ca="true">+IF(OFFSET('Sanitation Data'!$I$28,0,10*ROW('Sanitation Data'!I16))="","",OFFSET('Sanitation Data'!$I$28,0,10*ROW('Sanitation Data'!I16)))</f>
        <v/>
      </c>
      <c r="DK22" s="272" t="str">
        <f ca="true">+IF(OFFSET('Sanitation Data'!$I$29,0,10*ROW('Sanitation Data'!I16))="","",OFFSET('Sanitation Data'!$I$29,0,10*ROW('Sanitation Data'!I16)))</f>
        <v/>
      </c>
      <c r="DL22" s="272" t="str">
        <f ca="true">+IF(OFFSET('Sanitation Data'!$I$30,0,10*ROW('Sanitation Data'!I16))="","",OFFSET('Sanitation Data'!$I$30,0,10*ROW('Sanitation Data'!I16)))</f>
        <v/>
      </c>
      <c r="DM22" s="272" t="str">
        <f ca="true">+IF(OFFSET('Sanitation Data'!$I$31,0,10*ROW('Sanitation Data'!I16))="","",OFFSET('Sanitation Data'!$I$31,0,10*ROW('Sanitation Data'!I16)))</f>
        <v/>
      </c>
      <c r="DN22" s="272" t="str">
        <f ca="true">+IF(OFFSET('Sanitation Data'!$I$32,0,10*ROW('Sanitation Data'!I16))="","",OFFSET('Sanitation Data'!$I$32,0,10*ROW('Sanitation Data'!I16)))</f>
        <v/>
      </c>
      <c r="DO22" s="272" t="str">
        <f ca="true">+IF(OFFSET('Hygiene Data'!$D$11,0,10*ROW('Hygiene Data'!D16))="","",OFFSET('Hygiene Data'!$D$11,0,10*ROW('Hygiene Data'!D16)))</f>
        <v/>
      </c>
      <c r="DP22" s="272" t="str">
        <f ca="true">+IF(OFFSET('Hygiene Data'!$D$12,0,10*ROW('Hygiene Data'!D16))="","",OFFSET('Hygiene Data'!$D$12,0,10*ROW('Hygiene Data'!D16)))</f>
        <v/>
      </c>
      <c r="DQ22" s="272" t="str">
        <f ca="true">+IF(OFFSET('Hygiene Data'!$D$13,0,10*ROW('Hygiene Data'!D16))="","",OFFSET('Hygiene Data'!$D$13,0,10*ROW('Hygiene Data'!D16)))</f>
        <v/>
      </c>
      <c r="DR22" s="272" t="str">
        <f ca="true">+IF(OFFSET('Hygiene Data'!$E$11,0,10*ROW('Hygiene Data'!E16))="","",OFFSET('Hygiene Data'!$E$11,0,10*ROW('Hygiene Data'!E16)))</f>
        <v/>
      </c>
      <c r="DS22" s="272" t="str">
        <f ca="true">+IF(OFFSET('Hygiene Data'!$E$12,0,10*ROW('Hygiene Data'!E16))="","",OFFSET('Hygiene Data'!$E$12,0,10*ROW('Hygiene Data'!E16)))</f>
        <v/>
      </c>
      <c r="DT22" s="272" t="str">
        <f ca="true">+IF(OFFSET('Hygiene Data'!$E$13,0,10*ROW('Hygiene Data'!E16))="","",OFFSET('Hygiene Data'!$E$13,0,10*ROW('Hygiene Data'!E16)))</f>
        <v/>
      </c>
      <c r="DU22" s="272" t="str">
        <f ca="true">+IF(OFFSET('Hygiene Data'!$F$11,0,10*ROW('Hygiene Data'!F16))="","",OFFSET('Hygiene Data'!$F$11,0,10*ROW('Hygiene Data'!F16)))</f>
        <v/>
      </c>
      <c r="DV22" s="272" t="str">
        <f ca="true">+IF(OFFSET('Hygiene Data'!$F$12,0,10*ROW('Hygiene Data'!F16))="","",OFFSET('Hygiene Data'!$F$12,0,10*ROW('Hygiene Data'!F16)))</f>
        <v/>
      </c>
      <c r="DW22" s="272" t="str">
        <f ca="true">+IF(OFFSET('Hygiene Data'!$F$13,0,10*ROW('Hygiene Data'!F16))="","",OFFSET('Hygiene Data'!$F$13,0,10*ROW('Hygiene Data'!F16)))</f>
        <v/>
      </c>
      <c r="DX22" s="272" t="str">
        <f ca="true">+IF(OFFSET('Hygiene Data'!$G$11,0,10*ROW('Hygiene Data'!G16))="","",OFFSET('Hygiene Data'!$G$11,0,10*ROW('Hygiene Data'!G16)))</f>
        <v/>
      </c>
      <c r="DY22" s="272" t="str">
        <f ca="true">+IF(OFFSET('Hygiene Data'!$G$12,0,10*ROW('Hygiene Data'!G16))="","",OFFSET('Hygiene Data'!$G$12,0,10*ROW('Hygiene Data'!G16)))</f>
        <v/>
      </c>
      <c r="DZ22" s="272" t="str">
        <f ca="true">+IF(OFFSET('Hygiene Data'!$G$13,0,10*ROW('Hygiene Data'!G16))="","",OFFSET('Hygiene Data'!$G$13,0,10*ROW('Hygiene Data'!G16)))</f>
        <v/>
      </c>
      <c r="EA22" s="272" t="str">
        <f ca="true">+IF(OFFSET('Hygiene Data'!$H$11,0,10*ROW('Hygiene Data'!H16))="","",OFFSET('Hygiene Data'!$H$11,0,10*ROW('Hygiene Data'!H16)))</f>
        <v/>
      </c>
      <c r="EB22" s="272" t="str">
        <f ca="true">+IF(OFFSET('Hygiene Data'!$H$12,0,10*ROW('Hygiene Data'!H16))="","",OFFSET('Hygiene Data'!$H$12,0,10*ROW('Hygiene Data'!H16)))</f>
        <v/>
      </c>
      <c r="EC22" s="272" t="str">
        <f ca="true">+IF(OFFSET('Hygiene Data'!$H$13,0,10*ROW('Hygiene Data'!H16))="","",OFFSET('Hygiene Data'!$H$13,0,10*ROW('Hygiene Data'!H16)))</f>
        <v/>
      </c>
      <c r="ED22" s="272" t="str">
        <f ca="true">+IF(OFFSET('Hygiene Data'!$I$11,0,10*ROW('Hygiene Data'!I16))="","",OFFSET('Hygiene Data'!$I$11,0,10*ROW('Hygiene Data'!I16)))</f>
        <v/>
      </c>
      <c r="EE22" s="272" t="str">
        <f ca="true">+IF(OFFSET('Hygiene Data'!$I$12,0,10*ROW('Hygiene Data'!I16))="","",OFFSET('Hygiene Data'!$I$12,0,10*ROW('Hygiene Data'!I16)))</f>
        <v/>
      </c>
      <c r="EF22" s="272" t="str">
        <f ca="true">+IF(OFFSET('Hygiene Data'!$I$13,0,10*ROW('Hygiene Data'!I16))="","",OFFSET('Hygiene Data'!$I$13,0,10*ROW('Hygiene Data'!I16)))</f>
        <v/>
      </c>
    </row>
    <row xmlns:x14ac="http://schemas.microsoft.com/office/spreadsheetml/2009/9/ac" r="23" x14ac:dyDescent="0.2">
      <c r="A23" s="37" t="str">
        <f ca="true">+IF(OFFSET('Water Data'!$B$2,0,10*ROW('Water Data'!E17))="","",OFFSET('Water Data'!$B$2,0,10*ROW('Water Data'!E17)))</f>
        <v/>
      </c>
      <c r="B23" s="37" t="str">
        <f ca="true">+IF(OFFSET('Water Data'!$C$2,0,10*ROW('Water Data'!F17))="","",OFFSET('Water Data'!$C$2,0,10*ROW('Water Data'!F17)))</f>
        <v/>
      </c>
      <c r="C23" s="328" t="str">
        <f t="shared" ca="true" si="0"/>
        <v/>
      </c>
      <c r="D23" s="97"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7"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7"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7"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7"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7"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7"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7"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7"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7"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7"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7"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7"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7"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7"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7"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7"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7"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8"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8"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8"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8"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8"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8"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8"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8"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8"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8"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8"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8"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8"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8"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8"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8"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8"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8"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8"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8"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8"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8"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8"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8"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8"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8"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8"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8"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8"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8"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9"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9"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9"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9"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9"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9"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9"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9"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9"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9"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9"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9"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9"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9"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9"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9"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9"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9"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2"/>
      <c r="BS23" s="272" t="str">
        <f ca="true">+IF(OFFSET('Water Data'!$D$27,0,10*ROW('Water Data'!D17))="","",OFFSET('Water Data'!$D$27,0,10*ROW('Water Data'!D17)))</f>
        <v/>
      </c>
      <c r="BT23" s="272" t="str">
        <f ca="true">+IF(OFFSET('Water Data'!$D$28,0,10*ROW('Water Data'!D17))="","",OFFSET('Water Data'!$D$28,0,10*ROW('Water Data'!D17)))</f>
        <v/>
      </c>
      <c r="BU23" s="272" t="str">
        <f ca="true">+IF(OFFSET('Water Data'!$D$29,0,10*ROW('Water Data'!D17))="","",OFFSET('Water Data'!$D$29,0,10*ROW('Water Data'!D17)))</f>
        <v/>
      </c>
      <c r="BV23" s="272" t="str">
        <f ca="true">+IF(OFFSET('Water Data'!$E$27,0,10*ROW('Water Data'!E17))="","",OFFSET('Water Data'!$E$27,0,10*ROW('Water Data'!E17)))</f>
        <v/>
      </c>
      <c r="BW23" s="272" t="str">
        <f ca="true">+IF(OFFSET('Water Data'!$E$28,0,10*ROW('Water Data'!E17))="","",OFFSET('Water Data'!$E$28,0,10*ROW('Water Data'!E17)))</f>
        <v/>
      </c>
      <c r="BX23" s="272" t="str">
        <f ca="true">+IF(OFFSET('Water Data'!$E$29,0,10*ROW('Water Data'!E17))="","",OFFSET('Water Data'!$E$29,0,10*ROW('Water Data'!E17)))</f>
        <v/>
      </c>
      <c r="BY23" s="272" t="str">
        <f ca="true">+IF(OFFSET('Water Data'!$F$27,0,10*ROW('Water Data'!F17))="","",OFFSET('Water Data'!$F$27,0,10*ROW('Water Data'!F17)))</f>
        <v/>
      </c>
      <c r="BZ23" s="272" t="str">
        <f ca="true">+IF(OFFSET('Water Data'!$F$28,0,10*ROW('Water Data'!F17))="","",OFFSET('Water Data'!$F$28,0,10*ROW('Water Data'!F17)))</f>
        <v/>
      </c>
      <c r="CA23" s="272" t="str">
        <f ca="true">+IF(OFFSET('Water Data'!$F$29,0,10*ROW('Water Data'!F17))="","",OFFSET('Water Data'!$F$29,0,10*ROW('Water Data'!F17)))</f>
        <v/>
      </c>
      <c r="CB23" s="272" t="str">
        <f ca="true">+IF(OFFSET('Water Data'!$G$27,0,10*ROW('Water Data'!G17))="","",OFFSET('Water Data'!$G$27,0,10*ROW('Water Data'!G17)))</f>
        <v/>
      </c>
      <c r="CC23" s="272" t="str">
        <f ca="true">+IF(OFFSET('Water Data'!$G$28,0,10*ROW('Water Data'!G17))="","",OFFSET('Water Data'!$G$28,0,10*ROW('Water Data'!G17)))</f>
        <v/>
      </c>
      <c r="CD23" s="272" t="str">
        <f ca="true">+IF(OFFSET('Water Data'!$G$29,0,10*ROW('Water Data'!G17))="","",OFFSET('Water Data'!$G$29,0,10*ROW('Water Data'!G17)))</f>
        <v/>
      </c>
      <c r="CE23" s="272" t="str">
        <f ca="true">+IF(OFFSET('Water Data'!$H$27,0,10*ROW('Water Data'!H17))="","",OFFSET('Water Data'!$H$27,0,10*ROW('Water Data'!H17)))</f>
        <v/>
      </c>
      <c r="CF23" s="272" t="str">
        <f ca="true">+IF(OFFSET('Water Data'!$H$28,0,10*ROW('Water Data'!H17))="","",OFFSET('Water Data'!$H$28,0,10*ROW('Water Data'!H17)))</f>
        <v/>
      </c>
      <c r="CG23" s="272" t="str">
        <f ca="true">+IF(OFFSET('Water Data'!$H$29,0,10*ROW('Water Data'!H17))="","",OFFSET('Water Data'!$H$29,0,10*ROW('Water Data'!H17)))</f>
        <v/>
      </c>
      <c r="CH23" s="272" t="str">
        <f ca="true">+IF(OFFSET('Water Data'!$I$27,0,10*ROW('Water Data'!I17))="","",OFFSET('Water Data'!$I$27,0,10*ROW('Water Data'!I17)))</f>
        <v/>
      </c>
      <c r="CI23" s="272" t="str">
        <f ca="true">+IF(OFFSET('Water Data'!$I$28,0,10*ROW('Water Data'!I17))="","",OFFSET('Water Data'!$I$28,0,10*ROW('Water Data'!I17)))</f>
        <v/>
      </c>
      <c r="CJ23" s="272" t="str">
        <f ca="true">+IF(OFFSET('Water Data'!$I$29,0,10*ROW('Water Data'!I17))="","",OFFSET('Water Data'!$I$29,0,10*ROW('Water Data'!I17)))</f>
        <v/>
      </c>
      <c r="CK23" s="272" t="str">
        <f ca="true">+IF(OFFSET('Sanitation Data'!$D$28,0,10*ROW('Sanitation Data'!D17))="","",OFFSET('Sanitation Data'!$D$28,0,10*ROW('Sanitation Data'!D17)))</f>
        <v/>
      </c>
      <c r="CL23" s="272" t="str">
        <f ca="true">+IF(OFFSET('Sanitation Data'!$D$29,0,10*ROW('Sanitation Data'!D17))="","",OFFSET('Sanitation Data'!$D$29,0,10*ROW('Sanitation Data'!D17)))</f>
        <v/>
      </c>
      <c r="CM23" s="272" t="str">
        <f ca="true">+IF(OFFSET('Sanitation Data'!$D$30,0,10*ROW('Sanitation Data'!D17))="","",OFFSET('Sanitation Data'!$D$30,0,10*ROW('Sanitation Data'!D17)))</f>
        <v/>
      </c>
      <c r="CN23" s="272" t="str">
        <f ca="true">+IF(OFFSET('Sanitation Data'!$D$31,0,10*ROW('Sanitation Data'!D17))="","",OFFSET('Sanitation Data'!$D$31,0,10*ROW('Sanitation Data'!D17)))</f>
        <v/>
      </c>
      <c r="CO23" s="272" t="str">
        <f ca="true">+IF(OFFSET('Sanitation Data'!$D$32,0,10*ROW('Sanitation Data'!D17))="","",OFFSET('Sanitation Data'!$D$32,0,10*ROW('Sanitation Data'!D17)))</f>
        <v/>
      </c>
      <c r="CP23" s="272" t="str">
        <f ca="true">+IF(OFFSET('Sanitation Data'!$E$28,0,10*ROW('Sanitation Data'!E17))="","",OFFSET('Sanitation Data'!$E$28,0,10*ROW('Sanitation Data'!E17)))</f>
        <v/>
      </c>
      <c r="CQ23" s="272" t="str">
        <f ca="true">+IF(OFFSET('Sanitation Data'!$E$29,0,10*ROW('Sanitation Data'!E17))="","",OFFSET('Sanitation Data'!$E$29,0,10*ROW('Sanitation Data'!E17)))</f>
        <v/>
      </c>
      <c r="CR23" s="272" t="str">
        <f ca="true">+IF(OFFSET('Sanitation Data'!$E$30,0,10*ROW('Sanitation Data'!E17))="","",OFFSET('Sanitation Data'!$E$30,0,10*ROW('Sanitation Data'!E17)))</f>
        <v/>
      </c>
      <c r="CS23" s="272" t="str">
        <f ca="true">+IF(OFFSET('Sanitation Data'!$E$31,0,10*ROW('Sanitation Data'!E17))="","",OFFSET('Sanitation Data'!$E$31,0,10*ROW('Sanitation Data'!E17)))</f>
        <v/>
      </c>
      <c r="CT23" s="272" t="str">
        <f ca="true">+IF(OFFSET('Sanitation Data'!$E$32,0,10*ROW('Sanitation Data'!E17))="","",OFFSET('Sanitation Data'!$E$32,0,10*ROW('Sanitation Data'!E17)))</f>
        <v/>
      </c>
      <c r="CU23" s="272" t="str">
        <f ca="true">+IF(OFFSET('Sanitation Data'!$F$28,0,10*ROW('Sanitation Data'!F17))="","",OFFSET('Sanitation Data'!$F$28,0,10*ROW('Sanitation Data'!F17)))</f>
        <v/>
      </c>
      <c r="CV23" s="272" t="str">
        <f ca="true">+IF(OFFSET('Sanitation Data'!$F$29,0,10*ROW('Sanitation Data'!F17))="","",OFFSET('Sanitation Data'!$F$29,0,10*ROW('Sanitation Data'!F17)))</f>
        <v/>
      </c>
      <c r="CW23" s="272" t="str">
        <f ca="true">+IF(OFFSET('Sanitation Data'!$F$30,0,10*ROW('Sanitation Data'!F17))="","",OFFSET('Sanitation Data'!$F$30,0,10*ROW('Sanitation Data'!F17)))</f>
        <v/>
      </c>
      <c r="CX23" s="272" t="str">
        <f ca="true">+IF(OFFSET('Sanitation Data'!$F$31,0,10*ROW('Sanitation Data'!F17))="","",OFFSET('Sanitation Data'!$F$31,0,10*ROW('Sanitation Data'!F17)))</f>
        <v/>
      </c>
      <c r="CY23" s="272" t="str">
        <f ca="true">+IF(OFFSET('Sanitation Data'!$F$32,0,10*ROW('Sanitation Data'!F17))="","",OFFSET('Sanitation Data'!$F$32,0,10*ROW('Sanitation Data'!F17)))</f>
        <v/>
      </c>
      <c r="CZ23" s="272" t="str">
        <f ca="true">+IF(OFFSET('Sanitation Data'!$G$28,0,10*ROW('Sanitation Data'!G17))="","",OFFSET('Sanitation Data'!$G$28,0,10*ROW('Sanitation Data'!G17)))</f>
        <v/>
      </c>
      <c r="DA23" s="272" t="str">
        <f ca="true">+IF(OFFSET('Sanitation Data'!$G$29,0,10*ROW('Sanitation Data'!G17))="","",OFFSET('Sanitation Data'!$G$29,0,10*ROW('Sanitation Data'!G17)))</f>
        <v/>
      </c>
      <c r="DB23" s="272" t="str">
        <f ca="true">+IF(OFFSET('Sanitation Data'!$G$30,0,10*ROW('Sanitation Data'!G17))="","",OFFSET('Sanitation Data'!$G$30,0,10*ROW('Sanitation Data'!G17)))</f>
        <v/>
      </c>
      <c r="DC23" s="272" t="str">
        <f ca="true">+IF(OFFSET('Sanitation Data'!$G$31,0,10*ROW('Sanitation Data'!G17))="","",OFFSET('Sanitation Data'!$G$31,0,10*ROW('Sanitation Data'!G17)))</f>
        <v/>
      </c>
      <c r="DD23" s="272" t="str">
        <f ca="true">+IF(OFFSET('Sanitation Data'!$G$32,0,10*ROW('Sanitation Data'!G17))="","",OFFSET('Sanitation Data'!$G$32,0,10*ROW('Sanitation Data'!G17)))</f>
        <v/>
      </c>
      <c r="DE23" s="272" t="str">
        <f ca="true">+IF(OFFSET('Sanitation Data'!$H$28,0,10*ROW('Sanitation Data'!H17))="","",OFFSET('Sanitation Data'!$H$28,0,10*ROW('Sanitation Data'!H17)))</f>
        <v/>
      </c>
      <c r="DF23" s="272" t="str">
        <f ca="true">+IF(OFFSET('Sanitation Data'!$H$29,0,10*ROW('Sanitation Data'!H17))="","",OFFSET('Sanitation Data'!$H$29,0,10*ROW('Sanitation Data'!H17)))</f>
        <v/>
      </c>
      <c r="DG23" s="272" t="str">
        <f ca="true">+IF(OFFSET('Sanitation Data'!$H$30,0,10*ROW('Sanitation Data'!H17))="","",OFFSET('Sanitation Data'!$H$30,0,10*ROW('Sanitation Data'!H17)))</f>
        <v/>
      </c>
      <c r="DH23" s="272" t="str">
        <f ca="true">+IF(OFFSET('Sanitation Data'!$H$31,0,10*ROW('Sanitation Data'!H17))="","",OFFSET('Sanitation Data'!$H$31,0,10*ROW('Sanitation Data'!H17)))</f>
        <v/>
      </c>
      <c r="DI23" s="272" t="str">
        <f ca="true">+IF(OFFSET('Sanitation Data'!$H$32,0,10*ROW('Sanitation Data'!H17))="","",OFFSET('Sanitation Data'!$H$32,0,10*ROW('Sanitation Data'!H17)))</f>
        <v/>
      </c>
      <c r="DJ23" s="272" t="str">
        <f ca="true">+IF(OFFSET('Sanitation Data'!$I$28,0,10*ROW('Sanitation Data'!I17))="","",OFFSET('Sanitation Data'!$I$28,0,10*ROW('Sanitation Data'!I17)))</f>
        <v/>
      </c>
      <c r="DK23" s="272" t="str">
        <f ca="true">+IF(OFFSET('Sanitation Data'!$I$29,0,10*ROW('Sanitation Data'!I17))="","",OFFSET('Sanitation Data'!$I$29,0,10*ROW('Sanitation Data'!I17)))</f>
        <v/>
      </c>
      <c r="DL23" s="272" t="str">
        <f ca="true">+IF(OFFSET('Sanitation Data'!$I$30,0,10*ROW('Sanitation Data'!I17))="","",OFFSET('Sanitation Data'!$I$30,0,10*ROW('Sanitation Data'!I17)))</f>
        <v/>
      </c>
      <c r="DM23" s="272" t="str">
        <f ca="true">+IF(OFFSET('Sanitation Data'!$I$31,0,10*ROW('Sanitation Data'!I17))="","",OFFSET('Sanitation Data'!$I$31,0,10*ROW('Sanitation Data'!I17)))</f>
        <v/>
      </c>
      <c r="DN23" s="272" t="str">
        <f ca="true">+IF(OFFSET('Sanitation Data'!$I$32,0,10*ROW('Sanitation Data'!I17))="","",OFFSET('Sanitation Data'!$I$32,0,10*ROW('Sanitation Data'!I17)))</f>
        <v/>
      </c>
      <c r="DO23" s="272" t="str">
        <f ca="true">+IF(OFFSET('Hygiene Data'!$D$11,0,10*ROW('Hygiene Data'!D17))="","",OFFSET('Hygiene Data'!$D$11,0,10*ROW('Hygiene Data'!D17)))</f>
        <v/>
      </c>
      <c r="DP23" s="272" t="str">
        <f ca="true">+IF(OFFSET('Hygiene Data'!$D$12,0,10*ROW('Hygiene Data'!D17))="","",OFFSET('Hygiene Data'!$D$12,0,10*ROW('Hygiene Data'!D17)))</f>
        <v/>
      </c>
      <c r="DQ23" s="272" t="str">
        <f ca="true">+IF(OFFSET('Hygiene Data'!$D$13,0,10*ROW('Hygiene Data'!D17))="","",OFFSET('Hygiene Data'!$D$13,0,10*ROW('Hygiene Data'!D17)))</f>
        <v/>
      </c>
      <c r="DR23" s="272" t="str">
        <f ca="true">+IF(OFFSET('Hygiene Data'!$E$11,0,10*ROW('Hygiene Data'!E17))="","",OFFSET('Hygiene Data'!$E$11,0,10*ROW('Hygiene Data'!E17)))</f>
        <v/>
      </c>
      <c r="DS23" s="272" t="str">
        <f ca="true">+IF(OFFSET('Hygiene Data'!$E$12,0,10*ROW('Hygiene Data'!E17))="","",OFFSET('Hygiene Data'!$E$12,0,10*ROW('Hygiene Data'!E17)))</f>
        <v/>
      </c>
      <c r="DT23" s="272" t="str">
        <f ca="true">+IF(OFFSET('Hygiene Data'!$E$13,0,10*ROW('Hygiene Data'!E17))="","",OFFSET('Hygiene Data'!$E$13,0,10*ROW('Hygiene Data'!E17)))</f>
        <v/>
      </c>
      <c r="DU23" s="272" t="str">
        <f ca="true">+IF(OFFSET('Hygiene Data'!$F$11,0,10*ROW('Hygiene Data'!F17))="","",OFFSET('Hygiene Data'!$F$11,0,10*ROW('Hygiene Data'!F17)))</f>
        <v/>
      </c>
      <c r="DV23" s="272" t="str">
        <f ca="true">+IF(OFFSET('Hygiene Data'!$F$12,0,10*ROW('Hygiene Data'!F17))="","",OFFSET('Hygiene Data'!$F$12,0,10*ROW('Hygiene Data'!F17)))</f>
        <v/>
      </c>
      <c r="DW23" s="272" t="str">
        <f ca="true">+IF(OFFSET('Hygiene Data'!$F$13,0,10*ROW('Hygiene Data'!F17))="","",OFFSET('Hygiene Data'!$F$13,0,10*ROW('Hygiene Data'!F17)))</f>
        <v/>
      </c>
      <c r="DX23" s="272" t="str">
        <f ca="true">+IF(OFFSET('Hygiene Data'!$G$11,0,10*ROW('Hygiene Data'!G17))="","",OFFSET('Hygiene Data'!$G$11,0,10*ROW('Hygiene Data'!G17)))</f>
        <v/>
      </c>
      <c r="DY23" s="272" t="str">
        <f ca="true">+IF(OFFSET('Hygiene Data'!$G$12,0,10*ROW('Hygiene Data'!G17))="","",OFFSET('Hygiene Data'!$G$12,0,10*ROW('Hygiene Data'!G17)))</f>
        <v/>
      </c>
      <c r="DZ23" s="272" t="str">
        <f ca="true">+IF(OFFSET('Hygiene Data'!$G$13,0,10*ROW('Hygiene Data'!G17))="","",OFFSET('Hygiene Data'!$G$13,0,10*ROW('Hygiene Data'!G17)))</f>
        <v/>
      </c>
      <c r="EA23" s="272" t="str">
        <f ca="true">+IF(OFFSET('Hygiene Data'!$H$11,0,10*ROW('Hygiene Data'!H17))="","",OFFSET('Hygiene Data'!$H$11,0,10*ROW('Hygiene Data'!H17)))</f>
        <v/>
      </c>
      <c r="EB23" s="272" t="str">
        <f ca="true">+IF(OFFSET('Hygiene Data'!$H$12,0,10*ROW('Hygiene Data'!H17))="","",OFFSET('Hygiene Data'!$H$12,0,10*ROW('Hygiene Data'!H17)))</f>
        <v/>
      </c>
      <c r="EC23" s="272" t="str">
        <f ca="true">+IF(OFFSET('Hygiene Data'!$H$13,0,10*ROW('Hygiene Data'!H17))="","",OFFSET('Hygiene Data'!$H$13,0,10*ROW('Hygiene Data'!H17)))</f>
        <v/>
      </c>
      <c r="ED23" s="272" t="str">
        <f ca="true">+IF(OFFSET('Hygiene Data'!$I$11,0,10*ROW('Hygiene Data'!I17))="","",OFFSET('Hygiene Data'!$I$11,0,10*ROW('Hygiene Data'!I17)))</f>
        <v/>
      </c>
      <c r="EE23" s="272" t="str">
        <f ca="true">+IF(OFFSET('Hygiene Data'!$I$12,0,10*ROW('Hygiene Data'!I17))="","",OFFSET('Hygiene Data'!$I$12,0,10*ROW('Hygiene Data'!I17)))</f>
        <v/>
      </c>
      <c r="EF23" s="272" t="str">
        <f ca="true">+IF(OFFSET('Hygiene Data'!$I$13,0,10*ROW('Hygiene Data'!I17))="","",OFFSET('Hygiene Data'!$I$13,0,10*ROW('Hygiene Data'!I17)))</f>
        <v/>
      </c>
    </row>
    <row xmlns:x14ac="http://schemas.microsoft.com/office/spreadsheetml/2009/9/ac" r="24" x14ac:dyDescent="0.2">
      <c r="A24" s="37" t="str">
        <f ca="true">+IF(OFFSET('Water Data'!$B$2,0,10*ROW('Water Data'!E18))="","",OFFSET('Water Data'!$B$2,0,10*ROW('Water Data'!E18)))</f>
        <v/>
      </c>
      <c r="B24" s="37" t="str">
        <f ca="true">+IF(OFFSET('Water Data'!$C$2,0,10*ROW('Water Data'!F18))="","",OFFSET('Water Data'!$C$2,0,10*ROW('Water Data'!F18)))</f>
        <v/>
      </c>
      <c r="C24" s="328" t="str">
        <f t="shared" ca="true" si="0"/>
        <v/>
      </c>
      <c r="D24" s="97"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7"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7"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7"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7"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7"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7"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7"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7"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7"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7"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7"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7"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7"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7"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7"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7"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7"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8"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8"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8"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8"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8"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8"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8"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8"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8"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8"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8"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8"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8"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8"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8"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8"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8"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8"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8"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8"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8"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8"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8"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8"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8"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8"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8"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8"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8"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8"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9"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9"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9"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9"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9"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9"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9"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9"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9"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9"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9"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9"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9"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9"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9"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9"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9"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9"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2"/>
      <c r="BS24" s="272" t="str">
        <f ca="true">+IF(OFFSET('Water Data'!$D$27,0,10*ROW('Water Data'!D18))="","",OFFSET('Water Data'!$D$27,0,10*ROW('Water Data'!D18)))</f>
        <v/>
      </c>
      <c r="BT24" s="272" t="str">
        <f ca="true">+IF(OFFSET('Water Data'!$D$28,0,10*ROW('Water Data'!D18))="","",OFFSET('Water Data'!$D$28,0,10*ROW('Water Data'!D18)))</f>
        <v/>
      </c>
      <c r="BU24" s="272" t="str">
        <f ca="true">+IF(OFFSET('Water Data'!$D$29,0,10*ROW('Water Data'!D18))="","",OFFSET('Water Data'!$D$29,0,10*ROW('Water Data'!D18)))</f>
        <v/>
      </c>
      <c r="BV24" s="272" t="str">
        <f ca="true">+IF(OFFSET('Water Data'!$E$27,0,10*ROW('Water Data'!E18))="","",OFFSET('Water Data'!$E$27,0,10*ROW('Water Data'!E18)))</f>
        <v/>
      </c>
      <c r="BW24" s="272" t="str">
        <f ca="true">+IF(OFFSET('Water Data'!$E$28,0,10*ROW('Water Data'!E18))="","",OFFSET('Water Data'!$E$28,0,10*ROW('Water Data'!E18)))</f>
        <v/>
      </c>
      <c r="BX24" s="272" t="str">
        <f ca="true">+IF(OFFSET('Water Data'!$E$29,0,10*ROW('Water Data'!E18))="","",OFFSET('Water Data'!$E$29,0,10*ROW('Water Data'!E18)))</f>
        <v/>
      </c>
      <c r="BY24" s="272" t="str">
        <f ca="true">+IF(OFFSET('Water Data'!$F$27,0,10*ROW('Water Data'!F18))="","",OFFSET('Water Data'!$F$27,0,10*ROW('Water Data'!F18)))</f>
        <v/>
      </c>
      <c r="BZ24" s="272" t="str">
        <f ca="true">+IF(OFFSET('Water Data'!$F$28,0,10*ROW('Water Data'!F18))="","",OFFSET('Water Data'!$F$28,0,10*ROW('Water Data'!F18)))</f>
        <v/>
      </c>
      <c r="CA24" s="272" t="str">
        <f ca="true">+IF(OFFSET('Water Data'!$F$29,0,10*ROW('Water Data'!F18))="","",OFFSET('Water Data'!$F$29,0,10*ROW('Water Data'!F18)))</f>
        <v/>
      </c>
      <c r="CB24" s="272" t="str">
        <f ca="true">+IF(OFFSET('Water Data'!$G$27,0,10*ROW('Water Data'!G18))="","",OFFSET('Water Data'!$G$27,0,10*ROW('Water Data'!G18)))</f>
        <v/>
      </c>
      <c r="CC24" s="272" t="str">
        <f ca="true">+IF(OFFSET('Water Data'!$G$28,0,10*ROW('Water Data'!G18))="","",OFFSET('Water Data'!$G$28,0,10*ROW('Water Data'!G18)))</f>
        <v/>
      </c>
      <c r="CD24" s="272" t="str">
        <f ca="true">+IF(OFFSET('Water Data'!$G$29,0,10*ROW('Water Data'!G18))="","",OFFSET('Water Data'!$G$29,0,10*ROW('Water Data'!G18)))</f>
        <v/>
      </c>
      <c r="CE24" s="272" t="str">
        <f ca="true">+IF(OFFSET('Water Data'!$H$27,0,10*ROW('Water Data'!H18))="","",OFFSET('Water Data'!$H$27,0,10*ROW('Water Data'!H18)))</f>
        <v/>
      </c>
      <c r="CF24" s="272" t="str">
        <f ca="true">+IF(OFFSET('Water Data'!$H$28,0,10*ROW('Water Data'!H18))="","",OFFSET('Water Data'!$H$28,0,10*ROW('Water Data'!H18)))</f>
        <v/>
      </c>
      <c r="CG24" s="272" t="str">
        <f ca="true">+IF(OFFSET('Water Data'!$H$29,0,10*ROW('Water Data'!H18))="","",OFFSET('Water Data'!$H$29,0,10*ROW('Water Data'!H18)))</f>
        <v/>
      </c>
      <c r="CH24" s="272" t="str">
        <f ca="true">+IF(OFFSET('Water Data'!$I$27,0,10*ROW('Water Data'!I18))="","",OFFSET('Water Data'!$I$27,0,10*ROW('Water Data'!I18)))</f>
        <v/>
      </c>
      <c r="CI24" s="272" t="str">
        <f ca="true">+IF(OFFSET('Water Data'!$I$28,0,10*ROW('Water Data'!I18))="","",OFFSET('Water Data'!$I$28,0,10*ROW('Water Data'!I18)))</f>
        <v/>
      </c>
      <c r="CJ24" s="272" t="str">
        <f ca="true">+IF(OFFSET('Water Data'!$I$29,0,10*ROW('Water Data'!I18))="","",OFFSET('Water Data'!$I$29,0,10*ROW('Water Data'!I18)))</f>
        <v/>
      </c>
      <c r="CK24" s="272" t="str">
        <f ca="true">+IF(OFFSET('Sanitation Data'!$D$28,0,10*ROW('Sanitation Data'!D18))="","",OFFSET('Sanitation Data'!$D$28,0,10*ROW('Sanitation Data'!D18)))</f>
        <v/>
      </c>
      <c r="CL24" s="272" t="str">
        <f ca="true">+IF(OFFSET('Sanitation Data'!$D$29,0,10*ROW('Sanitation Data'!D18))="","",OFFSET('Sanitation Data'!$D$29,0,10*ROW('Sanitation Data'!D18)))</f>
        <v/>
      </c>
      <c r="CM24" s="272" t="str">
        <f ca="true">+IF(OFFSET('Sanitation Data'!$D$30,0,10*ROW('Sanitation Data'!D18))="","",OFFSET('Sanitation Data'!$D$30,0,10*ROW('Sanitation Data'!D18)))</f>
        <v/>
      </c>
      <c r="CN24" s="272" t="str">
        <f ca="true">+IF(OFFSET('Sanitation Data'!$D$31,0,10*ROW('Sanitation Data'!D18))="","",OFFSET('Sanitation Data'!$D$31,0,10*ROW('Sanitation Data'!D18)))</f>
        <v/>
      </c>
      <c r="CO24" s="272" t="str">
        <f ca="true">+IF(OFFSET('Sanitation Data'!$D$32,0,10*ROW('Sanitation Data'!D18))="","",OFFSET('Sanitation Data'!$D$32,0,10*ROW('Sanitation Data'!D18)))</f>
        <v/>
      </c>
      <c r="CP24" s="272" t="str">
        <f ca="true">+IF(OFFSET('Sanitation Data'!$E$28,0,10*ROW('Sanitation Data'!E18))="","",OFFSET('Sanitation Data'!$E$28,0,10*ROW('Sanitation Data'!E18)))</f>
        <v/>
      </c>
      <c r="CQ24" s="272" t="str">
        <f ca="true">+IF(OFFSET('Sanitation Data'!$E$29,0,10*ROW('Sanitation Data'!E18))="","",OFFSET('Sanitation Data'!$E$29,0,10*ROW('Sanitation Data'!E18)))</f>
        <v/>
      </c>
      <c r="CR24" s="272" t="str">
        <f ca="true">+IF(OFFSET('Sanitation Data'!$E$30,0,10*ROW('Sanitation Data'!E18))="","",OFFSET('Sanitation Data'!$E$30,0,10*ROW('Sanitation Data'!E18)))</f>
        <v/>
      </c>
      <c r="CS24" s="272" t="str">
        <f ca="true">+IF(OFFSET('Sanitation Data'!$E$31,0,10*ROW('Sanitation Data'!E18))="","",OFFSET('Sanitation Data'!$E$31,0,10*ROW('Sanitation Data'!E18)))</f>
        <v/>
      </c>
      <c r="CT24" s="272" t="str">
        <f ca="true">+IF(OFFSET('Sanitation Data'!$E$32,0,10*ROW('Sanitation Data'!E18))="","",OFFSET('Sanitation Data'!$E$32,0,10*ROW('Sanitation Data'!E18)))</f>
        <v/>
      </c>
      <c r="CU24" s="272" t="str">
        <f ca="true">+IF(OFFSET('Sanitation Data'!$F$28,0,10*ROW('Sanitation Data'!F18))="","",OFFSET('Sanitation Data'!$F$28,0,10*ROW('Sanitation Data'!F18)))</f>
        <v/>
      </c>
      <c r="CV24" s="272" t="str">
        <f ca="true">+IF(OFFSET('Sanitation Data'!$F$29,0,10*ROW('Sanitation Data'!F18))="","",OFFSET('Sanitation Data'!$F$29,0,10*ROW('Sanitation Data'!F18)))</f>
        <v/>
      </c>
      <c r="CW24" s="272" t="str">
        <f ca="true">+IF(OFFSET('Sanitation Data'!$F$30,0,10*ROW('Sanitation Data'!F18))="","",OFFSET('Sanitation Data'!$F$30,0,10*ROW('Sanitation Data'!F18)))</f>
        <v/>
      </c>
      <c r="CX24" s="272" t="str">
        <f ca="true">+IF(OFFSET('Sanitation Data'!$F$31,0,10*ROW('Sanitation Data'!F18))="","",OFFSET('Sanitation Data'!$F$31,0,10*ROW('Sanitation Data'!F18)))</f>
        <v/>
      </c>
      <c r="CY24" s="272" t="str">
        <f ca="true">+IF(OFFSET('Sanitation Data'!$F$32,0,10*ROW('Sanitation Data'!F18))="","",OFFSET('Sanitation Data'!$F$32,0,10*ROW('Sanitation Data'!F18)))</f>
        <v/>
      </c>
      <c r="CZ24" s="272" t="str">
        <f ca="true">+IF(OFFSET('Sanitation Data'!$G$28,0,10*ROW('Sanitation Data'!G18))="","",OFFSET('Sanitation Data'!$G$28,0,10*ROW('Sanitation Data'!G18)))</f>
        <v/>
      </c>
      <c r="DA24" s="272" t="str">
        <f ca="true">+IF(OFFSET('Sanitation Data'!$G$29,0,10*ROW('Sanitation Data'!G18))="","",OFFSET('Sanitation Data'!$G$29,0,10*ROW('Sanitation Data'!G18)))</f>
        <v/>
      </c>
      <c r="DB24" s="272" t="str">
        <f ca="true">+IF(OFFSET('Sanitation Data'!$G$30,0,10*ROW('Sanitation Data'!G18))="","",OFFSET('Sanitation Data'!$G$30,0,10*ROW('Sanitation Data'!G18)))</f>
        <v/>
      </c>
      <c r="DC24" s="272" t="str">
        <f ca="true">+IF(OFFSET('Sanitation Data'!$G$31,0,10*ROW('Sanitation Data'!G18))="","",OFFSET('Sanitation Data'!$G$31,0,10*ROW('Sanitation Data'!G18)))</f>
        <v/>
      </c>
      <c r="DD24" s="272" t="str">
        <f ca="true">+IF(OFFSET('Sanitation Data'!$G$32,0,10*ROW('Sanitation Data'!G18))="","",OFFSET('Sanitation Data'!$G$32,0,10*ROW('Sanitation Data'!G18)))</f>
        <v/>
      </c>
      <c r="DE24" s="272" t="str">
        <f ca="true">+IF(OFFSET('Sanitation Data'!$H$28,0,10*ROW('Sanitation Data'!H18))="","",OFFSET('Sanitation Data'!$H$28,0,10*ROW('Sanitation Data'!H18)))</f>
        <v/>
      </c>
      <c r="DF24" s="272" t="str">
        <f ca="true">+IF(OFFSET('Sanitation Data'!$H$29,0,10*ROW('Sanitation Data'!H18))="","",OFFSET('Sanitation Data'!$H$29,0,10*ROW('Sanitation Data'!H18)))</f>
        <v/>
      </c>
      <c r="DG24" s="272" t="str">
        <f ca="true">+IF(OFFSET('Sanitation Data'!$H$30,0,10*ROW('Sanitation Data'!H18))="","",OFFSET('Sanitation Data'!$H$30,0,10*ROW('Sanitation Data'!H18)))</f>
        <v/>
      </c>
      <c r="DH24" s="272" t="str">
        <f ca="true">+IF(OFFSET('Sanitation Data'!$H$31,0,10*ROW('Sanitation Data'!H18))="","",OFFSET('Sanitation Data'!$H$31,0,10*ROW('Sanitation Data'!H18)))</f>
        <v/>
      </c>
      <c r="DI24" s="272" t="str">
        <f ca="true">+IF(OFFSET('Sanitation Data'!$H$32,0,10*ROW('Sanitation Data'!H18))="","",OFFSET('Sanitation Data'!$H$32,0,10*ROW('Sanitation Data'!H18)))</f>
        <v/>
      </c>
      <c r="DJ24" s="272" t="str">
        <f ca="true">+IF(OFFSET('Sanitation Data'!$I$28,0,10*ROW('Sanitation Data'!I18))="","",OFFSET('Sanitation Data'!$I$28,0,10*ROW('Sanitation Data'!I18)))</f>
        <v/>
      </c>
      <c r="DK24" s="272" t="str">
        <f ca="true">+IF(OFFSET('Sanitation Data'!$I$29,0,10*ROW('Sanitation Data'!I18))="","",OFFSET('Sanitation Data'!$I$29,0,10*ROW('Sanitation Data'!I18)))</f>
        <v/>
      </c>
      <c r="DL24" s="272" t="str">
        <f ca="true">+IF(OFFSET('Sanitation Data'!$I$30,0,10*ROW('Sanitation Data'!I18))="","",OFFSET('Sanitation Data'!$I$30,0,10*ROW('Sanitation Data'!I18)))</f>
        <v/>
      </c>
      <c r="DM24" s="272" t="str">
        <f ca="true">+IF(OFFSET('Sanitation Data'!$I$31,0,10*ROW('Sanitation Data'!I18))="","",OFFSET('Sanitation Data'!$I$31,0,10*ROW('Sanitation Data'!I18)))</f>
        <v/>
      </c>
      <c r="DN24" s="272" t="str">
        <f ca="true">+IF(OFFSET('Sanitation Data'!$I$32,0,10*ROW('Sanitation Data'!I18))="","",OFFSET('Sanitation Data'!$I$32,0,10*ROW('Sanitation Data'!I18)))</f>
        <v/>
      </c>
      <c r="DO24" s="272" t="str">
        <f ca="true">+IF(OFFSET('Hygiene Data'!$D$11,0,10*ROW('Hygiene Data'!D18))="","",OFFSET('Hygiene Data'!$D$11,0,10*ROW('Hygiene Data'!D18)))</f>
        <v/>
      </c>
      <c r="DP24" s="272" t="str">
        <f ca="true">+IF(OFFSET('Hygiene Data'!$D$12,0,10*ROW('Hygiene Data'!D18))="","",OFFSET('Hygiene Data'!$D$12,0,10*ROW('Hygiene Data'!D18)))</f>
        <v/>
      </c>
      <c r="DQ24" s="272" t="str">
        <f ca="true">+IF(OFFSET('Hygiene Data'!$D$13,0,10*ROW('Hygiene Data'!D18))="","",OFFSET('Hygiene Data'!$D$13,0,10*ROW('Hygiene Data'!D18)))</f>
        <v/>
      </c>
      <c r="DR24" s="272" t="str">
        <f ca="true">+IF(OFFSET('Hygiene Data'!$E$11,0,10*ROW('Hygiene Data'!E18))="","",OFFSET('Hygiene Data'!$E$11,0,10*ROW('Hygiene Data'!E18)))</f>
        <v/>
      </c>
      <c r="DS24" s="272" t="str">
        <f ca="true">+IF(OFFSET('Hygiene Data'!$E$12,0,10*ROW('Hygiene Data'!E18))="","",OFFSET('Hygiene Data'!$E$12,0,10*ROW('Hygiene Data'!E18)))</f>
        <v/>
      </c>
      <c r="DT24" s="272" t="str">
        <f ca="true">+IF(OFFSET('Hygiene Data'!$E$13,0,10*ROW('Hygiene Data'!E18))="","",OFFSET('Hygiene Data'!$E$13,0,10*ROW('Hygiene Data'!E18)))</f>
        <v/>
      </c>
      <c r="DU24" s="272" t="str">
        <f ca="true">+IF(OFFSET('Hygiene Data'!$F$11,0,10*ROW('Hygiene Data'!F18))="","",OFFSET('Hygiene Data'!$F$11,0,10*ROW('Hygiene Data'!F18)))</f>
        <v/>
      </c>
      <c r="DV24" s="272" t="str">
        <f ca="true">+IF(OFFSET('Hygiene Data'!$F$12,0,10*ROW('Hygiene Data'!F18))="","",OFFSET('Hygiene Data'!$F$12,0,10*ROW('Hygiene Data'!F18)))</f>
        <v/>
      </c>
      <c r="DW24" s="272" t="str">
        <f ca="true">+IF(OFFSET('Hygiene Data'!$F$13,0,10*ROW('Hygiene Data'!F18))="","",OFFSET('Hygiene Data'!$F$13,0,10*ROW('Hygiene Data'!F18)))</f>
        <v/>
      </c>
      <c r="DX24" s="272" t="str">
        <f ca="true">+IF(OFFSET('Hygiene Data'!$G$11,0,10*ROW('Hygiene Data'!G18))="","",OFFSET('Hygiene Data'!$G$11,0,10*ROW('Hygiene Data'!G18)))</f>
        <v/>
      </c>
      <c r="DY24" s="272" t="str">
        <f ca="true">+IF(OFFSET('Hygiene Data'!$G$12,0,10*ROW('Hygiene Data'!G18))="","",OFFSET('Hygiene Data'!$G$12,0,10*ROW('Hygiene Data'!G18)))</f>
        <v/>
      </c>
      <c r="DZ24" s="272" t="str">
        <f ca="true">+IF(OFFSET('Hygiene Data'!$G$13,0,10*ROW('Hygiene Data'!G18))="","",OFFSET('Hygiene Data'!$G$13,0,10*ROW('Hygiene Data'!G18)))</f>
        <v/>
      </c>
      <c r="EA24" s="272" t="str">
        <f ca="true">+IF(OFFSET('Hygiene Data'!$H$11,0,10*ROW('Hygiene Data'!H18))="","",OFFSET('Hygiene Data'!$H$11,0,10*ROW('Hygiene Data'!H18)))</f>
        <v/>
      </c>
      <c r="EB24" s="272" t="str">
        <f ca="true">+IF(OFFSET('Hygiene Data'!$H$12,0,10*ROW('Hygiene Data'!H18))="","",OFFSET('Hygiene Data'!$H$12,0,10*ROW('Hygiene Data'!H18)))</f>
        <v/>
      </c>
      <c r="EC24" s="272" t="str">
        <f ca="true">+IF(OFFSET('Hygiene Data'!$H$13,0,10*ROW('Hygiene Data'!H18))="","",OFFSET('Hygiene Data'!$H$13,0,10*ROW('Hygiene Data'!H18)))</f>
        <v/>
      </c>
      <c r="ED24" s="272" t="str">
        <f ca="true">+IF(OFFSET('Hygiene Data'!$I$11,0,10*ROW('Hygiene Data'!I18))="","",OFFSET('Hygiene Data'!$I$11,0,10*ROW('Hygiene Data'!I18)))</f>
        <v/>
      </c>
      <c r="EE24" s="272" t="str">
        <f ca="true">+IF(OFFSET('Hygiene Data'!$I$12,0,10*ROW('Hygiene Data'!I18))="","",OFFSET('Hygiene Data'!$I$12,0,10*ROW('Hygiene Data'!I18)))</f>
        <v/>
      </c>
      <c r="EF24" s="272" t="str">
        <f ca="true">+IF(OFFSET('Hygiene Data'!$I$13,0,10*ROW('Hygiene Data'!I18))="","",OFFSET('Hygiene Data'!$I$13,0,10*ROW('Hygiene Data'!I18)))</f>
        <v/>
      </c>
    </row>
    <row xmlns:x14ac="http://schemas.microsoft.com/office/spreadsheetml/2009/9/ac" r="25" x14ac:dyDescent="0.2">
      <c r="A25" s="37" t="str">
        <f ca="true">+IF(OFFSET('Water Data'!$B$2,0,10*ROW('Water Data'!E19))="","",OFFSET('Water Data'!$B$2,0,10*ROW('Water Data'!E19)))</f>
        <v/>
      </c>
      <c r="B25" s="37" t="str">
        <f ca="true">+IF(OFFSET('Water Data'!$C$2,0,10*ROW('Water Data'!F19))="","",OFFSET('Water Data'!$C$2,0,10*ROW('Water Data'!F19)))</f>
        <v/>
      </c>
      <c r="C25" s="328" t="str">
        <f t="shared" ca="true" si="0"/>
        <v/>
      </c>
      <c r="D25" s="97"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7"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7"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7"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7"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7"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7"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7"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7"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7"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7"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7"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7"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7"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7"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7"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7"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7"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8"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8"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8"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8"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8"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8"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8"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8"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8"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8"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8"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8"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8"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8"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8"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8"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8"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8"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8"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8"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8"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8"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8"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8"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8"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8"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8"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8"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8"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8"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9"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9"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9"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9"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9"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9"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9"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9"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9"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9"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9"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9"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9"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9"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9"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9"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9"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9"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2"/>
      <c r="BS25" s="272" t="str">
        <f ca="true">+IF(OFFSET('Water Data'!$D$27,0,10*ROW('Water Data'!D19))="","",OFFSET('Water Data'!$D$27,0,10*ROW('Water Data'!D19)))</f>
        <v/>
      </c>
      <c r="BT25" s="272" t="str">
        <f ca="true">+IF(OFFSET('Water Data'!$D$28,0,10*ROW('Water Data'!D19))="","",OFFSET('Water Data'!$D$28,0,10*ROW('Water Data'!D19)))</f>
        <v/>
      </c>
      <c r="BU25" s="272" t="str">
        <f ca="true">+IF(OFFSET('Water Data'!$D$29,0,10*ROW('Water Data'!D19))="","",OFFSET('Water Data'!$D$29,0,10*ROW('Water Data'!D19)))</f>
        <v/>
      </c>
      <c r="BV25" s="272" t="str">
        <f ca="true">+IF(OFFSET('Water Data'!$E$27,0,10*ROW('Water Data'!E19))="","",OFFSET('Water Data'!$E$27,0,10*ROW('Water Data'!E19)))</f>
        <v/>
      </c>
      <c r="BW25" s="272" t="str">
        <f ca="true">+IF(OFFSET('Water Data'!$E$28,0,10*ROW('Water Data'!E19))="","",OFFSET('Water Data'!$E$28,0,10*ROW('Water Data'!E19)))</f>
        <v/>
      </c>
      <c r="BX25" s="272" t="str">
        <f ca="true">+IF(OFFSET('Water Data'!$E$29,0,10*ROW('Water Data'!E19))="","",OFFSET('Water Data'!$E$29,0,10*ROW('Water Data'!E19)))</f>
        <v/>
      </c>
      <c r="BY25" s="272" t="str">
        <f ca="true">+IF(OFFSET('Water Data'!$F$27,0,10*ROW('Water Data'!F19))="","",OFFSET('Water Data'!$F$27,0,10*ROW('Water Data'!F19)))</f>
        <v/>
      </c>
      <c r="BZ25" s="272" t="str">
        <f ca="true">+IF(OFFSET('Water Data'!$F$28,0,10*ROW('Water Data'!F19))="","",OFFSET('Water Data'!$F$28,0,10*ROW('Water Data'!F19)))</f>
        <v/>
      </c>
      <c r="CA25" s="272" t="str">
        <f ca="true">+IF(OFFSET('Water Data'!$F$29,0,10*ROW('Water Data'!F19))="","",OFFSET('Water Data'!$F$29,0,10*ROW('Water Data'!F19)))</f>
        <v/>
      </c>
      <c r="CB25" s="272" t="str">
        <f ca="true">+IF(OFFSET('Water Data'!$G$27,0,10*ROW('Water Data'!G19))="","",OFFSET('Water Data'!$G$27,0,10*ROW('Water Data'!G19)))</f>
        <v/>
      </c>
      <c r="CC25" s="272" t="str">
        <f ca="true">+IF(OFFSET('Water Data'!$G$28,0,10*ROW('Water Data'!G19))="","",OFFSET('Water Data'!$G$28,0,10*ROW('Water Data'!G19)))</f>
        <v/>
      </c>
      <c r="CD25" s="272" t="str">
        <f ca="true">+IF(OFFSET('Water Data'!$G$29,0,10*ROW('Water Data'!G19))="","",OFFSET('Water Data'!$G$29,0,10*ROW('Water Data'!G19)))</f>
        <v/>
      </c>
      <c r="CE25" s="272" t="str">
        <f ca="true">+IF(OFFSET('Water Data'!$H$27,0,10*ROW('Water Data'!H19))="","",OFFSET('Water Data'!$H$27,0,10*ROW('Water Data'!H19)))</f>
        <v/>
      </c>
      <c r="CF25" s="272" t="str">
        <f ca="true">+IF(OFFSET('Water Data'!$H$28,0,10*ROW('Water Data'!H19))="","",OFFSET('Water Data'!$H$28,0,10*ROW('Water Data'!H19)))</f>
        <v/>
      </c>
      <c r="CG25" s="272" t="str">
        <f ca="true">+IF(OFFSET('Water Data'!$H$29,0,10*ROW('Water Data'!H19))="","",OFFSET('Water Data'!$H$29,0,10*ROW('Water Data'!H19)))</f>
        <v/>
      </c>
      <c r="CH25" s="272" t="str">
        <f ca="true">+IF(OFFSET('Water Data'!$I$27,0,10*ROW('Water Data'!I19))="","",OFFSET('Water Data'!$I$27,0,10*ROW('Water Data'!I19)))</f>
        <v/>
      </c>
      <c r="CI25" s="272" t="str">
        <f ca="true">+IF(OFFSET('Water Data'!$I$28,0,10*ROW('Water Data'!I19))="","",OFFSET('Water Data'!$I$28,0,10*ROW('Water Data'!I19)))</f>
        <v/>
      </c>
      <c r="CJ25" s="272" t="str">
        <f ca="true">+IF(OFFSET('Water Data'!$I$29,0,10*ROW('Water Data'!I19))="","",OFFSET('Water Data'!$I$29,0,10*ROW('Water Data'!I19)))</f>
        <v/>
      </c>
      <c r="CK25" s="272" t="str">
        <f ca="true">+IF(OFFSET('Sanitation Data'!$D$28,0,10*ROW('Sanitation Data'!D19))="","",OFFSET('Sanitation Data'!$D$28,0,10*ROW('Sanitation Data'!D19)))</f>
        <v/>
      </c>
      <c r="CL25" s="272" t="str">
        <f ca="true">+IF(OFFSET('Sanitation Data'!$D$29,0,10*ROW('Sanitation Data'!D19))="","",OFFSET('Sanitation Data'!$D$29,0,10*ROW('Sanitation Data'!D19)))</f>
        <v/>
      </c>
      <c r="CM25" s="272" t="str">
        <f ca="true">+IF(OFFSET('Sanitation Data'!$D$30,0,10*ROW('Sanitation Data'!D19))="","",OFFSET('Sanitation Data'!$D$30,0,10*ROW('Sanitation Data'!D19)))</f>
        <v/>
      </c>
      <c r="CN25" s="272" t="str">
        <f ca="true">+IF(OFFSET('Sanitation Data'!$D$31,0,10*ROW('Sanitation Data'!D19))="","",OFFSET('Sanitation Data'!$D$31,0,10*ROW('Sanitation Data'!D19)))</f>
        <v/>
      </c>
      <c r="CO25" s="272" t="str">
        <f ca="true">+IF(OFFSET('Sanitation Data'!$D$32,0,10*ROW('Sanitation Data'!D19))="","",OFFSET('Sanitation Data'!$D$32,0,10*ROW('Sanitation Data'!D19)))</f>
        <v/>
      </c>
      <c r="CP25" s="272" t="str">
        <f ca="true">+IF(OFFSET('Sanitation Data'!$E$28,0,10*ROW('Sanitation Data'!E19))="","",OFFSET('Sanitation Data'!$E$28,0,10*ROW('Sanitation Data'!E19)))</f>
        <v/>
      </c>
      <c r="CQ25" s="272" t="str">
        <f ca="true">+IF(OFFSET('Sanitation Data'!$E$29,0,10*ROW('Sanitation Data'!E19))="","",OFFSET('Sanitation Data'!$E$29,0,10*ROW('Sanitation Data'!E19)))</f>
        <v/>
      </c>
      <c r="CR25" s="272" t="str">
        <f ca="true">+IF(OFFSET('Sanitation Data'!$E$30,0,10*ROW('Sanitation Data'!E19))="","",OFFSET('Sanitation Data'!$E$30,0,10*ROW('Sanitation Data'!E19)))</f>
        <v/>
      </c>
      <c r="CS25" s="272" t="str">
        <f ca="true">+IF(OFFSET('Sanitation Data'!$E$31,0,10*ROW('Sanitation Data'!E19))="","",OFFSET('Sanitation Data'!$E$31,0,10*ROW('Sanitation Data'!E19)))</f>
        <v/>
      </c>
      <c r="CT25" s="272" t="str">
        <f ca="true">+IF(OFFSET('Sanitation Data'!$E$32,0,10*ROW('Sanitation Data'!E19))="","",OFFSET('Sanitation Data'!$E$32,0,10*ROW('Sanitation Data'!E19)))</f>
        <v/>
      </c>
      <c r="CU25" s="272" t="str">
        <f ca="true">+IF(OFFSET('Sanitation Data'!$F$28,0,10*ROW('Sanitation Data'!F19))="","",OFFSET('Sanitation Data'!$F$28,0,10*ROW('Sanitation Data'!F19)))</f>
        <v/>
      </c>
      <c r="CV25" s="272" t="str">
        <f ca="true">+IF(OFFSET('Sanitation Data'!$F$29,0,10*ROW('Sanitation Data'!F19))="","",OFFSET('Sanitation Data'!$F$29,0,10*ROW('Sanitation Data'!F19)))</f>
        <v/>
      </c>
      <c r="CW25" s="272" t="str">
        <f ca="true">+IF(OFFSET('Sanitation Data'!$F$30,0,10*ROW('Sanitation Data'!F19))="","",OFFSET('Sanitation Data'!$F$30,0,10*ROW('Sanitation Data'!F19)))</f>
        <v/>
      </c>
      <c r="CX25" s="272" t="str">
        <f ca="true">+IF(OFFSET('Sanitation Data'!$F$31,0,10*ROW('Sanitation Data'!F19))="","",OFFSET('Sanitation Data'!$F$31,0,10*ROW('Sanitation Data'!F19)))</f>
        <v/>
      </c>
      <c r="CY25" s="272" t="str">
        <f ca="true">+IF(OFFSET('Sanitation Data'!$F$32,0,10*ROW('Sanitation Data'!F19))="","",OFFSET('Sanitation Data'!$F$32,0,10*ROW('Sanitation Data'!F19)))</f>
        <v/>
      </c>
      <c r="CZ25" s="272" t="str">
        <f ca="true">+IF(OFFSET('Sanitation Data'!$G$28,0,10*ROW('Sanitation Data'!G19))="","",OFFSET('Sanitation Data'!$G$28,0,10*ROW('Sanitation Data'!G19)))</f>
        <v/>
      </c>
      <c r="DA25" s="272" t="str">
        <f ca="true">+IF(OFFSET('Sanitation Data'!$G$29,0,10*ROW('Sanitation Data'!G19))="","",OFFSET('Sanitation Data'!$G$29,0,10*ROW('Sanitation Data'!G19)))</f>
        <v/>
      </c>
      <c r="DB25" s="272" t="str">
        <f ca="true">+IF(OFFSET('Sanitation Data'!$G$30,0,10*ROW('Sanitation Data'!G19))="","",OFFSET('Sanitation Data'!$G$30,0,10*ROW('Sanitation Data'!G19)))</f>
        <v/>
      </c>
      <c r="DC25" s="272" t="str">
        <f ca="true">+IF(OFFSET('Sanitation Data'!$G$31,0,10*ROW('Sanitation Data'!G19))="","",OFFSET('Sanitation Data'!$G$31,0,10*ROW('Sanitation Data'!G19)))</f>
        <v/>
      </c>
      <c r="DD25" s="272" t="str">
        <f ca="true">+IF(OFFSET('Sanitation Data'!$G$32,0,10*ROW('Sanitation Data'!G19))="","",OFFSET('Sanitation Data'!$G$32,0,10*ROW('Sanitation Data'!G19)))</f>
        <v/>
      </c>
      <c r="DE25" s="272" t="str">
        <f ca="true">+IF(OFFSET('Sanitation Data'!$H$28,0,10*ROW('Sanitation Data'!H19))="","",OFFSET('Sanitation Data'!$H$28,0,10*ROW('Sanitation Data'!H19)))</f>
        <v/>
      </c>
      <c r="DF25" s="272" t="str">
        <f ca="true">+IF(OFFSET('Sanitation Data'!$H$29,0,10*ROW('Sanitation Data'!H19))="","",OFFSET('Sanitation Data'!$H$29,0,10*ROW('Sanitation Data'!H19)))</f>
        <v/>
      </c>
      <c r="DG25" s="272" t="str">
        <f ca="true">+IF(OFFSET('Sanitation Data'!$H$30,0,10*ROW('Sanitation Data'!H19))="","",OFFSET('Sanitation Data'!$H$30,0,10*ROW('Sanitation Data'!H19)))</f>
        <v/>
      </c>
      <c r="DH25" s="272" t="str">
        <f ca="true">+IF(OFFSET('Sanitation Data'!$H$31,0,10*ROW('Sanitation Data'!H19))="","",OFFSET('Sanitation Data'!$H$31,0,10*ROW('Sanitation Data'!H19)))</f>
        <v/>
      </c>
      <c r="DI25" s="272" t="str">
        <f ca="true">+IF(OFFSET('Sanitation Data'!$H$32,0,10*ROW('Sanitation Data'!H19))="","",OFFSET('Sanitation Data'!$H$32,0,10*ROW('Sanitation Data'!H19)))</f>
        <v/>
      </c>
      <c r="DJ25" s="272" t="str">
        <f ca="true">+IF(OFFSET('Sanitation Data'!$I$28,0,10*ROW('Sanitation Data'!I19))="","",OFFSET('Sanitation Data'!$I$28,0,10*ROW('Sanitation Data'!I19)))</f>
        <v/>
      </c>
      <c r="DK25" s="272" t="str">
        <f ca="true">+IF(OFFSET('Sanitation Data'!$I$29,0,10*ROW('Sanitation Data'!I19))="","",OFFSET('Sanitation Data'!$I$29,0,10*ROW('Sanitation Data'!I19)))</f>
        <v/>
      </c>
      <c r="DL25" s="272" t="str">
        <f ca="true">+IF(OFFSET('Sanitation Data'!$I$30,0,10*ROW('Sanitation Data'!I19))="","",OFFSET('Sanitation Data'!$I$30,0,10*ROW('Sanitation Data'!I19)))</f>
        <v/>
      </c>
      <c r="DM25" s="272" t="str">
        <f ca="true">+IF(OFFSET('Sanitation Data'!$I$31,0,10*ROW('Sanitation Data'!I19))="","",OFFSET('Sanitation Data'!$I$31,0,10*ROW('Sanitation Data'!I19)))</f>
        <v/>
      </c>
      <c r="DN25" s="272" t="str">
        <f ca="true">+IF(OFFSET('Sanitation Data'!$I$32,0,10*ROW('Sanitation Data'!I19))="","",OFFSET('Sanitation Data'!$I$32,0,10*ROW('Sanitation Data'!I19)))</f>
        <v/>
      </c>
      <c r="DO25" s="272" t="str">
        <f ca="true">+IF(OFFSET('Hygiene Data'!$D$11,0,10*ROW('Hygiene Data'!D19))="","",OFFSET('Hygiene Data'!$D$11,0,10*ROW('Hygiene Data'!D19)))</f>
        <v/>
      </c>
      <c r="DP25" s="272" t="str">
        <f ca="true">+IF(OFFSET('Hygiene Data'!$D$12,0,10*ROW('Hygiene Data'!D19))="","",OFFSET('Hygiene Data'!$D$12,0,10*ROW('Hygiene Data'!D19)))</f>
        <v/>
      </c>
      <c r="DQ25" s="272" t="str">
        <f ca="true">+IF(OFFSET('Hygiene Data'!$D$13,0,10*ROW('Hygiene Data'!D19))="","",OFFSET('Hygiene Data'!$D$13,0,10*ROW('Hygiene Data'!D19)))</f>
        <v/>
      </c>
      <c r="DR25" s="272" t="str">
        <f ca="true">+IF(OFFSET('Hygiene Data'!$E$11,0,10*ROW('Hygiene Data'!E19))="","",OFFSET('Hygiene Data'!$E$11,0,10*ROW('Hygiene Data'!E19)))</f>
        <v/>
      </c>
      <c r="DS25" s="272" t="str">
        <f ca="true">+IF(OFFSET('Hygiene Data'!$E$12,0,10*ROW('Hygiene Data'!E19))="","",OFFSET('Hygiene Data'!$E$12,0,10*ROW('Hygiene Data'!E19)))</f>
        <v/>
      </c>
      <c r="DT25" s="272" t="str">
        <f ca="true">+IF(OFFSET('Hygiene Data'!$E$13,0,10*ROW('Hygiene Data'!E19))="","",OFFSET('Hygiene Data'!$E$13,0,10*ROW('Hygiene Data'!E19)))</f>
        <v/>
      </c>
      <c r="DU25" s="272" t="str">
        <f ca="true">+IF(OFFSET('Hygiene Data'!$F$11,0,10*ROW('Hygiene Data'!F19))="","",OFFSET('Hygiene Data'!$F$11,0,10*ROW('Hygiene Data'!F19)))</f>
        <v/>
      </c>
      <c r="DV25" s="272" t="str">
        <f ca="true">+IF(OFFSET('Hygiene Data'!$F$12,0,10*ROW('Hygiene Data'!F19))="","",OFFSET('Hygiene Data'!$F$12,0,10*ROW('Hygiene Data'!F19)))</f>
        <v/>
      </c>
      <c r="DW25" s="272" t="str">
        <f ca="true">+IF(OFFSET('Hygiene Data'!$F$13,0,10*ROW('Hygiene Data'!F19))="","",OFFSET('Hygiene Data'!$F$13,0,10*ROW('Hygiene Data'!F19)))</f>
        <v/>
      </c>
      <c r="DX25" s="272" t="str">
        <f ca="true">+IF(OFFSET('Hygiene Data'!$G$11,0,10*ROW('Hygiene Data'!G19))="","",OFFSET('Hygiene Data'!$G$11,0,10*ROW('Hygiene Data'!G19)))</f>
        <v/>
      </c>
      <c r="DY25" s="272" t="str">
        <f ca="true">+IF(OFFSET('Hygiene Data'!$G$12,0,10*ROW('Hygiene Data'!G19))="","",OFFSET('Hygiene Data'!$G$12,0,10*ROW('Hygiene Data'!G19)))</f>
        <v/>
      </c>
      <c r="DZ25" s="272" t="str">
        <f ca="true">+IF(OFFSET('Hygiene Data'!$G$13,0,10*ROW('Hygiene Data'!G19))="","",OFFSET('Hygiene Data'!$G$13,0,10*ROW('Hygiene Data'!G19)))</f>
        <v/>
      </c>
      <c r="EA25" s="272" t="str">
        <f ca="true">+IF(OFFSET('Hygiene Data'!$H$11,0,10*ROW('Hygiene Data'!H19))="","",OFFSET('Hygiene Data'!$H$11,0,10*ROW('Hygiene Data'!H19)))</f>
        <v/>
      </c>
      <c r="EB25" s="272" t="str">
        <f ca="true">+IF(OFFSET('Hygiene Data'!$H$12,0,10*ROW('Hygiene Data'!H19))="","",OFFSET('Hygiene Data'!$H$12,0,10*ROW('Hygiene Data'!H19)))</f>
        <v/>
      </c>
      <c r="EC25" s="272" t="str">
        <f ca="true">+IF(OFFSET('Hygiene Data'!$H$13,0,10*ROW('Hygiene Data'!H19))="","",OFFSET('Hygiene Data'!$H$13,0,10*ROW('Hygiene Data'!H19)))</f>
        <v/>
      </c>
      <c r="ED25" s="272" t="str">
        <f ca="true">+IF(OFFSET('Hygiene Data'!$I$11,0,10*ROW('Hygiene Data'!I19))="","",OFFSET('Hygiene Data'!$I$11,0,10*ROW('Hygiene Data'!I19)))</f>
        <v/>
      </c>
      <c r="EE25" s="272" t="str">
        <f ca="true">+IF(OFFSET('Hygiene Data'!$I$12,0,10*ROW('Hygiene Data'!I19))="","",OFFSET('Hygiene Data'!$I$12,0,10*ROW('Hygiene Data'!I19)))</f>
        <v/>
      </c>
      <c r="EF25" s="272" t="str">
        <f ca="true">+IF(OFFSET('Hygiene Data'!$I$13,0,10*ROW('Hygiene Data'!I19))="","",OFFSET('Hygiene Data'!$I$13,0,10*ROW('Hygiene Data'!I19)))</f>
        <v/>
      </c>
    </row>
    <row xmlns:x14ac="http://schemas.microsoft.com/office/spreadsheetml/2009/9/ac" r="26" x14ac:dyDescent="0.2">
      <c r="A26" s="37" t="str">
        <f ca="true">+IF(OFFSET('Water Data'!$B$2,0,10*ROW('Water Data'!E20))="","",OFFSET('Water Data'!$B$2,0,10*ROW('Water Data'!E20)))</f>
        <v/>
      </c>
      <c r="B26" s="37" t="str">
        <f ca="true">+IF(OFFSET('Water Data'!$C$2,0,10*ROW('Water Data'!F20))="","",OFFSET('Water Data'!$C$2,0,10*ROW('Water Data'!F20)))</f>
        <v/>
      </c>
      <c r="C26" s="328" t="str">
        <f t="shared" ca="true" si="0"/>
        <v/>
      </c>
      <c r="D26" s="97"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7"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7"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7"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7"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7"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7"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7"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7"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7"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7"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7"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7"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7"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7"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7"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7"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7"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8"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8"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8"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8"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8"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8"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8"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8"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8"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8"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8"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8"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8"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8"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8"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8"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8"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8"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8"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8"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8"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8"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8"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8"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8"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8"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8"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8"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8"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8"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9"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9"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9"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9"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9"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9"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9"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9"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9"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9"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9"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9"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9"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9"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9"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9"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9"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9"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2"/>
      <c r="BS26" s="272" t="str">
        <f ca="true">+IF(OFFSET('Water Data'!$D$27,0,10*ROW('Water Data'!D20))="","",OFFSET('Water Data'!$D$27,0,10*ROW('Water Data'!D20)))</f>
        <v/>
      </c>
      <c r="BT26" s="272" t="str">
        <f ca="true">+IF(OFFSET('Water Data'!$D$28,0,10*ROW('Water Data'!D20))="","",OFFSET('Water Data'!$D$28,0,10*ROW('Water Data'!D20)))</f>
        <v/>
      </c>
      <c r="BU26" s="272" t="str">
        <f ca="true">+IF(OFFSET('Water Data'!$D$29,0,10*ROW('Water Data'!D20))="","",OFFSET('Water Data'!$D$29,0,10*ROW('Water Data'!D20)))</f>
        <v/>
      </c>
      <c r="BV26" s="272" t="str">
        <f ca="true">+IF(OFFSET('Water Data'!$E$27,0,10*ROW('Water Data'!E20))="","",OFFSET('Water Data'!$E$27,0,10*ROW('Water Data'!E20)))</f>
        <v/>
      </c>
      <c r="BW26" s="272" t="str">
        <f ca="true">+IF(OFFSET('Water Data'!$E$28,0,10*ROW('Water Data'!E20))="","",OFFSET('Water Data'!$E$28,0,10*ROW('Water Data'!E20)))</f>
        <v/>
      </c>
      <c r="BX26" s="272" t="str">
        <f ca="true">+IF(OFFSET('Water Data'!$E$29,0,10*ROW('Water Data'!E20))="","",OFFSET('Water Data'!$E$29,0,10*ROW('Water Data'!E20)))</f>
        <v/>
      </c>
      <c r="BY26" s="272" t="str">
        <f ca="true">+IF(OFFSET('Water Data'!$F$27,0,10*ROW('Water Data'!F20))="","",OFFSET('Water Data'!$F$27,0,10*ROW('Water Data'!F20)))</f>
        <v/>
      </c>
      <c r="BZ26" s="272" t="str">
        <f ca="true">+IF(OFFSET('Water Data'!$F$28,0,10*ROW('Water Data'!F20))="","",OFFSET('Water Data'!$F$28,0,10*ROW('Water Data'!F20)))</f>
        <v/>
      </c>
      <c r="CA26" s="272" t="str">
        <f ca="true">+IF(OFFSET('Water Data'!$F$29,0,10*ROW('Water Data'!F20))="","",OFFSET('Water Data'!$F$29,0,10*ROW('Water Data'!F20)))</f>
        <v/>
      </c>
      <c r="CB26" s="272" t="str">
        <f ca="true">+IF(OFFSET('Water Data'!$G$27,0,10*ROW('Water Data'!G20))="","",OFFSET('Water Data'!$G$27,0,10*ROW('Water Data'!G20)))</f>
        <v/>
      </c>
      <c r="CC26" s="272" t="str">
        <f ca="true">+IF(OFFSET('Water Data'!$G$28,0,10*ROW('Water Data'!G20))="","",OFFSET('Water Data'!$G$28,0,10*ROW('Water Data'!G20)))</f>
        <v/>
      </c>
      <c r="CD26" s="272" t="str">
        <f ca="true">+IF(OFFSET('Water Data'!$G$29,0,10*ROW('Water Data'!G20))="","",OFFSET('Water Data'!$G$29,0,10*ROW('Water Data'!G20)))</f>
        <v/>
      </c>
      <c r="CE26" s="272" t="str">
        <f ca="true">+IF(OFFSET('Water Data'!$H$27,0,10*ROW('Water Data'!H20))="","",OFFSET('Water Data'!$H$27,0,10*ROW('Water Data'!H20)))</f>
        <v/>
      </c>
      <c r="CF26" s="272" t="str">
        <f ca="true">+IF(OFFSET('Water Data'!$H$28,0,10*ROW('Water Data'!H20))="","",OFFSET('Water Data'!$H$28,0,10*ROW('Water Data'!H20)))</f>
        <v/>
      </c>
      <c r="CG26" s="272" t="str">
        <f ca="true">+IF(OFFSET('Water Data'!$H$29,0,10*ROW('Water Data'!H20))="","",OFFSET('Water Data'!$H$29,0,10*ROW('Water Data'!H20)))</f>
        <v/>
      </c>
      <c r="CH26" s="272" t="str">
        <f ca="true">+IF(OFFSET('Water Data'!$I$27,0,10*ROW('Water Data'!I20))="","",OFFSET('Water Data'!$I$27,0,10*ROW('Water Data'!I20)))</f>
        <v/>
      </c>
      <c r="CI26" s="272" t="str">
        <f ca="true">+IF(OFFSET('Water Data'!$I$28,0,10*ROW('Water Data'!I20))="","",OFFSET('Water Data'!$I$28,0,10*ROW('Water Data'!I20)))</f>
        <v/>
      </c>
      <c r="CJ26" s="272" t="str">
        <f ca="true">+IF(OFFSET('Water Data'!$I$29,0,10*ROW('Water Data'!I20))="","",OFFSET('Water Data'!$I$29,0,10*ROW('Water Data'!I20)))</f>
        <v/>
      </c>
      <c r="CK26" s="272" t="str">
        <f ca="true">+IF(OFFSET('Sanitation Data'!$D$28,0,10*ROW('Sanitation Data'!D20))="","",OFFSET('Sanitation Data'!$D$28,0,10*ROW('Sanitation Data'!D20)))</f>
        <v/>
      </c>
      <c r="CL26" s="272" t="str">
        <f ca="true">+IF(OFFSET('Sanitation Data'!$D$29,0,10*ROW('Sanitation Data'!D20))="","",OFFSET('Sanitation Data'!$D$29,0,10*ROW('Sanitation Data'!D20)))</f>
        <v/>
      </c>
      <c r="CM26" s="272" t="str">
        <f ca="true">+IF(OFFSET('Sanitation Data'!$D$30,0,10*ROW('Sanitation Data'!D20))="","",OFFSET('Sanitation Data'!$D$30,0,10*ROW('Sanitation Data'!D20)))</f>
        <v/>
      </c>
      <c r="CN26" s="272" t="str">
        <f ca="true">+IF(OFFSET('Sanitation Data'!$D$31,0,10*ROW('Sanitation Data'!D20))="","",OFFSET('Sanitation Data'!$D$31,0,10*ROW('Sanitation Data'!D20)))</f>
        <v/>
      </c>
      <c r="CO26" s="272" t="str">
        <f ca="true">+IF(OFFSET('Sanitation Data'!$D$32,0,10*ROW('Sanitation Data'!D20))="","",OFFSET('Sanitation Data'!$D$32,0,10*ROW('Sanitation Data'!D20)))</f>
        <v/>
      </c>
      <c r="CP26" s="272" t="str">
        <f ca="true">+IF(OFFSET('Sanitation Data'!$E$28,0,10*ROW('Sanitation Data'!E20))="","",OFFSET('Sanitation Data'!$E$28,0,10*ROW('Sanitation Data'!E20)))</f>
        <v/>
      </c>
      <c r="CQ26" s="272" t="str">
        <f ca="true">+IF(OFFSET('Sanitation Data'!$E$29,0,10*ROW('Sanitation Data'!E20))="","",OFFSET('Sanitation Data'!$E$29,0,10*ROW('Sanitation Data'!E20)))</f>
        <v/>
      </c>
      <c r="CR26" s="272" t="str">
        <f ca="true">+IF(OFFSET('Sanitation Data'!$E$30,0,10*ROW('Sanitation Data'!E20))="","",OFFSET('Sanitation Data'!$E$30,0,10*ROW('Sanitation Data'!E20)))</f>
        <v/>
      </c>
      <c r="CS26" s="272" t="str">
        <f ca="true">+IF(OFFSET('Sanitation Data'!$E$31,0,10*ROW('Sanitation Data'!E20))="","",OFFSET('Sanitation Data'!$E$31,0,10*ROW('Sanitation Data'!E20)))</f>
        <v/>
      </c>
      <c r="CT26" s="272" t="str">
        <f ca="true">+IF(OFFSET('Sanitation Data'!$E$32,0,10*ROW('Sanitation Data'!E20))="","",OFFSET('Sanitation Data'!$E$32,0,10*ROW('Sanitation Data'!E20)))</f>
        <v/>
      </c>
      <c r="CU26" s="272" t="str">
        <f ca="true">+IF(OFFSET('Sanitation Data'!$F$28,0,10*ROW('Sanitation Data'!F20))="","",OFFSET('Sanitation Data'!$F$28,0,10*ROW('Sanitation Data'!F20)))</f>
        <v/>
      </c>
      <c r="CV26" s="272" t="str">
        <f ca="true">+IF(OFFSET('Sanitation Data'!$F$29,0,10*ROW('Sanitation Data'!F20))="","",OFFSET('Sanitation Data'!$F$29,0,10*ROW('Sanitation Data'!F20)))</f>
        <v/>
      </c>
      <c r="CW26" s="272" t="str">
        <f ca="true">+IF(OFFSET('Sanitation Data'!$F$30,0,10*ROW('Sanitation Data'!F20))="","",OFFSET('Sanitation Data'!$F$30,0,10*ROW('Sanitation Data'!F20)))</f>
        <v/>
      </c>
      <c r="CX26" s="272" t="str">
        <f ca="true">+IF(OFFSET('Sanitation Data'!$F$31,0,10*ROW('Sanitation Data'!F20))="","",OFFSET('Sanitation Data'!$F$31,0,10*ROW('Sanitation Data'!F20)))</f>
        <v/>
      </c>
      <c r="CY26" s="272" t="str">
        <f ca="true">+IF(OFFSET('Sanitation Data'!$F$32,0,10*ROW('Sanitation Data'!F20))="","",OFFSET('Sanitation Data'!$F$32,0,10*ROW('Sanitation Data'!F20)))</f>
        <v/>
      </c>
      <c r="CZ26" s="272" t="str">
        <f ca="true">+IF(OFFSET('Sanitation Data'!$G$28,0,10*ROW('Sanitation Data'!G20))="","",OFFSET('Sanitation Data'!$G$28,0,10*ROW('Sanitation Data'!G20)))</f>
        <v/>
      </c>
      <c r="DA26" s="272" t="str">
        <f ca="true">+IF(OFFSET('Sanitation Data'!$G$29,0,10*ROW('Sanitation Data'!G20))="","",OFFSET('Sanitation Data'!$G$29,0,10*ROW('Sanitation Data'!G20)))</f>
        <v/>
      </c>
      <c r="DB26" s="272" t="str">
        <f ca="true">+IF(OFFSET('Sanitation Data'!$G$30,0,10*ROW('Sanitation Data'!G20))="","",OFFSET('Sanitation Data'!$G$30,0,10*ROW('Sanitation Data'!G20)))</f>
        <v/>
      </c>
      <c r="DC26" s="272" t="str">
        <f ca="true">+IF(OFFSET('Sanitation Data'!$G$31,0,10*ROW('Sanitation Data'!G20))="","",OFFSET('Sanitation Data'!$G$31,0,10*ROW('Sanitation Data'!G20)))</f>
        <v/>
      </c>
      <c r="DD26" s="272" t="str">
        <f ca="true">+IF(OFFSET('Sanitation Data'!$G$32,0,10*ROW('Sanitation Data'!G20))="","",OFFSET('Sanitation Data'!$G$32,0,10*ROW('Sanitation Data'!G20)))</f>
        <v/>
      </c>
      <c r="DE26" s="272" t="str">
        <f ca="true">+IF(OFFSET('Sanitation Data'!$H$28,0,10*ROW('Sanitation Data'!H20))="","",OFFSET('Sanitation Data'!$H$28,0,10*ROW('Sanitation Data'!H20)))</f>
        <v/>
      </c>
      <c r="DF26" s="272" t="str">
        <f ca="true">+IF(OFFSET('Sanitation Data'!$H$29,0,10*ROW('Sanitation Data'!H20))="","",OFFSET('Sanitation Data'!$H$29,0,10*ROW('Sanitation Data'!H20)))</f>
        <v/>
      </c>
      <c r="DG26" s="272" t="str">
        <f ca="true">+IF(OFFSET('Sanitation Data'!$H$30,0,10*ROW('Sanitation Data'!H20))="","",OFFSET('Sanitation Data'!$H$30,0,10*ROW('Sanitation Data'!H20)))</f>
        <v/>
      </c>
      <c r="DH26" s="272" t="str">
        <f ca="true">+IF(OFFSET('Sanitation Data'!$H$31,0,10*ROW('Sanitation Data'!H20))="","",OFFSET('Sanitation Data'!$H$31,0,10*ROW('Sanitation Data'!H20)))</f>
        <v/>
      </c>
      <c r="DI26" s="272" t="str">
        <f ca="true">+IF(OFFSET('Sanitation Data'!$H$32,0,10*ROW('Sanitation Data'!H20))="","",OFFSET('Sanitation Data'!$H$32,0,10*ROW('Sanitation Data'!H20)))</f>
        <v/>
      </c>
      <c r="DJ26" s="272" t="str">
        <f ca="true">+IF(OFFSET('Sanitation Data'!$I$28,0,10*ROW('Sanitation Data'!I20))="","",OFFSET('Sanitation Data'!$I$28,0,10*ROW('Sanitation Data'!I20)))</f>
        <v/>
      </c>
      <c r="DK26" s="272" t="str">
        <f ca="true">+IF(OFFSET('Sanitation Data'!$I$29,0,10*ROW('Sanitation Data'!I20))="","",OFFSET('Sanitation Data'!$I$29,0,10*ROW('Sanitation Data'!I20)))</f>
        <v/>
      </c>
      <c r="DL26" s="272" t="str">
        <f ca="true">+IF(OFFSET('Sanitation Data'!$I$30,0,10*ROW('Sanitation Data'!I20))="","",OFFSET('Sanitation Data'!$I$30,0,10*ROW('Sanitation Data'!I20)))</f>
        <v/>
      </c>
      <c r="DM26" s="272" t="str">
        <f ca="true">+IF(OFFSET('Sanitation Data'!$I$31,0,10*ROW('Sanitation Data'!I20))="","",OFFSET('Sanitation Data'!$I$31,0,10*ROW('Sanitation Data'!I20)))</f>
        <v/>
      </c>
      <c r="DN26" s="272" t="str">
        <f ca="true">+IF(OFFSET('Sanitation Data'!$I$32,0,10*ROW('Sanitation Data'!I20))="","",OFFSET('Sanitation Data'!$I$32,0,10*ROW('Sanitation Data'!I20)))</f>
        <v/>
      </c>
      <c r="DO26" s="272" t="str">
        <f ca="true">+IF(OFFSET('Hygiene Data'!$D$11,0,10*ROW('Hygiene Data'!D20))="","",OFFSET('Hygiene Data'!$D$11,0,10*ROW('Hygiene Data'!D20)))</f>
        <v/>
      </c>
      <c r="DP26" s="272" t="str">
        <f ca="true">+IF(OFFSET('Hygiene Data'!$D$12,0,10*ROW('Hygiene Data'!D20))="","",OFFSET('Hygiene Data'!$D$12,0,10*ROW('Hygiene Data'!D20)))</f>
        <v/>
      </c>
      <c r="DQ26" s="272" t="str">
        <f ca="true">+IF(OFFSET('Hygiene Data'!$D$13,0,10*ROW('Hygiene Data'!D20))="","",OFFSET('Hygiene Data'!$D$13,0,10*ROW('Hygiene Data'!D20)))</f>
        <v/>
      </c>
      <c r="DR26" s="272" t="str">
        <f ca="true">+IF(OFFSET('Hygiene Data'!$E$11,0,10*ROW('Hygiene Data'!E20))="","",OFFSET('Hygiene Data'!$E$11,0,10*ROW('Hygiene Data'!E20)))</f>
        <v/>
      </c>
      <c r="DS26" s="272" t="str">
        <f ca="true">+IF(OFFSET('Hygiene Data'!$E$12,0,10*ROW('Hygiene Data'!E20))="","",OFFSET('Hygiene Data'!$E$12,0,10*ROW('Hygiene Data'!E20)))</f>
        <v/>
      </c>
      <c r="DT26" s="272" t="str">
        <f ca="true">+IF(OFFSET('Hygiene Data'!$E$13,0,10*ROW('Hygiene Data'!E20))="","",OFFSET('Hygiene Data'!$E$13,0,10*ROW('Hygiene Data'!E20)))</f>
        <v/>
      </c>
      <c r="DU26" s="272" t="str">
        <f ca="true">+IF(OFFSET('Hygiene Data'!$F$11,0,10*ROW('Hygiene Data'!F20))="","",OFFSET('Hygiene Data'!$F$11,0,10*ROW('Hygiene Data'!F20)))</f>
        <v/>
      </c>
      <c r="DV26" s="272" t="str">
        <f ca="true">+IF(OFFSET('Hygiene Data'!$F$12,0,10*ROW('Hygiene Data'!F20))="","",OFFSET('Hygiene Data'!$F$12,0,10*ROW('Hygiene Data'!F20)))</f>
        <v/>
      </c>
      <c r="DW26" s="272" t="str">
        <f ca="true">+IF(OFFSET('Hygiene Data'!$F$13,0,10*ROW('Hygiene Data'!F20))="","",OFFSET('Hygiene Data'!$F$13,0,10*ROW('Hygiene Data'!F20)))</f>
        <v/>
      </c>
      <c r="DX26" s="272" t="str">
        <f ca="true">+IF(OFFSET('Hygiene Data'!$G$11,0,10*ROW('Hygiene Data'!G20))="","",OFFSET('Hygiene Data'!$G$11,0,10*ROW('Hygiene Data'!G20)))</f>
        <v/>
      </c>
      <c r="DY26" s="272" t="str">
        <f ca="true">+IF(OFFSET('Hygiene Data'!$G$12,0,10*ROW('Hygiene Data'!G20))="","",OFFSET('Hygiene Data'!$G$12,0,10*ROW('Hygiene Data'!G20)))</f>
        <v/>
      </c>
      <c r="DZ26" s="272" t="str">
        <f ca="true">+IF(OFFSET('Hygiene Data'!$G$13,0,10*ROW('Hygiene Data'!G20))="","",OFFSET('Hygiene Data'!$G$13,0,10*ROW('Hygiene Data'!G20)))</f>
        <v/>
      </c>
      <c r="EA26" s="272" t="str">
        <f ca="true">+IF(OFFSET('Hygiene Data'!$H$11,0,10*ROW('Hygiene Data'!H20))="","",OFFSET('Hygiene Data'!$H$11,0,10*ROW('Hygiene Data'!H20)))</f>
        <v/>
      </c>
      <c r="EB26" s="272" t="str">
        <f ca="true">+IF(OFFSET('Hygiene Data'!$H$12,0,10*ROW('Hygiene Data'!H20))="","",OFFSET('Hygiene Data'!$H$12,0,10*ROW('Hygiene Data'!H20)))</f>
        <v/>
      </c>
      <c r="EC26" s="272" t="str">
        <f ca="true">+IF(OFFSET('Hygiene Data'!$H$13,0,10*ROW('Hygiene Data'!H20))="","",OFFSET('Hygiene Data'!$H$13,0,10*ROW('Hygiene Data'!H20)))</f>
        <v/>
      </c>
      <c r="ED26" s="272" t="str">
        <f ca="true">+IF(OFFSET('Hygiene Data'!$I$11,0,10*ROW('Hygiene Data'!I20))="","",OFFSET('Hygiene Data'!$I$11,0,10*ROW('Hygiene Data'!I20)))</f>
        <v/>
      </c>
      <c r="EE26" s="272" t="str">
        <f ca="true">+IF(OFFSET('Hygiene Data'!$I$12,0,10*ROW('Hygiene Data'!I20))="","",OFFSET('Hygiene Data'!$I$12,0,10*ROW('Hygiene Data'!I20)))</f>
        <v/>
      </c>
      <c r="EF26" s="272" t="str">
        <f ca="true">+IF(OFFSET('Hygiene Data'!$I$13,0,10*ROW('Hygiene Data'!I20))="","",OFFSET('Hygiene Data'!$I$13,0,10*ROW('Hygiene Data'!I20)))</f>
        <v/>
      </c>
    </row>
    <row xmlns:x14ac="http://schemas.microsoft.com/office/spreadsheetml/2009/9/ac" r="27" x14ac:dyDescent="0.2">
      <c r="A27" s="37" t="str">
        <f ca="true">+IF(OFFSET('Water Data'!$B$2,0,10*ROW('Water Data'!E21))="","",OFFSET('Water Data'!$B$2,0,10*ROW('Water Data'!E21)))</f>
        <v/>
      </c>
      <c r="B27" s="37" t="str">
        <f ca="true">+IF(OFFSET('Water Data'!$C$2,0,10*ROW('Water Data'!F21))="","",OFFSET('Water Data'!$C$2,0,10*ROW('Water Data'!F21)))</f>
        <v/>
      </c>
      <c r="C27" s="328" t="str">
        <f t="shared" ca="true" si="0"/>
        <v/>
      </c>
      <c r="D27" s="97"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7"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7"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7"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7"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7"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7"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7"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7"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7"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7"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7"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7"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7"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7"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7"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7"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7"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8"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8"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8"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8"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8"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8"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8"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8"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8"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8"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8"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8"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8"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8"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8"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8"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8"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8"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8"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8"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8"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8"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8"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8"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8"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8"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8"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8"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8"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8"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9"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9"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9"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9"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9"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9"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9"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9"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9"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9"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9"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9"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9"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9"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9"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9"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9"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9"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2"/>
      <c r="BS27" s="272" t="str">
        <f ca="true">+IF(OFFSET('Water Data'!$D$27,0,10*ROW('Water Data'!D21))="","",OFFSET('Water Data'!$D$27,0,10*ROW('Water Data'!D21)))</f>
        <v/>
      </c>
      <c r="BT27" s="272" t="str">
        <f ca="true">+IF(OFFSET('Water Data'!$D$28,0,10*ROW('Water Data'!D21))="","",OFFSET('Water Data'!$D$28,0,10*ROW('Water Data'!D21)))</f>
        <v/>
      </c>
      <c r="BU27" s="272" t="str">
        <f ca="true">+IF(OFFSET('Water Data'!$D$29,0,10*ROW('Water Data'!D21))="","",OFFSET('Water Data'!$D$29,0,10*ROW('Water Data'!D21)))</f>
        <v/>
      </c>
      <c r="BV27" s="272" t="str">
        <f ca="true">+IF(OFFSET('Water Data'!$E$27,0,10*ROW('Water Data'!E21))="","",OFFSET('Water Data'!$E$27,0,10*ROW('Water Data'!E21)))</f>
        <v/>
      </c>
      <c r="BW27" s="272" t="str">
        <f ca="true">+IF(OFFSET('Water Data'!$E$28,0,10*ROW('Water Data'!E21))="","",OFFSET('Water Data'!$E$28,0,10*ROW('Water Data'!E21)))</f>
        <v/>
      </c>
      <c r="BX27" s="272" t="str">
        <f ca="true">+IF(OFFSET('Water Data'!$E$29,0,10*ROW('Water Data'!E21))="","",OFFSET('Water Data'!$E$29,0,10*ROW('Water Data'!E21)))</f>
        <v/>
      </c>
      <c r="BY27" s="272" t="str">
        <f ca="true">+IF(OFFSET('Water Data'!$F$27,0,10*ROW('Water Data'!F21))="","",OFFSET('Water Data'!$F$27,0,10*ROW('Water Data'!F21)))</f>
        <v/>
      </c>
      <c r="BZ27" s="272" t="str">
        <f ca="true">+IF(OFFSET('Water Data'!$F$28,0,10*ROW('Water Data'!F21))="","",OFFSET('Water Data'!$F$28,0,10*ROW('Water Data'!F21)))</f>
        <v/>
      </c>
      <c r="CA27" s="272" t="str">
        <f ca="true">+IF(OFFSET('Water Data'!$F$29,0,10*ROW('Water Data'!F21))="","",OFFSET('Water Data'!$F$29,0,10*ROW('Water Data'!F21)))</f>
        <v/>
      </c>
      <c r="CB27" s="272" t="str">
        <f ca="true">+IF(OFFSET('Water Data'!$G$27,0,10*ROW('Water Data'!G21))="","",OFFSET('Water Data'!$G$27,0,10*ROW('Water Data'!G21)))</f>
        <v/>
      </c>
      <c r="CC27" s="272" t="str">
        <f ca="true">+IF(OFFSET('Water Data'!$G$28,0,10*ROW('Water Data'!G21))="","",OFFSET('Water Data'!$G$28,0,10*ROW('Water Data'!G21)))</f>
        <v/>
      </c>
      <c r="CD27" s="272" t="str">
        <f ca="true">+IF(OFFSET('Water Data'!$G$29,0,10*ROW('Water Data'!G21))="","",OFFSET('Water Data'!$G$29,0,10*ROW('Water Data'!G21)))</f>
        <v/>
      </c>
      <c r="CE27" s="272" t="str">
        <f ca="true">+IF(OFFSET('Water Data'!$H$27,0,10*ROW('Water Data'!H21))="","",OFFSET('Water Data'!$H$27,0,10*ROW('Water Data'!H21)))</f>
        <v/>
      </c>
      <c r="CF27" s="272" t="str">
        <f ca="true">+IF(OFFSET('Water Data'!$H$28,0,10*ROW('Water Data'!H21))="","",OFFSET('Water Data'!$H$28,0,10*ROW('Water Data'!H21)))</f>
        <v/>
      </c>
      <c r="CG27" s="272" t="str">
        <f ca="true">+IF(OFFSET('Water Data'!$H$29,0,10*ROW('Water Data'!H21))="","",OFFSET('Water Data'!$H$29,0,10*ROW('Water Data'!H21)))</f>
        <v/>
      </c>
      <c r="CH27" s="272" t="str">
        <f ca="true">+IF(OFFSET('Water Data'!$I$27,0,10*ROW('Water Data'!I21))="","",OFFSET('Water Data'!$I$27,0,10*ROW('Water Data'!I21)))</f>
        <v/>
      </c>
      <c r="CI27" s="272" t="str">
        <f ca="true">+IF(OFFSET('Water Data'!$I$28,0,10*ROW('Water Data'!I21))="","",OFFSET('Water Data'!$I$28,0,10*ROW('Water Data'!I21)))</f>
        <v/>
      </c>
      <c r="CJ27" s="272" t="str">
        <f ca="true">+IF(OFFSET('Water Data'!$I$29,0,10*ROW('Water Data'!I21))="","",OFFSET('Water Data'!$I$29,0,10*ROW('Water Data'!I21)))</f>
        <v/>
      </c>
      <c r="CK27" s="272" t="str">
        <f ca="true">+IF(OFFSET('Sanitation Data'!$D$28,0,10*ROW('Sanitation Data'!D21))="","",OFFSET('Sanitation Data'!$D$28,0,10*ROW('Sanitation Data'!D21)))</f>
        <v/>
      </c>
      <c r="CL27" s="272" t="str">
        <f ca="true">+IF(OFFSET('Sanitation Data'!$D$29,0,10*ROW('Sanitation Data'!D21))="","",OFFSET('Sanitation Data'!$D$29,0,10*ROW('Sanitation Data'!D21)))</f>
        <v/>
      </c>
      <c r="CM27" s="272" t="str">
        <f ca="true">+IF(OFFSET('Sanitation Data'!$D$30,0,10*ROW('Sanitation Data'!D21))="","",OFFSET('Sanitation Data'!$D$30,0,10*ROW('Sanitation Data'!D21)))</f>
        <v/>
      </c>
      <c r="CN27" s="272" t="str">
        <f ca="true">+IF(OFFSET('Sanitation Data'!$D$31,0,10*ROW('Sanitation Data'!D21))="","",OFFSET('Sanitation Data'!$D$31,0,10*ROW('Sanitation Data'!D21)))</f>
        <v/>
      </c>
      <c r="CO27" s="272" t="str">
        <f ca="true">+IF(OFFSET('Sanitation Data'!$D$32,0,10*ROW('Sanitation Data'!D21))="","",OFFSET('Sanitation Data'!$D$32,0,10*ROW('Sanitation Data'!D21)))</f>
        <v/>
      </c>
      <c r="CP27" s="272" t="str">
        <f ca="true">+IF(OFFSET('Sanitation Data'!$E$28,0,10*ROW('Sanitation Data'!E21))="","",OFFSET('Sanitation Data'!$E$28,0,10*ROW('Sanitation Data'!E21)))</f>
        <v/>
      </c>
      <c r="CQ27" s="272" t="str">
        <f ca="true">+IF(OFFSET('Sanitation Data'!$E$29,0,10*ROW('Sanitation Data'!E21))="","",OFFSET('Sanitation Data'!$E$29,0,10*ROW('Sanitation Data'!E21)))</f>
        <v/>
      </c>
      <c r="CR27" s="272" t="str">
        <f ca="true">+IF(OFFSET('Sanitation Data'!$E$30,0,10*ROW('Sanitation Data'!E21))="","",OFFSET('Sanitation Data'!$E$30,0,10*ROW('Sanitation Data'!E21)))</f>
        <v/>
      </c>
      <c r="CS27" s="272" t="str">
        <f ca="true">+IF(OFFSET('Sanitation Data'!$E$31,0,10*ROW('Sanitation Data'!E21))="","",OFFSET('Sanitation Data'!$E$31,0,10*ROW('Sanitation Data'!E21)))</f>
        <v/>
      </c>
      <c r="CT27" s="272" t="str">
        <f ca="true">+IF(OFFSET('Sanitation Data'!$E$32,0,10*ROW('Sanitation Data'!E21))="","",OFFSET('Sanitation Data'!$E$32,0,10*ROW('Sanitation Data'!E21)))</f>
        <v/>
      </c>
      <c r="CU27" s="272" t="str">
        <f ca="true">+IF(OFFSET('Sanitation Data'!$F$28,0,10*ROW('Sanitation Data'!F21))="","",OFFSET('Sanitation Data'!$F$28,0,10*ROW('Sanitation Data'!F21)))</f>
        <v/>
      </c>
      <c r="CV27" s="272" t="str">
        <f ca="true">+IF(OFFSET('Sanitation Data'!$F$29,0,10*ROW('Sanitation Data'!F21))="","",OFFSET('Sanitation Data'!$F$29,0,10*ROW('Sanitation Data'!F21)))</f>
        <v/>
      </c>
      <c r="CW27" s="272" t="str">
        <f ca="true">+IF(OFFSET('Sanitation Data'!$F$30,0,10*ROW('Sanitation Data'!F21))="","",OFFSET('Sanitation Data'!$F$30,0,10*ROW('Sanitation Data'!F21)))</f>
        <v/>
      </c>
      <c r="CX27" s="272" t="str">
        <f ca="true">+IF(OFFSET('Sanitation Data'!$F$31,0,10*ROW('Sanitation Data'!F21))="","",OFFSET('Sanitation Data'!$F$31,0,10*ROW('Sanitation Data'!F21)))</f>
        <v/>
      </c>
      <c r="CY27" s="272" t="str">
        <f ca="true">+IF(OFFSET('Sanitation Data'!$F$32,0,10*ROW('Sanitation Data'!F21))="","",OFFSET('Sanitation Data'!$F$32,0,10*ROW('Sanitation Data'!F21)))</f>
        <v/>
      </c>
      <c r="CZ27" s="272" t="str">
        <f ca="true">+IF(OFFSET('Sanitation Data'!$G$28,0,10*ROW('Sanitation Data'!G21))="","",OFFSET('Sanitation Data'!$G$28,0,10*ROW('Sanitation Data'!G21)))</f>
        <v/>
      </c>
      <c r="DA27" s="272" t="str">
        <f ca="true">+IF(OFFSET('Sanitation Data'!$G$29,0,10*ROW('Sanitation Data'!G21))="","",OFFSET('Sanitation Data'!$G$29,0,10*ROW('Sanitation Data'!G21)))</f>
        <v/>
      </c>
      <c r="DB27" s="272" t="str">
        <f ca="true">+IF(OFFSET('Sanitation Data'!$G$30,0,10*ROW('Sanitation Data'!G21))="","",OFFSET('Sanitation Data'!$G$30,0,10*ROW('Sanitation Data'!G21)))</f>
        <v/>
      </c>
      <c r="DC27" s="272" t="str">
        <f ca="true">+IF(OFFSET('Sanitation Data'!$G$31,0,10*ROW('Sanitation Data'!G21))="","",OFFSET('Sanitation Data'!$G$31,0,10*ROW('Sanitation Data'!G21)))</f>
        <v/>
      </c>
      <c r="DD27" s="272" t="str">
        <f ca="true">+IF(OFFSET('Sanitation Data'!$G$32,0,10*ROW('Sanitation Data'!G21))="","",OFFSET('Sanitation Data'!$G$32,0,10*ROW('Sanitation Data'!G21)))</f>
        <v/>
      </c>
      <c r="DE27" s="272" t="str">
        <f ca="true">+IF(OFFSET('Sanitation Data'!$H$28,0,10*ROW('Sanitation Data'!H21))="","",OFFSET('Sanitation Data'!$H$28,0,10*ROW('Sanitation Data'!H21)))</f>
        <v/>
      </c>
      <c r="DF27" s="272" t="str">
        <f ca="true">+IF(OFFSET('Sanitation Data'!$H$29,0,10*ROW('Sanitation Data'!H21))="","",OFFSET('Sanitation Data'!$H$29,0,10*ROW('Sanitation Data'!H21)))</f>
        <v/>
      </c>
      <c r="DG27" s="272" t="str">
        <f ca="true">+IF(OFFSET('Sanitation Data'!$H$30,0,10*ROW('Sanitation Data'!H21))="","",OFFSET('Sanitation Data'!$H$30,0,10*ROW('Sanitation Data'!H21)))</f>
        <v/>
      </c>
      <c r="DH27" s="272" t="str">
        <f ca="true">+IF(OFFSET('Sanitation Data'!$H$31,0,10*ROW('Sanitation Data'!H21))="","",OFFSET('Sanitation Data'!$H$31,0,10*ROW('Sanitation Data'!H21)))</f>
        <v/>
      </c>
      <c r="DI27" s="272" t="str">
        <f ca="true">+IF(OFFSET('Sanitation Data'!$H$32,0,10*ROW('Sanitation Data'!H21))="","",OFFSET('Sanitation Data'!$H$32,0,10*ROW('Sanitation Data'!H21)))</f>
        <v/>
      </c>
      <c r="DJ27" s="272" t="str">
        <f ca="true">+IF(OFFSET('Sanitation Data'!$I$28,0,10*ROW('Sanitation Data'!I21))="","",OFFSET('Sanitation Data'!$I$28,0,10*ROW('Sanitation Data'!I21)))</f>
        <v/>
      </c>
      <c r="DK27" s="272" t="str">
        <f ca="true">+IF(OFFSET('Sanitation Data'!$I$29,0,10*ROW('Sanitation Data'!I21))="","",OFFSET('Sanitation Data'!$I$29,0,10*ROW('Sanitation Data'!I21)))</f>
        <v/>
      </c>
      <c r="DL27" s="272" t="str">
        <f ca="true">+IF(OFFSET('Sanitation Data'!$I$30,0,10*ROW('Sanitation Data'!I21))="","",OFFSET('Sanitation Data'!$I$30,0,10*ROW('Sanitation Data'!I21)))</f>
        <v/>
      </c>
      <c r="DM27" s="272" t="str">
        <f ca="true">+IF(OFFSET('Sanitation Data'!$I$31,0,10*ROW('Sanitation Data'!I21))="","",OFFSET('Sanitation Data'!$I$31,0,10*ROW('Sanitation Data'!I21)))</f>
        <v/>
      </c>
      <c r="DN27" s="272" t="str">
        <f ca="true">+IF(OFFSET('Sanitation Data'!$I$32,0,10*ROW('Sanitation Data'!I21))="","",OFFSET('Sanitation Data'!$I$32,0,10*ROW('Sanitation Data'!I21)))</f>
        <v/>
      </c>
      <c r="DO27" s="272" t="str">
        <f ca="true">+IF(OFFSET('Hygiene Data'!$D$11,0,10*ROW('Hygiene Data'!D21))="","",OFFSET('Hygiene Data'!$D$11,0,10*ROW('Hygiene Data'!D21)))</f>
        <v/>
      </c>
      <c r="DP27" s="272" t="str">
        <f ca="true">+IF(OFFSET('Hygiene Data'!$D$12,0,10*ROW('Hygiene Data'!D21))="","",OFFSET('Hygiene Data'!$D$12,0,10*ROW('Hygiene Data'!D21)))</f>
        <v/>
      </c>
      <c r="DQ27" s="272" t="str">
        <f ca="true">+IF(OFFSET('Hygiene Data'!$D$13,0,10*ROW('Hygiene Data'!D21))="","",OFFSET('Hygiene Data'!$D$13,0,10*ROW('Hygiene Data'!D21)))</f>
        <v/>
      </c>
      <c r="DR27" s="272" t="str">
        <f ca="true">+IF(OFFSET('Hygiene Data'!$E$11,0,10*ROW('Hygiene Data'!E21))="","",OFFSET('Hygiene Data'!$E$11,0,10*ROW('Hygiene Data'!E21)))</f>
        <v/>
      </c>
      <c r="DS27" s="272" t="str">
        <f ca="true">+IF(OFFSET('Hygiene Data'!$E$12,0,10*ROW('Hygiene Data'!E21))="","",OFFSET('Hygiene Data'!$E$12,0,10*ROW('Hygiene Data'!E21)))</f>
        <v/>
      </c>
      <c r="DT27" s="272" t="str">
        <f ca="true">+IF(OFFSET('Hygiene Data'!$E$13,0,10*ROW('Hygiene Data'!E21))="","",OFFSET('Hygiene Data'!$E$13,0,10*ROW('Hygiene Data'!E21)))</f>
        <v/>
      </c>
      <c r="DU27" s="272" t="str">
        <f ca="true">+IF(OFFSET('Hygiene Data'!$F$11,0,10*ROW('Hygiene Data'!F21))="","",OFFSET('Hygiene Data'!$F$11,0,10*ROW('Hygiene Data'!F21)))</f>
        <v/>
      </c>
      <c r="DV27" s="272" t="str">
        <f ca="true">+IF(OFFSET('Hygiene Data'!$F$12,0,10*ROW('Hygiene Data'!F21))="","",OFFSET('Hygiene Data'!$F$12,0,10*ROW('Hygiene Data'!F21)))</f>
        <v/>
      </c>
      <c r="DW27" s="272" t="str">
        <f ca="true">+IF(OFFSET('Hygiene Data'!$F$13,0,10*ROW('Hygiene Data'!F21))="","",OFFSET('Hygiene Data'!$F$13,0,10*ROW('Hygiene Data'!F21)))</f>
        <v/>
      </c>
      <c r="DX27" s="272" t="str">
        <f ca="true">+IF(OFFSET('Hygiene Data'!$G$11,0,10*ROW('Hygiene Data'!G21))="","",OFFSET('Hygiene Data'!$G$11,0,10*ROW('Hygiene Data'!G21)))</f>
        <v/>
      </c>
      <c r="DY27" s="272" t="str">
        <f ca="true">+IF(OFFSET('Hygiene Data'!$G$12,0,10*ROW('Hygiene Data'!G21))="","",OFFSET('Hygiene Data'!$G$12,0,10*ROW('Hygiene Data'!G21)))</f>
        <v/>
      </c>
      <c r="DZ27" s="272" t="str">
        <f ca="true">+IF(OFFSET('Hygiene Data'!$G$13,0,10*ROW('Hygiene Data'!G21))="","",OFFSET('Hygiene Data'!$G$13,0,10*ROW('Hygiene Data'!G21)))</f>
        <v/>
      </c>
      <c r="EA27" s="272" t="str">
        <f ca="true">+IF(OFFSET('Hygiene Data'!$H$11,0,10*ROW('Hygiene Data'!H21))="","",OFFSET('Hygiene Data'!$H$11,0,10*ROW('Hygiene Data'!H21)))</f>
        <v/>
      </c>
      <c r="EB27" s="272" t="str">
        <f ca="true">+IF(OFFSET('Hygiene Data'!$H$12,0,10*ROW('Hygiene Data'!H21))="","",OFFSET('Hygiene Data'!$H$12,0,10*ROW('Hygiene Data'!H21)))</f>
        <v/>
      </c>
      <c r="EC27" s="272" t="str">
        <f ca="true">+IF(OFFSET('Hygiene Data'!$H$13,0,10*ROW('Hygiene Data'!H21))="","",OFFSET('Hygiene Data'!$H$13,0,10*ROW('Hygiene Data'!H21)))</f>
        <v/>
      </c>
      <c r="ED27" s="272" t="str">
        <f ca="true">+IF(OFFSET('Hygiene Data'!$I$11,0,10*ROW('Hygiene Data'!I21))="","",OFFSET('Hygiene Data'!$I$11,0,10*ROW('Hygiene Data'!I21)))</f>
        <v/>
      </c>
      <c r="EE27" s="272" t="str">
        <f ca="true">+IF(OFFSET('Hygiene Data'!$I$12,0,10*ROW('Hygiene Data'!I21))="","",OFFSET('Hygiene Data'!$I$12,0,10*ROW('Hygiene Data'!I21)))</f>
        <v/>
      </c>
      <c r="EF27" s="272" t="str">
        <f ca="true">+IF(OFFSET('Hygiene Data'!$I$13,0,10*ROW('Hygiene Data'!I21))="","",OFFSET('Hygiene Data'!$I$13,0,10*ROW('Hygiene Data'!I21)))</f>
        <v/>
      </c>
    </row>
    <row xmlns:x14ac="http://schemas.microsoft.com/office/spreadsheetml/2009/9/ac" r="28" x14ac:dyDescent="0.2">
      <c r="A28" s="37" t="str">
        <f ca="true">+IF(OFFSET('Water Data'!$B$2,0,10*ROW('Water Data'!E22))="","",OFFSET('Water Data'!$B$2,0,10*ROW('Water Data'!E22)))</f>
        <v/>
      </c>
      <c r="B28" s="37" t="str">
        <f ca="true">+IF(OFFSET('Water Data'!$C$2,0,10*ROW('Water Data'!F22))="","",OFFSET('Water Data'!$C$2,0,10*ROW('Water Data'!F22)))</f>
        <v/>
      </c>
      <c r="C28" s="328" t="str">
        <f t="shared" ca="true" si="0"/>
        <v/>
      </c>
      <c r="D28" s="97"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7"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7"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7"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7"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7"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7"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7"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7"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7"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7"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7"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7"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7"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7"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7"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7"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7"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8"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8"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8"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8"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8"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8"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8"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8"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8"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8"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8"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8"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8"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8"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8"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8"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8"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8"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8"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8"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8"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8"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8"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8"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8"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8"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8"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8"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8"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8"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9"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9"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9"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9"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9"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9"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9"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9"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9"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9"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9"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9"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9"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9"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9"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9"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9"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9"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2"/>
      <c r="BS28" s="272" t="str">
        <f ca="true">+IF(OFFSET('Water Data'!$D$27,0,10*ROW('Water Data'!D22))="","",OFFSET('Water Data'!$D$27,0,10*ROW('Water Data'!D22)))</f>
        <v/>
      </c>
      <c r="BT28" s="272" t="str">
        <f ca="true">+IF(OFFSET('Water Data'!$D$28,0,10*ROW('Water Data'!D22))="","",OFFSET('Water Data'!$D$28,0,10*ROW('Water Data'!D22)))</f>
        <v/>
      </c>
      <c r="BU28" s="272" t="str">
        <f ca="true">+IF(OFFSET('Water Data'!$D$29,0,10*ROW('Water Data'!D22))="","",OFFSET('Water Data'!$D$29,0,10*ROW('Water Data'!D22)))</f>
        <v/>
      </c>
      <c r="BV28" s="272" t="str">
        <f ca="true">+IF(OFFSET('Water Data'!$E$27,0,10*ROW('Water Data'!E22))="","",OFFSET('Water Data'!$E$27,0,10*ROW('Water Data'!E22)))</f>
        <v/>
      </c>
      <c r="BW28" s="272" t="str">
        <f ca="true">+IF(OFFSET('Water Data'!$E$28,0,10*ROW('Water Data'!E22))="","",OFFSET('Water Data'!$E$28,0,10*ROW('Water Data'!E22)))</f>
        <v/>
      </c>
      <c r="BX28" s="272" t="str">
        <f ca="true">+IF(OFFSET('Water Data'!$E$29,0,10*ROW('Water Data'!E22))="","",OFFSET('Water Data'!$E$29,0,10*ROW('Water Data'!E22)))</f>
        <v/>
      </c>
      <c r="BY28" s="272" t="str">
        <f ca="true">+IF(OFFSET('Water Data'!$F$27,0,10*ROW('Water Data'!F22))="","",OFFSET('Water Data'!$F$27,0,10*ROW('Water Data'!F22)))</f>
        <v/>
      </c>
      <c r="BZ28" s="272" t="str">
        <f ca="true">+IF(OFFSET('Water Data'!$F$28,0,10*ROW('Water Data'!F22))="","",OFFSET('Water Data'!$F$28,0,10*ROW('Water Data'!F22)))</f>
        <v/>
      </c>
      <c r="CA28" s="272" t="str">
        <f ca="true">+IF(OFFSET('Water Data'!$F$29,0,10*ROW('Water Data'!F22))="","",OFFSET('Water Data'!$F$29,0,10*ROW('Water Data'!F22)))</f>
        <v/>
      </c>
      <c r="CB28" s="272" t="str">
        <f ca="true">+IF(OFFSET('Water Data'!$G$27,0,10*ROW('Water Data'!G22))="","",OFFSET('Water Data'!$G$27,0,10*ROW('Water Data'!G22)))</f>
        <v/>
      </c>
      <c r="CC28" s="272" t="str">
        <f ca="true">+IF(OFFSET('Water Data'!$G$28,0,10*ROW('Water Data'!G22))="","",OFFSET('Water Data'!$G$28,0,10*ROW('Water Data'!G22)))</f>
        <v/>
      </c>
      <c r="CD28" s="272" t="str">
        <f ca="true">+IF(OFFSET('Water Data'!$G$29,0,10*ROW('Water Data'!G22))="","",OFFSET('Water Data'!$G$29,0,10*ROW('Water Data'!G22)))</f>
        <v/>
      </c>
      <c r="CE28" s="272" t="str">
        <f ca="true">+IF(OFFSET('Water Data'!$H$27,0,10*ROW('Water Data'!H22))="","",OFFSET('Water Data'!$H$27,0,10*ROW('Water Data'!H22)))</f>
        <v/>
      </c>
      <c r="CF28" s="272" t="str">
        <f ca="true">+IF(OFFSET('Water Data'!$H$28,0,10*ROW('Water Data'!H22))="","",OFFSET('Water Data'!$H$28,0,10*ROW('Water Data'!H22)))</f>
        <v/>
      </c>
      <c r="CG28" s="272" t="str">
        <f ca="true">+IF(OFFSET('Water Data'!$H$29,0,10*ROW('Water Data'!H22))="","",OFFSET('Water Data'!$H$29,0,10*ROW('Water Data'!H22)))</f>
        <v/>
      </c>
      <c r="CH28" s="272" t="str">
        <f ca="true">+IF(OFFSET('Water Data'!$I$27,0,10*ROW('Water Data'!I22))="","",OFFSET('Water Data'!$I$27,0,10*ROW('Water Data'!I22)))</f>
        <v/>
      </c>
      <c r="CI28" s="272" t="str">
        <f ca="true">+IF(OFFSET('Water Data'!$I$28,0,10*ROW('Water Data'!I22))="","",OFFSET('Water Data'!$I$28,0,10*ROW('Water Data'!I22)))</f>
        <v/>
      </c>
      <c r="CJ28" s="272" t="str">
        <f ca="true">+IF(OFFSET('Water Data'!$I$29,0,10*ROW('Water Data'!I22))="","",OFFSET('Water Data'!$I$29,0,10*ROW('Water Data'!I22)))</f>
        <v/>
      </c>
      <c r="CK28" s="272" t="str">
        <f ca="true">+IF(OFFSET('Sanitation Data'!$D$28,0,10*ROW('Sanitation Data'!D22))="","",OFFSET('Sanitation Data'!$D$28,0,10*ROW('Sanitation Data'!D22)))</f>
        <v/>
      </c>
      <c r="CL28" s="272" t="str">
        <f ca="true">+IF(OFFSET('Sanitation Data'!$D$29,0,10*ROW('Sanitation Data'!D22))="","",OFFSET('Sanitation Data'!$D$29,0,10*ROW('Sanitation Data'!D22)))</f>
        <v/>
      </c>
      <c r="CM28" s="272" t="str">
        <f ca="true">+IF(OFFSET('Sanitation Data'!$D$30,0,10*ROW('Sanitation Data'!D22))="","",OFFSET('Sanitation Data'!$D$30,0,10*ROW('Sanitation Data'!D22)))</f>
        <v/>
      </c>
      <c r="CN28" s="272" t="str">
        <f ca="true">+IF(OFFSET('Sanitation Data'!$D$31,0,10*ROW('Sanitation Data'!D22))="","",OFFSET('Sanitation Data'!$D$31,0,10*ROW('Sanitation Data'!D22)))</f>
        <v/>
      </c>
      <c r="CO28" s="272" t="str">
        <f ca="true">+IF(OFFSET('Sanitation Data'!$D$32,0,10*ROW('Sanitation Data'!D22))="","",OFFSET('Sanitation Data'!$D$32,0,10*ROW('Sanitation Data'!D22)))</f>
        <v/>
      </c>
      <c r="CP28" s="272" t="str">
        <f ca="true">+IF(OFFSET('Sanitation Data'!$E$28,0,10*ROW('Sanitation Data'!E22))="","",OFFSET('Sanitation Data'!$E$28,0,10*ROW('Sanitation Data'!E22)))</f>
        <v/>
      </c>
      <c r="CQ28" s="272" t="str">
        <f ca="true">+IF(OFFSET('Sanitation Data'!$E$29,0,10*ROW('Sanitation Data'!E22))="","",OFFSET('Sanitation Data'!$E$29,0,10*ROW('Sanitation Data'!E22)))</f>
        <v/>
      </c>
      <c r="CR28" s="272" t="str">
        <f ca="true">+IF(OFFSET('Sanitation Data'!$E$30,0,10*ROW('Sanitation Data'!E22))="","",OFFSET('Sanitation Data'!$E$30,0,10*ROW('Sanitation Data'!E22)))</f>
        <v/>
      </c>
      <c r="CS28" s="272" t="str">
        <f ca="true">+IF(OFFSET('Sanitation Data'!$E$31,0,10*ROW('Sanitation Data'!E22))="","",OFFSET('Sanitation Data'!$E$31,0,10*ROW('Sanitation Data'!E22)))</f>
        <v/>
      </c>
      <c r="CT28" s="272" t="str">
        <f ca="true">+IF(OFFSET('Sanitation Data'!$E$32,0,10*ROW('Sanitation Data'!E22))="","",OFFSET('Sanitation Data'!$E$32,0,10*ROW('Sanitation Data'!E22)))</f>
        <v/>
      </c>
      <c r="CU28" s="272" t="str">
        <f ca="true">+IF(OFFSET('Sanitation Data'!$F$28,0,10*ROW('Sanitation Data'!F22))="","",OFFSET('Sanitation Data'!$F$28,0,10*ROW('Sanitation Data'!F22)))</f>
        <v/>
      </c>
      <c r="CV28" s="272" t="str">
        <f ca="true">+IF(OFFSET('Sanitation Data'!$F$29,0,10*ROW('Sanitation Data'!F22))="","",OFFSET('Sanitation Data'!$F$29,0,10*ROW('Sanitation Data'!F22)))</f>
        <v/>
      </c>
      <c r="CW28" s="272" t="str">
        <f ca="true">+IF(OFFSET('Sanitation Data'!$F$30,0,10*ROW('Sanitation Data'!F22))="","",OFFSET('Sanitation Data'!$F$30,0,10*ROW('Sanitation Data'!F22)))</f>
        <v/>
      </c>
      <c r="CX28" s="272" t="str">
        <f ca="true">+IF(OFFSET('Sanitation Data'!$F$31,0,10*ROW('Sanitation Data'!F22))="","",OFFSET('Sanitation Data'!$F$31,0,10*ROW('Sanitation Data'!F22)))</f>
        <v/>
      </c>
      <c r="CY28" s="272" t="str">
        <f ca="true">+IF(OFFSET('Sanitation Data'!$F$32,0,10*ROW('Sanitation Data'!F22))="","",OFFSET('Sanitation Data'!$F$32,0,10*ROW('Sanitation Data'!F22)))</f>
        <v/>
      </c>
      <c r="CZ28" s="272" t="str">
        <f ca="true">+IF(OFFSET('Sanitation Data'!$G$28,0,10*ROW('Sanitation Data'!G22))="","",OFFSET('Sanitation Data'!$G$28,0,10*ROW('Sanitation Data'!G22)))</f>
        <v/>
      </c>
      <c r="DA28" s="272" t="str">
        <f ca="true">+IF(OFFSET('Sanitation Data'!$G$29,0,10*ROW('Sanitation Data'!G22))="","",OFFSET('Sanitation Data'!$G$29,0,10*ROW('Sanitation Data'!G22)))</f>
        <v/>
      </c>
      <c r="DB28" s="272" t="str">
        <f ca="true">+IF(OFFSET('Sanitation Data'!$G$30,0,10*ROW('Sanitation Data'!G22))="","",OFFSET('Sanitation Data'!$G$30,0,10*ROW('Sanitation Data'!G22)))</f>
        <v/>
      </c>
      <c r="DC28" s="272" t="str">
        <f ca="true">+IF(OFFSET('Sanitation Data'!$G$31,0,10*ROW('Sanitation Data'!G22))="","",OFFSET('Sanitation Data'!$G$31,0,10*ROW('Sanitation Data'!G22)))</f>
        <v/>
      </c>
      <c r="DD28" s="272" t="str">
        <f ca="true">+IF(OFFSET('Sanitation Data'!$G$32,0,10*ROW('Sanitation Data'!G22))="","",OFFSET('Sanitation Data'!$G$32,0,10*ROW('Sanitation Data'!G22)))</f>
        <v/>
      </c>
      <c r="DE28" s="272" t="str">
        <f ca="true">+IF(OFFSET('Sanitation Data'!$H$28,0,10*ROW('Sanitation Data'!H22))="","",OFFSET('Sanitation Data'!$H$28,0,10*ROW('Sanitation Data'!H22)))</f>
        <v/>
      </c>
      <c r="DF28" s="272" t="str">
        <f ca="true">+IF(OFFSET('Sanitation Data'!$H$29,0,10*ROW('Sanitation Data'!H22))="","",OFFSET('Sanitation Data'!$H$29,0,10*ROW('Sanitation Data'!H22)))</f>
        <v/>
      </c>
      <c r="DG28" s="272" t="str">
        <f ca="true">+IF(OFFSET('Sanitation Data'!$H$30,0,10*ROW('Sanitation Data'!H22))="","",OFFSET('Sanitation Data'!$H$30,0,10*ROW('Sanitation Data'!H22)))</f>
        <v/>
      </c>
      <c r="DH28" s="272" t="str">
        <f ca="true">+IF(OFFSET('Sanitation Data'!$H$31,0,10*ROW('Sanitation Data'!H22))="","",OFFSET('Sanitation Data'!$H$31,0,10*ROW('Sanitation Data'!H22)))</f>
        <v/>
      </c>
      <c r="DI28" s="272" t="str">
        <f ca="true">+IF(OFFSET('Sanitation Data'!$H$32,0,10*ROW('Sanitation Data'!H22))="","",OFFSET('Sanitation Data'!$H$32,0,10*ROW('Sanitation Data'!H22)))</f>
        <v/>
      </c>
      <c r="DJ28" s="272" t="str">
        <f ca="true">+IF(OFFSET('Sanitation Data'!$I$28,0,10*ROW('Sanitation Data'!I22))="","",OFFSET('Sanitation Data'!$I$28,0,10*ROW('Sanitation Data'!I22)))</f>
        <v/>
      </c>
      <c r="DK28" s="272" t="str">
        <f ca="true">+IF(OFFSET('Sanitation Data'!$I$29,0,10*ROW('Sanitation Data'!I22))="","",OFFSET('Sanitation Data'!$I$29,0,10*ROW('Sanitation Data'!I22)))</f>
        <v/>
      </c>
      <c r="DL28" s="272" t="str">
        <f ca="true">+IF(OFFSET('Sanitation Data'!$I$30,0,10*ROW('Sanitation Data'!I22))="","",OFFSET('Sanitation Data'!$I$30,0,10*ROW('Sanitation Data'!I22)))</f>
        <v/>
      </c>
      <c r="DM28" s="272" t="str">
        <f ca="true">+IF(OFFSET('Sanitation Data'!$I$31,0,10*ROW('Sanitation Data'!I22))="","",OFFSET('Sanitation Data'!$I$31,0,10*ROW('Sanitation Data'!I22)))</f>
        <v/>
      </c>
      <c r="DN28" s="272" t="str">
        <f ca="true">+IF(OFFSET('Sanitation Data'!$I$32,0,10*ROW('Sanitation Data'!I22))="","",OFFSET('Sanitation Data'!$I$32,0,10*ROW('Sanitation Data'!I22)))</f>
        <v/>
      </c>
      <c r="DO28" s="272" t="str">
        <f ca="true">+IF(OFFSET('Hygiene Data'!$D$11,0,10*ROW('Hygiene Data'!D22))="","",OFFSET('Hygiene Data'!$D$11,0,10*ROW('Hygiene Data'!D22)))</f>
        <v/>
      </c>
      <c r="DP28" s="272" t="str">
        <f ca="true">+IF(OFFSET('Hygiene Data'!$D$12,0,10*ROW('Hygiene Data'!D22))="","",OFFSET('Hygiene Data'!$D$12,0,10*ROW('Hygiene Data'!D22)))</f>
        <v/>
      </c>
      <c r="DQ28" s="272" t="str">
        <f ca="true">+IF(OFFSET('Hygiene Data'!$D$13,0,10*ROW('Hygiene Data'!D22))="","",OFFSET('Hygiene Data'!$D$13,0,10*ROW('Hygiene Data'!D22)))</f>
        <v/>
      </c>
      <c r="DR28" s="272" t="str">
        <f ca="true">+IF(OFFSET('Hygiene Data'!$E$11,0,10*ROW('Hygiene Data'!E22))="","",OFFSET('Hygiene Data'!$E$11,0,10*ROW('Hygiene Data'!E22)))</f>
        <v/>
      </c>
      <c r="DS28" s="272" t="str">
        <f ca="true">+IF(OFFSET('Hygiene Data'!$E$12,0,10*ROW('Hygiene Data'!E22))="","",OFFSET('Hygiene Data'!$E$12,0,10*ROW('Hygiene Data'!E22)))</f>
        <v/>
      </c>
      <c r="DT28" s="272" t="str">
        <f ca="true">+IF(OFFSET('Hygiene Data'!$E$13,0,10*ROW('Hygiene Data'!E22))="","",OFFSET('Hygiene Data'!$E$13,0,10*ROW('Hygiene Data'!E22)))</f>
        <v/>
      </c>
      <c r="DU28" s="272" t="str">
        <f ca="true">+IF(OFFSET('Hygiene Data'!$F$11,0,10*ROW('Hygiene Data'!F22))="","",OFFSET('Hygiene Data'!$F$11,0,10*ROW('Hygiene Data'!F22)))</f>
        <v/>
      </c>
      <c r="DV28" s="272" t="str">
        <f ca="true">+IF(OFFSET('Hygiene Data'!$F$12,0,10*ROW('Hygiene Data'!F22))="","",OFFSET('Hygiene Data'!$F$12,0,10*ROW('Hygiene Data'!F22)))</f>
        <v/>
      </c>
      <c r="DW28" s="272" t="str">
        <f ca="true">+IF(OFFSET('Hygiene Data'!$F$13,0,10*ROW('Hygiene Data'!F22))="","",OFFSET('Hygiene Data'!$F$13,0,10*ROW('Hygiene Data'!F22)))</f>
        <v/>
      </c>
      <c r="DX28" s="272" t="str">
        <f ca="true">+IF(OFFSET('Hygiene Data'!$G$11,0,10*ROW('Hygiene Data'!G22))="","",OFFSET('Hygiene Data'!$G$11,0,10*ROW('Hygiene Data'!G22)))</f>
        <v/>
      </c>
      <c r="DY28" s="272" t="str">
        <f ca="true">+IF(OFFSET('Hygiene Data'!$G$12,0,10*ROW('Hygiene Data'!G22))="","",OFFSET('Hygiene Data'!$G$12,0,10*ROW('Hygiene Data'!G22)))</f>
        <v/>
      </c>
      <c r="DZ28" s="272" t="str">
        <f ca="true">+IF(OFFSET('Hygiene Data'!$G$13,0,10*ROW('Hygiene Data'!G22))="","",OFFSET('Hygiene Data'!$G$13,0,10*ROW('Hygiene Data'!G22)))</f>
        <v/>
      </c>
      <c r="EA28" s="272" t="str">
        <f ca="true">+IF(OFFSET('Hygiene Data'!$H$11,0,10*ROW('Hygiene Data'!H22))="","",OFFSET('Hygiene Data'!$H$11,0,10*ROW('Hygiene Data'!H22)))</f>
        <v/>
      </c>
      <c r="EB28" s="272" t="str">
        <f ca="true">+IF(OFFSET('Hygiene Data'!$H$12,0,10*ROW('Hygiene Data'!H22))="","",OFFSET('Hygiene Data'!$H$12,0,10*ROW('Hygiene Data'!H22)))</f>
        <v/>
      </c>
      <c r="EC28" s="272" t="str">
        <f ca="true">+IF(OFFSET('Hygiene Data'!$H$13,0,10*ROW('Hygiene Data'!H22))="","",OFFSET('Hygiene Data'!$H$13,0,10*ROW('Hygiene Data'!H22)))</f>
        <v/>
      </c>
      <c r="ED28" s="272" t="str">
        <f ca="true">+IF(OFFSET('Hygiene Data'!$I$11,0,10*ROW('Hygiene Data'!I22))="","",OFFSET('Hygiene Data'!$I$11,0,10*ROW('Hygiene Data'!I22)))</f>
        <v/>
      </c>
      <c r="EE28" s="272" t="str">
        <f ca="true">+IF(OFFSET('Hygiene Data'!$I$12,0,10*ROW('Hygiene Data'!I22))="","",OFFSET('Hygiene Data'!$I$12,0,10*ROW('Hygiene Data'!I22)))</f>
        <v/>
      </c>
      <c r="EF28" s="272" t="str">
        <f ca="true">+IF(OFFSET('Hygiene Data'!$I$13,0,10*ROW('Hygiene Data'!I22))="","",OFFSET('Hygiene Data'!$I$13,0,10*ROW('Hygiene Data'!I22)))</f>
        <v/>
      </c>
    </row>
    <row xmlns:x14ac="http://schemas.microsoft.com/office/spreadsheetml/2009/9/ac" r="29" x14ac:dyDescent="0.2">
      <c r="A29" s="37" t="str">
        <f ca="true">+IF(OFFSET('Water Data'!$B$2,0,10*ROW('Water Data'!E23))="","",OFFSET('Water Data'!$B$2,0,10*ROW('Water Data'!E23)))</f>
        <v/>
      </c>
      <c r="B29" s="37" t="str">
        <f ca="true">+IF(OFFSET('Water Data'!$C$2,0,10*ROW('Water Data'!F23))="","",OFFSET('Water Data'!$C$2,0,10*ROW('Water Data'!F23)))</f>
        <v/>
      </c>
      <c r="C29" s="328" t="str">
        <f t="shared" ca="true" si="0"/>
        <v/>
      </c>
      <c r="D29" s="97"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7"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7"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7"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7"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7"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7"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7"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7"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7"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7"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7"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7"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7"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7"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7"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7"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7"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8"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8"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8"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8"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8"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8"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8"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8"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8"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8"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8"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8"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8"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8"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8"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8"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8"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8"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8"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8"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8"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8"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8"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8"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8"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8"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8"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8"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8"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8"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9"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9"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9"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9"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9"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9"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9"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9"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9"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9"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9"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9"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9"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9"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9"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9"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9"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9"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2"/>
      <c r="BS29" s="272" t="str">
        <f ca="true">+IF(OFFSET('Water Data'!$D$27,0,10*ROW('Water Data'!D23))="","",OFFSET('Water Data'!$D$27,0,10*ROW('Water Data'!D23)))</f>
        <v/>
      </c>
      <c r="BT29" s="272" t="str">
        <f ca="true">+IF(OFFSET('Water Data'!$D$28,0,10*ROW('Water Data'!D23))="","",OFFSET('Water Data'!$D$28,0,10*ROW('Water Data'!D23)))</f>
        <v/>
      </c>
      <c r="BU29" s="272" t="str">
        <f ca="true">+IF(OFFSET('Water Data'!$D$29,0,10*ROW('Water Data'!D23))="","",OFFSET('Water Data'!$D$29,0,10*ROW('Water Data'!D23)))</f>
        <v/>
      </c>
      <c r="BV29" s="272" t="str">
        <f ca="true">+IF(OFFSET('Water Data'!$E$27,0,10*ROW('Water Data'!E23))="","",OFFSET('Water Data'!$E$27,0,10*ROW('Water Data'!E23)))</f>
        <v/>
      </c>
      <c r="BW29" s="272" t="str">
        <f ca="true">+IF(OFFSET('Water Data'!$E$28,0,10*ROW('Water Data'!E23))="","",OFFSET('Water Data'!$E$28,0,10*ROW('Water Data'!E23)))</f>
        <v/>
      </c>
      <c r="BX29" s="272" t="str">
        <f ca="true">+IF(OFFSET('Water Data'!$E$29,0,10*ROW('Water Data'!E23))="","",OFFSET('Water Data'!$E$29,0,10*ROW('Water Data'!E23)))</f>
        <v/>
      </c>
      <c r="BY29" s="272" t="str">
        <f ca="true">+IF(OFFSET('Water Data'!$F$27,0,10*ROW('Water Data'!F23))="","",OFFSET('Water Data'!$F$27,0,10*ROW('Water Data'!F23)))</f>
        <v/>
      </c>
      <c r="BZ29" s="272" t="str">
        <f ca="true">+IF(OFFSET('Water Data'!$F$28,0,10*ROW('Water Data'!F23))="","",OFFSET('Water Data'!$F$28,0,10*ROW('Water Data'!F23)))</f>
        <v/>
      </c>
      <c r="CA29" s="272" t="str">
        <f ca="true">+IF(OFFSET('Water Data'!$F$29,0,10*ROW('Water Data'!F23))="","",OFFSET('Water Data'!$F$29,0,10*ROW('Water Data'!F23)))</f>
        <v/>
      </c>
      <c r="CB29" s="272" t="str">
        <f ca="true">+IF(OFFSET('Water Data'!$G$27,0,10*ROW('Water Data'!G23))="","",OFFSET('Water Data'!$G$27,0,10*ROW('Water Data'!G23)))</f>
        <v/>
      </c>
      <c r="CC29" s="272" t="str">
        <f ca="true">+IF(OFFSET('Water Data'!$G$28,0,10*ROW('Water Data'!G23))="","",OFFSET('Water Data'!$G$28,0,10*ROW('Water Data'!G23)))</f>
        <v/>
      </c>
      <c r="CD29" s="272" t="str">
        <f ca="true">+IF(OFFSET('Water Data'!$G$29,0,10*ROW('Water Data'!G23))="","",OFFSET('Water Data'!$G$29,0,10*ROW('Water Data'!G23)))</f>
        <v/>
      </c>
      <c r="CE29" s="272" t="str">
        <f ca="true">+IF(OFFSET('Water Data'!$H$27,0,10*ROW('Water Data'!H23))="","",OFFSET('Water Data'!$H$27,0,10*ROW('Water Data'!H23)))</f>
        <v/>
      </c>
      <c r="CF29" s="272" t="str">
        <f ca="true">+IF(OFFSET('Water Data'!$H$28,0,10*ROW('Water Data'!H23))="","",OFFSET('Water Data'!$H$28,0,10*ROW('Water Data'!H23)))</f>
        <v/>
      </c>
      <c r="CG29" s="272" t="str">
        <f ca="true">+IF(OFFSET('Water Data'!$H$29,0,10*ROW('Water Data'!H23))="","",OFFSET('Water Data'!$H$29,0,10*ROW('Water Data'!H23)))</f>
        <v/>
      </c>
      <c r="CH29" s="272" t="str">
        <f ca="true">+IF(OFFSET('Water Data'!$I$27,0,10*ROW('Water Data'!I23))="","",OFFSET('Water Data'!$I$27,0,10*ROW('Water Data'!I23)))</f>
        <v/>
      </c>
      <c r="CI29" s="272" t="str">
        <f ca="true">+IF(OFFSET('Water Data'!$I$28,0,10*ROW('Water Data'!I23))="","",OFFSET('Water Data'!$I$28,0,10*ROW('Water Data'!I23)))</f>
        <v/>
      </c>
      <c r="CJ29" s="272" t="str">
        <f ca="true">+IF(OFFSET('Water Data'!$I$29,0,10*ROW('Water Data'!I23))="","",OFFSET('Water Data'!$I$29,0,10*ROW('Water Data'!I23)))</f>
        <v/>
      </c>
      <c r="CK29" s="272" t="str">
        <f ca="true">+IF(OFFSET('Sanitation Data'!$D$28,0,10*ROW('Sanitation Data'!D23))="","",OFFSET('Sanitation Data'!$D$28,0,10*ROW('Sanitation Data'!D23)))</f>
        <v/>
      </c>
      <c r="CL29" s="272" t="str">
        <f ca="true">+IF(OFFSET('Sanitation Data'!$D$29,0,10*ROW('Sanitation Data'!D23))="","",OFFSET('Sanitation Data'!$D$29,0,10*ROW('Sanitation Data'!D23)))</f>
        <v/>
      </c>
      <c r="CM29" s="272" t="str">
        <f ca="true">+IF(OFFSET('Sanitation Data'!$D$30,0,10*ROW('Sanitation Data'!D23))="","",OFFSET('Sanitation Data'!$D$30,0,10*ROW('Sanitation Data'!D23)))</f>
        <v/>
      </c>
      <c r="CN29" s="272" t="str">
        <f ca="true">+IF(OFFSET('Sanitation Data'!$D$31,0,10*ROW('Sanitation Data'!D23))="","",OFFSET('Sanitation Data'!$D$31,0,10*ROW('Sanitation Data'!D23)))</f>
        <v/>
      </c>
      <c r="CO29" s="272" t="str">
        <f ca="true">+IF(OFFSET('Sanitation Data'!$D$32,0,10*ROW('Sanitation Data'!D23))="","",OFFSET('Sanitation Data'!$D$32,0,10*ROW('Sanitation Data'!D23)))</f>
        <v/>
      </c>
      <c r="CP29" s="272" t="str">
        <f ca="true">+IF(OFFSET('Sanitation Data'!$E$28,0,10*ROW('Sanitation Data'!E23))="","",OFFSET('Sanitation Data'!$E$28,0,10*ROW('Sanitation Data'!E23)))</f>
        <v/>
      </c>
      <c r="CQ29" s="272" t="str">
        <f ca="true">+IF(OFFSET('Sanitation Data'!$E$29,0,10*ROW('Sanitation Data'!E23))="","",OFFSET('Sanitation Data'!$E$29,0,10*ROW('Sanitation Data'!E23)))</f>
        <v/>
      </c>
      <c r="CR29" s="272" t="str">
        <f ca="true">+IF(OFFSET('Sanitation Data'!$E$30,0,10*ROW('Sanitation Data'!E23))="","",OFFSET('Sanitation Data'!$E$30,0,10*ROW('Sanitation Data'!E23)))</f>
        <v/>
      </c>
      <c r="CS29" s="272" t="str">
        <f ca="true">+IF(OFFSET('Sanitation Data'!$E$31,0,10*ROW('Sanitation Data'!E23))="","",OFFSET('Sanitation Data'!$E$31,0,10*ROW('Sanitation Data'!E23)))</f>
        <v/>
      </c>
      <c r="CT29" s="272" t="str">
        <f ca="true">+IF(OFFSET('Sanitation Data'!$E$32,0,10*ROW('Sanitation Data'!E23))="","",OFFSET('Sanitation Data'!$E$32,0,10*ROW('Sanitation Data'!E23)))</f>
        <v/>
      </c>
      <c r="CU29" s="272" t="str">
        <f ca="true">+IF(OFFSET('Sanitation Data'!$F$28,0,10*ROW('Sanitation Data'!F23))="","",OFFSET('Sanitation Data'!$F$28,0,10*ROW('Sanitation Data'!F23)))</f>
        <v/>
      </c>
      <c r="CV29" s="272" t="str">
        <f ca="true">+IF(OFFSET('Sanitation Data'!$F$29,0,10*ROW('Sanitation Data'!F23))="","",OFFSET('Sanitation Data'!$F$29,0,10*ROW('Sanitation Data'!F23)))</f>
        <v/>
      </c>
      <c r="CW29" s="272" t="str">
        <f ca="true">+IF(OFFSET('Sanitation Data'!$F$30,0,10*ROW('Sanitation Data'!F23))="","",OFFSET('Sanitation Data'!$F$30,0,10*ROW('Sanitation Data'!F23)))</f>
        <v/>
      </c>
      <c r="CX29" s="272" t="str">
        <f ca="true">+IF(OFFSET('Sanitation Data'!$F$31,0,10*ROW('Sanitation Data'!F23))="","",OFFSET('Sanitation Data'!$F$31,0,10*ROW('Sanitation Data'!F23)))</f>
        <v/>
      </c>
      <c r="CY29" s="272" t="str">
        <f ca="true">+IF(OFFSET('Sanitation Data'!$F$32,0,10*ROW('Sanitation Data'!F23))="","",OFFSET('Sanitation Data'!$F$32,0,10*ROW('Sanitation Data'!F23)))</f>
        <v/>
      </c>
      <c r="CZ29" s="272" t="str">
        <f ca="true">+IF(OFFSET('Sanitation Data'!$G$28,0,10*ROW('Sanitation Data'!G23))="","",OFFSET('Sanitation Data'!$G$28,0,10*ROW('Sanitation Data'!G23)))</f>
        <v/>
      </c>
      <c r="DA29" s="272" t="str">
        <f ca="true">+IF(OFFSET('Sanitation Data'!$G$29,0,10*ROW('Sanitation Data'!G23))="","",OFFSET('Sanitation Data'!$G$29,0,10*ROW('Sanitation Data'!G23)))</f>
        <v/>
      </c>
      <c r="DB29" s="272" t="str">
        <f ca="true">+IF(OFFSET('Sanitation Data'!$G$30,0,10*ROW('Sanitation Data'!G23))="","",OFFSET('Sanitation Data'!$G$30,0,10*ROW('Sanitation Data'!G23)))</f>
        <v/>
      </c>
      <c r="DC29" s="272" t="str">
        <f ca="true">+IF(OFFSET('Sanitation Data'!$G$31,0,10*ROW('Sanitation Data'!G23))="","",OFFSET('Sanitation Data'!$G$31,0,10*ROW('Sanitation Data'!G23)))</f>
        <v/>
      </c>
      <c r="DD29" s="272" t="str">
        <f ca="true">+IF(OFFSET('Sanitation Data'!$G$32,0,10*ROW('Sanitation Data'!G23))="","",OFFSET('Sanitation Data'!$G$32,0,10*ROW('Sanitation Data'!G23)))</f>
        <v/>
      </c>
      <c r="DE29" s="272" t="str">
        <f ca="true">+IF(OFFSET('Sanitation Data'!$H$28,0,10*ROW('Sanitation Data'!H23))="","",OFFSET('Sanitation Data'!$H$28,0,10*ROW('Sanitation Data'!H23)))</f>
        <v/>
      </c>
      <c r="DF29" s="272" t="str">
        <f ca="true">+IF(OFFSET('Sanitation Data'!$H$29,0,10*ROW('Sanitation Data'!H23))="","",OFFSET('Sanitation Data'!$H$29,0,10*ROW('Sanitation Data'!H23)))</f>
        <v/>
      </c>
      <c r="DG29" s="272" t="str">
        <f ca="true">+IF(OFFSET('Sanitation Data'!$H$30,0,10*ROW('Sanitation Data'!H23))="","",OFFSET('Sanitation Data'!$H$30,0,10*ROW('Sanitation Data'!H23)))</f>
        <v/>
      </c>
      <c r="DH29" s="272" t="str">
        <f ca="true">+IF(OFFSET('Sanitation Data'!$H$31,0,10*ROW('Sanitation Data'!H23))="","",OFFSET('Sanitation Data'!$H$31,0,10*ROW('Sanitation Data'!H23)))</f>
        <v/>
      </c>
      <c r="DI29" s="272" t="str">
        <f ca="true">+IF(OFFSET('Sanitation Data'!$H$32,0,10*ROW('Sanitation Data'!H23))="","",OFFSET('Sanitation Data'!$H$32,0,10*ROW('Sanitation Data'!H23)))</f>
        <v/>
      </c>
      <c r="DJ29" s="272" t="str">
        <f ca="true">+IF(OFFSET('Sanitation Data'!$I$28,0,10*ROW('Sanitation Data'!I23))="","",OFFSET('Sanitation Data'!$I$28,0,10*ROW('Sanitation Data'!I23)))</f>
        <v/>
      </c>
      <c r="DK29" s="272" t="str">
        <f ca="true">+IF(OFFSET('Sanitation Data'!$I$29,0,10*ROW('Sanitation Data'!I23))="","",OFFSET('Sanitation Data'!$I$29,0,10*ROW('Sanitation Data'!I23)))</f>
        <v/>
      </c>
      <c r="DL29" s="272" t="str">
        <f ca="true">+IF(OFFSET('Sanitation Data'!$I$30,0,10*ROW('Sanitation Data'!I23))="","",OFFSET('Sanitation Data'!$I$30,0,10*ROW('Sanitation Data'!I23)))</f>
        <v/>
      </c>
      <c r="DM29" s="272" t="str">
        <f ca="true">+IF(OFFSET('Sanitation Data'!$I$31,0,10*ROW('Sanitation Data'!I23))="","",OFFSET('Sanitation Data'!$I$31,0,10*ROW('Sanitation Data'!I23)))</f>
        <v/>
      </c>
      <c r="DN29" s="272" t="str">
        <f ca="true">+IF(OFFSET('Sanitation Data'!$I$32,0,10*ROW('Sanitation Data'!I23))="","",OFFSET('Sanitation Data'!$I$32,0,10*ROW('Sanitation Data'!I23)))</f>
        <v/>
      </c>
      <c r="DO29" s="272" t="str">
        <f ca="true">+IF(OFFSET('Hygiene Data'!$D$11,0,10*ROW('Hygiene Data'!D23))="","",OFFSET('Hygiene Data'!$D$11,0,10*ROW('Hygiene Data'!D23)))</f>
        <v/>
      </c>
      <c r="DP29" s="272" t="str">
        <f ca="true">+IF(OFFSET('Hygiene Data'!$D$12,0,10*ROW('Hygiene Data'!D23))="","",OFFSET('Hygiene Data'!$D$12,0,10*ROW('Hygiene Data'!D23)))</f>
        <v/>
      </c>
      <c r="DQ29" s="272" t="str">
        <f ca="true">+IF(OFFSET('Hygiene Data'!$D$13,0,10*ROW('Hygiene Data'!D23))="","",OFFSET('Hygiene Data'!$D$13,0,10*ROW('Hygiene Data'!D23)))</f>
        <v/>
      </c>
      <c r="DR29" s="272" t="str">
        <f ca="true">+IF(OFFSET('Hygiene Data'!$E$11,0,10*ROW('Hygiene Data'!E23))="","",OFFSET('Hygiene Data'!$E$11,0,10*ROW('Hygiene Data'!E23)))</f>
        <v/>
      </c>
      <c r="DS29" s="272" t="str">
        <f ca="true">+IF(OFFSET('Hygiene Data'!$E$12,0,10*ROW('Hygiene Data'!E23))="","",OFFSET('Hygiene Data'!$E$12,0,10*ROW('Hygiene Data'!E23)))</f>
        <v/>
      </c>
      <c r="DT29" s="272" t="str">
        <f ca="true">+IF(OFFSET('Hygiene Data'!$E$13,0,10*ROW('Hygiene Data'!E23))="","",OFFSET('Hygiene Data'!$E$13,0,10*ROW('Hygiene Data'!E23)))</f>
        <v/>
      </c>
      <c r="DU29" s="272" t="str">
        <f ca="true">+IF(OFFSET('Hygiene Data'!$F$11,0,10*ROW('Hygiene Data'!F23))="","",OFFSET('Hygiene Data'!$F$11,0,10*ROW('Hygiene Data'!F23)))</f>
        <v/>
      </c>
      <c r="DV29" s="272" t="str">
        <f ca="true">+IF(OFFSET('Hygiene Data'!$F$12,0,10*ROW('Hygiene Data'!F23))="","",OFFSET('Hygiene Data'!$F$12,0,10*ROW('Hygiene Data'!F23)))</f>
        <v/>
      </c>
      <c r="DW29" s="272" t="str">
        <f ca="true">+IF(OFFSET('Hygiene Data'!$F$13,0,10*ROW('Hygiene Data'!F23))="","",OFFSET('Hygiene Data'!$F$13,0,10*ROW('Hygiene Data'!F23)))</f>
        <v/>
      </c>
      <c r="DX29" s="272" t="str">
        <f ca="true">+IF(OFFSET('Hygiene Data'!$G$11,0,10*ROW('Hygiene Data'!G23))="","",OFFSET('Hygiene Data'!$G$11,0,10*ROW('Hygiene Data'!G23)))</f>
        <v/>
      </c>
      <c r="DY29" s="272" t="str">
        <f ca="true">+IF(OFFSET('Hygiene Data'!$G$12,0,10*ROW('Hygiene Data'!G23))="","",OFFSET('Hygiene Data'!$G$12,0,10*ROW('Hygiene Data'!G23)))</f>
        <v/>
      </c>
      <c r="DZ29" s="272" t="str">
        <f ca="true">+IF(OFFSET('Hygiene Data'!$G$13,0,10*ROW('Hygiene Data'!G23))="","",OFFSET('Hygiene Data'!$G$13,0,10*ROW('Hygiene Data'!G23)))</f>
        <v/>
      </c>
      <c r="EA29" s="272" t="str">
        <f ca="true">+IF(OFFSET('Hygiene Data'!$H$11,0,10*ROW('Hygiene Data'!H23))="","",OFFSET('Hygiene Data'!$H$11,0,10*ROW('Hygiene Data'!H23)))</f>
        <v/>
      </c>
      <c r="EB29" s="272" t="str">
        <f ca="true">+IF(OFFSET('Hygiene Data'!$H$12,0,10*ROW('Hygiene Data'!H23))="","",OFFSET('Hygiene Data'!$H$12,0,10*ROW('Hygiene Data'!H23)))</f>
        <v/>
      </c>
      <c r="EC29" s="272" t="str">
        <f ca="true">+IF(OFFSET('Hygiene Data'!$H$13,0,10*ROW('Hygiene Data'!H23))="","",OFFSET('Hygiene Data'!$H$13,0,10*ROW('Hygiene Data'!H23)))</f>
        <v/>
      </c>
      <c r="ED29" s="272" t="str">
        <f ca="true">+IF(OFFSET('Hygiene Data'!$I$11,0,10*ROW('Hygiene Data'!I23))="","",OFFSET('Hygiene Data'!$I$11,0,10*ROW('Hygiene Data'!I23)))</f>
        <v/>
      </c>
      <c r="EE29" s="272" t="str">
        <f ca="true">+IF(OFFSET('Hygiene Data'!$I$12,0,10*ROW('Hygiene Data'!I23))="","",OFFSET('Hygiene Data'!$I$12,0,10*ROW('Hygiene Data'!I23)))</f>
        <v/>
      </c>
      <c r="EF29" s="272" t="str">
        <f ca="true">+IF(OFFSET('Hygiene Data'!$I$13,0,10*ROW('Hygiene Data'!I23))="","",OFFSET('Hygiene Data'!$I$13,0,10*ROW('Hygiene Data'!I23)))</f>
        <v/>
      </c>
    </row>
    <row xmlns:x14ac="http://schemas.microsoft.com/office/spreadsheetml/2009/9/ac" r="30" x14ac:dyDescent="0.2">
      <c r="A30" s="37" t="str">
        <f ca="true">+IF(OFFSET('Water Data'!$B$2,0,10*ROW('Water Data'!E24))="","",OFFSET('Water Data'!$B$2,0,10*ROW('Water Data'!E24)))</f>
        <v/>
      </c>
      <c r="B30" s="37" t="str">
        <f ca="true">+IF(OFFSET('Water Data'!$C$2,0,10*ROW('Water Data'!F24))="","",OFFSET('Water Data'!$C$2,0,10*ROW('Water Data'!F24)))</f>
        <v/>
      </c>
      <c r="C30" s="328" t="str">
        <f t="shared" ca="true" si="0"/>
        <v/>
      </c>
      <c r="D30" s="97"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7"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7"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7"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7"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7"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7"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7"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7"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7"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7"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7"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7"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7"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7"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7"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7"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7"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8"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8"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8"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8"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8"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8"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8"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8"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8"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8"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8"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8"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8"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8"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8"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8"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8"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8"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8"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8"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8"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8"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8"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8"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8"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8"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8"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8"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8"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8"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9"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9"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9"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9"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9"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9"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9"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9"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9"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9"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9"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9"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9"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9"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9"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9"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9"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9"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2"/>
      <c r="BS30" s="272" t="str">
        <f ca="true">+IF(OFFSET('Water Data'!$D$27,0,10*ROW('Water Data'!D24))="","",OFFSET('Water Data'!$D$27,0,10*ROW('Water Data'!D24)))</f>
        <v/>
      </c>
      <c r="BT30" s="272" t="str">
        <f ca="true">+IF(OFFSET('Water Data'!$D$28,0,10*ROW('Water Data'!D24))="","",OFFSET('Water Data'!$D$28,0,10*ROW('Water Data'!D24)))</f>
        <v/>
      </c>
      <c r="BU30" s="272" t="str">
        <f ca="true">+IF(OFFSET('Water Data'!$D$29,0,10*ROW('Water Data'!D24))="","",OFFSET('Water Data'!$D$29,0,10*ROW('Water Data'!D24)))</f>
        <v/>
      </c>
      <c r="BV30" s="272" t="str">
        <f ca="true">+IF(OFFSET('Water Data'!$E$27,0,10*ROW('Water Data'!E24))="","",OFFSET('Water Data'!$E$27,0,10*ROW('Water Data'!E24)))</f>
        <v/>
      </c>
      <c r="BW30" s="272" t="str">
        <f ca="true">+IF(OFFSET('Water Data'!$E$28,0,10*ROW('Water Data'!E24))="","",OFFSET('Water Data'!$E$28,0,10*ROW('Water Data'!E24)))</f>
        <v/>
      </c>
      <c r="BX30" s="272" t="str">
        <f ca="true">+IF(OFFSET('Water Data'!$E$29,0,10*ROW('Water Data'!E24))="","",OFFSET('Water Data'!$E$29,0,10*ROW('Water Data'!E24)))</f>
        <v/>
      </c>
      <c r="BY30" s="272" t="str">
        <f ca="true">+IF(OFFSET('Water Data'!$F$27,0,10*ROW('Water Data'!F24))="","",OFFSET('Water Data'!$F$27,0,10*ROW('Water Data'!F24)))</f>
        <v/>
      </c>
      <c r="BZ30" s="272" t="str">
        <f ca="true">+IF(OFFSET('Water Data'!$F$28,0,10*ROW('Water Data'!F24))="","",OFFSET('Water Data'!$F$28,0,10*ROW('Water Data'!F24)))</f>
        <v/>
      </c>
      <c r="CA30" s="272" t="str">
        <f ca="true">+IF(OFFSET('Water Data'!$F$29,0,10*ROW('Water Data'!F24))="","",OFFSET('Water Data'!$F$29,0,10*ROW('Water Data'!F24)))</f>
        <v/>
      </c>
      <c r="CB30" s="272" t="str">
        <f ca="true">+IF(OFFSET('Water Data'!$G$27,0,10*ROW('Water Data'!G24))="","",OFFSET('Water Data'!$G$27,0,10*ROW('Water Data'!G24)))</f>
        <v/>
      </c>
      <c r="CC30" s="272" t="str">
        <f ca="true">+IF(OFFSET('Water Data'!$G$28,0,10*ROW('Water Data'!G24))="","",OFFSET('Water Data'!$G$28,0,10*ROW('Water Data'!G24)))</f>
        <v/>
      </c>
      <c r="CD30" s="272" t="str">
        <f ca="true">+IF(OFFSET('Water Data'!$G$29,0,10*ROW('Water Data'!G24))="","",OFFSET('Water Data'!$G$29,0,10*ROW('Water Data'!G24)))</f>
        <v/>
      </c>
      <c r="CE30" s="272" t="str">
        <f ca="true">+IF(OFFSET('Water Data'!$H$27,0,10*ROW('Water Data'!H24))="","",OFFSET('Water Data'!$H$27,0,10*ROW('Water Data'!H24)))</f>
        <v/>
      </c>
      <c r="CF30" s="272" t="str">
        <f ca="true">+IF(OFFSET('Water Data'!$H$28,0,10*ROW('Water Data'!H24))="","",OFFSET('Water Data'!$H$28,0,10*ROW('Water Data'!H24)))</f>
        <v/>
      </c>
      <c r="CG30" s="272" t="str">
        <f ca="true">+IF(OFFSET('Water Data'!$H$29,0,10*ROW('Water Data'!H24))="","",OFFSET('Water Data'!$H$29,0,10*ROW('Water Data'!H24)))</f>
        <v/>
      </c>
      <c r="CH30" s="272" t="str">
        <f ca="true">+IF(OFFSET('Water Data'!$I$27,0,10*ROW('Water Data'!I24))="","",OFFSET('Water Data'!$I$27,0,10*ROW('Water Data'!I24)))</f>
        <v/>
      </c>
      <c r="CI30" s="272" t="str">
        <f ca="true">+IF(OFFSET('Water Data'!$I$28,0,10*ROW('Water Data'!I24))="","",OFFSET('Water Data'!$I$28,0,10*ROW('Water Data'!I24)))</f>
        <v/>
      </c>
      <c r="CJ30" s="272" t="str">
        <f ca="true">+IF(OFFSET('Water Data'!$I$29,0,10*ROW('Water Data'!I24))="","",OFFSET('Water Data'!$I$29,0,10*ROW('Water Data'!I24)))</f>
        <v/>
      </c>
      <c r="CK30" s="272" t="str">
        <f ca="true">+IF(OFFSET('Sanitation Data'!$D$28,0,10*ROW('Sanitation Data'!D24))="","",OFFSET('Sanitation Data'!$D$28,0,10*ROW('Sanitation Data'!D24)))</f>
        <v/>
      </c>
      <c r="CL30" s="272" t="str">
        <f ca="true">+IF(OFFSET('Sanitation Data'!$D$29,0,10*ROW('Sanitation Data'!D24))="","",OFFSET('Sanitation Data'!$D$29,0,10*ROW('Sanitation Data'!D24)))</f>
        <v/>
      </c>
      <c r="CM30" s="272" t="str">
        <f ca="true">+IF(OFFSET('Sanitation Data'!$D$30,0,10*ROW('Sanitation Data'!D24))="","",OFFSET('Sanitation Data'!$D$30,0,10*ROW('Sanitation Data'!D24)))</f>
        <v/>
      </c>
      <c r="CN30" s="272" t="str">
        <f ca="true">+IF(OFFSET('Sanitation Data'!$D$31,0,10*ROW('Sanitation Data'!D24))="","",OFFSET('Sanitation Data'!$D$31,0,10*ROW('Sanitation Data'!D24)))</f>
        <v/>
      </c>
      <c r="CO30" s="272" t="str">
        <f ca="true">+IF(OFFSET('Sanitation Data'!$D$32,0,10*ROW('Sanitation Data'!D24))="","",OFFSET('Sanitation Data'!$D$32,0,10*ROW('Sanitation Data'!D24)))</f>
        <v/>
      </c>
      <c r="CP30" s="272" t="str">
        <f ca="true">+IF(OFFSET('Sanitation Data'!$E$28,0,10*ROW('Sanitation Data'!E24))="","",OFFSET('Sanitation Data'!$E$28,0,10*ROW('Sanitation Data'!E24)))</f>
        <v/>
      </c>
      <c r="CQ30" s="272" t="str">
        <f ca="true">+IF(OFFSET('Sanitation Data'!$E$29,0,10*ROW('Sanitation Data'!E24))="","",OFFSET('Sanitation Data'!$E$29,0,10*ROW('Sanitation Data'!E24)))</f>
        <v/>
      </c>
      <c r="CR30" s="272" t="str">
        <f ca="true">+IF(OFFSET('Sanitation Data'!$E$30,0,10*ROW('Sanitation Data'!E24))="","",OFFSET('Sanitation Data'!$E$30,0,10*ROW('Sanitation Data'!E24)))</f>
        <v/>
      </c>
      <c r="CS30" s="272" t="str">
        <f ca="true">+IF(OFFSET('Sanitation Data'!$E$31,0,10*ROW('Sanitation Data'!E24))="","",OFFSET('Sanitation Data'!$E$31,0,10*ROW('Sanitation Data'!E24)))</f>
        <v/>
      </c>
      <c r="CT30" s="272" t="str">
        <f ca="true">+IF(OFFSET('Sanitation Data'!$E$32,0,10*ROW('Sanitation Data'!E24))="","",OFFSET('Sanitation Data'!$E$32,0,10*ROW('Sanitation Data'!E24)))</f>
        <v/>
      </c>
      <c r="CU30" s="272" t="str">
        <f ca="true">+IF(OFFSET('Sanitation Data'!$F$28,0,10*ROW('Sanitation Data'!F24))="","",OFFSET('Sanitation Data'!$F$28,0,10*ROW('Sanitation Data'!F24)))</f>
        <v/>
      </c>
      <c r="CV30" s="272" t="str">
        <f ca="true">+IF(OFFSET('Sanitation Data'!$F$29,0,10*ROW('Sanitation Data'!F24))="","",OFFSET('Sanitation Data'!$F$29,0,10*ROW('Sanitation Data'!F24)))</f>
        <v/>
      </c>
      <c r="CW30" s="272" t="str">
        <f ca="true">+IF(OFFSET('Sanitation Data'!$F$30,0,10*ROW('Sanitation Data'!F24))="","",OFFSET('Sanitation Data'!$F$30,0,10*ROW('Sanitation Data'!F24)))</f>
        <v/>
      </c>
      <c r="CX30" s="272" t="str">
        <f ca="true">+IF(OFFSET('Sanitation Data'!$F$31,0,10*ROW('Sanitation Data'!F24))="","",OFFSET('Sanitation Data'!$F$31,0,10*ROW('Sanitation Data'!F24)))</f>
        <v/>
      </c>
      <c r="CY30" s="272" t="str">
        <f ca="true">+IF(OFFSET('Sanitation Data'!$F$32,0,10*ROW('Sanitation Data'!F24))="","",OFFSET('Sanitation Data'!$F$32,0,10*ROW('Sanitation Data'!F24)))</f>
        <v/>
      </c>
      <c r="CZ30" s="272" t="str">
        <f ca="true">+IF(OFFSET('Sanitation Data'!$G$28,0,10*ROW('Sanitation Data'!G24))="","",OFFSET('Sanitation Data'!$G$28,0,10*ROW('Sanitation Data'!G24)))</f>
        <v/>
      </c>
      <c r="DA30" s="272" t="str">
        <f ca="true">+IF(OFFSET('Sanitation Data'!$G$29,0,10*ROW('Sanitation Data'!G24))="","",OFFSET('Sanitation Data'!$G$29,0,10*ROW('Sanitation Data'!G24)))</f>
        <v/>
      </c>
      <c r="DB30" s="272" t="str">
        <f ca="true">+IF(OFFSET('Sanitation Data'!$G$30,0,10*ROW('Sanitation Data'!G24))="","",OFFSET('Sanitation Data'!$G$30,0,10*ROW('Sanitation Data'!G24)))</f>
        <v/>
      </c>
      <c r="DC30" s="272" t="str">
        <f ca="true">+IF(OFFSET('Sanitation Data'!$G$31,0,10*ROW('Sanitation Data'!G24))="","",OFFSET('Sanitation Data'!$G$31,0,10*ROW('Sanitation Data'!G24)))</f>
        <v/>
      </c>
      <c r="DD30" s="272" t="str">
        <f ca="true">+IF(OFFSET('Sanitation Data'!$G$32,0,10*ROW('Sanitation Data'!G24))="","",OFFSET('Sanitation Data'!$G$32,0,10*ROW('Sanitation Data'!G24)))</f>
        <v/>
      </c>
      <c r="DE30" s="272" t="str">
        <f ca="true">+IF(OFFSET('Sanitation Data'!$H$28,0,10*ROW('Sanitation Data'!H24))="","",OFFSET('Sanitation Data'!$H$28,0,10*ROW('Sanitation Data'!H24)))</f>
        <v/>
      </c>
      <c r="DF30" s="272" t="str">
        <f ca="true">+IF(OFFSET('Sanitation Data'!$H$29,0,10*ROW('Sanitation Data'!H24))="","",OFFSET('Sanitation Data'!$H$29,0,10*ROW('Sanitation Data'!H24)))</f>
        <v/>
      </c>
      <c r="DG30" s="272" t="str">
        <f ca="true">+IF(OFFSET('Sanitation Data'!$H$30,0,10*ROW('Sanitation Data'!H24))="","",OFFSET('Sanitation Data'!$H$30,0,10*ROW('Sanitation Data'!H24)))</f>
        <v/>
      </c>
      <c r="DH30" s="272" t="str">
        <f ca="true">+IF(OFFSET('Sanitation Data'!$H$31,0,10*ROW('Sanitation Data'!H24))="","",OFFSET('Sanitation Data'!$H$31,0,10*ROW('Sanitation Data'!H24)))</f>
        <v/>
      </c>
      <c r="DI30" s="272" t="str">
        <f ca="true">+IF(OFFSET('Sanitation Data'!$H$32,0,10*ROW('Sanitation Data'!H24))="","",OFFSET('Sanitation Data'!$H$32,0,10*ROW('Sanitation Data'!H24)))</f>
        <v/>
      </c>
      <c r="DJ30" s="272" t="str">
        <f ca="true">+IF(OFFSET('Sanitation Data'!$I$28,0,10*ROW('Sanitation Data'!I24))="","",OFFSET('Sanitation Data'!$I$28,0,10*ROW('Sanitation Data'!I24)))</f>
        <v/>
      </c>
      <c r="DK30" s="272" t="str">
        <f ca="true">+IF(OFFSET('Sanitation Data'!$I$29,0,10*ROW('Sanitation Data'!I24))="","",OFFSET('Sanitation Data'!$I$29,0,10*ROW('Sanitation Data'!I24)))</f>
        <v/>
      </c>
      <c r="DL30" s="272" t="str">
        <f ca="true">+IF(OFFSET('Sanitation Data'!$I$30,0,10*ROW('Sanitation Data'!I24))="","",OFFSET('Sanitation Data'!$I$30,0,10*ROW('Sanitation Data'!I24)))</f>
        <v/>
      </c>
      <c r="DM30" s="272" t="str">
        <f ca="true">+IF(OFFSET('Sanitation Data'!$I$31,0,10*ROW('Sanitation Data'!I24))="","",OFFSET('Sanitation Data'!$I$31,0,10*ROW('Sanitation Data'!I24)))</f>
        <v/>
      </c>
      <c r="DN30" s="272" t="str">
        <f ca="true">+IF(OFFSET('Sanitation Data'!$I$32,0,10*ROW('Sanitation Data'!I24))="","",OFFSET('Sanitation Data'!$I$32,0,10*ROW('Sanitation Data'!I24)))</f>
        <v/>
      </c>
      <c r="DO30" s="272" t="str">
        <f ca="true">+IF(OFFSET('Hygiene Data'!$D$11,0,10*ROW('Hygiene Data'!D24))="","",OFFSET('Hygiene Data'!$D$11,0,10*ROW('Hygiene Data'!D24)))</f>
        <v/>
      </c>
      <c r="DP30" s="272" t="str">
        <f ca="true">+IF(OFFSET('Hygiene Data'!$D$12,0,10*ROW('Hygiene Data'!D24))="","",OFFSET('Hygiene Data'!$D$12,0,10*ROW('Hygiene Data'!D24)))</f>
        <v/>
      </c>
      <c r="DQ30" s="272" t="str">
        <f ca="true">+IF(OFFSET('Hygiene Data'!$D$13,0,10*ROW('Hygiene Data'!D24))="","",OFFSET('Hygiene Data'!$D$13,0,10*ROW('Hygiene Data'!D24)))</f>
        <v/>
      </c>
      <c r="DR30" s="272" t="str">
        <f ca="true">+IF(OFFSET('Hygiene Data'!$E$11,0,10*ROW('Hygiene Data'!E24))="","",OFFSET('Hygiene Data'!$E$11,0,10*ROW('Hygiene Data'!E24)))</f>
        <v/>
      </c>
      <c r="DS30" s="272" t="str">
        <f ca="true">+IF(OFFSET('Hygiene Data'!$E$12,0,10*ROW('Hygiene Data'!E24))="","",OFFSET('Hygiene Data'!$E$12,0,10*ROW('Hygiene Data'!E24)))</f>
        <v/>
      </c>
      <c r="DT30" s="272" t="str">
        <f ca="true">+IF(OFFSET('Hygiene Data'!$E$13,0,10*ROW('Hygiene Data'!E24))="","",OFFSET('Hygiene Data'!$E$13,0,10*ROW('Hygiene Data'!E24)))</f>
        <v/>
      </c>
      <c r="DU30" s="272" t="str">
        <f ca="true">+IF(OFFSET('Hygiene Data'!$F$11,0,10*ROW('Hygiene Data'!F24))="","",OFFSET('Hygiene Data'!$F$11,0,10*ROW('Hygiene Data'!F24)))</f>
        <v/>
      </c>
      <c r="DV30" s="272" t="str">
        <f ca="true">+IF(OFFSET('Hygiene Data'!$F$12,0,10*ROW('Hygiene Data'!F24))="","",OFFSET('Hygiene Data'!$F$12,0,10*ROW('Hygiene Data'!F24)))</f>
        <v/>
      </c>
      <c r="DW30" s="272" t="str">
        <f ca="true">+IF(OFFSET('Hygiene Data'!$F$13,0,10*ROW('Hygiene Data'!F24))="","",OFFSET('Hygiene Data'!$F$13,0,10*ROW('Hygiene Data'!F24)))</f>
        <v/>
      </c>
      <c r="DX30" s="272" t="str">
        <f ca="true">+IF(OFFSET('Hygiene Data'!$G$11,0,10*ROW('Hygiene Data'!G24))="","",OFFSET('Hygiene Data'!$G$11,0,10*ROW('Hygiene Data'!G24)))</f>
        <v/>
      </c>
      <c r="DY30" s="272" t="str">
        <f ca="true">+IF(OFFSET('Hygiene Data'!$G$12,0,10*ROW('Hygiene Data'!G24))="","",OFFSET('Hygiene Data'!$G$12,0,10*ROW('Hygiene Data'!G24)))</f>
        <v/>
      </c>
      <c r="DZ30" s="272" t="str">
        <f ca="true">+IF(OFFSET('Hygiene Data'!$G$13,0,10*ROW('Hygiene Data'!G24))="","",OFFSET('Hygiene Data'!$G$13,0,10*ROW('Hygiene Data'!G24)))</f>
        <v/>
      </c>
      <c r="EA30" s="272" t="str">
        <f ca="true">+IF(OFFSET('Hygiene Data'!$H$11,0,10*ROW('Hygiene Data'!H24))="","",OFFSET('Hygiene Data'!$H$11,0,10*ROW('Hygiene Data'!H24)))</f>
        <v/>
      </c>
      <c r="EB30" s="272" t="str">
        <f ca="true">+IF(OFFSET('Hygiene Data'!$H$12,0,10*ROW('Hygiene Data'!H24))="","",OFFSET('Hygiene Data'!$H$12,0,10*ROW('Hygiene Data'!H24)))</f>
        <v/>
      </c>
      <c r="EC30" s="272" t="str">
        <f ca="true">+IF(OFFSET('Hygiene Data'!$H$13,0,10*ROW('Hygiene Data'!H24))="","",OFFSET('Hygiene Data'!$H$13,0,10*ROW('Hygiene Data'!H24)))</f>
        <v/>
      </c>
      <c r="ED30" s="272" t="str">
        <f ca="true">+IF(OFFSET('Hygiene Data'!$I$11,0,10*ROW('Hygiene Data'!I24))="","",OFFSET('Hygiene Data'!$I$11,0,10*ROW('Hygiene Data'!I24)))</f>
        <v/>
      </c>
      <c r="EE30" s="272" t="str">
        <f ca="true">+IF(OFFSET('Hygiene Data'!$I$12,0,10*ROW('Hygiene Data'!I24))="","",OFFSET('Hygiene Data'!$I$12,0,10*ROW('Hygiene Data'!I24)))</f>
        <v/>
      </c>
      <c r="EF30" s="272" t="str">
        <f ca="true">+IF(OFFSET('Hygiene Data'!$I$13,0,10*ROW('Hygiene Data'!I24))="","",OFFSET('Hygiene Data'!$I$13,0,10*ROW('Hygiene Data'!I24)))</f>
        <v/>
      </c>
    </row>
    <row xmlns:x14ac="http://schemas.microsoft.com/office/spreadsheetml/2009/9/ac" r="31" x14ac:dyDescent="0.2">
      <c r="A31" s="37" t="str">
        <f ca="true">+IF(OFFSET('Water Data'!$B$2,0,10*ROW('Water Data'!E25))="","",OFFSET('Water Data'!$B$2,0,10*ROW('Water Data'!E25)))</f>
        <v/>
      </c>
      <c r="B31" s="37" t="str">
        <f ca="true">+IF(OFFSET('Water Data'!$C$2,0,10*ROW('Water Data'!F25))="","",OFFSET('Water Data'!$C$2,0,10*ROW('Water Data'!F25)))</f>
        <v/>
      </c>
      <c r="C31" s="328" t="str">
        <f t="shared" ca="true" si="0"/>
        <v/>
      </c>
      <c r="D31" s="97"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7"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7"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7"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7"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7"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7"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7"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7"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7"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7"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7"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7"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7"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7"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7"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7"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7"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8"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8"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8"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8"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8"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8"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8"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8"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8"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8"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8"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8"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8"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8"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8"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8"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8"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8"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8"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8"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8"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8"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8"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8"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8"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8"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8"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8"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8"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8"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9"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9"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9"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9"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9"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9"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9"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9"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9"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9"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9"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9"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9"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9"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9"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9"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9"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9"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2"/>
      <c r="BS31" s="272" t="str">
        <f ca="true">+IF(OFFSET('Water Data'!$D$27,0,10*ROW('Water Data'!D25))="","",OFFSET('Water Data'!$D$27,0,10*ROW('Water Data'!D25)))</f>
        <v/>
      </c>
      <c r="BT31" s="272" t="str">
        <f ca="true">+IF(OFFSET('Water Data'!$D$28,0,10*ROW('Water Data'!D25))="","",OFFSET('Water Data'!$D$28,0,10*ROW('Water Data'!D25)))</f>
        <v/>
      </c>
      <c r="BU31" s="272" t="str">
        <f ca="true">+IF(OFFSET('Water Data'!$D$29,0,10*ROW('Water Data'!D25))="","",OFFSET('Water Data'!$D$29,0,10*ROW('Water Data'!D25)))</f>
        <v/>
      </c>
      <c r="BV31" s="272" t="str">
        <f ca="true">+IF(OFFSET('Water Data'!$E$27,0,10*ROW('Water Data'!E25))="","",OFFSET('Water Data'!$E$27,0,10*ROW('Water Data'!E25)))</f>
        <v/>
      </c>
      <c r="BW31" s="272" t="str">
        <f ca="true">+IF(OFFSET('Water Data'!$E$28,0,10*ROW('Water Data'!E25))="","",OFFSET('Water Data'!$E$28,0,10*ROW('Water Data'!E25)))</f>
        <v/>
      </c>
      <c r="BX31" s="272" t="str">
        <f ca="true">+IF(OFFSET('Water Data'!$E$29,0,10*ROW('Water Data'!E25))="","",OFFSET('Water Data'!$E$29,0,10*ROW('Water Data'!E25)))</f>
        <v/>
      </c>
      <c r="BY31" s="272" t="str">
        <f ca="true">+IF(OFFSET('Water Data'!$F$27,0,10*ROW('Water Data'!F25))="","",OFFSET('Water Data'!$F$27,0,10*ROW('Water Data'!F25)))</f>
        <v/>
      </c>
      <c r="BZ31" s="272" t="str">
        <f ca="true">+IF(OFFSET('Water Data'!$F$28,0,10*ROW('Water Data'!F25))="","",OFFSET('Water Data'!$F$28,0,10*ROW('Water Data'!F25)))</f>
        <v/>
      </c>
      <c r="CA31" s="272" t="str">
        <f ca="true">+IF(OFFSET('Water Data'!$F$29,0,10*ROW('Water Data'!F25))="","",OFFSET('Water Data'!$F$29,0,10*ROW('Water Data'!F25)))</f>
        <v/>
      </c>
      <c r="CB31" s="272" t="str">
        <f ca="true">+IF(OFFSET('Water Data'!$G$27,0,10*ROW('Water Data'!G25))="","",OFFSET('Water Data'!$G$27,0,10*ROW('Water Data'!G25)))</f>
        <v/>
      </c>
      <c r="CC31" s="272" t="str">
        <f ca="true">+IF(OFFSET('Water Data'!$G$28,0,10*ROW('Water Data'!G25))="","",OFFSET('Water Data'!$G$28,0,10*ROW('Water Data'!G25)))</f>
        <v/>
      </c>
      <c r="CD31" s="272" t="str">
        <f ca="true">+IF(OFFSET('Water Data'!$G$29,0,10*ROW('Water Data'!G25))="","",OFFSET('Water Data'!$G$29,0,10*ROW('Water Data'!G25)))</f>
        <v/>
      </c>
      <c r="CE31" s="272" t="str">
        <f ca="true">+IF(OFFSET('Water Data'!$H$27,0,10*ROW('Water Data'!H25))="","",OFFSET('Water Data'!$H$27,0,10*ROW('Water Data'!H25)))</f>
        <v/>
      </c>
      <c r="CF31" s="272" t="str">
        <f ca="true">+IF(OFFSET('Water Data'!$H$28,0,10*ROW('Water Data'!H25))="","",OFFSET('Water Data'!$H$28,0,10*ROW('Water Data'!H25)))</f>
        <v/>
      </c>
      <c r="CG31" s="272" t="str">
        <f ca="true">+IF(OFFSET('Water Data'!$H$29,0,10*ROW('Water Data'!H25))="","",OFFSET('Water Data'!$H$29,0,10*ROW('Water Data'!H25)))</f>
        <v/>
      </c>
      <c r="CH31" s="272" t="str">
        <f ca="true">+IF(OFFSET('Water Data'!$I$27,0,10*ROW('Water Data'!I25))="","",OFFSET('Water Data'!$I$27,0,10*ROW('Water Data'!I25)))</f>
        <v/>
      </c>
      <c r="CI31" s="272" t="str">
        <f ca="true">+IF(OFFSET('Water Data'!$I$28,0,10*ROW('Water Data'!I25))="","",OFFSET('Water Data'!$I$28,0,10*ROW('Water Data'!I25)))</f>
        <v/>
      </c>
      <c r="CJ31" s="272" t="str">
        <f ca="true">+IF(OFFSET('Water Data'!$I$29,0,10*ROW('Water Data'!I25))="","",OFFSET('Water Data'!$I$29,0,10*ROW('Water Data'!I25)))</f>
        <v/>
      </c>
      <c r="CK31" s="272" t="str">
        <f ca="true">+IF(OFFSET('Sanitation Data'!$D$28,0,10*ROW('Sanitation Data'!D25))="","",OFFSET('Sanitation Data'!$D$28,0,10*ROW('Sanitation Data'!D25)))</f>
        <v/>
      </c>
      <c r="CL31" s="272" t="str">
        <f ca="true">+IF(OFFSET('Sanitation Data'!$D$29,0,10*ROW('Sanitation Data'!D25))="","",OFFSET('Sanitation Data'!$D$29,0,10*ROW('Sanitation Data'!D25)))</f>
        <v/>
      </c>
      <c r="CM31" s="272" t="str">
        <f ca="true">+IF(OFFSET('Sanitation Data'!$D$30,0,10*ROW('Sanitation Data'!D25))="","",OFFSET('Sanitation Data'!$D$30,0,10*ROW('Sanitation Data'!D25)))</f>
        <v/>
      </c>
      <c r="CN31" s="272" t="str">
        <f ca="true">+IF(OFFSET('Sanitation Data'!$D$31,0,10*ROW('Sanitation Data'!D25))="","",OFFSET('Sanitation Data'!$D$31,0,10*ROW('Sanitation Data'!D25)))</f>
        <v/>
      </c>
      <c r="CO31" s="272" t="str">
        <f ca="true">+IF(OFFSET('Sanitation Data'!$D$32,0,10*ROW('Sanitation Data'!D25))="","",OFFSET('Sanitation Data'!$D$32,0,10*ROW('Sanitation Data'!D25)))</f>
        <v/>
      </c>
      <c r="CP31" s="272" t="str">
        <f ca="true">+IF(OFFSET('Sanitation Data'!$E$28,0,10*ROW('Sanitation Data'!E25))="","",OFFSET('Sanitation Data'!$E$28,0,10*ROW('Sanitation Data'!E25)))</f>
        <v/>
      </c>
      <c r="CQ31" s="272" t="str">
        <f ca="true">+IF(OFFSET('Sanitation Data'!$E$29,0,10*ROW('Sanitation Data'!E25))="","",OFFSET('Sanitation Data'!$E$29,0,10*ROW('Sanitation Data'!E25)))</f>
        <v/>
      </c>
      <c r="CR31" s="272" t="str">
        <f ca="true">+IF(OFFSET('Sanitation Data'!$E$30,0,10*ROW('Sanitation Data'!E25))="","",OFFSET('Sanitation Data'!$E$30,0,10*ROW('Sanitation Data'!E25)))</f>
        <v/>
      </c>
      <c r="CS31" s="272" t="str">
        <f ca="true">+IF(OFFSET('Sanitation Data'!$E$31,0,10*ROW('Sanitation Data'!E25))="","",OFFSET('Sanitation Data'!$E$31,0,10*ROW('Sanitation Data'!E25)))</f>
        <v/>
      </c>
      <c r="CT31" s="272" t="str">
        <f ca="true">+IF(OFFSET('Sanitation Data'!$E$32,0,10*ROW('Sanitation Data'!E25))="","",OFFSET('Sanitation Data'!$E$32,0,10*ROW('Sanitation Data'!E25)))</f>
        <v/>
      </c>
      <c r="CU31" s="272" t="str">
        <f ca="true">+IF(OFFSET('Sanitation Data'!$F$28,0,10*ROW('Sanitation Data'!F25))="","",OFFSET('Sanitation Data'!$F$28,0,10*ROW('Sanitation Data'!F25)))</f>
        <v/>
      </c>
      <c r="CV31" s="272" t="str">
        <f ca="true">+IF(OFFSET('Sanitation Data'!$F$29,0,10*ROW('Sanitation Data'!F25))="","",OFFSET('Sanitation Data'!$F$29,0,10*ROW('Sanitation Data'!F25)))</f>
        <v/>
      </c>
      <c r="CW31" s="272" t="str">
        <f ca="true">+IF(OFFSET('Sanitation Data'!$F$30,0,10*ROW('Sanitation Data'!F25))="","",OFFSET('Sanitation Data'!$F$30,0,10*ROW('Sanitation Data'!F25)))</f>
        <v/>
      </c>
      <c r="CX31" s="272" t="str">
        <f ca="true">+IF(OFFSET('Sanitation Data'!$F$31,0,10*ROW('Sanitation Data'!F25))="","",OFFSET('Sanitation Data'!$F$31,0,10*ROW('Sanitation Data'!F25)))</f>
        <v/>
      </c>
      <c r="CY31" s="272" t="str">
        <f ca="true">+IF(OFFSET('Sanitation Data'!$F$32,0,10*ROW('Sanitation Data'!F25))="","",OFFSET('Sanitation Data'!$F$32,0,10*ROW('Sanitation Data'!F25)))</f>
        <v/>
      </c>
      <c r="CZ31" s="272" t="str">
        <f ca="true">+IF(OFFSET('Sanitation Data'!$G$28,0,10*ROW('Sanitation Data'!G25))="","",OFFSET('Sanitation Data'!$G$28,0,10*ROW('Sanitation Data'!G25)))</f>
        <v/>
      </c>
      <c r="DA31" s="272" t="str">
        <f ca="true">+IF(OFFSET('Sanitation Data'!$G$29,0,10*ROW('Sanitation Data'!G25))="","",OFFSET('Sanitation Data'!$G$29,0,10*ROW('Sanitation Data'!G25)))</f>
        <v/>
      </c>
      <c r="DB31" s="272" t="str">
        <f ca="true">+IF(OFFSET('Sanitation Data'!$G$30,0,10*ROW('Sanitation Data'!G25))="","",OFFSET('Sanitation Data'!$G$30,0,10*ROW('Sanitation Data'!G25)))</f>
        <v/>
      </c>
      <c r="DC31" s="272" t="str">
        <f ca="true">+IF(OFFSET('Sanitation Data'!$G$31,0,10*ROW('Sanitation Data'!G25))="","",OFFSET('Sanitation Data'!$G$31,0,10*ROW('Sanitation Data'!G25)))</f>
        <v/>
      </c>
      <c r="DD31" s="272" t="str">
        <f ca="true">+IF(OFFSET('Sanitation Data'!$G$32,0,10*ROW('Sanitation Data'!G25))="","",OFFSET('Sanitation Data'!$G$32,0,10*ROW('Sanitation Data'!G25)))</f>
        <v/>
      </c>
      <c r="DE31" s="272" t="str">
        <f ca="true">+IF(OFFSET('Sanitation Data'!$H$28,0,10*ROW('Sanitation Data'!H25))="","",OFFSET('Sanitation Data'!$H$28,0,10*ROW('Sanitation Data'!H25)))</f>
        <v/>
      </c>
      <c r="DF31" s="272" t="str">
        <f ca="true">+IF(OFFSET('Sanitation Data'!$H$29,0,10*ROW('Sanitation Data'!H25))="","",OFFSET('Sanitation Data'!$H$29,0,10*ROW('Sanitation Data'!H25)))</f>
        <v/>
      </c>
      <c r="DG31" s="272" t="str">
        <f ca="true">+IF(OFFSET('Sanitation Data'!$H$30,0,10*ROW('Sanitation Data'!H25))="","",OFFSET('Sanitation Data'!$H$30,0,10*ROW('Sanitation Data'!H25)))</f>
        <v/>
      </c>
      <c r="DH31" s="272" t="str">
        <f ca="true">+IF(OFFSET('Sanitation Data'!$H$31,0,10*ROW('Sanitation Data'!H25))="","",OFFSET('Sanitation Data'!$H$31,0,10*ROW('Sanitation Data'!H25)))</f>
        <v/>
      </c>
      <c r="DI31" s="272" t="str">
        <f ca="true">+IF(OFFSET('Sanitation Data'!$H$32,0,10*ROW('Sanitation Data'!H25))="","",OFFSET('Sanitation Data'!$H$32,0,10*ROW('Sanitation Data'!H25)))</f>
        <v/>
      </c>
      <c r="DJ31" s="272" t="str">
        <f ca="true">+IF(OFFSET('Sanitation Data'!$I$28,0,10*ROW('Sanitation Data'!I25))="","",OFFSET('Sanitation Data'!$I$28,0,10*ROW('Sanitation Data'!I25)))</f>
        <v/>
      </c>
      <c r="DK31" s="272" t="str">
        <f ca="true">+IF(OFFSET('Sanitation Data'!$I$29,0,10*ROW('Sanitation Data'!I25))="","",OFFSET('Sanitation Data'!$I$29,0,10*ROW('Sanitation Data'!I25)))</f>
        <v/>
      </c>
      <c r="DL31" s="272" t="str">
        <f ca="true">+IF(OFFSET('Sanitation Data'!$I$30,0,10*ROW('Sanitation Data'!I25))="","",OFFSET('Sanitation Data'!$I$30,0,10*ROW('Sanitation Data'!I25)))</f>
        <v/>
      </c>
      <c r="DM31" s="272" t="str">
        <f ca="true">+IF(OFFSET('Sanitation Data'!$I$31,0,10*ROW('Sanitation Data'!I25))="","",OFFSET('Sanitation Data'!$I$31,0,10*ROW('Sanitation Data'!I25)))</f>
        <v/>
      </c>
      <c r="DN31" s="272" t="str">
        <f ca="true">+IF(OFFSET('Sanitation Data'!$I$32,0,10*ROW('Sanitation Data'!I25))="","",OFFSET('Sanitation Data'!$I$32,0,10*ROW('Sanitation Data'!I25)))</f>
        <v/>
      </c>
      <c r="DO31" s="272" t="str">
        <f ca="true">+IF(OFFSET('Hygiene Data'!$D$11,0,10*ROW('Hygiene Data'!D25))="","",OFFSET('Hygiene Data'!$D$11,0,10*ROW('Hygiene Data'!D25)))</f>
        <v/>
      </c>
      <c r="DP31" s="272" t="str">
        <f ca="true">+IF(OFFSET('Hygiene Data'!$D$12,0,10*ROW('Hygiene Data'!D25))="","",OFFSET('Hygiene Data'!$D$12,0,10*ROW('Hygiene Data'!D25)))</f>
        <v/>
      </c>
      <c r="DQ31" s="272" t="str">
        <f ca="true">+IF(OFFSET('Hygiene Data'!$D$13,0,10*ROW('Hygiene Data'!D25))="","",OFFSET('Hygiene Data'!$D$13,0,10*ROW('Hygiene Data'!D25)))</f>
        <v/>
      </c>
      <c r="DR31" s="272" t="str">
        <f ca="true">+IF(OFFSET('Hygiene Data'!$E$11,0,10*ROW('Hygiene Data'!E25))="","",OFFSET('Hygiene Data'!$E$11,0,10*ROW('Hygiene Data'!E25)))</f>
        <v/>
      </c>
      <c r="DS31" s="272" t="str">
        <f ca="true">+IF(OFFSET('Hygiene Data'!$E$12,0,10*ROW('Hygiene Data'!E25))="","",OFFSET('Hygiene Data'!$E$12,0,10*ROW('Hygiene Data'!E25)))</f>
        <v/>
      </c>
      <c r="DT31" s="272" t="str">
        <f ca="true">+IF(OFFSET('Hygiene Data'!$E$13,0,10*ROW('Hygiene Data'!E25))="","",OFFSET('Hygiene Data'!$E$13,0,10*ROW('Hygiene Data'!E25)))</f>
        <v/>
      </c>
      <c r="DU31" s="272" t="str">
        <f ca="true">+IF(OFFSET('Hygiene Data'!$F$11,0,10*ROW('Hygiene Data'!F25))="","",OFFSET('Hygiene Data'!$F$11,0,10*ROW('Hygiene Data'!F25)))</f>
        <v/>
      </c>
      <c r="DV31" s="272" t="str">
        <f ca="true">+IF(OFFSET('Hygiene Data'!$F$12,0,10*ROW('Hygiene Data'!F25))="","",OFFSET('Hygiene Data'!$F$12,0,10*ROW('Hygiene Data'!F25)))</f>
        <v/>
      </c>
      <c r="DW31" s="272" t="str">
        <f ca="true">+IF(OFFSET('Hygiene Data'!$F$13,0,10*ROW('Hygiene Data'!F25))="","",OFFSET('Hygiene Data'!$F$13,0,10*ROW('Hygiene Data'!F25)))</f>
        <v/>
      </c>
      <c r="DX31" s="272" t="str">
        <f ca="true">+IF(OFFSET('Hygiene Data'!$G$11,0,10*ROW('Hygiene Data'!G25))="","",OFFSET('Hygiene Data'!$G$11,0,10*ROW('Hygiene Data'!G25)))</f>
        <v/>
      </c>
      <c r="DY31" s="272" t="str">
        <f ca="true">+IF(OFFSET('Hygiene Data'!$G$12,0,10*ROW('Hygiene Data'!G25))="","",OFFSET('Hygiene Data'!$G$12,0,10*ROW('Hygiene Data'!G25)))</f>
        <v/>
      </c>
      <c r="DZ31" s="272" t="str">
        <f ca="true">+IF(OFFSET('Hygiene Data'!$G$13,0,10*ROW('Hygiene Data'!G25))="","",OFFSET('Hygiene Data'!$G$13,0,10*ROW('Hygiene Data'!G25)))</f>
        <v/>
      </c>
      <c r="EA31" s="272" t="str">
        <f ca="true">+IF(OFFSET('Hygiene Data'!$H$11,0,10*ROW('Hygiene Data'!H25))="","",OFFSET('Hygiene Data'!$H$11,0,10*ROW('Hygiene Data'!H25)))</f>
        <v/>
      </c>
      <c r="EB31" s="272" t="str">
        <f ca="true">+IF(OFFSET('Hygiene Data'!$H$12,0,10*ROW('Hygiene Data'!H25))="","",OFFSET('Hygiene Data'!$H$12,0,10*ROW('Hygiene Data'!H25)))</f>
        <v/>
      </c>
      <c r="EC31" s="272" t="str">
        <f ca="true">+IF(OFFSET('Hygiene Data'!$H$13,0,10*ROW('Hygiene Data'!H25))="","",OFFSET('Hygiene Data'!$H$13,0,10*ROW('Hygiene Data'!H25)))</f>
        <v/>
      </c>
      <c r="ED31" s="272" t="str">
        <f ca="true">+IF(OFFSET('Hygiene Data'!$I$11,0,10*ROW('Hygiene Data'!I25))="","",OFFSET('Hygiene Data'!$I$11,0,10*ROW('Hygiene Data'!I25)))</f>
        <v/>
      </c>
      <c r="EE31" s="272" t="str">
        <f ca="true">+IF(OFFSET('Hygiene Data'!$I$12,0,10*ROW('Hygiene Data'!I25))="","",OFFSET('Hygiene Data'!$I$12,0,10*ROW('Hygiene Data'!I25)))</f>
        <v/>
      </c>
      <c r="EF31" s="272" t="str">
        <f ca="true">+IF(OFFSET('Hygiene Data'!$I$13,0,10*ROW('Hygiene Data'!I25))="","",OFFSET('Hygiene Data'!$I$13,0,10*ROW('Hygiene Data'!I25)))</f>
        <v/>
      </c>
    </row>
    <row xmlns:x14ac="http://schemas.microsoft.com/office/spreadsheetml/2009/9/ac" r="32" x14ac:dyDescent="0.2">
      <c r="A32" s="37" t="str">
        <f ca="true">+IF(OFFSET('Water Data'!$B$2,0,10*ROW('Water Data'!E26))="","",OFFSET('Water Data'!$B$2,0,10*ROW('Water Data'!E26)))</f>
        <v/>
      </c>
      <c r="B32" s="37" t="str">
        <f ca="true">+IF(OFFSET('Water Data'!$C$2,0,10*ROW('Water Data'!F26))="","",OFFSET('Water Data'!$C$2,0,10*ROW('Water Data'!F26)))</f>
        <v/>
      </c>
      <c r="C32" s="328" t="str">
        <f t="shared" ca="true" si="0"/>
        <v/>
      </c>
      <c r="D32" s="97"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7"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7"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7"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7"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7"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7"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7"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7"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7"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7"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7"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7"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7"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7"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7"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7"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7"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8"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8"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8"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8"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8"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8"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8"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8"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8"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8"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8"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8"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8"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8"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8"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8"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8"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8"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8"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8"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8"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8"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8"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8"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8"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8"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8"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8"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8"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8"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9"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9"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9"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9"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9"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9"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9"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9"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9"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9"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9"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9"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9"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9"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9"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9"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9"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9"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2"/>
      <c r="BS32" s="272" t="str">
        <f ca="true">+IF(OFFSET('Water Data'!$D$27,0,10*ROW('Water Data'!D26))="","",OFFSET('Water Data'!$D$27,0,10*ROW('Water Data'!D26)))</f>
        <v/>
      </c>
      <c r="BT32" s="272" t="str">
        <f ca="true">+IF(OFFSET('Water Data'!$D$28,0,10*ROW('Water Data'!D26))="","",OFFSET('Water Data'!$D$28,0,10*ROW('Water Data'!D26)))</f>
        <v/>
      </c>
      <c r="BU32" s="272" t="str">
        <f ca="true">+IF(OFFSET('Water Data'!$D$29,0,10*ROW('Water Data'!D26))="","",OFFSET('Water Data'!$D$29,0,10*ROW('Water Data'!D26)))</f>
        <v/>
      </c>
      <c r="BV32" s="272" t="str">
        <f ca="true">+IF(OFFSET('Water Data'!$E$27,0,10*ROW('Water Data'!E26))="","",OFFSET('Water Data'!$E$27,0,10*ROW('Water Data'!E26)))</f>
        <v/>
      </c>
      <c r="BW32" s="272" t="str">
        <f ca="true">+IF(OFFSET('Water Data'!$E$28,0,10*ROW('Water Data'!E26))="","",OFFSET('Water Data'!$E$28,0,10*ROW('Water Data'!E26)))</f>
        <v/>
      </c>
      <c r="BX32" s="272" t="str">
        <f ca="true">+IF(OFFSET('Water Data'!$E$29,0,10*ROW('Water Data'!E26))="","",OFFSET('Water Data'!$E$29,0,10*ROW('Water Data'!E26)))</f>
        <v/>
      </c>
      <c r="BY32" s="272" t="str">
        <f ca="true">+IF(OFFSET('Water Data'!$F$27,0,10*ROW('Water Data'!F26))="","",OFFSET('Water Data'!$F$27,0,10*ROW('Water Data'!F26)))</f>
        <v/>
      </c>
      <c r="BZ32" s="272" t="str">
        <f ca="true">+IF(OFFSET('Water Data'!$F$28,0,10*ROW('Water Data'!F26))="","",OFFSET('Water Data'!$F$28,0,10*ROW('Water Data'!F26)))</f>
        <v/>
      </c>
      <c r="CA32" s="272" t="str">
        <f ca="true">+IF(OFFSET('Water Data'!$F$29,0,10*ROW('Water Data'!F26))="","",OFFSET('Water Data'!$F$29,0,10*ROW('Water Data'!F26)))</f>
        <v/>
      </c>
      <c r="CB32" s="272" t="str">
        <f ca="true">+IF(OFFSET('Water Data'!$G$27,0,10*ROW('Water Data'!G26))="","",OFFSET('Water Data'!$G$27,0,10*ROW('Water Data'!G26)))</f>
        <v/>
      </c>
      <c r="CC32" s="272" t="str">
        <f ca="true">+IF(OFFSET('Water Data'!$G$28,0,10*ROW('Water Data'!G26))="","",OFFSET('Water Data'!$G$28,0,10*ROW('Water Data'!G26)))</f>
        <v/>
      </c>
      <c r="CD32" s="272" t="str">
        <f ca="true">+IF(OFFSET('Water Data'!$G$29,0,10*ROW('Water Data'!G26))="","",OFFSET('Water Data'!$G$29,0,10*ROW('Water Data'!G26)))</f>
        <v/>
      </c>
      <c r="CE32" s="272" t="str">
        <f ca="true">+IF(OFFSET('Water Data'!$H$27,0,10*ROW('Water Data'!H26))="","",OFFSET('Water Data'!$H$27,0,10*ROW('Water Data'!H26)))</f>
        <v/>
      </c>
      <c r="CF32" s="272" t="str">
        <f ca="true">+IF(OFFSET('Water Data'!$H$28,0,10*ROW('Water Data'!H26))="","",OFFSET('Water Data'!$H$28,0,10*ROW('Water Data'!H26)))</f>
        <v/>
      </c>
      <c r="CG32" s="272" t="str">
        <f ca="true">+IF(OFFSET('Water Data'!$H$29,0,10*ROW('Water Data'!H26))="","",OFFSET('Water Data'!$H$29,0,10*ROW('Water Data'!H26)))</f>
        <v/>
      </c>
      <c r="CH32" s="272" t="str">
        <f ca="true">+IF(OFFSET('Water Data'!$I$27,0,10*ROW('Water Data'!I26))="","",OFFSET('Water Data'!$I$27,0,10*ROW('Water Data'!I26)))</f>
        <v/>
      </c>
      <c r="CI32" s="272" t="str">
        <f ca="true">+IF(OFFSET('Water Data'!$I$28,0,10*ROW('Water Data'!I26))="","",OFFSET('Water Data'!$I$28,0,10*ROW('Water Data'!I26)))</f>
        <v/>
      </c>
      <c r="CJ32" s="272" t="str">
        <f ca="true">+IF(OFFSET('Water Data'!$I$29,0,10*ROW('Water Data'!I26))="","",OFFSET('Water Data'!$I$29,0,10*ROW('Water Data'!I26)))</f>
        <v/>
      </c>
      <c r="CK32" s="272" t="str">
        <f ca="true">+IF(OFFSET('Sanitation Data'!$D$28,0,10*ROW('Sanitation Data'!D26))="","",OFFSET('Sanitation Data'!$D$28,0,10*ROW('Sanitation Data'!D26)))</f>
        <v/>
      </c>
      <c r="CL32" s="272" t="str">
        <f ca="true">+IF(OFFSET('Sanitation Data'!$D$29,0,10*ROW('Sanitation Data'!D26))="","",OFFSET('Sanitation Data'!$D$29,0,10*ROW('Sanitation Data'!D26)))</f>
        <v/>
      </c>
      <c r="CM32" s="272" t="str">
        <f ca="true">+IF(OFFSET('Sanitation Data'!$D$30,0,10*ROW('Sanitation Data'!D26))="","",OFFSET('Sanitation Data'!$D$30,0,10*ROW('Sanitation Data'!D26)))</f>
        <v/>
      </c>
      <c r="CN32" s="272" t="str">
        <f ca="true">+IF(OFFSET('Sanitation Data'!$D$31,0,10*ROW('Sanitation Data'!D26))="","",OFFSET('Sanitation Data'!$D$31,0,10*ROW('Sanitation Data'!D26)))</f>
        <v/>
      </c>
      <c r="CO32" s="272" t="str">
        <f ca="true">+IF(OFFSET('Sanitation Data'!$D$32,0,10*ROW('Sanitation Data'!D26))="","",OFFSET('Sanitation Data'!$D$32,0,10*ROW('Sanitation Data'!D26)))</f>
        <v/>
      </c>
      <c r="CP32" s="272" t="str">
        <f ca="true">+IF(OFFSET('Sanitation Data'!$E$28,0,10*ROW('Sanitation Data'!E26))="","",OFFSET('Sanitation Data'!$E$28,0,10*ROW('Sanitation Data'!E26)))</f>
        <v/>
      </c>
      <c r="CQ32" s="272" t="str">
        <f ca="true">+IF(OFFSET('Sanitation Data'!$E$29,0,10*ROW('Sanitation Data'!E26))="","",OFFSET('Sanitation Data'!$E$29,0,10*ROW('Sanitation Data'!E26)))</f>
        <v/>
      </c>
      <c r="CR32" s="272" t="str">
        <f ca="true">+IF(OFFSET('Sanitation Data'!$E$30,0,10*ROW('Sanitation Data'!E26))="","",OFFSET('Sanitation Data'!$E$30,0,10*ROW('Sanitation Data'!E26)))</f>
        <v/>
      </c>
      <c r="CS32" s="272" t="str">
        <f ca="true">+IF(OFFSET('Sanitation Data'!$E$31,0,10*ROW('Sanitation Data'!E26))="","",OFFSET('Sanitation Data'!$E$31,0,10*ROW('Sanitation Data'!E26)))</f>
        <v/>
      </c>
      <c r="CT32" s="272" t="str">
        <f ca="true">+IF(OFFSET('Sanitation Data'!$E$32,0,10*ROW('Sanitation Data'!E26))="","",OFFSET('Sanitation Data'!$E$32,0,10*ROW('Sanitation Data'!E26)))</f>
        <v/>
      </c>
      <c r="CU32" s="272" t="str">
        <f ca="true">+IF(OFFSET('Sanitation Data'!$F$28,0,10*ROW('Sanitation Data'!F26))="","",OFFSET('Sanitation Data'!$F$28,0,10*ROW('Sanitation Data'!F26)))</f>
        <v/>
      </c>
      <c r="CV32" s="272" t="str">
        <f ca="true">+IF(OFFSET('Sanitation Data'!$F$29,0,10*ROW('Sanitation Data'!F26))="","",OFFSET('Sanitation Data'!$F$29,0,10*ROW('Sanitation Data'!F26)))</f>
        <v/>
      </c>
      <c r="CW32" s="272" t="str">
        <f ca="true">+IF(OFFSET('Sanitation Data'!$F$30,0,10*ROW('Sanitation Data'!F26))="","",OFFSET('Sanitation Data'!$F$30,0,10*ROW('Sanitation Data'!F26)))</f>
        <v/>
      </c>
      <c r="CX32" s="272" t="str">
        <f ca="true">+IF(OFFSET('Sanitation Data'!$F$31,0,10*ROW('Sanitation Data'!F26))="","",OFFSET('Sanitation Data'!$F$31,0,10*ROW('Sanitation Data'!F26)))</f>
        <v/>
      </c>
      <c r="CY32" s="272" t="str">
        <f ca="true">+IF(OFFSET('Sanitation Data'!$F$32,0,10*ROW('Sanitation Data'!F26))="","",OFFSET('Sanitation Data'!$F$32,0,10*ROW('Sanitation Data'!F26)))</f>
        <v/>
      </c>
      <c r="CZ32" s="272" t="str">
        <f ca="true">+IF(OFFSET('Sanitation Data'!$G$28,0,10*ROW('Sanitation Data'!G26))="","",OFFSET('Sanitation Data'!$G$28,0,10*ROW('Sanitation Data'!G26)))</f>
        <v/>
      </c>
      <c r="DA32" s="272" t="str">
        <f ca="true">+IF(OFFSET('Sanitation Data'!$G$29,0,10*ROW('Sanitation Data'!G26))="","",OFFSET('Sanitation Data'!$G$29,0,10*ROW('Sanitation Data'!G26)))</f>
        <v/>
      </c>
      <c r="DB32" s="272" t="str">
        <f ca="true">+IF(OFFSET('Sanitation Data'!$G$30,0,10*ROW('Sanitation Data'!G26))="","",OFFSET('Sanitation Data'!$G$30,0,10*ROW('Sanitation Data'!G26)))</f>
        <v/>
      </c>
      <c r="DC32" s="272" t="str">
        <f ca="true">+IF(OFFSET('Sanitation Data'!$G$31,0,10*ROW('Sanitation Data'!G26))="","",OFFSET('Sanitation Data'!$G$31,0,10*ROW('Sanitation Data'!G26)))</f>
        <v/>
      </c>
      <c r="DD32" s="272" t="str">
        <f ca="true">+IF(OFFSET('Sanitation Data'!$G$32,0,10*ROW('Sanitation Data'!G26))="","",OFFSET('Sanitation Data'!$G$32,0,10*ROW('Sanitation Data'!G26)))</f>
        <v/>
      </c>
      <c r="DE32" s="272" t="str">
        <f ca="true">+IF(OFFSET('Sanitation Data'!$H$28,0,10*ROW('Sanitation Data'!H26))="","",OFFSET('Sanitation Data'!$H$28,0,10*ROW('Sanitation Data'!H26)))</f>
        <v/>
      </c>
      <c r="DF32" s="272" t="str">
        <f ca="true">+IF(OFFSET('Sanitation Data'!$H$29,0,10*ROW('Sanitation Data'!H26))="","",OFFSET('Sanitation Data'!$H$29,0,10*ROW('Sanitation Data'!H26)))</f>
        <v/>
      </c>
      <c r="DG32" s="272" t="str">
        <f ca="true">+IF(OFFSET('Sanitation Data'!$H$30,0,10*ROW('Sanitation Data'!H26))="","",OFFSET('Sanitation Data'!$H$30,0,10*ROW('Sanitation Data'!H26)))</f>
        <v/>
      </c>
      <c r="DH32" s="272" t="str">
        <f ca="true">+IF(OFFSET('Sanitation Data'!$H$31,0,10*ROW('Sanitation Data'!H26))="","",OFFSET('Sanitation Data'!$H$31,0,10*ROW('Sanitation Data'!H26)))</f>
        <v/>
      </c>
      <c r="DI32" s="272" t="str">
        <f ca="true">+IF(OFFSET('Sanitation Data'!$H$32,0,10*ROW('Sanitation Data'!H26))="","",OFFSET('Sanitation Data'!$H$32,0,10*ROW('Sanitation Data'!H26)))</f>
        <v/>
      </c>
      <c r="DJ32" s="272" t="str">
        <f ca="true">+IF(OFFSET('Sanitation Data'!$I$28,0,10*ROW('Sanitation Data'!I26))="","",OFFSET('Sanitation Data'!$I$28,0,10*ROW('Sanitation Data'!I26)))</f>
        <v/>
      </c>
      <c r="DK32" s="272" t="str">
        <f ca="true">+IF(OFFSET('Sanitation Data'!$I$29,0,10*ROW('Sanitation Data'!I26))="","",OFFSET('Sanitation Data'!$I$29,0,10*ROW('Sanitation Data'!I26)))</f>
        <v/>
      </c>
      <c r="DL32" s="272" t="str">
        <f ca="true">+IF(OFFSET('Sanitation Data'!$I$30,0,10*ROW('Sanitation Data'!I26))="","",OFFSET('Sanitation Data'!$I$30,0,10*ROW('Sanitation Data'!I26)))</f>
        <v/>
      </c>
      <c r="DM32" s="272" t="str">
        <f ca="true">+IF(OFFSET('Sanitation Data'!$I$31,0,10*ROW('Sanitation Data'!I26))="","",OFFSET('Sanitation Data'!$I$31,0,10*ROW('Sanitation Data'!I26)))</f>
        <v/>
      </c>
      <c r="DN32" s="272" t="str">
        <f ca="true">+IF(OFFSET('Sanitation Data'!$I$32,0,10*ROW('Sanitation Data'!I26))="","",OFFSET('Sanitation Data'!$I$32,0,10*ROW('Sanitation Data'!I26)))</f>
        <v/>
      </c>
      <c r="DO32" s="272" t="str">
        <f ca="true">+IF(OFFSET('Hygiene Data'!$D$11,0,10*ROW('Hygiene Data'!D26))="","",OFFSET('Hygiene Data'!$D$11,0,10*ROW('Hygiene Data'!D26)))</f>
        <v/>
      </c>
      <c r="DP32" s="272" t="str">
        <f ca="true">+IF(OFFSET('Hygiene Data'!$D$12,0,10*ROW('Hygiene Data'!D26))="","",OFFSET('Hygiene Data'!$D$12,0,10*ROW('Hygiene Data'!D26)))</f>
        <v/>
      </c>
      <c r="DQ32" s="272" t="str">
        <f ca="true">+IF(OFFSET('Hygiene Data'!$D$13,0,10*ROW('Hygiene Data'!D26))="","",OFFSET('Hygiene Data'!$D$13,0,10*ROW('Hygiene Data'!D26)))</f>
        <v/>
      </c>
      <c r="DR32" s="272" t="str">
        <f ca="true">+IF(OFFSET('Hygiene Data'!$E$11,0,10*ROW('Hygiene Data'!E26))="","",OFFSET('Hygiene Data'!$E$11,0,10*ROW('Hygiene Data'!E26)))</f>
        <v/>
      </c>
      <c r="DS32" s="272" t="str">
        <f ca="true">+IF(OFFSET('Hygiene Data'!$E$12,0,10*ROW('Hygiene Data'!E26))="","",OFFSET('Hygiene Data'!$E$12,0,10*ROW('Hygiene Data'!E26)))</f>
        <v/>
      </c>
      <c r="DT32" s="272" t="str">
        <f ca="true">+IF(OFFSET('Hygiene Data'!$E$13,0,10*ROW('Hygiene Data'!E26))="","",OFFSET('Hygiene Data'!$E$13,0,10*ROW('Hygiene Data'!E26)))</f>
        <v/>
      </c>
      <c r="DU32" s="272" t="str">
        <f ca="true">+IF(OFFSET('Hygiene Data'!$F$11,0,10*ROW('Hygiene Data'!F26))="","",OFFSET('Hygiene Data'!$F$11,0,10*ROW('Hygiene Data'!F26)))</f>
        <v/>
      </c>
      <c r="DV32" s="272" t="str">
        <f ca="true">+IF(OFFSET('Hygiene Data'!$F$12,0,10*ROW('Hygiene Data'!F26))="","",OFFSET('Hygiene Data'!$F$12,0,10*ROW('Hygiene Data'!F26)))</f>
        <v/>
      </c>
      <c r="DW32" s="272" t="str">
        <f ca="true">+IF(OFFSET('Hygiene Data'!$F$13,0,10*ROW('Hygiene Data'!F26))="","",OFFSET('Hygiene Data'!$F$13,0,10*ROW('Hygiene Data'!F26)))</f>
        <v/>
      </c>
      <c r="DX32" s="272" t="str">
        <f ca="true">+IF(OFFSET('Hygiene Data'!$G$11,0,10*ROW('Hygiene Data'!G26))="","",OFFSET('Hygiene Data'!$G$11,0,10*ROW('Hygiene Data'!G26)))</f>
        <v/>
      </c>
      <c r="DY32" s="272" t="str">
        <f ca="true">+IF(OFFSET('Hygiene Data'!$G$12,0,10*ROW('Hygiene Data'!G26))="","",OFFSET('Hygiene Data'!$G$12,0,10*ROW('Hygiene Data'!G26)))</f>
        <v/>
      </c>
      <c r="DZ32" s="272" t="str">
        <f ca="true">+IF(OFFSET('Hygiene Data'!$G$13,0,10*ROW('Hygiene Data'!G26))="","",OFFSET('Hygiene Data'!$G$13,0,10*ROW('Hygiene Data'!G26)))</f>
        <v/>
      </c>
      <c r="EA32" s="272" t="str">
        <f ca="true">+IF(OFFSET('Hygiene Data'!$H$11,0,10*ROW('Hygiene Data'!H26))="","",OFFSET('Hygiene Data'!$H$11,0,10*ROW('Hygiene Data'!H26)))</f>
        <v/>
      </c>
      <c r="EB32" s="272" t="str">
        <f ca="true">+IF(OFFSET('Hygiene Data'!$H$12,0,10*ROW('Hygiene Data'!H26))="","",OFFSET('Hygiene Data'!$H$12,0,10*ROW('Hygiene Data'!H26)))</f>
        <v/>
      </c>
      <c r="EC32" s="272" t="str">
        <f ca="true">+IF(OFFSET('Hygiene Data'!$H$13,0,10*ROW('Hygiene Data'!H26))="","",OFFSET('Hygiene Data'!$H$13,0,10*ROW('Hygiene Data'!H26)))</f>
        <v/>
      </c>
      <c r="ED32" s="272" t="str">
        <f ca="true">+IF(OFFSET('Hygiene Data'!$I$11,0,10*ROW('Hygiene Data'!I26))="","",OFFSET('Hygiene Data'!$I$11,0,10*ROW('Hygiene Data'!I26)))</f>
        <v/>
      </c>
      <c r="EE32" s="272" t="str">
        <f ca="true">+IF(OFFSET('Hygiene Data'!$I$12,0,10*ROW('Hygiene Data'!I26))="","",OFFSET('Hygiene Data'!$I$12,0,10*ROW('Hygiene Data'!I26)))</f>
        <v/>
      </c>
      <c r="EF32" s="272" t="str">
        <f ca="true">+IF(OFFSET('Hygiene Data'!$I$13,0,10*ROW('Hygiene Data'!I26))="","",OFFSET('Hygiene Data'!$I$13,0,10*ROW('Hygiene Data'!I26)))</f>
        <v/>
      </c>
    </row>
    <row xmlns:x14ac="http://schemas.microsoft.com/office/spreadsheetml/2009/9/ac" r="33" x14ac:dyDescent="0.2">
      <c r="A33" s="37" t="str">
        <f ca="true">+IF(OFFSET('Water Data'!$B$2,0,10*ROW('Water Data'!E27))="","",OFFSET('Water Data'!$B$2,0,10*ROW('Water Data'!E27)))</f>
        <v/>
      </c>
      <c r="B33" s="37" t="str">
        <f ca="true">+IF(OFFSET('Water Data'!$C$2,0,10*ROW('Water Data'!F27))="","",OFFSET('Water Data'!$C$2,0,10*ROW('Water Data'!F27)))</f>
        <v/>
      </c>
      <c r="C33" s="328" t="str">
        <f t="shared" ca="true" si="0"/>
        <v/>
      </c>
      <c r="D33" s="97"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7"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7"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7"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7"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7"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7"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7"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7"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7"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7"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7"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7"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7"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7"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7"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7"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7"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8"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8"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8"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8"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8"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8"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8"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8"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8"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8"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8"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8"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8"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8"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8"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8"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8"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8"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8"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8"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8"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8"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8"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8"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8"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8"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8"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8"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8"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8"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9"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9"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9"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9"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9"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9"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9"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9"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9"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9"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9"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9"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9"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9"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9"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9"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9"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9"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2"/>
      <c r="BS33" s="272" t="str">
        <f ca="true">+IF(OFFSET('Water Data'!$D$27,0,10*ROW('Water Data'!D27))="","",OFFSET('Water Data'!$D$27,0,10*ROW('Water Data'!D27)))</f>
        <v/>
      </c>
      <c r="BT33" s="272" t="str">
        <f ca="true">+IF(OFFSET('Water Data'!$D$28,0,10*ROW('Water Data'!D27))="","",OFFSET('Water Data'!$D$28,0,10*ROW('Water Data'!D27)))</f>
        <v/>
      </c>
      <c r="BU33" s="272" t="str">
        <f ca="true">+IF(OFFSET('Water Data'!$D$29,0,10*ROW('Water Data'!D27))="","",OFFSET('Water Data'!$D$29,0,10*ROW('Water Data'!D27)))</f>
        <v/>
      </c>
      <c r="BV33" s="272" t="str">
        <f ca="true">+IF(OFFSET('Water Data'!$E$27,0,10*ROW('Water Data'!E27))="","",OFFSET('Water Data'!$E$27,0,10*ROW('Water Data'!E27)))</f>
        <v/>
      </c>
      <c r="BW33" s="272" t="str">
        <f ca="true">+IF(OFFSET('Water Data'!$E$28,0,10*ROW('Water Data'!E27))="","",OFFSET('Water Data'!$E$28,0,10*ROW('Water Data'!E27)))</f>
        <v/>
      </c>
      <c r="BX33" s="272" t="str">
        <f ca="true">+IF(OFFSET('Water Data'!$E$29,0,10*ROW('Water Data'!E27))="","",OFFSET('Water Data'!$E$29,0,10*ROW('Water Data'!E27)))</f>
        <v/>
      </c>
      <c r="BY33" s="272" t="str">
        <f ca="true">+IF(OFFSET('Water Data'!$F$27,0,10*ROW('Water Data'!F27))="","",OFFSET('Water Data'!$F$27,0,10*ROW('Water Data'!F27)))</f>
        <v/>
      </c>
      <c r="BZ33" s="272" t="str">
        <f ca="true">+IF(OFFSET('Water Data'!$F$28,0,10*ROW('Water Data'!F27))="","",OFFSET('Water Data'!$F$28,0,10*ROW('Water Data'!F27)))</f>
        <v/>
      </c>
      <c r="CA33" s="272" t="str">
        <f ca="true">+IF(OFFSET('Water Data'!$F$29,0,10*ROW('Water Data'!F27))="","",OFFSET('Water Data'!$F$29,0,10*ROW('Water Data'!F27)))</f>
        <v/>
      </c>
      <c r="CB33" s="272" t="str">
        <f ca="true">+IF(OFFSET('Water Data'!$G$27,0,10*ROW('Water Data'!G27))="","",OFFSET('Water Data'!$G$27,0,10*ROW('Water Data'!G27)))</f>
        <v/>
      </c>
      <c r="CC33" s="272" t="str">
        <f ca="true">+IF(OFFSET('Water Data'!$G$28,0,10*ROW('Water Data'!G27))="","",OFFSET('Water Data'!$G$28,0,10*ROW('Water Data'!G27)))</f>
        <v/>
      </c>
      <c r="CD33" s="272" t="str">
        <f ca="true">+IF(OFFSET('Water Data'!$G$29,0,10*ROW('Water Data'!G27))="","",OFFSET('Water Data'!$G$29,0,10*ROW('Water Data'!G27)))</f>
        <v/>
      </c>
      <c r="CE33" s="272" t="str">
        <f ca="true">+IF(OFFSET('Water Data'!$H$27,0,10*ROW('Water Data'!H27))="","",OFFSET('Water Data'!$H$27,0,10*ROW('Water Data'!H27)))</f>
        <v/>
      </c>
      <c r="CF33" s="272" t="str">
        <f ca="true">+IF(OFFSET('Water Data'!$H$28,0,10*ROW('Water Data'!H27))="","",OFFSET('Water Data'!$H$28,0,10*ROW('Water Data'!H27)))</f>
        <v/>
      </c>
      <c r="CG33" s="272" t="str">
        <f ca="true">+IF(OFFSET('Water Data'!$H$29,0,10*ROW('Water Data'!H27))="","",OFFSET('Water Data'!$H$29,0,10*ROW('Water Data'!H27)))</f>
        <v/>
      </c>
      <c r="CH33" s="272" t="str">
        <f ca="true">+IF(OFFSET('Water Data'!$I$27,0,10*ROW('Water Data'!I27))="","",OFFSET('Water Data'!$I$27,0,10*ROW('Water Data'!I27)))</f>
        <v/>
      </c>
      <c r="CI33" s="272" t="str">
        <f ca="true">+IF(OFFSET('Water Data'!$I$28,0,10*ROW('Water Data'!I27))="","",OFFSET('Water Data'!$I$28,0,10*ROW('Water Data'!I27)))</f>
        <v/>
      </c>
      <c r="CJ33" s="272" t="str">
        <f ca="true">+IF(OFFSET('Water Data'!$I$29,0,10*ROW('Water Data'!I27))="","",OFFSET('Water Data'!$I$29,0,10*ROW('Water Data'!I27)))</f>
        <v/>
      </c>
      <c r="CK33" s="272" t="str">
        <f ca="true">+IF(OFFSET('Sanitation Data'!$D$28,0,10*ROW('Sanitation Data'!D27))="","",OFFSET('Sanitation Data'!$D$28,0,10*ROW('Sanitation Data'!D27)))</f>
        <v/>
      </c>
      <c r="CL33" s="272" t="str">
        <f ca="true">+IF(OFFSET('Sanitation Data'!$D$29,0,10*ROW('Sanitation Data'!D27))="","",OFFSET('Sanitation Data'!$D$29,0,10*ROW('Sanitation Data'!D27)))</f>
        <v/>
      </c>
      <c r="CM33" s="272" t="str">
        <f ca="true">+IF(OFFSET('Sanitation Data'!$D$30,0,10*ROW('Sanitation Data'!D27))="","",OFFSET('Sanitation Data'!$D$30,0,10*ROW('Sanitation Data'!D27)))</f>
        <v/>
      </c>
      <c r="CN33" s="272" t="str">
        <f ca="true">+IF(OFFSET('Sanitation Data'!$D$31,0,10*ROW('Sanitation Data'!D27))="","",OFFSET('Sanitation Data'!$D$31,0,10*ROW('Sanitation Data'!D27)))</f>
        <v/>
      </c>
      <c r="CO33" s="272" t="str">
        <f ca="true">+IF(OFFSET('Sanitation Data'!$D$32,0,10*ROW('Sanitation Data'!D27))="","",OFFSET('Sanitation Data'!$D$32,0,10*ROW('Sanitation Data'!D27)))</f>
        <v/>
      </c>
      <c r="CP33" s="272" t="str">
        <f ca="true">+IF(OFFSET('Sanitation Data'!$E$28,0,10*ROW('Sanitation Data'!E27))="","",OFFSET('Sanitation Data'!$E$28,0,10*ROW('Sanitation Data'!E27)))</f>
        <v/>
      </c>
      <c r="CQ33" s="272" t="str">
        <f ca="true">+IF(OFFSET('Sanitation Data'!$E$29,0,10*ROW('Sanitation Data'!E27))="","",OFFSET('Sanitation Data'!$E$29,0,10*ROW('Sanitation Data'!E27)))</f>
        <v/>
      </c>
      <c r="CR33" s="272" t="str">
        <f ca="true">+IF(OFFSET('Sanitation Data'!$E$30,0,10*ROW('Sanitation Data'!E27))="","",OFFSET('Sanitation Data'!$E$30,0,10*ROW('Sanitation Data'!E27)))</f>
        <v/>
      </c>
      <c r="CS33" s="272" t="str">
        <f ca="true">+IF(OFFSET('Sanitation Data'!$E$31,0,10*ROW('Sanitation Data'!E27))="","",OFFSET('Sanitation Data'!$E$31,0,10*ROW('Sanitation Data'!E27)))</f>
        <v/>
      </c>
      <c r="CT33" s="272" t="str">
        <f ca="true">+IF(OFFSET('Sanitation Data'!$E$32,0,10*ROW('Sanitation Data'!E27))="","",OFFSET('Sanitation Data'!$E$32,0,10*ROW('Sanitation Data'!E27)))</f>
        <v/>
      </c>
      <c r="CU33" s="272" t="str">
        <f ca="true">+IF(OFFSET('Sanitation Data'!$F$28,0,10*ROW('Sanitation Data'!F27))="","",OFFSET('Sanitation Data'!$F$28,0,10*ROW('Sanitation Data'!F27)))</f>
        <v/>
      </c>
      <c r="CV33" s="272" t="str">
        <f ca="true">+IF(OFFSET('Sanitation Data'!$F$29,0,10*ROW('Sanitation Data'!F27))="","",OFFSET('Sanitation Data'!$F$29,0,10*ROW('Sanitation Data'!F27)))</f>
        <v/>
      </c>
      <c r="CW33" s="272" t="str">
        <f ca="true">+IF(OFFSET('Sanitation Data'!$F$30,0,10*ROW('Sanitation Data'!F27))="","",OFFSET('Sanitation Data'!$F$30,0,10*ROW('Sanitation Data'!F27)))</f>
        <v/>
      </c>
      <c r="CX33" s="272" t="str">
        <f ca="true">+IF(OFFSET('Sanitation Data'!$F$31,0,10*ROW('Sanitation Data'!F27))="","",OFFSET('Sanitation Data'!$F$31,0,10*ROW('Sanitation Data'!F27)))</f>
        <v/>
      </c>
      <c r="CY33" s="272" t="str">
        <f ca="true">+IF(OFFSET('Sanitation Data'!$F$32,0,10*ROW('Sanitation Data'!F27))="","",OFFSET('Sanitation Data'!$F$32,0,10*ROW('Sanitation Data'!F27)))</f>
        <v/>
      </c>
      <c r="CZ33" s="272" t="str">
        <f ca="true">+IF(OFFSET('Sanitation Data'!$G$28,0,10*ROW('Sanitation Data'!G27))="","",OFFSET('Sanitation Data'!$G$28,0,10*ROW('Sanitation Data'!G27)))</f>
        <v/>
      </c>
      <c r="DA33" s="272" t="str">
        <f ca="true">+IF(OFFSET('Sanitation Data'!$G$29,0,10*ROW('Sanitation Data'!G27))="","",OFFSET('Sanitation Data'!$G$29,0,10*ROW('Sanitation Data'!G27)))</f>
        <v/>
      </c>
      <c r="DB33" s="272" t="str">
        <f ca="true">+IF(OFFSET('Sanitation Data'!$G$30,0,10*ROW('Sanitation Data'!G27))="","",OFFSET('Sanitation Data'!$G$30,0,10*ROW('Sanitation Data'!G27)))</f>
        <v/>
      </c>
      <c r="DC33" s="272" t="str">
        <f ca="true">+IF(OFFSET('Sanitation Data'!$G$31,0,10*ROW('Sanitation Data'!G27))="","",OFFSET('Sanitation Data'!$G$31,0,10*ROW('Sanitation Data'!G27)))</f>
        <v/>
      </c>
      <c r="DD33" s="272" t="str">
        <f ca="true">+IF(OFFSET('Sanitation Data'!$G$32,0,10*ROW('Sanitation Data'!G27))="","",OFFSET('Sanitation Data'!$G$32,0,10*ROW('Sanitation Data'!G27)))</f>
        <v/>
      </c>
      <c r="DE33" s="272" t="str">
        <f ca="true">+IF(OFFSET('Sanitation Data'!$H$28,0,10*ROW('Sanitation Data'!H27))="","",OFFSET('Sanitation Data'!$H$28,0,10*ROW('Sanitation Data'!H27)))</f>
        <v/>
      </c>
      <c r="DF33" s="272" t="str">
        <f ca="true">+IF(OFFSET('Sanitation Data'!$H$29,0,10*ROW('Sanitation Data'!H27))="","",OFFSET('Sanitation Data'!$H$29,0,10*ROW('Sanitation Data'!H27)))</f>
        <v/>
      </c>
      <c r="DG33" s="272" t="str">
        <f ca="true">+IF(OFFSET('Sanitation Data'!$H$30,0,10*ROW('Sanitation Data'!H27))="","",OFFSET('Sanitation Data'!$H$30,0,10*ROW('Sanitation Data'!H27)))</f>
        <v/>
      </c>
      <c r="DH33" s="272" t="str">
        <f ca="true">+IF(OFFSET('Sanitation Data'!$H$31,0,10*ROW('Sanitation Data'!H27))="","",OFFSET('Sanitation Data'!$H$31,0,10*ROW('Sanitation Data'!H27)))</f>
        <v/>
      </c>
      <c r="DI33" s="272" t="str">
        <f ca="true">+IF(OFFSET('Sanitation Data'!$H$32,0,10*ROW('Sanitation Data'!H27))="","",OFFSET('Sanitation Data'!$H$32,0,10*ROW('Sanitation Data'!H27)))</f>
        <v/>
      </c>
      <c r="DJ33" s="272" t="str">
        <f ca="true">+IF(OFFSET('Sanitation Data'!$I$28,0,10*ROW('Sanitation Data'!I27))="","",OFFSET('Sanitation Data'!$I$28,0,10*ROW('Sanitation Data'!I27)))</f>
        <v/>
      </c>
      <c r="DK33" s="272" t="str">
        <f ca="true">+IF(OFFSET('Sanitation Data'!$I$29,0,10*ROW('Sanitation Data'!I27))="","",OFFSET('Sanitation Data'!$I$29,0,10*ROW('Sanitation Data'!I27)))</f>
        <v/>
      </c>
      <c r="DL33" s="272" t="str">
        <f ca="true">+IF(OFFSET('Sanitation Data'!$I$30,0,10*ROW('Sanitation Data'!I27))="","",OFFSET('Sanitation Data'!$I$30,0,10*ROW('Sanitation Data'!I27)))</f>
        <v/>
      </c>
      <c r="DM33" s="272" t="str">
        <f ca="true">+IF(OFFSET('Sanitation Data'!$I$31,0,10*ROW('Sanitation Data'!I27))="","",OFFSET('Sanitation Data'!$I$31,0,10*ROW('Sanitation Data'!I27)))</f>
        <v/>
      </c>
      <c r="DN33" s="272" t="str">
        <f ca="true">+IF(OFFSET('Sanitation Data'!$I$32,0,10*ROW('Sanitation Data'!I27))="","",OFFSET('Sanitation Data'!$I$32,0,10*ROW('Sanitation Data'!I27)))</f>
        <v/>
      </c>
      <c r="DO33" s="272" t="str">
        <f ca="true">+IF(OFFSET('Hygiene Data'!$D$11,0,10*ROW('Hygiene Data'!D27))="","",OFFSET('Hygiene Data'!$D$11,0,10*ROW('Hygiene Data'!D27)))</f>
        <v/>
      </c>
      <c r="DP33" s="272" t="str">
        <f ca="true">+IF(OFFSET('Hygiene Data'!$D$12,0,10*ROW('Hygiene Data'!D27))="","",OFFSET('Hygiene Data'!$D$12,0,10*ROW('Hygiene Data'!D27)))</f>
        <v/>
      </c>
      <c r="DQ33" s="272" t="str">
        <f ca="true">+IF(OFFSET('Hygiene Data'!$D$13,0,10*ROW('Hygiene Data'!D27))="","",OFFSET('Hygiene Data'!$D$13,0,10*ROW('Hygiene Data'!D27)))</f>
        <v/>
      </c>
      <c r="DR33" s="272" t="str">
        <f ca="true">+IF(OFFSET('Hygiene Data'!$E$11,0,10*ROW('Hygiene Data'!E27))="","",OFFSET('Hygiene Data'!$E$11,0,10*ROW('Hygiene Data'!E27)))</f>
        <v/>
      </c>
      <c r="DS33" s="272" t="str">
        <f ca="true">+IF(OFFSET('Hygiene Data'!$E$12,0,10*ROW('Hygiene Data'!E27))="","",OFFSET('Hygiene Data'!$E$12,0,10*ROW('Hygiene Data'!E27)))</f>
        <v/>
      </c>
      <c r="DT33" s="272" t="str">
        <f ca="true">+IF(OFFSET('Hygiene Data'!$E$13,0,10*ROW('Hygiene Data'!E27))="","",OFFSET('Hygiene Data'!$E$13,0,10*ROW('Hygiene Data'!E27)))</f>
        <v/>
      </c>
      <c r="DU33" s="272" t="str">
        <f ca="true">+IF(OFFSET('Hygiene Data'!$F$11,0,10*ROW('Hygiene Data'!F27))="","",OFFSET('Hygiene Data'!$F$11,0,10*ROW('Hygiene Data'!F27)))</f>
        <v/>
      </c>
      <c r="DV33" s="272" t="str">
        <f ca="true">+IF(OFFSET('Hygiene Data'!$F$12,0,10*ROW('Hygiene Data'!F27))="","",OFFSET('Hygiene Data'!$F$12,0,10*ROW('Hygiene Data'!F27)))</f>
        <v/>
      </c>
      <c r="DW33" s="272" t="str">
        <f ca="true">+IF(OFFSET('Hygiene Data'!$F$13,0,10*ROW('Hygiene Data'!F27))="","",OFFSET('Hygiene Data'!$F$13,0,10*ROW('Hygiene Data'!F27)))</f>
        <v/>
      </c>
      <c r="DX33" s="272" t="str">
        <f ca="true">+IF(OFFSET('Hygiene Data'!$G$11,0,10*ROW('Hygiene Data'!G27))="","",OFFSET('Hygiene Data'!$G$11,0,10*ROW('Hygiene Data'!G27)))</f>
        <v/>
      </c>
      <c r="DY33" s="272" t="str">
        <f ca="true">+IF(OFFSET('Hygiene Data'!$G$12,0,10*ROW('Hygiene Data'!G27))="","",OFFSET('Hygiene Data'!$G$12,0,10*ROW('Hygiene Data'!G27)))</f>
        <v/>
      </c>
      <c r="DZ33" s="272" t="str">
        <f ca="true">+IF(OFFSET('Hygiene Data'!$G$13,0,10*ROW('Hygiene Data'!G27))="","",OFFSET('Hygiene Data'!$G$13,0,10*ROW('Hygiene Data'!G27)))</f>
        <v/>
      </c>
      <c r="EA33" s="272" t="str">
        <f ca="true">+IF(OFFSET('Hygiene Data'!$H$11,0,10*ROW('Hygiene Data'!H27))="","",OFFSET('Hygiene Data'!$H$11,0,10*ROW('Hygiene Data'!H27)))</f>
        <v/>
      </c>
      <c r="EB33" s="272" t="str">
        <f ca="true">+IF(OFFSET('Hygiene Data'!$H$12,0,10*ROW('Hygiene Data'!H27))="","",OFFSET('Hygiene Data'!$H$12,0,10*ROW('Hygiene Data'!H27)))</f>
        <v/>
      </c>
      <c r="EC33" s="272" t="str">
        <f ca="true">+IF(OFFSET('Hygiene Data'!$H$13,0,10*ROW('Hygiene Data'!H27))="","",OFFSET('Hygiene Data'!$H$13,0,10*ROW('Hygiene Data'!H27)))</f>
        <v/>
      </c>
      <c r="ED33" s="272" t="str">
        <f ca="true">+IF(OFFSET('Hygiene Data'!$I$11,0,10*ROW('Hygiene Data'!I27))="","",OFFSET('Hygiene Data'!$I$11,0,10*ROW('Hygiene Data'!I27)))</f>
        <v/>
      </c>
      <c r="EE33" s="272" t="str">
        <f ca="true">+IF(OFFSET('Hygiene Data'!$I$12,0,10*ROW('Hygiene Data'!I27))="","",OFFSET('Hygiene Data'!$I$12,0,10*ROW('Hygiene Data'!I27)))</f>
        <v/>
      </c>
      <c r="EF33" s="272" t="str">
        <f ca="true">+IF(OFFSET('Hygiene Data'!$I$13,0,10*ROW('Hygiene Data'!I27))="","",OFFSET('Hygiene Data'!$I$13,0,10*ROW('Hygiene Data'!I27)))</f>
        <v/>
      </c>
    </row>
    <row xmlns:x14ac="http://schemas.microsoft.com/office/spreadsheetml/2009/9/ac" r="34" x14ac:dyDescent="0.2">
      <c r="A34" s="37" t="str">
        <f ca="true">+IF(OFFSET('Water Data'!$B$2,0,10*ROW('Water Data'!E28))="","",OFFSET('Water Data'!$B$2,0,10*ROW('Water Data'!E28)))</f>
        <v/>
      </c>
      <c r="B34" s="37" t="str">
        <f ca="true">+IF(OFFSET('Water Data'!$C$2,0,10*ROW('Water Data'!F28))="","",OFFSET('Water Data'!$C$2,0,10*ROW('Water Data'!F28)))</f>
        <v/>
      </c>
      <c r="C34" s="328" t="str">
        <f t="shared" ca="true" si="0"/>
        <v/>
      </c>
      <c r="D34" s="97"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7"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7"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7"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7"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7"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7"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7"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7"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7"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7"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7"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7"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7"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7"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7"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7"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7"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8"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8"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8"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8"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8"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8"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8"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8"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8"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8"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8"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8"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8"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8"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8"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8"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8"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8"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8"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8"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8"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8"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8"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8"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8"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8"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8"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8"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8"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8"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9"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9"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9"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9"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9"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9"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9"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9"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9"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9"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9"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9"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9"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9"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9"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9"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9"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9"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2"/>
      <c r="BS34" s="272" t="str">
        <f ca="true">+IF(OFFSET('Water Data'!$D$27,0,10*ROW('Water Data'!D28))="","",OFFSET('Water Data'!$D$27,0,10*ROW('Water Data'!D28)))</f>
        <v/>
      </c>
      <c r="BT34" s="272" t="str">
        <f ca="true">+IF(OFFSET('Water Data'!$D$28,0,10*ROW('Water Data'!D28))="","",OFFSET('Water Data'!$D$28,0,10*ROW('Water Data'!D28)))</f>
        <v/>
      </c>
      <c r="BU34" s="272" t="str">
        <f ca="true">+IF(OFFSET('Water Data'!$D$29,0,10*ROW('Water Data'!D28))="","",OFFSET('Water Data'!$D$29,0,10*ROW('Water Data'!D28)))</f>
        <v/>
      </c>
      <c r="BV34" s="272" t="str">
        <f ca="true">+IF(OFFSET('Water Data'!$E$27,0,10*ROW('Water Data'!E28))="","",OFFSET('Water Data'!$E$27,0,10*ROW('Water Data'!E28)))</f>
        <v/>
      </c>
      <c r="BW34" s="272" t="str">
        <f ca="true">+IF(OFFSET('Water Data'!$E$28,0,10*ROW('Water Data'!E28))="","",OFFSET('Water Data'!$E$28,0,10*ROW('Water Data'!E28)))</f>
        <v/>
      </c>
      <c r="BX34" s="272" t="str">
        <f ca="true">+IF(OFFSET('Water Data'!$E$29,0,10*ROW('Water Data'!E28))="","",OFFSET('Water Data'!$E$29,0,10*ROW('Water Data'!E28)))</f>
        <v/>
      </c>
      <c r="BY34" s="272" t="str">
        <f ca="true">+IF(OFFSET('Water Data'!$F$27,0,10*ROW('Water Data'!F28))="","",OFFSET('Water Data'!$F$27,0,10*ROW('Water Data'!F28)))</f>
        <v/>
      </c>
      <c r="BZ34" s="272" t="str">
        <f ca="true">+IF(OFFSET('Water Data'!$F$28,0,10*ROW('Water Data'!F28))="","",OFFSET('Water Data'!$F$28,0,10*ROW('Water Data'!F28)))</f>
        <v/>
      </c>
      <c r="CA34" s="272" t="str">
        <f ca="true">+IF(OFFSET('Water Data'!$F$29,0,10*ROW('Water Data'!F28))="","",OFFSET('Water Data'!$F$29,0,10*ROW('Water Data'!F28)))</f>
        <v/>
      </c>
      <c r="CB34" s="272" t="str">
        <f ca="true">+IF(OFFSET('Water Data'!$G$27,0,10*ROW('Water Data'!G28))="","",OFFSET('Water Data'!$G$27,0,10*ROW('Water Data'!G28)))</f>
        <v/>
      </c>
      <c r="CC34" s="272" t="str">
        <f ca="true">+IF(OFFSET('Water Data'!$G$28,0,10*ROW('Water Data'!G28))="","",OFFSET('Water Data'!$G$28,0,10*ROW('Water Data'!G28)))</f>
        <v/>
      </c>
      <c r="CD34" s="272" t="str">
        <f ca="true">+IF(OFFSET('Water Data'!$G$29,0,10*ROW('Water Data'!G28))="","",OFFSET('Water Data'!$G$29,0,10*ROW('Water Data'!G28)))</f>
        <v/>
      </c>
      <c r="CE34" s="272" t="str">
        <f ca="true">+IF(OFFSET('Water Data'!$H$27,0,10*ROW('Water Data'!H28))="","",OFFSET('Water Data'!$H$27,0,10*ROW('Water Data'!H28)))</f>
        <v/>
      </c>
      <c r="CF34" s="272" t="str">
        <f ca="true">+IF(OFFSET('Water Data'!$H$28,0,10*ROW('Water Data'!H28))="","",OFFSET('Water Data'!$H$28,0,10*ROW('Water Data'!H28)))</f>
        <v/>
      </c>
      <c r="CG34" s="272" t="str">
        <f ca="true">+IF(OFFSET('Water Data'!$H$29,0,10*ROW('Water Data'!H28))="","",OFFSET('Water Data'!$H$29,0,10*ROW('Water Data'!H28)))</f>
        <v/>
      </c>
      <c r="CH34" s="272" t="str">
        <f ca="true">+IF(OFFSET('Water Data'!$I$27,0,10*ROW('Water Data'!I28))="","",OFFSET('Water Data'!$I$27,0,10*ROW('Water Data'!I28)))</f>
        <v/>
      </c>
      <c r="CI34" s="272" t="str">
        <f ca="true">+IF(OFFSET('Water Data'!$I$28,0,10*ROW('Water Data'!I28))="","",OFFSET('Water Data'!$I$28,0,10*ROW('Water Data'!I28)))</f>
        <v/>
      </c>
      <c r="CJ34" s="272" t="str">
        <f ca="true">+IF(OFFSET('Water Data'!$I$29,0,10*ROW('Water Data'!I28))="","",OFFSET('Water Data'!$I$29,0,10*ROW('Water Data'!I28)))</f>
        <v/>
      </c>
      <c r="CK34" s="272" t="str">
        <f ca="true">+IF(OFFSET('Sanitation Data'!$D$28,0,10*ROW('Sanitation Data'!D28))="","",OFFSET('Sanitation Data'!$D$28,0,10*ROW('Sanitation Data'!D28)))</f>
        <v/>
      </c>
      <c r="CL34" s="272" t="str">
        <f ca="true">+IF(OFFSET('Sanitation Data'!$D$29,0,10*ROW('Sanitation Data'!D28))="","",OFFSET('Sanitation Data'!$D$29,0,10*ROW('Sanitation Data'!D28)))</f>
        <v/>
      </c>
      <c r="CM34" s="272" t="str">
        <f ca="true">+IF(OFFSET('Sanitation Data'!$D$30,0,10*ROW('Sanitation Data'!D28))="","",OFFSET('Sanitation Data'!$D$30,0,10*ROW('Sanitation Data'!D28)))</f>
        <v/>
      </c>
      <c r="CN34" s="272" t="str">
        <f ca="true">+IF(OFFSET('Sanitation Data'!$D$31,0,10*ROW('Sanitation Data'!D28))="","",OFFSET('Sanitation Data'!$D$31,0,10*ROW('Sanitation Data'!D28)))</f>
        <v/>
      </c>
      <c r="CO34" s="272" t="str">
        <f ca="true">+IF(OFFSET('Sanitation Data'!$D$32,0,10*ROW('Sanitation Data'!D28))="","",OFFSET('Sanitation Data'!$D$32,0,10*ROW('Sanitation Data'!D28)))</f>
        <v/>
      </c>
      <c r="CP34" s="272" t="str">
        <f ca="true">+IF(OFFSET('Sanitation Data'!$E$28,0,10*ROW('Sanitation Data'!E28))="","",OFFSET('Sanitation Data'!$E$28,0,10*ROW('Sanitation Data'!E28)))</f>
        <v/>
      </c>
      <c r="CQ34" s="272" t="str">
        <f ca="true">+IF(OFFSET('Sanitation Data'!$E$29,0,10*ROW('Sanitation Data'!E28))="","",OFFSET('Sanitation Data'!$E$29,0,10*ROW('Sanitation Data'!E28)))</f>
        <v/>
      </c>
      <c r="CR34" s="272" t="str">
        <f ca="true">+IF(OFFSET('Sanitation Data'!$E$30,0,10*ROW('Sanitation Data'!E28))="","",OFFSET('Sanitation Data'!$E$30,0,10*ROW('Sanitation Data'!E28)))</f>
        <v/>
      </c>
      <c r="CS34" s="272" t="str">
        <f ca="true">+IF(OFFSET('Sanitation Data'!$E$31,0,10*ROW('Sanitation Data'!E28))="","",OFFSET('Sanitation Data'!$E$31,0,10*ROW('Sanitation Data'!E28)))</f>
        <v/>
      </c>
      <c r="CT34" s="272" t="str">
        <f ca="true">+IF(OFFSET('Sanitation Data'!$E$32,0,10*ROW('Sanitation Data'!E28))="","",OFFSET('Sanitation Data'!$E$32,0,10*ROW('Sanitation Data'!E28)))</f>
        <v/>
      </c>
      <c r="CU34" s="272" t="str">
        <f ca="true">+IF(OFFSET('Sanitation Data'!$F$28,0,10*ROW('Sanitation Data'!F28))="","",OFFSET('Sanitation Data'!$F$28,0,10*ROW('Sanitation Data'!F28)))</f>
        <v/>
      </c>
      <c r="CV34" s="272" t="str">
        <f ca="true">+IF(OFFSET('Sanitation Data'!$F$29,0,10*ROW('Sanitation Data'!F28))="","",OFFSET('Sanitation Data'!$F$29,0,10*ROW('Sanitation Data'!F28)))</f>
        <v/>
      </c>
      <c r="CW34" s="272" t="str">
        <f ca="true">+IF(OFFSET('Sanitation Data'!$F$30,0,10*ROW('Sanitation Data'!F28))="","",OFFSET('Sanitation Data'!$F$30,0,10*ROW('Sanitation Data'!F28)))</f>
        <v/>
      </c>
      <c r="CX34" s="272" t="str">
        <f ca="true">+IF(OFFSET('Sanitation Data'!$F$31,0,10*ROW('Sanitation Data'!F28))="","",OFFSET('Sanitation Data'!$F$31,0,10*ROW('Sanitation Data'!F28)))</f>
        <v/>
      </c>
      <c r="CY34" s="272" t="str">
        <f ca="true">+IF(OFFSET('Sanitation Data'!$F$32,0,10*ROW('Sanitation Data'!F28))="","",OFFSET('Sanitation Data'!$F$32,0,10*ROW('Sanitation Data'!F28)))</f>
        <v/>
      </c>
      <c r="CZ34" s="272" t="str">
        <f ca="true">+IF(OFFSET('Sanitation Data'!$G$28,0,10*ROW('Sanitation Data'!G28))="","",OFFSET('Sanitation Data'!$G$28,0,10*ROW('Sanitation Data'!G28)))</f>
        <v/>
      </c>
      <c r="DA34" s="272" t="str">
        <f ca="true">+IF(OFFSET('Sanitation Data'!$G$29,0,10*ROW('Sanitation Data'!G28))="","",OFFSET('Sanitation Data'!$G$29,0,10*ROW('Sanitation Data'!G28)))</f>
        <v/>
      </c>
      <c r="DB34" s="272" t="str">
        <f ca="true">+IF(OFFSET('Sanitation Data'!$G$30,0,10*ROW('Sanitation Data'!G28))="","",OFFSET('Sanitation Data'!$G$30,0,10*ROW('Sanitation Data'!G28)))</f>
        <v/>
      </c>
      <c r="DC34" s="272" t="str">
        <f ca="true">+IF(OFFSET('Sanitation Data'!$G$31,0,10*ROW('Sanitation Data'!G28))="","",OFFSET('Sanitation Data'!$G$31,0,10*ROW('Sanitation Data'!G28)))</f>
        <v/>
      </c>
      <c r="DD34" s="272" t="str">
        <f ca="true">+IF(OFFSET('Sanitation Data'!$G$32,0,10*ROW('Sanitation Data'!G28))="","",OFFSET('Sanitation Data'!$G$32,0,10*ROW('Sanitation Data'!G28)))</f>
        <v/>
      </c>
      <c r="DE34" s="272" t="str">
        <f ca="true">+IF(OFFSET('Sanitation Data'!$H$28,0,10*ROW('Sanitation Data'!H28))="","",OFFSET('Sanitation Data'!$H$28,0,10*ROW('Sanitation Data'!H28)))</f>
        <v/>
      </c>
      <c r="DF34" s="272" t="str">
        <f ca="true">+IF(OFFSET('Sanitation Data'!$H$29,0,10*ROW('Sanitation Data'!H28))="","",OFFSET('Sanitation Data'!$H$29,0,10*ROW('Sanitation Data'!H28)))</f>
        <v/>
      </c>
      <c r="DG34" s="272" t="str">
        <f ca="true">+IF(OFFSET('Sanitation Data'!$H$30,0,10*ROW('Sanitation Data'!H28))="","",OFFSET('Sanitation Data'!$H$30,0,10*ROW('Sanitation Data'!H28)))</f>
        <v/>
      </c>
      <c r="DH34" s="272" t="str">
        <f ca="true">+IF(OFFSET('Sanitation Data'!$H$31,0,10*ROW('Sanitation Data'!H28))="","",OFFSET('Sanitation Data'!$H$31,0,10*ROW('Sanitation Data'!H28)))</f>
        <v/>
      </c>
      <c r="DI34" s="272" t="str">
        <f ca="true">+IF(OFFSET('Sanitation Data'!$H$32,0,10*ROW('Sanitation Data'!H28))="","",OFFSET('Sanitation Data'!$H$32,0,10*ROW('Sanitation Data'!H28)))</f>
        <v/>
      </c>
      <c r="DJ34" s="272" t="str">
        <f ca="true">+IF(OFFSET('Sanitation Data'!$I$28,0,10*ROW('Sanitation Data'!I28))="","",OFFSET('Sanitation Data'!$I$28,0,10*ROW('Sanitation Data'!I28)))</f>
        <v/>
      </c>
      <c r="DK34" s="272" t="str">
        <f ca="true">+IF(OFFSET('Sanitation Data'!$I$29,0,10*ROW('Sanitation Data'!I28))="","",OFFSET('Sanitation Data'!$I$29,0,10*ROW('Sanitation Data'!I28)))</f>
        <v/>
      </c>
      <c r="DL34" s="272" t="str">
        <f ca="true">+IF(OFFSET('Sanitation Data'!$I$30,0,10*ROW('Sanitation Data'!I28))="","",OFFSET('Sanitation Data'!$I$30,0,10*ROW('Sanitation Data'!I28)))</f>
        <v/>
      </c>
      <c r="DM34" s="272" t="str">
        <f ca="true">+IF(OFFSET('Sanitation Data'!$I$31,0,10*ROW('Sanitation Data'!I28))="","",OFFSET('Sanitation Data'!$I$31,0,10*ROW('Sanitation Data'!I28)))</f>
        <v/>
      </c>
      <c r="DN34" s="272" t="str">
        <f ca="true">+IF(OFFSET('Sanitation Data'!$I$32,0,10*ROW('Sanitation Data'!I28))="","",OFFSET('Sanitation Data'!$I$32,0,10*ROW('Sanitation Data'!I28)))</f>
        <v/>
      </c>
      <c r="DO34" s="272" t="str">
        <f ca="true">+IF(OFFSET('Hygiene Data'!$D$11,0,10*ROW('Hygiene Data'!D28))="","",OFFSET('Hygiene Data'!$D$11,0,10*ROW('Hygiene Data'!D28)))</f>
        <v/>
      </c>
      <c r="DP34" s="272" t="str">
        <f ca="true">+IF(OFFSET('Hygiene Data'!$D$12,0,10*ROW('Hygiene Data'!D28))="","",OFFSET('Hygiene Data'!$D$12,0,10*ROW('Hygiene Data'!D28)))</f>
        <v/>
      </c>
      <c r="DQ34" s="272" t="str">
        <f ca="true">+IF(OFFSET('Hygiene Data'!$D$13,0,10*ROW('Hygiene Data'!D28))="","",OFFSET('Hygiene Data'!$D$13,0,10*ROW('Hygiene Data'!D28)))</f>
        <v/>
      </c>
      <c r="DR34" s="272" t="str">
        <f ca="true">+IF(OFFSET('Hygiene Data'!$E$11,0,10*ROW('Hygiene Data'!E28))="","",OFFSET('Hygiene Data'!$E$11,0,10*ROW('Hygiene Data'!E28)))</f>
        <v/>
      </c>
      <c r="DS34" s="272" t="str">
        <f ca="true">+IF(OFFSET('Hygiene Data'!$E$12,0,10*ROW('Hygiene Data'!E28))="","",OFFSET('Hygiene Data'!$E$12,0,10*ROW('Hygiene Data'!E28)))</f>
        <v/>
      </c>
      <c r="DT34" s="272" t="str">
        <f ca="true">+IF(OFFSET('Hygiene Data'!$E$13,0,10*ROW('Hygiene Data'!E28))="","",OFFSET('Hygiene Data'!$E$13,0,10*ROW('Hygiene Data'!E28)))</f>
        <v/>
      </c>
      <c r="DU34" s="272" t="str">
        <f ca="true">+IF(OFFSET('Hygiene Data'!$F$11,0,10*ROW('Hygiene Data'!F28))="","",OFFSET('Hygiene Data'!$F$11,0,10*ROW('Hygiene Data'!F28)))</f>
        <v/>
      </c>
      <c r="DV34" s="272" t="str">
        <f ca="true">+IF(OFFSET('Hygiene Data'!$F$12,0,10*ROW('Hygiene Data'!F28))="","",OFFSET('Hygiene Data'!$F$12,0,10*ROW('Hygiene Data'!F28)))</f>
        <v/>
      </c>
      <c r="DW34" s="272" t="str">
        <f ca="true">+IF(OFFSET('Hygiene Data'!$F$13,0,10*ROW('Hygiene Data'!F28))="","",OFFSET('Hygiene Data'!$F$13,0,10*ROW('Hygiene Data'!F28)))</f>
        <v/>
      </c>
      <c r="DX34" s="272" t="str">
        <f ca="true">+IF(OFFSET('Hygiene Data'!$G$11,0,10*ROW('Hygiene Data'!G28))="","",OFFSET('Hygiene Data'!$G$11,0,10*ROW('Hygiene Data'!G28)))</f>
        <v/>
      </c>
      <c r="DY34" s="272" t="str">
        <f ca="true">+IF(OFFSET('Hygiene Data'!$G$12,0,10*ROW('Hygiene Data'!G28))="","",OFFSET('Hygiene Data'!$G$12,0,10*ROW('Hygiene Data'!G28)))</f>
        <v/>
      </c>
      <c r="DZ34" s="272" t="str">
        <f ca="true">+IF(OFFSET('Hygiene Data'!$G$13,0,10*ROW('Hygiene Data'!G28))="","",OFFSET('Hygiene Data'!$G$13,0,10*ROW('Hygiene Data'!G28)))</f>
        <v/>
      </c>
      <c r="EA34" s="272" t="str">
        <f ca="true">+IF(OFFSET('Hygiene Data'!$H$11,0,10*ROW('Hygiene Data'!H28))="","",OFFSET('Hygiene Data'!$H$11,0,10*ROW('Hygiene Data'!H28)))</f>
        <v/>
      </c>
      <c r="EB34" s="272" t="str">
        <f ca="true">+IF(OFFSET('Hygiene Data'!$H$12,0,10*ROW('Hygiene Data'!H28))="","",OFFSET('Hygiene Data'!$H$12,0,10*ROW('Hygiene Data'!H28)))</f>
        <v/>
      </c>
      <c r="EC34" s="272" t="str">
        <f ca="true">+IF(OFFSET('Hygiene Data'!$H$13,0,10*ROW('Hygiene Data'!H28))="","",OFFSET('Hygiene Data'!$H$13,0,10*ROW('Hygiene Data'!H28)))</f>
        <v/>
      </c>
      <c r="ED34" s="272" t="str">
        <f ca="true">+IF(OFFSET('Hygiene Data'!$I$11,0,10*ROW('Hygiene Data'!I28))="","",OFFSET('Hygiene Data'!$I$11,0,10*ROW('Hygiene Data'!I28)))</f>
        <v/>
      </c>
      <c r="EE34" s="272" t="str">
        <f ca="true">+IF(OFFSET('Hygiene Data'!$I$12,0,10*ROW('Hygiene Data'!I28))="","",OFFSET('Hygiene Data'!$I$12,0,10*ROW('Hygiene Data'!I28)))</f>
        <v/>
      </c>
      <c r="EF34" s="272" t="str">
        <f ca="true">+IF(OFFSET('Hygiene Data'!$I$13,0,10*ROW('Hygiene Data'!I28))="","",OFFSET('Hygiene Data'!$I$13,0,10*ROW('Hygiene Data'!I28)))</f>
        <v/>
      </c>
    </row>
    <row xmlns:x14ac="http://schemas.microsoft.com/office/spreadsheetml/2009/9/ac" r="35" x14ac:dyDescent="0.2">
      <c r="A35" s="37" t="str">
        <f ca="true">+IF(OFFSET('Water Data'!$B$2,0,10*ROW('Water Data'!E29))="","",OFFSET('Water Data'!$B$2,0,10*ROW('Water Data'!E29)))</f>
        <v/>
      </c>
      <c r="B35" s="37" t="str">
        <f ca="true">+IF(OFFSET('Water Data'!$C$2,0,10*ROW('Water Data'!F29))="","",OFFSET('Water Data'!$C$2,0,10*ROW('Water Data'!F29)))</f>
        <v/>
      </c>
      <c r="C35" s="328" t="str">
        <f t="shared" ca="true" si="0"/>
        <v/>
      </c>
      <c r="D35" s="97"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7"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7"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7"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7"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7"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7"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7"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7"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7"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7"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7"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7"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7"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7"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7"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7"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7"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8"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8"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8"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8"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8"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8"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8"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8"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8"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8"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8"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8"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8"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8"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8"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8"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8"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8"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8"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8"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8"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8"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8"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8"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8"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8"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8"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8"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8"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8"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9"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9"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9"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9"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9"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9"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9"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9"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9"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9"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9"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9"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9"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9"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9"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9"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9"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9"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2"/>
      <c r="BS35" s="272" t="str">
        <f ca="true">+IF(OFFSET('Water Data'!$D$27,0,10*ROW('Water Data'!D29))="","",OFFSET('Water Data'!$D$27,0,10*ROW('Water Data'!D29)))</f>
        <v/>
      </c>
      <c r="BT35" s="272" t="str">
        <f ca="true">+IF(OFFSET('Water Data'!$D$28,0,10*ROW('Water Data'!D29))="","",OFFSET('Water Data'!$D$28,0,10*ROW('Water Data'!D29)))</f>
        <v/>
      </c>
      <c r="BU35" s="272" t="str">
        <f ca="true">+IF(OFFSET('Water Data'!$D$29,0,10*ROW('Water Data'!D29))="","",OFFSET('Water Data'!$D$29,0,10*ROW('Water Data'!D29)))</f>
        <v/>
      </c>
      <c r="BV35" s="272" t="str">
        <f ca="true">+IF(OFFSET('Water Data'!$E$27,0,10*ROW('Water Data'!E29))="","",OFFSET('Water Data'!$E$27,0,10*ROW('Water Data'!E29)))</f>
        <v/>
      </c>
      <c r="BW35" s="272" t="str">
        <f ca="true">+IF(OFFSET('Water Data'!$E$28,0,10*ROW('Water Data'!E29))="","",OFFSET('Water Data'!$E$28,0,10*ROW('Water Data'!E29)))</f>
        <v/>
      </c>
      <c r="BX35" s="272" t="str">
        <f ca="true">+IF(OFFSET('Water Data'!$E$29,0,10*ROW('Water Data'!E29))="","",OFFSET('Water Data'!$E$29,0,10*ROW('Water Data'!E29)))</f>
        <v/>
      </c>
      <c r="BY35" s="272" t="str">
        <f ca="true">+IF(OFFSET('Water Data'!$F$27,0,10*ROW('Water Data'!F29))="","",OFFSET('Water Data'!$F$27,0,10*ROW('Water Data'!F29)))</f>
        <v/>
      </c>
      <c r="BZ35" s="272" t="str">
        <f ca="true">+IF(OFFSET('Water Data'!$F$28,0,10*ROW('Water Data'!F29))="","",OFFSET('Water Data'!$F$28,0,10*ROW('Water Data'!F29)))</f>
        <v/>
      </c>
      <c r="CA35" s="272" t="str">
        <f ca="true">+IF(OFFSET('Water Data'!$F$29,0,10*ROW('Water Data'!F29))="","",OFFSET('Water Data'!$F$29,0,10*ROW('Water Data'!F29)))</f>
        <v/>
      </c>
      <c r="CB35" s="272" t="str">
        <f ca="true">+IF(OFFSET('Water Data'!$G$27,0,10*ROW('Water Data'!G29))="","",OFFSET('Water Data'!$G$27,0,10*ROW('Water Data'!G29)))</f>
        <v/>
      </c>
      <c r="CC35" s="272" t="str">
        <f ca="true">+IF(OFFSET('Water Data'!$G$28,0,10*ROW('Water Data'!G29))="","",OFFSET('Water Data'!$G$28,0,10*ROW('Water Data'!G29)))</f>
        <v/>
      </c>
      <c r="CD35" s="272" t="str">
        <f ca="true">+IF(OFFSET('Water Data'!$G$29,0,10*ROW('Water Data'!G29))="","",OFFSET('Water Data'!$G$29,0,10*ROW('Water Data'!G29)))</f>
        <v/>
      </c>
      <c r="CE35" s="272" t="str">
        <f ca="true">+IF(OFFSET('Water Data'!$H$27,0,10*ROW('Water Data'!H29))="","",OFFSET('Water Data'!$H$27,0,10*ROW('Water Data'!H29)))</f>
        <v/>
      </c>
      <c r="CF35" s="272" t="str">
        <f ca="true">+IF(OFFSET('Water Data'!$H$28,0,10*ROW('Water Data'!H29))="","",OFFSET('Water Data'!$H$28,0,10*ROW('Water Data'!H29)))</f>
        <v/>
      </c>
      <c r="CG35" s="272" t="str">
        <f ca="true">+IF(OFFSET('Water Data'!$H$29,0,10*ROW('Water Data'!H29))="","",OFFSET('Water Data'!$H$29,0,10*ROW('Water Data'!H29)))</f>
        <v/>
      </c>
      <c r="CH35" s="272" t="str">
        <f ca="true">+IF(OFFSET('Water Data'!$I$27,0,10*ROW('Water Data'!I29))="","",OFFSET('Water Data'!$I$27,0,10*ROW('Water Data'!I29)))</f>
        <v/>
      </c>
      <c r="CI35" s="272" t="str">
        <f ca="true">+IF(OFFSET('Water Data'!$I$28,0,10*ROW('Water Data'!I29))="","",OFFSET('Water Data'!$I$28,0,10*ROW('Water Data'!I29)))</f>
        <v/>
      </c>
      <c r="CJ35" s="272" t="str">
        <f ca="true">+IF(OFFSET('Water Data'!$I$29,0,10*ROW('Water Data'!I29))="","",OFFSET('Water Data'!$I$29,0,10*ROW('Water Data'!I29)))</f>
        <v/>
      </c>
      <c r="CK35" s="272" t="str">
        <f ca="true">+IF(OFFSET('Sanitation Data'!$D$28,0,10*ROW('Sanitation Data'!D29))="","",OFFSET('Sanitation Data'!$D$28,0,10*ROW('Sanitation Data'!D29)))</f>
        <v/>
      </c>
      <c r="CL35" s="272" t="str">
        <f ca="true">+IF(OFFSET('Sanitation Data'!$D$29,0,10*ROW('Sanitation Data'!D29))="","",OFFSET('Sanitation Data'!$D$29,0,10*ROW('Sanitation Data'!D29)))</f>
        <v/>
      </c>
      <c r="CM35" s="272" t="str">
        <f ca="true">+IF(OFFSET('Sanitation Data'!$D$30,0,10*ROW('Sanitation Data'!D29))="","",OFFSET('Sanitation Data'!$D$30,0,10*ROW('Sanitation Data'!D29)))</f>
        <v/>
      </c>
      <c r="CN35" s="272" t="str">
        <f ca="true">+IF(OFFSET('Sanitation Data'!$D$31,0,10*ROW('Sanitation Data'!D29))="","",OFFSET('Sanitation Data'!$D$31,0,10*ROW('Sanitation Data'!D29)))</f>
        <v/>
      </c>
      <c r="CO35" s="272" t="str">
        <f ca="true">+IF(OFFSET('Sanitation Data'!$D$32,0,10*ROW('Sanitation Data'!D29))="","",OFFSET('Sanitation Data'!$D$32,0,10*ROW('Sanitation Data'!D29)))</f>
        <v/>
      </c>
      <c r="CP35" s="272" t="str">
        <f ca="true">+IF(OFFSET('Sanitation Data'!$E$28,0,10*ROW('Sanitation Data'!E29))="","",OFFSET('Sanitation Data'!$E$28,0,10*ROW('Sanitation Data'!E29)))</f>
        <v/>
      </c>
      <c r="CQ35" s="272" t="str">
        <f ca="true">+IF(OFFSET('Sanitation Data'!$E$29,0,10*ROW('Sanitation Data'!E29))="","",OFFSET('Sanitation Data'!$E$29,0,10*ROW('Sanitation Data'!E29)))</f>
        <v/>
      </c>
      <c r="CR35" s="272" t="str">
        <f ca="true">+IF(OFFSET('Sanitation Data'!$E$30,0,10*ROW('Sanitation Data'!E29))="","",OFFSET('Sanitation Data'!$E$30,0,10*ROW('Sanitation Data'!E29)))</f>
        <v/>
      </c>
      <c r="CS35" s="272" t="str">
        <f ca="true">+IF(OFFSET('Sanitation Data'!$E$31,0,10*ROW('Sanitation Data'!E29))="","",OFFSET('Sanitation Data'!$E$31,0,10*ROW('Sanitation Data'!E29)))</f>
        <v/>
      </c>
      <c r="CT35" s="272" t="str">
        <f ca="true">+IF(OFFSET('Sanitation Data'!$E$32,0,10*ROW('Sanitation Data'!E29))="","",OFFSET('Sanitation Data'!$E$32,0,10*ROW('Sanitation Data'!E29)))</f>
        <v/>
      </c>
      <c r="CU35" s="272" t="str">
        <f ca="true">+IF(OFFSET('Sanitation Data'!$F$28,0,10*ROW('Sanitation Data'!F29))="","",OFFSET('Sanitation Data'!$F$28,0,10*ROW('Sanitation Data'!F29)))</f>
        <v/>
      </c>
      <c r="CV35" s="272" t="str">
        <f ca="true">+IF(OFFSET('Sanitation Data'!$F$29,0,10*ROW('Sanitation Data'!F29))="","",OFFSET('Sanitation Data'!$F$29,0,10*ROW('Sanitation Data'!F29)))</f>
        <v/>
      </c>
      <c r="CW35" s="272" t="str">
        <f ca="true">+IF(OFFSET('Sanitation Data'!$F$30,0,10*ROW('Sanitation Data'!F29))="","",OFFSET('Sanitation Data'!$F$30,0,10*ROW('Sanitation Data'!F29)))</f>
        <v/>
      </c>
      <c r="CX35" s="272" t="str">
        <f ca="true">+IF(OFFSET('Sanitation Data'!$F$31,0,10*ROW('Sanitation Data'!F29))="","",OFFSET('Sanitation Data'!$F$31,0,10*ROW('Sanitation Data'!F29)))</f>
        <v/>
      </c>
      <c r="CY35" s="272" t="str">
        <f ca="true">+IF(OFFSET('Sanitation Data'!$F$32,0,10*ROW('Sanitation Data'!F29))="","",OFFSET('Sanitation Data'!$F$32,0,10*ROW('Sanitation Data'!F29)))</f>
        <v/>
      </c>
      <c r="CZ35" s="272" t="str">
        <f ca="true">+IF(OFFSET('Sanitation Data'!$G$28,0,10*ROW('Sanitation Data'!G29))="","",OFFSET('Sanitation Data'!$G$28,0,10*ROW('Sanitation Data'!G29)))</f>
        <v/>
      </c>
      <c r="DA35" s="272" t="str">
        <f ca="true">+IF(OFFSET('Sanitation Data'!$G$29,0,10*ROW('Sanitation Data'!G29))="","",OFFSET('Sanitation Data'!$G$29,0,10*ROW('Sanitation Data'!G29)))</f>
        <v/>
      </c>
      <c r="DB35" s="272" t="str">
        <f ca="true">+IF(OFFSET('Sanitation Data'!$G$30,0,10*ROW('Sanitation Data'!G29))="","",OFFSET('Sanitation Data'!$G$30,0,10*ROW('Sanitation Data'!G29)))</f>
        <v/>
      </c>
      <c r="DC35" s="272" t="str">
        <f ca="true">+IF(OFFSET('Sanitation Data'!$G$31,0,10*ROW('Sanitation Data'!G29))="","",OFFSET('Sanitation Data'!$G$31,0,10*ROW('Sanitation Data'!G29)))</f>
        <v/>
      </c>
      <c r="DD35" s="272" t="str">
        <f ca="true">+IF(OFFSET('Sanitation Data'!$G$32,0,10*ROW('Sanitation Data'!G29))="","",OFFSET('Sanitation Data'!$G$32,0,10*ROW('Sanitation Data'!G29)))</f>
        <v/>
      </c>
      <c r="DE35" s="272" t="str">
        <f ca="true">+IF(OFFSET('Sanitation Data'!$H$28,0,10*ROW('Sanitation Data'!H29))="","",OFFSET('Sanitation Data'!$H$28,0,10*ROW('Sanitation Data'!H29)))</f>
        <v/>
      </c>
      <c r="DF35" s="272" t="str">
        <f ca="true">+IF(OFFSET('Sanitation Data'!$H$29,0,10*ROW('Sanitation Data'!H29))="","",OFFSET('Sanitation Data'!$H$29,0,10*ROW('Sanitation Data'!H29)))</f>
        <v/>
      </c>
      <c r="DG35" s="272" t="str">
        <f ca="true">+IF(OFFSET('Sanitation Data'!$H$30,0,10*ROW('Sanitation Data'!H29))="","",OFFSET('Sanitation Data'!$H$30,0,10*ROW('Sanitation Data'!H29)))</f>
        <v/>
      </c>
      <c r="DH35" s="272" t="str">
        <f ca="true">+IF(OFFSET('Sanitation Data'!$H$31,0,10*ROW('Sanitation Data'!H29))="","",OFFSET('Sanitation Data'!$H$31,0,10*ROW('Sanitation Data'!H29)))</f>
        <v/>
      </c>
      <c r="DI35" s="272" t="str">
        <f ca="true">+IF(OFFSET('Sanitation Data'!$H$32,0,10*ROW('Sanitation Data'!H29))="","",OFFSET('Sanitation Data'!$H$32,0,10*ROW('Sanitation Data'!H29)))</f>
        <v/>
      </c>
      <c r="DJ35" s="272" t="str">
        <f ca="true">+IF(OFFSET('Sanitation Data'!$I$28,0,10*ROW('Sanitation Data'!I29))="","",OFFSET('Sanitation Data'!$I$28,0,10*ROW('Sanitation Data'!I29)))</f>
        <v/>
      </c>
      <c r="DK35" s="272" t="str">
        <f ca="true">+IF(OFFSET('Sanitation Data'!$I$29,0,10*ROW('Sanitation Data'!I29))="","",OFFSET('Sanitation Data'!$I$29,0,10*ROW('Sanitation Data'!I29)))</f>
        <v/>
      </c>
      <c r="DL35" s="272" t="str">
        <f ca="true">+IF(OFFSET('Sanitation Data'!$I$30,0,10*ROW('Sanitation Data'!I29))="","",OFFSET('Sanitation Data'!$I$30,0,10*ROW('Sanitation Data'!I29)))</f>
        <v/>
      </c>
      <c r="DM35" s="272" t="str">
        <f ca="true">+IF(OFFSET('Sanitation Data'!$I$31,0,10*ROW('Sanitation Data'!I29))="","",OFFSET('Sanitation Data'!$I$31,0,10*ROW('Sanitation Data'!I29)))</f>
        <v/>
      </c>
      <c r="DN35" s="272" t="str">
        <f ca="true">+IF(OFFSET('Sanitation Data'!$I$32,0,10*ROW('Sanitation Data'!I29))="","",OFFSET('Sanitation Data'!$I$32,0,10*ROW('Sanitation Data'!I29)))</f>
        <v/>
      </c>
      <c r="DO35" s="272" t="str">
        <f ca="true">+IF(OFFSET('Hygiene Data'!$D$11,0,10*ROW('Hygiene Data'!D29))="","",OFFSET('Hygiene Data'!$D$11,0,10*ROW('Hygiene Data'!D29)))</f>
        <v/>
      </c>
      <c r="DP35" s="272" t="str">
        <f ca="true">+IF(OFFSET('Hygiene Data'!$D$12,0,10*ROW('Hygiene Data'!D29))="","",OFFSET('Hygiene Data'!$D$12,0,10*ROW('Hygiene Data'!D29)))</f>
        <v/>
      </c>
      <c r="DQ35" s="272" t="str">
        <f ca="true">+IF(OFFSET('Hygiene Data'!$D$13,0,10*ROW('Hygiene Data'!D29))="","",OFFSET('Hygiene Data'!$D$13,0,10*ROW('Hygiene Data'!D29)))</f>
        <v/>
      </c>
      <c r="DR35" s="272" t="str">
        <f ca="true">+IF(OFFSET('Hygiene Data'!$E$11,0,10*ROW('Hygiene Data'!E29))="","",OFFSET('Hygiene Data'!$E$11,0,10*ROW('Hygiene Data'!E29)))</f>
        <v/>
      </c>
      <c r="DS35" s="272" t="str">
        <f ca="true">+IF(OFFSET('Hygiene Data'!$E$12,0,10*ROW('Hygiene Data'!E29))="","",OFFSET('Hygiene Data'!$E$12,0,10*ROW('Hygiene Data'!E29)))</f>
        <v/>
      </c>
      <c r="DT35" s="272" t="str">
        <f ca="true">+IF(OFFSET('Hygiene Data'!$E$13,0,10*ROW('Hygiene Data'!E29))="","",OFFSET('Hygiene Data'!$E$13,0,10*ROW('Hygiene Data'!E29)))</f>
        <v/>
      </c>
      <c r="DU35" s="272" t="str">
        <f ca="true">+IF(OFFSET('Hygiene Data'!$F$11,0,10*ROW('Hygiene Data'!F29))="","",OFFSET('Hygiene Data'!$F$11,0,10*ROW('Hygiene Data'!F29)))</f>
        <v/>
      </c>
      <c r="DV35" s="272" t="str">
        <f ca="true">+IF(OFFSET('Hygiene Data'!$F$12,0,10*ROW('Hygiene Data'!F29))="","",OFFSET('Hygiene Data'!$F$12,0,10*ROW('Hygiene Data'!F29)))</f>
        <v/>
      </c>
      <c r="DW35" s="272" t="str">
        <f ca="true">+IF(OFFSET('Hygiene Data'!$F$13,0,10*ROW('Hygiene Data'!F29))="","",OFFSET('Hygiene Data'!$F$13,0,10*ROW('Hygiene Data'!F29)))</f>
        <v/>
      </c>
      <c r="DX35" s="272" t="str">
        <f ca="true">+IF(OFFSET('Hygiene Data'!$G$11,0,10*ROW('Hygiene Data'!G29))="","",OFFSET('Hygiene Data'!$G$11,0,10*ROW('Hygiene Data'!G29)))</f>
        <v/>
      </c>
      <c r="DY35" s="272" t="str">
        <f ca="true">+IF(OFFSET('Hygiene Data'!$G$12,0,10*ROW('Hygiene Data'!G29))="","",OFFSET('Hygiene Data'!$G$12,0,10*ROW('Hygiene Data'!G29)))</f>
        <v/>
      </c>
      <c r="DZ35" s="272" t="str">
        <f ca="true">+IF(OFFSET('Hygiene Data'!$G$13,0,10*ROW('Hygiene Data'!G29))="","",OFFSET('Hygiene Data'!$G$13,0,10*ROW('Hygiene Data'!G29)))</f>
        <v/>
      </c>
      <c r="EA35" s="272" t="str">
        <f ca="true">+IF(OFFSET('Hygiene Data'!$H$11,0,10*ROW('Hygiene Data'!H29))="","",OFFSET('Hygiene Data'!$H$11,0,10*ROW('Hygiene Data'!H29)))</f>
        <v/>
      </c>
      <c r="EB35" s="272" t="str">
        <f ca="true">+IF(OFFSET('Hygiene Data'!$H$12,0,10*ROW('Hygiene Data'!H29))="","",OFFSET('Hygiene Data'!$H$12,0,10*ROW('Hygiene Data'!H29)))</f>
        <v/>
      </c>
      <c r="EC35" s="272" t="str">
        <f ca="true">+IF(OFFSET('Hygiene Data'!$H$13,0,10*ROW('Hygiene Data'!H29))="","",OFFSET('Hygiene Data'!$H$13,0,10*ROW('Hygiene Data'!H29)))</f>
        <v/>
      </c>
      <c r="ED35" s="272" t="str">
        <f ca="true">+IF(OFFSET('Hygiene Data'!$I$11,0,10*ROW('Hygiene Data'!I29))="","",OFFSET('Hygiene Data'!$I$11,0,10*ROW('Hygiene Data'!I29)))</f>
        <v/>
      </c>
      <c r="EE35" s="272" t="str">
        <f ca="true">+IF(OFFSET('Hygiene Data'!$I$12,0,10*ROW('Hygiene Data'!I29))="","",OFFSET('Hygiene Data'!$I$12,0,10*ROW('Hygiene Data'!I29)))</f>
        <v/>
      </c>
      <c r="EF35" s="272" t="str">
        <f ca="true">+IF(OFFSET('Hygiene Data'!$I$13,0,10*ROW('Hygiene Data'!I29))="","",OFFSET('Hygiene Data'!$I$13,0,10*ROW('Hygiene Data'!I29)))</f>
        <v/>
      </c>
    </row>
    <row xmlns:x14ac="http://schemas.microsoft.com/office/spreadsheetml/2009/9/ac" r="36" x14ac:dyDescent="0.2">
      <c r="A36" s="37" t="str">
        <f ca="true">+IF(OFFSET('Water Data'!$B$2,0,10*ROW('Water Data'!E30))="","",OFFSET('Water Data'!$B$2,0,10*ROW('Water Data'!E30)))</f>
        <v/>
      </c>
      <c r="B36" s="37" t="str">
        <f ca="true">+IF(OFFSET('Water Data'!$C$2,0,10*ROW('Water Data'!F30))="","",OFFSET('Water Data'!$C$2,0,10*ROW('Water Data'!F30)))</f>
        <v/>
      </c>
      <c r="C36" s="328" t="str">
        <f t="shared" ca="true" si="0"/>
        <v/>
      </c>
      <c r="D36" s="97"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7"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7"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7"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7"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7"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7"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7"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7"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7"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7"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7"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7"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7"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7"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7"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7"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7"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8"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8"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8"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8"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8"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8"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8"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8"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8"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8"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8"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8"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8"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8"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8"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8"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8"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8"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8"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8"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8"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8"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8"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8"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8"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8"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8"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8"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8"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8"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9"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9"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9"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9"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9"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9"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9"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9"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9"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9"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9"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9"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9"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9"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9"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9"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9"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9"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2"/>
      <c r="BS36" s="272" t="str">
        <f ca="true">+IF(OFFSET('Water Data'!$D$27,0,10*ROW('Water Data'!D30))="","",OFFSET('Water Data'!$D$27,0,10*ROW('Water Data'!D30)))</f>
        <v/>
      </c>
      <c r="BT36" s="272" t="str">
        <f ca="true">+IF(OFFSET('Water Data'!$D$28,0,10*ROW('Water Data'!D30))="","",OFFSET('Water Data'!$D$28,0,10*ROW('Water Data'!D30)))</f>
        <v/>
      </c>
      <c r="BU36" s="272" t="str">
        <f ca="true">+IF(OFFSET('Water Data'!$D$29,0,10*ROW('Water Data'!D30))="","",OFFSET('Water Data'!$D$29,0,10*ROW('Water Data'!D30)))</f>
        <v/>
      </c>
      <c r="BV36" s="272" t="str">
        <f ca="true">+IF(OFFSET('Water Data'!$E$27,0,10*ROW('Water Data'!E30))="","",OFFSET('Water Data'!$E$27,0,10*ROW('Water Data'!E30)))</f>
        <v/>
      </c>
      <c r="BW36" s="272" t="str">
        <f ca="true">+IF(OFFSET('Water Data'!$E$28,0,10*ROW('Water Data'!E30))="","",OFFSET('Water Data'!$E$28,0,10*ROW('Water Data'!E30)))</f>
        <v/>
      </c>
      <c r="BX36" s="272" t="str">
        <f ca="true">+IF(OFFSET('Water Data'!$E$29,0,10*ROW('Water Data'!E30))="","",OFFSET('Water Data'!$E$29,0,10*ROW('Water Data'!E30)))</f>
        <v/>
      </c>
      <c r="BY36" s="272" t="str">
        <f ca="true">+IF(OFFSET('Water Data'!$F$27,0,10*ROW('Water Data'!F30))="","",OFFSET('Water Data'!$F$27,0,10*ROW('Water Data'!F30)))</f>
        <v/>
      </c>
      <c r="BZ36" s="272" t="str">
        <f ca="true">+IF(OFFSET('Water Data'!$F$28,0,10*ROW('Water Data'!F30))="","",OFFSET('Water Data'!$F$28,0,10*ROW('Water Data'!F30)))</f>
        <v/>
      </c>
      <c r="CA36" s="272" t="str">
        <f ca="true">+IF(OFFSET('Water Data'!$F$29,0,10*ROW('Water Data'!F30))="","",OFFSET('Water Data'!$F$29,0,10*ROW('Water Data'!F30)))</f>
        <v/>
      </c>
      <c r="CB36" s="272" t="str">
        <f ca="true">+IF(OFFSET('Water Data'!$G$27,0,10*ROW('Water Data'!G30))="","",OFFSET('Water Data'!$G$27,0,10*ROW('Water Data'!G30)))</f>
        <v/>
      </c>
      <c r="CC36" s="272" t="str">
        <f ca="true">+IF(OFFSET('Water Data'!$G$28,0,10*ROW('Water Data'!G30))="","",OFFSET('Water Data'!$G$28,0,10*ROW('Water Data'!G30)))</f>
        <v/>
      </c>
      <c r="CD36" s="272" t="str">
        <f ca="true">+IF(OFFSET('Water Data'!$G$29,0,10*ROW('Water Data'!G30))="","",OFFSET('Water Data'!$G$29,0,10*ROW('Water Data'!G30)))</f>
        <v/>
      </c>
      <c r="CE36" s="272" t="str">
        <f ca="true">+IF(OFFSET('Water Data'!$H$27,0,10*ROW('Water Data'!H30))="","",OFFSET('Water Data'!$H$27,0,10*ROW('Water Data'!H30)))</f>
        <v/>
      </c>
      <c r="CF36" s="272" t="str">
        <f ca="true">+IF(OFFSET('Water Data'!$H$28,0,10*ROW('Water Data'!H30))="","",OFFSET('Water Data'!$H$28,0,10*ROW('Water Data'!H30)))</f>
        <v/>
      </c>
      <c r="CG36" s="272" t="str">
        <f ca="true">+IF(OFFSET('Water Data'!$H$29,0,10*ROW('Water Data'!H30))="","",OFFSET('Water Data'!$H$29,0,10*ROW('Water Data'!H30)))</f>
        <v/>
      </c>
      <c r="CH36" s="272" t="str">
        <f ca="true">+IF(OFFSET('Water Data'!$I$27,0,10*ROW('Water Data'!I30))="","",OFFSET('Water Data'!$I$27,0,10*ROW('Water Data'!I30)))</f>
        <v/>
      </c>
      <c r="CI36" s="272" t="str">
        <f ca="true">+IF(OFFSET('Water Data'!$I$28,0,10*ROW('Water Data'!I30))="","",OFFSET('Water Data'!$I$28,0,10*ROW('Water Data'!I30)))</f>
        <v/>
      </c>
      <c r="CJ36" s="272" t="str">
        <f ca="true">+IF(OFFSET('Water Data'!$I$29,0,10*ROW('Water Data'!I30))="","",OFFSET('Water Data'!$I$29,0,10*ROW('Water Data'!I30)))</f>
        <v/>
      </c>
      <c r="CK36" s="272" t="str">
        <f ca="true">+IF(OFFSET('Sanitation Data'!$D$28,0,10*ROW('Sanitation Data'!D30))="","",OFFSET('Sanitation Data'!$D$28,0,10*ROW('Sanitation Data'!D30)))</f>
        <v/>
      </c>
      <c r="CL36" s="272" t="str">
        <f ca="true">+IF(OFFSET('Sanitation Data'!$D$29,0,10*ROW('Sanitation Data'!D30))="","",OFFSET('Sanitation Data'!$D$29,0,10*ROW('Sanitation Data'!D30)))</f>
        <v/>
      </c>
      <c r="CM36" s="272" t="str">
        <f ca="true">+IF(OFFSET('Sanitation Data'!$D$30,0,10*ROW('Sanitation Data'!D30))="","",OFFSET('Sanitation Data'!$D$30,0,10*ROW('Sanitation Data'!D30)))</f>
        <v/>
      </c>
      <c r="CN36" s="272" t="str">
        <f ca="true">+IF(OFFSET('Sanitation Data'!$D$31,0,10*ROW('Sanitation Data'!D30))="","",OFFSET('Sanitation Data'!$D$31,0,10*ROW('Sanitation Data'!D30)))</f>
        <v/>
      </c>
      <c r="CO36" s="272" t="str">
        <f ca="true">+IF(OFFSET('Sanitation Data'!$D$32,0,10*ROW('Sanitation Data'!D30))="","",OFFSET('Sanitation Data'!$D$32,0,10*ROW('Sanitation Data'!D30)))</f>
        <v/>
      </c>
      <c r="CP36" s="272" t="str">
        <f ca="true">+IF(OFFSET('Sanitation Data'!$E$28,0,10*ROW('Sanitation Data'!E30))="","",OFFSET('Sanitation Data'!$E$28,0,10*ROW('Sanitation Data'!E30)))</f>
        <v/>
      </c>
      <c r="CQ36" s="272" t="str">
        <f ca="true">+IF(OFFSET('Sanitation Data'!$E$29,0,10*ROW('Sanitation Data'!E30))="","",OFFSET('Sanitation Data'!$E$29,0,10*ROW('Sanitation Data'!E30)))</f>
        <v/>
      </c>
      <c r="CR36" s="272" t="str">
        <f ca="true">+IF(OFFSET('Sanitation Data'!$E$30,0,10*ROW('Sanitation Data'!E30))="","",OFFSET('Sanitation Data'!$E$30,0,10*ROW('Sanitation Data'!E30)))</f>
        <v/>
      </c>
      <c r="CS36" s="272" t="str">
        <f ca="true">+IF(OFFSET('Sanitation Data'!$E$31,0,10*ROW('Sanitation Data'!E30))="","",OFFSET('Sanitation Data'!$E$31,0,10*ROW('Sanitation Data'!E30)))</f>
        <v/>
      </c>
      <c r="CT36" s="272" t="str">
        <f ca="true">+IF(OFFSET('Sanitation Data'!$E$32,0,10*ROW('Sanitation Data'!E30))="","",OFFSET('Sanitation Data'!$E$32,0,10*ROW('Sanitation Data'!E30)))</f>
        <v/>
      </c>
      <c r="CU36" s="272" t="str">
        <f ca="true">+IF(OFFSET('Sanitation Data'!$F$28,0,10*ROW('Sanitation Data'!F30))="","",OFFSET('Sanitation Data'!$F$28,0,10*ROW('Sanitation Data'!F30)))</f>
        <v/>
      </c>
      <c r="CV36" s="272" t="str">
        <f ca="true">+IF(OFFSET('Sanitation Data'!$F$29,0,10*ROW('Sanitation Data'!F30))="","",OFFSET('Sanitation Data'!$F$29,0,10*ROW('Sanitation Data'!F30)))</f>
        <v/>
      </c>
      <c r="CW36" s="272" t="str">
        <f ca="true">+IF(OFFSET('Sanitation Data'!$F$30,0,10*ROW('Sanitation Data'!F30))="","",OFFSET('Sanitation Data'!$F$30,0,10*ROW('Sanitation Data'!F30)))</f>
        <v/>
      </c>
      <c r="CX36" s="272" t="str">
        <f ca="true">+IF(OFFSET('Sanitation Data'!$F$31,0,10*ROW('Sanitation Data'!F30))="","",OFFSET('Sanitation Data'!$F$31,0,10*ROW('Sanitation Data'!F30)))</f>
        <v/>
      </c>
      <c r="CY36" s="272" t="str">
        <f ca="true">+IF(OFFSET('Sanitation Data'!$F$32,0,10*ROW('Sanitation Data'!F30))="","",OFFSET('Sanitation Data'!$F$32,0,10*ROW('Sanitation Data'!F30)))</f>
        <v/>
      </c>
      <c r="CZ36" s="272" t="str">
        <f ca="true">+IF(OFFSET('Sanitation Data'!$G$28,0,10*ROW('Sanitation Data'!G30))="","",OFFSET('Sanitation Data'!$G$28,0,10*ROW('Sanitation Data'!G30)))</f>
        <v/>
      </c>
      <c r="DA36" s="272" t="str">
        <f ca="true">+IF(OFFSET('Sanitation Data'!$G$29,0,10*ROW('Sanitation Data'!G30))="","",OFFSET('Sanitation Data'!$G$29,0,10*ROW('Sanitation Data'!G30)))</f>
        <v/>
      </c>
      <c r="DB36" s="272" t="str">
        <f ca="true">+IF(OFFSET('Sanitation Data'!$G$30,0,10*ROW('Sanitation Data'!G30))="","",OFFSET('Sanitation Data'!$G$30,0,10*ROW('Sanitation Data'!G30)))</f>
        <v/>
      </c>
      <c r="DC36" s="272" t="str">
        <f ca="true">+IF(OFFSET('Sanitation Data'!$G$31,0,10*ROW('Sanitation Data'!G30))="","",OFFSET('Sanitation Data'!$G$31,0,10*ROW('Sanitation Data'!G30)))</f>
        <v/>
      </c>
      <c r="DD36" s="272" t="str">
        <f ca="true">+IF(OFFSET('Sanitation Data'!$G$32,0,10*ROW('Sanitation Data'!G30))="","",OFFSET('Sanitation Data'!$G$32,0,10*ROW('Sanitation Data'!G30)))</f>
        <v/>
      </c>
      <c r="DE36" s="272" t="str">
        <f ca="true">+IF(OFFSET('Sanitation Data'!$H$28,0,10*ROW('Sanitation Data'!H30))="","",OFFSET('Sanitation Data'!$H$28,0,10*ROW('Sanitation Data'!H30)))</f>
        <v/>
      </c>
      <c r="DF36" s="272" t="str">
        <f ca="true">+IF(OFFSET('Sanitation Data'!$H$29,0,10*ROW('Sanitation Data'!H30))="","",OFFSET('Sanitation Data'!$H$29,0,10*ROW('Sanitation Data'!H30)))</f>
        <v/>
      </c>
      <c r="DG36" s="272" t="str">
        <f ca="true">+IF(OFFSET('Sanitation Data'!$H$30,0,10*ROW('Sanitation Data'!H30))="","",OFFSET('Sanitation Data'!$H$30,0,10*ROW('Sanitation Data'!H30)))</f>
        <v/>
      </c>
      <c r="DH36" s="272" t="str">
        <f ca="true">+IF(OFFSET('Sanitation Data'!$H$31,0,10*ROW('Sanitation Data'!H30))="","",OFFSET('Sanitation Data'!$H$31,0,10*ROW('Sanitation Data'!H30)))</f>
        <v/>
      </c>
      <c r="DI36" s="272" t="str">
        <f ca="true">+IF(OFFSET('Sanitation Data'!$H$32,0,10*ROW('Sanitation Data'!H30))="","",OFFSET('Sanitation Data'!$H$32,0,10*ROW('Sanitation Data'!H30)))</f>
        <v/>
      </c>
      <c r="DJ36" s="272" t="str">
        <f ca="true">+IF(OFFSET('Sanitation Data'!$I$28,0,10*ROW('Sanitation Data'!I30))="","",OFFSET('Sanitation Data'!$I$28,0,10*ROW('Sanitation Data'!I30)))</f>
        <v/>
      </c>
      <c r="DK36" s="272" t="str">
        <f ca="true">+IF(OFFSET('Sanitation Data'!$I$29,0,10*ROW('Sanitation Data'!I30))="","",OFFSET('Sanitation Data'!$I$29,0,10*ROW('Sanitation Data'!I30)))</f>
        <v/>
      </c>
      <c r="DL36" s="272" t="str">
        <f ca="true">+IF(OFFSET('Sanitation Data'!$I$30,0,10*ROW('Sanitation Data'!I30))="","",OFFSET('Sanitation Data'!$I$30,0,10*ROW('Sanitation Data'!I30)))</f>
        <v/>
      </c>
      <c r="DM36" s="272" t="str">
        <f ca="true">+IF(OFFSET('Sanitation Data'!$I$31,0,10*ROW('Sanitation Data'!I30))="","",OFFSET('Sanitation Data'!$I$31,0,10*ROW('Sanitation Data'!I30)))</f>
        <v/>
      </c>
      <c r="DN36" s="272" t="str">
        <f ca="true">+IF(OFFSET('Sanitation Data'!$I$32,0,10*ROW('Sanitation Data'!I30))="","",OFFSET('Sanitation Data'!$I$32,0,10*ROW('Sanitation Data'!I30)))</f>
        <v/>
      </c>
      <c r="DO36" s="272" t="str">
        <f ca="true">+IF(OFFSET('Hygiene Data'!$D$11,0,10*ROW('Hygiene Data'!D30))="","",OFFSET('Hygiene Data'!$D$11,0,10*ROW('Hygiene Data'!D30)))</f>
        <v/>
      </c>
      <c r="DP36" s="272" t="str">
        <f ca="true">+IF(OFFSET('Hygiene Data'!$D$12,0,10*ROW('Hygiene Data'!D30))="","",OFFSET('Hygiene Data'!$D$12,0,10*ROW('Hygiene Data'!D30)))</f>
        <v/>
      </c>
      <c r="DQ36" s="272" t="str">
        <f ca="true">+IF(OFFSET('Hygiene Data'!$D$13,0,10*ROW('Hygiene Data'!D30))="","",OFFSET('Hygiene Data'!$D$13,0,10*ROW('Hygiene Data'!D30)))</f>
        <v/>
      </c>
      <c r="DR36" s="272" t="str">
        <f ca="true">+IF(OFFSET('Hygiene Data'!$E$11,0,10*ROW('Hygiene Data'!E30))="","",OFFSET('Hygiene Data'!$E$11,0,10*ROW('Hygiene Data'!E30)))</f>
        <v/>
      </c>
      <c r="DS36" s="272" t="str">
        <f ca="true">+IF(OFFSET('Hygiene Data'!$E$12,0,10*ROW('Hygiene Data'!E30))="","",OFFSET('Hygiene Data'!$E$12,0,10*ROW('Hygiene Data'!E30)))</f>
        <v/>
      </c>
      <c r="DT36" s="272" t="str">
        <f ca="true">+IF(OFFSET('Hygiene Data'!$E$13,0,10*ROW('Hygiene Data'!E30))="","",OFFSET('Hygiene Data'!$E$13,0,10*ROW('Hygiene Data'!E30)))</f>
        <v/>
      </c>
      <c r="DU36" s="272" t="str">
        <f ca="true">+IF(OFFSET('Hygiene Data'!$F$11,0,10*ROW('Hygiene Data'!F30))="","",OFFSET('Hygiene Data'!$F$11,0,10*ROW('Hygiene Data'!F30)))</f>
        <v/>
      </c>
      <c r="DV36" s="272" t="str">
        <f ca="true">+IF(OFFSET('Hygiene Data'!$F$12,0,10*ROW('Hygiene Data'!F30))="","",OFFSET('Hygiene Data'!$F$12,0,10*ROW('Hygiene Data'!F30)))</f>
        <v/>
      </c>
      <c r="DW36" s="272" t="str">
        <f ca="true">+IF(OFFSET('Hygiene Data'!$F$13,0,10*ROW('Hygiene Data'!F30))="","",OFFSET('Hygiene Data'!$F$13,0,10*ROW('Hygiene Data'!F30)))</f>
        <v/>
      </c>
      <c r="DX36" s="272" t="str">
        <f ca="true">+IF(OFFSET('Hygiene Data'!$G$11,0,10*ROW('Hygiene Data'!G30))="","",OFFSET('Hygiene Data'!$G$11,0,10*ROW('Hygiene Data'!G30)))</f>
        <v/>
      </c>
      <c r="DY36" s="272" t="str">
        <f ca="true">+IF(OFFSET('Hygiene Data'!$G$12,0,10*ROW('Hygiene Data'!G30))="","",OFFSET('Hygiene Data'!$G$12,0,10*ROW('Hygiene Data'!G30)))</f>
        <v/>
      </c>
      <c r="DZ36" s="272" t="str">
        <f ca="true">+IF(OFFSET('Hygiene Data'!$G$13,0,10*ROW('Hygiene Data'!G30))="","",OFFSET('Hygiene Data'!$G$13,0,10*ROW('Hygiene Data'!G30)))</f>
        <v/>
      </c>
      <c r="EA36" s="272" t="str">
        <f ca="true">+IF(OFFSET('Hygiene Data'!$H$11,0,10*ROW('Hygiene Data'!H30))="","",OFFSET('Hygiene Data'!$H$11,0,10*ROW('Hygiene Data'!H30)))</f>
        <v/>
      </c>
      <c r="EB36" s="272" t="str">
        <f ca="true">+IF(OFFSET('Hygiene Data'!$H$12,0,10*ROW('Hygiene Data'!H30))="","",OFFSET('Hygiene Data'!$H$12,0,10*ROW('Hygiene Data'!H30)))</f>
        <v/>
      </c>
      <c r="EC36" s="272" t="str">
        <f ca="true">+IF(OFFSET('Hygiene Data'!$H$13,0,10*ROW('Hygiene Data'!H30))="","",OFFSET('Hygiene Data'!$H$13,0,10*ROW('Hygiene Data'!H30)))</f>
        <v/>
      </c>
      <c r="ED36" s="272" t="str">
        <f ca="true">+IF(OFFSET('Hygiene Data'!$I$11,0,10*ROW('Hygiene Data'!I30))="","",OFFSET('Hygiene Data'!$I$11,0,10*ROW('Hygiene Data'!I30)))</f>
        <v/>
      </c>
      <c r="EE36" s="272" t="str">
        <f ca="true">+IF(OFFSET('Hygiene Data'!$I$12,0,10*ROW('Hygiene Data'!I30))="","",OFFSET('Hygiene Data'!$I$12,0,10*ROW('Hygiene Data'!I30)))</f>
        <v/>
      </c>
      <c r="EF36" s="272" t="str">
        <f ca="true">+IF(OFFSET('Hygiene Data'!$I$13,0,10*ROW('Hygiene Data'!I30))="","",OFFSET('Hygiene Data'!$I$13,0,10*ROW('Hygiene Data'!I30)))</f>
        <v/>
      </c>
    </row>
    <row xmlns:x14ac="http://schemas.microsoft.com/office/spreadsheetml/2009/9/ac" r="37" x14ac:dyDescent="0.2">
      <c r="A37" s="37" t="str">
        <f ca="true">+IF(OFFSET('Water Data'!$B$2,0,10*ROW('Water Data'!E31))="","",OFFSET('Water Data'!$B$2,0,10*ROW('Water Data'!E31)))</f>
        <v/>
      </c>
      <c r="B37" s="37" t="str">
        <f ca="true">+IF(OFFSET('Water Data'!$C$2,0,10*ROW('Water Data'!F31))="","",OFFSET('Water Data'!$C$2,0,10*ROW('Water Data'!F31)))</f>
        <v/>
      </c>
      <c r="C37" s="328" t="str">
        <f t="shared" ca="true" si="0"/>
        <v/>
      </c>
      <c r="D37" s="97"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7"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7"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7"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7"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7"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7"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7"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7"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7"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7"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7"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7"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7"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7"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7"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7"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7"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8"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8"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8"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8"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8"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8"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8"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8"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8"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8"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8"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8"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8"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8"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8"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8"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8"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8"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8"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8"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8"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8"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8"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8"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8"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8"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8"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8"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8"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8"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9"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9"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9"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9"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9"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9"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9"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9"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9"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9"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9"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9"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9"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9"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9"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9"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9"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9"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2"/>
      <c r="BS37" s="272" t="str">
        <f ca="true">+IF(OFFSET('Water Data'!$D$27,0,10*ROW('Water Data'!D31))="","",OFFSET('Water Data'!$D$27,0,10*ROW('Water Data'!D31)))</f>
        <v/>
      </c>
      <c r="BT37" s="272" t="str">
        <f ca="true">+IF(OFFSET('Water Data'!$D$28,0,10*ROW('Water Data'!D31))="","",OFFSET('Water Data'!$D$28,0,10*ROW('Water Data'!D31)))</f>
        <v/>
      </c>
      <c r="BU37" s="272" t="str">
        <f ca="true">+IF(OFFSET('Water Data'!$D$29,0,10*ROW('Water Data'!D31))="","",OFFSET('Water Data'!$D$29,0,10*ROW('Water Data'!D31)))</f>
        <v/>
      </c>
      <c r="BV37" s="272" t="str">
        <f ca="true">+IF(OFFSET('Water Data'!$E$27,0,10*ROW('Water Data'!E31))="","",OFFSET('Water Data'!$E$27,0,10*ROW('Water Data'!E31)))</f>
        <v/>
      </c>
      <c r="BW37" s="272" t="str">
        <f ca="true">+IF(OFFSET('Water Data'!$E$28,0,10*ROW('Water Data'!E31))="","",OFFSET('Water Data'!$E$28,0,10*ROW('Water Data'!E31)))</f>
        <v/>
      </c>
      <c r="BX37" s="272" t="str">
        <f ca="true">+IF(OFFSET('Water Data'!$E$29,0,10*ROW('Water Data'!E31))="","",OFFSET('Water Data'!$E$29,0,10*ROW('Water Data'!E31)))</f>
        <v/>
      </c>
      <c r="BY37" s="272" t="str">
        <f ca="true">+IF(OFFSET('Water Data'!$F$27,0,10*ROW('Water Data'!F31))="","",OFFSET('Water Data'!$F$27,0,10*ROW('Water Data'!F31)))</f>
        <v/>
      </c>
      <c r="BZ37" s="272" t="str">
        <f ca="true">+IF(OFFSET('Water Data'!$F$28,0,10*ROW('Water Data'!F31))="","",OFFSET('Water Data'!$F$28,0,10*ROW('Water Data'!F31)))</f>
        <v/>
      </c>
      <c r="CA37" s="272" t="str">
        <f ca="true">+IF(OFFSET('Water Data'!$F$29,0,10*ROW('Water Data'!F31))="","",OFFSET('Water Data'!$F$29,0,10*ROW('Water Data'!F31)))</f>
        <v/>
      </c>
      <c r="CB37" s="272" t="str">
        <f ca="true">+IF(OFFSET('Water Data'!$G$27,0,10*ROW('Water Data'!G31))="","",OFFSET('Water Data'!$G$27,0,10*ROW('Water Data'!G31)))</f>
        <v/>
      </c>
      <c r="CC37" s="272" t="str">
        <f ca="true">+IF(OFFSET('Water Data'!$G$28,0,10*ROW('Water Data'!G31))="","",OFFSET('Water Data'!$G$28,0,10*ROW('Water Data'!G31)))</f>
        <v/>
      </c>
      <c r="CD37" s="272" t="str">
        <f ca="true">+IF(OFFSET('Water Data'!$G$29,0,10*ROW('Water Data'!G31))="","",OFFSET('Water Data'!$G$29,0,10*ROW('Water Data'!G31)))</f>
        <v/>
      </c>
      <c r="CE37" s="272" t="str">
        <f ca="true">+IF(OFFSET('Water Data'!$H$27,0,10*ROW('Water Data'!H31))="","",OFFSET('Water Data'!$H$27,0,10*ROW('Water Data'!H31)))</f>
        <v/>
      </c>
      <c r="CF37" s="272" t="str">
        <f ca="true">+IF(OFFSET('Water Data'!$H$28,0,10*ROW('Water Data'!H31))="","",OFFSET('Water Data'!$H$28,0,10*ROW('Water Data'!H31)))</f>
        <v/>
      </c>
      <c r="CG37" s="272" t="str">
        <f ca="true">+IF(OFFSET('Water Data'!$H$29,0,10*ROW('Water Data'!H31))="","",OFFSET('Water Data'!$H$29,0,10*ROW('Water Data'!H31)))</f>
        <v/>
      </c>
      <c r="CH37" s="272" t="str">
        <f ca="true">+IF(OFFSET('Water Data'!$I$27,0,10*ROW('Water Data'!I31))="","",OFFSET('Water Data'!$I$27,0,10*ROW('Water Data'!I31)))</f>
        <v/>
      </c>
      <c r="CI37" s="272" t="str">
        <f ca="true">+IF(OFFSET('Water Data'!$I$28,0,10*ROW('Water Data'!I31))="","",OFFSET('Water Data'!$I$28,0,10*ROW('Water Data'!I31)))</f>
        <v/>
      </c>
      <c r="CJ37" s="272" t="str">
        <f ca="true">+IF(OFFSET('Water Data'!$I$29,0,10*ROW('Water Data'!I31))="","",OFFSET('Water Data'!$I$29,0,10*ROW('Water Data'!I31)))</f>
        <v/>
      </c>
      <c r="CK37" s="272" t="str">
        <f ca="true">+IF(OFFSET('Sanitation Data'!$D$28,0,10*ROW('Sanitation Data'!D31))="","",OFFSET('Sanitation Data'!$D$28,0,10*ROW('Sanitation Data'!D31)))</f>
        <v/>
      </c>
      <c r="CL37" s="272" t="str">
        <f ca="true">+IF(OFFSET('Sanitation Data'!$D$29,0,10*ROW('Sanitation Data'!D31))="","",OFFSET('Sanitation Data'!$D$29,0,10*ROW('Sanitation Data'!D31)))</f>
        <v/>
      </c>
      <c r="CM37" s="272" t="str">
        <f ca="true">+IF(OFFSET('Sanitation Data'!$D$30,0,10*ROW('Sanitation Data'!D31))="","",OFFSET('Sanitation Data'!$D$30,0,10*ROW('Sanitation Data'!D31)))</f>
        <v/>
      </c>
      <c r="CN37" s="272" t="str">
        <f ca="true">+IF(OFFSET('Sanitation Data'!$D$31,0,10*ROW('Sanitation Data'!D31))="","",OFFSET('Sanitation Data'!$D$31,0,10*ROW('Sanitation Data'!D31)))</f>
        <v/>
      </c>
      <c r="CO37" s="272" t="str">
        <f ca="true">+IF(OFFSET('Sanitation Data'!$D$32,0,10*ROW('Sanitation Data'!D31))="","",OFFSET('Sanitation Data'!$D$32,0,10*ROW('Sanitation Data'!D31)))</f>
        <v/>
      </c>
      <c r="CP37" s="272" t="str">
        <f ca="true">+IF(OFFSET('Sanitation Data'!$E$28,0,10*ROW('Sanitation Data'!E31))="","",OFFSET('Sanitation Data'!$E$28,0,10*ROW('Sanitation Data'!E31)))</f>
        <v/>
      </c>
      <c r="CQ37" s="272" t="str">
        <f ca="true">+IF(OFFSET('Sanitation Data'!$E$29,0,10*ROW('Sanitation Data'!E31))="","",OFFSET('Sanitation Data'!$E$29,0,10*ROW('Sanitation Data'!E31)))</f>
        <v/>
      </c>
      <c r="CR37" s="272" t="str">
        <f ca="true">+IF(OFFSET('Sanitation Data'!$E$30,0,10*ROW('Sanitation Data'!E31))="","",OFFSET('Sanitation Data'!$E$30,0,10*ROW('Sanitation Data'!E31)))</f>
        <v/>
      </c>
      <c r="CS37" s="272" t="str">
        <f ca="true">+IF(OFFSET('Sanitation Data'!$E$31,0,10*ROW('Sanitation Data'!E31))="","",OFFSET('Sanitation Data'!$E$31,0,10*ROW('Sanitation Data'!E31)))</f>
        <v/>
      </c>
      <c r="CT37" s="272" t="str">
        <f ca="true">+IF(OFFSET('Sanitation Data'!$E$32,0,10*ROW('Sanitation Data'!E31))="","",OFFSET('Sanitation Data'!$E$32,0,10*ROW('Sanitation Data'!E31)))</f>
        <v/>
      </c>
      <c r="CU37" s="272" t="str">
        <f ca="true">+IF(OFFSET('Sanitation Data'!$F$28,0,10*ROW('Sanitation Data'!F31))="","",OFFSET('Sanitation Data'!$F$28,0,10*ROW('Sanitation Data'!F31)))</f>
        <v/>
      </c>
      <c r="CV37" s="272" t="str">
        <f ca="true">+IF(OFFSET('Sanitation Data'!$F$29,0,10*ROW('Sanitation Data'!F31))="","",OFFSET('Sanitation Data'!$F$29,0,10*ROW('Sanitation Data'!F31)))</f>
        <v/>
      </c>
      <c r="CW37" s="272" t="str">
        <f ca="true">+IF(OFFSET('Sanitation Data'!$F$30,0,10*ROW('Sanitation Data'!F31))="","",OFFSET('Sanitation Data'!$F$30,0,10*ROW('Sanitation Data'!F31)))</f>
        <v/>
      </c>
      <c r="CX37" s="272" t="str">
        <f ca="true">+IF(OFFSET('Sanitation Data'!$F$31,0,10*ROW('Sanitation Data'!F31))="","",OFFSET('Sanitation Data'!$F$31,0,10*ROW('Sanitation Data'!F31)))</f>
        <v/>
      </c>
      <c r="CY37" s="272" t="str">
        <f ca="true">+IF(OFFSET('Sanitation Data'!$F$32,0,10*ROW('Sanitation Data'!F31))="","",OFFSET('Sanitation Data'!$F$32,0,10*ROW('Sanitation Data'!F31)))</f>
        <v/>
      </c>
      <c r="CZ37" s="272" t="str">
        <f ca="true">+IF(OFFSET('Sanitation Data'!$G$28,0,10*ROW('Sanitation Data'!G31))="","",OFFSET('Sanitation Data'!$G$28,0,10*ROW('Sanitation Data'!G31)))</f>
        <v/>
      </c>
      <c r="DA37" s="272" t="str">
        <f ca="true">+IF(OFFSET('Sanitation Data'!$G$29,0,10*ROW('Sanitation Data'!G31))="","",OFFSET('Sanitation Data'!$G$29,0,10*ROW('Sanitation Data'!G31)))</f>
        <v/>
      </c>
      <c r="DB37" s="272" t="str">
        <f ca="true">+IF(OFFSET('Sanitation Data'!$G$30,0,10*ROW('Sanitation Data'!G31))="","",OFFSET('Sanitation Data'!$G$30,0,10*ROW('Sanitation Data'!G31)))</f>
        <v/>
      </c>
      <c r="DC37" s="272" t="str">
        <f ca="true">+IF(OFFSET('Sanitation Data'!$G$31,0,10*ROW('Sanitation Data'!G31))="","",OFFSET('Sanitation Data'!$G$31,0,10*ROW('Sanitation Data'!G31)))</f>
        <v/>
      </c>
      <c r="DD37" s="272" t="str">
        <f ca="true">+IF(OFFSET('Sanitation Data'!$G$32,0,10*ROW('Sanitation Data'!G31))="","",OFFSET('Sanitation Data'!$G$32,0,10*ROW('Sanitation Data'!G31)))</f>
        <v/>
      </c>
      <c r="DE37" s="272" t="str">
        <f ca="true">+IF(OFFSET('Sanitation Data'!$H$28,0,10*ROW('Sanitation Data'!H31))="","",OFFSET('Sanitation Data'!$H$28,0,10*ROW('Sanitation Data'!H31)))</f>
        <v/>
      </c>
      <c r="DF37" s="272" t="str">
        <f ca="true">+IF(OFFSET('Sanitation Data'!$H$29,0,10*ROW('Sanitation Data'!H31))="","",OFFSET('Sanitation Data'!$H$29,0,10*ROW('Sanitation Data'!H31)))</f>
        <v/>
      </c>
      <c r="DG37" s="272" t="str">
        <f ca="true">+IF(OFFSET('Sanitation Data'!$H$30,0,10*ROW('Sanitation Data'!H31))="","",OFFSET('Sanitation Data'!$H$30,0,10*ROW('Sanitation Data'!H31)))</f>
        <v/>
      </c>
      <c r="DH37" s="272" t="str">
        <f ca="true">+IF(OFFSET('Sanitation Data'!$H$31,0,10*ROW('Sanitation Data'!H31))="","",OFFSET('Sanitation Data'!$H$31,0,10*ROW('Sanitation Data'!H31)))</f>
        <v/>
      </c>
      <c r="DI37" s="272" t="str">
        <f ca="true">+IF(OFFSET('Sanitation Data'!$H$32,0,10*ROW('Sanitation Data'!H31))="","",OFFSET('Sanitation Data'!$H$32,0,10*ROW('Sanitation Data'!H31)))</f>
        <v/>
      </c>
      <c r="DJ37" s="272" t="str">
        <f ca="true">+IF(OFFSET('Sanitation Data'!$I$28,0,10*ROW('Sanitation Data'!I31))="","",OFFSET('Sanitation Data'!$I$28,0,10*ROW('Sanitation Data'!I31)))</f>
        <v/>
      </c>
      <c r="DK37" s="272" t="str">
        <f ca="true">+IF(OFFSET('Sanitation Data'!$I$29,0,10*ROW('Sanitation Data'!I31))="","",OFFSET('Sanitation Data'!$I$29,0,10*ROW('Sanitation Data'!I31)))</f>
        <v/>
      </c>
      <c r="DL37" s="272" t="str">
        <f ca="true">+IF(OFFSET('Sanitation Data'!$I$30,0,10*ROW('Sanitation Data'!I31))="","",OFFSET('Sanitation Data'!$I$30,0,10*ROW('Sanitation Data'!I31)))</f>
        <v/>
      </c>
      <c r="DM37" s="272" t="str">
        <f ca="true">+IF(OFFSET('Sanitation Data'!$I$31,0,10*ROW('Sanitation Data'!I31))="","",OFFSET('Sanitation Data'!$I$31,0,10*ROW('Sanitation Data'!I31)))</f>
        <v/>
      </c>
      <c r="DN37" s="272" t="str">
        <f ca="true">+IF(OFFSET('Sanitation Data'!$I$32,0,10*ROW('Sanitation Data'!I31))="","",OFFSET('Sanitation Data'!$I$32,0,10*ROW('Sanitation Data'!I31)))</f>
        <v/>
      </c>
      <c r="DO37" s="272" t="str">
        <f ca="true">+IF(OFFSET('Hygiene Data'!$D$11,0,10*ROW('Hygiene Data'!D31))="","",OFFSET('Hygiene Data'!$D$11,0,10*ROW('Hygiene Data'!D31)))</f>
        <v/>
      </c>
      <c r="DP37" s="272" t="str">
        <f ca="true">+IF(OFFSET('Hygiene Data'!$D$12,0,10*ROW('Hygiene Data'!D31))="","",OFFSET('Hygiene Data'!$D$12,0,10*ROW('Hygiene Data'!D31)))</f>
        <v/>
      </c>
      <c r="DQ37" s="272" t="str">
        <f ca="true">+IF(OFFSET('Hygiene Data'!$D$13,0,10*ROW('Hygiene Data'!D31))="","",OFFSET('Hygiene Data'!$D$13,0,10*ROW('Hygiene Data'!D31)))</f>
        <v/>
      </c>
      <c r="DR37" s="272" t="str">
        <f ca="true">+IF(OFFSET('Hygiene Data'!$E$11,0,10*ROW('Hygiene Data'!E31))="","",OFFSET('Hygiene Data'!$E$11,0,10*ROW('Hygiene Data'!E31)))</f>
        <v/>
      </c>
      <c r="DS37" s="272" t="str">
        <f ca="true">+IF(OFFSET('Hygiene Data'!$E$12,0,10*ROW('Hygiene Data'!E31))="","",OFFSET('Hygiene Data'!$E$12,0,10*ROW('Hygiene Data'!E31)))</f>
        <v/>
      </c>
      <c r="DT37" s="272" t="str">
        <f ca="true">+IF(OFFSET('Hygiene Data'!$E$13,0,10*ROW('Hygiene Data'!E31))="","",OFFSET('Hygiene Data'!$E$13,0,10*ROW('Hygiene Data'!E31)))</f>
        <v/>
      </c>
      <c r="DU37" s="272" t="str">
        <f ca="true">+IF(OFFSET('Hygiene Data'!$F$11,0,10*ROW('Hygiene Data'!F31))="","",OFFSET('Hygiene Data'!$F$11,0,10*ROW('Hygiene Data'!F31)))</f>
        <v/>
      </c>
      <c r="DV37" s="272" t="str">
        <f ca="true">+IF(OFFSET('Hygiene Data'!$F$12,0,10*ROW('Hygiene Data'!F31))="","",OFFSET('Hygiene Data'!$F$12,0,10*ROW('Hygiene Data'!F31)))</f>
        <v/>
      </c>
      <c r="DW37" s="272" t="str">
        <f ca="true">+IF(OFFSET('Hygiene Data'!$F$13,0,10*ROW('Hygiene Data'!F31))="","",OFFSET('Hygiene Data'!$F$13,0,10*ROW('Hygiene Data'!F31)))</f>
        <v/>
      </c>
      <c r="DX37" s="272" t="str">
        <f ca="true">+IF(OFFSET('Hygiene Data'!$G$11,0,10*ROW('Hygiene Data'!G31))="","",OFFSET('Hygiene Data'!$G$11,0,10*ROW('Hygiene Data'!G31)))</f>
        <v/>
      </c>
      <c r="DY37" s="272" t="str">
        <f ca="true">+IF(OFFSET('Hygiene Data'!$G$12,0,10*ROW('Hygiene Data'!G31))="","",OFFSET('Hygiene Data'!$G$12,0,10*ROW('Hygiene Data'!G31)))</f>
        <v/>
      </c>
      <c r="DZ37" s="272" t="str">
        <f ca="true">+IF(OFFSET('Hygiene Data'!$G$13,0,10*ROW('Hygiene Data'!G31))="","",OFFSET('Hygiene Data'!$G$13,0,10*ROW('Hygiene Data'!G31)))</f>
        <v/>
      </c>
      <c r="EA37" s="272" t="str">
        <f ca="true">+IF(OFFSET('Hygiene Data'!$H$11,0,10*ROW('Hygiene Data'!H31))="","",OFFSET('Hygiene Data'!$H$11,0,10*ROW('Hygiene Data'!H31)))</f>
        <v/>
      </c>
      <c r="EB37" s="272" t="str">
        <f ca="true">+IF(OFFSET('Hygiene Data'!$H$12,0,10*ROW('Hygiene Data'!H31))="","",OFFSET('Hygiene Data'!$H$12,0,10*ROW('Hygiene Data'!H31)))</f>
        <v/>
      </c>
      <c r="EC37" s="272" t="str">
        <f ca="true">+IF(OFFSET('Hygiene Data'!$H$13,0,10*ROW('Hygiene Data'!H31))="","",OFFSET('Hygiene Data'!$H$13,0,10*ROW('Hygiene Data'!H31)))</f>
        <v/>
      </c>
      <c r="ED37" s="272" t="str">
        <f ca="true">+IF(OFFSET('Hygiene Data'!$I$11,0,10*ROW('Hygiene Data'!I31))="","",OFFSET('Hygiene Data'!$I$11,0,10*ROW('Hygiene Data'!I31)))</f>
        <v/>
      </c>
      <c r="EE37" s="272" t="str">
        <f ca="true">+IF(OFFSET('Hygiene Data'!$I$12,0,10*ROW('Hygiene Data'!I31))="","",OFFSET('Hygiene Data'!$I$12,0,10*ROW('Hygiene Data'!I31)))</f>
        <v/>
      </c>
      <c r="EF37" s="272" t="str">
        <f ca="true">+IF(OFFSET('Hygiene Data'!$I$13,0,10*ROW('Hygiene Data'!I31))="","",OFFSET('Hygiene Data'!$I$13,0,10*ROW('Hygiene Data'!I31)))</f>
        <v/>
      </c>
    </row>
    <row xmlns:x14ac="http://schemas.microsoft.com/office/spreadsheetml/2009/9/ac" r="38" x14ac:dyDescent="0.2">
      <c r="A38" s="37" t="str">
        <f ca="true">+IF(OFFSET('Water Data'!$B$2,0,10*ROW('Water Data'!E32))="","",OFFSET('Water Data'!$B$2,0,10*ROW('Water Data'!E32)))</f>
        <v/>
      </c>
      <c r="B38" s="37" t="str">
        <f ca="true">+IF(OFFSET('Water Data'!$C$2,0,10*ROW('Water Data'!F32))="","",OFFSET('Water Data'!$C$2,0,10*ROW('Water Data'!F32)))</f>
        <v/>
      </c>
      <c r="C38" s="328" t="str">
        <f t="shared" ca="true" si="0"/>
        <v/>
      </c>
      <c r="D38" s="97"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7"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7"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7"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7"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7"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7"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7"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7"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7"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7"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7"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7"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7"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7"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7"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7"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7"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8"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8"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8"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8"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8"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8"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8"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8"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8"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8"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8"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8"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8"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8"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8"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8"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8"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8"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8"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8"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8"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8"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8"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8"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8"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8"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8"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8"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8"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8"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9"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9"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9"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9"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9"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9"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9"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9"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9"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9"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9"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9"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9"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9"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9"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9"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9"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9"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2"/>
      <c r="BS38" s="272" t="str">
        <f ca="true">+IF(OFFSET('Water Data'!$D$27,0,10*ROW('Water Data'!D32))="","",OFFSET('Water Data'!$D$27,0,10*ROW('Water Data'!D32)))</f>
        <v/>
      </c>
      <c r="BT38" s="272" t="str">
        <f ca="true">+IF(OFFSET('Water Data'!$D$28,0,10*ROW('Water Data'!D32))="","",OFFSET('Water Data'!$D$28,0,10*ROW('Water Data'!D32)))</f>
        <v/>
      </c>
      <c r="BU38" s="272" t="str">
        <f ca="true">+IF(OFFSET('Water Data'!$D$29,0,10*ROW('Water Data'!D32))="","",OFFSET('Water Data'!$D$29,0,10*ROW('Water Data'!D32)))</f>
        <v/>
      </c>
      <c r="BV38" s="272" t="str">
        <f ca="true">+IF(OFFSET('Water Data'!$E$27,0,10*ROW('Water Data'!E32))="","",OFFSET('Water Data'!$E$27,0,10*ROW('Water Data'!E32)))</f>
        <v/>
      </c>
      <c r="BW38" s="272" t="str">
        <f ca="true">+IF(OFFSET('Water Data'!$E$28,0,10*ROW('Water Data'!E32))="","",OFFSET('Water Data'!$E$28,0,10*ROW('Water Data'!E32)))</f>
        <v/>
      </c>
      <c r="BX38" s="272" t="str">
        <f ca="true">+IF(OFFSET('Water Data'!$E$29,0,10*ROW('Water Data'!E32))="","",OFFSET('Water Data'!$E$29,0,10*ROW('Water Data'!E32)))</f>
        <v/>
      </c>
      <c r="BY38" s="272" t="str">
        <f ca="true">+IF(OFFSET('Water Data'!$F$27,0,10*ROW('Water Data'!F32))="","",OFFSET('Water Data'!$F$27,0,10*ROW('Water Data'!F32)))</f>
        <v/>
      </c>
      <c r="BZ38" s="272" t="str">
        <f ca="true">+IF(OFFSET('Water Data'!$F$28,0,10*ROW('Water Data'!F32))="","",OFFSET('Water Data'!$F$28,0,10*ROW('Water Data'!F32)))</f>
        <v/>
      </c>
      <c r="CA38" s="272" t="str">
        <f ca="true">+IF(OFFSET('Water Data'!$F$29,0,10*ROW('Water Data'!F32))="","",OFFSET('Water Data'!$F$29,0,10*ROW('Water Data'!F32)))</f>
        <v/>
      </c>
      <c r="CB38" s="272" t="str">
        <f ca="true">+IF(OFFSET('Water Data'!$G$27,0,10*ROW('Water Data'!G32))="","",OFFSET('Water Data'!$G$27,0,10*ROW('Water Data'!G32)))</f>
        <v/>
      </c>
      <c r="CC38" s="272" t="str">
        <f ca="true">+IF(OFFSET('Water Data'!$G$28,0,10*ROW('Water Data'!G32))="","",OFFSET('Water Data'!$G$28,0,10*ROW('Water Data'!G32)))</f>
        <v/>
      </c>
      <c r="CD38" s="272" t="str">
        <f ca="true">+IF(OFFSET('Water Data'!$G$29,0,10*ROW('Water Data'!G32))="","",OFFSET('Water Data'!$G$29,0,10*ROW('Water Data'!G32)))</f>
        <v/>
      </c>
      <c r="CE38" s="272" t="str">
        <f ca="true">+IF(OFFSET('Water Data'!$H$27,0,10*ROW('Water Data'!H32))="","",OFFSET('Water Data'!$H$27,0,10*ROW('Water Data'!H32)))</f>
        <v/>
      </c>
      <c r="CF38" s="272" t="str">
        <f ca="true">+IF(OFFSET('Water Data'!$H$28,0,10*ROW('Water Data'!H32))="","",OFFSET('Water Data'!$H$28,0,10*ROW('Water Data'!H32)))</f>
        <v/>
      </c>
      <c r="CG38" s="272" t="str">
        <f ca="true">+IF(OFFSET('Water Data'!$H$29,0,10*ROW('Water Data'!H32))="","",OFFSET('Water Data'!$H$29,0,10*ROW('Water Data'!H32)))</f>
        <v/>
      </c>
      <c r="CH38" s="272" t="str">
        <f ca="true">+IF(OFFSET('Water Data'!$I$27,0,10*ROW('Water Data'!I32))="","",OFFSET('Water Data'!$I$27,0,10*ROW('Water Data'!I32)))</f>
        <v/>
      </c>
      <c r="CI38" s="272" t="str">
        <f ca="true">+IF(OFFSET('Water Data'!$I$28,0,10*ROW('Water Data'!I32))="","",OFFSET('Water Data'!$I$28,0,10*ROW('Water Data'!I32)))</f>
        <v/>
      </c>
      <c r="CJ38" s="272" t="str">
        <f ca="true">+IF(OFFSET('Water Data'!$I$29,0,10*ROW('Water Data'!I32))="","",OFFSET('Water Data'!$I$29,0,10*ROW('Water Data'!I32)))</f>
        <v/>
      </c>
      <c r="CK38" s="272" t="str">
        <f ca="true">+IF(OFFSET('Sanitation Data'!$D$28,0,10*ROW('Sanitation Data'!D32))="","",OFFSET('Sanitation Data'!$D$28,0,10*ROW('Sanitation Data'!D32)))</f>
        <v/>
      </c>
      <c r="CL38" s="272" t="str">
        <f ca="true">+IF(OFFSET('Sanitation Data'!$D$29,0,10*ROW('Sanitation Data'!D32))="","",OFFSET('Sanitation Data'!$D$29,0,10*ROW('Sanitation Data'!D32)))</f>
        <v/>
      </c>
      <c r="CM38" s="272" t="str">
        <f ca="true">+IF(OFFSET('Sanitation Data'!$D$30,0,10*ROW('Sanitation Data'!D32))="","",OFFSET('Sanitation Data'!$D$30,0,10*ROW('Sanitation Data'!D32)))</f>
        <v/>
      </c>
      <c r="CN38" s="272" t="str">
        <f ca="true">+IF(OFFSET('Sanitation Data'!$D$31,0,10*ROW('Sanitation Data'!D32))="","",OFFSET('Sanitation Data'!$D$31,0,10*ROW('Sanitation Data'!D32)))</f>
        <v/>
      </c>
      <c r="CO38" s="272" t="str">
        <f ca="true">+IF(OFFSET('Sanitation Data'!$D$32,0,10*ROW('Sanitation Data'!D32))="","",OFFSET('Sanitation Data'!$D$32,0,10*ROW('Sanitation Data'!D32)))</f>
        <v/>
      </c>
      <c r="CP38" s="272" t="str">
        <f ca="true">+IF(OFFSET('Sanitation Data'!$E$28,0,10*ROW('Sanitation Data'!E32))="","",OFFSET('Sanitation Data'!$E$28,0,10*ROW('Sanitation Data'!E32)))</f>
        <v/>
      </c>
      <c r="CQ38" s="272" t="str">
        <f ca="true">+IF(OFFSET('Sanitation Data'!$E$29,0,10*ROW('Sanitation Data'!E32))="","",OFFSET('Sanitation Data'!$E$29,0,10*ROW('Sanitation Data'!E32)))</f>
        <v/>
      </c>
      <c r="CR38" s="272" t="str">
        <f ca="true">+IF(OFFSET('Sanitation Data'!$E$30,0,10*ROW('Sanitation Data'!E32))="","",OFFSET('Sanitation Data'!$E$30,0,10*ROW('Sanitation Data'!E32)))</f>
        <v/>
      </c>
      <c r="CS38" s="272" t="str">
        <f ca="true">+IF(OFFSET('Sanitation Data'!$E$31,0,10*ROW('Sanitation Data'!E32))="","",OFFSET('Sanitation Data'!$E$31,0,10*ROW('Sanitation Data'!E32)))</f>
        <v/>
      </c>
      <c r="CT38" s="272" t="str">
        <f ca="true">+IF(OFFSET('Sanitation Data'!$E$32,0,10*ROW('Sanitation Data'!E32))="","",OFFSET('Sanitation Data'!$E$32,0,10*ROW('Sanitation Data'!E32)))</f>
        <v/>
      </c>
      <c r="CU38" s="272" t="str">
        <f ca="true">+IF(OFFSET('Sanitation Data'!$F$28,0,10*ROW('Sanitation Data'!F32))="","",OFFSET('Sanitation Data'!$F$28,0,10*ROW('Sanitation Data'!F32)))</f>
        <v/>
      </c>
      <c r="CV38" s="272" t="str">
        <f ca="true">+IF(OFFSET('Sanitation Data'!$F$29,0,10*ROW('Sanitation Data'!F32))="","",OFFSET('Sanitation Data'!$F$29,0,10*ROW('Sanitation Data'!F32)))</f>
        <v/>
      </c>
      <c r="CW38" s="272" t="str">
        <f ca="true">+IF(OFFSET('Sanitation Data'!$F$30,0,10*ROW('Sanitation Data'!F32))="","",OFFSET('Sanitation Data'!$F$30,0,10*ROW('Sanitation Data'!F32)))</f>
        <v/>
      </c>
      <c r="CX38" s="272" t="str">
        <f ca="true">+IF(OFFSET('Sanitation Data'!$F$31,0,10*ROW('Sanitation Data'!F32))="","",OFFSET('Sanitation Data'!$F$31,0,10*ROW('Sanitation Data'!F32)))</f>
        <v/>
      </c>
      <c r="CY38" s="272" t="str">
        <f ca="true">+IF(OFFSET('Sanitation Data'!$F$32,0,10*ROW('Sanitation Data'!F32))="","",OFFSET('Sanitation Data'!$F$32,0,10*ROW('Sanitation Data'!F32)))</f>
        <v/>
      </c>
      <c r="CZ38" s="272" t="str">
        <f ca="true">+IF(OFFSET('Sanitation Data'!$G$28,0,10*ROW('Sanitation Data'!G32))="","",OFFSET('Sanitation Data'!$G$28,0,10*ROW('Sanitation Data'!G32)))</f>
        <v/>
      </c>
      <c r="DA38" s="272" t="str">
        <f ca="true">+IF(OFFSET('Sanitation Data'!$G$29,0,10*ROW('Sanitation Data'!G32))="","",OFFSET('Sanitation Data'!$G$29,0,10*ROW('Sanitation Data'!G32)))</f>
        <v/>
      </c>
      <c r="DB38" s="272" t="str">
        <f ca="true">+IF(OFFSET('Sanitation Data'!$G$30,0,10*ROW('Sanitation Data'!G32))="","",OFFSET('Sanitation Data'!$G$30,0,10*ROW('Sanitation Data'!G32)))</f>
        <v/>
      </c>
      <c r="DC38" s="272" t="str">
        <f ca="true">+IF(OFFSET('Sanitation Data'!$G$31,0,10*ROW('Sanitation Data'!G32))="","",OFFSET('Sanitation Data'!$G$31,0,10*ROW('Sanitation Data'!G32)))</f>
        <v/>
      </c>
      <c r="DD38" s="272" t="str">
        <f ca="true">+IF(OFFSET('Sanitation Data'!$G$32,0,10*ROW('Sanitation Data'!G32))="","",OFFSET('Sanitation Data'!$G$32,0,10*ROW('Sanitation Data'!G32)))</f>
        <v/>
      </c>
      <c r="DE38" s="272" t="str">
        <f ca="true">+IF(OFFSET('Sanitation Data'!$H$28,0,10*ROW('Sanitation Data'!H32))="","",OFFSET('Sanitation Data'!$H$28,0,10*ROW('Sanitation Data'!H32)))</f>
        <v/>
      </c>
      <c r="DF38" s="272" t="str">
        <f ca="true">+IF(OFFSET('Sanitation Data'!$H$29,0,10*ROW('Sanitation Data'!H32))="","",OFFSET('Sanitation Data'!$H$29,0,10*ROW('Sanitation Data'!H32)))</f>
        <v/>
      </c>
      <c r="DG38" s="272" t="str">
        <f ca="true">+IF(OFFSET('Sanitation Data'!$H$30,0,10*ROW('Sanitation Data'!H32))="","",OFFSET('Sanitation Data'!$H$30,0,10*ROW('Sanitation Data'!H32)))</f>
        <v/>
      </c>
      <c r="DH38" s="272" t="str">
        <f ca="true">+IF(OFFSET('Sanitation Data'!$H$31,0,10*ROW('Sanitation Data'!H32))="","",OFFSET('Sanitation Data'!$H$31,0,10*ROW('Sanitation Data'!H32)))</f>
        <v/>
      </c>
      <c r="DI38" s="272" t="str">
        <f ca="true">+IF(OFFSET('Sanitation Data'!$H$32,0,10*ROW('Sanitation Data'!H32))="","",OFFSET('Sanitation Data'!$H$32,0,10*ROW('Sanitation Data'!H32)))</f>
        <v/>
      </c>
      <c r="DJ38" s="272" t="str">
        <f ca="true">+IF(OFFSET('Sanitation Data'!$I$28,0,10*ROW('Sanitation Data'!I32))="","",OFFSET('Sanitation Data'!$I$28,0,10*ROW('Sanitation Data'!I32)))</f>
        <v/>
      </c>
      <c r="DK38" s="272" t="str">
        <f ca="true">+IF(OFFSET('Sanitation Data'!$I$29,0,10*ROW('Sanitation Data'!I32))="","",OFFSET('Sanitation Data'!$I$29,0,10*ROW('Sanitation Data'!I32)))</f>
        <v/>
      </c>
      <c r="DL38" s="272" t="str">
        <f ca="true">+IF(OFFSET('Sanitation Data'!$I$30,0,10*ROW('Sanitation Data'!I32))="","",OFFSET('Sanitation Data'!$I$30,0,10*ROW('Sanitation Data'!I32)))</f>
        <v/>
      </c>
      <c r="DM38" s="272" t="str">
        <f ca="true">+IF(OFFSET('Sanitation Data'!$I$31,0,10*ROW('Sanitation Data'!I32))="","",OFFSET('Sanitation Data'!$I$31,0,10*ROW('Sanitation Data'!I32)))</f>
        <v/>
      </c>
      <c r="DN38" s="272" t="str">
        <f ca="true">+IF(OFFSET('Sanitation Data'!$I$32,0,10*ROW('Sanitation Data'!I32))="","",OFFSET('Sanitation Data'!$I$32,0,10*ROW('Sanitation Data'!I32)))</f>
        <v/>
      </c>
      <c r="DO38" s="272" t="str">
        <f ca="true">+IF(OFFSET('Hygiene Data'!$D$11,0,10*ROW('Hygiene Data'!D32))="","",OFFSET('Hygiene Data'!$D$11,0,10*ROW('Hygiene Data'!D32)))</f>
        <v/>
      </c>
      <c r="DP38" s="272" t="str">
        <f ca="true">+IF(OFFSET('Hygiene Data'!$D$12,0,10*ROW('Hygiene Data'!D32))="","",OFFSET('Hygiene Data'!$D$12,0,10*ROW('Hygiene Data'!D32)))</f>
        <v/>
      </c>
      <c r="DQ38" s="272" t="str">
        <f ca="true">+IF(OFFSET('Hygiene Data'!$D$13,0,10*ROW('Hygiene Data'!D32))="","",OFFSET('Hygiene Data'!$D$13,0,10*ROW('Hygiene Data'!D32)))</f>
        <v/>
      </c>
      <c r="DR38" s="272" t="str">
        <f ca="true">+IF(OFFSET('Hygiene Data'!$E$11,0,10*ROW('Hygiene Data'!E32))="","",OFFSET('Hygiene Data'!$E$11,0,10*ROW('Hygiene Data'!E32)))</f>
        <v/>
      </c>
      <c r="DS38" s="272" t="str">
        <f ca="true">+IF(OFFSET('Hygiene Data'!$E$12,0,10*ROW('Hygiene Data'!E32))="","",OFFSET('Hygiene Data'!$E$12,0,10*ROW('Hygiene Data'!E32)))</f>
        <v/>
      </c>
      <c r="DT38" s="272" t="str">
        <f ca="true">+IF(OFFSET('Hygiene Data'!$E$13,0,10*ROW('Hygiene Data'!E32))="","",OFFSET('Hygiene Data'!$E$13,0,10*ROW('Hygiene Data'!E32)))</f>
        <v/>
      </c>
      <c r="DU38" s="272" t="str">
        <f ca="true">+IF(OFFSET('Hygiene Data'!$F$11,0,10*ROW('Hygiene Data'!F32))="","",OFFSET('Hygiene Data'!$F$11,0,10*ROW('Hygiene Data'!F32)))</f>
        <v/>
      </c>
      <c r="DV38" s="272" t="str">
        <f ca="true">+IF(OFFSET('Hygiene Data'!$F$12,0,10*ROW('Hygiene Data'!F32))="","",OFFSET('Hygiene Data'!$F$12,0,10*ROW('Hygiene Data'!F32)))</f>
        <v/>
      </c>
      <c r="DW38" s="272" t="str">
        <f ca="true">+IF(OFFSET('Hygiene Data'!$F$13,0,10*ROW('Hygiene Data'!F32))="","",OFFSET('Hygiene Data'!$F$13,0,10*ROW('Hygiene Data'!F32)))</f>
        <v/>
      </c>
      <c r="DX38" s="272" t="str">
        <f ca="true">+IF(OFFSET('Hygiene Data'!$G$11,0,10*ROW('Hygiene Data'!G32))="","",OFFSET('Hygiene Data'!$G$11,0,10*ROW('Hygiene Data'!G32)))</f>
        <v/>
      </c>
      <c r="DY38" s="272" t="str">
        <f ca="true">+IF(OFFSET('Hygiene Data'!$G$12,0,10*ROW('Hygiene Data'!G32))="","",OFFSET('Hygiene Data'!$G$12,0,10*ROW('Hygiene Data'!G32)))</f>
        <v/>
      </c>
      <c r="DZ38" s="272" t="str">
        <f ca="true">+IF(OFFSET('Hygiene Data'!$G$13,0,10*ROW('Hygiene Data'!G32))="","",OFFSET('Hygiene Data'!$G$13,0,10*ROW('Hygiene Data'!G32)))</f>
        <v/>
      </c>
      <c r="EA38" s="272" t="str">
        <f ca="true">+IF(OFFSET('Hygiene Data'!$H$11,0,10*ROW('Hygiene Data'!H32))="","",OFFSET('Hygiene Data'!$H$11,0,10*ROW('Hygiene Data'!H32)))</f>
        <v/>
      </c>
      <c r="EB38" s="272" t="str">
        <f ca="true">+IF(OFFSET('Hygiene Data'!$H$12,0,10*ROW('Hygiene Data'!H32))="","",OFFSET('Hygiene Data'!$H$12,0,10*ROW('Hygiene Data'!H32)))</f>
        <v/>
      </c>
      <c r="EC38" s="272" t="str">
        <f ca="true">+IF(OFFSET('Hygiene Data'!$H$13,0,10*ROW('Hygiene Data'!H32))="","",OFFSET('Hygiene Data'!$H$13,0,10*ROW('Hygiene Data'!H32)))</f>
        <v/>
      </c>
      <c r="ED38" s="272" t="str">
        <f ca="true">+IF(OFFSET('Hygiene Data'!$I$11,0,10*ROW('Hygiene Data'!I32))="","",OFFSET('Hygiene Data'!$I$11,0,10*ROW('Hygiene Data'!I32)))</f>
        <v/>
      </c>
      <c r="EE38" s="272" t="str">
        <f ca="true">+IF(OFFSET('Hygiene Data'!$I$12,0,10*ROW('Hygiene Data'!I32))="","",OFFSET('Hygiene Data'!$I$12,0,10*ROW('Hygiene Data'!I32)))</f>
        <v/>
      </c>
      <c r="EF38" s="272" t="str">
        <f ca="true">+IF(OFFSET('Hygiene Data'!$I$13,0,10*ROW('Hygiene Data'!I32))="","",OFFSET('Hygiene Data'!$I$13,0,10*ROW('Hygiene Data'!I32)))</f>
        <v/>
      </c>
    </row>
    <row xmlns:x14ac="http://schemas.microsoft.com/office/spreadsheetml/2009/9/ac" r="39" x14ac:dyDescent="0.2">
      <c r="A39" s="37" t="str">
        <f ca="true">+IF(OFFSET('Water Data'!$B$2,0,10*ROW('Water Data'!E33))="","",OFFSET('Water Data'!$B$2,0,10*ROW('Water Data'!E33)))</f>
        <v/>
      </c>
      <c r="B39" s="37" t="str">
        <f ca="true">+IF(OFFSET('Water Data'!$C$2,0,10*ROW('Water Data'!F33))="","",OFFSET('Water Data'!$C$2,0,10*ROW('Water Data'!F33)))</f>
        <v/>
      </c>
      <c r="C39" s="328" t="str">
        <f t="shared" ca="true" si="0"/>
        <v/>
      </c>
      <c r="D39" s="97"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7"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7"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7"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7"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7"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7"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7"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7"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7"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7"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7"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7"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7"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7"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7"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7"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7"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8"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8"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8"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8"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8"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8"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8"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8"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8"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8"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8"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8"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8"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8"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8"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8"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8"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8"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8"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8"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8"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8"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8"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8"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8"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8"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8"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8"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8"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8"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9"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9"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9"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9"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9"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9"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9"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9"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9"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9"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9"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9"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9"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9"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9"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9"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9"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9"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2"/>
      <c r="BS39" s="272" t="str">
        <f ca="true">+IF(OFFSET('Water Data'!$D$27,0,10*ROW('Water Data'!D33))="","",OFFSET('Water Data'!$D$27,0,10*ROW('Water Data'!D33)))</f>
        <v/>
      </c>
      <c r="BT39" s="272" t="str">
        <f ca="true">+IF(OFFSET('Water Data'!$D$28,0,10*ROW('Water Data'!D33))="","",OFFSET('Water Data'!$D$28,0,10*ROW('Water Data'!D33)))</f>
        <v/>
      </c>
      <c r="BU39" s="272" t="str">
        <f ca="true">+IF(OFFSET('Water Data'!$D$29,0,10*ROW('Water Data'!D33))="","",OFFSET('Water Data'!$D$29,0,10*ROW('Water Data'!D33)))</f>
        <v/>
      </c>
      <c r="BV39" s="272" t="str">
        <f ca="true">+IF(OFFSET('Water Data'!$E$27,0,10*ROW('Water Data'!E33))="","",OFFSET('Water Data'!$E$27,0,10*ROW('Water Data'!E33)))</f>
        <v/>
      </c>
      <c r="BW39" s="272" t="str">
        <f ca="true">+IF(OFFSET('Water Data'!$E$28,0,10*ROW('Water Data'!E33))="","",OFFSET('Water Data'!$E$28,0,10*ROW('Water Data'!E33)))</f>
        <v/>
      </c>
      <c r="BX39" s="272" t="str">
        <f ca="true">+IF(OFFSET('Water Data'!$E$29,0,10*ROW('Water Data'!E33))="","",OFFSET('Water Data'!$E$29,0,10*ROW('Water Data'!E33)))</f>
        <v/>
      </c>
      <c r="BY39" s="272" t="str">
        <f ca="true">+IF(OFFSET('Water Data'!$F$27,0,10*ROW('Water Data'!F33))="","",OFFSET('Water Data'!$F$27,0,10*ROW('Water Data'!F33)))</f>
        <v/>
      </c>
      <c r="BZ39" s="272" t="str">
        <f ca="true">+IF(OFFSET('Water Data'!$F$28,0,10*ROW('Water Data'!F33))="","",OFFSET('Water Data'!$F$28,0,10*ROW('Water Data'!F33)))</f>
        <v/>
      </c>
      <c r="CA39" s="272" t="str">
        <f ca="true">+IF(OFFSET('Water Data'!$F$29,0,10*ROW('Water Data'!F33))="","",OFFSET('Water Data'!$F$29,0,10*ROW('Water Data'!F33)))</f>
        <v/>
      </c>
      <c r="CB39" s="272" t="str">
        <f ca="true">+IF(OFFSET('Water Data'!$G$27,0,10*ROW('Water Data'!G33))="","",OFFSET('Water Data'!$G$27,0,10*ROW('Water Data'!G33)))</f>
        <v/>
      </c>
      <c r="CC39" s="272" t="str">
        <f ca="true">+IF(OFFSET('Water Data'!$G$28,0,10*ROW('Water Data'!G33))="","",OFFSET('Water Data'!$G$28,0,10*ROW('Water Data'!G33)))</f>
        <v/>
      </c>
      <c r="CD39" s="272" t="str">
        <f ca="true">+IF(OFFSET('Water Data'!$G$29,0,10*ROW('Water Data'!G33))="","",OFFSET('Water Data'!$G$29,0,10*ROW('Water Data'!G33)))</f>
        <v/>
      </c>
      <c r="CE39" s="272" t="str">
        <f ca="true">+IF(OFFSET('Water Data'!$H$27,0,10*ROW('Water Data'!H33))="","",OFFSET('Water Data'!$H$27,0,10*ROW('Water Data'!H33)))</f>
        <v/>
      </c>
      <c r="CF39" s="272" t="str">
        <f ca="true">+IF(OFFSET('Water Data'!$H$28,0,10*ROW('Water Data'!H33))="","",OFFSET('Water Data'!$H$28,0,10*ROW('Water Data'!H33)))</f>
        <v/>
      </c>
      <c r="CG39" s="272" t="str">
        <f ca="true">+IF(OFFSET('Water Data'!$H$29,0,10*ROW('Water Data'!H33))="","",OFFSET('Water Data'!$H$29,0,10*ROW('Water Data'!H33)))</f>
        <v/>
      </c>
      <c r="CH39" s="272" t="str">
        <f ca="true">+IF(OFFSET('Water Data'!$I$27,0,10*ROW('Water Data'!I33))="","",OFFSET('Water Data'!$I$27,0,10*ROW('Water Data'!I33)))</f>
        <v/>
      </c>
      <c r="CI39" s="272" t="str">
        <f ca="true">+IF(OFFSET('Water Data'!$I$28,0,10*ROW('Water Data'!I33))="","",OFFSET('Water Data'!$I$28,0,10*ROW('Water Data'!I33)))</f>
        <v/>
      </c>
      <c r="CJ39" s="272" t="str">
        <f ca="true">+IF(OFFSET('Water Data'!$I$29,0,10*ROW('Water Data'!I33))="","",OFFSET('Water Data'!$I$29,0,10*ROW('Water Data'!I33)))</f>
        <v/>
      </c>
      <c r="CK39" s="272" t="str">
        <f ca="true">+IF(OFFSET('Sanitation Data'!$D$28,0,10*ROW('Sanitation Data'!D33))="","",OFFSET('Sanitation Data'!$D$28,0,10*ROW('Sanitation Data'!D33)))</f>
        <v/>
      </c>
      <c r="CL39" s="272" t="str">
        <f ca="true">+IF(OFFSET('Sanitation Data'!$D$29,0,10*ROW('Sanitation Data'!D33))="","",OFFSET('Sanitation Data'!$D$29,0,10*ROW('Sanitation Data'!D33)))</f>
        <v/>
      </c>
      <c r="CM39" s="272" t="str">
        <f ca="true">+IF(OFFSET('Sanitation Data'!$D$30,0,10*ROW('Sanitation Data'!D33))="","",OFFSET('Sanitation Data'!$D$30,0,10*ROW('Sanitation Data'!D33)))</f>
        <v/>
      </c>
      <c r="CN39" s="272" t="str">
        <f ca="true">+IF(OFFSET('Sanitation Data'!$D$31,0,10*ROW('Sanitation Data'!D33))="","",OFFSET('Sanitation Data'!$D$31,0,10*ROW('Sanitation Data'!D33)))</f>
        <v/>
      </c>
      <c r="CO39" s="272" t="str">
        <f ca="true">+IF(OFFSET('Sanitation Data'!$D$32,0,10*ROW('Sanitation Data'!D33))="","",OFFSET('Sanitation Data'!$D$32,0,10*ROW('Sanitation Data'!D33)))</f>
        <v/>
      </c>
      <c r="CP39" s="272" t="str">
        <f ca="true">+IF(OFFSET('Sanitation Data'!$E$28,0,10*ROW('Sanitation Data'!E33))="","",OFFSET('Sanitation Data'!$E$28,0,10*ROW('Sanitation Data'!E33)))</f>
        <v/>
      </c>
      <c r="CQ39" s="272" t="str">
        <f ca="true">+IF(OFFSET('Sanitation Data'!$E$29,0,10*ROW('Sanitation Data'!E33))="","",OFFSET('Sanitation Data'!$E$29,0,10*ROW('Sanitation Data'!E33)))</f>
        <v/>
      </c>
      <c r="CR39" s="272" t="str">
        <f ca="true">+IF(OFFSET('Sanitation Data'!$E$30,0,10*ROW('Sanitation Data'!E33))="","",OFFSET('Sanitation Data'!$E$30,0,10*ROW('Sanitation Data'!E33)))</f>
        <v/>
      </c>
      <c r="CS39" s="272" t="str">
        <f ca="true">+IF(OFFSET('Sanitation Data'!$E$31,0,10*ROW('Sanitation Data'!E33))="","",OFFSET('Sanitation Data'!$E$31,0,10*ROW('Sanitation Data'!E33)))</f>
        <v/>
      </c>
      <c r="CT39" s="272" t="str">
        <f ca="true">+IF(OFFSET('Sanitation Data'!$E$32,0,10*ROW('Sanitation Data'!E33))="","",OFFSET('Sanitation Data'!$E$32,0,10*ROW('Sanitation Data'!E33)))</f>
        <v/>
      </c>
      <c r="CU39" s="272" t="str">
        <f ca="true">+IF(OFFSET('Sanitation Data'!$F$28,0,10*ROW('Sanitation Data'!F33))="","",OFFSET('Sanitation Data'!$F$28,0,10*ROW('Sanitation Data'!F33)))</f>
        <v/>
      </c>
      <c r="CV39" s="272" t="str">
        <f ca="true">+IF(OFFSET('Sanitation Data'!$F$29,0,10*ROW('Sanitation Data'!F33))="","",OFFSET('Sanitation Data'!$F$29,0,10*ROW('Sanitation Data'!F33)))</f>
        <v/>
      </c>
      <c r="CW39" s="272" t="str">
        <f ca="true">+IF(OFFSET('Sanitation Data'!$F$30,0,10*ROW('Sanitation Data'!F33))="","",OFFSET('Sanitation Data'!$F$30,0,10*ROW('Sanitation Data'!F33)))</f>
        <v/>
      </c>
      <c r="CX39" s="272" t="str">
        <f ca="true">+IF(OFFSET('Sanitation Data'!$F$31,0,10*ROW('Sanitation Data'!F33))="","",OFFSET('Sanitation Data'!$F$31,0,10*ROW('Sanitation Data'!F33)))</f>
        <v/>
      </c>
      <c r="CY39" s="272" t="str">
        <f ca="true">+IF(OFFSET('Sanitation Data'!$F$32,0,10*ROW('Sanitation Data'!F33))="","",OFFSET('Sanitation Data'!$F$32,0,10*ROW('Sanitation Data'!F33)))</f>
        <v/>
      </c>
      <c r="CZ39" s="272" t="str">
        <f ca="true">+IF(OFFSET('Sanitation Data'!$G$28,0,10*ROW('Sanitation Data'!G33))="","",OFFSET('Sanitation Data'!$G$28,0,10*ROW('Sanitation Data'!G33)))</f>
        <v/>
      </c>
      <c r="DA39" s="272" t="str">
        <f ca="true">+IF(OFFSET('Sanitation Data'!$G$29,0,10*ROW('Sanitation Data'!G33))="","",OFFSET('Sanitation Data'!$G$29,0,10*ROW('Sanitation Data'!G33)))</f>
        <v/>
      </c>
      <c r="DB39" s="272" t="str">
        <f ca="true">+IF(OFFSET('Sanitation Data'!$G$30,0,10*ROW('Sanitation Data'!G33))="","",OFFSET('Sanitation Data'!$G$30,0,10*ROW('Sanitation Data'!G33)))</f>
        <v/>
      </c>
      <c r="DC39" s="272" t="str">
        <f ca="true">+IF(OFFSET('Sanitation Data'!$G$31,0,10*ROW('Sanitation Data'!G33))="","",OFFSET('Sanitation Data'!$G$31,0,10*ROW('Sanitation Data'!G33)))</f>
        <v/>
      </c>
      <c r="DD39" s="272" t="str">
        <f ca="true">+IF(OFFSET('Sanitation Data'!$G$32,0,10*ROW('Sanitation Data'!G33))="","",OFFSET('Sanitation Data'!$G$32,0,10*ROW('Sanitation Data'!G33)))</f>
        <v/>
      </c>
      <c r="DE39" s="272" t="str">
        <f ca="true">+IF(OFFSET('Sanitation Data'!$H$28,0,10*ROW('Sanitation Data'!H33))="","",OFFSET('Sanitation Data'!$H$28,0,10*ROW('Sanitation Data'!H33)))</f>
        <v/>
      </c>
      <c r="DF39" s="272" t="str">
        <f ca="true">+IF(OFFSET('Sanitation Data'!$H$29,0,10*ROW('Sanitation Data'!H33))="","",OFFSET('Sanitation Data'!$H$29,0,10*ROW('Sanitation Data'!H33)))</f>
        <v/>
      </c>
      <c r="DG39" s="272" t="str">
        <f ca="true">+IF(OFFSET('Sanitation Data'!$H$30,0,10*ROW('Sanitation Data'!H33))="","",OFFSET('Sanitation Data'!$H$30,0,10*ROW('Sanitation Data'!H33)))</f>
        <v/>
      </c>
      <c r="DH39" s="272" t="str">
        <f ca="true">+IF(OFFSET('Sanitation Data'!$H$31,0,10*ROW('Sanitation Data'!H33))="","",OFFSET('Sanitation Data'!$H$31,0,10*ROW('Sanitation Data'!H33)))</f>
        <v/>
      </c>
      <c r="DI39" s="272" t="str">
        <f ca="true">+IF(OFFSET('Sanitation Data'!$H$32,0,10*ROW('Sanitation Data'!H33))="","",OFFSET('Sanitation Data'!$H$32,0,10*ROW('Sanitation Data'!H33)))</f>
        <v/>
      </c>
      <c r="DJ39" s="272" t="str">
        <f ca="true">+IF(OFFSET('Sanitation Data'!$I$28,0,10*ROW('Sanitation Data'!I33))="","",OFFSET('Sanitation Data'!$I$28,0,10*ROW('Sanitation Data'!I33)))</f>
        <v/>
      </c>
      <c r="DK39" s="272" t="str">
        <f ca="true">+IF(OFFSET('Sanitation Data'!$I$29,0,10*ROW('Sanitation Data'!I33))="","",OFFSET('Sanitation Data'!$I$29,0,10*ROW('Sanitation Data'!I33)))</f>
        <v/>
      </c>
      <c r="DL39" s="272" t="str">
        <f ca="true">+IF(OFFSET('Sanitation Data'!$I$30,0,10*ROW('Sanitation Data'!I33))="","",OFFSET('Sanitation Data'!$I$30,0,10*ROW('Sanitation Data'!I33)))</f>
        <v/>
      </c>
      <c r="DM39" s="272" t="str">
        <f ca="true">+IF(OFFSET('Sanitation Data'!$I$31,0,10*ROW('Sanitation Data'!I33))="","",OFFSET('Sanitation Data'!$I$31,0,10*ROW('Sanitation Data'!I33)))</f>
        <v/>
      </c>
      <c r="DN39" s="272" t="str">
        <f ca="true">+IF(OFFSET('Sanitation Data'!$I$32,0,10*ROW('Sanitation Data'!I33))="","",OFFSET('Sanitation Data'!$I$32,0,10*ROW('Sanitation Data'!I33)))</f>
        <v/>
      </c>
      <c r="DO39" s="272" t="str">
        <f ca="true">+IF(OFFSET('Hygiene Data'!$D$11,0,10*ROW('Hygiene Data'!D33))="","",OFFSET('Hygiene Data'!$D$11,0,10*ROW('Hygiene Data'!D33)))</f>
        <v/>
      </c>
      <c r="DP39" s="272" t="str">
        <f ca="true">+IF(OFFSET('Hygiene Data'!$D$12,0,10*ROW('Hygiene Data'!D33))="","",OFFSET('Hygiene Data'!$D$12,0,10*ROW('Hygiene Data'!D33)))</f>
        <v/>
      </c>
      <c r="DQ39" s="272" t="str">
        <f ca="true">+IF(OFFSET('Hygiene Data'!$D$13,0,10*ROW('Hygiene Data'!D33))="","",OFFSET('Hygiene Data'!$D$13,0,10*ROW('Hygiene Data'!D33)))</f>
        <v/>
      </c>
      <c r="DR39" s="272" t="str">
        <f ca="true">+IF(OFFSET('Hygiene Data'!$E$11,0,10*ROW('Hygiene Data'!E33))="","",OFFSET('Hygiene Data'!$E$11,0,10*ROW('Hygiene Data'!E33)))</f>
        <v/>
      </c>
      <c r="DS39" s="272" t="str">
        <f ca="true">+IF(OFFSET('Hygiene Data'!$E$12,0,10*ROW('Hygiene Data'!E33))="","",OFFSET('Hygiene Data'!$E$12,0,10*ROW('Hygiene Data'!E33)))</f>
        <v/>
      </c>
      <c r="DT39" s="272" t="str">
        <f ca="true">+IF(OFFSET('Hygiene Data'!$E$13,0,10*ROW('Hygiene Data'!E33))="","",OFFSET('Hygiene Data'!$E$13,0,10*ROW('Hygiene Data'!E33)))</f>
        <v/>
      </c>
      <c r="DU39" s="272" t="str">
        <f ca="true">+IF(OFFSET('Hygiene Data'!$F$11,0,10*ROW('Hygiene Data'!F33))="","",OFFSET('Hygiene Data'!$F$11,0,10*ROW('Hygiene Data'!F33)))</f>
        <v/>
      </c>
      <c r="DV39" s="272" t="str">
        <f ca="true">+IF(OFFSET('Hygiene Data'!$F$12,0,10*ROW('Hygiene Data'!F33))="","",OFFSET('Hygiene Data'!$F$12,0,10*ROW('Hygiene Data'!F33)))</f>
        <v/>
      </c>
      <c r="DW39" s="272" t="str">
        <f ca="true">+IF(OFFSET('Hygiene Data'!$F$13,0,10*ROW('Hygiene Data'!F33))="","",OFFSET('Hygiene Data'!$F$13,0,10*ROW('Hygiene Data'!F33)))</f>
        <v/>
      </c>
      <c r="DX39" s="272" t="str">
        <f ca="true">+IF(OFFSET('Hygiene Data'!$G$11,0,10*ROW('Hygiene Data'!G33))="","",OFFSET('Hygiene Data'!$G$11,0,10*ROW('Hygiene Data'!G33)))</f>
        <v/>
      </c>
      <c r="DY39" s="272" t="str">
        <f ca="true">+IF(OFFSET('Hygiene Data'!$G$12,0,10*ROW('Hygiene Data'!G33))="","",OFFSET('Hygiene Data'!$G$12,0,10*ROW('Hygiene Data'!G33)))</f>
        <v/>
      </c>
      <c r="DZ39" s="272" t="str">
        <f ca="true">+IF(OFFSET('Hygiene Data'!$G$13,0,10*ROW('Hygiene Data'!G33))="","",OFFSET('Hygiene Data'!$G$13,0,10*ROW('Hygiene Data'!G33)))</f>
        <v/>
      </c>
      <c r="EA39" s="272" t="str">
        <f ca="true">+IF(OFFSET('Hygiene Data'!$H$11,0,10*ROW('Hygiene Data'!H33))="","",OFFSET('Hygiene Data'!$H$11,0,10*ROW('Hygiene Data'!H33)))</f>
        <v/>
      </c>
      <c r="EB39" s="272" t="str">
        <f ca="true">+IF(OFFSET('Hygiene Data'!$H$12,0,10*ROW('Hygiene Data'!H33))="","",OFFSET('Hygiene Data'!$H$12,0,10*ROW('Hygiene Data'!H33)))</f>
        <v/>
      </c>
      <c r="EC39" s="272" t="str">
        <f ca="true">+IF(OFFSET('Hygiene Data'!$H$13,0,10*ROW('Hygiene Data'!H33))="","",OFFSET('Hygiene Data'!$H$13,0,10*ROW('Hygiene Data'!H33)))</f>
        <v/>
      </c>
      <c r="ED39" s="272" t="str">
        <f ca="true">+IF(OFFSET('Hygiene Data'!$I$11,0,10*ROW('Hygiene Data'!I33))="","",OFFSET('Hygiene Data'!$I$11,0,10*ROW('Hygiene Data'!I33)))</f>
        <v/>
      </c>
      <c r="EE39" s="272" t="str">
        <f ca="true">+IF(OFFSET('Hygiene Data'!$I$12,0,10*ROW('Hygiene Data'!I33))="","",OFFSET('Hygiene Data'!$I$12,0,10*ROW('Hygiene Data'!I33)))</f>
        <v/>
      </c>
      <c r="EF39" s="272" t="str">
        <f ca="true">+IF(OFFSET('Hygiene Data'!$I$13,0,10*ROW('Hygiene Data'!I33))="","",OFFSET('Hygiene Data'!$I$13,0,10*ROW('Hygiene Data'!I33)))</f>
        <v/>
      </c>
    </row>
    <row xmlns:x14ac="http://schemas.microsoft.com/office/spreadsheetml/2009/9/ac" r="40" x14ac:dyDescent="0.2">
      <c r="A40" s="37" t="str">
        <f ca="true">+IF(OFFSET('Water Data'!$B$2,0,10*ROW('Water Data'!E34))="","",OFFSET('Water Data'!$B$2,0,10*ROW('Water Data'!E34)))</f>
        <v/>
      </c>
      <c r="B40" s="37" t="str">
        <f ca="true">+IF(OFFSET('Water Data'!$C$2,0,10*ROW('Water Data'!F34))="","",OFFSET('Water Data'!$C$2,0,10*ROW('Water Data'!F34)))</f>
        <v/>
      </c>
      <c r="C40" s="328" t="str">
        <f t="shared" ca="true" si="0"/>
        <v/>
      </c>
      <c r="D40" s="97"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7"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7"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7"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7"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7"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7"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7"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7"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7"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7"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7"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7"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7"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7"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7"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7"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7"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8"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8"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8"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8"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8"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8"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8"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8"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8"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8"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8"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8"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8"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8"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8"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8"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8"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8"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8"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8"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8"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8"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8"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8"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8"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8"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8"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8"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8"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8"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9"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9"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9"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9"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9"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9"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9"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9"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9"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9"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9"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9"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9"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9"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9"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9"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9"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9"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2"/>
      <c r="BS40" s="272" t="str">
        <f ca="true">+IF(OFFSET('Water Data'!$D$27,0,10*ROW('Water Data'!D34))="","",OFFSET('Water Data'!$D$27,0,10*ROW('Water Data'!D34)))</f>
        <v/>
      </c>
      <c r="BT40" s="272" t="str">
        <f ca="true">+IF(OFFSET('Water Data'!$D$28,0,10*ROW('Water Data'!D34))="","",OFFSET('Water Data'!$D$28,0,10*ROW('Water Data'!D34)))</f>
        <v/>
      </c>
      <c r="BU40" s="272" t="str">
        <f ca="true">+IF(OFFSET('Water Data'!$D$29,0,10*ROW('Water Data'!D34))="","",OFFSET('Water Data'!$D$29,0,10*ROW('Water Data'!D34)))</f>
        <v/>
      </c>
      <c r="BV40" s="272" t="str">
        <f ca="true">+IF(OFFSET('Water Data'!$E$27,0,10*ROW('Water Data'!E34))="","",OFFSET('Water Data'!$E$27,0,10*ROW('Water Data'!E34)))</f>
        <v/>
      </c>
      <c r="BW40" s="272" t="str">
        <f ca="true">+IF(OFFSET('Water Data'!$E$28,0,10*ROW('Water Data'!E34))="","",OFFSET('Water Data'!$E$28,0,10*ROW('Water Data'!E34)))</f>
        <v/>
      </c>
      <c r="BX40" s="272" t="str">
        <f ca="true">+IF(OFFSET('Water Data'!$E$29,0,10*ROW('Water Data'!E34))="","",OFFSET('Water Data'!$E$29,0,10*ROW('Water Data'!E34)))</f>
        <v/>
      </c>
      <c r="BY40" s="272" t="str">
        <f ca="true">+IF(OFFSET('Water Data'!$F$27,0,10*ROW('Water Data'!F34))="","",OFFSET('Water Data'!$F$27,0,10*ROW('Water Data'!F34)))</f>
        <v/>
      </c>
      <c r="BZ40" s="272" t="str">
        <f ca="true">+IF(OFFSET('Water Data'!$F$28,0,10*ROW('Water Data'!F34))="","",OFFSET('Water Data'!$F$28,0,10*ROW('Water Data'!F34)))</f>
        <v/>
      </c>
      <c r="CA40" s="272" t="str">
        <f ca="true">+IF(OFFSET('Water Data'!$F$29,0,10*ROW('Water Data'!F34))="","",OFFSET('Water Data'!$F$29,0,10*ROW('Water Data'!F34)))</f>
        <v/>
      </c>
      <c r="CB40" s="272" t="str">
        <f ca="true">+IF(OFFSET('Water Data'!$G$27,0,10*ROW('Water Data'!G34))="","",OFFSET('Water Data'!$G$27,0,10*ROW('Water Data'!G34)))</f>
        <v/>
      </c>
      <c r="CC40" s="272" t="str">
        <f ca="true">+IF(OFFSET('Water Data'!$G$28,0,10*ROW('Water Data'!G34))="","",OFFSET('Water Data'!$G$28,0,10*ROW('Water Data'!G34)))</f>
        <v/>
      </c>
      <c r="CD40" s="272" t="str">
        <f ca="true">+IF(OFFSET('Water Data'!$G$29,0,10*ROW('Water Data'!G34))="","",OFFSET('Water Data'!$G$29,0,10*ROW('Water Data'!G34)))</f>
        <v/>
      </c>
      <c r="CE40" s="272" t="str">
        <f ca="true">+IF(OFFSET('Water Data'!$H$27,0,10*ROW('Water Data'!H34))="","",OFFSET('Water Data'!$H$27,0,10*ROW('Water Data'!H34)))</f>
        <v/>
      </c>
      <c r="CF40" s="272" t="str">
        <f ca="true">+IF(OFFSET('Water Data'!$H$28,0,10*ROW('Water Data'!H34))="","",OFFSET('Water Data'!$H$28,0,10*ROW('Water Data'!H34)))</f>
        <v/>
      </c>
      <c r="CG40" s="272" t="str">
        <f ca="true">+IF(OFFSET('Water Data'!$H$29,0,10*ROW('Water Data'!H34))="","",OFFSET('Water Data'!$H$29,0,10*ROW('Water Data'!H34)))</f>
        <v/>
      </c>
      <c r="CH40" s="272" t="str">
        <f ca="true">+IF(OFFSET('Water Data'!$I$27,0,10*ROW('Water Data'!I34))="","",OFFSET('Water Data'!$I$27,0,10*ROW('Water Data'!I34)))</f>
        <v/>
      </c>
      <c r="CI40" s="272" t="str">
        <f ca="true">+IF(OFFSET('Water Data'!$I$28,0,10*ROW('Water Data'!I34))="","",OFFSET('Water Data'!$I$28,0,10*ROW('Water Data'!I34)))</f>
        <v/>
      </c>
      <c r="CJ40" s="272" t="str">
        <f ca="true">+IF(OFFSET('Water Data'!$I$29,0,10*ROW('Water Data'!I34))="","",OFFSET('Water Data'!$I$29,0,10*ROW('Water Data'!I34)))</f>
        <v/>
      </c>
      <c r="CK40" s="272" t="str">
        <f ca="true">+IF(OFFSET('Sanitation Data'!$D$28,0,10*ROW('Sanitation Data'!D34))="","",OFFSET('Sanitation Data'!$D$28,0,10*ROW('Sanitation Data'!D34)))</f>
        <v/>
      </c>
      <c r="CL40" s="272" t="str">
        <f ca="true">+IF(OFFSET('Sanitation Data'!$D$29,0,10*ROW('Sanitation Data'!D34))="","",OFFSET('Sanitation Data'!$D$29,0,10*ROW('Sanitation Data'!D34)))</f>
        <v/>
      </c>
      <c r="CM40" s="272" t="str">
        <f ca="true">+IF(OFFSET('Sanitation Data'!$D$30,0,10*ROW('Sanitation Data'!D34))="","",OFFSET('Sanitation Data'!$D$30,0,10*ROW('Sanitation Data'!D34)))</f>
        <v/>
      </c>
      <c r="CN40" s="272" t="str">
        <f ca="true">+IF(OFFSET('Sanitation Data'!$D$31,0,10*ROW('Sanitation Data'!D34))="","",OFFSET('Sanitation Data'!$D$31,0,10*ROW('Sanitation Data'!D34)))</f>
        <v/>
      </c>
      <c r="CO40" s="272" t="str">
        <f ca="true">+IF(OFFSET('Sanitation Data'!$D$32,0,10*ROW('Sanitation Data'!D34))="","",OFFSET('Sanitation Data'!$D$32,0,10*ROW('Sanitation Data'!D34)))</f>
        <v/>
      </c>
      <c r="CP40" s="272" t="str">
        <f ca="true">+IF(OFFSET('Sanitation Data'!$E$28,0,10*ROW('Sanitation Data'!E34))="","",OFFSET('Sanitation Data'!$E$28,0,10*ROW('Sanitation Data'!E34)))</f>
        <v/>
      </c>
      <c r="CQ40" s="272" t="str">
        <f ca="true">+IF(OFFSET('Sanitation Data'!$E$29,0,10*ROW('Sanitation Data'!E34))="","",OFFSET('Sanitation Data'!$E$29,0,10*ROW('Sanitation Data'!E34)))</f>
        <v/>
      </c>
      <c r="CR40" s="272" t="str">
        <f ca="true">+IF(OFFSET('Sanitation Data'!$E$30,0,10*ROW('Sanitation Data'!E34))="","",OFFSET('Sanitation Data'!$E$30,0,10*ROW('Sanitation Data'!E34)))</f>
        <v/>
      </c>
      <c r="CS40" s="272" t="str">
        <f ca="true">+IF(OFFSET('Sanitation Data'!$E$31,0,10*ROW('Sanitation Data'!E34))="","",OFFSET('Sanitation Data'!$E$31,0,10*ROW('Sanitation Data'!E34)))</f>
        <v/>
      </c>
      <c r="CT40" s="272" t="str">
        <f ca="true">+IF(OFFSET('Sanitation Data'!$E$32,0,10*ROW('Sanitation Data'!E34))="","",OFFSET('Sanitation Data'!$E$32,0,10*ROW('Sanitation Data'!E34)))</f>
        <v/>
      </c>
      <c r="CU40" s="272" t="str">
        <f ca="true">+IF(OFFSET('Sanitation Data'!$F$28,0,10*ROW('Sanitation Data'!F34))="","",OFFSET('Sanitation Data'!$F$28,0,10*ROW('Sanitation Data'!F34)))</f>
        <v/>
      </c>
      <c r="CV40" s="272" t="str">
        <f ca="true">+IF(OFFSET('Sanitation Data'!$F$29,0,10*ROW('Sanitation Data'!F34))="","",OFFSET('Sanitation Data'!$F$29,0,10*ROW('Sanitation Data'!F34)))</f>
        <v/>
      </c>
      <c r="CW40" s="272" t="str">
        <f ca="true">+IF(OFFSET('Sanitation Data'!$F$30,0,10*ROW('Sanitation Data'!F34))="","",OFFSET('Sanitation Data'!$F$30,0,10*ROW('Sanitation Data'!F34)))</f>
        <v/>
      </c>
      <c r="CX40" s="272" t="str">
        <f ca="true">+IF(OFFSET('Sanitation Data'!$F$31,0,10*ROW('Sanitation Data'!F34))="","",OFFSET('Sanitation Data'!$F$31,0,10*ROW('Sanitation Data'!F34)))</f>
        <v/>
      </c>
      <c r="CY40" s="272" t="str">
        <f ca="true">+IF(OFFSET('Sanitation Data'!$F$32,0,10*ROW('Sanitation Data'!F34))="","",OFFSET('Sanitation Data'!$F$32,0,10*ROW('Sanitation Data'!F34)))</f>
        <v/>
      </c>
      <c r="CZ40" s="272" t="str">
        <f ca="true">+IF(OFFSET('Sanitation Data'!$G$28,0,10*ROW('Sanitation Data'!G34))="","",OFFSET('Sanitation Data'!$G$28,0,10*ROW('Sanitation Data'!G34)))</f>
        <v/>
      </c>
      <c r="DA40" s="272" t="str">
        <f ca="true">+IF(OFFSET('Sanitation Data'!$G$29,0,10*ROW('Sanitation Data'!G34))="","",OFFSET('Sanitation Data'!$G$29,0,10*ROW('Sanitation Data'!G34)))</f>
        <v/>
      </c>
      <c r="DB40" s="272" t="str">
        <f ca="true">+IF(OFFSET('Sanitation Data'!$G$30,0,10*ROW('Sanitation Data'!G34))="","",OFFSET('Sanitation Data'!$G$30,0,10*ROW('Sanitation Data'!G34)))</f>
        <v/>
      </c>
      <c r="DC40" s="272" t="str">
        <f ca="true">+IF(OFFSET('Sanitation Data'!$G$31,0,10*ROW('Sanitation Data'!G34))="","",OFFSET('Sanitation Data'!$G$31,0,10*ROW('Sanitation Data'!G34)))</f>
        <v/>
      </c>
      <c r="DD40" s="272" t="str">
        <f ca="true">+IF(OFFSET('Sanitation Data'!$G$32,0,10*ROW('Sanitation Data'!G34))="","",OFFSET('Sanitation Data'!$G$32,0,10*ROW('Sanitation Data'!G34)))</f>
        <v/>
      </c>
      <c r="DE40" s="272" t="str">
        <f ca="true">+IF(OFFSET('Sanitation Data'!$H$28,0,10*ROW('Sanitation Data'!H34))="","",OFFSET('Sanitation Data'!$H$28,0,10*ROW('Sanitation Data'!H34)))</f>
        <v/>
      </c>
      <c r="DF40" s="272" t="str">
        <f ca="true">+IF(OFFSET('Sanitation Data'!$H$29,0,10*ROW('Sanitation Data'!H34))="","",OFFSET('Sanitation Data'!$H$29,0,10*ROW('Sanitation Data'!H34)))</f>
        <v/>
      </c>
      <c r="DG40" s="272" t="str">
        <f ca="true">+IF(OFFSET('Sanitation Data'!$H$30,0,10*ROW('Sanitation Data'!H34))="","",OFFSET('Sanitation Data'!$H$30,0,10*ROW('Sanitation Data'!H34)))</f>
        <v/>
      </c>
      <c r="DH40" s="272" t="str">
        <f ca="true">+IF(OFFSET('Sanitation Data'!$H$31,0,10*ROW('Sanitation Data'!H34))="","",OFFSET('Sanitation Data'!$H$31,0,10*ROW('Sanitation Data'!H34)))</f>
        <v/>
      </c>
      <c r="DI40" s="272" t="str">
        <f ca="true">+IF(OFFSET('Sanitation Data'!$H$32,0,10*ROW('Sanitation Data'!H34))="","",OFFSET('Sanitation Data'!$H$32,0,10*ROW('Sanitation Data'!H34)))</f>
        <v/>
      </c>
      <c r="DJ40" s="272" t="str">
        <f ca="true">+IF(OFFSET('Sanitation Data'!$I$28,0,10*ROW('Sanitation Data'!I34))="","",OFFSET('Sanitation Data'!$I$28,0,10*ROW('Sanitation Data'!I34)))</f>
        <v/>
      </c>
      <c r="DK40" s="272" t="str">
        <f ca="true">+IF(OFFSET('Sanitation Data'!$I$29,0,10*ROW('Sanitation Data'!I34))="","",OFFSET('Sanitation Data'!$I$29,0,10*ROW('Sanitation Data'!I34)))</f>
        <v/>
      </c>
      <c r="DL40" s="272" t="str">
        <f ca="true">+IF(OFFSET('Sanitation Data'!$I$30,0,10*ROW('Sanitation Data'!I34))="","",OFFSET('Sanitation Data'!$I$30,0,10*ROW('Sanitation Data'!I34)))</f>
        <v/>
      </c>
      <c r="DM40" s="272" t="str">
        <f ca="true">+IF(OFFSET('Sanitation Data'!$I$31,0,10*ROW('Sanitation Data'!I34))="","",OFFSET('Sanitation Data'!$I$31,0,10*ROW('Sanitation Data'!I34)))</f>
        <v/>
      </c>
      <c r="DN40" s="272" t="str">
        <f ca="true">+IF(OFFSET('Sanitation Data'!$I$32,0,10*ROW('Sanitation Data'!I34))="","",OFFSET('Sanitation Data'!$I$32,0,10*ROW('Sanitation Data'!I34)))</f>
        <v/>
      </c>
      <c r="DO40" s="272" t="str">
        <f ca="true">+IF(OFFSET('Hygiene Data'!$D$11,0,10*ROW('Hygiene Data'!D34))="","",OFFSET('Hygiene Data'!$D$11,0,10*ROW('Hygiene Data'!D34)))</f>
        <v/>
      </c>
      <c r="DP40" s="272" t="str">
        <f ca="true">+IF(OFFSET('Hygiene Data'!$D$12,0,10*ROW('Hygiene Data'!D34))="","",OFFSET('Hygiene Data'!$D$12,0,10*ROW('Hygiene Data'!D34)))</f>
        <v/>
      </c>
      <c r="DQ40" s="272" t="str">
        <f ca="true">+IF(OFFSET('Hygiene Data'!$D$13,0,10*ROW('Hygiene Data'!D34))="","",OFFSET('Hygiene Data'!$D$13,0,10*ROW('Hygiene Data'!D34)))</f>
        <v/>
      </c>
      <c r="DR40" s="272" t="str">
        <f ca="true">+IF(OFFSET('Hygiene Data'!$E$11,0,10*ROW('Hygiene Data'!E34))="","",OFFSET('Hygiene Data'!$E$11,0,10*ROW('Hygiene Data'!E34)))</f>
        <v/>
      </c>
      <c r="DS40" s="272" t="str">
        <f ca="true">+IF(OFFSET('Hygiene Data'!$E$12,0,10*ROW('Hygiene Data'!E34))="","",OFFSET('Hygiene Data'!$E$12,0,10*ROW('Hygiene Data'!E34)))</f>
        <v/>
      </c>
      <c r="DT40" s="272" t="str">
        <f ca="true">+IF(OFFSET('Hygiene Data'!$E$13,0,10*ROW('Hygiene Data'!E34))="","",OFFSET('Hygiene Data'!$E$13,0,10*ROW('Hygiene Data'!E34)))</f>
        <v/>
      </c>
      <c r="DU40" s="272" t="str">
        <f ca="true">+IF(OFFSET('Hygiene Data'!$F$11,0,10*ROW('Hygiene Data'!F34))="","",OFFSET('Hygiene Data'!$F$11,0,10*ROW('Hygiene Data'!F34)))</f>
        <v/>
      </c>
      <c r="DV40" s="272" t="str">
        <f ca="true">+IF(OFFSET('Hygiene Data'!$F$12,0,10*ROW('Hygiene Data'!F34))="","",OFFSET('Hygiene Data'!$F$12,0,10*ROW('Hygiene Data'!F34)))</f>
        <v/>
      </c>
      <c r="DW40" s="272" t="str">
        <f ca="true">+IF(OFFSET('Hygiene Data'!$F$13,0,10*ROW('Hygiene Data'!F34))="","",OFFSET('Hygiene Data'!$F$13,0,10*ROW('Hygiene Data'!F34)))</f>
        <v/>
      </c>
      <c r="DX40" s="272" t="str">
        <f ca="true">+IF(OFFSET('Hygiene Data'!$G$11,0,10*ROW('Hygiene Data'!G34))="","",OFFSET('Hygiene Data'!$G$11,0,10*ROW('Hygiene Data'!G34)))</f>
        <v/>
      </c>
      <c r="DY40" s="272" t="str">
        <f ca="true">+IF(OFFSET('Hygiene Data'!$G$12,0,10*ROW('Hygiene Data'!G34))="","",OFFSET('Hygiene Data'!$G$12,0,10*ROW('Hygiene Data'!G34)))</f>
        <v/>
      </c>
      <c r="DZ40" s="272" t="str">
        <f ca="true">+IF(OFFSET('Hygiene Data'!$G$13,0,10*ROW('Hygiene Data'!G34))="","",OFFSET('Hygiene Data'!$G$13,0,10*ROW('Hygiene Data'!G34)))</f>
        <v/>
      </c>
      <c r="EA40" s="272" t="str">
        <f ca="true">+IF(OFFSET('Hygiene Data'!$H$11,0,10*ROW('Hygiene Data'!H34))="","",OFFSET('Hygiene Data'!$H$11,0,10*ROW('Hygiene Data'!H34)))</f>
        <v/>
      </c>
      <c r="EB40" s="272" t="str">
        <f ca="true">+IF(OFFSET('Hygiene Data'!$H$12,0,10*ROW('Hygiene Data'!H34))="","",OFFSET('Hygiene Data'!$H$12,0,10*ROW('Hygiene Data'!H34)))</f>
        <v/>
      </c>
      <c r="EC40" s="272" t="str">
        <f ca="true">+IF(OFFSET('Hygiene Data'!$H$13,0,10*ROW('Hygiene Data'!H34))="","",OFFSET('Hygiene Data'!$H$13,0,10*ROW('Hygiene Data'!H34)))</f>
        <v/>
      </c>
      <c r="ED40" s="272" t="str">
        <f ca="true">+IF(OFFSET('Hygiene Data'!$I$11,0,10*ROW('Hygiene Data'!I34))="","",OFFSET('Hygiene Data'!$I$11,0,10*ROW('Hygiene Data'!I34)))</f>
        <v/>
      </c>
      <c r="EE40" s="272" t="str">
        <f ca="true">+IF(OFFSET('Hygiene Data'!$I$12,0,10*ROW('Hygiene Data'!I34))="","",OFFSET('Hygiene Data'!$I$12,0,10*ROW('Hygiene Data'!I34)))</f>
        <v/>
      </c>
      <c r="EF40" s="272" t="str">
        <f ca="true">+IF(OFFSET('Hygiene Data'!$I$13,0,10*ROW('Hygiene Data'!I34))="","",OFFSET('Hygiene Data'!$I$13,0,10*ROW('Hygiene Data'!I34)))</f>
        <v/>
      </c>
    </row>
    <row xmlns:x14ac="http://schemas.microsoft.com/office/spreadsheetml/2009/9/ac" r="41" x14ac:dyDescent="0.2">
      <c r="A41" s="37" t="str">
        <f ca="true">+IF(OFFSET('Water Data'!$B$2,0,10*ROW('Water Data'!E35))="","",OFFSET('Water Data'!$B$2,0,10*ROW('Water Data'!E35)))</f>
        <v/>
      </c>
      <c r="B41" s="37" t="str">
        <f ca="true">+IF(OFFSET('Water Data'!$C$2,0,10*ROW('Water Data'!F35))="","",OFFSET('Water Data'!$C$2,0,10*ROW('Water Data'!F35)))</f>
        <v/>
      </c>
      <c r="C41" s="328" t="str">
        <f t="shared" ca="true" si="0"/>
        <v/>
      </c>
      <c r="D41" s="97"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7"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7"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7"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7"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7"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7"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7"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7"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7"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7"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7"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7"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7"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7"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7"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7"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7"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8"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8"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8"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8"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8"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8"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8"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8"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8"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8"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8"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8"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8"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8"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8"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8"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8"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8"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8"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8"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8"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8"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8"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8"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8"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8"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8"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8"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8"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8"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9"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9"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9"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9"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9"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9"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9"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9"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9"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9"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9"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9"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9"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9"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9"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9"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9"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9"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2"/>
      <c r="BS41" s="272" t="str">
        <f ca="true">+IF(OFFSET('Water Data'!$D$27,0,10*ROW('Water Data'!D35))="","",OFFSET('Water Data'!$D$27,0,10*ROW('Water Data'!D35)))</f>
        <v/>
      </c>
      <c r="BT41" s="272" t="str">
        <f ca="true">+IF(OFFSET('Water Data'!$D$28,0,10*ROW('Water Data'!D35))="","",OFFSET('Water Data'!$D$28,0,10*ROW('Water Data'!D35)))</f>
        <v/>
      </c>
      <c r="BU41" s="272" t="str">
        <f ca="true">+IF(OFFSET('Water Data'!$D$29,0,10*ROW('Water Data'!D35))="","",OFFSET('Water Data'!$D$29,0,10*ROW('Water Data'!D35)))</f>
        <v/>
      </c>
      <c r="BV41" s="272" t="str">
        <f ca="true">+IF(OFFSET('Water Data'!$E$27,0,10*ROW('Water Data'!E35))="","",OFFSET('Water Data'!$E$27,0,10*ROW('Water Data'!E35)))</f>
        <v/>
      </c>
      <c r="BW41" s="272" t="str">
        <f ca="true">+IF(OFFSET('Water Data'!$E$28,0,10*ROW('Water Data'!E35))="","",OFFSET('Water Data'!$E$28,0,10*ROW('Water Data'!E35)))</f>
        <v/>
      </c>
      <c r="BX41" s="272" t="str">
        <f ca="true">+IF(OFFSET('Water Data'!$E$29,0,10*ROW('Water Data'!E35))="","",OFFSET('Water Data'!$E$29,0,10*ROW('Water Data'!E35)))</f>
        <v/>
      </c>
      <c r="BY41" s="272" t="str">
        <f ca="true">+IF(OFFSET('Water Data'!$F$27,0,10*ROW('Water Data'!F35))="","",OFFSET('Water Data'!$F$27,0,10*ROW('Water Data'!F35)))</f>
        <v/>
      </c>
      <c r="BZ41" s="272" t="str">
        <f ca="true">+IF(OFFSET('Water Data'!$F$28,0,10*ROW('Water Data'!F35))="","",OFFSET('Water Data'!$F$28,0,10*ROW('Water Data'!F35)))</f>
        <v/>
      </c>
      <c r="CA41" s="272" t="str">
        <f ca="true">+IF(OFFSET('Water Data'!$F$29,0,10*ROW('Water Data'!F35))="","",OFFSET('Water Data'!$F$29,0,10*ROW('Water Data'!F35)))</f>
        <v/>
      </c>
      <c r="CB41" s="272" t="str">
        <f ca="true">+IF(OFFSET('Water Data'!$G$27,0,10*ROW('Water Data'!G35))="","",OFFSET('Water Data'!$G$27,0,10*ROW('Water Data'!G35)))</f>
        <v/>
      </c>
      <c r="CC41" s="272" t="str">
        <f ca="true">+IF(OFFSET('Water Data'!$G$28,0,10*ROW('Water Data'!G35))="","",OFFSET('Water Data'!$G$28,0,10*ROW('Water Data'!G35)))</f>
        <v/>
      </c>
      <c r="CD41" s="272" t="str">
        <f ca="true">+IF(OFFSET('Water Data'!$G$29,0,10*ROW('Water Data'!G35))="","",OFFSET('Water Data'!$G$29,0,10*ROW('Water Data'!G35)))</f>
        <v/>
      </c>
      <c r="CE41" s="272" t="str">
        <f ca="true">+IF(OFFSET('Water Data'!$H$27,0,10*ROW('Water Data'!H35))="","",OFFSET('Water Data'!$H$27,0,10*ROW('Water Data'!H35)))</f>
        <v/>
      </c>
      <c r="CF41" s="272" t="str">
        <f ca="true">+IF(OFFSET('Water Data'!$H$28,0,10*ROW('Water Data'!H35))="","",OFFSET('Water Data'!$H$28,0,10*ROW('Water Data'!H35)))</f>
        <v/>
      </c>
      <c r="CG41" s="272" t="str">
        <f ca="true">+IF(OFFSET('Water Data'!$H$29,0,10*ROW('Water Data'!H35))="","",OFFSET('Water Data'!$H$29,0,10*ROW('Water Data'!H35)))</f>
        <v/>
      </c>
      <c r="CH41" s="272" t="str">
        <f ca="true">+IF(OFFSET('Water Data'!$I$27,0,10*ROW('Water Data'!I35))="","",OFFSET('Water Data'!$I$27,0,10*ROW('Water Data'!I35)))</f>
        <v/>
      </c>
      <c r="CI41" s="272" t="str">
        <f ca="true">+IF(OFFSET('Water Data'!$I$28,0,10*ROW('Water Data'!I35))="","",OFFSET('Water Data'!$I$28,0,10*ROW('Water Data'!I35)))</f>
        <v/>
      </c>
      <c r="CJ41" s="272" t="str">
        <f ca="true">+IF(OFFSET('Water Data'!$I$29,0,10*ROW('Water Data'!I35))="","",OFFSET('Water Data'!$I$29,0,10*ROW('Water Data'!I35)))</f>
        <v/>
      </c>
      <c r="CK41" s="272" t="str">
        <f ca="true">+IF(OFFSET('Sanitation Data'!$D$28,0,10*ROW('Sanitation Data'!D35))="","",OFFSET('Sanitation Data'!$D$28,0,10*ROW('Sanitation Data'!D35)))</f>
        <v/>
      </c>
      <c r="CL41" s="272" t="str">
        <f ca="true">+IF(OFFSET('Sanitation Data'!$D$29,0,10*ROW('Sanitation Data'!D35))="","",OFFSET('Sanitation Data'!$D$29,0,10*ROW('Sanitation Data'!D35)))</f>
        <v/>
      </c>
      <c r="CM41" s="272" t="str">
        <f ca="true">+IF(OFFSET('Sanitation Data'!$D$30,0,10*ROW('Sanitation Data'!D35))="","",OFFSET('Sanitation Data'!$D$30,0,10*ROW('Sanitation Data'!D35)))</f>
        <v/>
      </c>
      <c r="CN41" s="272" t="str">
        <f ca="true">+IF(OFFSET('Sanitation Data'!$D$31,0,10*ROW('Sanitation Data'!D35))="","",OFFSET('Sanitation Data'!$D$31,0,10*ROW('Sanitation Data'!D35)))</f>
        <v/>
      </c>
      <c r="CO41" s="272" t="str">
        <f ca="true">+IF(OFFSET('Sanitation Data'!$D$32,0,10*ROW('Sanitation Data'!D35))="","",OFFSET('Sanitation Data'!$D$32,0,10*ROW('Sanitation Data'!D35)))</f>
        <v/>
      </c>
      <c r="CP41" s="272" t="str">
        <f ca="true">+IF(OFFSET('Sanitation Data'!$E$28,0,10*ROW('Sanitation Data'!E35))="","",OFFSET('Sanitation Data'!$E$28,0,10*ROW('Sanitation Data'!E35)))</f>
        <v/>
      </c>
      <c r="CQ41" s="272" t="str">
        <f ca="true">+IF(OFFSET('Sanitation Data'!$E$29,0,10*ROW('Sanitation Data'!E35))="","",OFFSET('Sanitation Data'!$E$29,0,10*ROW('Sanitation Data'!E35)))</f>
        <v/>
      </c>
      <c r="CR41" s="272" t="str">
        <f ca="true">+IF(OFFSET('Sanitation Data'!$E$30,0,10*ROW('Sanitation Data'!E35))="","",OFFSET('Sanitation Data'!$E$30,0,10*ROW('Sanitation Data'!E35)))</f>
        <v/>
      </c>
      <c r="CS41" s="272" t="str">
        <f ca="true">+IF(OFFSET('Sanitation Data'!$E$31,0,10*ROW('Sanitation Data'!E35))="","",OFFSET('Sanitation Data'!$E$31,0,10*ROW('Sanitation Data'!E35)))</f>
        <v/>
      </c>
      <c r="CT41" s="272" t="str">
        <f ca="true">+IF(OFFSET('Sanitation Data'!$E$32,0,10*ROW('Sanitation Data'!E35))="","",OFFSET('Sanitation Data'!$E$32,0,10*ROW('Sanitation Data'!E35)))</f>
        <v/>
      </c>
      <c r="CU41" s="272" t="str">
        <f ca="true">+IF(OFFSET('Sanitation Data'!$F$28,0,10*ROW('Sanitation Data'!F35))="","",OFFSET('Sanitation Data'!$F$28,0,10*ROW('Sanitation Data'!F35)))</f>
        <v/>
      </c>
      <c r="CV41" s="272" t="str">
        <f ca="true">+IF(OFFSET('Sanitation Data'!$F$29,0,10*ROW('Sanitation Data'!F35))="","",OFFSET('Sanitation Data'!$F$29,0,10*ROW('Sanitation Data'!F35)))</f>
        <v/>
      </c>
      <c r="CW41" s="272" t="str">
        <f ca="true">+IF(OFFSET('Sanitation Data'!$F$30,0,10*ROW('Sanitation Data'!F35))="","",OFFSET('Sanitation Data'!$F$30,0,10*ROW('Sanitation Data'!F35)))</f>
        <v/>
      </c>
      <c r="CX41" s="272" t="str">
        <f ca="true">+IF(OFFSET('Sanitation Data'!$F$31,0,10*ROW('Sanitation Data'!F35))="","",OFFSET('Sanitation Data'!$F$31,0,10*ROW('Sanitation Data'!F35)))</f>
        <v/>
      </c>
      <c r="CY41" s="272" t="str">
        <f ca="true">+IF(OFFSET('Sanitation Data'!$F$32,0,10*ROW('Sanitation Data'!F35))="","",OFFSET('Sanitation Data'!$F$32,0,10*ROW('Sanitation Data'!F35)))</f>
        <v/>
      </c>
      <c r="CZ41" s="272" t="str">
        <f ca="true">+IF(OFFSET('Sanitation Data'!$G$28,0,10*ROW('Sanitation Data'!G35))="","",OFFSET('Sanitation Data'!$G$28,0,10*ROW('Sanitation Data'!G35)))</f>
        <v/>
      </c>
      <c r="DA41" s="272" t="str">
        <f ca="true">+IF(OFFSET('Sanitation Data'!$G$29,0,10*ROW('Sanitation Data'!G35))="","",OFFSET('Sanitation Data'!$G$29,0,10*ROW('Sanitation Data'!G35)))</f>
        <v/>
      </c>
      <c r="DB41" s="272" t="str">
        <f ca="true">+IF(OFFSET('Sanitation Data'!$G$30,0,10*ROW('Sanitation Data'!G35))="","",OFFSET('Sanitation Data'!$G$30,0,10*ROW('Sanitation Data'!G35)))</f>
        <v/>
      </c>
      <c r="DC41" s="272" t="str">
        <f ca="true">+IF(OFFSET('Sanitation Data'!$G$31,0,10*ROW('Sanitation Data'!G35))="","",OFFSET('Sanitation Data'!$G$31,0,10*ROW('Sanitation Data'!G35)))</f>
        <v/>
      </c>
      <c r="DD41" s="272" t="str">
        <f ca="true">+IF(OFFSET('Sanitation Data'!$G$32,0,10*ROW('Sanitation Data'!G35))="","",OFFSET('Sanitation Data'!$G$32,0,10*ROW('Sanitation Data'!G35)))</f>
        <v/>
      </c>
      <c r="DE41" s="272" t="str">
        <f ca="true">+IF(OFFSET('Sanitation Data'!$H$28,0,10*ROW('Sanitation Data'!H35))="","",OFFSET('Sanitation Data'!$H$28,0,10*ROW('Sanitation Data'!H35)))</f>
        <v/>
      </c>
      <c r="DF41" s="272" t="str">
        <f ca="true">+IF(OFFSET('Sanitation Data'!$H$29,0,10*ROW('Sanitation Data'!H35))="","",OFFSET('Sanitation Data'!$H$29,0,10*ROW('Sanitation Data'!H35)))</f>
        <v/>
      </c>
      <c r="DG41" s="272" t="str">
        <f ca="true">+IF(OFFSET('Sanitation Data'!$H$30,0,10*ROW('Sanitation Data'!H35))="","",OFFSET('Sanitation Data'!$H$30,0,10*ROW('Sanitation Data'!H35)))</f>
        <v/>
      </c>
      <c r="DH41" s="272" t="str">
        <f ca="true">+IF(OFFSET('Sanitation Data'!$H$31,0,10*ROW('Sanitation Data'!H35))="","",OFFSET('Sanitation Data'!$H$31,0,10*ROW('Sanitation Data'!H35)))</f>
        <v/>
      </c>
      <c r="DI41" s="272" t="str">
        <f ca="true">+IF(OFFSET('Sanitation Data'!$H$32,0,10*ROW('Sanitation Data'!H35))="","",OFFSET('Sanitation Data'!$H$32,0,10*ROW('Sanitation Data'!H35)))</f>
        <v/>
      </c>
      <c r="DJ41" s="272" t="str">
        <f ca="true">+IF(OFFSET('Sanitation Data'!$I$28,0,10*ROW('Sanitation Data'!I35))="","",OFFSET('Sanitation Data'!$I$28,0,10*ROW('Sanitation Data'!I35)))</f>
        <v/>
      </c>
      <c r="DK41" s="272" t="str">
        <f ca="true">+IF(OFFSET('Sanitation Data'!$I$29,0,10*ROW('Sanitation Data'!I35))="","",OFFSET('Sanitation Data'!$I$29,0,10*ROW('Sanitation Data'!I35)))</f>
        <v/>
      </c>
      <c r="DL41" s="272" t="str">
        <f ca="true">+IF(OFFSET('Sanitation Data'!$I$30,0,10*ROW('Sanitation Data'!I35))="","",OFFSET('Sanitation Data'!$I$30,0,10*ROW('Sanitation Data'!I35)))</f>
        <v/>
      </c>
      <c r="DM41" s="272" t="str">
        <f ca="true">+IF(OFFSET('Sanitation Data'!$I$31,0,10*ROW('Sanitation Data'!I35))="","",OFFSET('Sanitation Data'!$I$31,0,10*ROW('Sanitation Data'!I35)))</f>
        <v/>
      </c>
      <c r="DN41" s="272" t="str">
        <f ca="true">+IF(OFFSET('Sanitation Data'!$I$32,0,10*ROW('Sanitation Data'!I35))="","",OFFSET('Sanitation Data'!$I$32,0,10*ROW('Sanitation Data'!I35)))</f>
        <v/>
      </c>
      <c r="DO41" s="272" t="str">
        <f ca="true">+IF(OFFSET('Hygiene Data'!$D$11,0,10*ROW('Hygiene Data'!D35))="","",OFFSET('Hygiene Data'!$D$11,0,10*ROW('Hygiene Data'!D35)))</f>
        <v/>
      </c>
      <c r="DP41" s="272" t="str">
        <f ca="true">+IF(OFFSET('Hygiene Data'!$D$12,0,10*ROW('Hygiene Data'!D35))="","",OFFSET('Hygiene Data'!$D$12,0,10*ROW('Hygiene Data'!D35)))</f>
        <v/>
      </c>
      <c r="DQ41" s="272" t="str">
        <f ca="true">+IF(OFFSET('Hygiene Data'!$D$13,0,10*ROW('Hygiene Data'!D35))="","",OFFSET('Hygiene Data'!$D$13,0,10*ROW('Hygiene Data'!D35)))</f>
        <v/>
      </c>
      <c r="DR41" s="272" t="str">
        <f ca="true">+IF(OFFSET('Hygiene Data'!$E$11,0,10*ROW('Hygiene Data'!E35))="","",OFFSET('Hygiene Data'!$E$11,0,10*ROW('Hygiene Data'!E35)))</f>
        <v/>
      </c>
      <c r="DS41" s="272" t="str">
        <f ca="true">+IF(OFFSET('Hygiene Data'!$E$12,0,10*ROW('Hygiene Data'!E35))="","",OFFSET('Hygiene Data'!$E$12,0,10*ROW('Hygiene Data'!E35)))</f>
        <v/>
      </c>
      <c r="DT41" s="272" t="str">
        <f ca="true">+IF(OFFSET('Hygiene Data'!$E$13,0,10*ROW('Hygiene Data'!E35))="","",OFFSET('Hygiene Data'!$E$13,0,10*ROW('Hygiene Data'!E35)))</f>
        <v/>
      </c>
      <c r="DU41" s="272" t="str">
        <f ca="true">+IF(OFFSET('Hygiene Data'!$F$11,0,10*ROW('Hygiene Data'!F35))="","",OFFSET('Hygiene Data'!$F$11,0,10*ROW('Hygiene Data'!F35)))</f>
        <v/>
      </c>
      <c r="DV41" s="272" t="str">
        <f ca="true">+IF(OFFSET('Hygiene Data'!$F$12,0,10*ROW('Hygiene Data'!F35))="","",OFFSET('Hygiene Data'!$F$12,0,10*ROW('Hygiene Data'!F35)))</f>
        <v/>
      </c>
      <c r="DW41" s="272" t="str">
        <f ca="true">+IF(OFFSET('Hygiene Data'!$F$13,0,10*ROW('Hygiene Data'!F35))="","",OFFSET('Hygiene Data'!$F$13,0,10*ROW('Hygiene Data'!F35)))</f>
        <v/>
      </c>
      <c r="DX41" s="272" t="str">
        <f ca="true">+IF(OFFSET('Hygiene Data'!$G$11,0,10*ROW('Hygiene Data'!G35))="","",OFFSET('Hygiene Data'!$G$11,0,10*ROW('Hygiene Data'!G35)))</f>
        <v/>
      </c>
      <c r="DY41" s="272" t="str">
        <f ca="true">+IF(OFFSET('Hygiene Data'!$G$12,0,10*ROW('Hygiene Data'!G35))="","",OFFSET('Hygiene Data'!$G$12,0,10*ROW('Hygiene Data'!G35)))</f>
        <v/>
      </c>
      <c r="DZ41" s="272" t="str">
        <f ca="true">+IF(OFFSET('Hygiene Data'!$G$13,0,10*ROW('Hygiene Data'!G35))="","",OFFSET('Hygiene Data'!$G$13,0,10*ROW('Hygiene Data'!G35)))</f>
        <v/>
      </c>
      <c r="EA41" s="272" t="str">
        <f ca="true">+IF(OFFSET('Hygiene Data'!$H$11,0,10*ROW('Hygiene Data'!H35))="","",OFFSET('Hygiene Data'!$H$11,0,10*ROW('Hygiene Data'!H35)))</f>
        <v/>
      </c>
      <c r="EB41" s="272" t="str">
        <f ca="true">+IF(OFFSET('Hygiene Data'!$H$12,0,10*ROW('Hygiene Data'!H35))="","",OFFSET('Hygiene Data'!$H$12,0,10*ROW('Hygiene Data'!H35)))</f>
        <v/>
      </c>
      <c r="EC41" s="272" t="str">
        <f ca="true">+IF(OFFSET('Hygiene Data'!$H$13,0,10*ROW('Hygiene Data'!H35))="","",OFFSET('Hygiene Data'!$H$13,0,10*ROW('Hygiene Data'!H35)))</f>
        <v/>
      </c>
      <c r="ED41" s="272" t="str">
        <f ca="true">+IF(OFFSET('Hygiene Data'!$I$11,0,10*ROW('Hygiene Data'!I35))="","",OFFSET('Hygiene Data'!$I$11,0,10*ROW('Hygiene Data'!I35)))</f>
        <v/>
      </c>
      <c r="EE41" s="272" t="str">
        <f ca="true">+IF(OFFSET('Hygiene Data'!$I$12,0,10*ROW('Hygiene Data'!I35))="","",OFFSET('Hygiene Data'!$I$12,0,10*ROW('Hygiene Data'!I35)))</f>
        <v/>
      </c>
      <c r="EF41" s="272" t="str">
        <f ca="true">+IF(OFFSET('Hygiene Data'!$I$13,0,10*ROW('Hygiene Data'!I35))="","",OFFSET('Hygiene Data'!$I$13,0,10*ROW('Hygiene Data'!I35)))</f>
        <v/>
      </c>
    </row>
    <row xmlns:x14ac="http://schemas.microsoft.com/office/spreadsheetml/2009/9/ac" r="42" x14ac:dyDescent="0.2">
      <c r="A42" s="37" t="str">
        <f ca="true">+IF(OFFSET('Water Data'!$B$2,0,10*ROW('Water Data'!E36))="","",OFFSET('Water Data'!$B$2,0,10*ROW('Water Data'!E36)))</f>
        <v/>
      </c>
      <c r="B42" s="37" t="str">
        <f ca="true">+IF(OFFSET('Water Data'!$C$2,0,10*ROW('Water Data'!F36))="","",OFFSET('Water Data'!$C$2,0,10*ROW('Water Data'!F36)))</f>
        <v/>
      </c>
      <c r="C42" s="328" t="str">
        <f t="shared" ca="true" si="0"/>
        <v/>
      </c>
      <c r="D42" s="97"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7"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7"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7"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7"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7"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7"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7"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7"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7"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7"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7"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7"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7"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7"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7"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7"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7"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8"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8"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8"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8"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8"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8"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8"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8"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8"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8"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8"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8"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8"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8"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8"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8"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8"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8"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8"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8"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8"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8"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8"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8"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8"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8"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8"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8"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8"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8"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9"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9"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9"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9"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9"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9"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9"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9"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9"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9"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9"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9"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9"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9"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9"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9"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9"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9"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2"/>
      <c r="BS42" s="272" t="str">
        <f ca="true">+IF(OFFSET('Water Data'!$D$27,0,10*ROW('Water Data'!D36))="","",OFFSET('Water Data'!$D$27,0,10*ROW('Water Data'!D36)))</f>
        <v/>
      </c>
      <c r="BT42" s="272" t="str">
        <f ca="true">+IF(OFFSET('Water Data'!$D$28,0,10*ROW('Water Data'!D36))="","",OFFSET('Water Data'!$D$28,0,10*ROW('Water Data'!D36)))</f>
        <v/>
      </c>
      <c r="BU42" s="272" t="str">
        <f ca="true">+IF(OFFSET('Water Data'!$D$29,0,10*ROW('Water Data'!D36))="","",OFFSET('Water Data'!$D$29,0,10*ROW('Water Data'!D36)))</f>
        <v/>
      </c>
      <c r="BV42" s="272" t="str">
        <f ca="true">+IF(OFFSET('Water Data'!$E$27,0,10*ROW('Water Data'!E36))="","",OFFSET('Water Data'!$E$27,0,10*ROW('Water Data'!E36)))</f>
        <v/>
      </c>
      <c r="BW42" s="272" t="str">
        <f ca="true">+IF(OFFSET('Water Data'!$E$28,0,10*ROW('Water Data'!E36))="","",OFFSET('Water Data'!$E$28,0,10*ROW('Water Data'!E36)))</f>
        <v/>
      </c>
      <c r="BX42" s="272" t="str">
        <f ca="true">+IF(OFFSET('Water Data'!$E$29,0,10*ROW('Water Data'!E36))="","",OFFSET('Water Data'!$E$29,0,10*ROW('Water Data'!E36)))</f>
        <v/>
      </c>
      <c r="BY42" s="272" t="str">
        <f ca="true">+IF(OFFSET('Water Data'!$F$27,0,10*ROW('Water Data'!F36))="","",OFFSET('Water Data'!$F$27,0,10*ROW('Water Data'!F36)))</f>
        <v/>
      </c>
      <c r="BZ42" s="272" t="str">
        <f ca="true">+IF(OFFSET('Water Data'!$F$28,0,10*ROW('Water Data'!F36))="","",OFFSET('Water Data'!$F$28,0,10*ROW('Water Data'!F36)))</f>
        <v/>
      </c>
      <c r="CA42" s="272" t="str">
        <f ca="true">+IF(OFFSET('Water Data'!$F$29,0,10*ROW('Water Data'!F36))="","",OFFSET('Water Data'!$F$29,0,10*ROW('Water Data'!F36)))</f>
        <v/>
      </c>
      <c r="CB42" s="272" t="str">
        <f ca="true">+IF(OFFSET('Water Data'!$G$27,0,10*ROW('Water Data'!G36))="","",OFFSET('Water Data'!$G$27,0,10*ROW('Water Data'!G36)))</f>
        <v/>
      </c>
      <c r="CC42" s="272" t="str">
        <f ca="true">+IF(OFFSET('Water Data'!$G$28,0,10*ROW('Water Data'!G36))="","",OFFSET('Water Data'!$G$28,0,10*ROW('Water Data'!G36)))</f>
        <v/>
      </c>
      <c r="CD42" s="272" t="str">
        <f ca="true">+IF(OFFSET('Water Data'!$G$29,0,10*ROW('Water Data'!G36))="","",OFFSET('Water Data'!$G$29,0,10*ROW('Water Data'!G36)))</f>
        <v/>
      </c>
      <c r="CE42" s="272" t="str">
        <f ca="true">+IF(OFFSET('Water Data'!$H$27,0,10*ROW('Water Data'!H36))="","",OFFSET('Water Data'!$H$27,0,10*ROW('Water Data'!H36)))</f>
        <v/>
      </c>
      <c r="CF42" s="272" t="str">
        <f ca="true">+IF(OFFSET('Water Data'!$H$28,0,10*ROW('Water Data'!H36))="","",OFFSET('Water Data'!$H$28,0,10*ROW('Water Data'!H36)))</f>
        <v/>
      </c>
      <c r="CG42" s="272" t="str">
        <f ca="true">+IF(OFFSET('Water Data'!$H$29,0,10*ROW('Water Data'!H36))="","",OFFSET('Water Data'!$H$29,0,10*ROW('Water Data'!H36)))</f>
        <v/>
      </c>
      <c r="CH42" s="272" t="str">
        <f ca="true">+IF(OFFSET('Water Data'!$I$27,0,10*ROW('Water Data'!I36))="","",OFFSET('Water Data'!$I$27,0,10*ROW('Water Data'!I36)))</f>
        <v/>
      </c>
      <c r="CI42" s="272" t="str">
        <f ca="true">+IF(OFFSET('Water Data'!$I$28,0,10*ROW('Water Data'!I36))="","",OFFSET('Water Data'!$I$28,0,10*ROW('Water Data'!I36)))</f>
        <v/>
      </c>
      <c r="CJ42" s="272" t="str">
        <f ca="true">+IF(OFFSET('Water Data'!$I$29,0,10*ROW('Water Data'!I36))="","",OFFSET('Water Data'!$I$29,0,10*ROW('Water Data'!I36)))</f>
        <v/>
      </c>
      <c r="CK42" s="272" t="str">
        <f ca="true">+IF(OFFSET('Sanitation Data'!$D$28,0,10*ROW('Sanitation Data'!D36))="","",OFFSET('Sanitation Data'!$D$28,0,10*ROW('Sanitation Data'!D36)))</f>
        <v/>
      </c>
      <c r="CL42" s="272" t="str">
        <f ca="true">+IF(OFFSET('Sanitation Data'!$D$29,0,10*ROW('Sanitation Data'!D36))="","",OFFSET('Sanitation Data'!$D$29,0,10*ROW('Sanitation Data'!D36)))</f>
        <v/>
      </c>
      <c r="CM42" s="272" t="str">
        <f ca="true">+IF(OFFSET('Sanitation Data'!$D$30,0,10*ROW('Sanitation Data'!D36))="","",OFFSET('Sanitation Data'!$D$30,0,10*ROW('Sanitation Data'!D36)))</f>
        <v/>
      </c>
      <c r="CN42" s="272" t="str">
        <f ca="true">+IF(OFFSET('Sanitation Data'!$D$31,0,10*ROW('Sanitation Data'!D36))="","",OFFSET('Sanitation Data'!$D$31,0,10*ROW('Sanitation Data'!D36)))</f>
        <v/>
      </c>
      <c r="CO42" s="272" t="str">
        <f ca="true">+IF(OFFSET('Sanitation Data'!$D$32,0,10*ROW('Sanitation Data'!D36))="","",OFFSET('Sanitation Data'!$D$32,0,10*ROW('Sanitation Data'!D36)))</f>
        <v/>
      </c>
      <c r="CP42" s="272" t="str">
        <f ca="true">+IF(OFFSET('Sanitation Data'!$E$28,0,10*ROW('Sanitation Data'!E36))="","",OFFSET('Sanitation Data'!$E$28,0,10*ROW('Sanitation Data'!E36)))</f>
        <v/>
      </c>
      <c r="CQ42" s="272" t="str">
        <f ca="true">+IF(OFFSET('Sanitation Data'!$E$29,0,10*ROW('Sanitation Data'!E36))="","",OFFSET('Sanitation Data'!$E$29,0,10*ROW('Sanitation Data'!E36)))</f>
        <v/>
      </c>
      <c r="CR42" s="272" t="str">
        <f ca="true">+IF(OFFSET('Sanitation Data'!$E$30,0,10*ROW('Sanitation Data'!E36))="","",OFFSET('Sanitation Data'!$E$30,0,10*ROW('Sanitation Data'!E36)))</f>
        <v/>
      </c>
      <c r="CS42" s="272" t="str">
        <f ca="true">+IF(OFFSET('Sanitation Data'!$E$31,0,10*ROW('Sanitation Data'!E36))="","",OFFSET('Sanitation Data'!$E$31,0,10*ROW('Sanitation Data'!E36)))</f>
        <v/>
      </c>
      <c r="CT42" s="272" t="str">
        <f ca="true">+IF(OFFSET('Sanitation Data'!$E$32,0,10*ROW('Sanitation Data'!E36))="","",OFFSET('Sanitation Data'!$E$32,0,10*ROW('Sanitation Data'!E36)))</f>
        <v/>
      </c>
      <c r="CU42" s="272" t="str">
        <f ca="true">+IF(OFFSET('Sanitation Data'!$F$28,0,10*ROW('Sanitation Data'!F36))="","",OFFSET('Sanitation Data'!$F$28,0,10*ROW('Sanitation Data'!F36)))</f>
        <v/>
      </c>
      <c r="CV42" s="272" t="str">
        <f ca="true">+IF(OFFSET('Sanitation Data'!$F$29,0,10*ROW('Sanitation Data'!F36))="","",OFFSET('Sanitation Data'!$F$29,0,10*ROW('Sanitation Data'!F36)))</f>
        <v/>
      </c>
      <c r="CW42" s="272" t="str">
        <f ca="true">+IF(OFFSET('Sanitation Data'!$F$30,0,10*ROW('Sanitation Data'!F36))="","",OFFSET('Sanitation Data'!$F$30,0,10*ROW('Sanitation Data'!F36)))</f>
        <v/>
      </c>
      <c r="CX42" s="272" t="str">
        <f ca="true">+IF(OFFSET('Sanitation Data'!$F$31,0,10*ROW('Sanitation Data'!F36))="","",OFFSET('Sanitation Data'!$F$31,0,10*ROW('Sanitation Data'!F36)))</f>
        <v/>
      </c>
      <c r="CY42" s="272" t="str">
        <f ca="true">+IF(OFFSET('Sanitation Data'!$F$32,0,10*ROW('Sanitation Data'!F36))="","",OFFSET('Sanitation Data'!$F$32,0,10*ROW('Sanitation Data'!F36)))</f>
        <v/>
      </c>
      <c r="CZ42" s="272" t="str">
        <f ca="true">+IF(OFFSET('Sanitation Data'!$G$28,0,10*ROW('Sanitation Data'!G36))="","",OFFSET('Sanitation Data'!$G$28,0,10*ROW('Sanitation Data'!G36)))</f>
        <v/>
      </c>
      <c r="DA42" s="272" t="str">
        <f ca="true">+IF(OFFSET('Sanitation Data'!$G$29,0,10*ROW('Sanitation Data'!G36))="","",OFFSET('Sanitation Data'!$G$29,0,10*ROW('Sanitation Data'!G36)))</f>
        <v/>
      </c>
      <c r="DB42" s="272" t="str">
        <f ca="true">+IF(OFFSET('Sanitation Data'!$G$30,0,10*ROW('Sanitation Data'!G36))="","",OFFSET('Sanitation Data'!$G$30,0,10*ROW('Sanitation Data'!G36)))</f>
        <v/>
      </c>
      <c r="DC42" s="272" t="str">
        <f ca="true">+IF(OFFSET('Sanitation Data'!$G$31,0,10*ROW('Sanitation Data'!G36))="","",OFFSET('Sanitation Data'!$G$31,0,10*ROW('Sanitation Data'!G36)))</f>
        <v/>
      </c>
      <c r="DD42" s="272" t="str">
        <f ca="true">+IF(OFFSET('Sanitation Data'!$G$32,0,10*ROW('Sanitation Data'!G36))="","",OFFSET('Sanitation Data'!$G$32,0,10*ROW('Sanitation Data'!G36)))</f>
        <v/>
      </c>
      <c r="DE42" s="272" t="str">
        <f ca="true">+IF(OFFSET('Sanitation Data'!$H$28,0,10*ROW('Sanitation Data'!H36))="","",OFFSET('Sanitation Data'!$H$28,0,10*ROW('Sanitation Data'!H36)))</f>
        <v/>
      </c>
      <c r="DF42" s="272" t="str">
        <f ca="true">+IF(OFFSET('Sanitation Data'!$H$29,0,10*ROW('Sanitation Data'!H36))="","",OFFSET('Sanitation Data'!$H$29,0,10*ROW('Sanitation Data'!H36)))</f>
        <v/>
      </c>
      <c r="DG42" s="272" t="str">
        <f ca="true">+IF(OFFSET('Sanitation Data'!$H$30,0,10*ROW('Sanitation Data'!H36))="","",OFFSET('Sanitation Data'!$H$30,0,10*ROW('Sanitation Data'!H36)))</f>
        <v/>
      </c>
      <c r="DH42" s="272" t="str">
        <f ca="true">+IF(OFFSET('Sanitation Data'!$H$31,0,10*ROW('Sanitation Data'!H36))="","",OFFSET('Sanitation Data'!$H$31,0,10*ROW('Sanitation Data'!H36)))</f>
        <v/>
      </c>
      <c r="DI42" s="272" t="str">
        <f ca="true">+IF(OFFSET('Sanitation Data'!$H$32,0,10*ROW('Sanitation Data'!H36))="","",OFFSET('Sanitation Data'!$H$32,0,10*ROW('Sanitation Data'!H36)))</f>
        <v/>
      </c>
      <c r="DJ42" s="272" t="str">
        <f ca="true">+IF(OFFSET('Sanitation Data'!$I$28,0,10*ROW('Sanitation Data'!I36))="","",OFFSET('Sanitation Data'!$I$28,0,10*ROW('Sanitation Data'!I36)))</f>
        <v/>
      </c>
      <c r="DK42" s="272" t="str">
        <f ca="true">+IF(OFFSET('Sanitation Data'!$I$29,0,10*ROW('Sanitation Data'!I36))="","",OFFSET('Sanitation Data'!$I$29,0,10*ROW('Sanitation Data'!I36)))</f>
        <v/>
      </c>
      <c r="DL42" s="272" t="str">
        <f ca="true">+IF(OFFSET('Sanitation Data'!$I$30,0,10*ROW('Sanitation Data'!I36))="","",OFFSET('Sanitation Data'!$I$30,0,10*ROW('Sanitation Data'!I36)))</f>
        <v/>
      </c>
      <c r="DM42" s="272" t="str">
        <f ca="true">+IF(OFFSET('Sanitation Data'!$I$31,0,10*ROW('Sanitation Data'!I36))="","",OFFSET('Sanitation Data'!$I$31,0,10*ROW('Sanitation Data'!I36)))</f>
        <v/>
      </c>
      <c r="DN42" s="272" t="str">
        <f ca="true">+IF(OFFSET('Sanitation Data'!$I$32,0,10*ROW('Sanitation Data'!I36))="","",OFFSET('Sanitation Data'!$I$32,0,10*ROW('Sanitation Data'!I36)))</f>
        <v/>
      </c>
      <c r="DO42" s="272" t="str">
        <f ca="true">+IF(OFFSET('Hygiene Data'!$D$11,0,10*ROW('Hygiene Data'!D36))="","",OFFSET('Hygiene Data'!$D$11,0,10*ROW('Hygiene Data'!D36)))</f>
        <v/>
      </c>
      <c r="DP42" s="272" t="str">
        <f ca="true">+IF(OFFSET('Hygiene Data'!$D$12,0,10*ROW('Hygiene Data'!D36))="","",OFFSET('Hygiene Data'!$D$12,0,10*ROW('Hygiene Data'!D36)))</f>
        <v/>
      </c>
      <c r="DQ42" s="272" t="str">
        <f ca="true">+IF(OFFSET('Hygiene Data'!$D$13,0,10*ROW('Hygiene Data'!D36))="","",OFFSET('Hygiene Data'!$D$13,0,10*ROW('Hygiene Data'!D36)))</f>
        <v/>
      </c>
      <c r="DR42" s="272" t="str">
        <f ca="true">+IF(OFFSET('Hygiene Data'!$E$11,0,10*ROW('Hygiene Data'!E36))="","",OFFSET('Hygiene Data'!$E$11,0,10*ROW('Hygiene Data'!E36)))</f>
        <v/>
      </c>
      <c r="DS42" s="272" t="str">
        <f ca="true">+IF(OFFSET('Hygiene Data'!$E$12,0,10*ROW('Hygiene Data'!E36))="","",OFFSET('Hygiene Data'!$E$12,0,10*ROW('Hygiene Data'!E36)))</f>
        <v/>
      </c>
      <c r="DT42" s="272" t="str">
        <f ca="true">+IF(OFFSET('Hygiene Data'!$E$13,0,10*ROW('Hygiene Data'!E36))="","",OFFSET('Hygiene Data'!$E$13,0,10*ROW('Hygiene Data'!E36)))</f>
        <v/>
      </c>
      <c r="DU42" s="272" t="str">
        <f ca="true">+IF(OFFSET('Hygiene Data'!$F$11,0,10*ROW('Hygiene Data'!F36))="","",OFFSET('Hygiene Data'!$F$11,0,10*ROW('Hygiene Data'!F36)))</f>
        <v/>
      </c>
      <c r="DV42" s="272" t="str">
        <f ca="true">+IF(OFFSET('Hygiene Data'!$F$12,0,10*ROW('Hygiene Data'!F36))="","",OFFSET('Hygiene Data'!$F$12,0,10*ROW('Hygiene Data'!F36)))</f>
        <v/>
      </c>
      <c r="DW42" s="272" t="str">
        <f ca="true">+IF(OFFSET('Hygiene Data'!$F$13,0,10*ROW('Hygiene Data'!F36))="","",OFFSET('Hygiene Data'!$F$13,0,10*ROW('Hygiene Data'!F36)))</f>
        <v/>
      </c>
      <c r="DX42" s="272" t="str">
        <f ca="true">+IF(OFFSET('Hygiene Data'!$G$11,0,10*ROW('Hygiene Data'!G36))="","",OFFSET('Hygiene Data'!$G$11,0,10*ROW('Hygiene Data'!G36)))</f>
        <v/>
      </c>
      <c r="DY42" s="272" t="str">
        <f ca="true">+IF(OFFSET('Hygiene Data'!$G$12,0,10*ROW('Hygiene Data'!G36))="","",OFFSET('Hygiene Data'!$G$12,0,10*ROW('Hygiene Data'!G36)))</f>
        <v/>
      </c>
      <c r="DZ42" s="272" t="str">
        <f ca="true">+IF(OFFSET('Hygiene Data'!$G$13,0,10*ROW('Hygiene Data'!G36))="","",OFFSET('Hygiene Data'!$G$13,0,10*ROW('Hygiene Data'!G36)))</f>
        <v/>
      </c>
      <c r="EA42" s="272" t="str">
        <f ca="true">+IF(OFFSET('Hygiene Data'!$H$11,0,10*ROW('Hygiene Data'!H36))="","",OFFSET('Hygiene Data'!$H$11,0,10*ROW('Hygiene Data'!H36)))</f>
        <v/>
      </c>
      <c r="EB42" s="272" t="str">
        <f ca="true">+IF(OFFSET('Hygiene Data'!$H$12,0,10*ROW('Hygiene Data'!H36))="","",OFFSET('Hygiene Data'!$H$12,0,10*ROW('Hygiene Data'!H36)))</f>
        <v/>
      </c>
      <c r="EC42" s="272" t="str">
        <f ca="true">+IF(OFFSET('Hygiene Data'!$H$13,0,10*ROW('Hygiene Data'!H36))="","",OFFSET('Hygiene Data'!$H$13,0,10*ROW('Hygiene Data'!H36)))</f>
        <v/>
      </c>
      <c r="ED42" s="272" t="str">
        <f ca="true">+IF(OFFSET('Hygiene Data'!$I$11,0,10*ROW('Hygiene Data'!I36))="","",OFFSET('Hygiene Data'!$I$11,0,10*ROW('Hygiene Data'!I36)))</f>
        <v/>
      </c>
      <c r="EE42" s="272" t="str">
        <f ca="true">+IF(OFFSET('Hygiene Data'!$I$12,0,10*ROW('Hygiene Data'!I36))="","",OFFSET('Hygiene Data'!$I$12,0,10*ROW('Hygiene Data'!I36)))</f>
        <v/>
      </c>
      <c r="EF42" s="272" t="str">
        <f ca="true">+IF(OFFSET('Hygiene Data'!$I$13,0,10*ROW('Hygiene Data'!I36))="","",OFFSET('Hygiene Data'!$I$13,0,10*ROW('Hygiene Data'!I36)))</f>
        <v/>
      </c>
    </row>
    <row xmlns:x14ac="http://schemas.microsoft.com/office/spreadsheetml/2009/9/ac" r="43" x14ac:dyDescent="0.2">
      <c r="A43" s="37" t="str">
        <f ca="true">+IF(OFFSET('Water Data'!$B$2,0,10*ROW('Water Data'!E37))="","",OFFSET('Water Data'!$B$2,0,10*ROW('Water Data'!E37)))</f>
        <v/>
      </c>
      <c r="B43" s="37" t="str">
        <f ca="true">+IF(OFFSET('Water Data'!$C$2,0,10*ROW('Water Data'!F37))="","",OFFSET('Water Data'!$C$2,0,10*ROW('Water Data'!F37)))</f>
        <v/>
      </c>
      <c r="C43" s="328" t="str">
        <f t="shared" ca="true" si="0"/>
        <v/>
      </c>
      <c r="D43" s="97"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7"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7"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7"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7"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7"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7"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7"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7"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7"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7"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7"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7"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7"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7"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7"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7"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7"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8"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8"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8"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8"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8"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8"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8"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8"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8"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8"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8"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8"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8"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8"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8"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8"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8"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8"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8"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8"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8"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8"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8"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8"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8"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8"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8"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8"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8"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8"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9"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9"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9"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9"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9"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9"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9"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9"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9"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9"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9"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9"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9"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9"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9"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9"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9"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9"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2"/>
      <c r="BS43" s="272" t="str">
        <f ca="true">+IF(OFFSET('Water Data'!$D$27,0,10*ROW('Water Data'!D37))="","",OFFSET('Water Data'!$D$27,0,10*ROW('Water Data'!D37)))</f>
        <v/>
      </c>
      <c r="BT43" s="272" t="str">
        <f ca="true">+IF(OFFSET('Water Data'!$D$28,0,10*ROW('Water Data'!D37))="","",OFFSET('Water Data'!$D$28,0,10*ROW('Water Data'!D37)))</f>
        <v/>
      </c>
      <c r="BU43" s="272" t="str">
        <f ca="true">+IF(OFFSET('Water Data'!$D$29,0,10*ROW('Water Data'!D37))="","",OFFSET('Water Data'!$D$29,0,10*ROW('Water Data'!D37)))</f>
        <v/>
      </c>
      <c r="BV43" s="272" t="str">
        <f ca="true">+IF(OFFSET('Water Data'!$E$27,0,10*ROW('Water Data'!E37))="","",OFFSET('Water Data'!$E$27,0,10*ROW('Water Data'!E37)))</f>
        <v/>
      </c>
      <c r="BW43" s="272" t="str">
        <f ca="true">+IF(OFFSET('Water Data'!$E$28,0,10*ROW('Water Data'!E37))="","",OFFSET('Water Data'!$E$28,0,10*ROW('Water Data'!E37)))</f>
        <v/>
      </c>
      <c r="BX43" s="272" t="str">
        <f ca="true">+IF(OFFSET('Water Data'!$E$29,0,10*ROW('Water Data'!E37))="","",OFFSET('Water Data'!$E$29,0,10*ROW('Water Data'!E37)))</f>
        <v/>
      </c>
      <c r="BY43" s="272" t="str">
        <f ca="true">+IF(OFFSET('Water Data'!$F$27,0,10*ROW('Water Data'!F37))="","",OFFSET('Water Data'!$F$27,0,10*ROW('Water Data'!F37)))</f>
        <v/>
      </c>
      <c r="BZ43" s="272" t="str">
        <f ca="true">+IF(OFFSET('Water Data'!$F$28,0,10*ROW('Water Data'!F37))="","",OFFSET('Water Data'!$F$28,0,10*ROW('Water Data'!F37)))</f>
        <v/>
      </c>
      <c r="CA43" s="272" t="str">
        <f ca="true">+IF(OFFSET('Water Data'!$F$29,0,10*ROW('Water Data'!F37))="","",OFFSET('Water Data'!$F$29,0,10*ROW('Water Data'!F37)))</f>
        <v/>
      </c>
      <c r="CB43" s="272" t="str">
        <f ca="true">+IF(OFFSET('Water Data'!$G$27,0,10*ROW('Water Data'!G37))="","",OFFSET('Water Data'!$G$27,0,10*ROW('Water Data'!G37)))</f>
        <v/>
      </c>
      <c r="CC43" s="272" t="str">
        <f ca="true">+IF(OFFSET('Water Data'!$G$28,0,10*ROW('Water Data'!G37))="","",OFFSET('Water Data'!$G$28,0,10*ROW('Water Data'!G37)))</f>
        <v/>
      </c>
      <c r="CD43" s="272" t="str">
        <f ca="true">+IF(OFFSET('Water Data'!$G$29,0,10*ROW('Water Data'!G37))="","",OFFSET('Water Data'!$G$29,0,10*ROW('Water Data'!G37)))</f>
        <v/>
      </c>
      <c r="CE43" s="272" t="str">
        <f ca="true">+IF(OFFSET('Water Data'!$H$27,0,10*ROW('Water Data'!H37))="","",OFFSET('Water Data'!$H$27,0,10*ROW('Water Data'!H37)))</f>
        <v/>
      </c>
      <c r="CF43" s="272" t="str">
        <f ca="true">+IF(OFFSET('Water Data'!$H$28,0,10*ROW('Water Data'!H37))="","",OFFSET('Water Data'!$H$28,0,10*ROW('Water Data'!H37)))</f>
        <v/>
      </c>
      <c r="CG43" s="272" t="str">
        <f ca="true">+IF(OFFSET('Water Data'!$H$29,0,10*ROW('Water Data'!H37))="","",OFFSET('Water Data'!$H$29,0,10*ROW('Water Data'!H37)))</f>
        <v/>
      </c>
      <c r="CH43" s="272" t="str">
        <f ca="true">+IF(OFFSET('Water Data'!$I$27,0,10*ROW('Water Data'!I37))="","",OFFSET('Water Data'!$I$27,0,10*ROW('Water Data'!I37)))</f>
        <v/>
      </c>
      <c r="CI43" s="272" t="str">
        <f ca="true">+IF(OFFSET('Water Data'!$I$28,0,10*ROW('Water Data'!I37))="","",OFFSET('Water Data'!$I$28,0,10*ROW('Water Data'!I37)))</f>
        <v/>
      </c>
      <c r="CJ43" s="272" t="str">
        <f ca="true">+IF(OFFSET('Water Data'!$I$29,0,10*ROW('Water Data'!I37))="","",OFFSET('Water Data'!$I$29,0,10*ROW('Water Data'!I37)))</f>
        <v/>
      </c>
      <c r="CK43" s="272" t="str">
        <f ca="true">+IF(OFFSET('Sanitation Data'!$D$28,0,10*ROW('Sanitation Data'!D37))="","",OFFSET('Sanitation Data'!$D$28,0,10*ROW('Sanitation Data'!D37)))</f>
        <v/>
      </c>
      <c r="CL43" s="272" t="str">
        <f ca="true">+IF(OFFSET('Sanitation Data'!$D$29,0,10*ROW('Sanitation Data'!D37))="","",OFFSET('Sanitation Data'!$D$29,0,10*ROW('Sanitation Data'!D37)))</f>
        <v/>
      </c>
      <c r="CM43" s="272" t="str">
        <f ca="true">+IF(OFFSET('Sanitation Data'!$D$30,0,10*ROW('Sanitation Data'!D37))="","",OFFSET('Sanitation Data'!$D$30,0,10*ROW('Sanitation Data'!D37)))</f>
        <v/>
      </c>
      <c r="CN43" s="272" t="str">
        <f ca="true">+IF(OFFSET('Sanitation Data'!$D$31,0,10*ROW('Sanitation Data'!D37))="","",OFFSET('Sanitation Data'!$D$31,0,10*ROW('Sanitation Data'!D37)))</f>
        <v/>
      </c>
      <c r="CO43" s="272" t="str">
        <f ca="true">+IF(OFFSET('Sanitation Data'!$D$32,0,10*ROW('Sanitation Data'!D37))="","",OFFSET('Sanitation Data'!$D$32,0,10*ROW('Sanitation Data'!D37)))</f>
        <v/>
      </c>
      <c r="CP43" s="272" t="str">
        <f ca="true">+IF(OFFSET('Sanitation Data'!$E$28,0,10*ROW('Sanitation Data'!E37))="","",OFFSET('Sanitation Data'!$E$28,0,10*ROW('Sanitation Data'!E37)))</f>
        <v/>
      </c>
      <c r="CQ43" s="272" t="str">
        <f ca="true">+IF(OFFSET('Sanitation Data'!$E$29,0,10*ROW('Sanitation Data'!E37))="","",OFFSET('Sanitation Data'!$E$29,0,10*ROW('Sanitation Data'!E37)))</f>
        <v/>
      </c>
      <c r="CR43" s="272" t="str">
        <f ca="true">+IF(OFFSET('Sanitation Data'!$E$30,0,10*ROW('Sanitation Data'!E37))="","",OFFSET('Sanitation Data'!$E$30,0,10*ROW('Sanitation Data'!E37)))</f>
        <v/>
      </c>
      <c r="CS43" s="272" t="str">
        <f ca="true">+IF(OFFSET('Sanitation Data'!$E$31,0,10*ROW('Sanitation Data'!E37))="","",OFFSET('Sanitation Data'!$E$31,0,10*ROW('Sanitation Data'!E37)))</f>
        <v/>
      </c>
      <c r="CT43" s="272" t="str">
        <f ca="true">+IF(OFFSET('Sanitation Data'!$E$32,0,10*ROW('Sanitation Data'!E37))="","",OFFSET('Sanitation Data'!$E$32,0,10*ROW('Sanitation Data'!E37)))</f>
        <v/>
      </c>
      <c r="CU43" s="272" t="str">
        <f ca="true">+IF(OFFSET('Sanitation Data'!$F$28,0,10*ROW('Sanitation Data'!F37))="","",OFFSET('Sanitation Data'!$F$28,0,10*ROW('Sanitation Data'!F37)))</f>
        <v/>
      </c>
      <c r="CV43" s="272" t="str">
        <f ca="true">+IF(OFFSET('Sanitation Data'!$F$29,0,10*ROW('Sanitation Data'!F37))="","",OFFSET('Sanitation Data'!$F$29,0,10*ROW('Sanitation Data'!F37)))</f>
        <v/>
      </c>
      <c r="CW43" s="272" t="str">
        <f ca="true">+IF(OFFSET('Sanitation Data'!$F$30,0,10*ROW('Sanitation Data'!F37))="","",OFFSET('Sanitation Data'!$F$30,0,10*ROW('Sanitation Data'!F37)))</f>
        <v/>
      </c>
      <c r="CX43" s="272" t="str">
        <f ca="true">+IF(OFFSET('Sanitation Data'!$F$31,0,10*ROW('Sanitation Data'!F37))="","",OFFSET('Sanitation Data'!$F$31,0,10*ROW('Sanitation Data'!F37)))</f>
        <v/>
      </c>
      <c r="CY43" s="272" t="str">
        <f ca="true">+IF(OFFSET('Sanitation Data'!$F$32,0,10*ROW('Sanitation Data'!F37))="","",OFFSET('Sanitation Data'!$F$32,0,10*ROW('Sanitation Data'!F37)))</f>
        <v/>
      </c>
      <c r="CZ43" s="272" t="str">
        <f ca="true">+IF(OFFSET('Sanitation Data'!$G$28,0,10*ROW('Sanitation Data'!G37))="","",OFFSET('Sanitation Data'!$G$28,0,10*ROW('Sanitation Data'!G37)))</f>
        <v/>
      </c>
      <c r="DA43" s="272" t="str">
        <f ca="true">+IF(OFFSET('Sanitation Data'!$G$29,0,10*ROW('Sanitation Data'!G37))="","",OFFSET('Sanitation Data'!$G$29,0,10*ROW('Sanitation Data'!G37)))</f>
        <v/>
      </c>
      <c r="DB43" s="272" t="str">
        <f ca="true">+IF(OFFSET('Sanitation Data'!$G$30,0,10*ROW('Sanitation Data'!G37))="","",OFFSET('Sanitation Data'!$G$30,0,10*ROW('Sanitation Data'!G37)))</f>
        <v/>
      </c>
      <c r="DC43" s="272" t="str">
        <f ca="true">+IF(OFFSET('Sanitation Data'!$G$31,0,10*ROW('Sanitation Data'!G37))="","",OFFSET('Sanitation Data'!$G$31,0,10*ROW('Sanitation Data'!G37)))</f>
        <v/>
      </c>
      <c r="DD43" s="272" t="str">
        <f ca="true">+IF(OFFSET('Sanitation Data'!$G$32,0,10*ROW('Sanitation Data'!G37))="","",OFFSET('Sanitation Data'!$G$32,0,10*ROW('Sanitation Data'!G37)))</f>
        <v/>
      </c>
      <c r="DE43" s="272" t="str">
        <f ca="true">+IF(OFFSET('Sanitation Data'!$H$28,0,10*ROW('Sanitation Data'!H37))="","",OFFSET('Sanitation Data'!$H$28,0,10*ROW('Sanitation Data'!H37)))</f>
        <v/>
      </c>
      <c r="DF43" s="272" t="str">
        <f ca="true">+IF(OFFSET('Sanitation Data'!$H$29,0,10*ROW('Sanitation Data'!H37))="","",OFFSET('Sanitation Data'!$H$29,0,10*ROW('Sanitation Data'!H37)))</f>
        <v/>
      </c>
      <c r="DG43" s="272" t="str">
        <f ca="true">+IF(OFFSET('Sanitation Data'!$H$30,0,10*ROW('Sanitation Data'!H37))="","",OFFSET('Sanitation Data'!$H$30,0,10*ROW('Sanitation Data'!H37)))</f>
        <v/>
      </c>
      <c r="DH43" s="272" t="str">
        <f ca="true">+IF(OFFSET('Sanitation Data'!$H$31,0,10*ROW('Sanitation Data'!H37))="","",OFFSET('Sanitation Data'!$H$31,0,10*ROW('Sanitation Data'!H37)))</f>
        <v/>
      </c>
      <c r="DI43" s="272" t="str">
        <f ca="true">+IF(OFFSET('Sanitation Data'!$H$32,0,10*ROW('Sanitation Data'!H37))="","",OFFSET('Sanitation Data'!$H$32,0,10*ROW('Sanitation Data'!H37)))</f>
        <v/>
      </c>
      <c r="DJ43" s="272" t="str">
        <f ca="true">+IF(OFFSET('Sanitation Data'!$I$28,0,10*ROW('Sanitation Data'!I37))="","",OFFSET('Sanitation Data'!$I$28,0,10*ROW('Sanitation Data'!I37)))</f>
        <v/>
      </c>
      <c r="DK43" s="272" t="str">
        <f ca="true">+IF(OFFSET('Sanitation Data'!$I$29,0,10*ROW('Sanitation Data'!I37))="","",OFFSET('Sanitation Data'!$I$29,0,10*ROW('Sanitation Data'!I37)))</f>
        <v/>
      </c>
      <c r="DL43" s="272" t="str">
        <f ca="true">+IF(OFFSET('Sanitation Data'!$I$30,0,10*ROW('Sanitation Data'!I37))="","",OFFSET('Sanitation Data'!$I$30,0,10*ROW('Sanitation Data'!I37)))</f>
        <v/>
      </c>
      <c r="DM43" s="272" t="str">
        <f ca="true">+IF(OFFSET('Sanitation Data'!$I$31,0,10*ROW('Sanitation Data'!I37))="","",OFFSET('Sanitation Data'!$I$31,0,10*ROW('Sanitation Data'!I37)))</f>
        <v/>
      </c>
      <c r="DN43" s="272" t="str">
        <f ca="true">+IF(OFFSET('Sanitation Data'!$I$32,0,10*ROW('Sanitation Data'!I37))="","",OFFSET('Sanitation Data'!$I$32,0,10*ROW('Sanitation Data'!I37)))</f>
        <v/>
      </c>
      <c r="DO43" s="272" t="str">
        <f ca="true">+IF(OFFSET('Hygiene Data'!$D$11,0,10*ROW('Hygiene Data'!D37))="","",OFFSET('Hygiene Data'!$D$11,0,10*ROW('Hygiene Data'!D37)))</f>
        <v/>
      </c>
      <c r="DP43" s="272" t="str">
        <f ca="true">+IF(OFFSET('Hygiene Data'!$D$12,0,10*ROW('Hygiene Data'!D37))="","",OFFSET('Hygiene Data'!$D$12,0,10*ROW('Hygiene Data'!D37)))</f>
        <v/>
      </c>
      <c r="DQ43" s="272" t="str">
        <f ca="true">+IF(OFFSET('Hygiene Data'!$D$13,0,10*ROW('Hygiene Data'!D37))="","",OFFSET('Hygiene Data'!$D$13,0,10*ROW('Hygiene Data'!D37)))</f>
        <v/>
      </c>
      <c r="DR43" s="272" t="str">
        <f ca="true">+IF(OFFSET('Hygiene Data'!$E$11,0,10*ROW('Hygiene Data'!E37))="","",OFFSET('Hygiene Data'!$E$11,0,10*ROW('Hygiene Data'!E37)))</f>
        <v/>
      </c>
      <c r="DS43" s="272" t="str">
        <f ca="true">+IF(OFFSET('Hygiene Data'!$E$12,0,10*ROW('Hygiene Data'!E37))="","",OFFSET('Hygiene Data'!$E$12,0,10*ROW('Hygiene Data'!E37)))</f>
        <v/>
      </c>
      <c r="DT43" s="272" t="str">
        <f ca="true">+IF(OFFSET('Hygiene Data'!$E$13,0,10*ROW('Hygiene Data'!E37))="","",OFFSET('Hygiene Data'!$E$13,0,10*ROW('Hygiene Data'!E37)))</f>
        <v/>
      </c>
      <c r="DU43" s="272" t="str">
        <f ca="true">+IF(OFFSET('Hygiene Data'!$F$11,0,10*ROW('Hygiene Data'!F37))="","",OFFSET('Hygiene Data'!$F$11,0,10*ROW('Hygiene Data'!F37)))</f>
        <v/>
      </c>
      <c r="DV43" s="272" t="str">
        <f ca="true">+IF(OFFSET('Hygiene Data'!$F$12,0,10*ROW('Hygiene Data'!F37))="","",OFFSET('Hygiene Data'!$F$12,0,10*ROW('Hygiene Data'!F37)))</f>
        <v/>
      </c>
      <c r="DW43" s="272" t="str">
        <f ca="true">+IF(OFFSET('Hygiene Data'!$F$13,0,10*ROW('Hygiene Data'!F37))="","",OFFSET('Hygiene Data'!$F$13,0,10*ROW('Hygiene Data'!F37)))</f>
        <v/>
      </c>
      <c r="DX43" s="272" t="str">
        <f ca="true">+IF(OFFSET('Hygiene Data'!$G$11,0,10*ROW('Hygiene Data'!G37))="","",OFFSET('Hygiene Data'!$G$11,0,10*ROW('Hygiene Data'!G37)))</f>
        <v/>
      </c>
      <c r="DY43" s="272" t="str">
        <f ca="true">+IF(OFFSET('Hygiene Data'!$G$12,0,10*ROW('Hygiene Data'!G37))="","",OFFSET('Hygiene Data'!$G$12,0,10*ROW('Hygiene Data'!G37)))</f>
        <v/>
      </c>
      <c r="DZ43" s="272" t="str">
        <f ca="true">+IF(OFFSET('Hygiene Data'!$G$13,0,10*ROW('Hygiene Data'!G37))="","",OFFSET('Hygiene Data'!$G$13,0,10*ROW('Hygiene Data'!G37)))</f>
        <v/>
      </c>
      <c r="EA43" s="272" t="str">
        <f ca="true">+IF(OFFSET('Hygiene Data'!$H$11,0,10*ROW('Hygiene Data'!H37))="","",OFFSET('Hygiene Data'!$H$11,0,10*ROW('Hygiene Data'!H37)))</f>
        <v/>
      </c>
      <c r="EB43" s="272" t="str">
        <f ca="true">+IF(OFFSET('Hygiene Data'!$H$12,0,10*ROW('Hygiene Data'!H37))="","",OFFSET('Hygiene Data'!$H$12,0,10*ROW('Hygiene Data'!H37)))</f>
        <v/>
      </c>
      <c r="EC43" s="272" t="str">
        <f ca="true">+IF(OFFSET('Hygiene Data'!$H$13,0,10*ROW('Hygiene Data'!H37))="","",OFFSET('Hygiene Data'!$H$13,0,10*ROW('Hygiene Data'!H37)))</f>
        <v/>
      </c>
      <c r="ED43" s="272" t="str">
        <f ca="true">+IF(OFFSET('Hygiene Data'!$I$11,0,10*ROW('Hygiene Data'!I37))="","",OFFSET('Hygiene Data'!$I$11,0,10*ROW('Hygiene Data'!I37)))</f>
        <v/>
      </c>
      <c r="EE43" s="272" t="str">
        <f ca="true">+IF(OFFSET('Hygiene Data'!$I$12,0,10*ROW('Hygiene Data'!I37))="","",OFFSET('Hygiene Data'!$I$12,0,10*ROW('Hygiene Data'!I37)))</f>
        <v/>
      </c>
      <c r="EF43" s="272" t="str">
        <f ca="true">+IF(OFFSET('Hygiene Data'!$I$13,0,10*ROW('Hygiene Data'!I37))="","",OFFSET('Hygiene Data'!$I$13,0,10*ROW('Hygiene Data'!I37)))</f>
        <v/>
      </c>
    </row>
    <row xmlns:x14ac="http://schemas.microsoft.com/office/spreadsheetml/2009/9/ac" r="44" x14ac:dyDescent="0.2">
      <c r="A44" s="37" t="str">
        <f ca="true">+IF(OFFSET('Water Data'!$B$2,0,10*ROW('Water Data'!E38))="","",OFFSET('Water Data'!$B$2,0,10*ROW('Water Data'!E38)))</f>
        <v/>
      </c>
      <c r="B44" s="37" t="str">
        <f ca="true">+IF(OFFSET('Water Data'!$C$2,0,10*ROW('Water Data'!F38))="","",OFFSET('Water Data'!$C$2,0,10*ROW('Water Data'!F38)))</f>
        <v/>
      </c>
      <c r="C44" s="328" t="str">
        <f t="shared" ca="true" si="0"/>
        <v/>
      </c>
      <c r="D44" s="97"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7"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7"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7"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7"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7"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7"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7"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7"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7"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7"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7"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7"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7"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7"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7"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7"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7"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8"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8"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8"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8"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8"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8"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8"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8"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8"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8"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8"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8"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8"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8"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8"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8"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8"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8"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8"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8"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8"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8"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8"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8"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8"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8"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8"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8"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8"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8"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9"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9"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9"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9"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9"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9"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9"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9"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9"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9"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9"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9"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9"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9"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9"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9"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9"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9"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2"/>
      <c r="BS44" s="272" t="str">
        <f ca="true">+IF(OFFSET('Water Data'!$D$27,0,10*ROW('Water Data'!D38))="","",OFFSET('Water Data'!$D$27,0,10*ROW('Water Data'!D38)))</f>
        <v/>
      </c>
      <c r="BT44" s="272" t="str">
        <f ca="true">+IF(OFFSET('Water Data'!$D$28,0,10*ROW('Water Data'!D38))="","",OFFSET('Water Data'!$D$28,0,10*ROW('Water Data'!D38)))</f>
        <v/>
      </c>
      <c r="BU44" s="272" t="str">
        <f ca="true">+IF(OFFSET('Water Data'!$D$29,0,10*ROW('Water Data'!D38))="","",OFFSET('Water Data'!$D$29,0,10*ROW('Water Data'!D38)))</f>
        <v/>
      </c>
      <c r="BV44" s="272" t="str">
        <f ca="true">+IF(OFFSET('Water Data'!$E$27,0,10*ROW('Water Data'!E38))="","",OFFSET('Water Data'!$E$27,0,10*ROW('Water Data'!E38)))</f>
        <v/>
      </c>
      <c r="BW44" s="272" t="str">
        <f ca="true">+IF(OFFSET('Water Data'!$E$28,0,10*ROW('Water Data'!E38))="","",OFFSET('Water Data'!$E$28,0,10*ROW('Water Data'!E38)))</f>
        <v/>
      </c>
      <c r="BX44" s="272" t="str">
        <f ca="true">+IF(OFFSET('Water Data'!$E$29,0,10*ROW('Water Data'!E38))="","",OFFSET('Water Data'!$E$29,0,10*ROW('Water Data'!E38)))</f>
        <v/>
      </c>
      <c r="BY44" s="272" t="str">
        <f ca="true">+IF(OFFSET('Water Data'!$F$27,0,10*ROW('Water Data'!F38))="","",OFFSET('Water Data'!$F$27,0,10*ROW('Water Data'!F38)))</f>
        <v/>
      </c>
      <c r="BZ44" s="272" t="str">
        <f ca="true">+IF(OFFSET('Water Data'!$F$28,0,10*ROW('Water Data'!F38))="","",OFFSET('Water Data'!$F$28,0,10*ROW('Water Data'!F38)))</f>
        <v/>
      </c>
      <c r="CA44" s="272" t="str">
        <f ca="true">+IF(OFFSET('Water Data'!$F$29,0,10*ROW('Water Data'!F38))="","",OFFSET('Water Data'!$F$29,0,10*ROW('Water Data'!F38)))</f>
        <v/>
      </c>
      <c r="CB44" s="272" t="str">
        <f ca="true">+IF(OFFSET('Water Data'!$G$27,0,10*ROW('Water Data'!G38))="","",OFFSET('Water Data'!$G$27,0,10*ROW('Water Data'!G38)))</f>
        <v/>
      </c>
      <c r="CC44" s="272" t="str">
        <f ca="true">+IF(OFFSET('Water Data'!$G$28,0,10*ROW('Water Data'!G38))="","",OFFSET('Water Data'!$G$28,0,10*ROW('Water Data'!G38)))</f>
        <v/>
      </c>
      <c r="CD44" s="272" t="str">
        <f ca="true">+IF(OFFSET('Water Data'!$G$29,0,10*ROW('Water Data'!G38))="","",OFFSET('Water Data'!$G$29,0,10*ROW('Water Data'!G38)))</f>
        <v/>
      </c>
      <c r="CE44" s="272" t="str">
        <f ca="true">+IF(OFFSET('Water Data'!$H$27,0,10*ROW('Water Data'!H38))="","",OFFSET('Water Data'!$H$27,0,10*ROW('Water Data'!H38)))</f>
        <v/>
      </c>
      <c r="CF44" s="272" t="str">
        <f ca="true">+IF(OFFSET('Water Data'!$H$28,0,10*ROW('Water Data'!H38))="","",OFFSET('Water Data'!$H$28,0,10*ROW('Water Data'!H38)))</f>
        <v/>
      </c>
      <c r="CG44" s="272" t="str">
        <f ca="true">+IF(OFFSET('Water Data'!$H$29,0,10*ROW('Water Data'!H38))="","",OFFSET('Water Data'!$H$29,0,10*ROW('Water Data'!H38)))</f>
        <v/>
      </c>
      <c r="CH44" s="272" t="str">
        <f ca="true">+IF(OFFSET('Water Data'!$I$27,0,10*ROW('Water Data'!I38))="","",OFFSET('Water Data'!$I$27,0,10*ROW('Water Data'!I38)))</f>
        <v/>
      </c>
      <c r="CI44" s="272" t="str">
        <f ca="true">+IF(OFFSET('Water Data'!$I$28,0,10*ROW('Water Data'!I38))="","",OFFSET('Water Data'!$I$28,0,10*ROW('Water Data'!I38)))</f>
        <v/>
      </c>
      <c r="CJ44" s="272" t="str">
        <f ca="true">+IF(OFFSET('Water Data'!$I$29,0,10*ROW('Water Data'!I38))="","",OFFSET('Water Data'!$I$29,0,10*ROW('Water Data'!I38)))</f>
        <v/>
      </c>
      <c r="CK44" s="272" t="str">
        <f ca="true">+IF(OFFSET('Sanitation Data'!$D$28,0,10*ROW('Sanitation Data'!D38))="","",OFFSET('Sanitation Data'!$D$28,0,10*ROW('Sanitation Data'!D38)))</f>
        <v/>
      </c>
      <c r="CL44" s="272" t="str">
        <f ca="true">+IF(OFFSET('Sanitation Data'!$D$29,0,10*ROW('Sanitation Data'!D38))="","",OFFSET('Sanitation Data'!$D$29,0,10*ROW('Sanitation Data'!D38)))</f>
        <v/>
      </c>
      <c r="CM44" s="272" t="str">
        <f ca="true">+IF(OFFSET('Sanitation Data'!$D$30,0,10*ROW('Sanitation Data'!D38))="","",OFFSET('Sanitation Data'!$D$30,0,10*ROW('Sanitation Data'!D38)))</f>
        <v/>
      </c>
      <c r="CN44" s="272" t="str">
        <f ca="true">+IF(OFFSET('Sanitation Data'!$D$31,0,10*ROW('Sanitation Data'!D38))="","",OFFSET('Sanitation Data'!$D$31,0,10*ROW('Sanitation Data'!D38)))</f>
        <v/>
      </c>
      <c r="CO44" s="272" t="str">
        <f ca="true">+IF(OFFSET('Sanitation Data'!$D$32,0,10*ROW('Sanitation Data'!D38))="","",OFFSET('Sanitation Data'!$D$32,0,10*ROW('Sanitation Data'!D38)))</f>
        <v/>
      </c>
      <c r="CP44" s="272" t="str">
        <f ca="true">+IF(OFFSET('Sanitation Data'!$E$28,0,10*ROW('Sanitation Data'!E38))="","",OFFSET('Sanitation Data'!$E$28,0,10*ROW('Sanitation Data'!E38)))</f>
        <v/>
      </c>
      <c r="CQ44" s="272" t="str">
        <f ca="true">+IF(OFFSET('Sanitation Data'!$E$29,0,10*ROW('Sanitation Data'!E38))="","",OFFSET('Sanitation Data'!$E$29,0,10*ROW('Sanitation Data'!E38)))</f>
        <v/>
      </c>
      <c r="CR44" s="272" t="str">
        <f ca="true">+IF(OFFSET('Sanitation Data'!$E$30,0,10*ROW('Sanitation Data'!E38))="","",OFFSET('Sanitation Data'!$E$30,0,10*ROW('Sanitation Data'!E38)))</f>
        <v/>
      </c>
      <c r="CS44" s="272" t="str">
        <f ca="true">+IF(OFFSET('Sanitation Data'!$E$31,0,10*ROW('Sanitation Data'!E38))="","",OFFSET('Sanitation Data'!$E$31,0,10*ROW('Sanitation Data'!E38)))</f>
        <v/>
      </c>
      <c r="CT44" s="272" t="str">
        <f ca="true">+IF(OFFSET('Sanitation Data'!$E$32,0,10*ROW('Sanitation Data'!E38))="","",OFFSET('Sanitation Data'!$E$32,0,10*ROW('Sanitation Data'!E38)))</f>
        <v/>
      </c>
      <c r="CU44" s="272" t="str">
        <f ca="true">+IF(OFFSET('Sanitation Data'!$F$28,0,10*ROW('Sanitation Data'!F38))="","",OFFSET('Sanitation Data'!$F$28,0,10*ROW('Sanitation Data'!F38)))</f>
        <v/>
      </c>
      <c r="CV44" s="272" t="str">
        <f ca="true">+IF(OFFSET('Sanitation Data'!$F$29,0,10*ROW('Sanitation Data'!F38))="","",OFFSET('Sanitation Data'!$F$29,0,10*ROW('Sanitation Data'!F38)))</f>
        <v/>
      </c>
      <c r="CW44" s="272" t="str">
        <f ca="true">+IF(OFFSET('Sanitation Data'!$F$30,0,10*ROW('Sanitation Data'!F38))="","",OFFSET('Sanitation Data'!$F$30,0,10*ROW('Sanitation Data'!F38)))</f>
        <v/>
      </c>
      <c r="CX44" s="272" t="str">
        <f ca="true">+IF(OFFSET('Sanitation Data'!$F$31,0,10*ROW('Sanitation Data'!F38))="","",OFFSET('Sanitation Data'!$F$31,0,10*ROW('Sanitation Data'!F38)))</f>
        <v/>
      </c>
      <c r="CY44" s="272" t="str">
        <f ca="true">+IF(OFFSET('Sanitation Data'!$F$32,0,10*ROW('Sanitation Data'!F38))="","",OFFSET('Sanitation Data'!$F$32,0,10*ROW('Sanitation Data'!F38)))</f>
        <v/>
      </c>
      <c r="CZ44" s="272" t="str">
        <f ca="true">+IF(OFFSET('Sanitation Data'!$G$28,0,10*ROW('Sanitation Data'!G38))="","",OFFSET('Sanitation Data'!$G$28,0,10*ROW('Sanitation Data'!G38)))</f>
        <v/>
      </c>
      <c r="DA44" s="272" t="str">
        <f ca="true">+IF(OFFSET('Sanitation Data'!$G$29,0,10*ROW('Sanitation Data'!G38))="","",OFFSET('Sanitation Data'!$G$29,0,10*ROW('Sanitation Data'!G38)))</f>
        <v/>
      </c>
      <c r="DB44" s="272" t="str">
        <f ca="true">+IF(OFFSET('Sanitation Data'!$G$30,0,10*ROW('Sanitation Data'!G38))="","",OFFSET('Sanitation Data'!$G$30,0,10*ROW('Sanitation Data'!G38)))</f>
        <v/>
      </c>
      <c r="DC44" s="272" t="str">
        <f ca="true">+IF(OFFSET('Sanitation Data'!$G$31,0,10*ROW('Sanitation Data'!G38))="","",OFFSET('Sanitation Data'!$G$31,0,10*ROW('Sanitation Data'!G38)))</f>
        <v/>
      </c>
      <c r="DD44" s="272" t="str">
        <f ca="true">+IF(OFFSET('Sanitation Data'!$G$32,0,10*ROW('Sanitation Data'!G38))="","",OFFSET('Sanitation Data'!$G$32,0,10*ROW('Sanitation Data'!G38)))</f>
        <v/>
      </c>
      <c r="DE44" s="272" t="str">
        <f ca="true">+IF(OFFSET('Sanitation Data'!$H$28,0,10*ROW('Sanitation Data'!H38))="","",OFFSET('Sanitation Data'!$H$28,0,10*ROW('Sanitation Data'!H38)))</f>
        <v/>
      </c>
      <c r="DF44" s="272" t="str">
        <f ca="true">+IF(OFFSET('Sanitation Data'!$H$29,0,10*ROW('Sanitation Data'!H38))="","",OFFSET('Sanitation Data'!$H$29,0,10*ROW('Sanitation Data'!H38)))</f>
        <v/>
      </c>
      <c r="DG44" s="272" t="str">
        <f ca="true">+IF(OFFSET('Sanitation Data'!$H$30,0,10*ROW('Sanitation Data'!H38))="","",OFFSET('Sanitation Data'!$H$30,0,10*ROW('Sanitation Data'!H38)))</f>
        <v/>
      </c>
      <c r="DH44" s="272" t="str">
        <f ca="true">+IF(OFFSET('Sanitation Data'!$H$31,0,10*ROW('Sanitation Data'!H38))="","",OFFSET('Sanitation Data'!$H$31,0,10*ROW('Sanitation Data'!H38)))</f>
        <v/>
      </c>
      <c r="DI44" s="272" t="str">
        <f ca="true">+IF(OFFSET('Sanitation Data'!$H$32,0,10*ROW('Sanitation Data'!H38))="","",OFFSET('Sanitation Data'!$H$32,0,10*ROW('Sanitation Data'!H38)))</f>
        <v/>
      </c>
      <c r="DJ44" s="272" t="str">
        <f ca="true">+IF(OFFSET('Sanitation Data'!$I$28,0,10*ROW('Sanitation Data'!I38))="","",OFFSET('Sanitation Data'!$I$28,0,10*ROW('Sanitation Data'!I38)))</f>
        <v/>
      </c>
      <c r="DK44" s="272" t="str">
        <f ca="true">+IF(OFFSET('Sanitation Data'!$I$29,0,10*ROW('Sanitation Data'!I38))="","",OFFSET('Sanitation Data'!$I$29,0,10*ROW('Sanitation Data'!I38)))</f>
        <v/>
      </c>
      <c r="DL44" s="272" t="str">
        <f ca="true">+IF(OFFSET('Sanitation Data'!$I$30,0,10*ROW('Sanitation Data'!I38))="","",OFFSET('Sanitation Data'!$I$30,0,10*ROW('Sanitation Data'!I38)))</f>
        <v/>
      </c>
      <c r="DM44" s="272" t="str">
        <f ca="true">+IF(OFFSET('Sanitation Data'!$I$31,0,10*ROW('Sanitation Data'!I38))="","",OFFSET('Sanitation Data'!$I$31,0,10*ROW('Sanitation Data'!I38)))</f>
        <v/>
      </c>
      <c r="DN44" s="272" t="str">
        <f ca="true">+IF(OFFSET('Sanitation Data'!$I$32,0,10*ROW('Sanitation Data'!I38))="","",OFFSET('Sanitation Data'!$I$32,0,10*ROW('Sanitation Data'!I38)))</f>
        <v/>
      </c>
      <c r="DO44" s="272" t="str">
        <f ca="true">+IF(OFFSET('Hygiene Data'!$D$11,0,10*ROW('Hygiene Data'!D38))="","",OFFSET('Hygiene Data'!$D$11,0,10*ROW('Hygiene Data'!D38)))</f>
        <v/>
      </c>
      <c r="DP44" s="272" t="str">
        <f ca="true">+IF(OFFSET('Hygiene Data'!$D$12,0,10*ROW('Hygiene Data'!D38))="","",OFFSET('Hygiene Data'!$D$12,0,10*ROW('Hygiene Data'!D38)))</f>
        <v/>
      </c>
      <c r="DQ44" s="272" t="str">
        <f ca="true">+IF(OFFSET('Hygiene Data'!$D$13,0,10*ROW('Hygiene Data'!D38))="","",OFFSET('Hygiene Data'!$D$13,0,10*ROW('Hygiene Data'!D38)))</f>
        <v/>
      </c>
      <c r="DR44" s="272" t="str">
        <f ca="true">+IF(OFFSET('Hygiene Data'!$E$11,0,10*ROW('Hygiene Data'!E38))="","",OFFSET('Hygiene Data'!$E$11,0,10*ROW('Hygiene Data'!E38)))</f>
        <v/>
      </c>
      <c r="DS44" s="272" t="str">
        <f ca="true">+IF(OFFSET('Hygiene Data'!$E$12,0,10*ROW('Hygiene Data'!E38))="","",OFFSET('Hygiene Data'!$E$12,0,10*ROW('Hygiene Data'!E38)))</f>
        <v/>
      </c>
      <c r="DT44" s="272" t="str">
        <f ca="true">+IF(OFFSET('Hygiene Data'!$E$13,0,10*ROW('Hygiene Data'!E38))="","",OFFSET('Hygiene Data'!$E$13,0,10*ROW('Hygiene Data'!E38)))</f>
        <v/>
      </c>
      <c r="DU44" s="272" t="str">
        <f ca="true">+IF(OFFSET('Hygiene Data'!$F$11,0,10*ROW('Hygiene Data'!F38))="","",OFFSET('Hygiene Data'!$F$11,0,10*ROW('Hygiene Data'!F38)))</f>
        <v/>
      </c>
      <c r="DV44" s="272" t="str">
        <f ca="true">+IF(OFFSET('Hygiene Data'!$F$12,0,10*ROW('Hygiene Data'!F38))="","",OFFSET('Hygiene Data'!$F$12,0,10*ROW('Hygiene Data'!F38)))</f>
        <v/>
      </c>
      <c r="DW44" s="272" t="str">
        <f ca="true">+IF(OFFSET('Hygiene Data'!$F$13,0,10*ROW('Hygiene Data'!F38))="","",OFFSET('Hygiene Data'!$F$13,0,10*ROW('Hygiene Data'!F38)))</f>
        <v/>
      </c>
      <c r="DX44" s="272" t="str">
        <f ca="true">+IF(OFFSET('Hygiene Data'!$G$11,0,10*ROW('Hygiene Data'!G38))="","",OFFSET('Hygiene Data'!$G$11,0,10*ROW('Hygiene Data'!G38)))</f>
        <v/>
      </c>
      <c r="DY44" s="272" t="str">
        <f ca="true">+IF(OFFSET('Hygiene Data'!$G$12,0,10*ROW('Hygiene Data'!G38))="","",OFFSET('Hygiene Data'!$G$12,0,10*ROW('Hygiene Data'!G38)))</f>
        <v/>
      </c>
      <c r="DZ44" s="272" t="str">
        <f ca="true">+IF(OFFSET('Hygiene Data'!$G$13,0,10*ROW('Hygiene Data'!G38))="","",OFFSET('Hygiene Data'!$G$13,0,10*ROW('Hygiene Data'!G38)))</f>
        <v/>
      </c>
      <c r="EA44" s="272" t="str">
        <f ca="true">+IF(OFFSET('Hygiene Data'!$H$11,0,10*ROW('Hygiene Data'!H38))="","",OFFSET('Hygiene Data'!$H$11,0,10*ROW('Hygiene Data'!H38)))</f>
        <v/>
      </c>
      <c r="EB44" s="272" t="str">
        <f ca="true">+IF(OFFSET('Hygiene Data'!$H$12,0,10*ROW('Hygiene Data'!H38))="","",OFFSET('Hygiene Data'!$H$12,0,10*ROW('Hygiene Data'!H38)))</f>
        <v/>
      </c>
      <c r="EC44" s="272" t="str">
        <f ca="true">+IF(OFFSET('Hygiene Data'!$H$13,0,10*ROW('Hygiene Data'!H38))="","",OFFSET('Hygiene Data'!$H$13,0,10*ROW('Hygiene Data'!H38)))</f>
        <v/>
      </c>
      <c r="ED44" s="272" t="str">
        <f ca="true">+IF(OFFSET('Hygiene Data'!$I$11,0,10*ROW('Hygiene Data'!I38))="","",OFFSET('Hygiene Data'!$I$11,0,10*ROW('Hygiene Data'!I38)))</f>
        <v/>
      </c>
      <c r="EE44" s="272" t="str">
        <f ca="true">+IF(OFFSET('Hygiene Data'!$I$12,0,10*ROW('Hygiene Data'!I38))="","",OFFSET('Hygiene Data'!$I$12,0,10*ROW('Hygiene Data'!I38)))</f>
        <v/>
      </c>
      <c r="EF44" s="272" t="str">
        <f ca="true">+IF(OFFSET('Hygiene Data'!$I$13,0,10*ROW('Hygiene Data'!I38))="","",OFFSET('Hygiene Data'!$I$13,0,10*ROW('Hygiene Data'!I38)))</f>
        <v/>
      </c>
    </row>
    <row xmlns:x14ac="http://schemas.microsoft.com/office/spreadsheetml/2009/9/ac" r="45" x14ac:dyDescent="0.2">
      <c r="A45" s="37" t="str">
        <f ca="true">+IF(OFFSET('Water Data'!$B$2,0,10*ROW('Water Data'!E39))="","",OFFSET('Water Data'!$B$2,0,10*ROW('Water Data'!E39)))</f>
        <v/>
      </c>
      <c r="B45" s="37" t="str">
        <f ca="true">+IF(OFFSET('Water Data'!$C$2,0,10*ROW('Water Data'!F39))="","",OFFSET('Water Data'!$C$2,0,10*ROW('Water Data'!F39)))</f>
        <v/>
      </c>
      <c r="C45" s="328" t="str">
        <f t="shared" ca="true" si="0"/>
        <v/>
      </c>
      <c r="D45" s="97"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7"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7"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7"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7"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7"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7"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7"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7"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7"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7"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7"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7"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7"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7"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7"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7"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7"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8"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8"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8"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8"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8"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8"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8"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8"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8"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8"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8"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8"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8"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8"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8"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8"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8"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8"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8"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8"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8"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8"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8"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8"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8"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8"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8"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8"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8"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8"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9"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9"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9"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9"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9"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9"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9"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9"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9"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9"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9"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9"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9"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9"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9"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9"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9"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9"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2"/>
      <c r="BS45" s="272" t="str">
        <f ca="true">+IF(OFFSET('Water Data'!$D$27,0,10*ROW('Water Data'!D39))="","",OFFSET('Water Data'!$D$27,0,10*ROW('Water Data'!D39)))</f>
        <v/>
      </c>
      <c r="BT45" s="272" t="str">
        <f ca="true">+IF(OFFSET('Water Data'!$D$28,0,10*ROW('Water Data'!D39))="","",OFFSET('Water Data'!$D$28,0,10*ROW('Water Data'!D39)))</f>
        <v/>
      </c>
      <c r="BU45" s="272" t="str">
        <f ca="true">+IF(OFFSET('Water Data'!$D$29,0,10*ROW('Water Data'!D39))="","",OFFSET('Water Data'!$D$29,0,10*ROW('Water Data'!D39)))</f>
        <v/>
      </c>
      <c r="BV45" s="272" t="str">
        <f ca="true">+IF(OFFSET('Water Data'!$E$27,0,10*ROW('Water Data'!E39))="","",OFFSET('Water Data'!$E$27,0,10*ROW('Water Data'!E39)))</f>
        <v/>
      </c>
      <c r="BW45" s="272" t="str">
        <f ca="true">+IF(OFFSET('Water Data'!$E$28,0,10*ROW('Water Data'!E39))="","",OFFSET('Water Data'!$E$28,0,10*ROW('Water Data'!E39)))</f>
        <v/>
      </c>
      <c r="BX45" s="272" t="str">
        <f ca="true">+IF(OFFSET('Water Data'!$E$29,0,10*ROW('Water Data'!E39))="","",OFFSET('Water Data'!$E$29,0,10*ROW('Water Data'!E39)))</f>
        <v/>
      </c>
      <c r="BY45" s="272" t="str">
        <f ca="true">+IF(OFFSET('Water Data'!$F$27,0,10*ROW('Water Data'!F39))="","",OFFSET('Water Data'!$F$27,0,10*ROW('Water Data'!F39)))</f>
        <v/>
      </c>
      <c r="BZ45" s="272" t="str">
        <f ca="true">+IF(OFFSET('Water Data'!$F$28,0,10*ROW('Water Data'!F39))="","",OFFSET('Water Data'!$F$28,0,10*ROW('Water Data'!F39)))</f>
        <v/>
      </c>
      <c r="CA45" s="272" t="str">
        <f ca="true">+IF(OFFSET('Water Data'!$F$29,0,10*ROW('Water Data'!F39))="","",OFFSET('Water Data'!$F$29,0,10*ROW('Water Data'!F39)))</f>
        <v/>
      </c>
      <c r="CB45" s="272" t="str">
        <f ca="true">+IF(OFFSET('Water Data'!$G$27,0,10*ROW('Water Data'!G39))="","",OFFSET('Water Data'!$G$27,0,10*ROW('Water Data'!G39)))</f>
        <v/>
      </c>
      <c r="CC45" s="272" t="str">
        <f ca="true">+IF(OFFSET('Water Data'!$G$28,0,10*ROW('Water Data'!G39))="","",OFFSET('Water Data'!$G$28,0,10*ROW('Water Data'!G39)))</f>
        <v/>
      </c>
      <c r="CD45" s="272" t="str">
        <f ca="true">+IF(OFFSET('Water Data'!$G$29,0,10*ROW('Water Data'!G39))="","",OFFSET('Water Data'!$G$29,0,10*ROW('Water Data'!G39)))</f>
        <v/>
      </c>
      <c r="CE45" s="272" t="str">
        <f ca="true">+IF(OFFSET('Water Data'!$H$27,0,10*ROW('Water Data'!H39))="","",OFFSET('Water Data'!$H$27,0,10*ROW('Water Data'!H39)))</f>
        <v/>
      </c>
      <c r="CF45" s="272" t="str">
        <f ca="true">+IF(OFFSET('Water Data'!$H$28,0,10*ROW('Water Data'!H39))="","",OFFSET('Water Data'!$H$28,0,10*ROW('Water Data'!H39)))</f>
        <v/>
      </c>
      <c r="CG45" s="272" t="str">
        <f ca="true">+IF(OFFSET('Water Data'!$H$29,0,10*ROW('Water Data'!H39))="","",OFFSET('Water Data'!$H$29,0,10*ROW('Water Data'!H39)))</f>
        <v/>
      </c>
      <c r="CH45" s="272" t="str">
        <f ca="true">+IF(OFFSET('Water Data'!$I$27,0,10*ROW('Water Data'!I39))="","",OFFSET('Water Data'!$I$27,0,10*ROW('Water Data'!I39)))</f>
        <v/>
      </c>
      <c r="CI45" s="272" t="str">
        <f ca="true">+IF(OFFSET('Water Data'!$I$28,0,10*ROW('Water Data'!I39))="","",OFFSET('Water Data'!$I$28,0,10*ROW('Water Data'!I39)))</f>
        <v/>
      </c>
      <c r="CJ45" s="272" t="str">
        <f ca="true">+IF(OFFSET('Water Data'!$I$29,0,10*ROW('Water Data'!I39))="","",OFFSET('Water Data'!$I$29,0,10*ROW('Water Data'!I39)))</f>
        <v/>
      </c>
      <c r="CK45" s="272" t="str">
        <f ca="true">+IF(OFFSET('Sanitation Data'!$D$28,0,10*ROW('Sanitation Data'!D39))="","",OFFSET('Sanitation Data'!$D$28,0,10*ROW('Sanitation Data'!D39)))</f>
        <v/>
      </c>
      <c r="CL45" s="272" t="str">
        <f ca="true">+IF(OFFSET('Sanitation Data'!$D$29,0,10*ROW('Sanitation Data'!D39))="","",OFFSET('Sanitation Data'!$D$29,0,10*ROW('Sanitation Data'!D39)))</f>
        <v/>
      </c>
      <c r="CM45" s="272" t="str">
        <f ca="true">+IF(OFFSET('Sanitation Data'!$D$30,0,10*ROW('Sanitation Data'!D39))="","",OFFSET('Sanitation Data'!$D$30,0,10*ROW('Sanitation Data'!D39)))</f>
        <v/>
      </c>
      <c r="CN45" s="272" t="str">
        <f ca="true">+IF(OFFSET('Sanitation Data'!$D$31,0,10*ROW('Sanitation Data'!D39))="","",OFFSET('Sanitation Data'!$D$31,0,10*ROW('Sanitation Data'!D39)))</f>
        <v/>
      </c>
      <c r="CO45" s="272" t="str">
        <f ca="true">+IF(OFFSET('Sanitation Data'!$D$32,0,10*ROW('Sanitation Data'!D39))="","",OFFSET('Sanitation Data'!$D$32,0,10*ROW('Sanitation Data'!D39)))</f>
        <v/>
      </c>
      <c r="CP45" s="272" t="str">
        <f ca="true">+IF(OFFSET('Sanitation Data'!$E$28,0,10*ROW('Sanitation Data'!E39))="","",OFFSET('Sanitation Data'!$E$28,0,10*ROW('Sanitation Data'!E39)))</f>
        <v/>
      </c>
      <c r="CQ45" s="272" t="str">
        <f ca="true">+IF(OFFSET('Sanitation Data'!$E$29,0,10*ROW('Sanitation Data'!E39))="","",OFFSET('Sanitation Data'!$E$29,0,10*ROW('Sanitation Data'!E39)))</f>
        <v/>
      </c>
      <c r="CR45" s="272" t="str">
        <f ca="true">+IF(OFFSET('Sanitation Data'!$E$30,0,10*ROW('Sanitation Data'!E39))="","",OFFSET('Sanitation Data'!$E$30,0,10*ROW('Sanitation Data'!E39)))</f>
        <v/>
      </c>
      <c r="CS45" s="272" t="str">
        <f ca="true">+IF(OFFSET('Sanitation Data'!$E$31,0,10*ROW('Sanitation Data'!E39))="","",OFFSET('Sanitation Data'!$E$31,0,10*ROW('Sanitation Data'!E39)))</f>
        <v/>
      </c>
      <c r="CT45" s="272" t="str">
        <f ca="true">+IF(OFFSET('Sanitation Data'!$E$32,0,10*ROW('Sanitation Data'!E39))="","",OFFSET('Sanitation Data'!$E$32,0,10*ROW('Sanitation Data'!E39)))</f>
        <v/>
      </c>
      <c r="CU45" s="272" t="str">
        <f ca="true">+IF(OFFSET('Sanitation Data'!$F$28,0,10*ROW('Sanitation Data'!F39))="","",OFFSET('Sanitation Data'!$F$28,0,10*ROW('Sanitation Data'!F39)))</f>
        <v/>
      </c>
      <c r="CV45" s="272" t="str">
        <f ca="true">+IF(OFFSET('Sanitation Data'!$F$29,0,10*ROW('Sanitation Data'!F39))="","",OFFSET('Sanitation Data'!$F$29,0,10*ROW('Sanitation Data'!F39)))</f>
        <v/>
      </c>
      <c r="CW45" s="272" t="str">
        <f ca="true">+IF(OFFSET('Sanitation Data'!$F$30,0,10*ROW('Sanitation Data'!F39))="","",OFFSET('Sanitation Data'!$F$30,0,10*ROW('Sanitation Data'!F39)))</f>
        <v/>
      </c>
      <c r="CX45" s="272" t="str">
        <f ca="true">+IF(OFFSET('Sanitation Data'!$F$31,0,10*ROW('Sanitation Data'!F39))="","",OFFSET('Sanitation Data'!$F$31,0,10*ROW('Sanitation Data'!F39)))</f>
        <v/>
      </c>
      <c r="CY45" s="272" t="str">
        <f ca="true">+IF(OFFSET('Sanitation Data'!$F$32,0,10*ROW('Sanitation Data'!F39))="","",OFFSET('Sanitation Data'!$F$32,0,10*ROW('Sanitation Data'!F39)))</f>
        <v/>
      </c>
      <c r="CZ45" s="272" t="str">
        <f ca="true">+IF(OFFSET('Sanitation Data'!$G$28,0,10*ROW('Sanitation Data'!G39))="","",OFFSET('Sanitation Data'!$G$28,0,10*ROW('Sanitation Data'!G39)))</f>
        <v/>
      </c>
      <c r="DA45" s="272" t="str">
        <f ca="true">+IF(OFFSET('Sanitation Data'!$G$29,0,10*ROW('Sanitation Data'!G39))="","",OFFSET('Sanitation Data'!$G$29,0,10*ROW('Sanitation Data'!G39)))</f>
        <v/>
      </c>
      <c r="DB45" s="272" t="str">
        <f ca="true">+IF(OFFSET('Sanitation Data'!$G$30,0,10*ROW('Sanitation Data'!G39))="","",OFFSET('Sanitation Data'!$G$30,0,10*ROW('Sanitation Data'!G39)))</f>
        <v/>
      </c>
      <c r="DC45" s="272" t="str">
        <f ca="true">+IF(OFFSET('Sanitation Data'!$G$31,0,10*ROW('Sanitation Data'!G39))="","",OFFSET('Sanitation Data'!$G$31,0,10*ROW('Sanitation Data'!G39)))</f>
        <v/>
      </c>
      <c r="DD45" s="272" t="str">
        <f ca="true">+IF(OFFSET('Sanitation Data'!$G$32,0,10*ROW('Sanitation Data'!G39))="","",OFFSET('Sanitation Data'!$G$32,0,10*ROW('Sanitation Data'!G39)))</f>
        <v/>
      </c>
      <c r="DE45" s="272" t="str">
        <f ca="true">+IF(OFFSET('Sanitation Data'!$H$28,0,10*ROW('Sanitation Data'!H39))="","",OFFSET('Sanitation Data'!$H$28,0,10*ROW('Sanitation Data'!H39)))</f>
        <v/>
      </c>
      <c r="DF45" s="272" t="str">
        <f ca="true">+IF(OFFSET('Sanitation Data'!$H$29,0,10*ROW('Sanitation Data'!H39))="","",OFFSET('Sanitation Data'!$H$29,0,10*ROW('Sanitation Data'!H39)))</f>
        <v/>
      </c>
      <c r="DG45" s="272" t="str">
        <f ca="true">+IF(OFFSET('Sanitation Data'!$H$30,0,10*ROW('Sanitation Data'!H39))="","",OFFSET('Sanitation Data'!$H$30,0,10*ROW('Sanitation Data'!H39)))</f>
        <v/>
      </c>
      <c r="DH45" s="272" t="str">
        <f ca="true">+IF(OFFSET('Sanitation Data'!$H$31,0,10*ROW('Sanitation Data'!H39))="","",OFFSET('Sanitation Data'!$H$31,0,10*ROW('Sanitation Data'!H39)))</f>
        <v/>
      </c>
      <c r="DI45" s="272" t="str">
        <f ca="true">+IF(OFFSET('Sanitation Data'!$H$32,0,10*ROW('Sanitation Data'!H39))="","",OFFSET('Sanitation Data'!$H$32,0,10*ROW('Sanitation Data'!H39)))</f>
        <v/>
      </c>
      <c r="DJ45" s="272" t="str">
        <f ca="true">+IF(OFFSET('Sanitation Data'!$I$28,0,10*ROW('Sanitation Data'!I39))="","",OFFSET('Sanitation Data'!$I$28,0,10*ROW('Sanitation Data'!I39)))</f>
        <v/>
      </c>
      <c r="DK45" s="272" t="str">
        <f ca="true">+IF(OFFSET('Sanitation Data'!$I$29,0,10*ROW('Sanitation Data'!I39))="","",OFFSET('Sanitation Data'!$I$29,0,10*ROW('Sanitation Data'!I39)))</f>
        <v/>
      </c>
      <c r="DL45" s="272" t="str">
        <f ca="true">+IF(OFFSET('Sanitation Data'!$I$30,0,10*ROW('Sanitation Data'!I39))="","",OFFSET('Sanitation Data'!$I$30,0,10*ROW('Sanitation Data'!I39)))</f>
        <v/>
      </c>
      <c r="DM45" s="272" t="str">
        <f ca="true">+IF(OFFSET('Sanitation Data'!$I$31,0,10*ROW('Sanitation Data'!I39))="","",OFFSET('Sanitation Data'!$I$31,0,10*ROW('Sanitation Data'!I39)))</f>
        <v/>
      </c>
      <c r="DN45" s="272" t="str">
        <f ca="true">+IF(OFFSET('Sanitation Data'!$I$32,0,10*ROW('Sanitation Data'!I39))="","",OFFSET('Sanitation Data'!$I$32,0,10*ROW('Sanitation Data'!I39)))</f>
        <v/>
      </c>
      <c r="DO45" s="272" t="str">
        <f ca="true">+IF(OFFSET('Hygiene Data'!$D$11,0,10*ROW('Hygiene Data'!D39))="","",OFFSET('Hygiene Data'!$D$11,0,10*ROW('Hygiene Data'!D39)))</f>
        <v/>
      </c>
      <c r="DP45" s="272" t="str">
        <f ca="true">+IF(OFFSET('Hygiene Data'!$D$12,0,10*ROW('Hygiene Data'!D39))="","",OFFSET('Hygiene Data'!$D$12,0,10*ROW('Hygiene Data'!D39)))</f>
        <v/>
      </c>
      <c r="DQ45" s="272" t="str">
        <f ca="true">+IF(OFFSET('Hygiene Data'!$D$13,0,10*ROW('Hygiene Data'!D39))="","",OFFSET('Hygiene Data'!$D$13,0,10*ROW('Hygiene Data'!D39)))</f>
        <v/>
      </c>
      <c r="DR45" s="272" t="str">
        <f ca="true">+IF(OFFSET('Hygiene Data'!$E$11,0,10*ROW('Hygiene Data'!E39))="","",OFFSET('Hygiene Data'!$E$11,0,10*ROW('Hygiene Data'!E39)))</f>
        <v/>
      </c>
      <c r="DS45" s="272" t="str">
        <f ca="true">+IF(OFFSET('Hygiene Data'!$E$12,0,10*ROW('Hygiene Data'!E39))="","",OFFSET('Hygiene Data'!$E$12,0,10*ROW('Hygiene Data'!E39)))</f>
        <v/>
      </c>
      <c r="DT45" s="272" t="str">
        <f ca="true">+IF(OFFSET('Hygiene Data'!$E$13,0,10*ROW('Hygiene Data'!E39))="","",OFFSET('Hygiene Data'!$E$13,0,10*ROW('Hygiene Data'!E39)))</f>
        <v/>
      </c>
      <c r="DU45" s="272" t="str">
        <f ca="true">+IF(OFFSET('Hygiene Data'!$F$11,0,10*ROW('Hygiene Data'!F39))="","",OFFSET('Hygiene Data'!$F$11,0,10*ROW('Hygiene Data'!F39)))</f>
        <v/>
      </c>
      <c r="DV45" s="272" t="str">
        <f ca="true">+IF(OFFSET('Hygiene Data'!$F$12,0,10*ROW('Hygiene Data'!F39))="","",OFFSET('Hygiene Data'!$F$12,0,10*ROW('Hygiene Data'!F39)))</f>
        <v/>
      </c>
      <c r="DW45" s="272" t="str">
        <f ca="true">+IF(OFFSET('Hygiene Data'!$F$13,0,10*ROW('Hygiene Data'!F39))="","",OFFSET('Hygiene Data'!$F$13,0,10*ROW('Hygiene Data'!F39)))</f>
        <v/>
      </c>
      <c r="DX45" s="272" t="str">
        <f ca="true">+IF(OFFSET('Hygiene Data'!$G$11,0,10*ROW('Hygiene Data'!G39))="","",OFFSET('Hygiene Data'!$G$11,0,10*ROW('Hygiene Data'!G39)))</f>
        <v/>
      </c>
      <c r="DY45" s="272" t="str">
        <f ca="true">+IF(OFFSET('Hygiene Data'!$G$12,0,10*ROW('Hygiene Data'!G39))="","",OFFSET('Hygiene Data'!$G$12,0,10*ROW('Hygiene Data'!G39)))</f>
        <v/>
      </c>
      <c r="DZ45" s="272" t="str">
        <f ca="true">+IF(OFFSET('Hygiene Data'!$G$13,0,10*ROW('Hygiene Data'!G39))="","",OFFSET('Hygiene Data'!$G$13,0,10*ROW('Hygiene Data'!G39)))</f>
        <v/>
      </c>
      <c r="EA45" s="272" t="str">
        <f ca="true">+IF(OFFSET('Hygiene Data'!$H$11,0,10*ROW('Hygiene Data'!H39))="","",OFFSET('Hygiene Data'!$H$11,0,10*ROW('Hygiene Data'!H39)))</f>
        <v/>
      </c>
      <c r="EB45" s="272" t="str">
        <f ca="true">+IF(OFFSET('Hygiene Data'!$H$12,0,10*ROW('Hygiene Data'!H39))="","",OFFSET('Hygiene Data'!$H$12,0,10*ROW('Hygiene Data'!H39)))</f>
        <v/>
      </c>
      <c r="EC45" s="272" t="str">
        <f ca="true">+IF(OFFSET('Hygiene Data'!$H$13,0,10*ROW('Hygiene Data'!H39))="","",OFFSET('Hygiene Data'!$H$13,0,10*ROW('Hygiene Data'!H39)))</f>
        <v/>
      </c>
      <c r="ED45" s="272" t="str">
        <f ca="true">+IF(OFFSET('Hygiene Data'!$I$11,0,10*ROW('Hygiene Data'!I39))="","",OFFSET('Hygiene Data'!$I$11,0,10*ROW('Hygiene Data'!I39)))</f>
        <v/>
      </c>
      <c r="EE45" s="272" t="str">
        <f ca="true">+IF(OFFSET('Hygiene Data'!$I$12,0,10*ROW('Hygiene Data'!I39))="","",OFFSET('Hygiene Data'!$I$12,0,10*ROW('Hygiene Data'!I39)))</f>
        <v/>
      </c>
      <c r="EF45" s="272" t="str">
        <f ca="true">+IF(OFFSET('Hygiene Data'!$I$13,0,10*ROW('Hygiene Data'!I39))="","",OFFSET('Hygiene Data'!$I$13,0,10*ROW('Hygiene Data'!I39)))</f>
        <v/>
      </c>
    </row>
    <row xmlns:x14ac="http://schemas.microsoft.com/office/spreadsheetml/2009/9/ac" r="46" x14ac:dyDescent="0.2">
      <c r="A46" s="37" t="str">
        <f ca="true">+IF(OFFSET('Water Data'!$B$2,0,10*ROW('Water Data'!E40))="","",OFFSET('Water Data'!$B$2,0,10*ROW('Water Data'!E40)))</f>
        <v/>
      </c>
      <c r="B46" s="37" t="str">
        <f ca="true">+IF(OFFSET('Water Data'!$C$2,0,10*ROW('Water Data'!F40))="","",OFFSET('Water Data'!$C$2,0,10*ROW('Water Data'!F40)))</f>
        <v/>
      </c>
      <c r="C46" s="328" t="str">
        <f t="shared" ca="true" si="0"/>
        <v/>
      </c>
      <c r="D46" s="97"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7"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7"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7"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7"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7"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7"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7"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7"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7"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7"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7"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7"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7"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7"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7"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7"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7"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8"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8"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8"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8"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8"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8"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8"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8"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8"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8"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8"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8"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8"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8"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8"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8"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8"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8"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8"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8"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8"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8"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8"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8"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8"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8"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8"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8"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8"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8"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9"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9"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9"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9"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9"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9"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9"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9"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9"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9"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9"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9"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9"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9"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9"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9"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9"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9"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2"/>
      <c r="BS46" s="272" t="str">
        <f ca="true">+IF(OFFSET('Water Data'!$D$27,0,10*ROW('Water Data'!D40))="","",OFFSET('Water Data'!$D$27,0,10*ROW('Water Data'!D40)))</f>
        <v/>
      </c>
      <c r="BT46" s="272" t="str">
        <f ca="true">+IF(OFFSET('Water Data'!$D$28,0,10*ROW('Water Data'!D40))="","",OFFSET('Water Data'!$D$28,0,10*ROW('Water Data'!D40)))</f>
        <v/>
      </c>
      <c r="BU46" s="272" t="str">
        <f ca="true">+IF(OFFSET('Water Data'!$D$29,0,10*ROW('Water Data'!D40))="","",OFFSET('Water Data'!$D$29,0,10*ROW('Water Data'!D40)))</f>
        <v/>
      </c>
      <c r="BV46" s="272" t="str">
        <f ca="true">+IF(OFFSET('Water Data'!$E$27,0,10*ROW('Water Data'!E40))="","",OFFSET('Water Data'!$E$27,0,10*ROW('Water Data'!E40)))</f>
        <v/>
      </c>
      <c r="BW46" s="272" t="str">
        <f ca="true">+IF(OFFSET('Water Data'!$E$28,0,10*ROW('Water Data'!E40))="","",OFFSET('Water Data'!$E$28,0,10*ROW('Water Data'!E40)))</f>
        <v/>
      </c>
      <c r="BX46" s="272" t="str">
        <f ca="true">+IF(OFFSET('Water Data'!$E$29,0,10*ROW('Water Data'!E40))="","",OFFSET('Water Data'!$E$29,0,10*ROW('Water Data'!E40)))</f>
        <v/>
      </c>
      <c r="BY46" s="272" t="str">
        <f ca="true">+IF(OFFSET('Water Data'!$F$27,0,10*ROW('Water Data'!F40))="","",OFFSET('Water Data'!$F$27,0,10*ROW('Water Data'!F40)))</f>
        <v/>
      </c>
      <c r="BZ46" s="272" t="str">
        <f ca="true">+IF(OFFSET('Water Data'!$F$28,0,10*ROW('Water Data'!F40))="","",OFFSET('Water Data'!$F$28,0,10*ROW('Water Data'!F40)))</f>
        <v/>
      </c>
      <c r="CA46" s="272" t="str">
        <f ca="true">+IF(OFFSET('Water Data'!$F$29,0,10*ROW('Water Data'!F40))="","",OFFSET('Water Data'!$F$29,0,10*ROW('Water Data'!F40)))</f>
        <v/>
      </c>
      <c r="CB46" s="272" t="str">
        <f ca="true">+IF(OFFSET('Water Data'!$G$27,0,10*ROW('Water Data'!G40))="","",OFFSET('Water Data'!$G$27,0,10*ROW('Water Data'!G40)))</f>
        <v/>
      </c>
      <c r="CC46" s="272" t="str">
        <f ca="true">+IF(OFFSET('Water Data'!$G$28,0,10*ROW('Water Data'!G40))="","",OFFSET('Water Data'!$G$28,0,10*ROW('Water Data'!G40)))</f>
        <v/>
      </c>
      <c r="CD46" s="272" t="str">
        <f ca="true">+IF(OFFSET('Water Data'!$G$29,0,10*ROW('Water Data'!G40))="","",OFFSET('Water Data'!$G$29,0,10*ROW('Water Data'!G40)))</f>
        <v/>
      </c>
      <c r="CE46" s="272" t="str">
        <f ca="true">+IF(OFFSET('Water Data'!$H$27,0,10*ROW('Water Data'!H40))="","",OFFSET('Water Data'!$H$27,0,10*ROW('Water Data'!H40)))</f>
        <v/>
      </c>
      <c r="CF46" s="272" t="str">
        <f ca="true">+IF(OFFSET('Water Data'!$H$28,0,10*ROW('Water Data'!H40))="","",OFFSET('Water Data'!$H$28,0,10*ROW('Water Data'!H40)))</f>
        <v/>
      </c>
      <c r="CG46" s="272" t="str">
        <f ca="true">+IF(OFFSET('Water Data'!$H$29,0,10*ROW('Water Data'!H40))="","",OFFSET('Water Data'!$H$29,0,10*ROW('Water Data'!H40)))</f>
        <v/>
      </c>
      <c r="CH46" s="272" t="str">
        <f ca="true">+IF(OFFSET('Water Data'!$I$27,0,10*ROW('Water Data'!I40))="","",OFFSET('Water Data'!$I$27,0,10*ROW('Water Data'!I40)))</f>
        <v/>
      </c>
      <c r="CI46" s="272" t="str">
        <f ca="true">+IF(OFFSET('Water Data'!$I$28,0,10*ROW('Water Data'!I40))="","",OFFSET('Water Data'!$I$28,0,10*ROW('Water Data'!I40)))</f>
        <v/>
      </c>
      <c r="CJ46" s="272" t="str">
        <f ca="true">+IF(OFFSET('Water Data'!$I$29,0,10*ROW('Water Data'!I40))="","",OFFSET('Water Data'!$I$29,0,10*ROW('Water Data'!I40)))</f>
        <v/>
      </c>
      <c r="CK46" s="272" t="str">
        <f ca="true">+IF(OFFSET('Sanitation Data'!$D$28,0,10*ROW('Sanitation Data'!D40))="","",OFFSET('Sanitation Data'!$D$28,0,10*ROW('Sanitation Data'!D40)))</f>
        <v/>
      </c>
      <c r="CL46" s="272" t="str">
        <f ca="true">+IF(OFFSET('Sanitation Data'!$D$29,0,10*ROW('Sanitation Data'!D40))="","",OFFSET('Sanitation Data'!$D$29,0,10*ROW('Sanitation Data'!D40)))</f>
        <v/>
      </c>
      <c r="CM46" s="272" t="str">
        <f ca="true">+IF(OFFSET('Sanitation Data'!$D$30,0,10*ROW('Sanitation Data'!D40))="","",OFFSET('Sanitation Data'!$D$30,0,10*ROW('Sanitation Data'!D40)))</f>
        <v/>
      </c>
      <c r="CN46" s="272" t="str">
        <f ca="true">+IF(OFFSET('Sanitation Data'!$D$31,0,10*ROW('Sanitation Data'!D40))="","",OFFSET('Sanitation Data'!$D$31,0,10*ROW('Sanitation Data'!D40)))</f>
        <v/>
      </c>
      <c r="CO46" s="272" t="str">
        <f ca="true">+IF(OFFSET('Sanitation Data'!$D$32,0,10*ROW('Sanitation Data'!D40))="","",OFFSET('Sanitation Data'!$D$32,0,10*ROW('Sanitation Data'!D40)))</f>
        <v/>
      </c>
      <c r="CP46" s="272" t="str">
        <f ca="true">+IF(OFFSET('Sanitation Data'!$E$28,0,10*ROW('Sanitation Data'!E40))="","",OFFSET('Sanitation Data'!$E$28,0,10*ROW('Sanitation Data'!E40)))</f>
        <v/>
      </c>
      <c r="CQ46" s="272" t="str">
        <f ca="true">+IF(OFFSET('Sanitation Data'!$E$29,0,10*ROW('Sanitation Data'!E40))="","",OFFSET('Sanitation Data'!$E$29,0,10*ROW('Sanitation Data'!E40)))</f>
        <v/>
      </c>
      <c r="CR46" s="272" t="str">
        <f ca="true">+IF(OFFSET('Sanitation Data'!$E$30,0,10*ROW('Sanitation Data'!E40))="","",OFFSET('Sanitation Data'!$E$30,0,10*ROW('Sanitation Data'!E40)))</f>
        <v/>
      </c>
      <c r="CS46" s="272" t="str">
        <f ca="true">+IF(OFFSET('Sanitation Data'!$E$31,0,10*ROW('Sanitation Data'!E40))="","",OFFSET('Sanitation Data'!$E$31,0,10*ROW('Sanitation Data'!E40)))</f>
        <v/>
      </c>
      <c r="CT46" s="272" t="str">
        <f ca="true">+IF(OFFSET('Sanitation Data'!$E$32,0,10*ROW('Sanitation Data'!E40))="","",OFFSET('Sanitation Data'!$E$32,0,10*ROW('Sanitation Data'!E40)))</f>
        <v/>
      </c>
      <c r="CU46" s="272" t="str">
        <f ca="true">+IF(OFFSET('Sanitation Data'!$F$28,0,10*ROW('Sanitation Data'!F40))="","",OFFSET('Sanitation Data'!$F$28,0,10*ROW('Sanitation Data'!F40)))</f>
        <v/>
      </c>
      <c r="CV46" s="272" t="str">
        <f ca="true">+IF(OFFSET('Sanitation Data'!$F$29,0,10*ROW('Sanitation Data'!F40))="","",OFFSET('Sanitation Data'!$F$29,0,10*ROW('Sanitation Data'!F40)))</f>
        <v/>
      </c>
      <c r="CW46" s="272" t="str">
        <f ca="true">+IF(OFFSET('Sanitation Data'!$F$30,0,10*ROW('Sanitation Data'!F40))="","",OFFSET('Sanitation Data'!$F$30,0,10*ROW('Sanitation Data'!F40)))</f>
        <v/>
      </c>
      <c r="CX46" s="272" t="str">
        <f ca="true">+IF(OFFSET('Sanitation Data'!$F$31,0,10*ROW('Sanitation Data'!F40))="","",OFFSET('Sanitation Data'!$F$31,0,10*ROW('Sanitation Data'!F40)))</f>
        <v/>
      </c>
      <c r="CY46" s="272" t="str">
        <f ca="true">+IF(OFFSET('Sanitation Data'!$F$32,0,10*ROW('Sanitation Data'!F40))="","",OFFSET('Sanitation Data'!$F$32,0,10*ROW('Sanitation Data'!F40)))</f>
        <v/>
      </c>
      <c r="CZ46" s="272" t="str">
        <f ca="true">+IF(OFFSET('Sanitation Data'!$G$28,0,10*ROW('Sanitation Data'!G40))="","",OFFSET('Sanitation Data'!$G$28,0,10*ROW('Sanitation Data'!G40)))</f>
        <v/>
      </c>
      <c r="DA46" s="272" t="str">
        <f ca="true">+IF(OFFSET('Sanitation Data'!$G$29,0,10*ROW('Sanitation Data'!G40))="","",OFFSET('Sanitation Data'!$G$29,0,10*ROW('Sanitation Data'!G40)))</f>
        <v/>
      </c>
      <c r="DB46" s="272" t="str">
        <f ca="true">+IF(OFFSET('Sanitation Data'!$G$30,0,10*ROW('Sanitation Data'!G40))="","",OFFSET('Sanitation Data'!$G$30,0,10*ROW('Sanitation Data'!G40)))</f>
        <v/>
      </c>
      <c r="DC46" s="272" t="str">
        <f ca="true">+IF(OFFSET('Sanitation Data'!$G$31,0,10*ROW('Sanitation Data'!G40))="","",OFFSET('Sanitation Data'!$G$31,0,10*ROW('Sanitation Data'!G40)))</f>
        <v/>
      </c>
      <c r="DD46" s="272" t="str">
        <f ca="true">+IF(OFFSET('Sanitation Data'!$G$32,0,10*ROW('Sanitation Data'!G40))="","",OFFSET('Sanitation Data'!$G$32,0,10*ROW('Sanitation Data'!G40)))</f>
        <v/>
      </c>
      <c r="DE46" s="272" t="str">
        <f ca="true">+IF(OFFSET('Sanitation Data'!$H$28,0,10*ROW('Sanitation Data'!H40))="","",OFFSET('Sanitation Data'!$H$28,0,10*ROW('Sanitation Data'!H40)))</f>
        <v/>
      </c>
      <c r="DF46" s="272" t="str">
        <f ca="true">+IF(OFFSET('Sanitation Data'!$H$29,0,10*ROW('Sanitation Data'!H40))="","",OFFSET('Sanitation Data'!$H$29,0,10*ROW('Sanitation Data'!H40)))</f>
        <v/>
      </c>
      <c r="DG46" s="272" t="str">
        <f ca="true">+IF(OFFSET('Sanitation Data'!$H$30,0,10*ROW('Sanitation Data'!H40))="","",OFFSET('Sanitation Data'!$H$30,0,10*ROW('Sanitation Data'!H40)))</f>
        <v/>
      </c>
      <c r="DH46" s="272" t="str">
        <f ca="true">+IF(OFFSET('Sanitation Data'!$H$31,0,10*ROW('Sanitation Data'!H40))="","",OFFSET('Sanitation Data'!$H$31,0,10*ROW('Sanitation Data'!H40)))</f>
        <v/>
      </c>
      <c r="DI46" s="272" t="str">
        <f ca="true">+IF(OFFSET('Sanitation Data'!$H$32,0,10*ROW('Sanitation Data'!H40))="","",OFFSET('Sanitation Data'!$H$32,0,10*ROW('Sanitation Data'!H40)))</f>
        <v/>
      </c>
      <c r="DJ46" s="272" t="str">
        <f ca="true">+IF(OFFSET('Sanitation Data'!$I$28,0,10*ROW('Sanitation Data'!I40))="","",OFFSET('Sanitation Data'!$I$28,0,10*ROW('Sanitation Data'!I40)))</f>
        <v/>
      </c>
      <c r="DK46" s="272" t="str">
        <f ca="true">+IF(OFFSET('Sanitation Data'!$I$29,0,10*ROW('Sanitation Data'!I40))="","",OFFSET('Sanitation Data'!$I$29,0,10*ROW('Sanitation Data'!I40)))</f>
        <v/>
      </c>
      <c r="DL46" s="272" t="str">
        <f ca="true">+IF(OFFSET('Sanitation Data'!$I$30,0,10*ROW('Sanitation Data'!I40))="","",OFFSET('Sanitation Data'!$I$30,0,10*ROW('Sanitation Data'!I40)))</f>
        <v/>
      </c>
      <c r="DM46" s="272" t="str">
        <f ca="true">+IF(OFFSET('Sanitation Data'!$I$31,0,10*ROW('Sanitation Data'!I40))="","",OFFSET('Sanitation Data'!$I$31,0,10*ROW('Sanitation Data'!I40)))</f>
        <v/>
      </c>
      <c r="DN46" s="272" t="str">
        <f ca="true">+IF(OFFSET('Sanitation Data'!$I$32,0,10*ROW('Sanitation Data'!I40))="","",OFFSET('Sanitation Data'!$I$32,0,10*ROW('Sanitation Data'!I40)))</f>
        <v/>
      </c>
      <c r="DO46" s="272" t="str">
        <f ca="true">+IF(OFFSET('Hygiene Data'!$D$11,0,10*ROW('Hygiene Data'!D40))="","",OFFSET('Hygiene Data'!$D$11,0,10*ROW('Hygiene Data'!D40)))</f>
        <v/>
      </c>
      <c r="DP46" s="272" t="str">
        <f ca="true">+IF(OFFSET('Hygiene Data'!$D$12,0,10*ROW('Hygiene Data'!D40))="","",OFFSET('Hygiene Data'!$D$12,0,10*ROW('Hygiene Data'!D40)))</f>
        <v/>
      </c>
      <c r="DQ46" s="272" t="str">
        <f ca="true">+IF(OFFSET('Hygiene Data'!$D$13,0,10*ROW('Hygiene Data'!D40))="","",OFFSET('Hygiene Data'!$D$13,0,10*ROW('Hygiene Data'!D40)))</f>
        <v/>
      </c>
      <c r="DR46" s="272" t="str">
        <f ca="true">+IF(OFFSET('Hygiene Data'!$E$11,0,10*ROW('Hygiene Data'!E40))="","",OFFSET('Hygiene Data'!$E$11,0,10*ROW('Hygiene Data'!E40)))</f>
        <v/>
      </c>
      <c r="DS46" s="272" t="str">
        <f ca="true">+IF(OFFSET('Hygiene Data'!$E$12,0,10*ROW('Hygiene Data'!E40))="","",OFFSET('Hygiene Data'!$E$12,0,10*ROW('Hygiene Data'!E40)))</f>
        <v/>
      </c>
      <c r="DT46" s="272" t="str">
        <f ca="true">+IF(OFFSET('Hygiene Data'!$E$13,0,10*ROW('Hygiene Data'!E40))="","",OFFSET('Hygiene Data'!$E$13,0,10*ROW('Hygiene Data'!E40)))</f>
        <v/>
      </c>
      <c r="DU46" s="272" t="str">
        <f ca="true">+IF(OFFSET('Hygiene Data'!$F$11,0,10*ROW('Hygiene Data'!F40))="","",OFFSET('Hygiene Data'!$F$11,0,10*ROW('Hygiene Data'!F40)))</f>
        <v/>
      </c>
      <c r="DV46" s="272" t="str">
        <f ca="true">+IF(OFFSET('Hygiene Data'!$F$12,0,10*ROW('Hygiene Data'!F40))="","",OFFSET('Hygiene Data'!$F$12,0,10*ROW('Hygiene Data'!F40)))</f>
        <v/>
      </c>
      <c r="DW46" s="272" t="str">
        <f ca="true">+IF(OFFSET('Hygiene Data'!$F$13,0,10*ROW('Hygiene Data'!F40))="","",OFFSET('Hygiene Data'!$F$13,0,10*ROW('Hygiene Data'!F40)))</f>
        <v/>
      </c>
      <c r="DX46" s="272" t="str">
        <f ca="true">+IF(OFFSET('Hygiene Data'!$G$11,0,10*ROW('Hygiene Data'!G40))="","",OFFSET('Hygiene Data'!$G$11,0,10*ROW('Hygiene Data'!G40)))</f>
        <v/>
      </c>
      <c r="DY46" s="272" t="str">
        <f ca="true">+IF(OFFSET('Hygiene Data'!$G$12,0,10*ROW('Hygiene Data'!G40))="","",OFFSET('Hygiene Data'!$G$12,0,10*ROW('Hygiene Data'!G40)))</f>
        <v/>
      </c>
      <c r="DZ46" s="272" t="str">
        <f ca="true">+IF(OFFSET('Hygiene Data'!$G$13,0,10*ROW('Hygiene Data'!G40))="","",OFFSET('Hygiene Data'!$G$13,0,10*ROW('Hygiene Data'!G40)))</f>
        <v/>
      </c>
      <c r="EA46" s="272" t="str">
        <f ca="true">+IF(OFFSET('Hygiene Data'!$H$11,0,10*ROW('Hygiene Data'!H40))="","",OFFSET('Hygiene Data'!$H$11,0,10*ROW('Hygiene Data'!H40)))</f>
        <v/>
      </c>
      <c r="EB46" s="272" t="str">
        <f ca="true">+IF(OFFSET('Hygiene Data'!$H$12,0,10*ROW('Hygiene Data'!H40))="","",OFFSET('Hygiene Data'!$H$12,0,10*ROW('Hygiene Data'!H40)))</f>
        <v/>
      </c>
      <c r="EC46" s="272" t="str">
        <f ca="true">+IF(OFFSET('Hygiene Data'!$H$13,0,10*ROW('Hygiene Data'!H40))="","",OFFSET('Hygiene Data'!$H$13,0,10*ROW('Hygiene Data'!H40)))</f>
        <v/>
      </c>
      <c r="ED46" s="272" t="str">
        <f ca="true">+IF(OFFSET('Hygiene Data'!$I$11,0,10*ROW('Hygiene Data'!I40))="","",OFFSET('Hygiene Data'!$I$11,0,10*ROW('Hygiene Data'!I40)))</f>
        <v/>
      </c>
      <c r="EE46" s="272" t="str">
        <f ca="true">+IF(OFFSET('Hygiene Data'!$I$12,0,10*ROW('Hygiene Data'!I40))="","",OFFSET('Hygiene Data'!$I$12,0,10*ROW('Hygiene Data'!I40)))</f>
        <v/>
      </c>
      <c r="EF46" s="272" t="str">
        <f ca="true">+IF(OFFSET('Hygiene Data'!$I$13,0,10*ROW('Hygiene Data'!I40))="","",OFFSET('Hygiene Data'!$I$13,0,10*ROW('Hygiene Data'!I40)))</f>
        <v/>
      </c>
    </row>
    <row xmlns:x14ac="http://schemas.microsoft.com/office/spreadsheetml/2009/9/ac" r="47" x14ac:dyDescent="0.2">
      <c r="A47" s="37" t="str">
        <f ca="true">+IF(OFFSET('Water Data'!$B$2,0,10*ROW('Water Data'!E41))="","",OFFSET('Water Data'!$B$2,0,10*ROW('Water Data'!E41)))</f>
        <v/>
      </c>
      <c r="B47" s="37" t="str">
        <f ca="true">+IF(OFFSET('Water Data'!$C$2,0,10*ROW('Water Data'!F41))="","",OFFSET('Water Data'!$C$2,0,10*ROW('Water Data'!F41)))</f>
        <v/>
      </c>
      <c r="C47" s="328" t="str">
        <f t="shared" ca="true" si="0"/>
        <v/>
      </c>
      <c r="D47" s="97"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7"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7"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7"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7"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7"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7"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7"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7"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7"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7"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7"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7"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7"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7"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7"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7"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7"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8"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8"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8"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8"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8"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8"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8"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8"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8"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8"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8"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8"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8"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8"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8"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8"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8"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8"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8"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8"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8"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8"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8"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8"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8"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8"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8"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8"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8"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8"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9"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9"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9"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9"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9"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9"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9"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9"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9"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9"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9"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9"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9"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9"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9"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9"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9"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9"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2"/>
      <c r="BS47" s="272" t="str">
        <f ca="true">+IF(OFFSET('Water Data'!$D$27,0,10*ROW('Water Data'!D41))="","",OFFSET('Water Data'!$D$27,0,10*ROW('Water Data'!D41)))</f>
        <v/>
      </c>
      <c r="BT47" s="272" t="str">
        <f ca="true">+IF(OFFSET('Water Data'!$D$28,0,10*ROW('Water Data'!D41))="","",OFFSET('Water Data'!$D$28,0,10*ROW('Water Data'!D41)))</f>
        <v/>
      </c>
      <c r="BU47" s="272" t="str">
        <f ca="true">+IF(OFFSET('Water Data'!$D$29,0,10*ROW('Water Data'!D41))="","",OFFSET('Water Data'!$D$29,0,10*ROW('Water Data'!D41)))</f>
        <v/>
      </c>
      <c r="BV47" s="272" t="str">
        <f ca="true">+IF(OFFSET('Water Data'!$E$27,0,10*ROW('Water Data'!E41))="","",OFFSET('Water Data'!$E$27,0,10*ROW('Water Data'!E41)))</f>
        <v/>
      </c>
      <c r="BW47" s="272" t="str">
        <f ca="true">+IF(OFFSET('Water Data'!$E$28,0,10*ROW('Water Data'!E41))="","",OFFSET('Water Data'!$E$28,0,10*ROW('Water Data'!E41)))</f>
        <v/>
      </c>
      <c r="BX47" s="272" t="str">
        <f ca="true">+IF(OFFSET('Water Data'!$E$29,0,10*ROW('Water Data'!E41))="","",OFFSET('Water Data'!$E$29,0,10*ROW('Water Data'!E41)))</f>
        <v/>
      </c>
      <c r="BY47" s="272" t="str">
        <f ca="true">+IF(OFFSET('Water Data'!$F$27,0,10*ROW('Water Data'!F41))="","",OFFSET('Water Data'!$F$27,0,10*ROW('Water Data'!F41)))</f>
        <v/>
      </c>
      <c r="BZ47" s="272" t="str">
        <f ca="true">+IF(OFFSET('Water Data'!$F$28,0,10*ROW('Water Data'!F41))="","",OFFSET('Water Data'!$F$28,0,10*ROW('Water Data'!F41)))</f>
        <v/>
      </c>
      <c r="CA47" s="272" t="str">
        <f ca="true">+IF(OFFSET('Water Data'!$F$29,0,10*ROW('Water Data'!F41))="","",OFFSET('Water Data'!$F$29,0,10*ROW('Water Data'!F41)))</f>
        <v/>
      </c>
      <c r="CB47" s="272" t="str">
        <f ca="true">+IF(OFFSET('Water Data'!$G$27,0,10*ROW('Water Data'!G41))="","",OFFSET('Water Data'!$G$27,0,10*ROW('Water Data'!G41)))</f>
        <v/>
      </c>
      <c r="CC47" s="272" t="str">
        <f ca="true">+IF(OFFSET('Water Data'!$G$28,0,10*ROW('Water Data'!G41))="","",OFFSET('Water Data'!$G$28,0,10*ROW('Water Data'!G41)))</f>
        <v/>
      </c>
      <c r="CD47" s="272" t="str">
        <f ca="true">+IF(OFFSET('Water Data'!$G$29,0,10*ROW('Water Data'!G41))="","",OFFSET('Water Data'!$G$29,0,10*ROW('Water Data'!G41)))</f>
        <v/>
      </c>
      <c r="CE47" s="272" t="str">
        <f ca="true">+IF(OFFSET('Water Data'!$H$27,0,10*ROW('Water Data'!H41))="","",OFFSET('Water Data'!$H$27,0,10*ROW('Water Data'!H41)))</f>
        <v/>
      </c>
      <c r="CF47" s="272" t="str">
        <f ca="true">+IF(OFFSET('Water Data'!$H$28,0,10*ROW('Water Data'!H41))="","",OFFSET('Water Data'!$H$28,0,10*ROW('Water Data'!H41)))</f>
        <v/>
      </c>
      <c r="CG47" s="272" t="str">
        <f ca="true">+IF(OFFSET('Water Data'!$H$29,0,10*ROW('Water Data'!H41))="","",OFFSET('Water Data'!$H$29,0,10*ROW('Water Data'!H41)))</f>
        <v/>
      </c>
      <c r="CH47" s="272" t="str">
        <f ca="true">+IF(OFFSET('Water Data'!$I$27,0,10*ROW('Water Data'!I41))="","",OFFSET('Water Data'!$I$27,0,10*ROW('Water Data'!I41)))</f>
        <v/>
      </c>
      <c r="CI47" s="272" t="str">
        <f ca="true">+IF(OFFSET('Water Data'!$I$28,0,10*ROW('Water Data'!I41))="","",OFFSET('Water Data'!$I$28,0,10*ROW('Water Data'!I41)))</f>
        <v/>
      </c>
      <c r="CJ47" s="272" t="str">
        <f ca="true">+IF(OFFSET('Water Data'!$I$29,0,10*ROW('Water Data'!I41))="","",OFFSET('Water Data'!$I$29,0,10*ROW('Water Data'!I41)))</f>
        <v/>
      </c>
      <c r="CK47" s="272" t="str">
        <f ca="true">+IF(OFFSET('Sanitation Data'!$D$28,0,10*ROW('Sanitation Data'!D41))="","",OFFSET('Sanitation Data'!$D$28,0,10*ROW('Sanitation Data'!D41)))</f>
        <v/>
      </c>
      <c r="CL47" s="272" t="str">
        <f ca="true">+IF(OFFSET('Sanitation Data'!$D$29,0,10*ROW('Sanitation Data'!D41))="","",OFFSET('Sanitation Data'!$D$29,0,10*ROW('Sanitation Data'!D41)))</f>
        <v/>
      </c>
      <c r="CM47" s="272" t="str">
        <f ca="true">+IF(OFFSET('Sanitation Data'!$D$30,0,10*ROW('Sanitation Data'!D41))="","",OFFSET('Sanitation Data'!$D$30,0,10*ROW('Sanitation Data'!D41)))</f>
        <v/>
      </c>
      <c r="CN47" s="272" t="str">
        <f ca="true">+IF(OFFSET('Sanitation Data'!$D$31,0,10*ROW('Sanitation Data'!D41))="","",OFFSET('Sanitation Data'!$D$31,0,10*ROW('Sanitation Data'!D41)))</f>
        <v/>
      </c>
      <c r="CO47" s="272" t="str">
        <f ca="true">+IF(OFFSET('Sanitation Data'!$D$32,0,10*ROW('Sanitation Data'!D41))="","",OFFSET('Sanitation Data'!$D$32,0,10*ROW('Sanitation Data'!D41)))</f>
        <v/>
      </c>
      <c r="CP47" s="272" t="str">
        <f ca="true">+IF(OFFSET('Sanitation Data'!$E$28,0,10*ROW('Sanitation Data'!E41))="","",OFFSET('Sanitation Data'!$E$28,0,10*ROW('Sanitation Data'!E41)))</f>
        <v/>
      </c>
      <c r="CQ47" s="272" t="str">
        <f ca="true">+IF(OFFSET('Sanitation Data'!$E$29,0,10*ROW('Sanitation Data'!E41))="","",OFFSET('Sanitation Data'!$E$29,0,10*ROW('Sanitation Data'!E41)))</f>
        <v/>
      </c>
      <c r="CR47" s="272" t="str">
        <f ca="true">+IF(OFFSET('Sanitation Data'!$E$30,0,10*ROW('Sanitation Data'!E41))="","",OFFSET('Sanitation Data'!$E$30,0,10*ROW('Sanitation Data'!E41)))</f>
        <v/>
      </c>
      <c r="CS47" s="272" t="str">
        <f ca="true">+IF(OFFSET('Sanitation Data'!$E$31,0,10*ROW('Sanitation Data'!E41))="","",OFFSET('Sanitation Data'!$E$31,0,10*ROW('Sanitation Data'!E41)))</f>
        <v/>
      </c>
      <c r="CT47" s="272" t="str">
        <f ca="true">+IF(OFFSET('Sanitation Data'!$E$32,0,10*ROW('Sanitation Data'!E41))="","",OFFSET('Sanitation Data'!$E$32,0,10*ROW('Sanitation Data'!E41)))</f>
        <v/>
      </c>
      <c r="CU47" s="272" t="str">
        <f ca="true">+IF(OFFSET('Sanitation Data'!$F$28,0,10*ROW('Sanitation Data'!F41))="","",OFFSET('Sanitation Data'!$F$28,0,10*ROW('Sanitation Data'!F41)))</f>
        <v/>
      </c>
      <c r="CV47" s="272" t="str">
        <f ca="true">+IF(OFFSET('Sanitation Data'!$F$29,0,10*ROW('Sanitation Data'!F41))="","",OFFSET('Sanitation Data'!$F$29,0,10*ROW('Sanitation Data'!F41)))</f>
        <v/>
      </c>
      <c r="CW47" s="272" t="str">
        <f ca="true">+IF(OFFSET('Sanitation Data'!$F$30,0,10*ROW('Sanitation Data'!F41))="","",OFFSET('Sanitation Data'!$F$30,0,10*ROW('Sanitation Data'!F41)))</f>
        <v/>
      </c>
      <c r="CX47" s="272" t="str">
        <f ca="true">+IF(OFFSET('Sanitation Data'!$F$31,0,10*ROW('Sanitation Data'!F41))="","",OFFSET('Sanitation Data'!$F$31,0,10*ROW('Sanitation Data'!F41)))</f>
        <v/>
      </c>
      <c r="CY47" s="272" t="str">
        <f ca="true">+IF(OFFSET('Sanitation Data'!$F$32,0,10*ROW('Sanitation Data'!F41))="","",OFFSET('Sanitation Data'!$F$32,0,10*ROW('Sanitation Data'!F41)))</f>
        <v/>
      </c>
      <c r="CZ47" s="272" t="str">
        <f ca="true">+IF(OFFSET('Sanitation Data'!$G$28,0,10*ROW('Sanitation Data'!G41))="","",OFFSET('Sanitation Data'!$G$28,0,10*ROW('Sanitation Data'!G41)))</f>
        <v/>
      </c>
      <c r="DA47" s="272" t="str">
        <f ca="true">+IF(OFFSET('Sanitation Data'!$G$29,0,10*ROW('Sanitation Data'!G41))="","",OFFSET('Sanitation Data'!$G$29,0,10*ROW('Sanitation Data'!G41)))</f>
        <v/>
      </c>
      <c r="DB47" s="272" t="str">
        <f ca="true">+IF(OFFSET('Sanitation Data'!$G$30,0,10*ROW('Sanitation Data'!G41))="","",OFFSET('Sanitation Data'!$G$30,0,10*ROW('Sanitation Data'!G41)))</f>
        <v/>
      </c>
      <c r="DC47" s="272" t="str">
        <f ca="true">+IF(OFFSET('Sanitation Data'!$G$31,0,10*ROW('Sanitation Data'!G41))="","",OFFSET('Sanitation Data'!$G$31,0,10*ROW('Sanitation Data'!G41)))</f>
        <v/>
      </c>
      <c r="DD47" s="272" t="str">
        <f ca="true">+IF(OFFSET('Sanitation Data'!$G$32,0,10*ROW('Sanitation Data'!G41))="","",OFFSET('Sanitation Data'!$G$32,0,10*ROW('Sanitation Data'!G41)))</f>
        <v/>
      </c>
      <c r="DE47" s="272" t="str">
        <f ca="true">+IF(OFFSET('Sanitation Data'!$H$28,0,10*ROW('Sanitation Data'!H41))="","",OFFSET('Sanitation Data'!$H$28,0,10*ROW('Sanitation Data'!H41)))</f>
        <v/>
      </c>
      <c r="DF47" s="272" t="str">
        <f ca="true">+IF(OFFSET('Sanitation Data'!$H$29,0,10*ROW('Sanitation Data'!H41))="","",OFFSET('Sanitation Data'!$H$29,0,10*ROW('Sanitation Data'!H41)))</f>
        <v/>
      </c>
      <c r="DG47" s="272" t="str">
        <f ca="true">+IF(OFFSET('Sanitation Data'!$H$30,0,10*ROW('Sanitation Data'!H41))="","",OFFSET('Sanitation Data'!$H$30,0,10*ROW('Sanitation Data'!H41)))</f>
        <v/>
      </c>
      <c r="DH47" s="272" t="str">
        <f ca="true">+IF(OFFSET('Sanitation Data'!$H$31,0,10*ROW('Sanitation Data'!H41))="","",OFFSET('Sanitation Data'!$H$31,0,10*ROW('Sanitation Data'!H41)))</f>
        <v/>
      </c>
      <c r="DI47" s="272" t="str">
        <f ca="true">+IF(OFFSET('Sanitation Data'!$H$32,0,10*ROW('Sanitation Data'!H41))="","",OFFSET('Sanitation Data'!$H$32,0,10*ROW('Sanitation Data'!H41)))</f>
        <v/>
      </c>
      <c r="DJ47" s="272" t="str">
        <f ca="true">+IF(OFFSET('Sanitation Data'!$I$28,0,10*ROW('Sanitation Data'!I41))="","",OFFSET('Sanitation Data'!$I$28,0,10*ROW('Sanitation Data'!I41)))</f>
        <v/>
      </c>
      <c r="DK47" s="272" t="str">
        <f ca="true">+IF(OFFSET('Sanitation Data'!$I$29,0,10*ROW('Sanitation Data'!I41))="","",OFFSET('Sanitation Data'!$I$29,0,10*ROW('Sanitation Data'!I41)))</f>
        <v/>
      </c>
      <c r="DL47" s="272" t="str">
        <f ca="true">+IF(OFFSET('Sanitation Data'!$I$30,0,10*ROW('Sanitation Data'!I41))="","",OFFSET('Sanitation Data'!$I$30,0,10*ROW('Sanitation Data'!I41)))</f>
        <v/>
      </c>
      <c r="DM47" s="272" t="str">
        <f ca="true">+IF(OFFSET('Sanitation Data'!$I$31,0,10*ROW('Sanitation Data'!I41))="","",OFFSET('Sanitation Data'!$I$31,0,10*ROW('Sanitation Data'!I41)))</f>
        <v/>
      </c>
      <c r="DN47" s="272" t="str">
        <f ca="true">+IF(OFFSET('Sanitation Data'!$I$32,0,10*ROW('Sanitation Data'!I41))="","",OFFSET('Sanitation Data'!$I$32,0,10*ROW('Sanitation Data'!I41)))</f>
        <v/>
      </c>
      <c r="DO47" s="272" t="str">
        <f ca="true">+IF(OFFSET('Hygiene Data'!$D$11,0,10*ROW('Hygiene Data'!D41))="","",OFFSET('Hygiene Data'!$D$11,0,10*ROW('Hygiene Data'!D41)))</f>
        <v/>
      </c>
      <c r="DP47" s="272" t="str">
        <f ca="true">+IF(OFFSET('Hygiene Data'!$D$12,0,10*ROW('Hygiene Data'!D41))="","",OFFSET('Hygiene Data'!$D$12,0,10*ROW('Hygiene Data'!D41)))</f>
        <v/>
      </c>
      <c r="DQ47" s="272" t="str">
        <f ca="true">+IF(OFFSET('Hygiene Data'!$D$13,0,10*ROW('Hygiene Data'!D41))="","",OFFSET('Hygiene Data'!$D$13,0,10*ROW('Hygiene Data'!D41)))</f>
        <v/>
      </c>
      <c r="DR47" s="272" t="str">
        <f ca="true">+IF(OFFSET('Hygiene Data'!$E$11,0,10*ROW('Hygiene Data'!E41))="","",OFFSET('Hygiene Data'!$E$11,0,10*ROW('Hygiene Data'!E41)))</f>
        <v/>
      </c>
      <c r="DS47" s="272" t="str">
        <f ca="true">+IF(OFFSET('Hygiene Data'!$E$12,0,10*ROW('Hygiene Data'!E41))="","",OFFSET('Hygiene Data'!$E$12,0,10*ROW('Hygiene Data'!E41)))</f>
        <v/>
      </c>
      <c r="DT47" s="272" t="str">
        <f ca="true">+IF(OFFSET('Hygiene Data'!$E$13,0,10*ROW('Hygiene Data'!E41))="","",OFFSET('Hygiene Data'!$E$13,0,10*ROW('Hygiene Data'!E41)))</f>
        <v/>
      </c>
      <c r="DU47" s="272" t="str">
        <f ca="true">+IF(OFFSET('Hygiene Data'!$F$11,0,10*ROW('Hygiene Data'!F41))="","",OFFSET('Hygiene Data'!$F$11,0,10*ROW('Hygiene Data'!F41)))</f>
        <v/>
      </c>
      <c r="DV47" s="272" t="str">
        <f ca="true">+IF(OFFSET('Hygiene Data'!$F$12,0,10*ROW('Hygiene Data'!F41))="","",OFFSET('Hygiene Data'!$F$12,0,10*ROW('Hygiene Data'!F41)))</f>
        <v/>
      </c>
      <c r="DW47" s="272" t="str">
        <f ca="true">+IF(OFFSET('Hygiene Data'!$F$13,0,10*ROW('Hygiene Data'!F41))="","",OFFSET('Hygiene Data'!$F$13,0,10*ROW('Hygiene Data'!F41)))</f>
        <v/>
      </c>
      <c r="DX47" s="272" t="str">
        <f ca="true">+IF(OFFSET('Hygiene Data'!$G$11,0,10*ROW('Hygiene Data'!G41))="","",OFFSET('Hygiene Data'!$G$11,0,10*ROW('Hygiene Data'!G41)))</f>
        <v/>
      </c>
      <c r="DY47" s="272" t="str">
        <f ca="true">+IF(OFFSET('Hygiene Data'!$G$12,0,10*ROW('Hygiene Data'!G41))="","",OFFSET('Hygiene Data'!$G$12,0,10*ROW('Hygiene Data'!G41)))</f>
        <v/>
      </c>
      <c r="DZ47" s="272" t="str">
        <f ca="true">+IF(OFFSET('Hygiene Data'!$G$13,0,10*ROW('Hygiene Data'!G41))="","",OFFSET('Hygiene Data'!$G$13,0,10*ROW('Hygiene Data'!G41)))</f>
        <v/>
      </c>
      <c r="EA47" s="272" t="str">
        <f ca="true">+IF(OFFSET('Hygiene Data'!$H$11,0,10*ROW('Hygiene Data'!H41))="","",OFFSET('Hygiene Data'!$H$11,0,10*ROW('Hygiene Data'!H41)))</f>
        <v/>
      </c>
      <c r="EB47" s="272" t="str">
        <f ca="true">+IF(OFFSET('Hygiene Data'!$H$12,0,10*ROW('Hygiene Data'!H41))="","",OFFSET('Hygiene Data'!$H$12,0,10*ROW('Hygiene Data'!H41)))</f>
        <v/>
      </c>
      <c r="EC47" s="272" t="str">
        <f ca="true">+IF(OFFSET('Hygiene Data'!$H$13,0,10*ROW('Hygiene Data'!H41))="","",OFFSET('Hygiene Data'!$H$13,0,10*ROW('Hygiene Data'!H41)))</f>
        <v/>
      </c>
      <c r="ED47" s="272" t="str">
        <f ca="true">+IF(OFFSET('Hygiene Data'!$I$11,0,10*ROW('Hygiene Data'!I41))="","",OFFSET('Hygiene Data'!$I$11,0,10*ROW('Hygiene Data'!I41)))</f>
        <v/>
      </c>
      <c r="EE47" s="272" t="str">
        <f ca="true">+IF(OFFSET('Hygiene Data'!$I$12,0,10*ROW('Hygiene Data'!I41))="","",OFFSET('Hygiene Data'!$I$12,0,10*ROW('Hygiene Data'!I41)))</f>
        <v/>
      </c>
      <c r="EF47" s="272" t="str">
        <f ca="true">+IF(OFFSET('Hygiene Data'!$I$13,0,10*ROW('Hygiene Data'!I41))="","",OFFSET('Hygiene Data'!$I$13,0,10*ROW('Hygiene Data'!I41)))</f>
        <v/>
      </c>
    </row>
    <row xmlns:x14ac="http://schemas.microsoft.com/office/spreadsheetml/2009/9/ac" r="48" x14ac:dyDescent="0.2">
      <c r="A48" s="37" t="str">
        <f ca="true">+IF(OFFSET('Water Data'!$B$2,0,10*ROW('Water Data'!E42))="","",OFFSET('Water Data'!$B$2,0,10*ROW('Water Data'!E42)))</f>
        <v/>
      </c>
      <c r="B48" s="37" t="str">
        <f ca="true">+IF(OFFSET('Water Data'!$C$2,0,10*ROW('Water Data'!F42))="","",OFFSET('Water Data'!$C$2,0,10*ROW('Water Data'!F42)))</f>
        <v/>
      </c>
      <c r="C48" s="328" t="str">
        <f t="shared" ca="true" si="0"/>
        <v/>
      </c>
      <c r="D48" s="97"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7"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7"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7"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7"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7"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7"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7"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7"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7"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7"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7"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7"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7"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7"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7"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7"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7"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8"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8"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8"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8"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8"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8"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8"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8"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8"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8"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8"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8"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8"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8"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8"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8"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8"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8"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8"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8"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8"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8"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8"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8"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8"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8"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8"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8"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8"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8"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9"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9"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9"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9"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9"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9"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9"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9"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9"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9"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9"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9"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9"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9"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9"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9"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9"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9"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2"/>
      <c r="BS48" s="272" t="str">
        <f ca="true">+IF(OFFSET('Water Data'!$D$27,0,10*ROW('Water Data'!D42))="","",OFFSET('Water Data'!$D$27,0,10*ROW('Water Data'!D42)))</f>
        <v/>
      </c>
      <c r="BT48" s="272" t="str">
        <f ca="true">+IF(OFFSET('Water Data'!$D$28,0,10*ROW('Water Data'!D42))="","",OFFSET('Water Data'!$D$28,0,10*ROW('Water Data'!D42)))</f>
        <v/>
      </c>
      <c r="BU48" s="272" t="str">
        <f ca="true">+IF(OFFSET('Water Data'!$D$29,0,10*ROW('Water Data'!D42))="","",OFFSET('Water Data'!$D$29,0,10*ROW('Water Data'!D42)))</f>
        <v/>
      </c>
      <c r="BV48" s="272" t="str">
        <f ca="true">+IF(OFFSET('Water Data'!$E$27,0,10*ROW('Water Data'!E42))="","",OFFSET('Water Data'!$E$27,0,10*ROW('Water Data'!E42)))</f>
        <v/>
      </c>
      <c r="BW48" s="272" t="str">
        <f ca="true">+IF(OFFSET('Water Data'!$E$28,0,10*ROW('Water Data'!E42))="","",OFFSET('Water Data'!$E$28,0,10*ROW('Water Data'!E42)))</f>
        <v/>
      </c>
      <c r="BX48" s="272" t="str">
        <f ca="true">+IF(OFFSET('Water Data'!$E$29,0,10*ROW('Water Data'!E42))="","",OFFSET('Water Data'!$E$29,0,10*ROW('Water Data'!E42)))</f>
        <v/>
      </c>
      <c r="BY48" s="272" t="str">
        <f ca="true">+IF(OFFSET('Water Data'!$F$27,0,10*ROW('Water Data'!F42))="","",OFFSET('Water Data'!$F$27,0,10*ROW('Water Data'!F42)))</f>
        <v/>
      </c>
      <c r="BZ48" s="272" t="str">
        <f ca="true">+IF(OFFSET('Water Data'!$F$28,0,10*ROW('Water Data'!F42))="","",OFFSET('Water Data'!$F$28,0,10*ROW('Water Data'!F42)))</f>
        <v/>
      </c>
      <c r="CA48" s="272" t="str">
        <f ca="true">+IF(OFFSET('Water Data'!$F$29,0,10*ROW('Water Data'!F42))="","",OFFSET('Water Data'!$F$29,0,10*ROW('Water Data'!F42)))</f>
        <v/>
      </c>
      <c r="CB48" s="272" t="str">
        <f ca="true">+IF(OFFSET('Water Data'!$G$27,0,10*ROW('Water Data'!G42))="","",OFFSET('Water Data'!$G$27,0,10*ROW('Water Data'!G42)))</f>
        <v/>
      </c>
      <c r="CC48" s="272" t="str">
        <f ca="true">+IF(OFFSET('Water Data'!$G$28,0,10*ROW('Water Data'!G42))="","",OFFSET('Water Data'!$G$28,0,10*ROW('Water Data'!G42)))</f>
        <v/>
      </c>
      <c r="CD48" s="272" t="str">
        <f ca="true">+IF(OFFSET('Water Data'!$G$29,0,10*ROW('Water Data'!G42))="","",OFFSET('Water Data'!$G$29,0,10*ROW('Water Data'!G42)))</f>
        <v/>
      </c>
      <c r="CE48" s="272" t="str">
        <f ca="true">+IF(OFFSET('Water Data'!$H$27,0,10*ROW('Water Data'!H42))="","",OFFSET('Water Data'!$H$27,0,10*ROW('Water Data'!H42)))</f>
        <v/>
      </c>
      <c r="CF48" s="272" t="str">
        <f ca="true">+IF(OFFSET('Water Data'!$H$28,0,10*ROW('Water Data'!H42))="","",OFFSET('Water Data'!$H$28,0,10*ROW('Water Data'!H42)))</f>
        <v/>
      </c>
      <c r="CG48" s="272" t="str">
        <f ca="true">+IF(OFFSET('Water Data'!$H$29,0,10*ROW('Water Data'!H42))="","",OFFSET('Water Data'!$H$29,0,10*ROW('Water Data'!H42)))</f>
        <v/>
      </c>
      <c r="CH48" s="272" t="str">
        <f ca="true">+IF(OFFSET('Water Data'!$I$27,0,10*ROW('Water Data'!I42))="","",OFFSET('Water Data'!$I$27,0,10*ROW('Water Data'!I42)))</f>
        <v/>
      </c>
      <c r="CI48" s="272" t="str">
        <f ca="true">+IF(OFFSET('Water Data'!$I$28,0,10*ROW('Water Data'!I42))="","",OFFSET('Water Data'!$I$28,0,10*ROW('Water Data'!I42)))</f>
        <v/>
      </c>
      <c r="CJ48" s="272" t="str">
        <f ca="true">+IF(OFFSET('Water Data'!$I$29,0,10*ROW('Water Data'!I42))="","",OFFSET('Water Data'!$I$29,0,10*ROW('Water Data'!I42)))</f>
        <v/>
      </c>
      <c r="CK48" s="272" t="str">
        <f ca="true">+IF(OFFSET('Sanitation Data'!$D$28,0,10*ROW('Sanitation Data'!D42))="","",OFFSET('Sanitation Data'!$D$28,0,10*ROW('Sanitation Data'!D42)))</f>
        <v/>
      </c>
      <c r="CL48" s="272" t="str">
        <f ca="true">+IF(OFFSET('Sanitation Data'!$D$29,0,10*ROW('Sanitation Data'!D42))="","",OFFSET('Sanitation Data'!$D$29,0,10*ROW('Sanitation Data'!D42)))</f>
        <v/>
      </c>
      <c r="CM48" s="272" t="str">
        <f ca="true">+IF(OFFSET('Sanitation Data'!$D$30,0,10*ROW('Sanitation Data'!D42))="","",OFFSET('Sanitation Data'!$D$30,0,10*ROW('Sanitation Data'!D42)))</f>
        <v/>
      </c>
      <c r="CN48" s="272" t="str">
        <f ca="true">+IF(OFFSET('Sanitation Data'!$D$31,0,10*ROW('Sanitation Data'!D42))="","",OFFSET('Sanitation Data'!$D$31,0,10*ROW('Sanitation Data'!D42)))</f>
        <v/>
      </c>
      <c r="CO48" s="272" t="str">
        <f ca="true">+IF(OFFSET('Sanitation Data'!$D$32,0,10*ROW('Sanitation Data'!D42))="","",OFFSET('Sanitation Data'!$D$32,0,10*ROW('Sanitation Data'!D42)))</f>
        <v/>
      </c>
      <c r="CP48" s="272" t="str">
        <f ca="true">+IF(OFFSET('Sanitation Data'!$E$28,0,10*ROW('Sanitation Data'!E42))="","",OFFSET('Sanitation Data'!$E$28,0,10*ROW('Sanitation Data'!E42)))</f>
        <v/>
      </c>
      <c r="CQ48" s="272" t="str">
        <f ca="true">+IF(OFFSET('Sanitation Data'!$E$29,0,10*ROW('Sanitation Data'!E42))="","",OFFSET('Sanitation Data'!$E$29,0,10*ROW('Sanitation Data'!E42)))</f>
        <v/>
      </c>
      <c r="CR48" s="272" t="str">
        <f ca="true">+IF(OFFSET('Sanitation Data'!$E$30,0,10*ROW('Sanitation Data'!E42))="","",OFFSET('Sanitation Data'!$E$30,0,10*ROW('Sanitation Data'!E42)))</f>
        <v/>
      </c>
      <c r="CS48" s="272" t="str">
        <f ca="true">+IF(OFFSET('Sanitation Data'!$E$31,0,10*ROW('Sanitation Data'!E42))="","",OFFSET('Sanitation Data'!$E$31,0,10*ROW('Sanitation Data'!E42)))</f>
        <v/>
      </c>
      <c r="CT48" s="272" t="str">
        <f ca="true">+IF(OFFSET('Sanitation Data'!$E$32,0,10*ROW('Sanitation Data'!E42))="","",OFFSET('Sanitation Data'!$E$32,0,10*ROW('Sanitation Data'!E42)))</f>
        <v/>
      </c>
      <c r="CU48" s="272" t="str">
        <f ca="true">+IF(OFFSET('Sanitation Data'!$F$28,0,10*ROW('Sanitation Data'!F42))="","",OFFSET('Sanitation Data'!$F$28,0,10*ROW('Sanitation Data'!F42)))</f>
        <v/>
      </c>
      <c r="CV48" s="272" t="str">
        <f ca="true">+IF(OFFSET('Sanitation Data'!$F$29,0,10*ROW('Sanitation Data'!F42))="","",OFFSET('Sanitation Data'!$F$29,0,10*ROW('Sanitation Data'!F42)))</f>
        <v/>
      </c>
      <c r="CW48" s="272" t="str">
        <f ca="true">+IF(OFFSET('Sanitation Data'!$F$30,0,10*ROW('Sanitation Data'!F42))="","",OFFSET('Sanitation Data'!$F$30,0,10*ROW('Sanitation Data'!F42)))</f>
        <v/>
      </c>
      <c r="CX48" s="272" t="str">
        <f ca="true">+IF(OFFSET('Sanitation Data'!$F$31,0,10*ROW('Sanitation Data'!F42))="","",OFFSET('Sanitation Data'!$F$31,0,10*ROW('Sanitation Data'!F42)))</f>
        <v/>
      </c>
      <c r="CY48" s="272" t="str">
        <f ca="true">+IF(OFFSET('Sanitation Data'!$F$32,0,10*ROW('Sanitation Data'!F42))="","",OFFSET('Sanitation Data'!$F$32,0,10*ROW('Sanitation Data'!F42)))</f>
        <v/>
      </c>
      <c r="CZ48" s="272" t="str">
        <f ca="true">+IF(OFFSET('Sanitation Data'!$G$28,0,10*ROW('Sanitation Data'!G42))="","",OFFSET('Sanitation Data'!$G$28,0,10*ROW('Sanitation Data'!G42)))</f>
        <v/>
      </c>
      <c r="DA48" s="272" t="str">
        <f ca="true">+IF(OFFSET('Sanitation Data'!$G$29,0,10*ROW('Sanitation Data'!G42))="","",OFFSET('Sanitation Data'!$G$29,0,10*ROW('Sanitation Data'!G42)))</f>
        <v/>
      </c>
      <c r="DB48" s="272" t="str">
        <f ca="true">+IF(OFFSET('Sanitation Data'!$G$30,0,10*ROW('Sanitation Data'!G42))="","",OFFSET('Sanitation Data'!$G$30,0,10*ROW('Sanitation Data'!G42)))</f>
        <v/>
      </c>
      <c r="DC48" s="272" t="str">
        <f ca="true">+IF(OFFSET('Sanitation Data'!$G$31,0,10*ROW('Sanitation Data'!G42))="","",OFFSET('Sanitation Data'!$G$31,0,10*ROW('Sanitation Data'!G42)))</f>
        <v/>
      </c>
      <c r="DD48" s="272" t="str">
        <f ca="true">+IF(OFFSET('Sanitation Data'!$G$32,0,10*ROW('Sanitation Data'!G42))="","",OFFSET('Sanitation Data'!$G$32,0,10*ROW('Sanitation Data'!G42)))</f>
        <v/>
      </c>
      <c r="DE48" s="272" t="str">
        <f ca="true">+IF(OFFSET('Sanitation Data'!$H$28,0,10*ROW('Sanitation Data'!H42))="","",OFFSET('Sanitation Data'!$H$28,0,10*ROW('Sanitation Data'!H42)))</f>
        <v/>
      </c>
      <c r="DF48" s="272" t="str">
        <f ca="true">+IF(OFFSET('Sanitation Data'!$H$29,0,10*ROW('Sanitation Data'!H42))="","",OFFSET('Sanitation Data'!$H$29,0,10*ROW('Sanitation Data'!H42)))</f>
        <v/>
      </c>
      <c r="DG48" s="272" t="str">
        <f ca="true">+IF(OFFSET('Sanitation Data'!$H$30,0,10*ROW('Sanitation Data'!H42))="","",OFFSET('Sanitation Data'!$H$30,0,10*ROW('Sanitation Data'!H42)))</f>
        <v/>
      </c>
      <c r="DH48" s="272" t="str">
        <f ca="true">+IF(OFFSET('Sanitation Data'!$H$31,0,10*ROW('Sanitation Data'!H42))="","",OFFSET('Sanitation Data'!$H$31,0,10*ROW('Sanitation Data'!H42)))</f>
        <v/>
      </c>
      <c r="DI48" s="272" t="str">
        <f ca="true">+IF(OFFSET('Sanitation Data'!$H$32,0,10*ROW('Sanitation Data'!H42))="","",OFFSET('Sanitation Data'!$H$32,0,10*ROW('Sanitation Data'!H42)))</f>
        <v/>
      </c>
      <c r="DJ48" s="272" t="str">
        <f ca="true">+IF(OFFSET('Sanitation Data'!$I$28,0,10*ROW('Sanitation Data'!I42))="","",OFFSET('Sanitation Data'!$I$28,0,10*ROW('Sanitation Data'!I42)))</f>
        <v/>
      </c>
      <c r="DK48" s="272" t="str">
        <f ca="true">+IF(OFFSET('Sanitation Data'!$I$29,0,10*ROW('Sanitation Data'!I42))="","",OFFSET('Sanitation Data'!$I$29,0,10*ROW('Sanitation Data'!I42)))</f>
        <v/>
      </c>
      <c r="DL48" s="272" t="str">
        <f ca="true">+IF(OFFSET('Sanitation Data'!$I$30,0,10*ROW('Sanitation Data'!I42))="","",OFFSET('Sanitation Data'!$I$30,0,10*ROW('Sanitation Data'!I42)))</f>
        <v/>
      </c>
      <c r="DM48" s="272" t="str">
        <f ca="true">+IF(OFFSET('Sanitation Data'!$I$31,0,10*ROW('Sanitation Data'!I42))="","",OFFSET('Sanitation Data'!$I$31,0,10*ROW('Sanitation Data'!I42)))</f>
        <v/>
      </c>
      <c r="DN48" s="272" t="str">
        <f ca="true">+IF(OFFSET('Sanitation Data'!$I$32,0,10*ROW('Sanitation Data'!I42))="","",OFFSET('Sanitation Data'!$I$32,0,10*ROW('Sanitation Data'!I42)))</f>
        <v/>
      </c>
      <c r="DO48" s="272" t="str">
        <f ca="true">+IF(OFFSET('Hygiene Data'!$D$11,0,10*ROW('Hygiene Data'!D42))="","",OFFSET('Hygiene Data'!$D$11,0,10*ROW('Hygiene Data'!D42)))</f>
        <v/>
      </c>
      <c r="DP48" s="272" t="str">
        <f ca="true">+IF(OFFSET('Hygiene Data'!$D$12,0,10*ROW('Hygiene Data'!D42))="","",OFFSET('Hygiene Data'!$D$12,0,10*ROW('Hygiene Data'!D42)))</f>
        <v/>
      </c>
      <c r="DQ48" s="272" t="str">
        <f ca="true">+IF(OFFSET('Hygiene Data'!$D$13,0,10*ROW('Hygiene Data'!D42))="","",OFFSET('Hygiene Data'!$D$13,0,10*ROW('Hygiene Data'!D42)))</f>
        <v/>
      </c>
      <c r="DR48" s="272" t="str">
        <f ca="true">+IF(OFFSET('Hygiene Data'!$E$11,0,10*ROW('Hygiene Data'!E42))="","",OFFSET('Hygiene Data'!$E$11,0,10*ROW('Hygiene Data'!E42)))</f>
        <v/>
      </c>
      <c r="DS48" s="272" t="str">
        <f ca="true">+IF(OFFSET('Hygiene Data'!$E$12,0,10*ROW('Hygiene Data'!E42))="","",OFFSET('Hygiene Data'!$E$12,0,10*ROW('Hygiene Data'!E42)))</f>
        <v/>
      </c>
      <c r="DT48" s="272" t="str">
        <f ca="true">+IF(OFFSET('Hygiene Data'!$E$13,0,10*ROW('Hygiene Data'!E42))="","",OFFSET('Hygiene Data'!$E$13,0,10*ROW('Hygiene Data'!E42)))</f>
        <v/>
      </c>
      <c r="DU48" s="272" t="str">
        <f ca="true">+IF(OFFSET('Hygiene Data'!$F$11,0,10*ROW('Hygiene Data'!F42))="","",OFFSET('Hygiene Data'!$F$11,0,10*ROW('Hygiene Data'!F42)))</f>
        <v/>
      </c>
      <c r="DV48" s="272" t="str">
        <f ca="true">+IF(OFFSET('Hygiene Data'!$F$12,0,10*ROW('Hygiene Data'!F42))="","",OFFSET('Hygiene Data'!$F$12,0,10*ROW('Hygiene Data'!F42)))</f>
        <v/>
      </c>
      <c r="DW48" s="272" t="str">
        <f ca="true">+IF(OFFSET('Hygiene Data'!$F$13,0,10*ROW('Hygiene Data'!F42))="","",OFFSET('Hygiene Data'!$F$13,0,10*ROW('Hygiene Data'!F42)))</f>
        <v/>
      </c>
      <c r="DX48" s="272" t="str">
        <f ca="true">+IF(OFFSET('Hygiene Data'!$G$11,0,10*ROW('Hygiene Data'!G42))="","",OFFSET('Hygiene Data'!$G$11,0,10*ROW('Hygiene Data'!G42)))</f>
        <v/>
      </c>
      <c r="DY48" s="272" t="str">
        <f ca="true">+IF(OFFSET('Hygiene Data'!$G$12,0,10*ROW('Hygiene Data'!G42))="","",OFFSET('Hygiene Data'!$G$12,0,10*ROW('Hygiene Data'!G42)))</f>
        <v/>
      </c>
      <c r="DZ48" s="272" t="str">
        <f ca="true">+IF(OFFSET('Hygiene Data'!$G$13,0,10*ROW('Hygiene Data'!G42))="","",OFFSET('Hygiene Data'!$G$13,0,10*ROW('Hygiene Data'!G42)))</f>
        <v/>
      </c>
      <c r="EA48" s="272" t="str">
        <f ca="true">+IF(OFFSET('Hygiene Data'!$H$11,0,10*ROW('Hygiene Data'!H42))="","",OFFSET('Hygiene Data'!$H$11,0,10*ROW('Hygiene Data'!H42)))</f>
        <v/>
      </c>
      <c r="EB48" s="272" t="str">
        <f ca="true">+IF(OFFSET('Hygiene Data'!$H$12,0,10*ROW('Hygiene Data'!H42))="","",OFFSET('Hygiene Data'!$H$12,0,10*ROW('Hygiene Data'!H42)))</f>
        <v/>
      </c>
      <c r="EC48" s="272" t="str">
        <f ca="true">+IF(OFFSET('Hygiene Data'!$H$13,0,10*ROW('Hygiene Data'!H42))="","",OFFSET('Hygiene Data'!$H$13,0,10*ROW('Hygiene Data'!H42)))</f>
        <v/>
      </c>
      <c r="ED48" s="272" t="str">
        <f ca="true">+IF(OFFSET('Hygiene Data'!$I$11,0,10*ROW('Hygiene Data'!I42))="","",OFFSET('Hygiene Data'!$I$11,0,10*ROW('Hygiene Data'!I42)))</f>
        <v/>
      </c>
      <c r="EE48" s="272" t="str">
        <f ca="true">+IF(OFFSET('Hygiene Data'!$I$12,0,10*ROW('Hygiene Data'!I42))="","",OFFSET('Hygiene Data'!$I$12,0,10*ROW('Hygiene Data'!I42)))</f>
        <v/>
      </c>
      <c r="EF48" s="272" t="str">
        <f ca="true">+IF(OFFSET('Hygiene Data'!$I$13,0,10*ROW('Hygiene Data'!I42))="","",OFFSET('Hygiene Data'!$I$13,0,10*ROW('Hygiene Data'!I42)))</f>
        <v/>
      </c>
    </row>
    <row xmlns:x14ac="http://schemas.microsoft.com/office/spreadsheetml/2009/9/ac" r="49" x14ac:dyDescent="0.2">
      <c r="A49" s="37" t="str">
        <f ca="true">+IF(OFFSET('Water Data'!$B$2,0,10*ROW('Water Data'!E43))="","",OFFSET('Water Data'!$B$2,0,10*ROW('Water Data'!E43)))</f>
        <v/>
      </c>
      <c r="B49" s="37" t="str">
        <f ca="true">+IF(OFFSET('Water Data'!$C$2,0,10*ROW('Water Data'!F43))="","",OFFSET('Water Data'!$C$2,0,10*ROW('Water Data'!F43)))</f>
        <v/>
      </c>
      <c r="C49" s="328" t="str">
        <f t="shared" ca="true" si="0"/>
        <v/>
      </c>
      <c r="D49" s="97"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7"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7"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7"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7"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7"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7"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7"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7"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7"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7"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7"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7"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7"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7"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7"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7"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7"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8"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8"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8"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8"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8"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8"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8"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8"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8"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8"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8"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8"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8"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8"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8"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8"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8"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8"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8"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8"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8"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8"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8"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8"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8"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8"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8"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8"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8"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8"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9"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9"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9"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9"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9"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9"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9"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9"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9"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9"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9"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9"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9"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9"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9"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9"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9"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9"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2"/>
      <c r="BS49" s="272" t="str">
        <f ca="true">+IF(OFFSET('Water Data'!$D$27,0,10*ROW('Water Data'!D43))="","",OFFSET('Water Data'!$D$27,0,10*ROW('Water Data'!D43)))</f>
        <v/>
      </c>
      <c r="BT49" s="272" t="str">
        <f ca="true">+IF(OFFSET('Water Data'!$D$28,0,10*ROW('Water Data'!D43))="","",OFFSET('Water Data'!$D$28,0,10*ROW('Water Data'!D43)))</f>
        <v/>
      </c>
      <c r="BU49" s="272" t="str">
        <f ca="true">+IF(OFFSET('Water Data'!$D$29,0,10*ROW('Water Data'!D43))="","",OFFSET('Water Data'!$D$29,0,10*ROW('Water Data'!D43)))</f>
        <v/>
      </c>
      <c r="BV49" s="272" t="str">
        <f ca="true">+IF(OFFSET('Water Data'!$E$27,0,10*ROW('Water Data'!E43))="","",OFFSET('Water Data'!$E$27,0,10*ROW('Water Data'!E43)))</f>
        <v/>
      </c>
      <c r="BW49" s="272" t="str">
        <f ca="true">+IF(OFFSET('Water Data'!$E$28,0,10*ROW('Water Data'!E43))="","",OFFSET('Water Data'!$E$28,0,10*ROW('Water Data'!E43)))</f>
        <v/>
      </c>
      <c r="BX49" s="272" t="str">
        <f ca="true">+IF(OFFSET('Water Data'!$E$29,0,10*ROW('Water Data'!E43))="","",OFFSET('Water Data'!$E$29,0,10*ROW('Water Data'!E43)))</f>
        <v/>
      </c>
      <c r="BY49" s="272" t="str">
        <f ca="true">+IF(OFFSET('Water Data'!$F$27,0,10*ROW('Water Data'!F43))="","",OFFSET('Water Data'!$F$27,0,10*ROW('Water Data'!F43)))</f>
        <v/>
      </c>
      <c r="BZ49" s="272" t="str">
        <f ca="true">+IF(OFFSET('Water Data'!$F$28,0,10*ROW('Water Data'!F43))="","",OFFSET('Water Data'!$F$28,0,10*ROW('Water Data'!F43)))</f>
        <v/>
      </c>
      <c r="CA49" s="272" t="str">
        <f ca="true">+IF(OFFSET('Water Data'!$F$29,0,10*ROW('Water Data'!F43))="","",OFFSET('Water Data'!$F$29,0,10*ROW('Water Data'!F43)))</f>
        <v/>
      </c>
      <c r="CB49" s="272" t="str">
        <f ca="true">+IF(OFFSET('Water Data'!$G$27,0,10*ROW('Water Data'!G43))="","",OFFSET('Water Data'!$G$27,0,10*ROW('Water Data'!G43)))</f>
        <v/>
      </c>
      <c r="CC49" s="272" t="str">
        <f ca="true">+IF(OFFSET('Water Data'!$G$28,0,10*ROW('Water Data'!G43))="","",OFFSET('Water Data'!$G$28,0,10*ROW('Water Data'!G43)))</f>
        <v/>
      </c>
      <c r="CD49" s="272" t="str">
        <f ca="true">+IF(OFFSET('Water Data'!$G$29,0,10*ROW('Water Data'!G43))="","",OFFSET('Water Data'!$G$29,0,10*ROW('Water Data'!G43)))</f>
        <v/>
      </c>
      <c r="CE49" s="272" t="str">
        <f ca="true">+IF(OFFSET('Water Data'!$H$27,0,10*ROW('Water Data'!H43))="","",OFFSET('Water Data'!$H$27,0,10*ROW('Water Data'!H43)))</f>
        <v/>
      </c>
      <c r="CF49" s="272" t="str">
        <f ca="true">+IF(OFFSET('Water Data'!$H$28,0,10*ROW('Water Data'!H43))="","",OFFSET('Water Data'!$H$28,0,10*ROW('Water Data'!H43)))</f>
        <v/>
      </c>
      <c r="CG49" s="272" t="str">
        <f ca="true">+IF(OFFSET('Water Data'!$H$29,0,10*ROW('Water Data'!H43))="","",OFFSET('Water Data'!$H$29,0,10*ROW('Water Data'!H43)))</f>
        <v/>
      </c>
      <c r="CH49" s="272" t="str">
        <f ca="true">+IF(OFFSET('Water Data'!$I$27,0,10*ROW('Water Data'!I43))="","",OFFSET('Water Data'!$I$27,0,10*ROW('Water Data'!I43)))</f>
        <v/>
      </c>
      <c r="CI49" s="272" t="str">
        <f ca="true">+IF(OFFSET('Water Data'!$I$28,0,10*ROW('Water Data'!I43))="","",OFFSET('Water Data'!$I$28,0,10*ROW('Water Data'!I43)))</f>
        <v/>
      </c>
      <c r="CJ49" s="272" t="str">
        <f ca="true">+IF(OFFSET('Water Data'!$I$29,0,10*ROW('Water Data'!I43))="","",OFFSET('Water Data'!$I$29,0,10*ROW('Water Data'!I43)))</f>
        <v/>
      </c>
      <c r="CK49" s="272" t="str">
        <f ca="true">+IF(OFFSET('Sanitation Data'!$D$28,0,10*ROW('Sanitation Data'!D43))="","",OFFSET('Sanitation Data'!$D$28,0,10*ROW('Sanitation Data'!D43)))</f>
        <v/>
      </c>
      <c r="CL49" s="272" t="str">
        <f ca="true">+IF(OFFSET('Sanitation Data'!$D$29,0,10*ROW('Sanitation Data'!D43))="","",OFFSET('Sanitation Data'!$D$29,0,10*ROW('Sanitation Data'!D43)))</f>
        <v/>
      </c>
      <c r="CM49" s="272" t="str">
        <f ca="true">+IF(OFFSET('Sanitation Data'!$D$30,0,10*ROW('Sanitation Data'!D43))="","",OFFSET('Sanitation Data'!$D$30,0,10*ROW('Sanitation Data'!D43)))</f>
        <v/>
      </c>
      <c r="CN49" s="272" t="str">
        <f ca="true">+IF(OFFSET('Sanitation Data'!$D$31,0,10*ROW('Sanitation Data'!D43))="","",OFFSET('Sanitation Data'!$D$31,0,10*ROW('Sanitation Data'!D43)))</f>
        <v/>
      </c>
      <c r="CO49" s="272" t="str">
        <f ca="true">+IF(OFFSET('Sanitation Data'!$D$32,0,10*ROW('Sanitation Data'!D43))="","",OFFSET('Sanitation Data'!$D$32,0,10*ROW('Sanitation Data'!D43)))</f>
        <v/>
      </c>
      <c r="CP49" s="272" t="str">
        <f ca="true">+IF(OFFSET('Sanitation Data'!$E$28,0,10*ROW('Sanitation Data'!E43))="","",OFFSET('Sanitation Data'!$E$28,0,10*ROW('Sanitation Data'!E43)))</f>
        <v/>
      </c>
      <c r="CQ49" s="272" t="str">
        <f ca="true">+IF(OFFSET('Sanitation Data'!$E$29,0,10*ROW('Sanitation Data'!E43))="","",OFFSET('Sanitation Data'!$E$29,0,10*ROW('Sanitation Data'!E43)))</f>
        <v/>
      </c>
      <c r="CR49" s="272" t="str">
        <f ca="true">+IF(OFFSET('Sanitation Data'!$E$30,0,10*ROW('Sanitation Data'!E43))="","",OFFSET('Sanitation Data'!$E$30,0,10*ROW('Sanitation Data'!E43)))</f>
        <v/>
      </c>
      <c r="CS49" s="272" t="str">
        <f ca="true">+IF(OFFSET('Sanitation Data'!$E$31,0,10*ROW('Sanitation Data'!E43))="","",OFFSET('Sanitation Data'!$E$31,0,10*ROW('Sanitation Data'!E43)))</f>
        <v/>
      </c>
      <c r="CT49" s="272" t="str">
        <f ca="true">+IF(OFFSET('Sanitation Data'!$E$32,0,10*ROW('Sanitation Data'!E43))="","",OFFSET('Sanitation Data'!$E$32,0,10*ROW('Sanitation Data'!E43)))</f>
        <v/>
      </c>
      <c r="CU49" s="272" t="str">
        <f ca="true">+IF(OFFSET('Sanitation Data'!$F$28,0,10*ROW('Sanitation Data'!F43))="","",OFFSET('Sanitation Data'!$F$28,0,10*ROW('Sanitation Data'!F43)))</f>
        <v/>
      </c>
      <c r="CV49" s="272" t="str">
        <f ca="true">+IF(OFFSET('Sanitation Data'!$F$29,0,10*ROW('Sanitation Data'!F43))="","",OFFSET('Sanitation Data'!$F$29,0,10*ROW('Sanitation Data'!F43)))</f>
        <v/>
      </c>
      <c r="CW49" s="272" t="str">
        <f ca="true">+IF(OFFSET('Sanitation Data'!$F$30,0,10*ROW('Sanitation Data'!F43))="","",OFFSET('Sanitation Data'!$F$30,0,10*ROW('Sanitation Data'!F43)))</f>
        <v/>
      </c>
      <c r="CX49" s="272" t="str">
        <f ca="true">+IF(OFFSET('Sanitation Data'!$F$31,0,10*ROW('Sanitation Data'!F43))="","",OFFSET('Sanitation Data'!$F$31,0,10*ROW('Sanitation Data'!F43)))</f>
        <v/>
      </c>
      <c r="CY49" s="272" t="str">
        <f ca="true">+IF(OFFSET('Sanitation Data'!$F$32,0,10*ROW('Sanitation Data'!F43))="","",OFFSET('Sanitation Data'!$F$32,0,10*ROW('Sanitation Data'!F43)))</f>
        <v/>
      </c>
      <c r="CZ49" s="272" t="str">
        <f ca="true">+IF(OFFSET('Sanitation Data'!$G$28,0,10*ROW('Sanitation Data'!G43))="","",OFFSET('Sanitation Data'!$G$28,0,10*ROW('Sanitation Data'!G43)))</f>
        <v/>
      </c>
      <c r="DA49" s="272" t="str">
        <f ca="true">+IF(OFFSET('Sanitation Data'!$G$29,0,10*ROW('Sanitation Data'!G43))="","",OFFSET('Sanitation Data'!$G$29,0,10*ROW('Sanitation Data'!G43)))</f>
        <v/>
      </c>
      <c r="DB49" s="272" t="str">
        <f ca="true">+IF(OFFSET('Sanitation Data'!$G$30,0,10*ROW('Sanitation Data'!G43))="","",OFFSET('Sanitation Data'!$G$30,0,10*ROW('Sanitation Data'!G43)))</f>
        <v/>
      </c>
      <c r="DC49" s="272" t="str">
        <f ca="true">+IF(OFFSET('Sanitation Data'!$G$31,0,10*ROW('Sanitation Data'!G43))="","",OFFSET('Sanitation Data'!$G$31,0,10*ROW('Sanitation Data'!G43)))</f>
        <v/>
      </c>
      <c r="DD49" s="272" t="str">
        <f ca="true">+IF(OFFSET('Sanitation Data'!$G$32,0,10*ROW('Sanitation Data'!G43))="","",OFFSET('Sanitation Data'!$G$32,0,10*ROW('Sanitation Data'!G43)))</f>
        <v/>
      </c>
      <c r="DE49" s="272" t="str">
        <f ca="true">+IF(OFFSET('Sanitation Data'!$H$28,0,10*ROW('Sanitation Data'!H43))="","",OFFSET('Sanitation Data'!$H$28,0,10*ROW('Sanitation Data'!H43)))</f>
        <v/>
      </c>
      <c r="DF49" s="272" t="str">
        <f ca="true">+IF(OFFSET('Sanitation Data'!$H$29,0,10*ROW('Sanitation Data'!H43))="","",OFFSET('Sanitation Data'!$H$29,0,10*ROW('Sanitation Data'!H43)))</f>
        <v/>
      </c>
      <c r="DG49" s="272" t="str">
        <f ca="true">+IF(OFFSET('Sanitation Data'!$H$30,0,10*ROW('Sanitation Data'!H43))="","",OFFSET('Sanitation Data'!$H$30,0,10*ROW('Sanitation Data'!H43)))</f>
        <v/>
      </c>
      <c r="DH49" s="272" t="str">
        <f ca="true">+IF(OFFSET('Sanitation Data'!$H$31,0,10*ROW('Sanitation Data'!H43))="","",OFFSET('Sanitation Data'!$H$31,0,10*ROW('Sanitation Data'!H43)))</f>
        <v/>
      </c>
      <c r="DI49" s="272" t="str">
        <f ca="true">+IF(OFFSET('Sanitation Data'!$H$32,0,10*ROW('Sanitation Data'!H43))="","",OFFSET('Sanitation Data'!$H$32,0,10*ROW('Sanitation Data'!H43)))</f>
        <v/>
      </c>
      <c r="DJ49" s="272" t="str">
        <f ca="true">+IF(OFFSET('Sanitation Data'!$I$28,0,10*ROW('Sanitation Data'!I43))="","",OFFSET('Sanitation Data'!$I$28,0,10*ROW('Sanitation Data'!I43)))</f>
        <v/>
      </c>
      <c r="DK49" s="272" t="str">
        <f ca="true">+IF(OFFSET('Sanitation Data'!$I$29,0,10*ROW('Sanitation Data'!I43))="","",OFFSET('Sanitation Data'!$I$29,0,10*ROW('Sanitation Data'!I43)))</f>
        <v/>
      </c>
      <c r="DL49" s="272" t="str">
        <f ca="true">+IF(OFFSET('Sanitation Data'!$I$30,0,10*ROW('Sanitation Data'!I43))="","",OFFSET('Sanitation Data'!$I$30,0,10*ROW('Sanitation Data'!I43)))</f>
        <v/>
      </c>
      <c r="DM49" s="272" t="str">
        <f ca="true">+IF(OFFSET('Sanitation Data'!$I$31,0,10*ROW('Sanitation Data'!I43))="","",OFFSET('Sanitation Data'!$I$31,0,10*ROW('Sanitation Data'!I43)))</f>
        <v/>
      </c>
      <c r="DN49" s="272" t="str">
        <f ca="true">+IF(OFFSET('Sanitation Data'!$I$32,0,10*ROW('Sanitation Data'!I43))="","",OFFSET('Sanitation Data'!$I$32,0,10*ROW('Sanitation Data'!I43)))</f>
        <v/>
      </c>
      <c r="DO49" s="272" t="str">
        <f ca="true">+IF(OFFSET('Hygiene Data'!$D$11,0,10*ROW('Hygiene Data'!D43))="","",OFFSET('Hygiene Data'!$D$11,0,10*ROW('Hygiene Data'!D43)))</f>
        <v/>
      </c>
      <c r="DP49" s="272" t="str">
        <f ca="true">+IF(OFFSET('Hygiene Data'!$D$12,0,10*ROW('Hygiene Data'!D43))="","",OFFSET('Hygiene Data'!$D$12,0,10*ROW('Hygiene Data'!D43)))</f>
        <v/>
      </c>
      <c r="DQ49" s="272" t="str">
        <f ca="true">+IF(OFFSET('Hygiene Data'!$D$13,0,10*ROW('Hygiene Data'!D43))="","",OFFSET('Hygiene Data'!$D$13,0,10*ROW('Hygiene Data'!D43)))</f>
        <v/>
      </c>
      <c r="DR49" s="272" t="str">
        <f ca="true">+IF(OFFSET('Hygiene Data'!$E$11,0,10*ROW('Hygiene Data'!E43))="","",OFFSET('Hygiene Data'!$E$11,0,10*ROW('Hygiene Data'!E43)))</f>
        <v/>
      </c>
      <c r="DS49" s="272" t="str">
        <f ca="true">+IF(OFFSET('Hygiene Data'!$E$12,0,10*ROW('Hygiene Data'!E43))="","",OFFSET('Hygiene Data'!$E$12,0,10*ROW('Hygiene Data'!E43)))</f>
        <v/>
      </c>
      <c r="DT49" s="272" t="str">
        <f ca="true">+IF(OFFSET('Hygiene Data'!$E$13,0,10*ROW('Hygiene Data'!E43))="","",OFFSET('Hygiene Data'!$E$13,0,10*ROW('Hygiene Data'!E43)))</f>
        <v/>
      </c>
      <c r="DU49" s="272" t="str">
        <f ca="true">+IF(OFFSET('Hygiene Data'!$F$11,0,10*ROW('Hygiene Data'!F43))="","",OFFSET('Hygiene Data'!$F$11,0,10*ROW('Hygiene Data'!F43)))</f>
        <v/>
      </c>
      <c r="DV49" s="272" t="str">
        <f ca="true">+IF(OFFSET('Hygiene Data'!$F$12,0,10*ROW('Hygiene Data'!F43))="","",OFFSET('Hygiene Data'!$F$12,0,10*ROW('Hygiene Data'!F43)))</f>
        <v/>
      </c>
      <c r="DW49" s="272" t="str">
        <f ca="true">+IF(OFFSET('Hygiene Data'!$F$13,0,10*ROW('Hygiene Data'!F43))="","",OFFSET('Hygiene Data'!$F$13,0,10*ROW('Hygiene Data'!F43)))</f>
        <v/>
      </c>
      <c r="DX49" s="272" t="str">
        <f ca="true">+IF(OFFSET('Hygiene Data'!$G$11,0,10*ROW('Hygiene Data'!G43))="","",OFFSET('Hygiene Data'!$G$11,0,10*ROW('Hygiene Data'!G43)))</f>
        <v/>
      </c>
      <c r="DY49" s="272" t="str">
        <f ca="true">+IF(OFFSET('Hygiene Data'!$G$12,0,10*ROW('Hygiene Data'!G43))="","",OFFSET('Hygiene Data'!$G$12,0,10*ROW('Hygiene Data'!G43)))</f>
        <v/>
      </c>
      <c r="DZ49" s="272" t="str">
        <f ca="true">+IF(OFFSET('Hygiene Data'!$G$13,0,10*ROW('Hygiene Data'!G43))="","",OFFSET('Hygiene Data'!$G$13,0,10*ROW('Hygiene Data'!G43)))</f>
        <v/>
      </c>
      <c r="EA49" s="272" t="str">
        <f ca="true">+IF(OFFSET('Hygiene Data'!$H$11,0,10*ROW('Hygiene Data'!H43))="","",OFFSET('Hygiene Data'!$H$11,0,10*ROW('Hygiene Data'!H43)))</f>
        <v/>
      </c>
      <c r="EB49" s="272" t="str">
        <f ca="true">+IF(OFFSET('Hygiene Data'!$H$12,0,10*ROW('Hygiene Data'!H43))="","",OFFSET('Hygiene Data'!$H$12,0,10*ROW('Hygiene Data'!H43)))</f>
        <v/>
      </c>
      <c r="EC49" s="272" t="str">
        <f ca="true">+IF(OFFSET('Hygiene Data'!$H$13,0,10*ROW('Hygiene Data'!H43))="","",OFFSET('Hygiene Data'!$H$13,0,10*ROW('Hygiene Data'!H43)))</f>
        <v/>
      </c>
      <c r="ED49" s="272" t="str">
        <f ca="true">+IF(OFFSET('Hygiene Data'!$I$11,0,10*ROW('Hygiene Data'!I43))="","",OFFSET('Hygiene Data'!$I$11,0,10*ROW('Hygiene Data'!I43)))</f>
        <v/>
      </c>
      <c r="EE49" s="272" t="str">
        <f ca="true">+IF(OFFSET('Hygiene Data'!$I$12,0,10*ROW('Hygiene Data'!I43))="","",OFFSET('Hygiene Data'!$I$12,0,10*ROW('Hygiene Data'!I43)))</f>
        <v/>
      </c>
      <c r="EF49" s="272" t="str">
        <f ca="true">+IF(OFFSET('Hygiene Data'!$I$13,0,10*ROW('Hygiene Data'!I43))="","",OFFSET('Hygiene Data'!$I$13,0,10*ROW('Hygiene Data'!I43)))</f>
        <v/>
      </c>
    </row>
    <row xmlns:x14ac="http://schemas.microsoft.com/office/spreadsheetml/2009/9/ac" r="50" x14ac:dyDescent="0.2">
      <c r="A50" s="37" t="str">
        <f ca="true">+IF(OFFSET('Water Data'!$B$2,0,10*ROW('Water Data'!E44))="","",OFFSET('Water Data'!$B$2,0,10*ROW('Water Data'!E44)))</f>
        <v/>
      </c>
      <c r="B50" s="37" t="str">
        <f ca="true">+IF(OFFSET('Water Data'!$C$2,0,10*ROW('Water Data'!F44))="","",OFFSET('Water Data'!$C$2,0,10*ROW('Water Data'!F44)))</f>
        <v/>
      </c>
      <c r="C50" s="328" t="str">
        <f t="shared" ca="true" si="0"/>
        <v/>
      </c>
      <c r="D50" s="97"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7"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7"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7"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7"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7"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7"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7"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7"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7"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7"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7"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7"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7"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7"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7"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7"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7"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8"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8"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8"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8"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8"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8"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8"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8"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8"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8"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8"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8"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8"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8"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8"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8"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8"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8"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8"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8"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8"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8"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8"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8"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8"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8"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8"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8"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8"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8"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9"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9"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9"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9"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9"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9"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9"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9"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9"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9"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9"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9"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9"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9"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9"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9"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9"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9"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2"/>
      <c r="BS50" s="272" t="str">
        <f ca="true">+IF(OFFSET('Water Data'!$D$27,0,10*ROW('Water Data'!D44))="","",OFFSET('Water Data'!$D$27,0,10*ROW('Water Data'!D44)))</f>
        <v/>
      </c>
      <c r="BT50" s="272" t="str">
        <f ca="true">+IF(OFFSET('Water Data'!$D$28,0,10*ROW('Water Data'!D44))="","",OFFSET('Water Data'!$D$28,0,10*ROW('Water Data'!D44)))</f>
        <v/>
      </c>
      <c r="BU50" s="272" t="str">
        <f ca="true">+IF(OFFSET('Water Data'!$D$29,0,10*ROW('Water Data'!D44))="","",OFFSET('Water Data'!$D$29,0,10*ROW('Water Data'!D44)))</f>
        <v/>
      </c>
      <c r="BV50" s="272" t="str">
        <f ca="true">+IF(OFFSET('Water Data'!$E$27,0,10*ROW('Water Data'!E44))="","",OFFSET('Water Data'!$E$27,0,10*ROW('Water Data'!E44)))</f>
        <v/>
      </c>
      <c r="BW50" s="272" t="str">
        <f ca="true">+IF(OFFSET('Water Data'!$E$28,0,10*ROW('Water Data'!E44))="","",OFFSET('Water Data'!$E$28,0,10*ROW('Water Data'!E44)))</f>
        <v/>
      </c>
      <c r="BX50" s="272" t="str">
        <f ca="true">+IF(OFFSET('Water Data'!$E$29,0,10*ROW('Water Data'!E44))="","",OFFSET('Water Data'!$E$29,0,10*ROW('Water Data'!E44)))</f>
        <v/>
      </c>
      <c r="BY50" s="272" t="str">
        <f ca="true">+IF(OFFSET('Water Data'!$F$27,0,10*ROW('Water Data'!F44))="","",OFFSET('Water Data'!$F$27,0,10*ROW('Water Data'!F44)))</f>
        <v/>
      </c>
      <c r="BZ50" s="272" t="str">
        <f ca="true">+IF(OFFSET('Water Data'!$F$28,0,10*ROW('Water Data'!F44))="","",OFFSET('Water Data'!$F$28,0,10*ROW('Water Data'!F44)))</f>
        <v/>
      </c>
      <c r="CA50" s="272" t="str">
        <f ca="true">+IF(OFFSET('Water Data'!$F$29,0,10*ROW('Water Data'!F44))="","",OFFSET('Water Data'!$F$29,0,10*ROW('Water Data'!F44)))</f>
        <v/>
      </c>
      <c r="CB50" s="272" t="str">
        <f ca="true">+IF(OFFSET('Water Data'!$G$27,0,10*ROW('Water Data'!G44))="","",OFFSET('Water Data'!$G$27,0,10*ROW('Water Data'!G44)))</f>
        <v/>
      </c>
      <c r="CC50" s="272" t="str">
        <f ca="true">+IF(OFFSET('Water Data'!$G$28,0,10*ROW('Water Data'!G44))="","",OFFSET('Water Data'!$G$28,0,10*ROW('Water Data'!G44)))</f>
        <v/>
      </c>
      <c r="CD50" s="272" t="str">
        <f ca="true">+IF(OFFSET('Water Data'!$G$29,0,10*ROW('Water Data'!G44))="","",OFFSET('Water Data'!$G$29,0,10*ROW('Water Data'!G44)))</f>
        <v/>
      </c>
      <c r="CE50" s="272" t="str">
        <f ca="true">+IF(OFFSET('Water Data'!$H$27,0,10*ROW('Water Data'!H44))="","",OFFSET('Water Data'!$H$27,0,10*ROW('Water Data'!H44)))</f>
        <v/>
      </c>
      <c r="CF50" s="272" t="str">
        <f ca="true">+IF(OFFSET('Water Data'!$H$28,0,10*ROW('Water Data'!H44))="","",OFFSET('Water Data'!$H$28,0,10*ROW('Water Data'!H44)))</f>
        <v/>
      </c>
      <c r="CG50" s="272" t="str">
        <f ca="true">+IF(OFFSET('Water Data'!$H$29,0,10*ROW('Water Data'!H44))="","",OFFSET('Water Data'!$H$29,0,10*ROW('Water Data'!H44)))</f>
        <v/>
      </c>
      <c r="CH50" s="272" t="str">
        <f ca="true">+IF(OFFSET('Water Data'!$I$27,0,10*ROW('Water Data'!I44))="","",OFFSET('Water Data'!$I$27,0,10*ROW('Water Data'!I44)))</f>
        <v/>
      </c>
      <c r="CI50" s="272" t="str">
        <f ca="true">+IF(OFFSET('Water Data'!$I$28,0,10*ROW('Water Data'!I44))="","",OFFSET('Water Data'!$I$28,0,10*ROW('Water Data'!I44)))</f>
        <v/>
      </c>
      <c r="CJ50" s="272" t="str">
        <f ca="true">+IF(OFFSET('Water Data'!$I$29,0,10*ROW('Water Data'!I44))="","",OFFSET('Water Data'!$I$29,0,10*ROW('Water Data'!I44)))</f>
        <v/>
      </c>
      <c r="CK50" s="272" t="str">
        <f ca="true">+IF(OFFSET('Sanitation Data'!$D$28,0,10*ROW('Sanitation Data'!D44))="","",OFFSET('Sanitation Data'!$D$28,0,10*ROW('Sanitation Data'!D44)))</f>
        <v/>
      </c>
      <c r="CL50" s="272" t="str">
        <f ca="true">+IF(OFFSET('Sanitation Data'!$D$29,0,10*ROW('Sanitation Data'!D44))="","",OFFSET('Sanitation Data'!$D$29,0,10*ROW('Sanitation Data'!D44)))</f>
        <v/>
      </c>
      <c r="CM50" s="272" t="str">
        <f ca="true">+IF(OFFSET('Sanitation Data'!$D$30,0,10*ROW('Sanitation Data'!D44))="","",OFFSET('Sanitation Data'!$D$30,0,10*ROW('Sanitation Data'!D44)))</f>
        <v/>
      </c>
      <c r="CN50" s="272" t="str">
        <f ca="true">+IF(OFFSET('Sanitation Data'!$D$31,0,10*ROW('Sanitation Data'!D44))="","",OFFSET('Sanitation Data'!$D$31,0,10*ROW('Sanitation Data'!D44)))</f>
        <v/>
      </c>
      <c r="CO50" s="272" t="str">
        <f ca="true">+IF(OFFSET('Sanitation Data'!$D$32,0,10*ROW('Sanitation Data'!D44))="","",OFFSET('Sanitation Data'!$D$32,0,10*ROW('Sanitation Data'!D44)))</f>
        <v/>
      </c>
      <c r="CP50" s="272" t="str">
        <f ca="true">+IF(OFFSET('Sanitation Data'!$E$28,0,10*ROW('Sanitation Data'!E44))="","",OFFSET('Sanitation Data'!$E$28,0,10*ROW('Sanitation Data'!E44)))</f>
        <v/>
      </c>
      <c r="CQ50" s="272" t="str">
        <f ca="true">+IF(OFFSET('Sanitation Data'!$E$29,0,10*ROW('Sanitation Data'!E44))="","",OFFSET('Sanitation Data'!$E$29,0,10*ROW('Sanitation Data'!E44)))</f>
        <v/>
      </c>
      <c r="CR50" s="272" t="str">
        <f ca="true">+IF(OFFSET('Sanitation Data'!$E$30,0,10*ROW('Sanitation Data'!E44))="","",OFFSET('Sanitation Data'!$E$30,0,10*ROW('Sanitation Data'!E44)))</f>
        <v/>
      </c>
      <c r="CS50" s="272" t="str">
        <f ca="true">+IF(OFFSET('Sanitation Data'!$E$31,0,10*ROW('Sanitation Data'!E44))="","",OFFSET('Sanitation Data'!$E$31,0,10*ROW('Sanitation Data'!E44)))</f>
        <v/>
      </c>
      <c r="CT50" s="272" t="str">
        <f ca="true">+IF(OFFSET('Sanitation Data'!$E$32,0,10*ROW('Sanitation Data'!E44))="","",OFFSET('Sanitation Data'!$E$32,0,10*ROW('Sanitation Data'!E44)))</f>
        <v/>
      </c>
      <c r="CU50" s="272" t="str">
        <f ca="true">+IF(OFFSET('Sanitation Data'!$F$28,0,10*ROW('Sanitation Data'!F44))="","",OFFSET('Sanitation Data'!$F$28,0,10*ROW('Sanitation Data'!F44)))</f>
        <v/>
      </c>
      <c r="CV50" s="272" t="str">
        <f ca="true">+IF(OFFSET('Sanitation Data'!$F$29,0,10*ROW('Sanitation Data'!F44))="","",OFFSET('Sanitation Data'!$F$29,0,10*ROW('Sanitation Data'!F44)))</f>
        <v/>
      </c>
      <c r="CW50" s="272" t="str">
        <f ca="true">+IF(OFFSET('Sanitation Data'!$F$30,0,10*ROW('Sanitation Data'!F44))="","",OFFSET('Sanitation Data'!$F$30,0,10*ROW('Sanitation Data'!F44)))</f>
        <v/>
      </c>
      <c r="CX50" s="272" t="str">
        <f ca="true">+IF(OFFSET('Sanitation Data'!$F$31,0,10*ROW('Sanitation Data'!F44))="","",OFFSET('Sanitation Data'!$F$31,0,10*ROW('Sanitation Data'!F44)))</f>
        <v/>
      </c>
      <c r="CY50" s="272" t="str">
        <f ca="true">+IF(OFFSET('Sanitation Data'!$F$32,0,10*ROW('Sanitation Data'!F44))="","",OFFSET('Sanitation Data'!$F$32,0,10*ROW('Sanitation Data'!F44)))</f>
        <v/>
      </c>
      <c r="CZ50" s="272" t="str">
        <f ca="true">+IF(OFFSET('Sanitation Data'!$G$28,0,10*ROW('Sanitation Data'!G44))="","",OFFSET('Sanitation Data'!$G$28,0,10*ROW('Sanitation Data'!G44)))</f>
        <v/>
      </c>
      <c r="DA50" s="272" t="str">
        <f ca="true">+IF(OFFSET('Sanitation Data'!$G$29,0,10*ROW('Sanitation Data'!G44))="","",OFFSET('Sanitation Data'!$G$29,0,10*ROW('Sanitation Data'!G44)))</f>
        <v/>
      </c>
      <c r="DB50" s="272" t="str">
        <f ca="true">+IF(OFFSET('Sanitation Data'!$G$30,0,10*ROW('Sanitation Data'!G44))="","",OFFSET('Sanitation Data'!$G$30,0,10*ROW('Sanitation Data'!G44)))</f>
        <v/>
      </c>
      <c r="DC50" s="272" t="str">
        <f ca="true">+IF(OFFSET('Sanitation Data'!$G$31,0,10*ROW('Sanitation Data'!G44))="","",OFFSET('Sanitation Data'!$G$31,0,10*ROW('Sanitation Data'!G44)))</f>
        <v/>
      </c>
      <c r="DD50" s="272" t="str">
        <f ca="true">+IF(OFFSET('Sanitation Data'!$G$32,0,10*ROW('Sanitation Data'!G44))="","",OFFSET('Sanitation Data'!$G$32,0,10*ROW('Sanitation Data'!G44)))</f>
        <v/>
      </c>
      <c r="DE50" s="272" t="str">
        <f ca="true">+IF(OFFSET('Sanitation Data'!$H$28,0,10*ROW('Sanitation Data'!H44))="","",OFFSET('Sanitation Data'!$H$28,0,10*ROW('Sanitation Data'!H44)))</f>
        <v/>
      </c>
      <c r="DF50" s="272" t="str">
        <f ca="true">+IF(OFFSET('Sanitation Data'!$H$29,0,10*ROW('Sanitation Data'!H44))="","",OFFSET('Sanitation Data'!$H$29,0,10*ROW('Sanitation Data'!H44)))</f>
        <v/>
      </c>
      <c r="DG50" s="272" t="str">
        <f ca="true">+IF(OFFSET('Sanitation Data'!$H$30,0,10*ROW('Sanitation Data'!H44))="","",OFFSET('Sanitation Data'!$H$30,0,10*ROW('Sanitation Data'!H44)))</f>
        <v/>
      </c>
      <c r="DH50" s="272" t="str">
        <f ca="true">+IF(OFFSET('Sanitation Data'!$H$31,0,10*ROW('Sanitation Data'!H44))="","",OFFSET('Sanitation Data'!$H$31,0,10*ROW('Sanitation Data'!H44)))</f>
        <v/>
      </c>
      <c r="DI50" s="272" t="str">
        <f ca="true">+IF(OFFSET('Sanitation Data'!$H$32,0,10*ROW('Sanitation Data'!H44))="","",OFFSET('Sanitation Data'!$H$32,0,10*ROW('Sanitation Data'!H44)))</f>
        <v/>
      </c>
      <c r="DJ50" s="272" t="str">
        <f ca="true">+IF(OFFSET('Sanitation Data'!$I$28,0,10*ROW('Sanitation Data'!I44))="","",OFFSET('Sanitation Data'!$I$28,0,10*ROW('Sanitation Data'!I44)))</f>
        <v/>
      </c>
      <c r="DK50" s="272" t="str">
        <f ca="true">+IF(OFFSET('Sanitation Data'!$I$29,0,10*ROW('Sanitation Data'!I44))="","",OFFSET('Sanitation Data'!$I$29,0,10*ROW('Sanitation Data'!I44)))</f>
        <v/>
      </c>
      <c r="DL50" s="272" t="str">
        <f ca="true">+IF(OFFSET('Sanitation Data'!$I$30,0,10*ROW('Sanitation Data'!I44))="","",OFFSET('Sanitation Data'!$I$30,0,10*ROW('Sanitation Data'!I44)))</f>
        <v/>
      </c>
      <c r="DM50" s="272" t="str">
        <f ca="true">+IF(OFFSET('Sanitation Data'!$I$31,0,10*ROW('Sanitation Data'!I44))="","",OFFSET('Sanitation Data'!$I$31,0,10*ROW('Sanitation Data'!I44)))</f>
        <v/>
      </c>
      <c r="DN50" s="272" t="str">
        <f ca="true">+IF(OFFSET('Sanitation Data'!$I$32,0,10*ROW('Sanitation Data'!I44))="","",OFFSET('Sanitation Data'!$I$32,0,10*ROW('Sanitation Data'!I44)))</f>
        <v/>
      </c>
      <c r="DO50" s="272" t="str">
        <f ca="true">+IF(OFFSET('Hygiene Data'!$D$11,0,10*ROW('Hygiene Data'!D44))="","",OFFSET('Hygiene Data'!$D$11,0,10*ROW('Hygiene Data'!D44)))</f>
        <v/>
      </c>
      <c r="DP50" s="272" t="str">
        <f ca="true">+IF(OFFSET('Hygiene Data'!$D$12,0,10*ROW('Hygiene Data'!D44))="","",OFFSET('Hygiene Data'!$D$12,0,10*ROW('Hygiene Data'!D44)))</f>
        <v/>
      </c>
      <c r="DQ50" s="272" t="str">
        <f ca="true">+IF(OFFSET('Hygiene Data'!$D$13,0,10*ROW('Hygiene Data'!D44))="","",OFFSET('Hygiene Data'!$D$13,0,10*ROW('Hygiene Data'!D44)))</f>
        <v/>
      </c>
      <c r="DR50" s="272" t="str">
        <f ca="true">+IF(OFFSET('Hygiene Data'!$E$11,0,10*ROW('Hygiene Data'!E44))="","",OFFSET('Hygiene Data'!$E$11,0,10*ROW('Hygiene Data'!E44)))</f>
        <v/>
      </c>
      <c r="DS50" s="272" t="str">
        <f ca="true">+IF(OFFSET('Hygiene Data'!$E$12,0,10*ROW('Hygiene Data'!E44))="","",OFFSET('Hygiene Data'!$E$12,0,10*ROW('Hygiene Data'!E44)))</f>
        <v/>
      </c>
      <c r="DT50" s="272" t="str">
        <f ca="true">+IF(OFFSET('Hygiene Data'!$E$13,0,10*ROW('Hygiene Data'!E44))="","",OFFSET('Hygiene Data'!$E$13,0,10*ROW('Hygiene Data'!E44)))</f>
        <v/>
      </c>
      <c r="DU50" s="272" t="str">
        <f ca="true">+IF(OFFSET('Hygiene Data'!$F$11,0,10*ROW('Hygiene Data'!F44))="","",OFFSET('Hygiene Data'!$F$11,0,10*ROW('Hygiene Data'!F44)))</f>
        <v/>
      </c>
      <c r="DV50" s="272" t="str">
        <f ca="true">+IF(OFFSET('Hygiene Data'!$F$12,0,10*ROW('Hygiene Data'!F44))="","",OFFSET('Hygiene Data'!$F$12,0,10*ROW('Hygiene Data'!F44)))</f>
        <v/>
      </c>
      <c r="DW50" s="272" t="str">
        <f ca="true">+IF(OFFSET('Hygiene Data'!$F$13,0,10*ROW('Hygiene Data'!F44))="","",OFFSET('Hygiene Data'!$F$13,0,10*ROW('Hygiene Data'!F44)))</f>
        <v/>
      </c>
      <c r="DX50" s="272" t="str">
        <f ca="true">+IF(OFFSET('Hygiene Data'!$G$11,0,10*ROW('Hygiene Data'!G44))="","",OFFSET('Hygiene Data'!$G$11,0,10*ROW('Hygiene Data'!G44)))</f>
        <v/>
      </c>
      <c r="DY50" s="272" t="str">
        <f ca="true">+IF(OFFSET('Hygiene Data'!$G$12,0,10*ROW('Hygiene Data'!G44))="","",OFFSET('Hygiene Data'!$G$12,0,10*ROW('Hygiene Data'!G44)))</f>
        <v/>
      </c>
      <c r="DZ50" s="272" t="str">
        <f ca="true">+IF(OFFSET('Hygiene Data'!$G$13,0,10*ROW('Hygiene Data'!G44))="","",OFFSET('Hygiene Data'!$G$13,0,10*ROW('Hygiene Data'!G44)))</f>
        <v/>
      </c>
      <c r="EA50" s="272" t="str">
        <f ca="true">+IF(OFFSET('Hygiene Data'!$H$11,0,10*ROW('Hygiene Data'!H44))="","",OFFSET('Hygiene Data'!$H$11,0,10*ROW('Hygiene Data'!H44)))</f>
        <v/>
      </c>
      <c r="EB50" s="272" t="str">
        <f ca="true">+IF(OFFSET('Hygiene Data'!$H$12,0,10*ROW('Hygiene Data'!H44))="","",OFFSET('Hygiene Data'!$H$12,0,10*ROW('Hygiene Data'!H44)))</f>
        <v/>
      </c>
      <c r="EC50" s="272" t="str">
        <f ca="true">+IF(OFFSET('Hygiene Data'!$H$13,0,10*ROW('Hygiene Data'!H44))="","",OFFSET('Hygiene Data'!$H$13,0,10*ROW('Hygiene Data'!H44)))</f>
        <v/>
      </c>
      <c r="ED50" s="272" t="str">
        <f ca="true">+IF(OFFSET('Hygiene Data'!$I$11,0,10*ROW('Hygiene Data'!I44))="","",OFFSET('Hygiene Data'!$I$11,0,10*ROW('Hygiene Data'!I44)))</f>
        <v/>
      </c>
      <c r="EE50" s="272" t="str">
        <f ca="true">+IF(OFFSET('Hygiene Data'!$I$12,0,10*ROW('Hygiene Data'!I44))="","",OFFSET('Hygiene Data'!$I$12,0,10*ROW('Hygiene Data'!I44)))</f>
        <v/>
      </c>
      <c r="EF50" s="272" t="str">
        <f ca="true">+IF(OFFSET('Hygiene Data'!$I$13,0,10*ROW('Hygiene Data'!I44))="","",OFFSET('Hygiene Data'!$I$13,0,10*ROW('Hygiene Data'!I44)))</f>
        <v/>
      </c>
    </row>
    <row xmlns:x14ac="http://schemas.microsoft.com/office/spreadsheetml/2009/9/ac" r="51" x14ac:dyDescent="0.2">
      <c r="A51" s="37" t="str">
        <f ca="true">+IF(OFFSET('Water Data'!$B$2,0,10*ROW('Water Data'!E45))="","",OFFSET('Water Data'!$B$2,0,10*ROW('Water Data'!E45)))</f>
        <v/>
      </c>
      <c r="B51" s="37" t="str">
        <f ca="true">+IF(OFFSET('Water Data'!$C$2,0,10*ROW('Water Data'!F45))="","",OFFSET('Water Data'!$C$2,0,10*ROW('Water Data'!F45)))</f>
        <v/>
      </c>
      <c r="C51" s="328" t="str">
        <f t="shared" ca="true" si="0"/>
        <v/>
      </c>
      <c r="D51" s="97"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7"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7"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7"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7"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7"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7"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7"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7"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7"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7"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7"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7"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7"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7"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7"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7"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7"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8"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8"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8"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8"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8"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8"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8"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8"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8"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8"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8"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8"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8"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8"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8"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8"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8"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8"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8"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8"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8"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8"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8"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8"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8"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8"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8"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8"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8"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8"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9"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9"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9"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9"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9"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9"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9"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9"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9"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9"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9"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9"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9"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9"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9"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9"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9"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9"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2"/>
      <c r="BS51" s="272" t="str">
        <f ca="true">+IF(OFFSET('Water Data'!$D$27,0,10*ROW('Water Data'!D45))="","",OFFSET('Water Data'!$D$27,0,10*ROW('Water Data'!D45)))</f>
        <v/>
      </c>
      <c r="BT51" s="272" t="str">
        <f ca="true">+IF(OFFSET('Water Data'!$D$28,0,10*ROW('Water Data'!D45))="","",OFFSET('Water Data'!$D$28,0,10*ROW('Water Data'!D45)))</f>
        <v/>
      </c>
      <c r="BU51" s="272" t="str">
        <f ca="true">+IF(OFFSET('Water Data'!$D$29,0,10*ROW('Water Data'!D45))="","",OFFSET('Water Data'!$D$29,0,10*ROW('Water Data'!D45)))</f>
        <v/>
      </c>
      <c r="BV51" s="272" t="str">
        <f ca="true">+IF(OFFSET('Water Data'!$E$27,0,10*ROW('Water Data'!E45))="","",OFFSET('Water Data'!$E$27,0,10*ROW('Water Data'!E45)))</f>
        <v/>
      </c>
      <c r="BW51" s="272" t="str">
        <f ca="true">+IF(OFFSET('Water Data'!$E$28,0,10*ROW('Water Data'!E45))="","",OFFSET('Water Data'!$E$28,0,10*ROW('Water Data'!E45)))</f>
        <v/>
      </c>
      <c r="BX51" s="272" t="str">
        <f ca="true">+IF(OFFSET('Water Data'!$E$29,0,10*ROW('Water Data'!E45))="","",OFFSET('Water Data'!$E$29,0,10*ROW('Water Data'!E45)))</f>
        <v/>
      </c>
      <c r="BY51" s="272" t="str">
        <f ca="true">+IF(OFFSET('Water Data'!$F$27,0,10*ROW('Water Data'!F45))="","",OFFSET('Water Data'!$F$27,0,10*ROW('Water Data'!F45)))</f>
        <v/>
      </c>
      <c r="BZ51" s="272" t="str">
        <f ca="true">+IF(OFFSET('Water Data'!$F$28,0,10*ROW('Water Data'!F45))="","",OFFSET('Water Data'!$F$28,0,10*ROW('Water Data'!F45)))</f>
        <v/>
      </c>
      <c r="CA51" s="272" t="str">
        <f ca="true">+IF(OFFSET('Water Data'!$F$29,0,10*ROW('Water Data'!F45))="","",OFFSET('Water Data'!$F$29,0,10*ROW('Water Data'!F45)))</f>
        <v/>
      </c>
      <c r="CB51" s="272" t="str">
        <f ca="true">+IF(OFFSET('Water Data'!$G$27,0,10*ROW('Water Data'!G45))="","",OFFSET('Water Data'!$G$27,0,10*ROW('Water Data'!G45)))</f>
        <v/>
      </c>
      <c r="CC51" s="272" t="str">
        <f ca="true">+IF(OFFSET('Water Data'!$G$28,0,10*ROW('Water Data'!G45))="","",OFFSET('Water Data'!$G$28,0,10*ROW('Water Data'!G45)))</f>
        <v/>
      </c>
      <c r="CD51" s="272" t="str">
        <f ca="true">+IF(OFFSET('Water Data'!$G$29,0,10*ROW('Water Data'!G45))="","",OFFSET('Water Data'!$G$29,0,10*ROW('Water Data'!G45)))</f>
        <v/>
      </c>
      <c r="CE51" s="272" t="str">
        <f ca="true">+IF(OFFSET('Water Data'!$H$27,0,10*ROW('Water Data'!H45))="","",OFFSET('Water Data'!$H$27,0,10*ROW('Water Data'!H45)))</f>
        <v/>
      </c>
      <c r="CF51" s="272" t="str">
        <f ca="true">+IF(OFFSET('Water Data'!$H$28,0,10*ROW('Water Data'!H45))="","",OFFSET('Water Data'!$H$28,0,10*ROW('Water Data'!H45)))</f>
        <v/>
      </c>
      <c r="CG51" s="272" t="str">
        <f ca="true">+IF(OFFSET('Water Data'!$H$29,0,10*ROW('Water Data'!H45))="","",OFFSET('Water Data'!$H$29,0,10*ROW('Water Data'!H45)))</f>
        <v/>
      </c>
      <c r="CH51" s="272" t="str">
        <f ca="true">+IF(OFFSET('Water Data'!$I$27,0,10*ROW('Water Data'!I45))="","",OFFSET('Water Data'!$I$27,0,10*ROW('Water Data'!I45)))</f>
        <v/>
      </c>
      <c r="CI51" s="272" t="str">
        <f ca="true">+IF(OFFSET('Water Data'!$I$28,0,10*ROW('Water Data'!I45))="","",OFFSET('Water Data'!$I$28,0,10*ROW('Water Data'!I45)))</f>
        <v/>
      </c>
      <c r="CJ51" s="272" t="str">
        <f ca="true">+IF(OFFSET('Water Data'!$I$29,0,10*ROW('Water Data'!I45))="","",OFFSET('Water Data'!$I$29,0,10*ROW('Water Data'!I45)))</f>
        <v/>
      </c>
      <c r="CK51" s="272" t="str">
        <f ca="true">+IF(OFFSET('Sanitation Data'!$D$28,0,10*ROW('Sanitation Data'!D45))="","",OFFSET('Sanitation Data'!$D$28,0,10*ROW('Sanitation Data'!D45)))</f>
        <v/>
      </c>
      <c r="CL51" s="272" t="str">
        <f ca="true">+IF(OFFSET('Sanitation Data'!$D$29,0,10*ROW('Sanitation Data'!D45))="","",OFFSET('Sanitation Data'!$D$29,0,10*ROW('Sanitation Data'!D45)))</f>
        <v/>
      </c>
      <c r="CM51" s="272" t="str">
        <f ca="true">+IF(OFFSET('Sanitation Data'!$D$30,0,10*ROW('Sanitation Data'!D45))="","",OFFSET('Sanitation Data'!$D$30,0,10*ROW('Sanitation Data'!D45)))</f>
        <v/>
      </c>
      <c r="CN51" s="272" t="str">
        <f ca="true">+IF(OFFSET('Sanitation Data'!$D$31,0,10*ROW('Sanitation Data'!D45))="","",OFFSET('Sanitation Data'!$D$31,0,10*ROW('Sanitation Data'!D45)))</f>
        <v/>
      </c>
      <c r="CO51" s="272" t="str">
        <f ca="true">+IF(OFFSET('Sanitation Data'!$D$32,0,10*ROW('Sanitation Data'!D45))="","",OFFSET('Sanitation Data'!$D$32,0,10*ROW('Sanitation Data'!D45)))</f>
        <v/>
      </c>
      <c r="CP51" s="272" t="str">
        <f ca="true">+IF(OFFSET('Sanitation Data'!$E$28,0,10*ROW('Sanitation Data'!E45))="","",OFFSET('Sanitation Data'!$E$28,0,10*ROW('Sanitation Data'!E45)))</f>
        <v/>
      </c>
      <c r="CQ51" s="272" t="str">
        <f ca="true">+IF(OFFSET('Sanitation Data'!$E$29,0,10*ROW('Sanitation Data'!E45))="","",OFFSET('Sanitation Data'!$E$29,0,10*ROW('Sanitation Data'!E45)))</f>
        <v/>
      </c>
      <c r="CR51" s="272" t="str">
        <f ca="true">+IF(OFFSET('Sanitation Data'!$E$30,0,10*ROW('Sanitation Data'!E45))="","",OFFSET('Sanitation Data'!$E$30,0,10*ROW('Sanitation Data'!E45)))</f>
        <v/>
      </c>
      <c r="CS51" s="272" t="str">
        <f ca="true">+IF(OFFSET('Sanitation Data'!$E$31,0,10*ROW('Sanitation Data'!E45))="","",OFFSET('Sanitation Data'!$E$31,0,10*ROW('Sanitation Data'!E45)))</f>
        <v/>
      </c>
      <c r="CT51" s="272" t="str">
        <f ca="true">+IF(OFFSET('Sanitation Data'!$E$32,0,10*ROW('Sanitation Data'!E45))="","",OFFSET('Sanitation Data'!$E$32,0,10*ROW('Sanitation Data'!E45)))</f>
        <v/>
      </c>
      <c r="CU51" s="272" t="str">
        <f ca="true">+IF(OFFSET('Sanitation Data'!$F$28,0,10*ROW('Sanitation Data'!F45))="","",OFFSET('Sanitation Data'!$F$28,0,10*ROW('Sanitation Data'!F45)))</f>
        <v/>
      </c>
      <c r="CV51" s="272" t="str">
        <f ca="true">+IF(OFFSET('Sanitation Data'!$F$29,0,10*ROW('Sanitation Data'!F45))="","",OFFSET('Sanitation Data'!$F$29,0,10*ROW('Sanitation Data'!F45)))</f>
        <v/>
      </c>
      <c r="CW51" s="272" t="str">
        <f ca="true">+IF(OFFSET('Sanitation Data'!$F$30,0,10*ROW('Sanitation Data'!F45))="","",OFFSET('Sanitation Data'!$F$30,0,10*ROW('Sanitation Data'!F45)))</f>
        <v/>
      </c>
      <c r="CX51" s="272" t="str">
        <f ca="true">+IF(OFFSET('Sanitation Data'!$F$31,0,10*ROW('Sanitation Data'!F45))="","",OFFSET('Sanitation Data'!$F$31,0,10*ROW('Sanitation Data'!F45)))</f>
        <v/>
      </c>
      <c r="CY51" s="272" t="str">
        <f ca="true">+IF(OFFSET('Sanitation Data'!$F$32,0,10*ROW('Sanitation Data'!F45))="","",OFFSET('Sanitation Data'!$F$32,0,10*ROW('Sanitation Data'!F45)))</f>
        <v/>
      </c>
      <c r="CZ51" s="272" t="str">
        <f ca="true">+IF(OFFSET('Sanitation Data'!$G$28,0,10*ROW('Sanitation Data'!G45))="","",OFFSET('Sanitation Data'!$G$28,0,10*ROW('Sanitation Data'!G45)))</f>
        <v/>
      </c>
      <c r="DA51" s="272" t="str">
        <f ca="true">+IF(OFFSET('Sanitation Data'!$G$29,0,10*ROW('Sanitation Data'!G45))="","",OFFSET('Sanitation Data'!$G$29,0,10*ROW('Sanitation Data'!G45)))</f>
        <v/>
      </c>
      <c r="DB51" s="272" t="str">
        <f ca="true">+IF(OFFSET('Sanitation Data'!$G$30,0,10*ROW('Sanitation Data'!G45))="","",OFFSET('Sanitation Data'!$G$30,0,10*ROW('Sanitation Data'!G45)))</f>
        <v/>
      </c>
      <c r="DC51" s="272" t="str">
        <f ca="true">+IF(OFFSET('Sanitation Data'!$G$31,0,10*ROW('Sanitation Data'!G45))="","",OFFSET('Sanitation Data'!$G$31,0,10*ROW('Sanitation Data'!G45)))</f>
        <v/>
      </c>
      <c r="DD51" s="272" t="str">
        <f ca="true">+IF(OFFSET('Sanitation Data'!$G$32,0,10*ROW('Sanitation Data'!G45))="","",OFFSET('Sanitation Data'!$G$32,0,10*ROW('Sanitation Data'!G45)))</f>
        <v/>
      </c>
      <c r="DE51" s="272" t="str">
        <f ca="true">+IF(OFFSET('Sanitation Data'!$H$28,0,10*ROW('Sanitation Data'!H45))="","",OFFSET('Sanitation Data'!$H$28,0,10*ROW('Sanitation Data'!H45)))</f>
        <v/>
      </c>
      <c r="DF51" s="272" t="str">
        <f ca="true">+IF(OFFSET('Sanitation Data'!$H$29,0,10*ROW('Sanitation Data'!H45))="","",OFFSET('Sanitation Data'!$H$29,0,10*ROW('Sanitation Data'!H45)))</f>
        <v/>
      </c>
      <c r="DG51" s="272" t="str">
        <f ca="true">+IF(OFFSET('Sanitation Data'!$H$30,0,10*ROW('Sanitation Data'!H45))="","",OFFSET('Sanitation Data'!$H$30,0,10*ROW('Sanitation Data'!H45)))</f>
        <v/>
      </c>
      <c r="DH51" s="272" t="str">
        <f ca="true">+IF(OFFSET('Sanitation Data'!$H$31,0,10*ROW('Sanitation Data'!H45))="","",OFFSET('Sanitation Data'!$H$31,0,10*ROW('Sanitation Data'!H45)))</f>
        <v/>
      </c>
      <c r="DI51" s="272" t="str">
        <f ca="true">+IF(OFFSET('Sanitation Data'!$H$32,0,10*ROW('Sanitation Data'!H45))="","",OFFSET('Sanitation Data'!$H$32,0,10*ROW('Sanitation Data'!H45)))</f>
        <v/>
      </c>
      <c r="DJ51" s="272" t="str">
        <f ca="true">+IF(OFFSET('Sanitation Data'!$I$28,0,10*ROW('Sanitation Data'!I45))="","",OFFSET('Sanitation Data'!$I$28,0,10*ROW('Sanitation Data'!I45)))</f>
        <v/>
      </c>
      <c r="DK51" s="272" t="str">
        <f ca="true">+IF(OFFSET('Sanitation Data'!$I$29,0,10*ROW('Sanitation Data'!I45))="","",OFFSET('Sanitation Data'!$I$29,0,10*ROW('Sanitation Data'!I45)))</f>
        <v/>
      </c>
      <c r="DL51" s="272" t="str">
        <f ca="true">+IF(OFFSET('Sanitation Data'!$I$30,0,10*ROW('Sanitation Data'!I45))="","",OFFSET('Sanitation Data'!$I$30,0,10*ROW('Sanitation Data'!I45)))</f>
        <v/>
      </c>
      <c r="DM51" s="272" t="str">
        <f ca="true">+IF(OFFSET('Sanitation Data'!$I$31,0,10*ROW('Sanitation Data'!I45))="","",OFFSET('Sanitation Data'!$I$31,0,10*ROW('Sanitation Data'!I45)))</f>
        <v/>
      </c>
      <c r="DN51" s="272" t="str">
        <f ca="true">+IF(OFFSET('Sanitation Data'!$I$32,0,10*ROW('Sanitation Data'!I45))="","",OFFSET('Sanitation Data'!$I$32,0,10*ROW('Sanitation Data'!I45)))</f>
        <v/>
      </c>
      <c r="DO51" s="272" t="str">
        <f ca="true">+IF(OFFSET('Hygiene Data'!$D$11,0,10*ROW('Hygiene Data'!D45))="","",OFFSET('Hygiene Data'!$D$11,0,10*ROW('Hygiene Data'!D45)))</f>
        <v/>
      </c>
      <c r="DP51" s="272" t="str">
        <f ca="true">+IF(OFFSET('Hygiene Data'!$D$12,0,10*ROW('Hygiene Data'!D45))="","",OFFSET('Hygiene Data'!$D$12,0,10*ROW('Hygiene Data'!D45)))</f>
        <v/>
      </c>
      <c r="DQ51" s="272" t="str">
        <f ca="true">+IF(OFFSET('Hygiene Data'!$D$13,0,10*ROW('Hygiene Data'!D45))="","",OFFSET('Hygiene Data'!$D$13,0,10*ROW('Hygiene Data'!D45)))</f>
        <v/>
      </c>
      <c r="DR51" s="272" t="str">
        <f ca="true">+IF(OFFSET('Hygiene Data'!$E$11,0,10*ROW('Hygiene Data'!E45))="","",OFFSET('Hygiene Data'!$E$11,0,10*ROW('Hygiene Data'!E45)))</f>
        <v/>
      </c>
      <c r="DS51" s="272" t="str">
        <f ca="true">+IF(OFFSET('Hygiene Data'!$E$12,0,10*ROW('Hygiene Data'!E45))="","",OFFSET('Hygiene Data'!$E$12,0,10*ROW('Hygiene Data'!E45)))</f>
        <v/>
      </c>
      <c r="DT51" s="272" t="str">
        <f ca="true">+IF(OFFSET('Hygiene Data'!$E$13,0,10*ROW('Hygiene Data'!E45))="","",OFFSET('Hygiene Data'!$E$13,0,10*ROW('Hygiene Data'!E45)))</f>
        <v/>
      </c>
      <c r="DU51" s="272" t="str">
        <f ca="true">+IF(OFFSET('Hygiene Data'!$F$11,0,10*ROW('Hygiene Data'!F45))="","",OFFSET('Hygiene Data'!$F$11,0,10*ROW('Hygiene Data'!F45)))</f>
        <v/>
      </c>
      <c r="DV51" s="272" t="str">
        <f ca="true">+IF(OFFSET('Hygiene Data'!$F$12,0,10*ROW('Hygiene Data'!F45))="","",OFFSET('Hygiene Data'!$F$12,0,10*ROW('Hygiene Data'!F45)))</f>
        <v/>
      </c>
      <c r="DW51" s="272" t="str">
        <f ca="true">+IF(OFFSET('Hygiene Data'!$F$13,0,10*ROW('Hygiene Data'!F45))="","",OFFSET('Hygiene Data'!$F$13,0,10*ROW('Hygiene Data'!F45)))</f>
        <v/>
      </c>
      <c r="DX51" s="272" t="str">
        <f ca="true">+IF(OFFSET('Hygiene Data'!$G$11,0,10*ROW('Hygiene Data'!G45))="","",OFFSET('Hygiene Data'!$G$11,0,10*ROW('Hygiene Data'!G45)))</f>
        <v/>
      </c>
      <c r="DY51" s="272" t="str">
        <f ca="true">+IF(OFFSET('Hygiene Data'!$G$12,0,10*ROW('Hygiene Data'!G45))="","",OFFSET('Hygiene Data'!$G$12,0,10*ROW('Hygiene Data'!G45)))</f>
        <v/>
      </c>
      <c r="DZ51" s="272" t="str">
        <f ca="true">+IF(OFFSET('Hygiene Data'!$G$13,0,10*ROW('Hygiene Data'!G45))="","",OFFSET('Hygiene Data'!$G$13,0,10*ROW('Hygiene Data'!G45)))</f>
        <v/>
      </c>
      <c r="EA51" s="272" t="str">
        <f ca="true">+IF(OFFSET('Hygiene Data'!$H$11,0,10*ROW('Hygiene Data'!H45))="","",OFFSET('Hygiene Data'!$H$11,0,10*ROW('Hygiene Data'!H45)))</f>
        <v/>
      </c>
      <c r="EB51" s="272" t="str">
        <f ca="true">+IF(OFFSET('Hygiene Data'!$H$12,0,10*ROW('Hygiene Data'!H45))="","",OFFSET('Hygiene Data'!$H$12,0,10*ROW('Hygiene Data'!H45)))</f>
        <v/>
      </c>
      <c r="EC51" s="272" t="str">
        <f ca="true">+IF(OFFSET('Hygiene Data'!$H$13,0,10*ROW('Hygiene Data'!H45))="","",OFFSET('Hygiene Data'!$H$13,0,10*ROW('Hygiene Data'!H45)))</f>
        <v/>
      </c>
      <c r="ED51" s="272" t="str">
        <f ca="true">+IF(OFFSET('Hygiene Data'!$I$11,0,10*ROW('Hygiene Data'!I45))="","",OFFSET('Hygiene Data'!$I$11,0,10*ROW('Hygiene Data'!I45)))</f>
        <v/>
      </c>
      <c r="EE51" s="272" t="str">
        <f ca="true">+IF(OFFSET('Hygiene Data'!$I$12,0,10*ROW('Hygiene Data'!I45))="","",OFFSET('Hygiene Data'!$I$12,0,10*ROW('Hygiene Data'!I45)))</f>
        <v/>
      </c>
      <c r="EF51" s="272" t="str">
        <f ca="true">+IF(OFFSET('Hygiene Data'!$I$13,0,10*ROW('Hygiene Data'!I45))="","",OFFSET('Hygiene Data'!$I$13,0,10*ROW('Hygiene Data'!I45)))</f>
        <v/>
      </c>
    </row>
    <row xmlns:x14ac="http://schemas.microsoft.com/office/spreadsheetml/2009/9/ac" r="52" x14ac:dyDescent="0.2">
      <c r="A52" s="37" t="str">
        <f ca="true">+IF(OFFSET('Water Data'!$B$2,0,10*ROW('Water Data'!E46))="","",OFFSET('Water Data'!$B$2,0,10*ROW('Water Data'!E46)))</f>
        <v/>
      </c>
      <c r="B52" s="37" t="str">
        <f ca="true">+IF(OFFSET('Water Data'!$C$2,0,10*ROW('Water Data'!F46))="","",OFFSET('Water Data'!$C$2,0,10*ROW('Water Data'!F46)))</f>
        <v/>
      </c>
      <c r="C52" s="328" t="str">
        <f t="shared" ca="true" si="0"/>
        <v/>
      </c>
      <c r="D52" s="97"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7"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7"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7"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7"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7"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7"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7"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7"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7"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7"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7"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7"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7"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7"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7"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7"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7"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8"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8"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8"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8"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8"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8"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8"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8"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8"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8"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8"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8"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8"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8"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8"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8"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8"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8"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8"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8"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8"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8"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8"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8"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8"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8"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8"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8"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8"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8"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9"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9"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9"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9"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9"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9"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9"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9"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9"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9"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9"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9"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9"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9"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9"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9"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9"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9"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2"/>
      <c r="BS52" s="272" t="str">
        <f ca="true">+IF(OFFSET('Water Data'!$D$27,0,10*ROW('Water Data'!D46))="","",OFFSET('Water Data'!$D$27,0,10*ROW('Water Data'!D46)))</f>
        <v/>
      </c>
      <c r="BT52" s="272" t="str">
        <f ca="true">+IF(OFFSET('Water Data'!$D$28,0,10*ROW('Water Data'!D46))="","",OFFSET('Water Data'!$D$28,0,10*ROW('Water Data'!D46)))</f>
        <v/>
      </c>
      <c r="BU52" s="272" t="str">
        <f ca="true">+IF(OFFSET('Water Data'!$D$29,0,10*ROW('Water Data'!D46))="","",OFFSET('Water Data'!$D$29,0,10*ROW('Water Data'!D46)))</f>
        <v/>
      </c>
      <c r="BV52" s="272" t="str">
        <f ca="true">+IF(OFFSET('Water Data'!$E$27,0,10*ROW('Water Data'!E46))="","",OFFSET('Water Data'!$E$27,0,10*ROW('Water Data'!E46)))</f>
        <v/>
      </c>
      <c r="BW52" s="272" t="str">
        <f ca="true">+IF(OFFSET('Water Data'!$E$28,0,10*ROW('Water Data'!E46))="","",OFFSET('Water Data'!$E$28,0,10*ROW('Water Data'!E46)))</f>
        <v/>
      </c>
      <c r="BX52" s="272" t="str">
        <f ca="true">+IF(OFFSET('Water Data'!$E$29,0,10*ROW('Water Data'!E46))="","",OFFSET('Water Data'!$E$29,0,10*ROW('Water Data'!E46)))</f>
        <v/>
      </c>
      <c r="BY52" s="272" t="str">
        <f ca="true">+IF(OFFSET('Water Data'!$F$27,0,10*ROW('Water Data'!F46))="","",OFFSET('Water Data'!$F$27,0,10*ROW('Water Data'!F46)))</f>
        <v/>
      </c>
      <c r="BZ52" s="272" t="str">
        <f ca="true">+IF(OFFSET('Water Data'!$F$28,0,10*ROW('Water Data'!F46))="","",OFFSET('Water Data'!$F$28,0,10*ROW('Water Data'!F46)))</f>
        <v/>
      </c>
      <c r="CA52" s="272" t="str">
        <f ca="true">+IF(OFFSET('Water Data'!$F$29,0,10*ROW('Water Data'!F46))="","",OFFSET('Water Data'!$F$29,0,10*ROW('Water Data'!F46)))</f>
        <v/>
      </c>
      <c r="CB52" s="272" t="str">
        <f ca="true">+IF(OFFSET('Water Data'!$G$27,0,10*ROW('Water Data'!G46))="","",OFFSET('Water Data'!$G$27,0,10*ROW('Water Data'!G46)))</f>
        <v/>
      </c>
      <c r="CC52" s="272" t="str">
        <f ca="true">+IF(OFFSET('Water Data'!$G$28,0,10*ROW('Water Data'!G46))="","",OFFSET('Water Data'!$G$28,0,10*ROW('Water Data'!G46)))</f>
        <v/>
      </c>
      <c r="CD52" s="272" t="str">
        <f ca="true">+IF(OFFSET('Water Data'!$G$29,0,10*ROW('Water Data'!G46))="","",OFFSET('Water Data'!$G$29,0,10*ROW('Water Data'!G46)))</f>
        <v/>
      </c>
      <c r="CE52" s="272" t="str">
        <f ca="true">+IF(OFFSET('Water Data'!$H$27,0,10*ROW('Water Data'!H46))="","",OFFSET('Water Data'!$H$27,0,10*ROW('Water Data'!H46)))</f>
        <v/>
      </c>
      <c r="CF52" s="272" t="str">
        <f ca="true">+IF(OFFSET('Water Data'!$H$28,0,10*ROW('Water Data'!H46))="","",OFFSET('Water Data'!$H$28,0,10*ROW('Water Data'!H46)))</f>
        <v/>
      </c>
      <c r="CG52" s="272" t="str">
        <f ca="true">+IF(OFFSET('Water Data'!$H$29,0,10*ROW('Water Data'!H46))="","",OFFSET('Water Data'!$H$29,0,10*ROW('Water Data'!H46)))</f>
        <v/>
      </c>
      <c r="CH52" s="272" t="str">
        <f ca="true">+IF(OFFSET('Water Data'!$I$27,0,10*ROW('Water Data'!I46))="","",OFFSET('Water Data'!$I$27,0,10*ROW('Water Data'!I46)))</f>
        <v/>
      </c>
      <c r="CI52" s="272" t="str">
        <f ca="true">+IF(OFFSET('Water Data'!$I$28,0,10*ROW('Water Data'!I46))="","",OFFSET('Water Data'!$I$28,0,10*ROW('Water Data'!I46)))</f>
        <v/>
      </c>
      <c r="CJ52" s="272" t="str">
        <f ca="true">+IF(OFFSET('Water Data'!$I$29,0,10*ROW('Water Data'!I46))="","",OFFSET('Water Data'!$I$29,0,10*ROW('Water Data'!I46)))</f>
        <v/>
      </c>
      <c r="CK52" s="272" t="str">
        <f ca="true">+IF(OFFSET('Sanitation Data'!$D$28,0,10*ROW('Sanitation Data'!D46))="","",OFFSET('Sanitation Data'!$D$28,0,10*ROW('Sanitation Data'!D46)))</f>
        <v/>
      </c>
      <c r="CL52" s="272" t="str">
        <f ca="true">+IF(OFFSET('Sanitation Data'!$D$29,0,10*ROW('Sanitation Data'!D46))="","",OFFSET('Sanitation Data'!$D$29,0,10*ROW('Sanitation Data'!D46)))</f>
        <v/>
      </c>
      <c r="CM52" s="272" t="str">
        <f ca="true">+IF(OFFSET('Sanitation Data'!$D$30,0,10*ROW('Sanitation Data'!D46))="","",OFFSET('Sanitation Data'!$D$30,0,10*ROW('Sanitation Data'!D46)))</f>
        <v/>
      </c>
      <c r="CN52" s="272" t="str">
        <f ca="true">+IF(OFFSET('Sanitation Data'!$D$31,0,10*ROW('Sanitation Data'!D46))="","",OFFSET('Sanitation Data'!$D$31,0,10*ROW('Sanitation Data'!D46)))</f>
        <v/>
      </c>
      <c r="CO52" s="272" t="str">
        <f ca="true">+IF(OFFSET('Sanitation Data'!$D$32,0,10*ROW('Sanitation Data'!D46))="","",OFFSET('Sanitation Data'!$D$32,0,10*ROW('Sanitation Data'!D46)))</f>
        <v/>
      </c>
      <c r="CP52" s="272" t="str">
        <f ca="true">+IF(OFFSET('Sanitation Data'!$E$28,0,10*ROW('Sanitation Data'!E46))="","",OFFSET('Sanitation Data'!$E$28,0,10*ROW('Sanitation Data'!E46)))</f>
        <v/>
      </c>
      <c r="CQ52" s="272" t="str">
        <f ca="true">+IF(OFFSET('Sanitation Data'!$E$29,0,10*ROW('Sanitation Data'!E46))="","",OFFSET('Sanitation Data'!$E$29,0,10*ROW('Sanitation Data'!E46)))</f>
        <v/>
      </c>
      <c r="CR52" s="272" t="str">
        <f ca="true">+IF(OFFSET('Sanitation Data'!$E$30,0,10*ROW('Sanitation Data'!E46))="","",OFFSET('Sanitation Data'!$E$30,0,10*ROW('Sanitation Data'!E46)))</f>
        <v/>
      </c>
      <c r="CS52" s="272" t="str">
        <f ca="true">+IF(OFFSET('Sanitation Data'!$E$31,0,10*ROW('Sanitation Data'!E46))="","",OFFSET('Sanitation Data'!$E$31,0,10*ROW('Sanitation Data'!E46)))</f>
        <v/>
      </c>
      <c r="CT52" s="272" t="str">
        <f ca="true">+IF(OFFSET('Sanitation Data'!$E$32,0,10*ROW('Sanitation Data'!E46))="","",OFFSET('Sanitation Data'!$E$32,0,10*ROW('Sanitation Data'!E46)))</f>
        <v/>
      </c>
      <c r="CU52" s="272" t="str">
        <f ca="true">+IF(OFFSET('Sanitation Data'!$F$28,0,10*ROW('Sanitation Data'!F46))="","",OFFSET('Sanitation Data'!$F$28,0,10*ROW('Sanitation Data'!F46)))</f>
        <v/>
      </c>
      <c r="CV52" s="272" t="str">
        <f ca="true">+IF(OFFSET('Sanitation Data'!$F$29,0,10*ROW('Sanitation Data'!F46))="","",OFFSET('Sanitation Data'!$F$29,0,10*ROW('Sanitation Data'!F46)))</f>
        <v/>
      </c>
      <c r="CW52" s="272" t="str">
        <f ca="true">+IF(OFFSET('Sanitation Data'!$F$30,0,10*ROW('Sanitation Data'!F46))="","",OFFSET('Sanitation Data'!$F$30,0,10*ROW('Sanitation Data'!F46)))</f>
        <v/>
      </c>
      <c r="CX52" s="272" t="str">
        <f ca="true">+IF(OFFSET('Sanitation Data'!$F$31,0,10*ROW('Sanitation Data'!F46))="","",OFFSET('Sanitation Data'!$F$31,0,10*ROW('Sanitation Data'!F46)))</f>
        <v/>
      </c>
      <c r="CY52" s="272" t="str">
        <f ca="true">+IF(OFFSET('Sanitation Data'!$F$32,0,10*ROW('Sanitation Data'!F46))="","",OFFSET('Sanitation Data'!$F$32,0,10*ROW('Sanitation Data'!F46)))</f>
        <v/>
      </c>
      <c r="CZ52" s="272" t="str">
        <f ca="true">+IF(OFFSET('Sanitation Data'!$G$28,0,10*ROW('Sanitation Data'!G46))="","",OFFSET('Sanitation Data'!$G$28,0,10*ROW('Sanitation Data'!G46)))</f>
        <v/>
      </c>
      <c r="DA52" s="272" t="str">
        <f ca="true">+IF(OFFSET('Sanitation Data'!$G$29,0,10*ROW('Sanitation Data'!G46))="","",OFFSET('Sanitation Data'!$G$29,0,10*ROW('Sanitation Data'!G46)))</f>
        <v/>
      </c>
      <c r="DB52" s="272" t="str">
        <f ca="true">+IF(OFFSET('Sanitation Data'!$G$30,0,10*ROW('Sanitation Data'!G46))="","",OFFSET('Sanitation Data'!$G$30,0,10*ROW('Sanitation Data'!G46)))</f>
        <v/>
      </c>
      <c r="DC52" s="272" t="str">
        <f ca="true">+IF(OFFSET('Sanitation Data'!$G$31,0,10*ROW('Sanitation Data'!G46))="","",OFFSET('Sanitation Data'!$G$31,0,10*ROW('Sanitation Data'!G46)))</f>
        <v/>
      </c>
      <c r="DD52" s="272" t="str">
        <f ca="true">+IF(OFFSET('Sanitation Data'!$G$32,0,10*ROW('Sanitation Data'!G46))="","",OFFSET('Sanitation Data'!$G$32,0,10*ROW('Sanitation Data'!G46)))</f>
        <v/>
      </c>
      <c r="DE52" s="272" t="str">
        <f ca="true">+IF(OFFSET('Sanitation Data'!$H$28,0,10*ROW('Sanitation Data'!H46))="","",OFFSET('Sanitation Data'!$H$28,0,10*ROW('Sanitation Data'!H46)))</f>
        <v/>
      </c>
      <c r="DF52" s="272" t="str">
        <f ca="true">+IF(OFFSET('Sanitation Data'!$H$29,0,10*ROW('Sanitation Data'!H46))="","",OFFSET('Sanitation Data'!$H$29,0,10*ROW('Sanitation Data'!H46)))</f>
        <v/>
      </c>
      <c r="DG52" s="272" t="str">
        <f ca="true">+IF(OFFSET('Sanitation Data'!$H$30,0,10*ROW('Sanitation Data'!H46))="","",OFFSET('Sanitation Data'!$H$30,0,10*ROW('Sanitation Data'!H46)))</f>
        <v/>
      </c>
      <c r="DH52" s="272" t="str">
        <f ca="true">+IF(OFFSET('Sanitation Data'!$H$31,0,10*ROW('Sanitation Data'!H46))="","",OFFSET('Sanitation Data'!$H$31,0,10*ROW('Sanitation Data'!H46)))</f>
        <v/>
      </c>
      <c r="DI52" s="272" t="str">
        <f ca="true">+IF(OFFSET('Sanitation Data'!$H$32,0,10*ROW('Sanitation Data'!H46))="","",OFFSET('Sanitation Data'!$H$32,0,10*ROW('Sanitation Data'!H46)))</f>
        <v/>
      </c>
      <c r="DJ52" s="272" t="str">
        <f ca="true">+IF(OFFSET('Sanitation Data'!$I$28,0,10*ROW('Sanitation Data'!I46))="","",OFFSET('Sanitation Data'!$I$28,0,10*ROW('Sanitation Data'!I46)))</f>
        <v/>
      </c>
      <c r="DK52" s="272" t="str">
        <f ca="true">+IF(OFFSET('Sanitation Data'!$I$29,0,10*ROW('Sanitation Data'!I46))="","",OFFSET('Sanitation Data'!$I$29,0,10*ROW('Sanitation Data'!I46)))</f>
        <v/>
      </c>
      <c r="DL52" s="272" t="str">
        <f ca="true">+IF(OFFSET('Sanitation Data'!$I$30,0,10*ROW('Sanitation Data'!I46))="","",OFFSET('Sanitation Data'!$I$30,0,10*ROW('Sanitation Data'!I46)))</f>
        <v/>
      </c>
      <c r="DM52" s="272" t="str">
        <f ca="true">+IF(OFFSET('Sanitation Data'!$I$31,0,10*ROW('Sanitation Data'!I46))="","",OFFSET('Sanitation Data'!$I$31,0,10*ROW('Sanitation Data'!I46)))</f>
        <v/>
      </c>
      <c r="DN52" s="272" t="str">
        <f ca="true">+IF(OFFSET('Sanitation Data'!$I$32,0,10*ROW('Sanitation Data'!I46))="","",OFFSET('Sanitation Data'!$I$32,0,10*ROW('Sanitation Data'!I46)))</f>
        <v/>
      </c>
      <c r="DO52" s="272" t="str">
        <f ca="true">+IF(OFFSET('Hygiene Data'!$D$11,0,10*ROW('Hygiene Data'!D46))="","",OFFSET('Hygiene Data'!$D$11,0,10*ROW('Hygiene Data'!D46)))</f>
        <v/>
      </c>
      <c r="DP52" s="272" t="str">
        <f ca="true">+IF(OFFSET('Hygiene Data'!$D$12,0,10*ROW('Hygiene Data'!D46))="","",OFFSET('Hygiene Data'!$D$12,0,10*ROW('Hygiene Data'!D46)))</f>
        <v/>
      </c>
      <c r="DQ52" s="272" t="str">
        <f ca="true">+IF(OFFSET('Hygiene Data'!$D$13,0,10*ROW('Hygiene Data'!D46))="","",OFFSET('Hygiene Data'!$D$13,0,10*ROW('Hygiene Data'!D46)))</f>
        <v/>
      </c>
      <c r="DR52" s="272" t="str">
        <f ca="true">+IF(OFFSET('Hygiene Data'!$E$11,0,10*ROW('Hygiene Data'!E46))="","",OFFSET('Hygiene Data'!$E$11,0,10*ROW('Hygiene Data'!E46)))</f>
        <v/>
      </c>
      <c r="DS52" s="272" t="str">
        <f ca="true">+IF(OFFSET('Hygiene Data'!$E$12,0,10*ROW('Hygiene Data'!E46))="","",OFFSET('Hygiene Data'!$E$12,0,10*ROW('Hygiene Data'!E46)))</f>
        <v/>
      </c>
      <c r="DT52" s="272" t="str">
        <f ca="true">+IF(OFFSET('Hygiene Data'!$E$13,0,10*ROW('Hygiene Data'!E46))="","",OFFSET('Hygiene Data'!$E$13,0,10*ROW('Hygiene Data'!E46)))</f>
        <v/>
      </c>
      <c r="DU52" s="272" t="str">
        <f ca="true">+IF(OFFSET('Hygiene Data'!$F$11,0,10*ROW('Hygiene Data'!F46))="","",OFFSET('Hygiene Data'!$F$11,0,10*ROW('Hygiene Data'!F46)))</f>
        <v/>
      </c>
      <c r="DV52" s="272" t="str">
        <f ca="true">+IF(OFFSET('Hygiene Data'!$F$12,0,10*ROW('Hygiene Data'!F46))="","",OFFSET('Hygiene Data'!$F$12,0,10*ROW('Hygiene Data'!F46)))</f>
        <v/>
      </c>
      <c r="DW52" s="272" t="str">
        <f ca="true">+IF(OFFSET('Hygiene Data'!$F$13,0,10*ROW('Hygiene Data'!F46))="","",OFFSET('Hygiene Data'!$F$13,0,10*ROW('Hygiene Data'!F46)))</f>
        <v/>
      </c>
      <c r="DX52" s="272" t="str">
        <f ca="true">+IF(OFFSET('Hygiene Data'!$G$11,0,10*ROW('Hygiene Data'!G46))="","",OFFSET('Hygiene Data'!$G$11,0,10*ROW('Hygiene Data'!G46)))</f>
        <v/>
      </c>
      <c r="DY52" s="272" t="str">
        <f ca="true">+IF(OFFSET('Hygiene Data'!$G$12,0,10*ROW('Hygiene Data'!G46))="","",OFFSET('Hygiene Data'!$G$12,0,10*ROW('Hygiene Data'!G46)))</f>
        <v/>
      </c>
      <c r="DZ52" s="272" t="str">
        <f ca="true">+IF(OFFSET('Hygiene Data'!$G$13,0,10*ROW('Hygiene Data'!G46))="","",OFFSET('Hygiene Data'!$G$13,0,10*ROW('Hygiene Data'!G46)))</f>
        <v/>
      </c>
      <c r="EA52" s="272" t="str">
        <f ca="true">+IF(OFFSET('Hygiene Data'!$H$11,0,10*ROW('Hygiene Data'!H46))="","",OFFSET('Hygiene Data'!$H$11,0,10*ROW('Hygiene Data'!H46)))</f>
        <v/>
      </c>
      <c r="EB52" s="272" t="str">
        <f ca="true">+IF(OFFSET('Hygiene Data'!$H$12,0,10*ROW('Hygiene Data'!H46))="","",OFFSET('Hygiene Data'!$H$12,0,10*ROW('Hygiene Data'!H46)))</f>
        <v/>
      </c>
      <c r="EC52" s="272" t="str">
        <f ca="true">+IF(OFFSET('Hygiene Data'!$H$13,0,10*ROW('Hygiene Data'!H46))="","",OFFSET('Hygiene Data'!$H$13,0,10*ROW('Hygiene Data'!H46)))</f>
        <v/>
      </c>
      <c r="ED52" s="272" t="str">
        <f ca="true">+IF(OFFSET('Hygiene Data'!$I$11,0,10*ROW('Hygiene Data'!I46))="","",OFFSET('Hygiene Data'!$I$11,0,10*ROW('Hygiene Data'!I46)))</f>
        <v/>
      </c>
      <c r="EE52" s="272" t="str">
        <f ca="true">+IF(OFFSET('Hygiene Data'!$I$12,0,10*ROW('Hygiene Data'!I46))="","",OFFSET('Hygiene Data'!$I$12,0,10*ROW('Hygiene Data'!I46)))</f>
        <v/>
      </c>
      <c r="EF52" s="272" t="str">
        <f ca="true">+IF(OFFSET('Hygiene Data'!$I$13,0,10*ROW('Hygiene Data'!I46))="","",OFFSET('Hygiene Data'!$I$13,0,10*ROW('Hygiene Data'!I46)))</f>
        <v/>
      </c>
    </row>
    <row xmlns:x14ac="http://schemas.microsoft.com/office/spreadsheetml/2009/9/ac" r="53" x14ac:dyDescent="0.2">
      <c r="A53" s="37" t="str">
        <f ca="true">+IF(OFFSET('Water Data'!$B$2,0,10*ROW('Water Data'!E47))="","",OFFSET('Water Data'!$B$2,0,10*ROW('Water Data'!E47)))</f>
        <v/>
      </c>
      <c r="B53" s="37" t="str">
        <f ca="true">+IF(OFFSET('Water Data'!$C$2,0,10*ROW('Water Data'!F47))="","",OFFSET('Water Data'!$C$2,0,10*ROW('Water Data'!F47)))</f>
        <v/>
      </c>
      <c r="C53" s="328" t="str">
        <f t="shared" ca="true" si="0"/>
        <v/>
      </c>
      <c r="D53" s="97"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7"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7"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7"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7"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7"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7"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7"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7"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7"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7"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7"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7"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7"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7"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7"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7"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7"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8"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8"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8"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8"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8"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8"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8"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8"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8"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8"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8"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8"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8"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8"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8"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8"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8"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8"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8"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8"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8"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8"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8"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8"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8"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8"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8"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8"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8"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8"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9"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9"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9"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9"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9"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9"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9"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9"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9"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9"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9"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9"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9"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9"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9"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9"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9"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9"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2"/>
      <c r="BS53" s="272" t="str">
        <f ca="true">+IF(OFFSET('Water Data'!$D$27,0,10*ROW('Water Data'!D47))="","",OFFSET('Water Data'!$D$27,0,10*ROW('Water Data'!D47)))</f>
        <v/>
      </c>
      <c r="BT53" s="272" t="str">
        <f ca="true">+IF(OFFSET('Water Data'!$D$28,0,10*ROW('Water Data'!D47))="","",OFFSET('Water Data'!$D$28,0,10*ROW('Water Data'!D47)))</f>
        <v/>
      </c>
      <c r="BU53" s="272" t="str">
        <f ca="true">+IF(OFFSET('Water Data'!$D$29,0,10*ROW('Water Data'!D47))="","",OFFSET('Water Data'!$D$29,0,10*ROW('Water Data'!D47)))</f>
        <v/>
      </c>
      <c r="BV53" s="272" t="str">
        <f ca="true">+IF(OFFSET('Water Data'!$E$27,0,10*ROW('Water Data'!E47))="","",OFFSET('Water Data'!$E$27,0,10*ROW('Water Data'!E47)))</f>
        <v/>
      </c>
      <c r="BW53" s="272" t="str">
        <f ca="true">+IF(OFFSET('Water Data'!$E$28,0,10*ROW('Water Data'!E47))="","",OFFSET('Water Data'!$E$28,0,10*ROW('Water Data'!E47)))</f>
        <v/>
      </c>
      <c r="BX53" s="272" t="str">
        <f ca="true">+IF(OFFSET('Water Data'!$E$29,0,10*ROW('Water Data'!E47))="","",OFFSET('Water Data'!$E$29,0,10*ROW('Water Data'!E47)))</f>
        <v/>
      </c>
      <c r="BY53" s="272" t="str">
        <f ca="true">+IF(OFFSET('Water Data'!$F$27,0,10*ROW('Water Data'!F47))="","",OFFSET('Water Data'!$F$27,0,10*ROW('Water Data'!F47)))</f>
        <v/>
      </c>
      <c r="BZ53" s="272" t="str">
        <f ca="true">+IF(OFFSET('Water Data'!$F$28,0,10*ROW('Water Data'!F47))="","",OFFSET('Water Data'!$F$28,0,10*ROW('Water Data'!F47)))</f>
        <v/>
      </c>
      <c r="CA53" s="272" t="str">
        <f ca="true">+IF(OFFSET('Water Data'!$F$29,0,10*ROW('Water Data'!F47))="","",OFFSET('Water Data'!$F$29,0,10*ROW('Water Data'!F47)))</f>
        <v/>
      </c>
      <c r="CB53" s="272" t="str">
        <f ca="true">+IF(OFFSET('Water Data'!$G$27,0,10*ROW('Water Data'!G47))="","",OFFSET('Water Data'!$G$27,0,10*ROW('Water Data'!G47)))</f>
        <v/>
      </c>
      <c r="CC53" s="272" t="str">
        <f ca="true">+IF(OFFSET('Water Data'!$G$28,0,10*ROW('Water Data'!G47))="","",OFFSET('Water Data'!$G$28,0,10*ROW('Water Data'!G47)))</f>
        <v/>
      </c>
      <c r="CD53" s="272" t="str">
        <f ca="true">+IF(OFFSET('Water Data'!$G$29,0,10*ROW('Water Data'!G47))="","",OFFSET('Water Data'!$G$29,0,10*ROW('Water Data'!G47)))</f>
        <v/>
      </c>
      <c r="CE53" s="272" t="str">
        <f ca="true">+IF(OFFSET('Water Data'!$H$27,0,10*ROW('Water Data'!H47))="","",OFFSET('Water Data'!$H$27,0,10*ROW('Water Data'!H47)))</f>
        <v/>
      </c>
      <c r="CF53" s="272" t="str">
        <f ca="true">+IF(OFFSET('Water Data'!$H$28,0,10*ROW('Water Data'!H47))="","",OFFSET('Water Data'!$H$28,0,10*ROW('Water Data'!H47)))</f>
        <v/>
      </c>
      <c r="CG53" s="272" t="str">
        <f ca="true">+IF(OFFSET('Water Data'!$H$29,0,10*ROW('Water Data'!H47))="","",OFFSET('Water Data'!$H$29,0,10*ROW('Water Data'!H47)))</f>
        <v/>
      </c>
      <c r="CH53" s="272" t="str">
        <f ca="true">+IF(OFFSET('Water Data'!$I$27,0,10*ROW('Water Data'!I47))="","",OFFSET('Water Data'!$I$27,0,10*ROW('Water Data'!I47)))</f>
        <v/>
      </c>
      <c r="CI53" s="272" t="str">
        <f ca="true">+IF(OFFSET('Water Data'!$I$28,0,10*ROW('Water Data'!I47))="","",OFFSET('Water Data'!$I$28,0,10*ROW('Water Data'!I47)))</f>
        <v/>
      </c>
      <c r="CJ53" s="272" t="str">
        <f ca="true">+IF(OFFSET('Water Data'!$I$29,0,10*ROW('Water Data'!I47))="","",OFFSET('Water Data'!$I$29,0,10*ROW('Water Data'!I47)))</f>
        <v/>
      </c>
      <c r="CK53" s="272" t="str">
        <f ca="true">+IF(OFFSET('Sanitation Data'!$D$28,0,10*ROW('Sanitation Data'!D47))="","",OFFSET('Sanitation Data'!$D$28,0,10*ROW('Sanitation Data'!D47)))</f>
        <v/>
      </c>
      <c r="CL53" s="272" t="str">
        <f ca="true">+IF(OFFSET('Sanitation Data'!$D$29,0,10*ROW('Sanitation Data'!D47))="","",OFFSET('Sanitation Data'!$D$29,0,10*ROW('Sanitation Data'!D47)))</f>
        <v/>
      </c>
      <c r="CM53" s="272" t="str">
        <f ca="true">+IF(OFFSET('Sanitation Data'!$D$30,0,10*ROW('Sanitation Data'!D47))="","",OFFSET('Sanitation Data'!$D$30,0,10*ROW('Sanitation Data'!D47)))</f>
        <v/>
      </c>
      <c r="CN53" s="272" t="str">
        <f ca="true">+IF(OFFSET('Sanitation Data'!$D$31,0,10*ROW('Sanitation Data'!D47))="","",OFFSET('Sanitation Data'!$D$31,0,10*ROW('Sanitation Data'!D47)))</f>
        <v/>
      </c>
      <c r="CO53" s="272" t="str">
        <f ca="true">+IF(OFFSET('Sanitation Data'!$D$32,0,10*ROW('Sanitation Data'!D47))="","",OFFSET('Sanitation Data'!$D$32,0,10*ROW('Sanitation Data'!D47)))</f>
        <v/>
      </c>
      <c r="CP53" s="272" t="str">
        <f ca="true">+IF(OFFSET('Sanitation Data'!$E$28,0,10*ROW('Sanitation Data'!E47))="","",OFFSET('Sanitation Data'!$E$28,0,10*ROW('Sanitation Data'!E47)))</f>
        <v/>
      </c>
      <c r="CQ53" s="272" t="str">
        <f ca="true">+IF(OFFSET('Sanitation Data'!$E$29,0,10*ROW('Sanitation Data'!E47))="","",OFFSET('Sanitation Data'!$E$29,0,10*ROW('Sanitation Data'!E47)))</f>
        <v/>
      </c>
      <c r="CR53" s="272" t="str">
        <f ca="true">+IF(OFFSET('Sanitation Data'!$E$30,0,10*ROW('Sanitation Data'!E47))="","",OFFSET('Sanitation Data'!$E$30,0,10*ROW('Sanitation Data'!E47)))</f>
        <v/>
      </c>
      <c r="CS53" s="272" t="str">
        <f ca="true">+IF(OFFSET('Sanitation Data'!$E$31,0,10*ROW('Sanitation Data'!E47))="","",OFFSET('Sanitation Data'!$E$31,0,10*ROW('Sanitation Data'!E47)))</f>
        <v/>
      </c>
      <c r="CT53" s="272" t="str">
        <f ca="true">+IF(OFFSET('Sanitation Data'!$E$32,0,10*ROW('Sanitation Data'!E47))="","",OFFSET('Sanitation Data'!$E$32,0,10*ROW('Sanitation Data'!E47)))</f>
        <v/>
      </c>
      <c r="CU53" s="272" t="str">
        <f ca="true">+IF(OFFSET('Sanitation Data'!$F$28,0,10*ROW('Sanitation Data'!F47))="","",OFFSET('Sanitation Data'!$F$28,0,10*ROW('Sanitation Data'!F47)))</f>
        <v/>
      </c>
      <c r="CV53" s="272" t="str">
        <f ca="true">+IF(OFFSET('Sanitation Data'!$F$29,0,10*ROW('Sanitation Data'!F47))="","",OFFSET('Sanitation Data'!$F$29,0,10*ROW('Sanitation Data'!F47)))</f>
        <v/>
      </c>
      <c r="CW53" s="272" t="str">
        <f ca="true">+IF(OFFSET('Sanitation Data'!$F$30,0,10*ROW('Sanitation Data'!F47))="","",OFFSET('Sanitation Data'!$F$30,0,10*ROW('Sanitation Data'!F47)))</f>
        <v/>
      </c>
      <c r="CX53" s="272" t="str">
        <f ca="true">+IF(OFFSET('Sanitation Data'!$F$31,0,10*ROW('Sanitation Data'!F47))="","",OFFSET('Sanitation Data'!$F$31,0,10*ROW('Sanitation Data'!F47)))</f>
        <v/>
      </c>
      <c r="CY53" s="272" t="str">
        <f ca="true">+IF(OFFSET('Sanitation Data'!$F$32,0,10*ROW('Sanitation Data'!F47))="","",OFFSET('Sanitation Data'!$F$32,0,10*ROW('Sanitation Data'!F47)))</f>
        <v/>
      </c>
      <c r="CZ53" s="272" t="str">
        <f ca="true">+IF(OFFSET('Sanitation Data'!$G$28,0,10*ROW('Sanitation Data'!G47))="","",OFFSET('Sanitation Data'!$G$28,0,10*ROW('Sanitation Data'!G47)))</f>
        <v/>
      </c>
      <c r="DA53" s="272" t="str">
        <f ca="true">+IF(OFFSET('Sanitation Data'!$G$29,0,10*ROW('Sanitation Data'!G47))="","",OFFSET('Sanitation Data'!$G$29,0,10*ROW('Sanitation Data'!G47)))</f>
        <v/>
      </c>
      <c r="DB53" s="272" t="str">
        <f ca="true">+IF(OFFSET('Sanitation Data'!$G$30,0,10*ROW('Sanitation Data'!G47))="","",OFFSET('Sanitation Data'!$G$30,0,10*ROW('Sanitation Data'!G47)))</f>
        <v/>
      </c>
      <c r="DC53" s="272" t="str">
        <f ca="true">+IF(OFFSET('Sanitation Data'!$G$31,0,10*ROW('Sanitation Data'!G47))="","",OFFSET('Sanitation Data'!$G$31,0,10*ROW('Sanitation Data'!G47)))</f>
        <v/>
      </c>
      <c r="DD53" s="272" t="str">
        <f ca="true">+IF(OFFSET('Sanitation Data'!$G$32,0,10*ROW('Sanitation Data'!G47))="","",OFFSET('Sanitation Data'!$G$32,0,10*ROW('Sanitation Data'!G47)))</f>
        <v/>
      </c>
      <c r="DE53" s="272" t="str">
        <f ca="true">+IF(OFFSET('Sanitation Data'!$H$28,0,10*ROW('Sanitation Data'!H47))="","",OFFSET('Sanitation Data'!$H$28,0,10*ROW('Sanitation Data'!H47)))</f>
        <v/>
      </c>
      <c r="DF53" s="272" t="str">
        <f ca="true">+IF(OFFSET('Sanitation Data'!$H$29,0,10*ROW('Sanitation Data'!H47))="","",OFFSET('Sanitation Data'!$H$29,0,10*ROW('Sanitation Data'!H47)))</f>
        <v/>
      </c>
      <c r="DG53" s="272" t="str">
        <f ca="true">+IF(OFFSET('Sanitation Data'!$H$30,0,10*ROW('Sanitation Data'!H47))="","",OFFSET('Sanitation Data'!$H$30,0,10*ROW('Sanitation Data'!H47)))</f>
        <v/>
      </c>
      <c r="DH53" s="272" t="str">
        <f ca="true">+IF(OFFSET('Sanitation Data'!$H$31,0,10*ROW('Sanitation Data'!H47))="","",OFFSET('Sanitation Data'!$H$31,0,10*ROW('Sanitation Data'!H47)))</f>
        <v/>
      </c>
      <c r="DI53" s="272" t="str">
        <f ca="true">+IF(OFFSET('Sanitation Data'!$H$32,0,10*ROW('Sanitation Data'!H47))="","",OFFSET('Sanitation Data'!$H$32,0,10*ROW('Sanitation Data'!H47)))</f>
        <v/>
      </c>
      <c r="DJ53" s="272" t="str">
        <f ca="true">+IF(OFFSET('Sanitation Data'!$I$28,0,10*ROW('Sanitation Data'!I47))="","",OFFSET('Sanitation Data'!$I$28,0,10*ROW('Sanitation Data'!I47)))</f>
        <v/>
      </c>
      <c r="DK53" s="272" t="str">
        <f ca="true">+IF(OFFSET('Sanitation Data'!$I$29,0,10*ROW('Sanitation Data'!I47))="","",OFFSET('Sanitation Data'!$I$29,0,10*ROW('Sanitation Data'!I47)))</f>
        <v/>
      </c>
      <c r="DL53" s="272" t="str">
        <f ca="true">+IF(OFFSET('Sanitation Data'!$I$30,0,10*ROW('Sanitation Data'!I47))="","",OFFSET('Sanitation Data'!$I$30,0,10*ROW('Sanitation Data'!I47)))</f>
        <v/>
      </c>
      <c r="DM53" s="272" t="str">
        <f ca="true">+IF(OFFSET('Sanitation Data'!$I$31,0,10*ROW('Sanitation Data'!I47))="","",OFFSET('Sanitation Data'!$I$31,0,10*ROW('Sanitation Data'!I47)))</f>
        <v/>
      </c>
      <c r="DN53" s="272" t="str">
        <f ca="true">+IF(OFFSET('Sanitation Data'!$I$32,0,10*ROW('Sanitation Data'!I47))="","",OFFSET('Sanitation Data'!$I$32,0,10*ROW('Sanitation Data'!I47)))</f>
        <v/>
      </c>
      <c r="DO53" s="272" t="str">
        <f ca="true">+IF(OFFSET('Hygiene Data'!$D$11,0,10*ROW('Hygiene Data'!D47))="","",OFFSET('Hygiene Data'!$D$11,0,10*ROW('Hygiene Data'!D47)))</f>
        <v/>
      </c>
      <c r="DP53" s="272" t="str">
        <f ca="true">+IF(OFFSET('Hygiene Data'!$D$12,0,10*ROW('Hygiene Data'!D47))="","",OFFSET('Hygiene Data'!$D$12,0,10*ROW('Hygiene Data'!D47)))</f>
        <v/>
      </c>
      <c r="DQ53" s="272" t="str">
        <f ca="true">+IF(OFFSET('Hygiene Data'!$D$13,0,10*ROW('Hygiene Data'!D47))="","",OFFSET('Hygiene Data'!$D$13,0,10*ROW('Hygiene Data'!D47)))</f>
        <v/>
      </c>
      <c r="DR53" s="272" t="str">
        <f ca="true">+IF(OFFSET('Hygiene Data'!$E$11,0,10*ROW('Hygiene Data'!E47))="","",OFFSET('Hygiene Data'!$E$11,0,10*ROW('Hygiene Data'!E47)))</f>
        <v/>
      </c>
      <c r="DS53" s="272" t="str">
        <f ca="true">+IF(OFFSET('Hygiene Data'!$E$12,0,10*ROW('Hygiene Data'!E47))="","",OFFSET('Hygiene Data'!$E$12,0,10*ROW('Hygiene Data'!E47)))</f>
        <v/>
      </c>
      <c r="DT53" s="272" t="str">
        <f ca="true">+IF(OFFSET('Hygiene Data'!$E$13,0,10*ROW('Hygiene Data'!E47))="","",OFFSET('Hygiene Data'!$E$13,0,10*ROW('Hygiene Data'!E47)))</f>
        <v/>
      </c>
      <c r="DU53" s="272" t="str">
        <f ca="true">+IF(OFFSET('Hygiene Data'!$F$11,0,10*ROW('Hygiene Data'!F47))="","",OFFSET('Hygiene Data'!$F$11,0,10*ROW('Hygiene Data'!F47)))</f>
        <v/>
      </c>
      <c r="DV53" s="272" t="str">
        <f ca="true">+IF(OFFSET('Hygiene Data'!$F$12,0,10*ROW('Hygiene Data'!F47))="","",OFFSET('Hygiene Data'!$F$12,0,10*ROW('Hygiene Data'!F47)))</f>
        <v/>
      </c>
      <c r="DW53" s="272" t="str">
        <f ca="true">+IF(OFFSET('Hygiene Data'!$F$13,0,10*ROW('Hygiene Data'!F47))="","",OFFSET('Hygiene Data'!$F$13,0,10*ROW('Hygiene Data'!F47)))</f>
        <v/>
      </c>
      <c r="DX53" s="272" t="str">
        <f ca="true">+IF(OFFSET('Hygiene Data'!$G$11,0,10*ROW('Hygiene Data'!G47))="","",OFFSET('Hygiene Data'!$G$11,0,10*ROW('Hygiene Data'!G47)))</f>
        <v/>
      </c>
      <c r="DY53" s="272" t="str">
        <f ca="true">+IF(OFFSET('Hygiene Data'!$G$12,0,10*ROW('Hygiene Data'!G47))="","",OFFSET('Hygiene Data'!$G$12,0,10*ROW('Hygiene Data'!G47)))</f>
        <v/>
      </c>
      <c r="DZ53" s="272" t="str">
        <f ca="true">+IF(OFFSET('Hygiene Data'!$G$13,0,10*ROW('Hygiene Data'!G47))="","",OFFSET('Hygiene Data'!$G$13,0,10*ROW('Hygiene Data'!G47)))</f>
        <v/>
      </c>
      <c r="EA53" s="272" t="str">
        <f ca="true">+IF(OFFSET('Hygiene Data'!$H$11,0,10*ROW('Hygiene Data'!H47))="","",OFFSET('Hygiene Data'!$H$11,0,10*ROW('Hygiene Data'!H47)))</f>
        <v/>
      </c>
      <c r="EB53" s="272" t="str">
        <f ca="true">+IF(OFFSET('Hygiene Data'!$H$12,0,10*ROW('Hygiene Data'!H47))="","",OFFSET('Hygiene Data'!$H$12,0,10*ROW('Hygiene Data'!H47)))</f>
        <v/>
      </c>
      <c r="EC53" s="272" t="str">
        <f ca="true">+IF(OFFSET('Hygiene Data'!$H$13,0,10*ROW('Hygiene Data'!H47))="","",OFFSET('Hygiene Data'!$H$13,0,10*ROW('Hygiene Data'!H47)))</f>
        <v/>
      </c>
      <c r="ED53" s="272" t="str">
        <f ca="true">+IF(OFFSET('Hygiene Data'!$I$11,0,10*ROW('Hygiene Data'!I47))="","",OFFSET('Hygiene Data'!$I$11,0,10*ROW('Hygiene Data'!I47)))</f>
        <v/>
      </c>
      <c r="EE53" s="272" t="str">
        <f ca="true">+IF(OFFSET('Hygiene Data'!$I$12,0,10*ROW('Hygiene Data'!I47))="","",OFFSET('Hygiene Data'!$I$12,0,10*ROW('Hygiene Data'!I47)))</f>
        <v/>
      </c>
      <c r="EF53" s="272" t="str">
        <f ca="true">+IF(OFFSET('Hygiene Data'!$I$13,0,10*ROW('Hygiene Data'!I47))="","",OFFSET('Hygiene Data'!$I$13,0,10*ROW('Hygiene Data'!I47)))</f>
        <v/>
      </c>
    </row>
    <row xmlns:x14ac="http://schemas.microsoft.com/office/spreadsheetml/2009/9/ac" r="54" x14ac:dyDescent="0.2">
      <c r="A54" s="37" t="str">
        <f ca="true">+IF(OFFSET('Water Data'!$B$2,0,10*ROW('Water Data'!E48))="","",OFFSET('Water Data'!$B$2,0,10*ROW('Water Data'!E48)))</f>
        <v/>
      </c>
      <c r="B54" s="37" t="str">
        <f ca="true">+IF(OFFSET('Water Data'!$C$2,0,10*ROW('Water Data'!F48))="","",OFFSET('Water Data'!$C$2,0,10*ROW('Water Data'!F48)))</f>
        <v/>
      </c>
      <c r="C54" s="328" t="str">
        <f t="shared" ca="true" si="0"/>
        <v/>
      </c>
      <c r="D54" s="97"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7"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7"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7"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7"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7"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7"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7"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7"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7"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7"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7"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7"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7"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7"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7"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7"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7"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8"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8"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8"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8"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8"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8"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8"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8"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8"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8"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8"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8"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8"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8"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8"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8"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8"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8"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8"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8"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8"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8"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8"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8"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8"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8"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8"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8"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8"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8"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9"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9"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9"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9"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9"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9"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9"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9"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9"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9"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9"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9"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9"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9"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9"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9"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9"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9"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2"/>
      <c r="BS54" s="272" t="str">
        <f ca="true">+IF(OFFSET('Water Data'!$D$27,0,10*ROW('Water Data'!D48))="","",OFFSET('Water Data'!$D$27,0,10*ROW('Water Data'!D48)))</f>
        <v/>
      </c>
      <c r="BT54" s="272" t="str">
        <f ca="true">+IF(OFFSET('Water Data'!$D$28,0,10*ROW('Water Data'!D48))="","",OFFSET('Water Data'!$D$28,0,10*ROW('Water Data'!D48)))</f>
        <v/>
      </c>
      <c r="BU54" s="272" t="str">
        <f ca="true">+IF(OFFSET('Water Data'!$D$29,0,10*ROW('Water Data'!D48))="","",OFFSET('Water Data'!$D$29,0,10*ROW('Water Data'!D48)))</f>
        <v/>
      </c>
      <c r="BV54" s="272" t="str">
        <f ca="true">+IF(OFFSET('Water Data'!$E$27,0,10*ROW('Water Data'!E48))="","",OFFSET('Water Data'!$E$27,0,10*ROW('Water Data'!E48)))</f>
        <v/>
      </c>
      <c r="BW54" s="272" t="str">
        <f ca="true">+IF(OFFSET('Water Data'!$E$28,0,10*ROW('Water Data'!E48))="","",OFFSET('Water Data'!$E$28,0,10*ROW('Water Data'!E48)))</f>
        <v/>
      </c>
      <c r="BX54" s="272" t="str">
        <f ca="true">+IF(OFFSET('Water Data'!$E$29,0,10*ROW('Water Data'!E48))="","",OFFSET('Water Data'!$E$29,0,10*ROW('Water Data'!E48)))</f>
        <v/>
      </c>
      <c r="BY54" s="272" t="str">
        <f ca="true">+IF(OFFSET('Water Data'!$F$27,0,10*ROW('Water Data'!F48))="","",OFFSET('Water Data'!$F$27,0,10*ROW('Water Data'!F48)))</f>
        <v/>
      </c>
      <c r="BZ54" s="272" t="str">
        <f ca="true">+IF(OFFSET('Water Data'!$F$28,0,10*ROW('Water Data'!F48))="","",OFFSET('Water Data'!$F$28,0,10*ROW('Water Data'!F48)))</f>
        <v/>
      </c>
      <c r="CA54" s="272" t="str">
        <f ca="true">+IF(OFFSET('Water Data'!$F$29,0,10*ROW('Water Data'!F48))="","",OFFSET('Water Data'!$F$29,0,10*ROW('Water Data'!F48)))</f>
        <v/>
      </c>
      <c r="CB54" s="272" t="str">
        <f ca="true">+IF(OFFSET('Water Data'!$G$27,0,10*ROW('Water Data'!G48))="","",OFFSET('Water Data'!$G$27,0,10*ROW('Water Data'!G48)))</f>
        <v/>
      </c>
      <c r="CC54" s="272" t="str">
        <f ca="true">+IF(OFFSET('Water Data'!$G$28,0,10*ROW('Water Data'!G48))="","",OFFSET('Water Data'!$G$28,0,10*ROW('Water Data'!G48)))</f>
        <v/>
      </c>
      <c r="CD54" s="272" t="str">
        <f ca="true">+IF(OFFSET('Water Data'!$G$29,0,10*ROW('Water Data'!G48))="","",OFFSET('Water Data'!$G$29,0,10*ROW('Water Data'!G48)))</f>
        <v/>
      </c>
      <c r="CE54" s="272" t="str">
        <f ca="true">+IF(OFFSET('Water Data'!$H$27,0,10*ROW('Water Data'!H48))="","",OFFSET('Water Data'!$H$27,0,10*ROW('Water Data'!H48)))</f>
        <v/>
      </c>
      <c r="CF54" s="272" t="str">
        <f ca="true">+IF(OFFSET('Water Data'!$H$28,0,10*ROW('Water Data'!H48))="","",OFFSET('Water Data'!$H$28,0,10*ROW('Water Data'!H48)))</f>
        <v/>
      </c>
      <c r="CG54" s="272" t="str">
        <f ca="true">+IF(OFFSET('Water Data'!$H$29,0,10*ROW('Water Data'!H48))="","",OFFSET('Water Data'!$H$29,0,10*ROW('Water Data'!H48)))</f>
        <v/>
      </c>
      <c r="CH54" s="272" t="str">
        <f ca="true">+IF(OFFSET('Water Data'!$I$27,0,10*ROW('Water Data'!I48))="","",OFFSET('Water Data'!$I$27,0,10*ROW('Water Data'!I48)))</f>
        <v/>
      </c>
      <c r="CI54" s="272" t="str">
        <f ca="true">+IF(OFFSET('Water Data'!$I$28,0,10*ROW('Water Data'!I48))="","",OFFSET('Water Data'!$I$28,0,10*ROW('Water Data'!I48)))</f>
        <v/>
      </c>
      <c r="CJ54" s="272" t="str">
        <f ca="true">+IF(OFFSET('Water Data'!$I$29,0,10*ROW('Water Data'!I48))="","",OFFSET('Water Data'!$I$29,0,10*ROW('Water Data'!I48)))</f>
        <v/>
      </c>
      <c r="CK54" s="272" t="str">
        <f ca="true">+IF(OFFSET('Sanitation Data'!$D$28,0,10*ROW('Sanitation Data'!D48))="","",OFFSET('Sanitation Data'!$D$28,0,10*ROW('Sanitation Data'!D48)))</f>
        <v/>
      </c>
      <c r="CL54" s="272" t="str">
        <f ca="true">+IF(OFFSET('Sanitation Data'!$D$29,0,10*ROW('Sanitation Data'!D48))="","",OFFSET('Sanitation Data'!$D$29,0,10*ROW('Sanitation Data'!D48)))</f>
        <v/>
      </c>
      <c r="CM54" s="272" t="str">
        <f ca="true">+IF(OFFSET('Sanitation Data'!$D$30,0,10*ROW('Sanitation Data'!D48))="","",OFFSET('Sanitation Data'!$D$30,0,10*ROW('Sanitation Data'!D48)))</f>
        <v/>
      </c>
      <c r="CN54" s="272" t="str">
        <f ca="true">+IF(OFFSET('Sanitation Data'!$D$31,0,10*ROW('Sanitation Data'!D48))="","",OFFSET('Sanitation Data'!$D$31,0,10*ROW('Sanitation Data'!D48)))</f>
        <v/>
      </c>
      <c r="CO54" s="272" t="str">
        <f ca="true">+IF(OFFSET('Sanitation Data'!$D$32,0,10*ROW('Sanitation Data'!D48))="","",OFFSET('Sanitation Data'!$D$32,0,10*ROW('Sanitation Data'!D48)))</f>
        <v/>
      </c>
      <c r="CP54" s="272" t="str">
        <f ca="true">+IF(OFFSET('Sanitation Data'!$E$28,0,10*ROW('Sanitation Data'!E48))="","",OFFSET('Sanitation Data'!$E$28,0,10*ROW('Sanitation Data'!E48)))</f>
        <v/>
      </c>
      <c r="CQ54" s="272" t="str">
        <f ca="true">+IF(OFFSET('Sanitation Data'!$E$29,0,10*ROW('Sanitation Data'!E48))="","",OFFSET('Sanitation Data'!$E$29,0,10*ROW('Sanitation Data'!E48)))</f>
        <v/>
      </c>
      <c r="CR54" s="272" t="str">
        <f ca="true">+IF(OFFSET('Sanitation Data'!$E$30,0,10*ROW('Sanitation Data'!E48))="","",OFFSET('Sanitation Data'!$E$30,0,10*ROW('Sanitation Data'!E48)))</f>
        <v/>
      </c>
      <c r="CS54" s="272" t="str">
        <f ca="true">+IF(OFFSET('Sanitation Data'!$E$31,0,10*ROW('Sanitation Data'!E48))="","",OFFSET('Sanitation Data'!$E$31,0,10*ROW('Sanitation Data'!E48)))</f>
        <v/>
      </c>
      <c r="CT54" s="272" t="str">
        <f ca="true">+IF(OFFSET('Sanitation Data'!$E$32,0,10*ROW('Sanitation Data'!E48))="","",OFFSET('Sanitation Data'!$E$32,0,10*ROW('Sanitation Data'!E48)))</f>
        <v/>
      </c>
      <c r="CU54" s="272" t="str">
        <f ca="true">+IF(OFFSET('Sanitation Data'!$F$28,0,10*ROW('Sanitation Data'!F48))="","",OFFSET('Sanitation Data'!$F$28,0,10*ROW('Sanitation Data'!F48)))</f>
        <v/>
      </c>
      <c r="CV54" s="272" t="str">
        <f ca="true">+IF(OFFSET('Sanitation Data'!$F$29,0,10*ROW('Sanitation Data'!F48))="","",OFFSET('Sanitation Data'!$F$29,0,10*ROW('Sanitation Data'!F48)))</f>
        <v/>
      </c>
      <c r="CW54" s="272" t="str">
        <f ca="true">+IF(OFFSET('Sanitation Data'!$F$30,0,10*ROW('Sanitation Data'!F48))="","",OFFSET('Sanitation Data'!$F$30,0,10*ROW('Sanitation Data'!F48)))</f>
        <v/>
      </c>
      <c r="CX54" s="272" t="str">
        <f ca="true">+IF(OFFSET('Sanitation Data'!$F$31,0,10*ROW('Sanitation Data'!F48))="","",OFFSET('Sanitation Data'!$F$31,0,10*ROW('Sanitation Data'!F48)))</f>
        <v/>
      </c>
      <c r="CY54" s="272" t="str">
        <f ca="true">+IF(OFFSET('Sanitation Data'!$F$32,0,10*ROW('Sanitation Data'!F48))="","",OFFSET('Sanitation Data'!$F$32,0,10*ROW('Sanitation Data'!F48)))</f>
        <v/>
      </c>
      <c r="CZ54" s="272" t="str">
        <f ca="true">+IF(OFFSET('Sanitation Data'!$G$28,0,10*ROW('Sanitation Data'!G48))="","",OFFSET('Sanitation Data'!$G$28,0,10*ROW('Sanitation Data'!G48)))</f>
        <v/>
      </c>
      <c r="DA54" s="272" t="str">
        <f ca="true">+IF(OFFSET('Sanitation Data'!$G$29,0,10*ROW('Sanitation Data'!G48))="","",OFFSET('Sanitation Data'!$G$29,0,10*ROW('Sanitation Data'!G48)))</f>
        <v/>
      </c>
      <c r="DB54" s="272" t="str">
        <f ca="true">+IF(OFFSET('Sanitation Data'!$G$30,0,10*ROW('Sanitation Data'!G48))="","",OFFSET('Sanitation Data'!$G$30,0,10*ROW('Sanitation Data'!G48)))</f>
        <v/>
      </c>
      <c r="DC54" s="272" t="str">
        <f ca="true">+IF(OFFSET('Sanitation Data'!$G$31,0,10*ROW('Sanitation Data'!G48))="","",OFFSET('Sanitation Data'!$G$31,0,10*ROW('Sanitation Data'!G48)))</f>
        <v/>
      </c>
      <c r="DD54" s="272" t="str">
        <f ca="true">+IF(OFFSET('Sanitation Data'!$G$32,0,10*ROW('Sanitation Data'!G48))="","",OFFSET('Sanitation Data'!$G$32,0,10*ROW('Sanitation Data'!G48)))</f>
        <v/>
      </c>
      <c r="DE54" s="272" t="str">
        <f ca="true">+IF(OFFSET('Sanitation Data'!$H$28,0,10*ROW('Sanitation Data'!H48))="","",OFFSET('Sanitation Data'!$H$28,0,10*ROW('Sanitation Data'!H48)))</f>
        <v/>
      </c>
      <c r="DF54" s="272" t="str">
        <f ca="true">+IF(OFFSET('Sanitation Data'!$H$29,0,10*ROW('Sanitation Data'!H48))="","",OFFSET('Sanitation Data'!$H$29,0,10*ROW('Sanitation Data'!H48)))</f>
        <v/>
      </c>
      <c r="DG54" s="272" t="str">
        <f ca="true">+IF(OFFSET('Sanitation Data'!$H$30,0,10*ROW('Sanitation Data'!H48))="","",OFFSET('Sanitation Data'!$H$30,0,10*ROW('Sanitation Data'!H48)))</f>
        <v/>
      </c>
      <c r="DH54" s="272" t="str">
        <f ca="true">+IF(OFFSET('Sanitation Data'!$H$31,0,10*ROW('Sanitation Data'!H48))="","",OFFSET('Sanitation Data'!$H$31,0,10*ROW('Sanitation Data'!H48)))</f>
        <v/>
      </c>
      <c r="DI54" s="272" t="str">
        <f ca="true">+IF(OFFSET('Sanitation Data'!$H$32,0,10*ROW('Sanitation Data'!H48))="","",OFFSET('Sanitation Data'!$H$32,0,10*ROW('Sanitation Data'!H48)))</f>
        <v/>
      </c>
      <c r="DJ54" s="272" t="str">
        <f ca="true">+IF(OFFSET('Sanitation Data'!$I$28,0,10*ROW('Sanitation Data'!I48))="","",OFFSET('Sanitation Data'!$I$28,0,10*ROW('Sanitation Data'!I48)))</f>
        <v/>
      </c>
      <c r="DK54" s="272" t="str">
        <f ca="true">+IF(OFFSET('Sanitation Data'!$I$29,0,10*ROW('Sanitation Data'!I48))="","",OFFSET('Sanitation Data'!$I$29,0,10*ROW('Sanitation Data'!I48)))</f>
        <v/>
      </c>
      <c r="DL54" s="272" t="str">
        <f ca="true">+IF(OFFSET('Sanitation Data'!$I$30,0,10*ROW('Sanitation Data'!I48))="","",OFFSET('Sanitation Data'!$I$30,0,10*ROW('Sanitation Data'!I48)))</f>
        <v/>
      </c>
      <c r="DM54" s="272" t="str">
        <f ca="true">+IF(OFFSET('Sanitation Data'!$I$31,0,10*ROW('Sanitation Data'!I48))="","",OFFSET('Sanitation Data'!$I$31,0,10*ROW('Sanitation Data'!I48)))</f>
        <v/>
      </c>
      <c r="DN54" s="272" t="str">
        <f ca="true">+IF(OFFSET('Sanitation Data'!$I$32,0,10*ROW('Sanitation Data'!I48))="","",OFFSET('Sanitation Data'!$I$32,0,10*ROW('Sanitation Data'!I48)))</f>
        <v/>
      </c>
      <c r="DO54" s="272" t="str">
        <f ca="true">+IF(OFFSET('Hygiene Data'!$D$11,0,10*ROW('Hygiene Data'!D48))="","",OFFSET('Hygiene Data'!$D$11,0,10*ROW('Hygiene Data'!D48)))</f>
        <v/>
      </c>
      <c r="DP54" s="272" t="str">
        <f ca="true">+IF(OFFSET('Hygiene Data'!$D$12,0,10*ROW('Hygiene Data'!D48))="","",OFFSET('Hygiene Data'!$D$12,0,10*ROW('Hygiene Data'!D48)))</f>
        <v/>
      </c>
      <c r="DQ54" s="272" t="str">
        <f ca="true">+IF(OFFSET('Hygiene Data'!$D$13,0,10*ROW('Hygiene Data'!D48))="","",OFFSET('Hygiene Data'!$D$13,0,10*ROW('Hygiene Data'!D48)))</f>
        <v/>
      </c>
      <c r="DR54" s="272" t="str">
        <f ca="true">+IF(OFFSET('Hygiene Data'!$E$11,0,10*ROW('Hygiene Data'!E48))="","",OFFSET('Hygiene Data'!$E$11,0,10*ROW('Hygiene Data'!E48)))</f>
        <v/>
      </c>
      <c r="DS54" s="272" t="str">
        <f ca="true">+IF(OFFSET('Hygiene Data'!$E$12,0,10*ROW('Hygiene Data'!E48))="","",OFFSET('Hygiene Data'!$E$12,0,10*ROW('Hygiene Data'!E48)))</f>
        <v/>
      </c>
      <c r="DT54" s="272" t="str">
        <f ca="true">+IF(OFFSET('Hygiene Data'!$E$13,0,10*ROW('Hygiene Data'!E48))="","",OFFSET('Hygiene Data'!$E$13,0,10*ROW('Hygiene Data'!E48)))</f>
        <v/>
      </c>
      <c r="DU54" s="272" t="str">
        <f ca="true">+IF(OFFSET('Hygiene Data'!$F$11,0,10*ROW('Hygiene Data'!F48))="","",OFFSET('Hygiene Data'!$F$11,0,10*ROW('Hygiene Data'!F48)))</f>
        <v/>
      </c>
      <c r="DV54" s="272" t="str">
        <f ca="true">+IF(OFFSET('Hygiene Data'!$F$12,0,10*ROW('Hygiene Data'!F48))="","",OFFSET('Hygiene Data'!$F$12,0,10*ROW('Hygiene Data'!F48)))</f>
        <v/>
      </c>
      <c r="DW54" s="272" t="str">
        <f ca="true">+IF(OFFSET('Hygiene Data'!$F$13,0,10*ROW('Hygiene Data'!F48))="","",OFFSET('Hygiene Data'!$F$13,0,10*ROW('Hygiene Data'!F48)))</f>
        <v/>
      </c>
      <c r="DX54" s="272" t="str">
        <f ca="true">+IF(OFFSET('Hygiene Data'!$G$11,0,10*ROW('Hygiene Data'!G48))="","",OFFSET('Hygiene Data'!$G$11,0,10*ROW('Hygiene Data'!G48)))</f>
        <v/>
      </c>
      <c r="DY54" s="272" t="str">
        <f ca="true">+IF(OFFSET('Hygiene Data'!$G$12,0,10*ROW('Hygiene Data'!G48))="","",OFFSET('Hygiene Data'!$G$12,0,10*ROW('Hygiene Data'!G48)))</f>
        <v/>
      </c>
      <c r="DZ54" s="272" t="str">
        <f ca="true">+IF(OFFSET('Hygiene Data'!$G$13,0,10*ROW('Hygiene Data'!G48))="","",OFFSET('Hygiene Data'!$G$13,0,10*ROW('Hygiene Data'!G48)))</f>
        <v/>
      </c>
      <c r="EA54" s="272" t="str">
        <f ca="true">+IF(OFFSET('Hygiene Data'!$H$11,0,10*ROW('Hygiene Data'!H48))="","",OFFSET('Hygiene Data'!$H$11,0,10*ROW('Hygiene Data'!H48)))</f>
        <v/>
      </c>
      <c r="EB54" s="272" t="str">
        <f ca="true">+IF(OFFSET('Hygiene Data'!$H$12,0,10*ROW('Hygiene Data'!H48))="","",OFFSET('Hygiene Data'!$H$12,0,10*ROW('Hygiene Data'!H48)))</f>
        <v/>
      </c>
      <c r="EC54" s="272" t="str">
        <f ca="true">+IF(OFFSET('Hygiene Data'!$H$13,0,10*ROW('Hygiene Data'!H48))="","",OFFSET('Hygiene Data'!$H$13,0,10*ROW('Hygiene Data'!H48)))</f>
        <v/>
      </c>
      <c r="ED54" s="272" t="str">
        <f ca="true">+IF(OFFSET('Hygiene Data'!$I$11,0,10*ROW('Hygiene Data'!I48))="","",OFFSET('Hygiene Data'!$I$11,0,10*ROW('Hygiene Data'!I48)))</f>
        <v/>
      </c>
      <c r="EE54" s="272" t="str">
        <f ca="true">+IF(OFFSET('Hygiene Data'!$I$12,0,10*ROW('Hygiene Data'!I48))="","",OFFSET('Hygiene Data'!$I$12,0,10*ROW('Hygiene Data'!I48)))</f>
        <v/>
      </c>
      <c r="EF54" s="272" t="str">
        <f ca="true">+IF(OFFSET('Hygiene Data'!$I$13,0,10*ROW('Hygiene Data'!I48))="","",OFFSET('Hygiene Data'!$I$13,0,10*ROW('Hygiene Data'!I48)))</f>
        <v/>
      </c>
    </row>
    <row xmlns:x14ac="http://schemas.microsoft.com/office/spreadsheetml/2009/9/ac" r="55" x14ac:dyDescent="0.2">
      <c r="A55" s="37" t="str">
        <f ca="true">+IF(OFFSET('Water Data'!$B$2,0,10*ROW('Water Data'!E49))="","",OFFSET('Water Data'!$B$2,0,10*ROW('Water Data'!E49)))</f>
        <v/>
      </c>
      <c r="B55" s="37" t="str">
        <f ca="true">+IF(OFFSET('Water Data'!$C$2,0,10*ROW('Water Data'!F49))="","",OFFSET('Water Data'!$C$2,0,10*ROW('Water Data'!F49)))</f>
        <v/>
      </c>
      <c r="C55" s="328" t="str">
        <f t="shared" ca="true" si="0"/>
        <v/>
      </c>
      <c r="D55" s="97"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7"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7"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7"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7"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7"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7"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7"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7"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7"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7"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7"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7"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7"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7"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7"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7"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7"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8"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8"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8"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8"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8"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8"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8"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8"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8"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8"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8"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8"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8"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8"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8"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8"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8"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8"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8"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8"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8"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8"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8"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8"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8"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8"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8"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8"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8"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8"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9"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9"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9"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9"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9"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9"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9"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9"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9"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9"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9"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9"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9"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9"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9"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9"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9"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9"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2"/>
      <c r="BS55" s="272" t="str">
        <f ca="true">+IF(OFFSET('Water Data'!$D$27,0,10*ROW('Water Data'!D49))="","",OFFSET('Water Data'!$D$27,0,10*ROW('Water Data'!D49)))</f>
        <v/>
      </c>
      <c r="BT55" s="272" t="str">
        <f ca="true">+IF(OFFSET('Water Data'!$D$28,0,10*ROW('Water Data'!D49))="","",OFFSET('Water Data'!$D$28,0,10*ROW('Water Data'!D49)))</f>
        <v/>
      </c>
      <c r="BU55" s="272" t="str">
        <f ca="true">+IF(OFFSET('Water Data'!$D$29,0,10*ROW('Water Data'!D49))="","",OFFSET('Water Data'!$D$29,0,10*ROW('Water Data'!D49)))</f>
        <v/>
      </c>
      <c r="BV55" s="272" t="str">
        <f ca="true">+IF(OFFSET('Water Data'!$E$27,0,10*ROW('Water Data'!E49))="","",OFFSET('Water Data'!$E$27,0,10*ROW('Water Data'!E49)))</f>
        <v/>
      </c>
      <c r="BW55" s="272" t="str">
        <f ca="true">+IF(OFFSET('Water Data'!$E$28,0,10*ROW('Water Data'!E49))="","",OFFSET('Water Data'!$E$28,0,10*ROW('Water Data'!E49)))</f>
        <v/>
      </c>
      <c r="BX55" s="272" t="str">
        <f ca="true">+IF(OFFSET('Water Data'!$E$29,0,10*ROW('Water Data'!E49))="","",OFFSET('Water Data'!$E$29,0,10*ROW('Water Data'!E49)))</f>
        <v/>
      </c>
      <c r="BY55" s="272" t="str">
        <f ca="true">+IF(OFFSET('Water Data'!$F$27,0,10*ROW('Water Data'!F49))="","",OFFSET('Water Data'!$F$27,0,10*ROW('Water Data'!F49)))</f>
        <v/>
      </c>
      <c r="BZ55" s="272" t="str">
        <f ca="true">+IF(OFFSET('Water Data'!$F$28,0,10*ROW('Water Data'!F49))="","",OFFSET('Water Data'!$F$28,0,10*ROW('Water Data'!F49)))</f>
        <v/>
      </c>
      <c r="CA55" s="272" t="str">
        <f ca="true">+IF(OFFSET('Water Data'!$F$29,0,10*ROW('Water Data'!F49))="","",OFFSET('Water Data'!$F$29,0,10*ROW('Water Data'!F49)))</f>
        <v/>
      </c>
      <c r="CB55" s="272" t="str">
        <f ca="true">+IF(OFFSET('Water Data'!$G$27,0,10*ROW('Water Data'!G49))="","",OFFSET('Water Data'!$G$27,0,10*ROW('Water Data'!G49)))</f>
        <v/>
      </c>
      <c r="CC55" s="272" t="str">
        <f ca="true">+IF(OFFSET('Water Data'!$G$28,0,10*ROW('Water Data'!G49))="","",OFFSET('Water Data'!$G$28,0,10*ROW('Water Data'!G49)))</f>
        <v/>
      </c>
      <c r="CD55" s="272" t="str">
        <f ca="true">+IF(OFFSET('Water Data'!$G$29,0,10*ROW('Water Data'!G49))="","",OFFSET('Water Data'!$G$29,0,10*ROW('Water Data'!G49)))</f>
        <v/>
      </c>
      <c r="CE55" s="272" t="str">
        <f ca="true">+IF(OFFSET('Water Data'!$H$27,0,10*ROW('Water Data'!H49))="","",OFFSET('Water Data'!$H$27,0,10*ROW('Water Data'!H49)))</f>
        <v/>
      </c>
      <c r="CF55" s="272" t="str">
        <f ca="true">+IF(OFFSET('Water Data'!$H$28,0,10*ROW('Water Data'!H49))="","",OFFSET('Water Data'!$H$28,0,10*ROW('Water Data'!H49)))</f>
        <v/>
      </c>
      <c r="CG55" s="272" t="str">
        <f ca="true">+IF(OFFSET('Water Data'!$H$29,0,10*ROW('Water Data'!H49))="","",OFFSET('Water Data'!$H$29,0,10*ROW('Water Data'!H49)))</f>
        <v/>
      </c>
      <c r="CH55" s="272" t="str">
        <f ca="true">+IF(OFFSET('Water Data'!$I$27,0,10*ROW('Water Data'!I49))="","",OFFSET('Water Data'!$I$27,0,10*ROW('Water Data'!I49)))</f>
        <v/>
      </c>
      <c r="CI55" s="272" t="str">
        <f ca="true">+IF(OFFSET('Water Data'!$I$28,0,10*ROW('Water Data'!I49))="","",OFFSET('Water Data'!$I$28,0,10*ROW('Water Data'!I49)))</f>
        <v/>
      </c>
      <c r="CJ55" s="272" t="str">
        <f ca="true">+IF(OFFSET('Water Data'!$I$29,0,10*ROW('Water Data'!I49))="","",OFFSET('Water Data'!$I$29,0,10*ROW('Water Data'!I49)))</f>
        <v/>
      </c>
      <c r="CK55" s="272" t="str">
        <f ca="true">+IF(OFFSET('Sanitation Data'!$D$28,0,10*ROW('Sanitation Data'!D49))="","",OFFSET('Sanitation Data'!$D$28,0,10*ROW('Sanitation Data'!D49)))</f>
        <v/>
      </c>
      <c r="CL55" s="272" t="str">
        <f ca="true">+IF(OFFSET('Sanitation Data'!$D$29,0,10*ROW('Sanitation Data'!D49))="","",OFFSET('Sanitation Data'!$D$29,0,10*ROW('Sanitation Data'!D49)))</f>
        <v/>
      </c>
      <c r="CM55" s="272" t="str">
        <f ca="true">+IF(OFFSET('Sanitation Data'!$D$30,0,10*ROW('Sanitation Data'!D49))="","",OFFSET('Sanitation Data'!$D$30,0,10*ROW('Sanitation Data'!D49)))</f>
        <v/>
      </c>
      <c r="CN55" s="272" t="str">
        <f ca="true">+IF(OFFSET('Sanitation Data'!$D$31,0,10*ROW('Sanitation Data'!D49))="","",OFFSET('Sanitation Data'!$D$31,0,10*ROW('Sanitation Data'!D49)))</f>
        <v/>
      </c>
      <c r="CO55" s="272" t="str">
        <f ca="true">+IF(OFFSET('Sanitation Data'!$D$32,0,10*ROW('Sanitation Data'!D49))="","",OFFSET('Sanitation Data'!$D$32,0,10*ROW('Sanitation Data'!D49)))</f>
        <v/>
      </c>
      <c r="CP55" s="272" t="str">
        <f ca="true">+IF(OFFSET('Sanitation Data'!$E$28,0,10*ROW('Sanitation Data'!E49))="","",OFFSET('Sanitation Data'!$E$28,0,10*ROW('Sanitation Data'!E49)))</f>
        <v/>
      </c>
      <c r="CQ55" s="272" t="str">
        <f ca="true">+IF(OFFSET('Sanitation Data'!$E$29,0,10*ROW('Sanitation Data'!E49))="","",OFFSET('Sanitation Data'!$E$29,0,10*ROW('Sanitation Data'!E49)))</f>
        <v/>
      </c>
      <c r="CR55" s="272" t="str">
        <f ca="true">+IF(OFFSET('Sanitation Data'!$E$30,0,10*ROW('Sanitation Data'!E49))="","",OFFSET('Sanitation Data'!$E$30,0,10*ROW('Sanitation Data'!E49)))</f>
        <v/>
      </c>
      <c r="CS55" s="272" t="str">
        <f ca="true">+IF(OFFSET('Sanitation Data'!$E$31,0,10*ROW('Sanitation Data'!E49))="","",OFFSET('Sanitation Data'!$E$31,0,10*ROW('Sanitation Data'!E49)))</f>
        <v/>
      </c>
      <c r="CT55" s="272" t="str">
        <f ca="true">+IF(OFFSET('Sanitation Data'!$E$32,0,10*ROW('Sanitation Data'!E49))="","",OFFSET('Sanitation Data'!$E$32,0,10*ROW('Sanitation Data'!E49)))</f>
        <v/>
      </c>
      <c r="CU55" s="272" t="str">
        <f ca="true">+IF(OFFSET('Sanitation Data'!$F$28,0,10*ROW('Sanitation Data'!F49))="","",OFFSET('Sanitation Data'!$F$28,0,10*ROW('Sanitation Data'!F49)))</f>
        <v/>
      </c>
      <c r="CV55" s="272" t="str">
        <f ca="true">+IF(OFFSET('Sanitation Data'!$F$29,0,10*ROW('Sanitation Data'!F49))="","",OFFSET('Sanitation Data'!$F$29,0,10*ROW('Sanitation Data'!F49)))</f>
        <v/>
      </c>
      <c r="CW55" s="272" t="str">
        <f ca="true">+IF(OFFSET('Sanitation Data'!$F$30,0,10*ROW('Sanitation Data'!F49))="","",OFFSET('Sanitation Data'!$F$30,0,10*ROW('Sanitation Data'!F49)))</f>
        <v/>
      </c>
      <c r="CX55" s="272" t="str">
        <f ca="true">+IF(OFFSET('Sanitation Data'!$F$31,0,10*ROW('Sanitation Data'!F49))="","",OFFSET('Sanitation Data'!$F$31,0,10*ROW('Sanitation Data'!F49)))</f>
        <v/>
      </c>
      <c r="CY55" s="272" t="str">
        <f ca="true">+IF(OFFSET('Sanitation Data'!$F$32,0,10*ROW('Sanitation Data'!F49))="","",OFFSET('Sanitation Data'!$F$32,0,10*ROW('Sanitation Data'!F49)))</f>
        <v/>
      </c>
      <c r="CZ55" s="272" t="str">
        <f ca="true">+IF(OFFSET('Sanitation Data'!$G$28,0,10*ROW('Sanitation Data'!G49))="","",OFFSET('Sanitation Data'!$G$28,0,10*ROW('Sanitation Data'!G49)))</f>
        <v/>
      </c>
      <c r="DA55" s="272" t="str">
        <f ca="true">+IF(OFFSET('Sanitation Data'!$G$29,0,10*ROW('Sanitation Data'!G49))="","",OFFSET('Sanitation Data'!$G$29,0,10*ROW('Sanitation Data'!G49)))</f>
        <v/>
      </c>
      <c r="DB55" s="272" t="str">
        <f ca="true">+IF(OFFSET('Sanitation Data'!$G$30,0,10*ROW('Sanitation Data'!G49))="","",OFFSET('Sanitation Data'!$G$30,0,10*ROW('Sanitation Data'!G49)))</f>
        <v/>
      </c>
      <c r="DC55" s="272" t="str">
        <f ca="true">+IF(OFFSET('Sanitation Data'!$G$31,0,10*ROW('Sanitation Data'!G49))="","",OFFSET('Sanitation Data'!$G$31,0,10*ROW('Sanitation Data'!G49)))</f>
        <v/>
      </c>
      <c r="DD55" s="272" t="str">
        <f ca="true">+IF(OFFSET('Sanitation Data'!$G$32,0,10*ROW('Sanitation Data'!G49))="","",OFFSET('Sanitation Data'!$G$32,0,10*ROW('Sanitation Data'!G49)))</f>
        <v/>
      </c>
      <c r="DE55" s="272" t="str">
        <f ca="true">+IF(OFFSET('Sanitation Data'!$H$28,0,10*ROW('Sanitation Data'!H49))="","",OFFSET('Sanitation Data'!$H$28,0,10*ROW('Sanitation Data'!H49)))</f>
        <v/>
      </c>
      <c r="DF55" s="272" t="str">
        <f ca="true">+IF(OFFSET('Sanitation Data'!$H$29,0,10*ROW('Sanitation Data'!H49))="","",OFFSET('Sanitation Data'!$H$29,0,10*ROW('Sanitation Data'!H49)))</f>
        <v/>
      </c>
      <c r="DG55" s="272" t="str">
        <f ca="true">+IF(OFFSET('Sanitation Data'!$H$30,0,10*ROW('Sanitation Data'!H49))="","",OFFSET('Sanitation Data'!$H$30,0,10*ROW('Sanitation Data'!H49)))</f>
        <v/>
      </c>
      <c r="DH55" s="272" t="str">
        <f ca="true">+IF(OFFSET('Sanitation Data'!$H$31,0,10*ROW('Sanitation Data'!H49))="","",OFFSET('Sanitation Data'!$H$31,0,10*ROW('Sanitation Data'!H49)))</f>
        <v/>
      </c>
      <c r="DI55" s="272" t="str">
        <f ca="true">+IF(OFFSET('Sanitation Data'!$H$32,0,10*ROW('Sanitation Data'!H49))="","",OFFSET('Sanitation Data'!$H$32,0,10*ROW('Sanitation Data'!H49)))</f>
        <v/>
      </c>
      <c r="DJ55" s="272" t="str">
        <f ca="true">+IF(OFFSET('Sanitation Data'!$I$28,0,10*ROW('Sanitation Data'!I49))="","",OFFSET('Sanitation Data'!$I$28,0,10*ROW('Sanitation Data'!I49)))</f>
        <v/>
      </c>
      <c r="DK55" s="272" t="str">
        <f ca="true">+IF(OFFSET('Sanitation Data'!$I$29,0,10*ROW('Sanitation Data'!I49))="","",OFFSET('Sanitation Data'!$I$29,0,10*ROW('Sanitation Data'!I49)))</f>
        <v/>
      </c>
      <c r="DL55" s="272" t="str">
        <f ca="true">+IF(OFFSET('Sanitation Data'!$I$30,0,10*ROW('Sanitation Data'!I49))="","",OFFSET('Sanitation Data'!$I$30,0,10*ROW('Sanitation Data'!I49)))</f>
        <v/>
      </c>
      <c r="DM55" s="272" t="str">
        <f ca="true">+IF(OFFSET('Sanitation Data'!$I$31,0,10*ROW('Sanitation Data'!I49))="","",OFFSET('Sanitation Data'!$I$31,0,10*ROW('Sanitation Data'!I49)))</f>
        <v/>
      </c>
      <c r="DN55" s="272" t="str">
        <f ca="true">+IF(OFFSET('Sanitation Data'!$I$32,0,10*ROW('Sanitation Data'!I49))="","",OFFSET('Sanitation Data'!$I$32,0,10*ROW('Sanitation Data'!I49)))</f>
        <v/>
      </c>
      <c r="DO55" s="272" t="str">
        <f ca="true">+IF(OFFSET('Hygiene Data'!$D$11,0,10*ROW('Hygiene Data'!D49))="","",OFFSET('Hygiene Data'!$D$11,0,10*ROW('Hygiene Data'!D49)))</f>
        <v/>
      </c>
      <c r="DP55" s="272" t="str">
        <f ca="true">+IF(OFFSET('Hygiene Data'!$D$12,0,10*ROW('Hygiene Data'!D49))="","",OFFSET('Hygiene Data'!$D$12,0,10*ROW('Hygiene Data'!D49)))</f>
        <v/>
      </c>
      <c r="DQ55" s="272" t="str">
        <f ca="true">+IF(OFFSET('Hygiene Data'!$D$13,0,10*ROW('Hygiene Data'!D49))="","",OFFSET('Hygiene Data'!$D$13,0,10*ROW('Hygiene Data'!D49)))</f>
        <v/>
      </c>
      <c r="DR55" s="272" t="str">
        <f ca="true">+IF(OFFSET('Hygiene Data'!$E$11,0,10*ROW('Hygiene Data'!E49))="","",OFFSET('Hygiene Data'!$E$11,0,10*ROW('Hygiene Data'!E49)))</f>
        <v/>
      </c>
      <c r="DS55" s="272" t="str">
        <f ca="true">+IF(OFFSET('Hygiene Data'!$E$12,0,10*ROW('Hygiene Data'!E49))="","",OFFSET('Hygiene Data'!$E$12,0,10*ROW('Hygiene Data'!E49)))</f>
        <v/>
      </c>
      <c r="DT55" s="272" t="str">
        <f ca="true">+IF(OFFSET('Hygiene Data'!$E$13,0,10*ROW('Hygiene Data'!E49))="","",OFFSET('Hygiene Data'!$E$13,0,10*ROW('Hygiene Data'!E49)))</f>
        <v/>
      </c>
      <c r="DU55" s="272" t="str">
        <f ca="true">+IF(OFFSET('Hygiene Data'!$F$11,0,10*ROW('Hygiene Data'!F49))="","",OFFSET('Hygiene Data'!$F$11,0,10*ROW('Hygiene Data'!F49)))</f>
        <v/>
      </c>
      <c r="DV55" s="272" t="str">
        <f ca="true">+IF(OFFSET('Hygiene Data'!$F$12,0,10*ROW('Hygiene Data'!F49))="","",OFFSET('Hygiene Data'!$F$12,0,10*ROW('Hygiene Data'!F49)))</f>
        <v/>
      </c>
      <c r="DW55" s="272" t="str">
        <f ca="true">+IF(OFFSET('Hygiene Data'!$F$13,0,10*ROW('Hygiene Data'!F49))="","",OFFSET('Hygiene Data'!$F$13,0,10*ROW('Hygiene Data'!F49)))</f>
        <v/>
      </c>
      <c r="DX55" s="272" t="str">
        <f ca="true">+IF(OFFSET('Hygiene Data'!$G$11,0,10*ROW('Hygiene Data'!G49))="","",OFFSET('Hygiene Data'!$G$11,0,10*ROW('Hygiene Data'!G49)))</f>
        <v/>
      </c>
      <c r="DY55" s="272" t="str">
        <f ca="true">+IF(OFFSET('Hygiene Data'!$G$12,0,10*ROW('Hygiene Data'!G49))="","",OFFSET('Hygiene Data'!$G$12,0,10*ROW('Hygiene Data'!G49)))</f>
        <v/>
      </c>
      <c r="DZ55" s="272" t="str">
        <f ca="true">+IF(OFFSET('Hygiene Data'!$G$13,0,10*ROW('Hygiene Data'!G49))="","",OFFSET('Hygiene Data'!$G$13,0,10*ROW('Hygiene Data'!G49)))</f>
        <v/>
      </c>
      <c r="EA55" s="272" t="str">
        <f ca="true">+IF(OFFSET('Hygiene Data'!$H$11,0,10*ROW('Hygiene Data'!H49))="","",OFFSET('Hygiene Data'!$H$11,0,10*ROW('Hygiene Data'!H49)))</f>
        <v/>
      </c>
      <c r="EB55" s="272" t="str">
        <f ca="true">+IF(OFFSET('Hygiene Data'!$H$12,0,10*ROW('Hygiene Data'!H49))="","",OFFSET('Hygiene Data'!$H$12,0,10*ROW('Hygiene Data'!H49)))</f>
        <v/>
      </c>
      <c r="EC55" s="272" t="str">
        <f ca="true">+IF(OFFSET('Hygiene Data'!$H$13,0,10*ROW('Hygiene Data'!H49))="","",OFFSET('Hygiene Data'!$H$13,0,10*ROW('Hygiene Data'!H49)))</f>
        <v/>
      </c>
      <c r="ED55" s="272" t="str">
        <f ca="true">+IF(OFFSET('Hygiene Data'!$I$11,0,10*ROW('Hygiene Data'!I49))="","",OFFSET('Hygiene Data'!$I$11,0,10*ROW('Hygiene Data'!I49)))</f>
        <v/>
      </c>
      <c r="EE55" s="272" t="str">
        <f ca="true">+IF(OFFSET('Hygiene Data'!$I$12,0,10*ROW('Hygiene Data'!I49))="","",OFFSET('Hygiene Data'!$I$12,0,10*ROW('Hygiene Data'!I49)))</f>
        <v/>
      </c>
      <c r="EF55" s="272" t="str">
        <f ca="true">+IF(OFFSET('Hygiene Data'!$I$13,0,10*ROW('Hygiene Data'!I49))="","",OFFSET('Hygiene Data'!$I$13,0,10*ROW('Hygiene Data'!I49)))</f>
        <v/>
      </c>
    </row>
    <row xmlns:x14ac="http://schemas.microsoft.com/office/spreadsheetml/2009/9/ac" r="56" x14ac:dyDescent="0.2">
      <c r="A56" s="37" t="str">
        <f ca="true">+IF(OFFSET('Water Data'!$B$2,0,10*ROW('Water Data'!E50))="","",OFFSET('Water Data'!$B$2,0,10*ROW('Water Data'!E50)))</f>
        <v/>
      </c>
      <c r="B56" s="37" t="str">
        <f ca="true">+IF(OFFSET('Water Data'!$C$2,0,10*ROW('Water Data'!F50))="","",OFFSET('Water Data'!$C$2,0,10*ROW('Water Data'!F50)))</f>
        <v/>
      </c>
      <c r="C56" s="328" t="str">
        <f t="shared" ca="true" si="0"/>
        <v/>
      </c>
      <c r="D56" s="97"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7"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7"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7"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7"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7"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7"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7"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7"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7"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7"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7"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7"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7"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7"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7"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7"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7"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8"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8"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8"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8"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8"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8"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8"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8"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8"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8"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8"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8"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8"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8"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8"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8"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8"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8"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8"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8"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8"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8"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8"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8"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8"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8"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8"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8"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8"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8"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9"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9"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9"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9"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9"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9"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9"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9"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9"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9"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9"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9"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9"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9"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9"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9"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9"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9"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2"/>
      <c r="BS56" s="272" t="str">
        <f ca="true">+IF(OFFSET('Water Data'!$D$27,0,10*ROW('Water Data'!D50))="","",OFFSET('Water Data'!$D$27,0,10*ROW('Water Data'!D50)))</f>
        <v/>
      </c>
      <c r="BT56" s="272" t="str">
        <f ca="true">+IF(OFFSET('Water Data'!$D$28,0,10*ROW('Water Data'!D50))="","",OFFSET('Water Data'!$D$28,0,10*ROW('Water Data'!D50)))</f>
        <v/>
      </c>
      <c r="BU56" s="272" t="str">
        <f ca="true">+IF(OFFSET('Water Data'!$D$29,0,10*ROW('Water Data'!D50))="","",OFFSET('Water Data'!$D$29,0,10*ROW('Water Data'!D50)))</f>
        <v/>
      </c>
      <c r="BV56" s="272" t="str">
        <f ca="true">+IF(OFFSET('Water Data'!$E$27,0,10*ROW('Water Data'!E50))="","",OFFSET('Water Data'!$E$27,0,10*ROW('Water Data'!E50)))</f>
        <v/>
      </c>
      <c r="BW56" s="272" t="str">
        <f ca="true">+IF(OFFSET('Water Data'!$E$28,0,10*ROW('Water Data'!E50))="","",OFFSET('Water Data'!$E$28,0,10*ROW('Water Data'!E50)))</f>
        <v/>
      </c>
      <c r="BX56" s="272" t="str">
        <f ca="true">+IF(OFFSET('Water Data'!$E$29,0,10*ROW('Water Data'!E50))="","",OFFSET('Water Data'!$E$29,0,10*ROW('Water Data'!E50)))</f>
        <v/>
      </c>
      <c r="BY56" s="272" t="str">
        <f ca="true">+IF(OFFSET('Water Data'!$F$27,0,10*ROW('Water Data'!F50))="","",OFFSET('Water Data'!$F$27,0,10*ROW('Water Data'!F50)))</f>
        <v/>
      </c>
      <c r="BZ56" s="272" t="str">
        <f ca="true">+IF(OFFSET('Water Data'!$F$28,0,10*ROW('Water Data'!F50))="","",OFFSET('Water Data'!$F$28,0,10*ROW('Water Data'!F50)))</f>
        <v/>
      </c>
      <c r="CA56" s="272" t="str">
        <f ca="true">+IF(OFFSET('Water Data'!$F$29,0,10*ROW('Water Data'!F50))="","",OFFSET('Water Data'!$F$29,0,10*ROW('Water Data'!F50)))</f>
        <v/>
      </c>
      <c r="CB56" s="272" t="str">
        <f ca="true">+IF(OFFSET('Water Data'!$G$27,0,10*ROW('Water Data'!G50))="","",OFFSET('Water Data'!$G$27,0,10*ROW('Water Data'!G50)))</f>
        <v/>
      </c>
      <c r="CC56" s="272" t="str">
        <f ca="true">+IF(OFFSET('Water Data'!$G$28,0,10*ROW('Water Data'!G50))="","",OFFSET('Water Data'!$G$28,0,10*ROW('Water Data'!G50)))</f>
        <v/>
      </c>
      <c r="CD56" s="272" t="str">
        <f ca="true">+IF(OFFSET('Water Data'!$G$29,0,10*ROW('Water Data'!G50))="","",OFFSET('Water Data'!$G$29,0,10*ROW('Water Data'!G50)))</f>
        <v/>
      </c>
      <c r="CE56" s="272" t="str">
        <f ca="true">+IF(OFFSET('Water Data'!$H$27,0,10*ROW('Water Data'!H50))="","",OFFSET('Water Data'!$H$27,0,10*ROW('Water Data'!H50)))</f>
        <v/>
      </c>
      <c r="CF56" s="272" t="str">
        <f ca="true">+IF(OFFSET('Water Data'!$H$28,0,10*ROW('Water Data'!H50))="","",OFFSET('Water Data'!$H$28,0,10*ROW('Water Data'!H50)))</f>
        <v/>
      </c>
      <c r="CG56" s="272" t="str">
        <f ca="true">+IF(OFFSET('Water Data'!$H$29,0,10*ROW('Water Data'!H50))="","",OFFSET('Water Data'!$H$29,0,10*ROW('Water Data'!H50)))</f>
        <v/>
      </c>
      <c r="CH56" s="272" t="str">
        <f ca="true">+IF(OFFSET('Water Data'!$I$27,0,10*ROW('Water Data'!I50))="","",OFFSET('Water Data'!$I$27,0,10*ROW('Water Data'!I50)))</f>
        <v/>
      </c>
      <c r="CI56" s="272" t="str">
        <f ca="true">+IF(OFFSET('Water Data'!$I$28,0,10*ROW('Water Data'!I50))="","",OFFSET('Water Data'!$I$28,0,10*ROW('Water Data'!I50)))</f>
        <v/>
      </c>
      <c r="CJ56" s="272" t="str">
        <f ca="true">+IF(OFFSET('Water Data'!$I$29,0,10*ROW('Water Data'!I50))="","",OFFSET('Water Data'!$I$29,0,10*ROW('Water Data'!I50)))</f>
        <v/>
      </c>
      <c r="CK56" s="272" t="str">
        <f ca="true">+IF(OFFSET('Sanitation Data'!$D$28,0,10*ROW('Sanitation Data'!D50))="","",OFFSET('Sanitation Data'!$D$28,0,10*ROW('Sanitation Data'!D50)))</f>
        <v/>
      </c>
      <c r="CL56" s="272" t="str">
        <f ca="true">+IF(OFFSET('Sanitation Data'!$D$29,0,10*ROW('Sanitation Data'!D50))="","",OFFSET('Sanitation Data'!$D$29,0,10*ROW('Sanitation Data'!D50)))</f>
        <v/>
      </c>
      <c r="CM56" s="272" t="str">
        <f ca="true">+IF(OFFSET('Sanitation Data'!$D$30,0,10*ROW('Sanitation Data'!D50))="","",OFFSET('Sanitation Data'!$D$30,0,10*ROW('Sanitation Data'!D50)))</f>
        <v/>
      </c>
      <c r="CN56" s="272" t="str">
        <f ca="true">+IF(OFFSET('Sanitation Data'!$D$31,0,10*ROW('Sanitation Data'!D50))="","",OFFSET('Sanitation Data'!$D$31,0,10*ROW('Sanitation Data'!D50)))</f>
        <v/>
      </c>
      <c r="CO56" s="272" t="str">
        <f ca="true">+IF(OFFSET('Sanitation Data'!$D$32,0,10*ROW('Sanitation Data'!D50))="","",OFFSET('Sanitation Data'!$D$32,0,10*ROW('Sanitation Data'!D50)))</f>
        <v/>
      </c>
      <c r="CP56" s="272" t="str">
        <f ca="true">+IF(OFFSET('Sanitation Data'!$E$28,0,10*ROW('Sanitation Data'!E50))="","",OFFSET('Sanitation Data'!$E$28,0,10*ROW('Sanitation Data'!E50)))</f>
        <v/>
      </c>
      <c r="CQ56" s="272" t="str">
        <f ca="true">+IF(OFFSET('Sanitation Data'!$E$29,0,10*ROW('Sanitation Data'!E50))="","",OFFSET('Sanitation Data'!$E$29,0,10*ROW('Sanitation Data'!E50)))</f>
        <v/>
      </c>
      <c r="CR56" s="272" t="str">
        <f ca="true">+IF(OFFSET('Sanitation Data'!$E$30,0,10*ROW('Sanitation Data'!E50))="","",OFFSET('Sanitation Data'!$E$30,0,10*ROW('Sanitation Data'!E50)))</f>
        <v/>
      </c>
      <c r="CS56" s="272" t="str">
        <f ca="true">+IF(OFFSET('Sanitation Data'!$E$31,0,10*ROW('Sanitation Data'!E50))="","",OFFSET('Sanitation Data'!$E$31,0,10*ROW('Sanitation Data'!E50)))</f>
        <v/>
      </c>
      <c r="CT56" s="272" t="str">
        <f ca="true">+IF(OFFSET('Sanitation Data'!$E$32,0,10*ROW('Sanitation Data'!E50))="","",OFFSET('Sanitation Data'!$E$32,0,10*ROW('Sanitation Data'!E50)))</f>
        <v/>
      </c>
      <c r="CU56" s="272" t="str">
        <f ca="true">+IF(OFFSET('Sanitation Data'!$F$28,0,10*ROW('Sanitation Data'!F50))="","",OFFSET('Sanitation Data'!$F$28,0,10*ROW('Sanitation Data'!F50)))</f>
        <v/>
      </c>
      <c r="CV56" s="272" t="str">
        <f ca="true">+IF(OFFSET('Sanitation Data'!$F$29,0,10*ROW('Sanitation Data'!F50))="","",OFFSET('Sanitation Data'!$F$29,0,10*ROW('Sanitation Data'!F50)))</f>
        <v/>
      </c>
      <c r="CW56" s="272" t="str">
        <f ca="true">+IF(OFFSET('Sanitation Data'!$F$30,0,10*ROW('Sanitation Data'!F50))="","",OFFSET('Sanitation Data'!$F$30,0,10*ROW('Sanitation Data'!F50)))</f>
        <v/>
      </c>
      <c r="CX56" s="272" t="str">
        <f ca="true">+IF(OFFSET('Sanitation Data'!$F$31,0,10*ROW('Sanitation Data'!F50))="","",OFFSET('Sanitation Data'!$F$31,0,10*ROW('Sanitation Data'!F50)))</f>
        <v/>
      </c>
      <c r="CY56" s="272" t="str">
        <f ca="true">+IF(OFFSET('Sanitation Data'!$F$32,0,10*ROW('Sanitation Data'!F50))="","",OFFSET('Sanitation Data'!$F$32,0,10*ROW('Sanitation Data'!F50)))</f>
        <v/>
      </c>
      <c r="CZ56" s="272" t="str">
        <f ca="true">+IF(OFFSET('Sanitation Data'!$G$28,0,10*ROW('Sanitation Data'!G50))="","",OFFSET('Sanitation Data'!$G$28,0,10*ROW('Sanitation Data'!G50)))</f>
        <v/>
      </c>
      <c r="DA56" s="272" t="str">
        <f ca="true">+IF(OFFSET('Sanitation Data'!$G$29,0,10*ROW('Sanitation Data'!G50))="","",OFFSET('Sanitation Data'!$G$29,0,10*ROW('Sanitation Data'!G50)))</f>
        <v/>
      </c>
      <c r="DB56" s="272" t="str">
        <f ca="true">+IF(OFFSET('Sanitation Data'!$G$30,0,10*ROW('Sanitation Data'!G50))="","",OFFSET('Sanitation Data'!$G$30,0,10*ROW('Sanitation Data'!G50)))</f>
        <v/>
      </c>
      <c r="DC56" s="272" t="str">
        <f ca="true">+IF(OFFSET('Sanitation Data'!$G$31,0,10*ROW('Sanitation Data'!G50))="","",OFFSET('Sanitation Data'!$G$31,0,10*ROW('Sanitation Data'!G50)))</f>
        <v/>
      </c>
      <c r="DD56" s="272" t="str">
        <f ca="true">+IF(OFFSET('Sanitation Data'!$G$32,0,10*ROW('Sanitation Data'!G50))="","",OFFSET('Sanitation Data'!$G$32,0,10*ROW('Sanitation Data'!G50)))</f>
        <v/>
      </c>
      <c r="DE56" s="272" t="str">
        <f ca="true">+IF(OFFSET('Sanitation Data'!$H$28,0,10*ROW('Sanitation Data'!H50))="","",OFFSET('Sanitation Data'!$H$28,0,10*ROW('Sanitation Data'!H50)))</f>
        <v/>
      </c>
      <c r="DF56" s="272" t="str">
        <f ca="true">+IF(OFFSET('Sanitation Data'!$H$29,0,10*ROW('Sanitation Data'!H50))="","",OFFSET('Sanitation Data'!$H$29,0,10*ROW('Sanitation Data'!H50)))</f>
        <v/>
      </c>
      <c r="DG56" s="272" t="str">
        <f ca="true">+IF(OFFSET('Sanitation Data'!$H$30,0,10*ROW('Sanitation Data'!H50))="","",OFFSET('Sanitation Data'!$H$30,0,10*ROW('Sanitation Data'!H50)))</f>
        <v/>
      </c>
      <c r="DH56" s="272" t="str">
        <f ca="true">+IF(OFFSET('Sanitation Data'!$H$31,0,10*ROW('Sanitation Data'!H50))="","",OFFSET('Sanitation Data'!$H$31,0,10*ROW('Sanitation Data'!H50)))</f>
        <v/>
      </c>
      <c r="DI56" s="272" t="str">
        <f ca="true">+IF(OFFSET('Sanitation Data'!$H$32,0,10*ROW('Sanitation Data'!H50))="","",OFFSET('Sanitation Data'!$H$32,0,10*ROW('Sanitation Data'!H50)))</f>
        <v/>
      </c>
      <c r="DJ56" s="272" t="str">
        <f ca="true">+IF(OFFSET('Sanitation Data'!$I$28,0,10*ROW('Sanitation Data'!I50))="","",OFFSET('Sanitation Data'!$I$28,0,10*ROW('Sanitation Data'!I50)))</f>
        <v/>
      </c>
      <c r="DK56" s="272" t="str">
        <f ca="true">+IF(OFFSET('Sanitation Data'!$I$29,0,10*ROW('Sanitation Data'!I50))="","",OFFSET('Sanitation Data'!$I$29,0,10*ROW('Sanitation Data'!I50)))</f>
        <v/>
      </c>
      <c r="DL56" s="272" t="str">
        <f ca="true">+IF(OFFSET('Sanitation Data'!$I$30,0,10*ROW('Sanitation Data'!I50))="","",OFFSET('Sanitation Data'!$I$30,0,10*ROW('Sanitation Data'!I50)))</f>
        <v/>
      </c>
      <c r="DM56" s="272" t="str">
        <f ca="true">+IF(OFFSET('Sanitation Data'!$I$31,0,10*ROW('Sanitation Data'!I50))="","",OFFSET('Sanitation Data'!$I$31,0,10*ROW('Sanitation Data'!I50)))</f>
        <v/>
      </c>
      <c r="DN56" s="272" t="str">
        <f ca="true">+IF(OFFSET('Sanitation Data'!$I$32,0,10*ROW('Sanitation Data'!I50))="","",OFFSET('Sanitation Data'!$I$32,0,10*ROW('Sanitation Data'!I50)))</f>
        <v/>
      </c>
      <c r="DO56" s="272" t="str">
        <f ca="true">+IF(OFFSET('Hygiene Data'!$D$11,0,10*ROW('Hygiene Data'!D50))="","",OFFSET('Hygiene Data'!$D$11,0,10*ROW('Hygiene Data'!D50)))</f>
        <v/>
      </c>
      <c r="DP56" s="272" t="str">
        <f ca="true">+IF(OFFSET('Hygiene Data'!$D$12,0,10*ROW('Hygiene Data'!D50))="","",OFFSET('Hygiene Data'!$D$12,0,10*ROW('Hygiene Data'!D50)))</f>
        <v/>
      </c>
      <c r="DQ56" s="272" t="str">
        <f ca="true">+IF(OFFSET('Hygiene Data'!$D$13,0,10*ROW('Hygiene Data'!D50))="","",OFFSET('Hygiene Data'!$D$13,0,10*ROW('Hygiene Data'!D50)))</f>
        <v/>
      </c>
      <c r="DR56" s="272" t="str">
        <f ca="true">+IF(OFFSET('Hygiene Data'!$E$11,0,10*ROW('Hygiene Data'!E50))="","",OFFSET('Hygiene Data'!$E$11,0,10*ROW('Hygiene Data'!E50)))</f>
        <v/>
      </c>
      <c r="DS56" s="272" t="str">
        <f ca="true">+IF(OFFSET('Hygiene Data'!$E$12,0,10*ROW('Hygiene Data'!E50))="","",OFFSET('Hygiene Data'!$E$12,0,10*ROW('Hygiene Data'!E50)))</f>
        <v/>
      </c>
      <c r="DT56" s="272" t="str">
        <f ca="true">+IF(OFFSET('Hygiene Data'!$E$13,0,10*ROW('Hygiene Data'!E50))="","",OFFSET('Hygiene Data'!$E$13,0,10*ROW('Hygiene Data'!E50)))</f>
        <v/>
      </c>
      <c r="DU56" s="272" t="str">
        <f ca="true">+IF(OFFSET('Hygiene Data'!$F$11,0,10*ROW('Hygiene Data'!F50))="","",OFFSET('Hygiene Data'!$F$11,0,10*ROW('Hygiene Data'!F50)))</f>
        <v/>
      </c>
      <c r="DV56" s="272" t="str">
        <f ca="true">+IF(OFFSET('Hygiene Data'!$F$12,0,10*ROW('Hygiene Data'!F50))="","",OFFSET('Hygiene Data'!$F$12,0,10*ROW('Hygiene Data'!F50)))</f>
        <v/>
      </c>
      <c r="DW56" s="272" t="str">
        <f ca="true">+IF(OFFSET('Hygiene Data'!$F$13,0,10*ROW('Hygiene Data'!F50))="","",OFFSET('Hygiene Data'!$F$13,0,10*ROW('Hygiene Data'!F50)))</f>
        <v/>
      </c>
      <c r="DX56" s="272" t="str">
        <f ca="true">+IF(OFFSET('Hygiene Data'!$G$11,0,10*ROW('Hygiene Data'!G50))="","",OFFSET('Hygiene Data'!$G$11,0,10*ROW('Hygiene Data'!G50)))</f>
        <v/>
      </c>
      <c r="DY56" s="272" t="str">
        <f ca="true">+IF(OFFSET('Hygiene Data'!$G$12,0,10*ROW('Hygiene Data'!G50))="","",OFFSET('Hygiene Data'!$G$12,0,10*ROW('Hygiene Data'!G50)))</f>
        <v/>
      </c>
      <c r="DZ56" s="272" t="str">
        <f ca="true">+IF(OFFSET('Hygiene Data'!$G$13,0,10*ROW('Hygiene Data'!G50))="","",OFFSET('Hygiene Data'!$G$13,0,10*ROW('Hygiene Data'!G50)))</f>
        <v/>
      </c>
      <c r="EA56" s="272" t="str">
        <f ca="true">+IF(OFFSET('Hygiene Data'!$H$11,0,10*ROW('Hygiene Data'!H50))="","",OFFSET('Hygiene Data'!$H$11,0,10*ROW('Hygiene Data'!H50)))</f>
        <v/>
      </c>
      <c r="EB56" s="272" t="str">
        <f ca="true">+IF(OFFSET('Hygiene Data'!$H$12,0,10*ROW('Hygiene Data'!H50))="","",OFFSET('Hygiene Data'!$H$12,0,10*ROW('Hygiene Data'!H50)))</f>
        <v/>
      </c>
      <c r="EC56" s="272" t="str">
        <f ca="true">+IF(OFFSET('Hygiene Data'!$H$13,0,10*ROW('Hygiene Data'!H50))="","",OFFSET('Hygiene Data'!$H$13,0,10*ROW('Hygiene Data'!H50)))</f>
        <v/>
      </c>
      <c r="ED56" s="272" t="str">
        <f ca="true">+IF(OFFSET('Hygiene Data'!$I$11,0,10*ROW('Hygiene Data'!I50))="","",OFFSET('Hygiene Data'!$I$11,0,10*ROW('Hygiene Data'!I50)))</f>
        <v/>
      </c>
      <c r="EE56" s="272" t="str">
        <f ca="true">+IF(OFFSET('Hygiene Data'!$I$12,0,10*ROW('Hygiene Data'!I50))="","",OFFSET('Hygiene Data'!$I$12,0,10*ROW('Hygiene Data'!I50)))</f>
        <v/>
      </c>
      <c r="EF56" s="272" t="str">
        <f ca="true">+IF(OFFSET('Hygiene Data'!$I$13,0,10*ROW('Hygiene Data'!I50))="","",OFFSET('Hygiene Data'!$I$13,0,10*ROW('Hygiene Data'!I50)))</f>
        <v/>
      </c>
    </row>
    <row xmlns:x14ac="http://schemas.microsoft.com/office/spreadsheetml/2009/9/ac" r="57" x14ac:dyDescent="0.2">
      <c r="A57" s="37" t="str">
        <f ca="true">+IF(OFFSET('Water Data'!$B$2,0,10*ROW('Water Data'!E51))="","",OFFSET('Water Data'!$B$2,0,10*ROW('Water Data'!E51)))</f>
        <v/>
      </c>
      <c r="B57" s="37" t="str">
        <f ca="true">+IF(OFFSET('Water Data'!$C$2,0,10*ROW('Water Data'!F51))="","",OFFSET('Water Data'!$C$2,0,10*ROW('Water Data'!F51)))</f>
        <v/>
      </c>
      <c r="C57" s="328" t="str">
        <f t="shared" ca="true" si="0"/>
        <v/>
      </c>
      <c r="D57" s="97"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7"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7"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7"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7"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7"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7"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7"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7"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7"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7"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7"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7"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7"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7"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7"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7"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7"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8"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8"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8"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8"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8"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8"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8"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8"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8"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8"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8"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8"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8"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8"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8"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8"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8"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8"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8"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8"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8"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8"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8"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8"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8"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8"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8"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8"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8"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8"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9"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9"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9"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9"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9"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9"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9"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9"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9"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9"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9"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9"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9"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9"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9"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9"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9"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9"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2"/>
      <c r="BS57" s="272" t="str">
        <f ca="true">+IF(OFFSET('Water Data'!$D$27,0,10*ROW('Water Data'!D51))="","",OFFSET('Water Data'!$D$27,0,10*ROW('Water Data'!D51)))</f>
        <v/>
      </c>
      <c r="BT57" s="272" t="str">
        <f ca="true">+IF(OFFSET('Water Data'!$D$28,0,10*ROW('Water Data'!D51))="","",OFFSET('Water Data'!$D$28,0,10*ROW('Water Data'!D51)))</f>
        <v/>
      </c>
      <c r="BU57" s="272" t="str">
        <f ca="true">+IF(OFFSET('Water Data'!$D$29,0,10*ROW('Water Data'!D51))="","",OFFSET('Water Data'!$D$29,0,10*ROW('Water Data'!D51)))</f>
        <v/>
      </c>
      <c r="BV57" s="272" t="str">
        <f ca="true">+IF(OFFSET('Water Data'!$E$27,0,10*ROW('Water Data'!E51))="","",OFFSET('Water Data'!$E$27,0,10*ROW('Water Data'!E51)))</f>
        <v/>
      </c>
      <c r="BW57" s="272" t="str">
        <f ca="true">+IF(OFFSET('Water Data'!$E$28,0,10*ROW('Water Data'!E51))="","",OFFSET('Water Data'!$E$28,0,10*ROW('Water Data'!E51)))</f>
        <v/>
      </c>
      <c r="BX57" s="272" t="str">
        <f ca="true">+IF(OFFSET('Water Data'!$E$29,0,10*ROW('Water Data'!E51))="","",OFFSET('Water Data'!$E$29,0,10*ROW('Water Data'!E51)))</f>
        <v/>
      </c>
      <c r="BY57" s="272" t="str">
        <f ca="true">+IF(OFFSET('Water Data'!$F$27,0,10*ROW('Water Data'!F51))="","",OFFSET('Water Data'!$F$27,0,10*ROW('Water Data'!F51)))</f>
        <v/>
      </c>
      <c r="BZ57" s="272" t="str">
        <f ca="true">+IF(OFFSET('Water Data'!$F$28,0,10*ROW('Water Data'!F51))="","",OFFSET('Water Data'!$F$28,0,10*ROW('Water Data'!F51)))</f>
        <v/>
      </c>
      <c r="CA57" s="272" t="str">
        <f ca="true">+IF(OFFSET('Water Data'!$F$29,0,10*ROW('Water Data'!F51))="","",OFFSET('Water Data'!$F$29,0,10*ROW('Water Data'!F51)))</f>
        <v/>
      </c>
      <c r="CB57" s="272" t="str">
        <f ca="true">+IF(OFFSET('Water Data'!$G$27,0,10*ROW('Water Data'!G51))="","",OFFSET('Water Data'!$G$27,0,10*ROW('Water Data'!G51)))</f>
        <v/>
      </c>
      <c r="CC57" s="272" t="str">
        <f ca="true">+IF(OFFSET('Water Data'!$G$28,0,10*ROW('Water Data'!G51))="","",OFFSET('Water Data'!$G$28,0,10*ROW('Water Data'!G51)))</f>
        <v/>
      </c>
      <c r="CD57" s="272" t="str">
        <f ca="true">+IF(OFFSET('Water Data'!$G$29,0,10*ROW('Water Data'!G51))="","",OFFSET('Water Data'!$G$29,0,10*ROW('Water Data'!G51)))</f>
        <v/>
      </c>
      <c r="CE57" s="272" t="str">
        <f ca="true">+IF(OFFSET('Water Data'!$H$27,0,10*ROW('Water Data'!H51))="","",OFFSET('Water Data'!$H$27,0,10*ROW('Water Data'!H51)))</f>
        <v/>
      </c>
      <c r="CF57" s="272" t="str">
        <f ca="true">+IF(OFFSET('Water Data'!$H$28,0,10*ROW('Water Data'!H51))="","",OFFSET('Water Data'!$H$28,0,10*ROW('Water Data'!H51)))</f>
        <v/>
      </c>
      <c r="CG57" s="272" t="str">
        <f ca="true">+IF(OFFSET('Water Data'!$H$29,0,10*ROW('Water Data'!H51))="","",OFFSET('Water Data'!$H$29,0,10*ROW('Water Data'!H51)))</f>
        <v/>
      </c>
      <c r="CH57" s="272" t="str">
        <f ca="true">+IF(OFFSET('Water Data'!$I$27,0,10*ROW('Water Data'!I51))="","",OFFSET('Water Data'!$I$27,0,10*ROW('Water Data'!I51)))</f>
        <v/>
      </c>
      <c r="CI57" s="272" t="str">
        <f ca="true">+IF(OFFSET('Water Data'!$I$28,0,10*ROW('Water Data'!I51))="","",OFFSET('Water Data'!$I$28,0,10*ROW('Water Data'!I51)))</f>
        <v/>
      </c>
      <c r="CJ57" s="272" t="str">
        <f ca="true">+IF(OFFSET('Water Data'!$I$29,0,10*ROW('Water Data'!I51))="","",OFFSET('Water Data'!$I$29,0,10*ROW('Water Data'!I51)))</f>
        <v/>
      </c>
      <c r="CK57" s="272" t="str">
        <f ca="true">+IF(OFFSET('Sanitation Data'!$D$28,0,10*ROW('Sanitation Data'!D51))="","",OFFSET('Sanitation Data'!$D$28,0,10*ROW('Sanitation Data'!D51)))</f>
        <v/>
      </c>
      <c r="CL57" s="272" t="str">
        <f ca="true">+IF(OFFSET('Sanitation Data'!$D$29,0,10*ROW('Sanitation Data'!D51))="","",OFFSET('Sanitation Data'!$D$29,0,10*ROW('Sanitation Data'!D51)))</f>
        <v/>
      </c>
      <c r="CM57" s="272" t="str">
        <f ca="true">+IF(OFFSET('Sanitation Data'!$D$30,0,10*ROW('Sanitation Data'!D51))="","",OFFSET('Sanitation Data'!$D$30,0,10*ROW('Sanitation Data'!D51)))</f>
        <v/>
      </c>
      <c r="CN57" s="272" t="str">
        <f ca="true">+IF(OFFSET('Sanitation Data'!$D$31,0,10*ROW('Sanitation Data'!D51))="","",OFFSET('Sanitation Data'!$D$31,0,10*ROW('Sanitation Data'!D51)))</f>
        <v/>
      </c>
      <c r="CO57" s="272" t="str">
        <f ca="true">+IF(OFFSET('Sanitation Data'!$D$32,0,10*ROW('Sanitation Data'!D51))="","",OFFSET('Sanitation Data'!$D$32,0,10*ROW('Sanitation Data'!D51)))</f>
        <v/>
      </c>
      <c r="CP57" s="272" t="str">
        <f ca="true">+IF(OFFSET('Sanitation Data'!$E$28,0,10*ROW('Sanitation Data'!E51))="","",OFFSET('Sanitation Data'!$E$28,0,10*ROW('Sanitation Data'!E51)))</f>
        <v/>
      </c>
      <c r="CQ57" s="272" t="str">
        <f ca="true">+IF(OFFSET('Sanitation Data'!$E$29,0,10*ROW('Sanitation Data'!E51))="","",OFFSET('Sanitation Data'!$E$29,0,10*ROW('Sanitation Data'!E51)))</f>
        <v/>
      </c>
      <c r="CR57" s="272" t="str">
        <f ca="true">+IF(OFFSET('Sanitation Data'!$E$30,0,10*ROW('Sanitation Data'!E51))="","",OFFSET('Sanitation Data'!$E$30,0,10*ROW('Sanitation Data'!E51)))</f>
        <v/>
      </c>
      <c r="CS57" s="272" t="str">
        <f ca="true">+IF(OFFSET('Sanitation Data'!$E$31,0,10*ROW('Sanitation Data'!E51))="","",OFFSET('Sanitation Data'!$E$31,0,10*ROW('Sanitation Data'!E51)))</f>
        <v/>
      </c>
      <c r="CT57" s="272" t="str">
        <f ca="true">+IF(OFFSET('Sanitation Data'!$E$32,0,10*ROW('Sanitation Data'!E51))="","",OFFSET('Sanitation Data'!$E$32,0,10*ROW('Sanitation Data'!E51)))</f>
        <v/>
      </c>
      <c r="CU57" s="272" t="str">
        <f ca="true">+IF(OFFSET('Sanitation Data'!$F$28,0,10*ROW('Sanitation Data'!F51))="","",OFFSET('Sanitation Data'!$F$28,0,10*ROW('Sanitation Data'!F51)))</f>
        <v/>
      </c>
      <c r="CV57" s="272" t="str">
        <f ca="true">+IF(OFFSET('Sanitation Data'!$F$29,0,10*ROW('Sanitation Data'!F51))="","",OFFSET('Sanitation Data'!$F$29,0,10*ROW('Sanitation Data'!F51)))</f>
        <v/>
      </c>
      <c r="CW57" s="272" t="str">
        <f ca="true">+IF(OFFSET('Sanitation Data'!$F$30,0,10*ROW('Sanitation Data'!F51))="","",OFFSET('Sanitation Data'!$F$30,0,10*ROW('Sanitation Data'!F51)))</f>
        <v/>
      </c>
      <c r="CX57" s="272" t="str">
        <f ca="true">+IF(OFFSET('Sanitation Data'!$F$31,0,10*ROW('Sanitation Data'!F51))="","",OFFSET('Sanitation Data'!$F$31,0,10*ROW('Sanitation Data'!F51)))</f>
        <v/>
      </c>
      <c r="CY57" s="272" t="str">
        <f ca="true">+IF(OFFSET('Sanitation Data'!$F$32,0,10*ROW('Sanitation Data'!F51))="","",OFFSET('Sanitation Data'!$F$32,0,10*ROW('Sanitation Data'!F51)))</f>
        <v/>
      </c>
      <c r="CZ57" s="272" t="str">
        <f ca="true">+IF(OFFSET('Sanitation Data'!$G$28,0,10*ROW('Sanitation Data'!G51))="","",OFFSET('Sanitation Data'!$G$28,0,10*ROW('Sanitation Data'!G51)))</f>
        <v/>
      </c>
      <c r="DA57" s="272" t="str">
        <f ca="true">+IF(OFFSET('Sanitation Data'!$G$29,0,10*ROW('Sanitation Data'!G51))="","",OFFSET('Sanitation Data'!$G$29,0,10*ROW('Sanitation Data'!G51)))</f>
        <v/>
      </c>
      <c r="DB57" s="272" t="str">
        <f ca="true">+IF(OFFSET('Sanitation Data'!$G$30,0,10*ROW('Sanitation Data'!G51))="","",OFFSET('Sanitation Data'!$G$30,0,10*ROW('Sanitation Data'!G51)))</f>
        <v/>
      </c>
      <c r="DC57" s="272" t="str">
        <f ca="true">+IF(OFFSET('Sanitation Data'!$G$31,0,10*ROW('Sanitation Data'!G51))="","",OFFSET('Sanitation Data'!$G$31,0,10*ROW('Sanitation Data'!G51)))</f>
        <v/>
      </c>
      <c r="DD57" s="272" t="str">
        <f ca="true">+IF(OFFSET('Sanitation Data'!$G$32,0,10*ROW('Sanitation Data'!G51))="","",OFFSET('Sanitation Data'!$G$32,0,10*ROW('Sanitation Data'!G51)))</f>
        <v/>
      </c>
      <c r="DE57" s="272" t="str">
        <f ca="true">+IF(OFFSET('Sanitation Data'!$H$28,0,10*ROW('Sanitation Data'!H51))="","",OFFSET('Sanitation Data'!$H$28,0,10*ROW('Sanitation Data'!H51)))</f>
        <v/>
      </c>
      <c r="DF57" s="272" t="str">
        <f ca="true">+IF(OFFSET('Sanitation Data'!$H$29,0,10*ROW('Sanitation Data'!H51))="","",OFFSET('Sanitation Data'!$H$29,0,10*ROW('Sanitation Data'!H51)))</f>
        <v/>
      </c>
      <c r="DG57" s="272" t="str">
        <f ca="true">+IF(OFFSET('Sanitation Data'!$H$30,0,10*ROW('Sanitation Data'!H51))="","",OFFSET('Sanitation Data'!$H$30,0,10*ROW('Sanitation Data'!H51)))</f>
        <v/>
      </c>
      <c r="DH57" s="272" t="str">
        <f ca="true">+IF(OFFSET('Sanitation Data'!$H$31,0,10*ROW('Sanitation Data'!H51))="","",OFFSET('Sanitation Data'!$H$31,0,10*ROW('Sanitation Data'!H51)))</f>
        <v/>
      </c>
      <c r="DI57" s="272" t="str">
        <f ca="true">+IF(OFFSET('Sanitation Data'!$H$32,0,10*ROW('Sanitation Data'!H51))="","",OFFSET('Sanitation Data'!$H$32,0,10*ROW('Sanitation Data'!H51)))</f>
        <v/>
      </c>
      <c r="DJ57" s="272" t="str">
        <f ca="true">+IF(OFFSET('Sanitation Data'!$I$28,0,10*ROW('Sanitation Data'!I51))="","",OFFSET('Sanitation Data'!$I$28,0,10*ROW('Sanitation Data'!I51)))</f>
        <v/>
      </c>
      <c r="DK57" s="272" t="str">
        <f ca="true">+IF(OFFSET('Sanitation Data'!$I$29,0,10*ROW('Sanitation Data'!I51))="","",OFFSET('Sanitation Data'!$I$29,0,10*ROW('Sanitation Data'!I51)))</f>
        <v/>
      </c>
      <c r="DL57" s="272" t="str">
        <f ca="true">+IF(OFFSET('Sanitation Data'!$I$30,0,10*ROW('Sanitation Data'!I51))="","",OFFSET('Sanitation Data'!$I$30,0,10*ROW('Sanitation Data'!I51)))</f>
        <v/>
      </c>
      <c r="DM57" s="272" t="str">
        <f ca="true">+IF(OFFSET('Sanitation Data'!$I$31,0,10*ROW('Sanitation Data'!I51))="","",OFFSET('Sanitation Data'!$I$31,0,10*ROW('Sanitation Data'!I51)))</f>
        <v/>
      </c>
      <c r="DN57" s="272" t="str">
        <f ca="true">+IF(OFFSET('Sanitation Data'!$I$32,0,10*ROW('Sanitation Data'!I51))="","",OFFSET('Sanitation Data'!$I$32,0,10*ROW('Sanitation Data'!I51)))</f>
        <v/>
      </c>
      <c r="DO57" s="272" t="str">
        <f ca="true">+IF(OFFSET('Hygiene Data'!$D$11,0,10*ROW('Hygiene Data'!D51))="","",OFFSET('Hygiene Data'!$D$11,0,10*ROW('Hygiene Data'!D51)))</f>
        <v/>
      </c>
      <c r="DP57" s="272" t="str">
        <f ca="true">+IF(OFFSET('Hygiene Data'!$D$12,0,10*ROW('Hygiene Data'!D51))="","",OFFSET('Hygiene Data'!$D$12,0,10*ROW('Hygiene Data'!D51)))</f>
        <v/>
      </c>
      <c r="DQ57" s="272" t="str">
        <f ca="true">+IF(OFFSET('Hygiene Data'!$D$13,0,10*ROW('Hygiene Data'!D51))="","",OFFSET('Hygiene Data'!$D$13,0,10*ROW('Hygiene Data'!D51)))</f>
        <v/>
      </c>
      <c r="DR57" s="272" t="str">
        <f ca="true">+IF(OFFSET('Hygiene Data'!$E$11,0,10*ROW('Hygiene Data'!E51))="","",OFFSET('Hygiene Data'!$E$11,0,10*ROW('Hygiene Data'!E51)))</f>
        <v/>
      </c>
      <c r="DS57" s="272" t="str">
        <f ca="true">+IF(OFFSET('Hygiene Data'!$E$12,0,10*ROW('Hygiene Data'!E51))="","",OFFSET('Hygiene Data'!$E$12,0,10*ROW('Hygiene Data'!E51)))</f>
        <v/>
      </c>
      <c r="DT57" s="272" t="str">
        <f ca="true">+IF(OFFSET('Hygiene Data'!$E$13,0,10*ROW('Hygiene Data'!E51))="","",OFFSET('Hygiene Data'!$E$13,0,10*ROW('Hygiene Data'!E51)))</f>
        <v/>
      </c>
      <c r="DU57" s="272" t="str">
        <f ca="true">+IF(OFFSET('Hygiene Data'!$F$11,0,10*ROW('Hygiene Data'!F51))="","",OFFSET('Hygiene Data'!$F$11,0,10*ROW('Hygiene Data'!F51)))</f>
        <v/>
      </c>
      <c r="DV57" s="272" t="str">
        <f ca="true">+IF(OFFSET('Hygiene Data'!$F$12,0,10*ROW('Hygiene Data'!F51))="","",OFFSET('Hygiene Data'!$F$12,0,10*ROW('Hygiene Data'!F51)))</f>
        <v/>
      </c>
      <c r="DW57" s="272" t="str">
        <f ca="true">+IF(OFFSET('Hygiene Data'!$F$13,0,10*ROW('Hygiene Data'!F51))="","",OFFSET('Hygiene Data'!$F$13,0,10*ROW('Hygiene Data'!F51)))</f>
        <v/>
      </c>
      <c r="DX57" s="272" t="str">
        <f ca="true">+IF(OFFSET('Hygiene Data'!$G$11,0,10*ROW('Hygiene Data'!G51))="","",OFFSET('Hygiene Data'!$G$11,0,10*ROW('Hygiene Data'!G51)))</f>
        <v/>
      </c>
      <c r="DY57" s="272" t="str">
        <f ca="true">+IF(OFFSET('Hygiene Data'!$G$12,0,10*ROW('Hygiene Data'!G51))="","",OFFSET('Hygiene Data'!$G$12,0,10*ROW('Hygiene Data'!G51)))</f>
        <v/>
      </c>
      <c r="DZ57" s="272" t="str">
        <f ca="true">+IF(OFFSET('Hygiene Data'!$G$13,0,10*ROW('Hygiene Data'!G51))="","",OFFSET('Hygiene Data'!$G$13,0,10*ROW('Hygiene Data'!G51)))</f>
        <v/>
      </c>
      <c r="EA57" s="272" t="str">
        <f ca="true">+IF(OFFSET('Hygiene Data'!$H$11,0,10*ROW('Hygiene Data'!H51))="","",OFFSET('Hygiene Data'!$H$11,0,10*ROW('Hygiene Data'!H51)))</f>
        <v/>
      </c>
      <c r="EB57" s="272" t="str">
        <f ca="true">+IF(OFFSET('Hygiene Data'!$H$12,0,10*ROW('Hygiene Data'!H51))="","",OFFSET('Hygiene Data'!$H$12,0,10*ROW('Hygiene Data'!H51)))</f>
        <v/>
      </c>
      <c r="EC57" s="272" t="str">
        <f ca="true">+IF(OFFSET('Hygiene Data'!$H$13,0,10*ROW('Hygiene Data'!H51))="","",OFFSET('Hygiene Data'!$H$13,0,10*ROW('Hygiene Data'!H51)))</f>
        <v/>
      </c>
      <c r="ED57" s="272" t="str">
        <f ca="true">+IF(OFFSET('Hygiene Data'!$I$11,0,10*ROW('Hygiene Data'!I51))="","",OFFSET('Hygiene Data'!$I$11,0,10*ROW('Hygiene Data'!I51)))</f>
        <v/>
      </c>
      <c r="EE57" s="272" t="str">
        <f ca="true">+IF(OFFSET('Hygiene Data'!$I$12,0,10*ROW('Hygiene Data'!I51))="","",OFFSET('Hygiene Data'!$I$12,0,10*ROW('Hygiene Data'!I51)))</f>
        <v/>
      </c>
      <c r="EF57" s="272" t="str">
        <f ca="true">+IF(OFFSET('Hygiene Data'!$I$13,0,10*ROW('Hygiene Data'!I51))="","",OFFSET('Hygiene Data'!$I$13,0,10*ROW('Hygiene Data'!I51)))</f>
        <v/>
      </c>
    </row>
    <row xmlns:x14ac="http://schemas.microsoft.com/office/spreadsheetml/2009/9/ac" r="58" x14ac:dyDescent="0.2">
      <c r="A58" s="37" t="str">
        <f ca="true">+IF(OFFSET('Water Data'!$B$2,0,10*ROW('Water Data'!E52))="","",OFFSET('Water Data'!$B$2,0,10*ROW('Water Data'!E52)))</f>
        <v/>
      </c>
      <c r="B58" s="37" t="str">
        <f ca="true">+IF(OFFSET('Water Data'!$C$2,0,10*ROW('Water Data'!F52))="","",OFFSET('Water Data'!$C$2,0,10*ROW('Water Data'!F52)))</f>
        <v/>
      </c>
      <c r="C58" s="328" t="str">
        <f t="shared" ca="true" si="0"/>
        <v/>
      </c>
      <c r="D58" s="97"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7"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7"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7"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7"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7"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7"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7"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7"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7"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7"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7"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7"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7"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7"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7"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7"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7"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8"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8"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8"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8"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8"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8"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8"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8"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8"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8"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8"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8"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8"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8"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8"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8"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8"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8"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8"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8"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8"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8"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8"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8"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8"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8"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8"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8"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8"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8"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9"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9"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9"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9"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9"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9"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9"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9"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9"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9"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9"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9"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9"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9"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9"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9"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9"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9"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2"/>
      <c r="BS58" s="272" t="str">
        <f ca="true">+IF(OFFSET('Water Data'!$D$27,0,10*ROW('Water Data'!D52))="","",OFFSET('Water Data'!$D$27,0,10*ROW('Water Data'!D52)))</f>
        <v/>
      </c>
      <c r="BT58" s="272" t="str">
        <f ca="true">+IF(OFFSET('Water Data'!$D$28,0,10*ROW('Water Data'!D52))="","",OFFSET('Water Data'!$D$28,0,10*ROW('Water Data'!D52)))</f>
        <v/>
      </c>
      <c r="BU58" s="272" t="str">
        <f ca="true">+IF(OFFSET('Water Data'!$D$29,0,10*ROW('Water Data'!D52))="","",OFFSET('Water Data'!$D$29,0,10*ROW('Water Data'!D52)))</f>
        <v/>
      </c>
      <c r="BV58" s="272" t="str">
        <f ca="true">+IF(OFFSET('Water Data'!$E$27,0,10*ROW('Water Data'!E52))="","",OFFSET('Water Data'!$E$27,0,10*ROW('Water Data'!E52)))</f>
        <v/>
      </c>
      <c r="BW58" s="272" t="str">
        <f ca="true">+IF(OFFSET('Water Data'!$E$28,0,10*ROW('Water Data'!E52))="","",OFFSET('Water Data'!$E$28,0,10*ROW('Water Data'!E52)))</f>
        <v/>
      </c>
      <c r="BX58" s="272" t="str">
        <f ca="true">+IF(OFFSET('Water Data'!$E$29,0,10*ROW('Water Data'!E52))="","",OFFSET('Water Data'!$E$29,0,10*ROW('Water Data'!E52)))</f>
        <v/>
      </c>
      <c r="BY58" s="272" t="str">
        <f ca="true">+IF(OFFSET('Water Data'!$F$27,0,10*ROW('Water Data'!F52))="","",OFFSET('Water Data'!$F$27,0,10*ROW('Water Data'!F52)))</f>
        <v/>
      </c>
      <c r="BZ58" s="272" t="str">
        <f ca="true">+IF(OFFSET('Water Data'!$F$28,0,10*ROW('Water Data'!F52))="","",OFFSET('Water Data'!$F$28,0,10*ROW('Water Data'!F52)))</f>
        <v/>
      </c>
      <c r="CA58" s="272" t="str">
        <f ca="true">+IF(OFFSET('Water Data'!$F$29,0,10*ROW('Water Data'!F52))="","",OFFSET('Water Data'!$F$29,0,10*ROW('Water Data'!F52)))</f>
        <v/>
      </c>
      <c r="CB58" s="272" t="str">
        <f ca="true">+IF(OFFSET('Water Data'!$G$27,0,10*ROW('Water Data'!G52))="","",OFFSET('Water Data'!$G$27,0,10*ROW('Water Data'!G52)))</f>
        <v/>
      </c>
      <c r="CC58" s="272" t="str">
        <f ca="true">+IF(OFFSET('Water Data'!$G$28,0,10*ROW('Water Data'!G52))="","",OFFSET('Water Data'!$G$28,0,10*ROW('Water Data'!G52)))</f>
        <v/>
      </c>
      <c r="CD58" s="272" t="str">
        <f ca="true">+IF(OFFSET('Water Data'!$G$29,0,10*ROW('Water Data'!G52))="","",OFFSET('Water Data'!$G$29,0,10*ROW('Water Data'!G52)))</f>
        <v/>
      </c>
      <c r="CE58" s="272" t="str">
        <f ca="true">+IF(OFFSET('Water Data'!$H$27,0,10*ROW('Water Data'!H52))="","",OFFSET('Water Data'!$H$27,0,10*ROW('Water Data'!H52)))</f>
        <v/>
      </c>
      <c r="CF58" s="272" t="str">
        <f ca="true">+IF(OFFSET('Water Data'!$H$28,0,10*ROW('Water Data'!H52))="","",OFFSET('Water Data'!$H$28,0,10*ROW('Water Data'!H52)))</f>
        <v/>
      </c>
      <c r="CG58" s="272" t="str">
        <f ca="true">+IF(OFFSET('Water Data'!$H$29,0,10*ROW('Water Data'!H52))="","",OFFSET('Water Data'!$H$29,0,10*ROW('Water Data'!H52)))</f>
        <v/>
      </c>
      <c r="CH58" s="272" t="str">
        <f ca="true">+IF(OFFSET('Water Data'!$I$27,0,10*ROW('Water Data'!I52))="","",OFFSET('Water Data'!$I$27,0,10*ROW('Water Data'!I52)))</f>
        <v/>
      </c>
      <c r="CI58" s="272" t="str">
        <f ca="true">+IF(OFFSET('Water Data'!$I$28,0,10*ROW('Water Data'!I52))="","",OFFSET('Water Data'!$I$28,0,10*ROW('Water Data'!I52)))</f>
        <v/>
      </c>
      <c r="CJ58" s="272" t="str">
        <f ca="true">+IF(OFFSET('Water Data'!$I$29,0,10*ROW('Water Data'!I52))="","",OFFSET('Water Data'!$I$29,0,10*ROW('Water Data'!I52)))</f>
        <v/>
      </c>
      <c r="CK58" s="272" t="str">
        <f ca="true">+IF(OFFSET('Sanitation Data'!$D$28,0,10*ROW('Sanitation Data'!D52))="","",OFFSET('Sanitation Data'!$D$28,0,10*ROW('Sanitation Data'!D52)))</f>
        <v/>
      </c>
      <c r="CL58" s="272" t="str">
        <f ca="true">+IF(OFFSET('Sanitation Data'!$D$29,0,10*ROW('Sanitation Data'!D52))="","",OFFSET('Sanitation Data'!$D$29,0,10*ROW('Sanitation Data'!D52)))</f>
        <v/>
      </c>
      <c r="CM58" s="272" t="str">
        <f ca="true">+IF(OFFSET('Sanitation Data'!$D$30,0,10*ROW('Sanitation Data'!D52))="","",OFFSET('Sanitation Data'!$D$30,0,10*ROW('Sanitation Data'!D52)))</f>
        <v/>
      </c>
      <c r="CN58" s="272" t="str">
        <f ca="true">+IF(OFFSET('Sanitation Data'!$D$31,0,10*ROW('Sanitation Data'!D52))="","",OFFSET('Sanitation Data'!$D$31,0,10*ROW('Sanitation Data'!D52)))</f>
        <v/>
      </c>
      <c r="CO58" s="272" t="str">
        <f ca="true">+IF(OFFSET('Sanitation Data'!$D$32,0,10*ROW('Sanitation Data'!D52))="","",OFFSET('Sanitation Data'!$D$32,0,10*ROW('Sanitation Data'!D52)))</f>
        <v/>
      </c>
      <c r="CP58" s="272" t="str">
        <f ca="true">+IF(OFFSET('Sanitation Data'!$E$28,0,10*ROW('Sanitation Data'!E52))="","",OFFSET('Sanitation Data'!$E$28,0,10*ROW('Sanitation Data'!E52)))</f>
        <v/>
      </c>
      <c r="CQ58" s="272" t="str">
        <f ca="true">+IF(OFFSET('Sanitation Data'!$E$29,0,10*ROW('Sanitation Data'!E52))="","",OFFSET('Sanitation Data'!$E$29,0,10*ROW('Sanitation Data'!E52)))</f>
        <v/>
      </c>
      <c r="CR58" s="272" t="str">
        <f ca="true">+IF(OFFSET('Sanitation Data'!$E$30,0,10*ROW('Sanitation Data'!E52))="","",OFFSET('Sanitation Data'!$E$30,0,10*ROW('Sanitation Data'!E52)))</f>
        <v/>
      </c>
      <c r="CS58" s="272" t="str">
        <f ca="true">+IF(OFFSET('Sanitation Data'!$E$31,0,10*ROW('Sanitation Data'!E52))="","",OFFSET('Sanitation Data'!$E$31,0,10*ROW('Sanitation Data'!E52)))</f>
        <v/>
      </c>
      <c r="CT58" s="272" t="str">
        <f ca="true">+IF(OFFSET('Sanitation Data'!$E$32,0,10*ROW('Sanitation Data'!E52))="","",OFFSET('Sanitation Data'!$E$32,0,10*ROW('Sanitation Data'!E52)))</f>
        <v/>
      </c>
      <c r="CU58" s="272" t="str">
        <f ca="true">+IF(OFFSET('Sanitation Data'!$F$28,0,10*ROW('Sanitation Data'!F52))="","",OFFSET('Sanitation Data'!$F$28,0,10*ROW('Sanitation Data'!F52)))</f>
        <v/>
      </c>
      <c r="CV58" s="272" t="str">
        <f ca="true">+IF(OFFSET('Sanitation Data'!$F$29,0,10*ROW('Sanitation Data'!F52))="","",OFFSET('Sanitation Data'!$F$29,0,10*ROW('Sanitation Data'!F52)))</f>
        <v/>
      </c>
      <c r="CW58" s="272" t="str">
        <f ca="true">+IF(OFFSET('Sanitation Data'!$F$30,0,10*ROW('Sanitation Data'!F52))="","",OFFSET('Sanitation Data'!$F$30,0,10*ROW('Sanitation Data'!F52)))</f>
        <v/>
      </c>
      <c r="CX58" s="272" t="str">
        <f ca="true">+IF(OFFSET('Sanitation Data'!$F$31,0,10*ROW('Sanitation Data'!F52))="","",OFFSET('Sanitation Data'!$F$31,0,10*ROW('Sanitation Data'!F52)))</f>
        <v/>
      </c>
      <c r="CY58" s="272" t="str">
        <f ca="true">+IF(OFFSET('Sanitation Data'!$F$32,0,10*ROW('Sanitation Data'!F52))="","",OFFSET('Sanitation Data'!$F$32,0,10*ROW('Sanitation Data'!F52)))</f>
        <v/>
      </c>
      <c r="CZ58" s="272" t="str">
        <f ca="true">+IF(OFFSET('Sanitation Data'!$G$28,0,10*ROW('Sanitation Data'!G52))="","",OFFSET('Sanitation Data'!$G$28,0,10*ROW('Sanitation Data'!G52)))</f>
        <v/>
      </c>
      <c r="DA58" s="272" t="str">
        <f ca="true">+IF(OFFSET('Sanitation Data'!$G$29,0,10*ROW('Sanitation Data'!G52))="","",OFFSET('Sanitation Data'!$G$29,0,10*ROW('Sanitation Data'!G52)))</f>
        <v/>
      </c>
      <c r="DB58" s="272" t="str">
        <f ca="true">+IF(OFFSET('Sanitation Data'!$G$30,0,10*ROW('Sanitation Data'!G52))="","",OFFSET('Sanitation Data'!$G$30,0,10*ROW('Sanitation Data'!G52)))</f>
        <v/>
      </c>
      <c r="DC58" s="272" t="str">
        <f ca="true">+IF(OFFSET('Sanitation Data'!$G$31,0,10*ROW('Sanitation Data'!G52))="","",OFFSET('Sanitation Data'!$G$31,0,10*ROW('Sanitation Data'!G52)))</f>
        <v/>
      </c>
      <c r="DD58" s="272" t="str">
        <f ca="true">+IF(OFFSET('Sanitation Data'!$G$32,0,10*ROW('Sanitation Data'!G52))="","",OFFSET('Sanitation Data'!$G$32,0,10*ROW('Sanitation Data'!G52)))</f>
        <v/>
      </c>
      <c r="DE58" s="272" t="str">
        <f ca="true">+IF(OFFSET('Sanitation Data'!$H$28,0,10*ROW('Sanitation Data'!H52))="","",OFFSET('Sanitation Data'!$H$28,0,10*ROW('Sanitation Data'!H52)))</f>
        <v/>
      </c>
      <c r="DF58" s="272" t="str">
        <f ca="true">+IF(OFFSET('Sanitation Data'!$H$29,0,10*ROW('Sanitation Data'!H52))="","",OFFSET('Sanitation Data'!$H$29,0,10*ROW('Sanitation Data'!H52)))</f>
        <v/>
      </c>
      <c r="DG58" s="272" t="str">
        <f ca="true">+IF(OFFSET('Sanitation Data'!$H$30,0,10*ROW('Sanitation Data'!H52))="","",OFFSET('Sanitation Data'!$H$30,0,10*ROW('Sanitation Data'!H52)))</f>
        <v/>
      </c>
      <c r="DH58" s="272" t="str">
        <f ca="true">+IF(OFFSET('Sanitation Data'!$H$31,0,10*ROW('Sanitation Data'!H52))="","",OFFSET('Sanitation Data'!$H$31,0,10*ROW('Sanitation Data'!H52)))</f>
        <v/>
      </c>
      <c r="DI58" s="272" t="str">
        <f ca="true">+IF(OFFSET('Sanitation Data'!$H$32,0,10*ROW('Sanitation Data'!H52))="","",OFFSET('Sanitation Data'!$H$32,0,10*ROW('Sanitation Data'!H52)))</f>
        <v/>
      </c>
      <c r="DJ58" s="272" t="str">
        <f ca="true">+IF(OFFSET('Sanitation Data'!$I$28,0,10*ROW('Sanitation Data'!I52))="","",OFFSET('Sanitation Data'!$I$28,0,10*ROW('Sanitation Data'!I52)))</f>
        <v/>
      </c>
      <c r="DK58" s="272" t="str">
        <f ca="true">+IF(OFFSET('Sanitation Data'!$I$29,0,10*ROW('Sanitation Data'!I52))="","",OFFSET('Sanitation Data'!$I$29,0,10*ROW('Sanitation Data'!I52)))</f>
        <v/>
      </c>
      <c r="DL58" s="272" t="str">
        <f ca="true">+IF(OFFSET('Sanitation Data'!$I$30,0,10*ROW('Sanitation Data'!I52))="","",OFFSET('Sanitation Data'!$I$30,0,10*ROW('Sanitation Data'!I52)))</f>
        <v/>
      </c>
      <c r="DM58" s="272" t="str">
        <f ca="true">+IF(OFFSET('Sanitation Data'!$I$31,0,10*ROW('Sanitation Data'!I52))="","",OFFSET('Sanitation Data'!$I$31,0,10*ROW('Sanitation Data'!I52)))</f>
        <v/>
      </c>
      <c r="DN58" s="272" t="str">
        <f ca="true">+IF(OFFSET('Sanitation Data'!$I$32,0,10*ROW('Sanitation Data'!I52))="","",OFFSET('Sanitation Data'!$I$32,0,10*ROW('Sanitation Data'!I52)))</f>
        <v/>
      </c>
      <c r="DO58" s="272" t="str">
        <f ca="true">+IF(OFFSET('Hygiene Data'!$D$11,0,10*ROW('Hygiene Data'!D52))="","",OFFSET('Hygiene Data'!$D$11,0,10*ROW('Hygiene Data'!D52)))</f>
        <v/>
      </c>
      <c r="DP58" s="272" t="str">
        <f ca="true">+IF(OFFSET('Hygiene Data'!$D$12,0,10*ROW('Hygiene Data'!D52))="","",OFFSET('Hygiene Data'!$D$12,0,10*ROW('Hygiene Data'!D52)))</f>
        <v/>
      </c>
      <c r="DQ58" s="272" t="str">
        <f ca="true">+IF(OFFSET('Hygiene Data'!$D$13,0,10*ROW('Hygiene Data'!D52))="","",OFFSET('Hygiene Data'!$D$13,0,10*ROW('Hygiene Data'!D52)))</f>
        <v/>
      </c>
      <c r="DR58" s="272" t="str">
        <f ca="true">+IF(OFFSET('Hygiene Data'!$E$11,0,10*ROW('Hygiene Data'!E52))="","",OFFSET('Hygiene Data'!$E$11,0,10*ROW('Hygiene Data'!E52)))</f>
        <v/>
      </c>
      <c r="DS58" s="272" t="str">
        <f ca="true">+IF(OFFSET('Hygiene Data'!$E$12,0,10*ROW('Hygiene Data'!E52))="","",OFFSET('Hygiene Data'!$E$12,0,10*ROW('Hygiene Data'!E52)))</f>
        <v/>
      </c>
      <c r="DT58" s="272" t="str">
        <f ca="true">+IF(OFFSET('Hygiene Data'!$E$13,0,10*ROW('Hygiene Data'!E52))="","",OFFSET('Hygiene Data'!$E$13,0,10*ROW('Hygiene Data'!E52)))</f>
        <v/>
      </c>
      <c r="DU58" s="272" t="str">
        <f ca="true">+IF(OFFSET('Hygiene Data'!$F$11,0,10*ROW('Hygiene Data'!F52))="","",OFFSET('Hygiene Data'!$F$11,0,10*ROW('Hygiene Data'!F52)))</f>
        <v/>
      </c>
      <c r="DV58" s="272" t="str">
        <f ca="true">+IF(OFFSET('Hygiene Data'!$F$12,0,10*ROW('Hygiene Data'!F52))="","",OFFSET('Hygiene Data'!$F$12,0,10*ROW('Hygiene Data'!F52)))</f>
        <v/>
      </c>
      <c r="DW58" s="272" t="str">
        <f ca="true">+IF(OFFSET('Hygiene Data'!$F$13,0,10*ROW('Hygiene Data'!F52))="","",OFFSET('Hygiene Data'!$F$13,0,10*ROW('Hygiene Data'!F52)))</f>
        <v/>
      </c>
      <c r="DX58" s="272" t="str">
        <f ca="true">+IF(OFFSET('Hygiene Data'!$G$11,0,10*ROW('Hygiene Data'!G52))="","",OFFSET('Hygiene Data'!$G$11,0,10*ROW('Hygiene Data'!G52)))</f>
        <v/>
      </c>
      <c r="DY58" s="272" t="str">
        <f ca="true">+IF(OFFSET('Hygiene Data'!$G$12,0,10*ROW('Hygiene Data'!G52))="","",OFFSET('Hygiene Data'!$G$12,0,10*ROW('Hygiene Data'!G52)))</f>
        <v/>
      </c>
      <c r="DZ58" s="272" t="str">
        <f ca="true">+IF(OFFSET('Hygiene Data'!$G$13,0,10*ROW('Hygiene Data'!G52))="","",OFFSET('Hygiene Data'!$G$13,0,10*ROW('Hygiene Data'!G52)))</f>
        <v/>
      </c>
      <c r="EA58" s="272" t="str">
        <f ca="true">+IF(OFFSET('Hygiene Data'!$H$11,0,10*ROW('Hygiene Data'!H52))="","",OFFSET('Hygiene Data'!$H$11,0,10*ROW('Hygiene Data'!H52)))</f>
        <v/>
      </c>
      <c r="EB58" s="272" t="str">
        <f ca="true">+IF(OFFSET('Hygiene Data'!$H$12,0,10*ROW('Hygiene Data'!H52))="","",OFFSET('Hygiene Data'!$H$12,0,10*ROW('Hygiene Data'!H52)))</f>
        <v/>
      </c>
      <c r="EC58" s="272" t="str">
        <f ca="true">+IF(OFFSET('Hygiene Data'!$H$13,0,10*ROW('Hygiene Data'!H52))="","",OFFSET('Hygiene Data'!$H$13,0,10*ROW('Hygiene Data'!H52)))</f>
        <v/>
      </c>
      <c r="ED58" s="272" t="str">
        <f ca="true">+IF(OFFSET('Hygiene Data'!$I$11,0,10*ROW('Hygiene Data'!I52))="","",OFFSET('Hygiene Data'!$I$11,0,10*ROW('Hygiene Data'!I52)))</f>
        <v/>
      </c>
      <c r="EE58" s="272" t="str">
        <f ca="true">+IF(OFFSET('Hygiene Data'!$I$12,0,10*ROW('Hygiene Data'!I52))="","",OFFSET('Hygiene Data'!$I$12,0,10*ROW('Hygiene Data'!I52)))</f>
        <v/>
      </c>
      <c r="EF58" s="272" t="str">
        <f ca="true">+IF(OFFSET('Hygiene Data'!$I$13,0,10*ROW('Hygiene Data'!I52))="","",OFFSET('Hygiene Data'!$I$13,0,10*ROW('Hygiene Data'!I52)))</f>
        <v/>
      </c>
    </row>
    <row xmlns:x14ac="http://schemas.microsoft.com/office/spreadsheetml/2009/9/ac" r="59" x14ac:dyDescent="0.2">
      <c r="A59" s="37" t="str">
        <f ca="true">+IF(OFFSET('Water Data'!$B$2,0,10*ROW('Water Data'!E53))="","",OFFSET('Water Data'!$B$2,0,10*ROW('Water Data'!E53)))</f>
        <v/>
      </c>
      <c r="B59" s="37" t="str">
        <f ca="true">+IF(OFFSET('Water Data'!$C$2,0,10*ROW('Water Data'!F53))="","",OFFSET('Water Data'!$C$2,0,10*ROW('Water Data'!F53)))</f>
        <v/>
      </c>
      <c r="C59" s="328" t="str">
        <f t="shared" ca="true" si="0"/>
        <v/>
      </c>
      <c r="D59" s="97"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7"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7"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7"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7"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7"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7"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7"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7"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7"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7"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7"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7"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7"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7"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7"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7"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7"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8"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8"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8"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8"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8"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8"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8"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8"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8"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8"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8"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8"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8"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8"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8"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8"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8"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8"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8"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8"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8"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8"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8"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8"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8"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8"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8"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8"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8"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8"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9"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9"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9"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9"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9"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9"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9"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9"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9"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9"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9"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9"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9"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9"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9"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9"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9"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9"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2"/>
      <c r="BS59" s="272" t="str">
        <f ca="true">+IF(OFFSET('Water Data'!$D$27,0,10*ROW('Water Data'!D53))="","",OFFSET('Water Data'!$D$27,0,10*ROW('Water Data'!D53)))</f>
        <v/>
      </c>
      <c r="BT59" s="272" t="str">
        <f ca="true">+IF(OFFSET('Water Data'!$D$28,0,10*ROW('Water Data'!D53))="","",OFFSET('Water Data'!$D$28,0,10*ROW('Water Data'!D53)))</f>
        <v/>
      </c>
      <c r="BU59" s="272" t="str">
        <f ca="true">+IF(OFFSET('Water Data'!$D$29,0,10*ROW('Water Data'!D53))="","",OFFSET('Water Data'!$D$29,0,10*ROW('Water Data'!D53)))</f>
        <v/>
      </c>
      <c r="BV59" s="272" t="str">
        <f ca="true">+IF(OFFSET('Water Data'!$E$27,0,10*ROW('Water Data'!E53))="","",OFFSET('Water Data'!$E$27,0,10*ROW('Water Data'!E53)))</f>
        <v/>
      </c>
      <c r="BW59" s="272" t="str">
        <f ca="true">+IF(OFFSET('Water Data'!$E$28,0,10*ROW('Water Data'!E53))="","",OFFSET('Water Data'!$E$28,0,10*ROW('Water Data'!E53)))</f>
        <v/>
      </c>
      <c r="BX59" s="272" t="str">
        <f ca="true">+IF(OFFSET('Water Data'!$E$29,0,10*ROW('Water Data'!E53))="","",OFFSET('Water Data'!$E$29,0,10*ROW('Water Data'!E53)))</f>
        <v/>
      </c>
      <c r="BY59" s="272" t="str">
        <f ca="true">+IF(OFFSET('Water Data'!$F$27,0,10*ROW('Water Data'!F53))="","",OFFSET('Water Data'!$F$27,0,10*ROW('Water Data'!F53)))</f>
        <v/>
      </c>
      <c r="BZ59" s="272" t="str">
        <f ca="true">+IF(OFFSET('Water Data'!$F$28,0,10*ROW('Water Data'!F53))="","",OFFSET('Water Data'!$F$28,0,10*ROW('Water Data'!F53)))</f>
        <v/>
      </c>
      <c r="CA59" s="272" t="str">
        <f ca="true">+IF(OFFSET('Water Data'!$F$29,0,10*ROW('Water Data'!F53))="","",OFFSET('Water Data'!$F$29,0,10*ROW('Water Data'!F53)))</f>
        <v/>
      </c>
      <c r="CB59" s="272" t="str">
        <f ca="true">+IF(OFFSET('Water Data'!$G$27,0,10*ROW('Water Data'!G53))="","",OFFSET('Water Data'!$G$27,0,10*ROW('Water Data'!G53)))</f>
        <v/>
      </c>
      <c r="CC59" s="272" t="str">
        <f ca="true">+IF(OFFSET('Water Data'!$G$28,0,10*ROW('Water Data'!G53))="","",OFFSET('Water Data'!$G$28,0,10*ROW('Water Data'!G53)))</f>
        <v/>
      </c>
      <c r="CD59" s="272" t="str">
        <f ca="true">+IF(OFFSET('Water Data'!$G$29,0,10*ROW('Water Data'!G53))="","",OFFSET('Water Data'!$G$29,0,10*ROW('Water Data'!G53)))</f>
        <v/>
      </c>
      <c r="CE59" s="272" t="str">
        <f ca="true">+IF(OFFSET('Water Data'!$H$27,0,10*ROW('Water Data'!H53))="","",OFFSET('Water Data'!$H$27,0,10*ROW('Water Data'!H53)))</f>
        <v/>
      </c>
      <c r="CF59" s="272" t="str">
        <f ca="true">+IF(OFFSET('Water Data'!$H$28,0,10*ROW('Water Data'!H53))="","",OFFSET('Water Data'!$H$28,0,10*ROW('Water Data'!H53)))</f>
        <v/>
      </c>
      <c r="CG59" s="272" t="str">
        <f ca="true">+IF(OFFSET('Water Data'!$H$29,0,10*ROW('Water Data'!H53))="","",OFFSET('Water Data'!$H$29,0,10*ROW('Water Data'!H53)))</f>
        <v/>
      </c>
      <c r="CH59" s="272" t="str">
        <f ca="true">+IF(OFFSET('Water Data'!$I$27,0,10*ROW('Water Data'!I53))="","",OFFSET('Water Data'!$I$27,0,10*ROW('Water Data'!I53)))</f>
        <v/>
      </c>
      <c r="CI59" s="272" t="str">
        <f ca="true">+IF(OFFSET('Water Data'!$I$28,0,10*ROW('Water Data'!I53))="","",OFFSET('Water Data'!$I$28,0,10*ROW('Water Data'!I53)))</f>
        <v/>
      </c>
      <c r="CJ59" s="272" t="str">
        <f ca="true">+IF(OFFSET('Water Data'!$I$29,0,10*ROW('Water Data'!I53))="","",OFFSET('Water Data'!$I$29,0,10*ROW('Water Data'!I53)))</f>
        <v/>
      </c>
      <c r="CK59" s="272" t="str">
        <f ca="true">+IF(OFFSET('Sanitation Data'!$D$28,0,10*ROW('Sanitation Data'!D53))="","",OFFSET('Sanitation Data'!$D$28,0,10*ROW('Sanitation Data'!D53)))</f>
        <v/>
      </c>
      <c r="CL59" s="272" t="str">
        <f ca="true">+IF(OFFSET('Sanitation Data'!$D$29,0,10*ROW('Sanitation Data'!D53))="","",OFFSET('Sanitation Data'!$D$29,0,10*ROW('Sanitation Data'!D53)))</f>
        <v/>
      </c>
      <c r="CM59" s="272" t="str">
        <f ca="true">+IF(OFFSET('Sanitation Data'!$D$30,0,10*ROW('Sanitation Data'!D53))="","",OFFSET('Sanitation Data'!$D$30,0,10*ROW('Sanitation Data'!D53)))</f>
        <v/>
      </c>
      <c r="CN59" s="272" t="str">
        <f ca="true">+IF(OFFSET('Sanitation Data'!$D$31,0,10*ROW('Sanitation Data'!D53))="","",OFFSET('Sanitation Data'!$D$31,0,10*ROW('Sanitation Data'!D53)))</f>
        <v/>
      </c>
      <c r="CO59" s="272" t="str">
        <f ca="true">+IF(OFFSET('Sanitation Data'!$D$32,0,10*ROW('Sanitation Data'!D53))="","",OFFSET('Sanitation Data'!$D$32,0,10*ROW('Sanitation Data'!D53)))</f>
        <v/>
      </c>
      <c r="CP59" s="272" t="str">
        <f ca="true">+IF(OFFSET('Sanitation Data'!$E$28,0,10*ROW('Sanitation Data'!E53))="","",OFFSET('Sanitation Data'!$E$28,0,10*ROW('Sanitation Data'!E53)))</f>
        <v/>
      </c>
      <c r="CQ59" s="272" t="str">
        <f ca="true">+IF(OFFSET('Sanitation Data'!$E$29,0,10*ROW('Sanitation Data'!E53))="","",OFFSET('Sanitation Data'!$E$29,0,10*ROW('Sanitation Data'!E53)))</f>
        <v/>
      </c>
      <c r="CR59" s="272" t="str">
        <f ca="true">+IF(OFFSET('Sanitation Data'!$E$30,0,10*ROW('Sanitation Data'!E53))="","",OFFSET('Sanitation Data'!$E$30,0,10*ROW('Sanitation Data'!E53)))</f>
        <v/>
      </c>
      <c r="CS59" s="272" t="str">
        <f ca="true">+IF(OFFSET('Sanitation Data'!$E$31,0,10*ROW('Sanitation Data'!E53))="","",OFFSET('Sanitation Data'!$E$31,0,10*ROW('Sanitation Data'!E53)))</f>
        <v/>
      </c>
      <c r="CT59" s="272" t="str">
        <f ca="true">+IF(OFFSET('Sanitation Data'!$E$32,0,10*ROW('Sanitation Data'!E53))="","",OFFSET('Sanitation Data'!$E$32,0,10*ROW('Sanitation Data'!E53)))</f>
        <v/>
      </c>
      <c r="CU59" s="272" t="str">
        <f ca="true">+IF(OFFSET('Sanitation Data'!$F$28,0,10*ROW('Sanitation Data'!F53))="","",OFFSET('Sanitation Data'!$F$28,0,10*ROW('Sanitation Data'!F53)))</f>
        <v/>
      </c>
      <c r="CV59" s="272" t="str">
        <f ca="true">+IF(OFFSET('Sanitation Data'!$F$29,0,10*ROW('Sanitation Data'!F53))="","",OFFSET('Sanitation Data'!$F$29,0,10*ROW('Sanitation Data'!F53)))</f>
        <v/>
      </c>
      <c r="CW59" s="272" t="str">
        <f ca="true">+IF(OFFSET('Sanitation Data'!$F$30,0,10*ROW('Sanitation Data'!F53))="","",OFFSET('Sanitation Data'!$F$30,0,10*ROW('Sanitation Data'!F53)))</f>
        <v/>
      </c>
      <c r="CX59" s="272" t="str">
        <f ca="true">+IF(OFFSET('Sanitation Data'!$F$31,0,10*ROW('Sanitation Data'!F53))="","",OFFSET('Sanitation Data'!$F$31,0,10*ROW('Sanitation Data'!F53)))</f>
        <v/>
      </c>
      <c r="CY59" s="272" t="str">
        <f ca="true">+IF(OFFSET('Sanitation Data'!$F$32,0,10*ROW('Sanitation Data'!F53))="","",OFFSET('Sanitation Data'!$F$32,0,10*ROW('Sanitation Data'!F53)))</f>
        <v/>
      </c>
      <c r="CZ59" s="272" t="str">
        <f ca="true">+IF(OFFSET('Sanitation Data'!$G$28,0,10*ROW('Sanitation Data'!G53))="","",OFFSET('Sanitation Data'!$G$28,0,10*ROW('Sanitation Data'!G53)))</f>
        <v/>
      </c>
      <c r="DA59" s="272" t="str">
        <f ca="true">+IF(OFFSET('Sanitation Data'!$G$29,0,10*ROW('Sanitation Data'!G53))="","",OFFSET('Sanitation Data'!$G$29,0,10*ROW('Sanitation Data'!G53)))</f>
        <v/>
      </c>
      <c r="DB59" s="272" t="str">
        <f ca="true">+IF(OFFSET('Sanitation Data'!$G$30,0,10*ROW('Sanitation Data'!G53))="","",OFFSET('Sanitation Data'!$G$30,0,10*ROW('Sanitation Data'!G53)))</f>
        <v/>
      </c>
      <c r="DC59" s="272" t="str">
        <f ca="true">+IF(OFFSET('Sanitation Data'!$G$31,0,10*ROW('Sanitation Data'!G53))="","",OFFSET('Sanitation Data'!$G$31,0,10*ROW('Sanitation Data'!G53)))</f>
        <v/>
      </c>
      <c r="DD59" s="272" t="str">
        <f ca="true">+IF(OFFSET('Sanitation Data'!$G$32,0,10*ROW('Sanitation Data'!G53))="","",OFFSET('Sanitation Data'!$G$32,0,10*ROW('Sanitation Data'!G53)))</f>
        <v/>
      </c>
      <c r="DE59" s="272" t="str">
        <f ca="true">+IF(OFFSET('Sanitation Data'!$H$28,0,10*ROW('Sanitation Data'!H53))="","",OFFSET('Sanitation Data'!$H$28,0,10*ROW('Sanitation Data'!H53)))</f>
        <v/>
      </c>
      <c r="DF59" s="272" t="str">
        <f ca="true">+IF(OFFSET('Sanitation Data'!$H$29,0,10*ROW('Sanitation Data'!H53))="","",OFFSET('Sanitation Data'!$H$29,0,10*ROW('Sanitation Data'!H53)))</f>
        <v/>
      </c>
      <c r="DG59" s="272" t="str">
        <f ca="true">+IF(OFFSET('Sanitation Data'!$H$30,0,10*ROW('Sanitation Data'!H53))="","",OFFSET('Sanitation Data'!$H$30,0,10*ROW('Sanitation Data'!H53)))</f>
        <v/>
      </c>
      <c r="DH59" s="272" t="str">
        <f ca="true">+IF(OFFSET('Sanitation Data'!$H$31,0,10*ROW('Sanitation Data'!H53))="","",OFFSET('Sanitation Data'!$H$31,0,10*ROW('Sanitation Data'!H53)))</f>
        <v/>
      </c>
      <c r="DI59" s="272" t="str">
        <f ca="true">+IF(OFFSET('Sanitation Data'!$H$32,0,10*ROW('Sanitation Data'!H53))="","",OFFSET('Sanitation Data'!$H$32,0,10*ROW('Sanitation Data'!H53)))</f>
        <v/>
      </c>
      <c r="DJ59" s="272" t="str">
        <f ca="true">+IF(OFFSET('Sanitation Data'!$I$28,0,10*ROW('Sanitation Data'!I53))="","",OFFSET('Sanitation Data'!$I$28,0,10*ROW('Sanitation Data'!I53)))</f>
        <v/>
      </c>
      <c r="DK59" s="272" t="str">
        <f ca="true">+IF(OFFSET('Sanitation Data'!$I$29,0,10*ROW('Sanitation Data'!I53))="","",OFFSET('Sanitation Data'!$I$29,0,10*ROW('Sanitation Data'!I53)))</f>
        <v/>
      </c>
      <c r="DL59" s="272" t="str">
        <f ca="true">+IF(OFFSET('Sanitation Data'!$I$30,0,10*ROW('Sanitation Data'!I53))="","",OFFSET('Sanitation Data'!$I$30,0,10*ROW('Sanitation Data'!I53)))</f>
        <v/>
      </c>
      <c r="DM59" s="272" t="str">
        <f ca="true">+IF(OFFSET('Sanitation Data'!$I$31,0,10*ROW('Sanitation Data'!I53))="","",OFFSET('Sanitation Data'!$I$31,0,10*ROW('Sanitation Data'!I53)))</f>
        <v/>
      </c>
      <c r="DN59" s="272" t="str">
        <f ca="true">+IF(OFFSET('Sanitation Data'!$I$32,0,10*ROW('Sanitation Data'!I53))="","",OFFSET('Sanitation Data'!$I$32,0,10*ROW('Sanitation Data'!I53)))</f>
        <v/>
      </c>
      <c r="DO59" s="272" t="str">
        <f ca="true">+IF(OFFSET('Hygiene Data'!$D$11,0,10*ROW('Hygiene Data'!D53))="","",OFFSET('Hygiene Data'!$D$11,0,10*ROW('Hygiene Data'!D53)))</f>
        <v/>
      </c>
      <c r="DP59" s="272" t="str">
        <f ca="true">+IF(OFFSET('Hygiene Data'!$D$12,0,10*ROW('Hygiene Data'!D53))="","",OFFSET('Hygiene Data'!$D$12,0,10*ROW('Hygiene Data'!D53)))</f>
        <v/>
      </c>
      <c r="DQ59" s="272" t="str">
        <f ca="true">+IF(OFFSET('Hygiene Data'!$D$13,0,10*ROW('Hygiene Data'!D53))="","",OFFSET('Hygiene Data'!$D$13,0,10*ROW('Hygiene Data'!D53)))</f>
        <v/>
      </c>
      <c r="DR59" s="272" t="str">
        <f ca="true">+IF(OFFSET('Hygiene Data'!$E$11,0,10*ROW('Hygiene Data'!E53))="","",OFFSET('Hygiene Data'!$E$11,0,10*ROW('Hygiene Data'!E53)))</f>
        <v/>
      </c>
      <c r="DS59" s="272" t="str">
        <f ca="true">+IF(OFFSET('Hygiene Data'!$E$12,0,10*ROW('Hygiene Data'!E53))="","",OFFSET('Hygiene Data'!$E$12,0,10*ROW('Hygiene Data'!E53)))</f>
        <v/>
      </c>
      <c r="DT59" s="272" t="str">
        <f ca="true">+IF(OFFSET('Hygiene Data'!$E$13,0,10*ROW('Hygiene Data'!E53))="","",OFFSET('Hygiene Data'!$E$13,0,10*ROW('Hygiene Data'!E53)))</f>
        <v/>
      </c>
      <c r="DU59" s="272" t="str">
        <f ca="true">+IF(OFFSET('Hygiene Data'!$F$11,0,10*ROW('Hygiene Data'!F53))="","",OFFSET('Hygiene Data'!$F$11,0,10*ROW('Hygiene Data'!F53)))</f>
        <v/>
      </c>
      <c r="DV59" s="272" t="str">
        <f ca="true">+IF(OFFSET('Hygiene Data'!$F$12,0,10*ROW('Hygiene Data'!F53))="","",OFFSET('Hygiene Data'!$F$12,0,10*ROW('Hygiene Data'!F53)))</f>
        <v/>
      </c>
      <c r="DW59" s="272" t="str">
        <f ca="true">+IF(OFFSET('Hygiene Data'!$F$13,0,10*ROW('Hygiene Data'!F53))="","",OFFSET('Hygiene Data'!$F$13,0,10*ROW('Hygiene Data'!F53)))</f>
        <v/>
      </c>
      <c r="DX59" s="272" t="str">
        <f ca="true">+IF(OFFSET('Hygiene Data'!$G$11,0,10*ROW('Hygiene Data'!G53))="","",OFFSET('Hygiene Data'!$G$11,0,10*ROW('Hygiene Data'!G53)))</f>
        <v/>
      </c>
      <c r="DY59" s="272" t="str">
        <f ca="true">+IF(OFFSET('Hygiene Data'!$G$12,0,10*ROW('Hygiene Data'!G53))="","",OFFSET('Hygiene Data'!$G$12,0,10*ROW('Hygiene Data'!G53)))</f>
        <v/>
      </c>
      <c r="DZ59" s="272" t="str">
        <f ca="true">+IF(OFFSET('Hygiene Data'!$G$13,0,10*ROW('Hygiene Data'!G53))="","",OFFSET('Hygiene Data'!$G$13,0,10*ROW('Hygiene Data'!G53)))</f>
        <v/>
      </c>
      <c r="EA59" s="272" t="str">
        <f ca="true">+IF(OFFSET('Hygiene Data'!$H$11,0,10*ROW('Hygiene Data'!H53))="","",OFFSET('Hygiene Data'!$H$11,0,10*ROW('Hygiene Data'!H53)))</f>
        <v/>
      </c>
      <c r="EB59" s="272" t="str">
        <f ca="true">+IF(OFFSET('Hygiene Data'!$H$12,0,10*ROW('Hygiene Data'!H53))="","",OFFSET('Hygiene Data'!$H$12,0,10*ROW('Hygiene Data'!H53)))</f>
        <v/>
      </c>
      <c r="EC59" s="272" t="str">
        <f ca="true">+IF(OFFSET('Hygiene Data'!$H$13,0,10*ROW('Hygiene Data'!H53))="","",OFFSET('Hygiene Data'!$H$13,0,10*ROW('Hygiene Data'!H53)))</f>
        <v/>
      </c>
      <c r="ED59" s="272" t="str">
        <f ca="true">+IF(OFFSET('Hygiene Data'!$I$11,0,10*ROW('Hygiene Data'!I53))="","",OFFSET('Hygiene Data'!$I$11,0,10*ROW('Hygiene Data'!I53)))</f>
        <v/>
      </c>
      <c r="EE59" s="272" t="str">
        <f ca="true">+IF(OFFSET('Hygiene Data'!$I$12,0,10*ROW('Hygiene Data'!I53))="","",OFFSET('Hygiene Data'!$I$12,0,10*ROW('Hygiene Data'!I53)))</f>
        <v/>
      </c>
      <c r="EF59" s="272" t="str">
        <f ca="true">+IF(OFFSET('Hygiene Data'!$I$13,0,10*ROW('Hygiene Data'!I53))="","",OFFSET('Hygiene Data'!$I$13,0,10*ROW('Hygiene Data'!I53)))</f>
        <v/>
      </c>
    </row>
    <row xmlns:x14ac="http://schemas.microsoft.com/office/spreadsheetml/2009/9/ac" r="60" x14ac:dyDescent="0.2">
      <c r="A60" s="37" t="str">
        <f ca="true">+IF(OFFSET('Water Data'!$B$2,0,10*ROW('Water Data'!E54))="","",OFFSET('Water Data'!$B$2,0,10*ROW('Water Data'!E54)))</f>
        <v/>
      </c>
      <c r="B60" s="37" t="str">
        <f ca="true">+IF(OFFSET('Water Data'!$C$2,0,10*ROW('Water Data'!F54))="","",OFFSET('Water Data'!$C$2,0,10*ROW('Water Data'!F54)))</f>
        <v/>
      </c>
      <c r="C60" s="328" t="str">
        <f t="shared" ca="true" si="0"/>
        <v/>
      </c>
      <c r="D60" s="97"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7"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7"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7"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7"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7"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7"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7"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7"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7"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7"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7"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7"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7"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7"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7"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7"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7"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8"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8"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8"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8"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8"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8"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8"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8"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8"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8"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8"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8"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8"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8"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8"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8"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8"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8"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8"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8"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8"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8"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8"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8"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8"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8"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8"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8"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8"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8"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9"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9"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9"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9"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9"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9"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9"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9"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9"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9"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9"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9"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9"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9"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9"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9"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9"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9"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2"/>
      <c r="BS60" s="272" t="str">
        <f ca="true">+IF(OFFSET('Water Data'!$D$27,0,10*ROW('Water Data'!D54))="","",OFFSET('Water Data'!$D$27,0,10*ROW('Water Data'!D54)))</f>
        <v/>
      </c>
      <c r="BT60" s="272" t="str">
        <f ca="true">+IF(OFFSET('Water Data'!$D$28,0,10*ROW('Water Data'!D54))="","",OFFSET('Water Data'!$D$28,0,10*ROW('Water Data'!D54)))</f>
        <v/>
      </c>
      <c r="BU60" s="272" t="str">
        <f ca="true">+IF(OFFSET('Water Data'!$D$29,0,10*ROW('Water Data'!D54))="","",OFFSET('Water Data'!$D$29,0,10*ROW('Water Data'!D54)))</f>
        <v/>
      </c>
      <c r="BV60" s="272" t="str">
        <f ca="true">+IF(OFFSET('Water Data'!$E$27,0,10*ROW('Water Data'!E54))="","",OFFSET('Water Data'!$E$27,0,10*ROW('Water Data'!E54)))</f>
        <v/>
      </c>
      <c r="BW60" s="272" t="str">
        <f ca="true">+IF(OFFSET('Water Data'!$E$28,0,10*ROW('Water Data'!E54))="","",OFFSET('Water Data'!$E$28,0,10*ROW('Water Data'!E54)))</f>
        <v/>
      </c>
      <c r="BX60" s="272" t="str">
        <f ca="true">+IF(OFFSET('Water Data'!$E$29,0,10*ROW('Water Data'!E54))="","",OFFSET('Water Data'!$E$29,0,10*ROW('Water Data'!E54)))</f>
        <v/>
      </c>
      <c r="BY60" s="272" t="str">
        <f ca="true">+IF(OFFSET('Water Data'!$F$27,0,10*ROW('Water Data'!F54))="","",OFFSET('Water Data'!$F$27,0,10*ROW('Water Data'!F54)))</f>
        <v/>
      </c>
      <c r="BZ60" s="272" t="str">
        <f ca="true">+IF(OFFSET('Water Data'!$F$28,0,10*ROW('Water Data'!F54))="","",OFFSET('Water Data'!$F$28,0,10*ROW('Water Data'!F54)))</f>
        <v/>
      </c>
      <c r="CA60" s="272" t="str">
        <f ca="true">+IF(OFFSET('Water Data'!$F$29,0,10*ROW('Water Data'!F54))="","",OFFSET('Water Data'!$F$29,0,10*ROW('Water Data'!F54)))</f>
        <v/>
      </c>
      <c r="CB60" s="272" t="str">
        <f ca="true">+IF(OFFSET('Water Data'!$G$27,0,10*ROW('Water Data'!G54))="","",OFFSET('Water Data'!$G$27,0,10*ROW('Water Data'!G54)))</f>
        <v/>
      </c>
      <c r="CC60" s="272" t="str">
        <f ca="true">+IF(OFFSET('Water Data'!$G$28,0,10*ROW('Water Data'!G54))="","",OFFSET('Water Data'!$G$28,0,10*ROW('Water Data'!G54)))</f>
        <v/>
      </c>
      <c r="CD60" s="272" t="str">
        <f ca="true">+IF(OFFSET('Water Data'!$G$29,0,10*ROW('Water Data'!G54))="","",OFFSET('Water Data'!$G$29,0,10*ROW('Water Data'!G54)))</f>
        <v/>
      </c>
      <c r="CE60" s="272" t="str">
        <f ca="true">+IF(OFFSET('Water Data'!$H$27,0,10*ROW('Water Data'!H54))="","",OFFSET('Water Data'!$H$27,0,10*ROW('Water Data'!H54)))</f>
        <v/>
      </c>
      <c r="CF60" s="272" t="str">
        <f ca="true">+IF(OFFSET('Water Data'!$H$28,0,10*ROW('Water Data'!H54))="","",OFFSET('Water Data'!$H$28,0,10*ROW('Water Data'!H54)))</f>
        <v/>
      </c>
      <c r="CG60" s="272" t="str">
        <f ca="true">+IF(OFFSET('Water Data'!$H$29,0,10*ROW('Water Data'!H54))="","",OFFSET('Water Data'!$H$29,0,10*ROW('Water Data'!H54)))</f>
        <v/>
      </c>
      <c r="CH60" s="272" t="str">
        <f ca="true">+IF(OFFSET('Water Data'!$I$27,0,10*ROW('Water Data'!I54))="","",OFFSET('Water Data'!$I$27,0,10*ROW('Water Data'!I54)))</f>
        <v/>
      </c>
      <c r="CI60" s="272" t="str">
        <f ca="true">+IF(OFFSET('Water Data'!$I$28,0,10*ROW('Water Data'!I54))="","",OFFSET('Water Data'!$I$28,0,10*ROW('Water Data'!I54)))</f>
        <v/>
      </c>
      <c r="CJ60" s="272" t="str">
        <f ca="true">+IF(OFFSET('Water Data'!$I$29,0,10*ROW('Water Data'!I54))="","",OFFSET('Water Data'!$I$29,0,10*ROW('Water Data'!I54)))</f>
        <v/>
      </c>
      <c r="CK60" s="272" t="str">
        <f ca="true">+IF(OFFSET('Sanitation Data'!$D$28,0,10*ROW('Sanitation Data'!D54))="","",OFFSET('Sanitation Data'!$D$28,0,10*ROW('Sanitation Data'!D54)))</f>
        <v/>
      </c>
      <c r="CL60" s="272" t="str">
        <f ca="true">+IF(OFFSET('Sanitation Data'!$D$29,0,10*ROW('Sanitation Data'!D54))="","",OFFSET('Sanitation Data'!$D$29,0,10*ROW('Sanitation Data'!D54)))</f>
        <v/>
      </c>
      <c r="CM60" s="272" t="str">
        <f ca="true">+IF(OFFSET('Sanitation Data'!$D$30,0,10*ROW('Sanitation Data'!D54))="","",OFFSET('Sanitation Data'!$D$30,0,10*ROW('Sanitation Data'!D54)))</f>
        <v/>
      </c>
      <c r="CN60" s="272" t="str">
        <f ca="true">+IF(OFFSET('Sanitation Data'!$D$31,0,10*ROW('Sanitation Data'!D54))="","",OFFSET('Sanitation Data'!$D$31,0,10*ROW('Sanitation Data'!D54)))</f>
        <v/>
      </c>
      <c r="CO60" s="272" t="str">
        <f ca="true">+IF(OFFSET('Sanitation Data'!$D$32,0,10*ROW('Sanitation Data'!D54))="","",OFFSET('Sanitation Data'!$D$32,0,10*ROW('Sanitation Data'!D54)))</f>
        <v/>
      </c>
      <c r="CP60" s="272" t="str">
        <f ca="true">+IF(OFFSET('Sanitation Data'!$E$28,0,10*ROW('Sanitation Data'!E54))="","",OFFSET('Sanitation Data'!$E$28,0,10*ROW('Sanitation Data'!E54)))</f>
        <v/>
      </c>
      <c r="CQ60" s="272" t="str">
        <f ca="true">+IF(OFFSET('Sanitation Data'!$E$29,0,10*ROW('Sanitation Data'!E54))="","",OFFSET('Sanitation Data'!$E$29,0,10*ROW('Sanitation Data'!E54)))</f>
        <v/>
      </c>
      <c r="CR60" s="272" t="str">
        <f ca="true">+IF(OFFSET('Sanitation Data'!$E$30,0,10*ROW('Sanitation Data'!E54))="","",OFFSET('Sanitation Data'!$E$30,0,10*ROW('Sanitation Data'!E54)))</f>
        <v/>
      </c>
      <c r="CS60" s="272" t="str">
        <f ca="true">+IF(OFFSET('Sanitation Data'!$E$31,0,10*ROW('Sanitation Data'!E54))="","",OFFSET('Sanitation Data'!$E$31,0,10*ROW('Sanitation Data'!E54)))</f>
        <v/>
      </c>
      <c r="CT60" s="272" t="str">
        <f ca="true">+IF(OFFSET('Sanitation Data'!$E$32,0,10*ROW('Sanitation Data'!E54))="","",OFFSET('Sanitation Data'!$E$32,0,10*ROW('Sanitation Data'!E54)))</f>
        <v/>
      </c>
      <c r="CU60" s="272" t="str">
        <f ca="true">+IF(OFFSET('Sanitation Data'!$F$28,0,10*ROW('Sanitation Data'!F54))="","",OFFSET('Sanitation Data'!$F$28,0,10*ROW('Sanitation Data'!F54)))</f>
        <v/>
      </c>
      <c r="CV60" s="272" t="str">
        <f ca="true">+IF(OFFSET('Sanitation Data'!$F$29,0,10*ROW('Sanitation Data'!F54))="","",OFFSET('Sanitation Data'!$F$29,0,10*ROW('Sanitation Data'!F54)))</f>
        <v/>
      </c>
      <c r="CW60" s="272" t="str">
        <f ca="true">+IF(OFFSET('Sanitation Data'!$F$30,0,10*ROW('Sanitation Data'!F54))="","",OFFSET('Sanitation Data'!$F$30,0,10*ROW('Sanitation Data'!F54)))</f>
        <v/>
      </c>
      <c r="CX60" s="272" t="str">
        <f ca="true">+IF(OFFSET('Sanitation Data'!$F$31,0,10*ROW('Sanitation Data'!F54))="","",OFFSET('Sanitation Data'!$F$31,0,10*ROW('Sanitation Data'!F54)))</f>
        <v/>
      </c>
      <c r="CY60" s="272" t="str">
        <f ca="true">+IF(OFFSET('Sanitation Data'!$F$32,0,10*ROW('Sanitation Data'!F54))="","",OFFSET('Sanitation Data'!$F$32,0,10*ROW('Sanitation Data'!F54)))</f>
        <v/>
      </c>
      <c r="CZ60" s="272" t="str">
        <f ca="true">+IF(OFFSET('Sanitation Data'!$G$28,0,10*ROW('Sanitation Data'!G54))="","",OFFSET('Sanitation Data'!$G$28,0,10*ROW('Sanitation Data'!G54)))</f>
        <v/>
      </c>
      <c r="DA60" s="272" t="str">
        <f ca="true">+IF(OFFSET('Sanitation Data'!$G$29,0,10*ROW('Sanitation Data'!G54))="","",OFFSET('Sanitation Data'!$G$29,0,10*ROW('Sanitation Data'!G54)))</f>
        <v/>
      </c>
      <c r="DB60" s="272" t="str">
        <f ca="true">+IF(OFFSET('Sanitation Data'!$G$30,0,10*ROW('Sanitation Data'!G54))="","",OFFSET('Sanitation Data'!$G$30,0,10*ROW('Sanitation Data'!G54)))</f>
        <v/>
      </c>
      <c r="DC60" s="272" t="str">
        <f ca="true">+IF(OFFSET('Sanitation Data'!$G$31,0,10*ROW('Sanitation Data'!G54))="","",OFFSET('Sanitation Data'!$G$31,0,10*ROW('Sanitation Data'!G54)))</f>
        <v/>
      </c>
      <c r="DD60" s="272" t="str">
        <f ca="true">+IF(OFFSET('Sanitation Data'!$G$32,0,10*ROW('Sanitation Data'!G54))="","",OFFSET('Sanitation Data'!$G$32,0,10*ROW('Sanitation Data'!G54)))</f>
        <v/>
      </c>
      <c r="DE60" s="272" t="str">
        <f ca="true">+IF(OFFSET('Sanitation Data'!$H$28,0,10*ROW('Sanitation Data'!H54))="","",OFFSET('Sanitation Data'!$H$28,0,10*ROW('Sanitation Data'!H54)))</f>
        <v/>
      </c>
      <c r="DF60" s="272" t="str">
        <f ca="true">+IF(OFFSET('Sanitation Data'!$H$29,0,10*ROW('Sanitation Data'!H54))="","",OFFSET('Sanitation Data'!$H$29,0,10*ROW('Sanitation Data'!H54)))</f>
        <v/>
      </c>
      <c r="DG60" s="272" t="str">
        <f ca="true">+IF(OFFSET('Sanitation Data'!$H$30,0,10*ROW('Sanitation Data'!H54))="","",OFFSET('Sanitation Data'!$H$30,0,10*ROW('Sanitation Data'!H54)))</f>
        <v/>
      </c>
      <c r="DH60" s="272" t="str">
        <f ca="true">+IF(OFFSET('Sanitation Data'!$H$31,0,10*ROW('Sanitation Data'!H54))="","",OFFSET('Sanitation Data'!$H$31,0,10*ROW('Sanitation Data'!H54)))</f>
        <v/>
      </c>
      <c r="DI60" s="272" t="str">
        <f ca="true">+IF(OFFSET('Sanitation Data'!$H$32,0,10*ROW('Sanitation Data'!H54))="","",OFFSET('Sanitation Data'!$H$32,0,10*ROW('Sanitation Data'!H54)))</f>
        <v/>
      </c>
      <c r="DJ60" s="272" t="str">
        <f ca="true">+IF(OFFSET('Sanitation Data'!$I$28,0,10*ROW('Sanitation Data'!I54))="","",OFFSET('Sanitation Data'!$I$28,0,10*ROW('Sanitation Data'!I54)))</f>
        <v/>
      </c>
      <c r="DK60" s="272" t="str">
        <f ca="true">+IF(OFFSET('Sanitation Data'!$I$29,0,10*ROW('Sanitation Data'!I54))="","",OFFSET('Sanitation Data'!$I$29,0,10*ROW('Sanitation Data'!I54)))</f>
        <v/>
      </c>
      <c r="DL60" s="272" t="str">
        <f ca="true">+IF(OFFSET('Sanitation Data'!$I$30,0,10*ROW('Sanitation Data'!I54))="","",OFFSET('Sanitation Data'!$I$30,0,10*ROW('Sanitation Data'!I54)))</f>
        <v/>
      </c>
      <c r="DM60" s="272" t="str">
        <f ca="true">+IF(OFFSET('Sanitation Data'!$I$31,0,10*ROW('Sanitation Data'!I54))="","",OFFSET('Sanitation Data'!$I$31,0,10*ROW('Sanitation Data'!I54)))</f>
        <v/>
      </c>
      <c r="DN60" s="272" t="str">
        <f ca="true">+IF(OFFSET('Sanitation Data'!$I$32,0,10*ROW('Sanitation Data'!I54))="","",OFFSET('Sanitation Data'!$I$32,0,10*ROW('Sanitation Data'!I54)))</f>
        <v/>
      </c>
      <c r="DO60" s="272" t="str">
        <f ca="true">+IF(OFFSET('Hygiene Data'!$D$11,0,10*ROW('Hygiene Data'!D54))="","",OFFSET('Hygiene Data'!$D$11,0,10*ROW('Hygiene Data'!D54)))</f>
        <v/>
      </c>
      <c r="DP60" s="272" t="str">
        <f ca="true">+IF(OFFSET('Hygiene Data'!$D$12,0,10*ROW('Hygiene Data'!D54))="","",OFFSET('Hygiene Data'!$D$12,0,10*ROW('Hygiene Data'!D54)))</f>
        <v/>
      </c>
      <c r="DQ60" s="272" t="str">
        <f ca="true">+IF(OFFSET('Hygiene Data'!$D$13,0,10*ROW('Hygiene Data'!D54))="","",OFFSET('Hygiene Data'!$D$13,0,10*ROW('Hygiene Data'!D54)))</f>
        <v/>
      </c>
      <c r="DR60" s="272" t="str">
        <f ca="true">+IF(OFFSET('Hygiene Data'!$E$11,0,10*ROW('Hygiene Data'!E54))="","",OFFSET('Hygiene Data'!$E$11,0,10*ROW('Hygiene Data'!E54)))</f>
        <v/>
      </c>
      <c r="DS60" s="272" t="str">
        <f ca="true">+IF(OFFSET('Hygiene Data'!$E$12,0,10*ROW('Hygiene Data'!E54))="","",OFFSET('Hygiene Data'!$E$12,0,10*ROW('Hygiene Data'!E54)))</f>
        <v/>
      </c>
      <c r="DT60" s="272" t="str">
        <f ca="true">+IF(OFFSET('Hygiene Data'!$E$13,0,10*ROW('Hygiene Data'!E54))="","",OFFSET('Hygiene Data'!$E$13,0,10*ROW('Hygiene Data'!E54)))</f>
        <v/>
      </c>
      <c r="DU60" s="272" t="str">
        <f ca="true">+IF(OFFSET('Hygiene Data'!$F$11,0,10*ROW('Hygiene Data'!F54))="","",OFFSET('Hygiene Data'!$F$11,0,10*ROW('Hygiene Data'!F54)))</f>
        <v/>
      </c>
      <c r="DV60" s="272" t="str">
        <f ca="true">+IF(OFFSET('Hygiene Data'!$F$12,0,10*ROW('Hygiene Data'!F54))="","",OFFSET('Hygiene Data'!$F$12,0,10*ROW('Hygiene Data'!F54)))</f>
        <v/>
      </c>
      <c r="DW60" s="272" t="str">
        <f ca="true">+IF(OFFSET('Hygiene Data'!$F$13,0,10*ROW('Hygiene Data'!F54))="","",OFFSET('Hygiene Data'!$F$13,0,10*ROW('Hygiene Data'!F54)))</f>
        <v/>
      </c>
      <c r="DX60" s="272" t="str">
        <f ca="true">+IF(OFFSET('Hygiene Data'!$G$11,0,10*ROW('Hygiene Data'!G54))="","",OFFSET('Hygiene Data'!$G$11,0,10*ROW('Hygiene Data'!G54)))</f>
        <v/>
      </c>
      <c r="DY60" s="272" t="str">
        <f ca="true">+IF(OFFSET('Hygiene Data'!$G$12,0,10*ROW('Hygiene Data'!G54))="","",OFFSET('Hygiene Data'!$G$12,0,10*ROW('Hygiene Data'!G54)))</f>
        <v/>
      </c>
      <c r="DZ60" s="272" t="str">
        <f ca="true">+IF(OFFSET('Hygiene Data'!$G$13,0,10*ROW('Hygiene Data'!G54))="","",OFFSET('Hygiene Data'!$G$13,0,10*ROW('Hygiene Data'!G54)))</f>
        <v/>
      </c>
      <c r="EA60" s="272" t="str">
        <f ca="true">+IF(OFFSET('Hygiene Data'!$H$11,0,10*ROW('Hygiene Data'!H54))="","",OFFSET('Hygiene Data'!$H$11,0,10*ROW('Hygiene Data'!H54)))</f>
        <v/>
      </c>
      <c r="EB60" s="272" t="str">
        <f ca="true">+IF(OFFSET('Hygiene Data'!$H$12,0,10*ROW('Hygiene Data'!H54))="","",OFFSET('Hygiene Data'!$H$12,0,10*ROW('Hygiene Data'!H54)))</f>
        <v/>
      </c>
      <c r="EC60" s="272" t="str">
        <f ca="true">+IF(OFFSET('Hygiene Data'!$H$13,0,10*ROW('Hygiene Data'!H54))="","",OFFSET('Hygiene Data'!$H$13,0,10*ROW('Hygiene Data'!H54)))</f>
        <v/>
      </c>
      <c r="ED60" s="272" t="str">
        <f ca="true">+IF(OFFSET('Hygiene Data'!$I$11,0,10*ROW('Hygiene Data'!I54))="","",OFFSET('Hygiene Data'!$I$11,0,10*ROW('Hygiene Data'!I54)))</f>
        <v/>
      </c>
      <c r="EE60" s="272" t="str">
        <f ca="true">+IF(OFFSET('Hygiene Data'!$I$12,0,10*ROW('Hygiene Data'!I54))="","",OFFSET('Hygiene Data'!$I$12,0,10*ROW('Hygiene Data'!I54)))</f>
        <v/>
      </c>
      <c r="EF60" s="272" t="str">
        <f ca="true">+IF(OFFSET('Hygiene Data'!$I$13,0,10*ROW('Hygiene Data'!I54))="","",OFFSET('Hygiene Data'!$I$13,0,10*ROW('Hygiene Data'!I54)))</f>
        <v/>
      </c>
    </row>
    <row xmlns:x14ac="http://schemas.microsoft.com/office/spreadsheetml/2009/9/ac" r="61" x14ac:dyDescent="0.2">
      <c r="A61" s="37" t="str">
        <f ca="true">+IF(OFFSET('Water Data'!$B$2,0,10*ROW('Water Data'!E55))="","",OFFSET('Water Data'!$B$2,0,10*ROW('Water Data'!E55)))</f>
        <v/>
      </c>
      <c r="B61" s="37" t="str">
        <f ca="true">+IF(OFFSET('Water Data'!$C$2,0,10*ROW('Water Data'!F55))="","",OFFSET('Water Data'!$C$2,0,10*ROW('Water Data'!F55)))</f>
        <v/>
      </c>
      <c r="C61" s="328" t="str">
        <f t="shared" ca="true" si="0"/>
        <v/>
      </c>
      <c r="D61" s="97"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7"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7"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7"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7"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7"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7"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7"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7"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7"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7"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7"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7"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7"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7"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7"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7"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7"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8"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8"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8"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8"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8"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8"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8"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8"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8"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8"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8"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8"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8"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8"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8"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8"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8"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8"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8"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8"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8"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8"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8"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8"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8"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8"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8"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8"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8"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8"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9"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9"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9"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9"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9"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9"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9"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9"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9"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9"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9"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9"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9"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9"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9"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9"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9"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9"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2"/>
      <c r="BS61" s="272" t="str">
        <f ca="true">+IF(OFFSET('Water Data'!$D$27,0,10*ROW('Water Data'!D55))="","",OFFSET('Water Data'!$D$27,0,10*ROW('Water Data'!D55)))</f>
        <v/>
      </c>
      <c r="BT61" s="272" t="str">
        <f ca="true">+IF(OFFSET('Water Data'!$D$28,0,10*ROW('Water Data'!D55))="","",OFFSET('Water Data'!$D$28,0,10*ROW('Water Data'!D55)))</f>
        <v/>
      </c>
      <c r="BU61" s="272" t="str">
        <f ca="true">+IF(OFFSET('Water Data'!$D$29,0,10*ROW('Water Data'!D55))="","",OFFSET('Water Data'!$D$29,0,10*ROW('Water Data'!D55)))</f>
        <v/>
      </c>
      <c r="BV61" s="272" t="str">
        <f ca="true">+IF(OFFSET('Water Data'!$E$27,0,10*ROW('Water Data'!E55))="","",OFFSET('Water Data'!$E$27,0,10*ROW('Water Data'!E55)))</f>
        <v/>
      </c>
      <c r="BW61" s="272" t="str">
        <f ca="true">+IF(OFFSET('Water Data'!$E$28,0,10*ROW('Water Data'!E55))="","",OFFSET('Water Data'!$E$28,0,10*ROW('Water Data'!E55)))</f>
        <v/>
      </c>
      <c r="BX61" s="272" t="str">
        <f ca="true">+IF(OFFSET('Water Data'!$E$29,0,10*ROW('Water Data'!E55))="","",OFFSET('Water Data'!$E$29,0,10*ROW('Water Data'!E55)))</f>
        <v/>
      </c>
      <c r="BY61" s="272" t="str">
        <f ca="true">+IF(OFFSET('Water Data'!$F$27,0,10*ROW('Water Data'!F55))="","",OFFSET('Water Data'!$F$27,0,10*ROW('Water Data'!F55)))</f>
        <v/>
      </c>
      <c r="BZ61" s="272" t="str">
        <f ca="true">+IF(OFFSET('Water Data'!$F$28,0,10*ROW('Water Data'!F55))="","",OFFSET('Water Data'!$F$28,0,10*ROW('Water Data'!F55)))</f>
        <v/>
      </c>
      <c r="CA61" s="272" t="str">
        <f ca="true">+IF(OFFSET('Water Data'!$F$29,0,10*ROW('Water Data'!F55))="","",OFFSET('Water Data'!$F$29,0,10*ROW('Water Data'!F55)))</f>
        <v/>
      </c>
      <c r="CB61" s="272" t="str">
        <f ca="true">+IF(OFFSET('Water Data'!$G$27,0,10*ROW('Water Data'!G55))="","",OFFSET('Water Data'!$G$27,0,10*ROW('Water Data'!G55)))</f>
        <v/>
      </c>
      <c r="CC61" s="272" t="str">
        <f ca="true">+IF(OFFSET('Water Data'!$G$28,0,10*ROW('Water Data'!G55))="","",OFFSET('Water Data'!$G$28,0,10*ROW('Water Data'!G55)))</f>
        <v/>
      </c>
      <c r="CD61" s="272" t="str">
        <f ca="true">+IF(OFFSET('Water Data'!$G$29,0,10*ROW('Water Data'!G55))="","",OFFSET('Water Data'!$G$29,0,10*ROW('Water Data'!G55)))</f>
        <v/>
      </c>
      <c r="CE61" s="272" t="str">
        <f ca="true">+IF(OFFSET('Water Data'!$H$27,0,10*ROW('Water Data'!H55))="","",OFFSET('Water Data'!$H$27,0,10*ROW('Water Data'!H55)))</f>
        <v/>
      </c>
      <c r="CF61" s="272" t="str">
        <f ca="true">+IF(OFFSET('Water Data'!$H$28,0,10*ROW('Water Data'!H55))="","",OFFSET('Water Data'!$H$28,0,10*ROW('Water Data'!H55)))</f>
        <v/>
      </c>
      <c r="CG61" s="272" t="str">
        <f ca="true">+IF(OFFSET('Water Data'!$H$29,0,10*ROW('Water Data'!H55))="","",OFFSET('Water Data'!$H$29,0,10*ROW('Water Data'!H55)))</f>
        <v/>
      </c>
      <c r="CH61" s="272" t="str">
        <f ca="true">+IF(OFFSET('Water Data'!$I$27,0,10*ROW('Water Data'!I55))="","",OFFSET('Water Data'!$I$27,0,10*ROW('Water Data'!I55)))</f>
        <v/>
      </c>
      <c r="CI61" s="272" t="str">
        <f ca="true">+IF(OFFSET('Water Data'!$I$28,0,10*ROW('Water Data'!I55))="","",OFFSET('Water Data'!$I$28,0,10*ROW('Water Data'!I55)))</f>
        <v/>
      </c>
      <c r="CJ61" s="272" t="str">
        <f ca="true">+IF(OFFSET('Water Data'!$I$29,0,10*ROW('Water Data'!I55))="","",OFFSET('Water Data'!$I$29,0,10*ROW('Water Data'!I55)))</f>
        <v/>
      </c>
      <c r="CK61" s="272" t="str">
        <f ca="true">+IF(OFFSET('Sanitation Data'!$D$28,0,10*ROW('Sanitation Data'!D55))="","",OFFSET('Sanitation Data'!$D$28,0,10*ROW('Sanitation Data'!D55)))</f>
        <v/>
      </c>
      <c r="CL61" s="272" t="str">
        <f ca="true">+IF(OFFSET('Sanitation Data'!$D$29,0,10*ROW('Sanitation Data'!D55))="","",OFFSET('Sanitation Data'!$D$29,0,10*ROW('Sanitation Data'!D55)))</f>
        <v/>
      </c>
      <c r="CM61" s="272" t="str">
        <f ca="true">+IF(OFFSET('Sanitation Data'!$D$30,0,10*ROW('Sanitation Data'!D55))="","",OFFSET('Sanitation Data'!$D$30,0,10*ROW('Sanitation Data'!D55)))</f>
        <v/>
      </c>
      <c r="CN61" s="272" t="str">
        <f ca="true">+IF(OFFSET('Sanitation Data'!$D$31,0,10*ROW('Sanitation Data'!D55))="","",OFFSET('Sanitation Data'!$D$31,0,10*ROW('Sanitation Data'!D55)))</f>
        <v/>
      </c>
      <c r="CO61" s="272" t="str">
        <f ca="true">+IF(OFFSET('Sanitation Data'!$D$32,0,10*ROW('Sanitation Data'!D55))="","",OFFSET('Sanitation Data'!$D$32,0,10*ROW('Sanitation Data'!D55)))</f>
        <v/>
      </c>
      <c r="CP61" s="272" t="str">
        <f ca="true">+IF(OFFSET('Sanitation Data'!$E$28,0,10*ROW('Sanitation Data'!E55))="","",OFFSET('Sanitation Data'!$E$28,0,10*ROW('Sanitation Data'!E55)))</f>
        <v/>
      </c>
      <c r="CQ61" s="272" t="str">
        <f ca="true">+IF(OFFSET('Sanitation Data'!$E$29,0,10*ROW('Sanitation Data'!E55))="","",OFFSET('Sanitation Data'!$E$29,0,10*ROW('Sanitation Data'!E55)))</f>
        <v/>
      </c>
      <c r="CR61" s="272" t="str">
        <f ca="true">+IF(OFFSET('Sanitation Data'!$E$30,0,10*ROW('Sanitation Data'!E55))="","",OFFSET('Sanitation Data'!$E$30,0,10*ROW('Sanitation Data'!E55)))</f>
        <v/>
      </c>
      <c r="CS61" s="272" t="str">
        <f ca="true">+IF(OFFSET('Sanitation Data'!$E$31,0,10*ROW('Sanitation Data'!E55))="","",OFFSET('Sanitation Data'!$E$31,0,10*ROW('Sanitation Data'!E55)))</f>
        <v/>
      </c>
      <c r="CT61" s="272" t="str">
        <f ca="true">+IF(OFFSET('Sanitation Data'!$E$32,0,10*ROW('Sanitation Data'!E55))="","",OFFSET('Sanitation Data'!$E$32,0,10*ROW('Sanitation Data'!E55)))</f>
        <v/>
      </c>
      <c r="CU61" s="272" t="str">
        <f ca="true">+IF(OFFSET('Sanitation Data'!$F$28,0,10*ROW('Sanitation Data'!F55))="","",OFFSET('Sanitation Data'!$F$28,0,10*ROW('Sanitation Data'!F55)))</f>
        <v/>
      </c>
      <c r="CV61" s="272" t="str">
        <f ca="true">+IF(OFFSET('Sanitation Data'!$F$29,0,10*ROW('Sanitation Data'!F55))="","",OFFSET('Sanitation Data'!$F$29,0,10*ROW('Sanitation Data'!F55)))</f>
        <v/>
      </c>
      <c r="CW61" s="272" t="str">
        <f ca="true">+IF(OFFSET('Sanitation Data'!$F$30,0,10*ROW('Sanitation Data'!F55))="","",OFFSET('Sanitation Data'!$F$30,0,10*ROW('Sanitation Data'!F55)))</f>
        <v/>
      </c>
      <c r="CX61" s="272" t="str">
        <f ca="true">+IF(OFFSET('Sanitation Data'!$F$31,0,10*ROW('Sanitation Data'!F55))="","",OFFSET('Sanitation Data'!$F$31,0,10*ROW('Sanitation Data'!F55)))</f>
        <v/>
      </c>
      <c r="CY61" s="272" t="str">
        <f ca="true">+IF(OFFSET('Sanitation Data'!$F$32,0,10*ROW('Sanitation Data'!F55))="","",OFFSET('Sanitation Data'!$F$32,0,10*ROW('Sanitation Data'!F55)))</f>
        <v/>
      </c>
      <c r="CZ61" s="272" t="str">
        <f ca="true">+IF(OFFSET('Sanitation Data'!$G$28,0,10*ROW('Sanitation Data'!G55))="","",OFFSET('Sanitation Data'!$G$28,0,10*ROW('Sanitation Data'!G55)))</f>
        <v/>
      </c>
      <c r="DA61" s="272" t="str">
        <f ca="true">+IF(OFFSET('Sanitation Data'!$G$29,0,10*ROW('Sanitation Data'!G55))="","",OFFSET('Sanitation Data'!$G$29,0,10*ROW('Sanitation Data'!G55)))</f>
        <v/>
      </c>
      <c r="DB61" s="272" t="str">
        <f ca="true">+IF(OFFSET('Sanitation Data'!$G$30,0,10*ROW('Sanitation Data'!G55))="","",OFFSET('Sanitation Data'!$G$30,0,10*ROW('Sanitation Data'!G55)))</f>
        <v/>
      </c>
      <c r="DC61" s="272" t="str">
        <f ca="true">+IF(OFFSET('Sanitation Data'!$G$31,0,10*ROW('Sanitation Data'!G55))="","",OFFSET('Sanitation Data'!$G$31,0,10*ROW('Sanitation Data'!G55)))</f>
        <v/>
      </c>
      <c r="DD61" s="272" t="str">
        <f ca="true">+IF(OFFSET('Sanitation Data'!$G$32,0,10*ROW('Sanitation Data'!G55))="","",OFFSET('Sanitation Data'!$G$32,0,10*ROW('Sanitation Data'!G55)))</f>
        <v/>
      </c>
      <c r="DE61" s="272" t="str">
        <f ca="true">+IF(OFFSET('Sanitation Data'!$H$28,0,10*ROW('Sanitation Data'!H55))="","",OFFSET('Sanitation Data'!$H$28,0,10*ROW('Sanitation Data'!H55)))</f>
        <v/>
      </c>
      <c r="DF61" s="272" t="str">
        <f ca="true">+IF(OFFSET('Sanitation Data'!$H$29,0,10*ROW('Sanitation Data'!H55))="","",OFFSET('Sanitation Data'!$H$29,0,10*ROW('Sanitation Data'!H55)))</f>
        <v/>
      </c>
      <c r="DG61" s="272" t="str">
        <f ca="true">+IF(OFFSET('Sanitation Data'!$H$30,0,10*ROW('Sanitation Data'!H55))="","",OFFSET('Sanitation Data'!$H$30,0,10*ROW('Sanitation Data'!H55)))</f>
        <v/>
      </c>
      <c r="DH61" s="272" t="str">
        <f ca="true">+IF(OFFSET('Sanitation Data'!$H$31,0,10*ROW('Sanitation Data'!H55))="","",OFFSET('Sanitation Data'!$H$31,0,10*ROW('Sanitation Data'!H55)))</f>
        <v/>
      </c>
      <c r="DI61" s="272" t="str">
        <f ca="true">+IF(OFFSET('Sanitation Data'!$H$32,0,10*ROW('Sanitation Data'!H55))="","",OFFSET('Sanitation Data'!$H$32,0,10*ROW('Sanitation Data'!H55)))</f>
        <v/>
      </c>
      <c r="DJ61" s="272" t="str">
        <f ca="true">+IF(OFFSET('Sanitation Data'!$I$28,0,10*ROW('Sanitation Data'!I55))="","",OFFSET('Sanitation Data'!$I$28,0,10*ROW('Sanitation Data'!I55)))</f>
        <v/>
      </c>
      <c r="DK61" s="272" t="str">
        <f ca="true">+IF(OFFSET('Sanitation Data'!$I$29,0,10*ROW('Sanitation Data'!I55))="","",OFFSET('Sanitation Data'!$I$29,0,10*ROW('Sanitation Data'!I55)))</f>
        <v/>
      </c>
      <c r="DL61" s="272" t="str">
        <f ca="true">+IF(OFFSET('Sanitation Data'!$I$30,0,10*ROW('Sanitation Data'!I55))="","",OFFSET('Sanitation Data'!$I$30,0,10*ROW('Sanitation Data'!I55)))</f>
        <v/>
      </c>
      <c r="DM61" s="272" t="str">
        <f ca="true">+IF(OFFSET('Sanitation Data'!$I$31,0,10*ROW('Sanitation Data'!I55))="","",OFFSET('Sanitation Data'!$I$31,0,10*ROW('Sanitation Data'!I55)))</f>
        <v/>
      </c>
      <c r="DN61" s="272" t="str">
        <f ca="true">+IF(OFFSET('Sanitation Data'!$I$32,0,10*ROW('Sanitation Data'!I55))="","",OFFSET('Sanitation Data'!$I$32,0,10*ROW('Sanitation Data'!I55)))</f>
        <v/>
      </c>
      <c r="DO61" s="272" t="str">
        <f ca="true">+IF(OFFSET('Hygiene Data'!$D$11,0,10*ROW('Hygiene Data'!D55))="","",OFFSET('Hygiene Data'!$D$11,0,10*ROW('Hygiene Data'!D55)))</f>
        <v/>
      </c>
      <c r="DP61" s="272" t="str">
        <f ca="true">+IF(OFFSET('Hygiene Data'!$D$12,0,10*ROW('Hygiene Data'!D55))="","",OFFSET('Hygiene Data'!$D$12,0,10*ROW('Hygiene Data'!D55)))</f>
        <v/>
      </c>
      <c r="DQ61" s="272" t="str">
        <f ca="true">+IF(OFFSET('Hygiene Data'!$D$13,0,10*ROW('Hygiene Data'!D55))="","",OFFSET('Hygiene Data'!$D$13,0,10*ROW('Hygiene Data'!D55)))</f>
        <v/>
      </c>
      <c r="DR61" s="272" t="str">
        <f ca="true">+IF(OFFSET('Hygiene Data'!$E$11,0,10*ROW('Hygiene Data'!E55))="","",OFFSET('Hygiene Data'!$E$11,0,10*ROW('Hygiene Data'!E55)))</f>
        <v/>
      </c>
      <c r="DS61" s="272" t="str">
        <f ca="true">+IF(OFFSET('Hygiene Data'!$E$12,0,10*ROW('Hygiene Data'!E55))="","",OFFSET('Hygiene Data'!$E$12,0,10*ROW('Hygiene Data'!E55)))</f>
        <v/>
      </c>
      <c r="DT61" s="272" t="str">
        <f ca="true">+IF(OFFSET('Hygiene Data'!$E$13,0,10*ROW('Hygiene Data'!E55))="","",OFFSET('Hygiene Data'!$E$13,0,10*ROW('Hygiene Data'!E55)))</f>
        <v/>
      </c>
      <c r="DU61" s="272" t="str">
        <f ca="true">+IF(OFFSET('Hygiene Data'!$F$11,0,10*ROW('Hygiene Data'!F55))="","",OFFSET('Hygiene Data'!$F$11,0,10*ROW('Hygiene Data'!F55)))</f>
        <v/>
      </c>
      <c r="DV61" s="272" t="str">
        <f ca="true">+IF(OFFSET('Hygiene Data'!$F$12,0,10*ROW('Hygiene Data'!F55))="","",OFFSET('Hygiene Data'!$F$12,0,10*ROW('Hygiene Data'!F55)))</f>
        <v/>
      </c>
      <c r="DW61" s="272" t="str">
        <f ca="true">+IF(OFFSET('Hygiene Data'!$F$13,0,10*ROW('Hygiene Data'!F55))="","",OFFSET('Hygiene Data'!$F$13,0,10*ROW('Hygiene Data'!F55)))</f>
        <v/>
      </c>
      <c r="DX61" s="272" t="str">
        <f ca="true">+IF(OFFSET('Hygiene Data'!$G$11,0,10*ROW('Hygiene Data'!G55))="","",OFFSET('Hygiene Data'!$G$11,0,10*ROW('Hygiene Data'!G55)))</f>
        <v/>
      </c>
      <c r="DY61" s="272" t="str">
        <f ca="true">+IF(OFFSET('Hygiene Data'!$G$12,0,10*ROW('Hygiene Data'!G55))="","",OFFSET('Hygiene Data'!$G$12,0,10*ROW('Hygiene Data'!G55)))</f>
        <v/>
      </c>
      <c r="DZ61" s="272" t="str">
        <f ca="true">+IF(OFFSET('Hygiene Data'!$G$13,0,10*ROW('Hygiene Data'!G55))="","",OFFSET('Hygiene Data'!$G$13,0,10*ROW('Hygiene Data'!G55)))</f>
        <v/>
      </c>
      <c r="EA61" s="272" t="str">
        <f ca="true">+IF(OFFSET('Hygiene Data'!$H$11,0,10*ROW('Hygiene Data'!H55))="","",OFFSET('Hygiene Data'!$H$11,0,10*ROW('Hygiene Data'!H55)))</f>
        <v/>
      </c>
      <c r="EB61" s="272" t="str">
        <f ca="true">+IF(OFFSET('Hygiene Data'!$H$12,0,10*ROW('Hygiene Data'!H55))="","",OFFSET('Hygiene Data'!$H$12,0,10*ROW('Hygiene Data'!H55)))</f>
        <v/>
      </c>
      <c r="EC61" s="272" t="str">
        <f ca="true">+IF(OFFSET('Hygiene Data'!$H$13,0,10*ROW('Hygiene Data'!H55))="","",OFFSET('Hygiene Data'!$H$13,0,10*ROW('Hygiene Data'!H55)))</f>
        <v/>
      </c>
      <c r="ED61" s="272" t="str">
        <f ca="true">+IF(OFFSET('Hygiene Data'!$I$11,0,10*ROW('Hygiene Data'!I55))="","",OFFSET('Hygiene Data'!$I$11,0,10*ROW('Hygiene Data'!I55)))</f>
        <v/>
      </c>
      <c r="EE61" s="272" t="str">
        <f ca="true">+IF(OFFSET('Hygiene Data'!$I$12,0,10*ROW('Hygiene Data'!I55))="","",OFFSET('Hygiene Data'!$I$12,0,10*ROW('Hygiene Data'!I55)))</f>
        <v/>
      </c>
      <c r="EF61" s="272" t="str">
        <f ca="true">+IF(OFFSET('Hygiene Data'!$I$13,0,10*ROW('Hygiene Data'!I55))="","",OFFSET('Hygiene Data'!$I$13,0,10*ROW('Hygiene Data'!I55)))</f>
        <v/>
      </c>
    </row>
    <row xmlns:x14ac="http://schemas.microsoft.com/office/spreadsheetml/2009/9/ac" r="62" x14ac:dyDescent="0.2">
      <c r="A62" s="37" t="str">
        <f ca="true">+IF(OFFSET('Water Data'!$B$2,0,10*ROW('Water Data'!E56))="","",OFFSET('Water Data'!$B$2,0,10*ROW('Water Data'!E56)))</f>
        <v/>
      </c>
      <c r="B62" s="37" t="str">
        <f ca="true">+IF(OFFSET('Water Data'!$C$2,0,10*ROW('Water Data'!F56))="","",OFFSET('Water Data'!$C$2,0,10*ROW('Water Data'!F56)))</f>
        <v/>
      </c>
      <c r="C62" s="328" t="str">
        <f t="shared" ca="true" si="0"/>
        <v/>
      </c>
      <c r="D62" s="97"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7"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7"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7"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7"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7"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7"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7"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7"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7"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7"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7"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7"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7"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7"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7"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7"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7"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8"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8"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8"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8"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8"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8"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8"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8"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8"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8"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8"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8"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8"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8"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8"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8"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8"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8"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8"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8"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8"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8"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8"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8"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8"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8"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8"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8"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8"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8"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9"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9"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9"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9"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9"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9"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9"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9"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9"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9"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9"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9"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9"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9"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9"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9"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9"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9"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2"/>
      <c r="BS62" s="272" t="str">
        <f ca="true">+IF(OFFSET('Water Data'!$D$27,0,10*ROW('Water Data'!D56))="","",OFFSET('Water Data'!$D$27,0,10*ROW('Water Data'!D56)))</f>
        <v/>
      </c>
      <c r="BT62" s="272" t="str">
        <f ca="true">+IF(OFFSET('Water Data'!$D$28,0,10*ROW('Water Data'!D56))="","",OFFSET('Water Data'!$D$28,0,10*ROW('Water Data'!D56)))</f>
        <v/>
      </c>
      <c r="BU62" s="272" t="str">
        <f ca="true">+IF(OFFSET('Water Data'!$D$29,0,10*ROW('Water Data'!D56))="","",OFFSET('Water Data'!$D$29,0,10*ROW('Water Data'!D56)))</f>
        <v/>
      </c>
      <c r="BV62" s="272" t="str">
        <f ca="true">+IF(OFFSET('Water Data'!$E$27,0,10*ROW('Water Data'!E56))="","",OFFSET('Water Data'!$E$27,0,10*ROW('Water Data'!E56)))</f>
        <v/>
      </c>
      <c r="BW62" s="272" t="str">
        <f ca="true">+IF(OFFSET('Water Data'!$E$28,0,10*ROW('Water Data'!E56))="","",OFFSET('Water Data'!$E$28,0,10*ROW('Water Data'!E56)))</f>
        <v/>
      </c>
      <c r="BX62" s="272" t="str">
        <f ca="true">+IF(OFFSET('Water Data'!$E$29,0,10*ROW('Water Data'!E56))="","",OFFSET('Water Data'!$E$29,0,10*ROW('Water Data'!E56)))</f>
        <v/>
      </c>
      <c r="BY62" s="272" t="str">
        <f ca="true">+IF(OFFSET('Water Data'!$F$27,0,10*ROW('Water Data'!F56))="","",OFFSET('Water Data'!$F$27,0,10*ROW('Water Data'!F56)))</f>
        <v/>
      </c>
      <c r="BZ62" s="272" t="str">
        <f ca="true">+IF(OFFSET('Water Data'!$F$28,0,10*ROW('Water Data'!F56))="","",OFFSET('Water Data'!$F$28,0,10*ROW('Water Data'!F56)))</f>
        <v/>
      </c>
      <c r="CA62" s="272" t="str">
        <f ca="true">+IF(OFFSET('Water Data'!$F$29,0,10*ROW('Water Data'!F56))="","",OFFSET('Water Data'!$F$29,0,10*ROW('Water Data'!F56)))</f>
        <v/>
      </c>
      <c r="CB62" s="272" t="str">
        <f ca="true">+IF(OFFSET('Water Data'!$G$27,0,10*ROW('Water Data'!G56))="","",OFFSET('Water Data'!$G$27,0,10*ROW('Water Data'!G56)))</f>
        <v/>
      </c>
      <c r="CC62" s="272" t="str">
        <f ca="true">+IF(OFFSET('Water Data'!$G$28,0,10*ROW('Water Data'!G56))="","",OFFSET('Water Data'!$G$28,0,10*ROW('Water Data'!G56)))</f>
        <v/>
      </c>
      <c r="CD62" s="272" t="str">
        <f ca="true">+IF(OFFSET('Water Data'!$G$29,0,10*ROW('Water Data'!G56))="","",OFFSET('Water Data'!$G$29,0,10*ROW('Water Data'!G56)))</f>
        <v/>
      </c>
      <c r="CE62" s="272" t="str">
        <f ca="true">+IF(OFFSET('Water Data'!$H$27,0,10*ROW('Water Data'!H56))="","",OFFSET('Water Data'!$H$27,0,10*ROW('Water Data'!H56)))</f>
        <v/>
      </c>
      <c r="CF62" s="272" t="str">
        <f ca="true">+IF(OFFSET('Water Data'!$H$28,0,10*ROW('Water Data'!H56))="","",OFFSET('Water Data'!$H$28,0,10*ROW('Water Data'!H56)))</f>
        <v/>
      </c>
      <c r="CG62" s="272" t="str">
        <f ca="true">+IF(OFFSET('Water Data'!$H$29,0,10*ROW('Water Data'!H56))="","",OFFSET('Water Data'!$H$29,0,10*ROW('Water Data'!H56)))</f>
        <v/>
      </c>
      <c r="CH62" s="272" t="str">
        <f ca="true">+IF(OFFSET('Water Data'!$I$27,0,10*ROW('Water Data'!I56))="","",OFFSET('Water Data'!$I$27,0,10*ROW('Water Data'!I56)))</f>
        <v/>
      </c>
      <c r="CI62" s="272" t="str">
        <f ca="true">+IF(OFFSET('Water Data'!$I$28,0,10*ROW('Water Data'!I56))="","",OFFSET('Water Data'!$I$28,0,10*ROW('Water Data'!I56)))</f>
        <v/>
      </c>
      <c r="CJ62" s="272" t="str">
        <f ca="true">+IF(OFFSET('Water Data'!$I$29,0,10*ROW('Water Data'!I56))="","",OFFSET('Water Data'!$I$29,0,10*ROW('Water Data'!I56)))</f>
        <v/>
      </c>
      <c r="CK62" s="272" t="str">
        <f ca="true">+IF(OFFSET('Sanitation Data'!$D$28,0,10*ROW('Sanitation Data'!D56))="","",OFFSET('Sanitation Data'!$D$28,0,10*ROW('Sanitation Data'!D56)))</f>
        <v/>
      </c>
      <c r="CL62" s="272" t="str">
        <f ca="true">+IF(OFFSET('Sanitation Data'!$D$29,0,10*ROW('Sanitation Data'!D56))="","",OFFSET('Sanitation Data'!$D$29,0,10*ROW('Sanitation Data'!D56)))</f>
        <v/>
      </c>
      <c r="CM62" s="272" t="str">
        <f ca="true">+IF(OFFSET('Sanitation Data'!$D$30,0,10*ROW('Sanitation Data'!D56))="","",OFFSET('Sanitation Data'!$D$30,0,10*ROW('Sanitation Data'!D56)))</f>
        <v/>
      </c>
      <c r="CN62" s="272" t="str">
        <f ca="true">+IF(OFFSET('Sanitation Data'!$D$31,0,10*ROW('Sanitation Data'!D56))="","",OFFSET('Sanitation Data'!$D$31,0,10*ROW('Sanitation Data'!D56)))</f>
        <v/>
      </c>
      <c r="CO62" s="272" t="str">
        <f ca="true">+IF(OFFSET('Sanitation Data'!$D$32,0,10*ROW('Sanitation Data'!D56))="","",OFFSET('Sanitation Data'!$D$32,0,10*ROW('Sanitation Data'!D56)))</f>
        <v/>
      </c>
      <c r="CP62" s="272" t="str">
        <f ca="true">+IF(OFFSET('Sanitation Data'!$E$28,0,10*ROW('Sanitation Data'!E56))="","",OFFSET('Sanitation Data'!$E$28,0,10*ROW('Sanitation Data'!E56)))</f>
        <v/>
      </c>
      <c r="CQ62" s="272" t="str">
        <f ca="true">+IF(OFFSET('Sanitation Data'!$E$29,0,10*ROW('Sanitation Data'!E56))="","",OFFSET('Sanitation Data'!$E$29,0,10*ROW('Sanitation Data'!E56)))</f>
        <v/>
      </c>
      <c r="CR62" s="272" t="str">
        <f ca="true">+IF(OFFSET('Sanitation Data'!$E$30,0,10*ROW('Sanitation Data'!E56))="","",OFFSET('Sanitation Data'!$E$30,0,10*ROW('Sanitation Data'!E56)))</f>
        <v/>
      </c>
      <c r="CS62" s="272" t="str">
        <f ca="true">+IF(OFFSET('Sanitation Data'!$E$31,0,10*ROW('Sanitation Data'!E56))="","",OFFSET('Sanitation Data'!$E$31,0,10*ROW('Sanitation Data'!E56)))</f>
        <v/>
      </c>
      <c r="CT62" s="272" t="str">
        <f ca="true">+IF(OFFSET('Sanitation Data'!$E$32,0,10*ROW('Sanitation Data'!E56))="","",OFFSET('Sanitation Data'!$E$32,0,10*ROW('Sanitation Data'!E56)))</f>
        <v/>
      </c>
      <c r="CU62" s="272" t="str">
        <f ca="true">+IF(OFFSET('Sanitation Data'!$F$28,0,10*ROW('Sanitation Data'!F56))="","",OFFSET('Sanitation Data'!$F$28,0,10*ROW('Sanitation Data'!F56)))</f>
        <v/>
      </c>
      <c r="CV62" s="272" t="str">
        <f ca="true">+IF(OFFSET('Sanitation Data'!$F$29,0,10*ROW('Sanitation Data'!F56))="","",OFFSET('Sanitation Data'!$F$29,0,10*ROW('Sanitation Data'!F56)))</f>
        <v/>
      </c>
      <c r="CW62" s="272" t="str">
        <f ca="true">+IF(OFFSET('Sanitation Data'!$F$30,0,10*ROW('Sanitation Data'!F56))="","",OFFSET('Sanitation Data'!$F$30,0,10*ROW('Sanitation Data'!F56)))</f>
        <v/>
      </c>
      <c r="CX62" s="272" t="str">
        <f ca="true">+IF(OFFSET('Sanitation Data'!$F$31,0,10*ROW('Sanitation Data'!F56))="","",OFFSET('Sanitation Data'!$F$31,0,10*ROW('Sanitation Data'!F56)))</f>
        <v/>
      </c>
      <c r="CY62" s="272" t="str">
        <f ca="true">+IF(OFFSET('Sanitation Data'!$F$32,0,10*ROW('Sanitation Data'!F56))="","",OFFSET('Sanitation Data'!$F$32,0,10*ROW('Sanitation Data'!F56)))</f>
        <v/>
      </c>
      <c r="CZ62" s="272" t="str">
        <f ca="true">+IF(OFFSET('Sanitation Data'!$G$28,0,10*ROW('Sanitation Data'!G56))="","",OFFSET('Sanitation Data'!$G$28,0,10*ROW('Sanitation Data'!G56)))</f>
        <v/>
      </c>
      <c r="DA62" s="272" t="str">
        <f ca="true">+IF(OFFSET('Sanitation Data'!$G$29,0,10*ROW('Sanitation Data'!G56))="","",OFFSET('Sanitation Data'!$G$29,0,10*ROW('Sanitation Data'!G56)))</f>
        <v/>
      </c>
      <c r="DB62" s="272" t="str">
        <f ca="true">+IF(OFFSET('Sanitation Data'!$G$30,0,10*ROW('Sanitation Data'!G56))="","",OFFSET('Sanitation Data'!$G$30,0,10*ROW('Sanitation Data'!G56)))</f>
        <v/>
      </c>
      <c r="DC62" s="272" t="str">
        <f ca="true">+IF(OFFSET('Sanitation Data'!$G$31,0,10*ROW('Sanitation Data'!G56))="","",OFFSET('Sanitation Data'!$G$31,0,10*ROW('Sanitation Data'!G56)))</f>
        <v/>
      </c>
      <c r="DD62" s="272" t="str">
        <f ca="true">+IF(OFFSET('Sanitation Data'!$G$32,0,10*ROW('Sanitation Data'!G56))="","",OFFSET('Sanitation Data'!$G$32,0,10*ROW('Sanitation Data'!G56)))</f>
        <v/>
      </c>
      <c r="DE62" s="272" t="str">
        <f ca="true">+IF(OFFSET('Sanitation Data'!$H$28,0,10*ROW('Sanitation Data'!H56))="","",OFFSET('Sanitation Data'!$H$28,0,10*ROW('Sanitation Data'!H56)))</f>
        <v/>
      </c>
      <c r="DF62" s="272" t="str">
        <f ca="true">+IF(OFFSET('Sanitation Data'!$H$29,0,10*ROW('Sanitation Data'!H56))="","",OFFSET('Sanitation Data'!$H$29,0,10*ROW('Sanitation Data'!H56)))</f>
        <v/>
      </c>
      <c r="DG62" s="272" t="str">
        <f ca="true">+IF(OFFSET('Sanitation Data'!$H$30,0,10*ROW('Sanitation Data'!H56))="","",OFFSET('Sanitation Data'!$H$30,0,10*ROW('Sanitation Data'!H56)))</f>
        <v/>
      </c>
      <c r="DH62" s="272" t="str">
        <f ca="true">+IF(OFFSET('Sanitation Data'!$H$31,0,10*ROW('Sanitation Data'!H56))="","",OFFSET('Sanitation Data'!$H$31,0,10*ROW('Sanitation Data'!H56)))</f>
        <v/>
      </c>
      <c r="DI62" s="272" t="str">
        <f ca="true">+IF(OFFSET('Sanitation Data'!$H$32,0,10*ROW('Sanitation Data'!H56))="","",OFFSET('Sanitation Data'!$H$32,0,10*ROW('Sanitation Data'!H56)))</f>
        <v/>
      </c>
      <c r="DJ62" s="272" t="str">
        <f ca="true">+IF(OFFSET('Sanitation Data'!$I$28,0,10*ROW('Sanitation Data'!I56))="","",OFFSET('Sanitation Data'!$I$28,0,10*ROW('Sanitation Data'!I56)))</f>
        <v/>
      </c>
      <c r="DK62" s="272" t="str">
        <f ca="true">+IF(OFFSET('Sanitation Data'!$I$29,0,10*ROW('Sanitation Data'!I56))="","",OFFSET('Sanitation Data'!$I$29,0,10*ROW('Sanitation Data'!I56)))</f>
        <v/>
      </c>
      <c r="DL62" s="272" t="str">
        <f ca="true">+IF(OFFSET('Sanitation Data'!$I$30,0,10*ROW('Sanitation Data'!I56))="","",OFFSET('Sanitation Data'!$I$30,0,10*ROW('Sanitation Data'!I56)))</f>
        <v/>
      </c>
      <c r="DM62" s="272" t="str">
        <f ca="true">+IF(OFFSET('Sanitation Data'!$I$31,0,10*ROW('Sanitation Data'!I56))="","",OFFSET('Sanitation Data'!$I$31,0,10*ROW('Sanitation Data'!I56)))</f>
        <v/>
      </c>
      <c r="DN62" s="272" t="str">
        <f ca="true">+IF(OFFSET('Sanitation Data'!$I$32,0,10*ROW('Sanitation Data'!I56))="","",OFFSET('Sanitation Data'!$I$32,0,10*ROW('Sanitation Data'!I56)))</f>
        <v/>
      </c>
      <c r="DO62" s="272" t="str">
        <f ca="true">+IF(OFFSET('Hygiene Data'!$D$11,0,10*ROW('Hygiene Data'!D56))="","",OFFSET('Hygiene Data'!$D$11,0,10*ROW('Hygiene Data'!D56)))</f>
        <v/>
      </c>
      <c r="DP62" s="272" t="str">
        <f ca="true">+IF(OFFSET('Hygiene Data'!$D$12,0,10*ROW('Hygiene Data'!D56))="","",OFFSET('Hygiene Data'!$D$12,0,10*ROW('Hygiene Data'!D56)))</f>
        <v/>
      </c>
      <c r="DQ62" s="272" t="str">
        <f ca="true">+IF(OFFSET('Hygiene Data'!$D$13,0,10*ROW('Hygiene Data'!D56))="","",OFFSET('Hygiene Data'!$D$13,0,10*ROW('Hygiene Data'!D56)))</f>
        <v/>
      </c>
      <c r="DR62" s="272" t="str">
        <f ca="true">+IF(OFFSET('Hygiene Data'!$E$11,0,10*ROW('Hygiene Data'!E56))="","",OFFSET('Hygiene Data'!$E$11,0,10*ROW('Hygiene Data'!E56)))</f>
        <v/>
      </c>
      <c r="DS62" s="272" t="str">
        <f ca="true">+IF(OFFSET('Hygiene Data'!$E$12,0,10*ROW('Hygiene Data'!E56))="","",OFFSET('Hygiene Data'!$E$12,0,10*ROW('Hygiene Data'!E56)))</f>
        <v/>
      </c>
      <c r="DT62" s="272" t="str">
        <f ca="true">+IF(OFFSET('Hygiene Data'!$E$13,0,10*ROW('Hygiene Data'!E56))="","",OFFSET('Hygiene Data'!$E$13,0,10*ROW('Hygiene Data'!E56)))</f>
        <v/>
      </c>
      <c r="DU62" s="272" t="str">
        <f ca="true">+IF(OFFSET('Hygiene Data'!$F$11,0,10*ROW('Hygiene Data'!F56))="","",OFFSET('Hygiene Data'!$F$11,0,10*ROW('Hygiene Data'!F56)))</f>
        <v/>
      </c>
      <c r="DV62" s="272" t="str">
        <f ca="true">+IF(OFFSET('Hygiene Data'!$F$12,0,10*ROW('Hygiene Data'!F56))="","",OFFSET('Hygiene Data'!$F$12,0,10*ROW('Hygiene Data'!F56)))</f>
        <v/>
      </c>
      <c r="DW62" s="272" t="str">
        <f ca="true">+IF(OFFSET('Hygiene Data'!$F$13,0,10*ROW('Hygiene Data'!F56))="","",OFFSET('Hygiene Data'!$F$13,0,10*ROW('Hygiene Data'!F56)))</f>
        <v/>
      </c>
      <c r="DX62" s="272" t="str">
        <f ca="true">+IF(OFFSET('Hygiene Data'!$G$11,0,10*ROW('Hygiene Data'!G56))="","",OFFSET('Hygiene Data'!$G$11,0,10*ROW('Hygiene Data'!G56)))</f>
        <v/>
      </c>
      <c r="DY62" s="272" t="str">
        <f ca="true">+IF(OFFSET('Hygiene Data'!$G$12,0,10*ROW('Hygiene Data'!G56))="","",OFFSET('Hygiene Data'!$G$12,0,10*ROW('Hygiene Data'!G56)))</f>
        <v/>
      </c>
      <c r="DZ62" s="272" t="str">
        <f ca="true">+IF(OFFSET('Hygiene Data'!$G$13,0,10*ROW('Hygiene Data'!G56))="","",OFFSET('Hygiene Data'!$G$13,0,10*ROW('Hygiene Data'!G56)))</f>
        <v/>
      </c>
      <c r="EA62" s="272" t="str">
        <f ca="true">+IF(OFFSET('Hygiene Data'!$H$11,0,10*ROW('Hygiene Data'!H56))="","",OFFSET('Hygiene Data'!$H$11,0,10*ROW('Hygiene Data'!H56)))</f>
        <v/>
      </c>
      <c r="EB62" s="272" t="str">
        <f ca="true">+IF(OFFSET('Hygiene Data'!$H$12,0,10*ROW('Hygiene Data'!H56))="","",OFFSET('Hygiene Data'!$H$12,0,10*ROW('Hygiene Data'!H56)))</f>
        <v/>
      </c>
      <c r="EC62" s="272" t="str">
        <f ca="true">+IF(OFFSET('Hygiene Data'!$H$13,0,10*ROW('Hygiene Data'!H56))="","",OFFSET('Hygiene Data'!$H$13,0,10*ROW('Hygiene Data'!H56)))</f>
        <v/>
      </c>
      <c r="ED62" s="272" t="str">
        <f ca="true">+IF(OFFSET('Hygiene Data'!$I$11,0,10*ROW('Hygiene Data'!I56))="","",OFFSET('Hygiene Data'!$I$11,0,10*ROW('Hygiene Data'!I56)))</f>
        <v/>
      </c>
      <c r="EE62" s="272" t="str">
        <f ca="true">+IF(OFFSET('Hygiene Data'!$I$12,0,10*ROW('Hygiene Data'!I56))="","",OFFSET('Hygiene Data'!$I$12,0,10*ROW('Hygiene Data'!I56)))</f>
        <v/>
      </c>
      <c r="EF62" s="272" t="str">
        <f ca="true">+IF(OFFSET('Hygiene Data'!$I$13,0,10*ROW('Hygiene Data'!I56))="","",OFFSET('Hygiene Data'!$I$13,0,10*ROW('Hygiene Data'!I56)))</f>
        <v/>
      </c>
    </row>
    <row xmlns:x14ac="http://schemas.microsoft.com/office/spreadsheetml/2009/9/ac" r="63" x14ac:dyDescent="0.2">
      <c r="A63" s="37" t="str">
        <f ca="true">+IF(OFFSET('Water Data'!$B$2,0,10*ROW('Water Data'!E57))="","",OFFSET('Water Data'!$B$2,0,10*ROW('Water Data'!E57)))</f>
        <v/>
      </c>
      <c r="B63" s="37" t="str">
        <f ca="true">+IF(OFFSET('Water Data'!$C$2,0,10*ROW('Water Data'!F57))="","",OFFSET('Water Data'!$C$2,0,10*ROW('Water Data'!F57)))</f>
        <v/>
      </c>
      <c r="C63" s="328" t="str">
        <f t="shared" ca="true" si="0"/>
        <v/>
      </c>
      <c r="D63" s="97"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7"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7"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7"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7"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7"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7"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7"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7"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7"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7"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7"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7"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7"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7"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7"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7"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7"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8"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8"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8"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8"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8"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8"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8"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8"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8"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8"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8"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8"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8"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8"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8"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8"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8"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8"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8"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8"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8"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8"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8"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8"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8"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8"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8"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8"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8"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8"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9"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9"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9"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9"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9"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9"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9"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9"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9"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9"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9"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9"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9"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9"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9"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9"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9"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9"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2"/>
      <c r="BS63" s="272" t="str">
        <f ca="true">+IF(OFFSET('Water Data'!$D$27,0,10*ROW('Water Data'!D57))="","",OFFSET('Water Data'!$D$27,0,10*ROW('Water Data'!D57)))</f>
        <v/>
      </c>
      <c r="BT63" s="272" t="str">
        <f ca="true">+IF(OFFSET('Water Data'!$D$28,0,10*ROW('Water Data'!D57))="","",OFFSET('Water Data'!$D$28,0,10*ROW('Water Data'!D57)))</f>
        <v/>
      </c>
      <c r="BU63" s="272" t="str">
        <f ca="true">+IF(OFFSET('Water Data'!$D$29,0,10*ROW('Water Data'!D57))="","",OFFSET('Water Data'!$D$29,0,10*ROW('Water Data'!D57)))</f>
        <v/>
      </c>
      <c r="BV63" s="272" t="str">
        <f ca="true">+IF(OFFSET('Water Data'!$E$27,0,10*ROW('Water Data'!E57))="","",OFFSET('Water Data'!$E$27,0,10*ROW('Water Data'!E57)))</f>
        <v/>
      </c>
      <c r="BW63" s="272" t="str">
        <f ca="true">+IF(OFFSET('Water Data'!$E$28,0,10*ROW('Water Data'!E57))="","",OFFSET('Water Data'!$E$28,0,10*ROW('Water Data'!E57)))</f>
        <v/>
      </c>
      <c r="BX63" s="272" t="str">
        <f ca="true">+IF(OFFSET('Water Data'!$E$29,0,10*ROW('Water Data'!E57))="","",OFFSET('Water Data'!$E$29,0,10*ROW('Water Data'!E57)))</f>
        <v/>
      </c>
      <c r="BY63" s="272" t="str">
        <f ca="true">+IF(OFFSET('Water Data'!$F$27,0,10*ROW('Water Data'!F57))="","",OFFSET('Water Data'!$F$27,0,10*ROW('Water Data'!F57)))</f>
        <v/>
      </c>
      <c r="BZ63" s="272" t="str">
        <f ca="true">+IF(OFFSET('Water Data'!$F$28,0,10*ROW('Water Data'!F57))="","",OFFSET('Water Data'!$F$28,0,10*ROW('Water Data'!F57)))</f>
        <v/>
      </c>
      <c r="CA63" s="272" t="str">
        <f ca="true">+IF(OFFSET('Water Data'!$F$29,0,10*ROW('Water Data'!F57))="","",OFFSET('Water Data'!$F$29,0,10*ROW('Water Data'!F57)))</f>
        <v/>
      </c>
      <c r="CB63" s="272" t="str">
        <f ca="true">+IF(OFFSET('Water Data'!$G$27,0,10*ROW('Water Data'!G57))="","",OFFSET('Water Data'!$G$27,0,10*ROW('Water Data'!G57)))</f>
        <v/>
      </c>
      <c r="CC63" s="272" t="str">
        <f ca="true">+IF(OFFSET('Water Data'!$G$28,0,10*ROW('Water Data'!G57))="","",OFFSET('Water Data'!$G$28,0,10*ROW('Water Data'!G57)))</f>
        <v/>
      </c>
      <c r="CD63" s="272" t="str">
        <f ca="true">+IF(OFFSET('Water Data'!$G$29,0,10*ROW('Water Data'!G57))="","",OFFSET('Water Data'!$G$29,0,10*ROW('Water Data'!G57)))</f>
        <v/>
      </c>
      <c r="CE63" s="272" t="str">
        <f ca="true">+IF(OFFSET('Water Data'!$H$27,0,10*ROW('Water Data'!H57))="","",OFFSET('Water Data'!$H$27,0,10*ROW('Water Data'!H57)))</f>
        <v/>
      </c>
      <c r="CF63" s="272" t="str">
        <f ca="true">+IF(OFFSET('Water Data'!$H$28,0,10*ROW('Water Data'!H57))="","",OFFSET('Water Data'!$H$28,0,10*ROW('Water Data'!H57)))</f>
        <v/>
      </c>
      <c r="CG63" s="272" t="str">
        <f ca="true">+IF(OFFSET('Water Data'!$H$29,0,10*ROW('Water Data'!H57))="","",OFFSET('Water Data'!$H$29,0,10*ROW('Water Data'!H57)))</f>
        <v/>
      </c>
      <c r="CH63" s="272" t="str">
        <f ca="true">+IF(OFFSET('Water Data'!$I$27,0,10*ROW('Water Data'!I57))="","",OFFSET('Water Data'!$I$27,0,10*ROW('Water Data'!I57)))</f>
        <v/>
      </c>
      <c r="CI63" s="272" t="str">
        <f ca="true">+IF(OFFSET('Water Data'!$I$28,0,10*ROW('Water Data'!I57))="","",OFFSET('Water Data'!$I$28,0,10*ROW('Water Data'!I57)))</f>
        <v/>
      </c>
      <c r="CJ63" s="272" t="str">
        <f ca="true">+IF(OFFSET('Water Data'!$I$29,0,10*ROW('Water Data'!I57))="","",OFFSET('Water Data'!$I$29,0,10*ROW('Water Data'!I57)))</f>
        <v/>
      </c>
      <c r="CK63" s="272" t="str">
        <f ca="true">+IF(OFFSET('Sanitation Data'!$D$28,0,10*ROW('Sanitation Data'!D57))="","",OFFSET('Sanitation Data'!$D$28,0,10*ROW('Sanitation Data'!D57)))</f>
        <v/>
      </c>
      <c r="CL63" s="272" t="str">
        <f ca="true">+IF(OFFSET('Sanitation Data'!$D$29,0,10*ROW('Sanitation Data'!D57))="","",OFFSET('Sanitation Data'!$D$29,0,10*ROW('Sanitation Data'!D57)))</f>
        <v/>
      </c>
      <c r="CM63" s="272" t="str">
        <f ca="true">+IF(OFFSET('Sanitation Data'!$D$30,0,10*ROW('Sanitation Data'!D57))="","",OFFSET('Sanitation Data'!$D$30,0,10*ROW('Sanitation Data'!D57)))</f>
        <v/>
      </c>
      <c r="CN63" s="272" t="str">
        <f ca="true">+IF(OFFSET('Sanitation Data'!$D$31,0,10*ROW('Sanitation Data'!D57))="","",OFFSET('Sanitation Data'!$D$31,0,10*ROW('Sanitation Data'!D57)))</f>
        <v/>
      </c>
      <c r="CO63" s="272" t="str">
        <f ca="true">+IF(OFFSET('Sanitation Data'!$D$32,0,10*ROW('Sanitation Data'!D57))="","",OFFSET('Sanitation Data'!$D$32,0,10*ROW('Sanitation Data'!D57)))</f>
        <v/>
      </c>
      <c r="CP63" s="272" t="str">
        <f ca="true">+IF(OFFSET('Sanitation Data'!$E$28,0,10*ROW('Sanitation Data'!E57))="","",OFFSET('Sanitation Data'!$E$28,0,10*ROW('Sanitation Data'!E57)))</f>
        <v/>
      </c>
      <c r="CQ63" s="272" t="str">
        <f ca="true">+IF(OFFSET('Sanitation Data'!$E$29,0,10*ROW('Sanitation Data'!E57))="","",OFFSET('Sanitation Data'!$E$29,0,10*ROW('Sanitation Data'!E57)))</f>
        <v/>
      </c>
      <c r="CR63" s="272" t="str">
        <f ca="true">+IF(OFFSET('Sanitation Data'!$E$30,0,10*ROW('Sanitation Data'!E57))="","",OFFSET('Sanitation Data'!$E$30,0,10*ROW('Sanitation Data'!E57)))</f>
        <v/>
      </c>
      <c r="CS63" s="272" t="str">
        <f ca="true">+IF(OFFSET('Sanitation Data'!$E$31,0,10*ROW('Sanitation Data'!E57))="","",OFFSET('Sanitation Data'!$E$31,0,10*ROW('Sanitation Data'!E57)))</f>
        <v/>
      </c>
      <c r="CT63" s="272" t="str">
        <f ca="true">+IF(OFFSET('Sanitation Data'!$E$32,0,10*ROW('Sanitation Data'!E57))="","",OFFSET('Sanitation Data'!$E$32,0,10*ROW('Sanitation Data'!E57)))</f>
        <v/>
      </c>
      <c r="CU63" s="272" t="str">
        <f ca="true">+IF(OFFSET('Sanitation Data'!$F$28,0,10*ROW('Sanitation Data'!F57))="","",OFFSET('Sanitation Data'!$F$28,0,10*ROW('Sanitation Data'!F57)))</f>
        <v/>
      </c>
      <c r="CV63" s="272" t="str">
        <f ca="true">+IF(OFFSET('Sanitation Data'!$F$29,0,10*ROW('Sanitation Data'!F57))="","",OFFSET('Sanitation Data'!$F$29,0,10*ROW('Sanitation Data'!F57)))</f>
        <v/>
      </c>
      <c r="CW63" s="272" t="str">
        <f ca="true">+IF(OFFSET('Sanitation Data'!$F$30,0,10*ROW('Sanitation Data'!F57))="","",OFFSET('Sanitation Data'!$F$30,0,10*ROW('Sanitation Data'!F57)))</f>
        <v/>
      </c>
      <c r="CX63" s="272" t="str">
        <f ca="true">+IF(OFFSET('Sanitation Data'!$F$31,0,10*ROW('Sanitation Data'!F57))="","",OFFSET('Sanitation Data'!$F$31,0,10*ROW('Sanitation Data'!F57)))</f>
        <v/>
      </c>
      <c r="CY63" s="272" t="str">
        <f ca="true">+IF(OFFSET('Sanitation Data'!$F$32,0,10*ROW('Sanitation Data'!F57))="","",OFFSET('Sanitation Data'!$F$32,0,10*ROW('Sanitation Data'!F57)))</f>
        <v/>
      </c>
      <c r="CZ63" s="272" t="str">
        <f ca="true">+IF(OFFSET('Sanitation Data'!$G$28,0,10*ROW('Sanitation Data'!G57))="","",OFFSET('Sanitation Data'!$G$28,0,10*ROW('Sanitation Data'!G57)))</f>
        <v/>
      </c>
      <c r="DA63" s="272" t="str">
        <f ca="true">+IF(OFFSET('Sanitation Data'!$G$29,0,10*ROW('Sanitation Data'!G57))="","",OFFSET('Sanitation Data'!$G$29,0,10*ROW('Sanitation Data'!G57)))</f>
        <v/>
      </c>
      <c r="DB63" s="272" t="str">
        <f ca="true">+IF(OFFSET('Sanitation Data'!$G$30,0,10*ROW('Sanitation Data'!G57))="","",OFFSET('Sanitation Data'!$G$30,0,10*ROW('Sanitation Data'!G57)))</f>
        <v/>
      </c>
      <c r="DC63" s="272" t="str">
        <f ca="true">+IF(OFFSET('Sanitation Data'!$G$31,0,10*ROW('Sanitation Data'!G57))="","",OFFSET('Sanitation Data'!$G$31,0,10*ROW('Sanitation Data'!G57)))</f>
        <v/>
      </c>
      <c r="DD63" s="272" t="str">
        <f ca="true">+IF(OFFSET('Sanitation Data'!$G$32,0,10*ROW('Sanitation Data'!G57))="","",OFFSET('Sanitation Data'!$G$32,0,10*ROW('Sanitation Data'!G57)))</f>
        <v/>
      </c>
      <c r="DE63" s="272" t="str">
        <f ca="true">+IF(OFFSET('Sanitation Data'!$H$28,0,10*ROW('Sanitation Data'!H57))="","",OFFSET('Sanitation Data'!$H$28,0,10*ROW('Sanitation Data'!H57)))</f>
        <v/>
      </c>
      <c r="DF63" s="272" t="str">
        <f ca="true">+IF(OFFSET('Sanitation Data'!$H$29,0,10*ROW('Sanitation Data'!H57))="","",OFFSET('Sanitation Data'!$H$29,0,10*ROW('Sanitation Data'!H57)))</f>
        <v/>
      </c>
      <c r="DG63" s="272" t="str">
        <f ca="true">+IF(OFFSET('Sanitation Data'!$H$30,0,10*ROW('Sanitation Data'!H57))="","",OFFSET('Sanitation Data'!$H$30,0,10*ROW('Sanitation Data'!H57)))</f>
        <v/>
      </c>
      <c r="DH63" s="272" t="str">
        <f ca="true">+IF(OFFSET('Sanitation Data'!$H$31,0,10*ROW('Sanitation Data'!H57))="","",OFFSET('Sanitation Data'!$H$31,0,10*ROW('Sanitation Data'!H57)))</f>
        <v/>
      </c>
      <c r="DI63" s="272" t="str">
        <f ca="true">+IF(OFFSET('Sanitation Data'!$H$32,0,10*ROW('Sanitation Data'!H57))="","",OFFSET('Sanitation Data'!$H$32,0,10*ROW('Sanitation Data'!H57)))</f>
        <v/>
      </c>
      <c r="DJ63" s="272" t="str">
        <f ca="true">+IF(OFFSET('Sanitation Data'!$I$28,0,10*ROW('Sanitation Data'!I57))="","",OFFSET('Sanitation Data'!$I$28,0,10*ROW('Sanitation Data'!I57)))</f>
        <v/>
      </c>
      <c r="DK63" s="272" t="str">
        <f ca="true">+IF(OFFSET('Sanitation Data'!$I$29,0,10*ROW('Sanitation Data'!I57))="","",OFFSET('Sanitation Data'!$I$29,0,10*ROW('Sanitation Data'!I57)))</f>
        <v/>
      </c>
      <c r="DL63" s="272" t="str">
        <f ca="true">+IF(OFFSET('Sanitation Data'!$I$30,0,10*ROW('Sanitation Data'!I57))="","",OFFSET('Sanitation Data'!$I$30,0,10*ROW('Sanitation Data'!I57)))</f>
        <v/>
      </c>
      <c r="DM63" s="272" t="str">
        <f ca="true">+IF(OFFSET('Sanitation Data'!$I$31,0,10*ROW('Sanitation Data'!I57))="","",OFFSET('Sanitation Data'!$I$31,0,10*ROW('Sanitation Data'!I57)))</f>
        <v/>
      </c>
      <c r="DN63" s="272" t="str">
        <f ca="true">+IF(OFFSET('Sanitation Data'!$I$32,0,10*ROW('Sanitation Data'!I57))="","",OFFSET('Sanitation Data'!$I$32,0,10*ROW('Sanitation Data'!I57)))</f>
        <v/>
      </c>
      <c r="DO63" s="272" t="str">
        <f ca="true">+IF(OFFSET('Hygiene Data'!$D$11,0,10*ROW('Hygiene Data'!D57))="","",OFFSET('Hygiene Data'!$D$11,0,10*ROW('Hygiene Data'!D57)))</f>
        <v/>
      </c>
      <c r="DP63" s="272" t="str">
        <f ca="true">+IF(OFFSET('Hygiene Data'!$D$12,0,10*ROW('Hygiene Data'!D57))="","",OFFSET('Hygiene Data'!$D$12,0,10*ROW('Hygiene Data'!D57)))</f>
        <v/>
      </c>
      <c r="DQ63" s="272" t="str">
        <f ca="true">+IF(OFFSET('Hygiene Data'!$D$13,0,10*ROW('Hygiene Data'!D57))="","",OFFSET('Hygiene Data'!$D$13,0,10*ROW('Hygiene Data'!D57)))</f>
        <v/>
      </c>
      <c r="DR63" s="272" t="str">
        <f ca="true">+IF(OFFSET('Hygiene Data'!$E$11,0,10*ROW('Hygiene Data'!E57))="","",OFFSET('Hygiene Data'!$E$11,0,10*ROW('Hygiene Data'!E57)))</f>
        <v/>
      </c>
      <c r="DS63" s="272" t="str">
        <f ca="true">+IF(OFFSET('Hygiene Data'!$E$12,0,10*ROW('Hygiene Data'!E57))="","",OFFSET('Hygiene Data'!$E$12,0,10*ROW('Hygiene Data'!E57)))</f>
        <v/>
      </c>
      <c r="DT63" s="272" t="str">
        <f ca="true">+IF(OFFSET('Hygiene Data'!$E$13,0,10*ROW('Hygiene Data'!E57))="","",OFFSET('Hygiene Data'!$E$13,0,10*ROW('Hygiene Data'!E57)))</f>
        <v/>
      </c>
      <c r="DU63" s="272" t="str">
        <f ca="true">+IF(OFFSET('Hygiene Data'!$F$11,0,10*ROW('Hygiene Data'!F57))="","",OFFSET('Hygiene Data'!$F$11,0,10*ROW('Hygiene Data'!F57)))</f>
        <v/>
      </c>
      <c r="DV63" s="272" t="str">
        <f ca="true">+IF(OFFSET('Hygiene Data'!$F$12,0,10*ROW('Hygiene Data'!F57))="","",OFFSET('Hygiene Data'!$F$12,0,10*ROW('Hygiene Data'!F57)))</f>
        <v/>
      </c>
      <c r="DW63" s="272" t="str">
        <f ca="true">+IF(OFFSET('Hygiene Data'!$F$13,0,10*ROW('Hygiene Data'!F57))="","",OFFSET('Hygiene Data'!$F$13,0,10*ROW('Hygiene Data'!F57)))</f>
        <v/>
      </c>
      <c r="DX63" s="272" t="str">
        <f ca="true">+IF(OFFSET('Hygiene Data'!$G$11,0,10*ROW('Hygiene Data'!G57))="","",OFFSET('Hygiene Data'!$G$11,0,10*ROW('Hygiene Data'!G57)))</f>
        <v/>
      </c>
      <c r="DY63" s="272" t="str">
        <f ca="true">+IF(OFFSET('Hygiene Data'!$G$12,0,10*ROW('Hygiene Data'!G57))="","",OFFSET('Hygiene Data'!$G$12,0,10*ROW('Hygiene Data'!G57)))</f>
        <v/>
      </c>
      <c r="DZ63" s="272" t="str">
        <f ca="true">+IF(OFFSET('Hygiene Data'!$G$13,0,10*ROW('Hygiene Data'!G57))="","",OFFSET('Hygiene Data'!$G$13,0,10*ROW('Hygiene Data'!G57)))</f>
        <v/>
      </c>
      <c r="EA63" s="272" t="str">
        <f ca="true">+IF(OFFSET('Hygiene Data'!$H$11,0,10*ROW('Hygiene Data'!H57))="","",OFFSET('Hygiene Data'!$H$11,0,10*ROW('Hygiene Data'!H57)))</f>
        <v/>
      </c>
      <c r="EB63" s="272" t="str">
        <f ca="true">+IF(OFFSET('Hygiene Data'!$H$12,0,10*ROW('Hygiene Data'!H57))="","",OFFSET('Hygiene Data'!$H$12,0,10*ROW('Hygiene Data'!H57)))</f>
        <v/>
      </c>
      <c r="EC63" s="272" t="str">
        <f ca="true">+IF(OFFSET('Hygiene Data'!$H$13,0,10*ROW('Hygiene Data'!H57))="","",OFFSET('Hygiene Data'!$H$13,0,10*ROW('Hygiene Data'!H57)))</f>
        <v/>
      </c>
      <c r="ED63" s="272" t="str">
        <f ca="true">+IF(OFFSET('Hygiene Data'!$I$11,0,10*ROW('Hygiene Data'!I57))="","",OFFSET('Hygiene Data'!$I$11,0,10*ROW('Hygiene Data'!I57)))</f>
        <v/>
      </c>
      <c r="EE63" s="272" t="str">
        <f ca="true">+IF(OFFSET('Hygiene Data'!$I$12,0,10*ROW('Hygiene Data'!I57))="","",OFFSET('Hygiene Data'!$I$12,0,10*ROW('Hygiene Data'!I57)))</f>
        <v/>
      </c>
      <c r="EF63" s="272" t="str">
        <f ca="true">+IF(OFFSET('Hygiene Data'!$I$13,0,10*ROW('Hygiene Data'!I57))="","",OFFSET('Hygiene Data'!$I$13,0,10*ROW('Hygiene Data'!I57)))</f>
        <v/>
      </c>
    </row>
    <row xmlns:x14ac="http://schemas.microsoft.com/office/spreadsheetml/2009/9/ac" r="64" x14ac:dyDescent="0.2">
      <c r="A64" s="37" t="str">
        <f ca="true">+IF(OFFSET('Water Data'!$B$2,0,10*ROW('Water Data'!E58))="","",OFFSET('Water Data'!$B$2,0,10*ROW('Water Data'!E58)))</f>
        <v/>
      </c>
      <c r="B64" s="37" t="str">
        <f ca="true">+IF(OFFSET('Water Data'!$C$2,0,10*ROW('Water Data'!F58))="","",OFFSET('Water Data'!$C$2,0,10*ROW('Water Data'!F58)))</f>
        <v/>
      </c>
      <c r="C64" s="328" t="str">
        <f t="shared" ca="true" si="0"/>
        <v/>
      </c>
      <c r="D64" s="97"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7"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7"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7"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7"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7"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7"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7"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7"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7"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7"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7"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7"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7"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7"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7"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7"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7"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8"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8"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8"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8"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8"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8"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8"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8"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8"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8"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8"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8"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8"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8"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8"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8"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8"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8"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8"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8"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8"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8"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8"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8"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8"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8"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8"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8"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8"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8"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9"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9"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9"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9"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9"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9"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9"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9"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9"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9"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9"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9"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9"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9"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9"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9"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9"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9"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2"/>
      <c r="BS64" s="272" t="str">
        <f ca="true">+IF(OFFSET('Water Data'!$D$27,0,10*ROW('Water Data'!D58))="","",OFFSET('Water Data'!$D$27,0,10*ROW('Water Data'!D58)))</f>
        <v/>
      </c>
      <c r="BT64" s="272" t="str">
        <f ca="true">+IF(OFFSET('Water Data'!$D$28,0,10*ROW('Water Data'!D58))="","",OFFSET('Water Data'!$D$28,0,10*ROW('Water Data'!D58)))</f>
        <v/>
      </c>
      <c r="BU64" s="272" t="str">
        <f ca="true">+IF(OFFSET('Water Data'!$D$29,0,10*ROW('Water Data'!D58))="","",OFFSET('Water Data'!$D$29,0,10*ROW('Water Data'!D58)))</f>
        <v/>
      </c>
      <c r="BV64" s="272" t="str">
        <f ca="true">+IF(OFFSET('Water Data'!$E$27,0,10*ROW('Water Data'!E58))="","",OFFSET('Water Data'!$E$27,0,10*ROW('Water Data'!E58)))</f>
        <v/>
      </c>
      <c r="BW64" s="272" t="str">
        <f ca="true">+IF(OFFSET('Water Data'!$E$28,0,10*ROW('Water Data'!E58))="","",OFFSET('Water Data'!$E$28,0,10*ROW('Water Data'!E58)))</f>
        <v/>
      </c>
      <c r="BX64" s="272" t="str">
        <f ca="true">+IF(OFFSET('Water Data'!$E$29,0,10*ROW('Water Data'!E58))="","",OFFSET('Water Data'!$E$29,0,10*ROW('Water Data'!E58)))</f>
        <v/>
      </c>
      <c r="BY64" s="272" t="str">
        <f ca="true">+IF(OFFSET('Water Data'!$F$27,0,10*ROW('Water Data'!F58))="","",OFFSET('Water Data'!$F$27,0,10*ROW('Water Data'!F58)))</f>
        <v/>
      </c>
      <c r="BZ64" s="272" t="str">
        <f ca="true">+IF(OFFSET('Water Data'!$F$28,0,10*ROW('Water Data'!F58))="","",OFFSET('Water Data'!$F$28,0,10*ROW('Water Data'!F58)))</f>
        <v/>
      </c>
      <c r="CA64" s="272" t="str">
        <f ca="true">+IF(OFFSET('Water Data'!$F$29,0,10*ROW('Water Data'!F58))="","",OFFSET('Water Data'!$F$29,0,10*ROW('Water Data'!F58)))</f>
        <v/>
      </c>
      <c r="CB64" s="272" t="str">
        <f ca="true">+IF(OFFSET('Water Data'!$G$27,0,10*ROW('Water Data'!G58))="","",OFFSET('Water Data'!$G$27,0,10*ROW('Water Data'!G58)))</f>
        <v/>
      </c>
      <c r="CC64" s="272" t="str">
        <f ca="true">+IF(OFFSET('Water Data'!$G$28,0,10*ROW('Water Data'!G58))="","",OFFSET('Water Data'!$G$28,0,10*ROW('Water Data'!G58)))</f>
        <v/>
      </c>
      <c r="CD64" s="272" t="str">
        <f ca="true">+IF(OFFSET('Water Data'!$G$29,0,10*ROW('Water Data'!G58))="","",OFFSET('Water Data'!$G$29,0,10*ROW('Water Data'!G58)))</f>
        <v/>
      </c>
      <c r="CE64" s="272" t="str">
        <f ca="true">+IF(OFFSET('Water Data'!$H$27,0,10*ROW('Water Data'!H58))="","",OFFSET('Water Data'!$H$27,0,10*ROW('Water Data'!H58)))</f>
        <v/>
      </c>
      <c r="CF64" s="272" t="str">
        <f ca="true">+IF(OFFSET('Water Data'!$H$28,0,10*ROW('Water Data'!H58))="","",OFFSET('Water Data'!$H$28,0,10*ROW('Water Data'!H58)))</f>
        <v/>
      </c>
      <c r="CG64" s="272" t="str">
        <f ca="true">+IF(OFFSET('Water Data'!$H$29,0,10*ROW('Water Data'!H58))="","",OFFSET('Water Data'!$H$29,0,10*ROW('Water Data'!H58)))</f>
        <v/>
      </c>
      <c r="CH64" s="272" t="str">
        <f ca="true">+IF(OFFSET('Water Data'!$I$27,0,10*ROW('Water Data'!I58))="","",OFFSET('Water Data'!$I$27,0,10*ROW('Water Data'!I58)))</f>
        <v/>
      </c>
      <c r="CI64" s="272" t="str">
        <f ca="true">+IF(OFFSET('Water Data'!$I$28,0,10*ROW('Water Data'!I58))="","",OFFSET('Water Data'!$I$28,0,10*ROW('Water Data'!I58)))</f>
        <v/>
      </c>
      <c r="CJ64" s="272" t="str">
        <f ca="true">+IF(OFFSET('Water Data'!$I$29,0,10*ROW('Water Data'!I58))="","",OFFSET('Water Data'!$I$29,0,10*ROW('Water Data'!I58)))</f>
        <v/>
      </c>
      <c r="CK64" s="272" t="str">
        <f ca="true">+IF(OFFSET('Sanitation Data'!$D$28,0,10*ROW('Sanitation Data'!D58))="","",OFFSET('Sanitation Data'!$D$28,0,10*ROW('Sanitation Data'!D58)))</f>
        <v/>
      </c>
      <c r="CL64" s="272" t="str">
        <f ca="true">+IF(OFFSET('Sanitation Data'!$D$29,0,10*ROW('Sanitation Data'!D58))="","",OFFSET('Sanitation Data'!$D$29,0,10*ROW('Sanitation Data'!D58)))</f>
        <v/>
      </c>
      <c r="CM64" s="272" t="str">
        <f ca="true">+IF(OFFSET('Sanitation Data'!$D$30,0,10*ROW('Sanitation Data'!D58))="","",OFFSET('Sanitation Data'!$D$30,0,10*ROW('Sanitation Data'!D58)))</f>
        <v/>
      </c>
      <c r="CN64" s="272" t="str">
        <f ca="true">+IF(OFFSET('Sanitation Data'!$D$31,0,10*ROW('Sanitation Data'!D58))="","",OFFSET('Sanitation Data'!$D$31,0,10*ROW('Sanitation Data'!D58)))</f>
        <v/>
      </c>
      <c r="CO64" s="272" t="str">
        <f ca="true">+IF(OFFSET('Sanitation Data'!$D$32,0,10*ROW('Sanitation Data'!D58))="","",OFFSET('Sanitation Data'!$D$32,0,10*ROW('Sanitation Data'!D58)))</f>
        <v/>
      </c>
      <c r="CP64" s="272" t="str">
        <f ca="true">+IF(OFFSET('Sanitation Data'!$E$28,0,10*ROW('Sanitation Data'!E58))="","",OFFSET('Sanitation Data'!$E$28,0,10*ROW('Sanitation Data'!E58)))</f>
        <v/>
      </c>
      <c r="CQ64" s="272" t="str">
        <f ca="true">+IF(OFFSET('Sanitation Data'!$E$29,0,10*ROW('Sanitation Data'!E58))="","",OFFSET('Sanitation Data'!$E$29,0,10*ROW('Sanitation Data'!E58)))</f>
        <v/>
      </c>
      <c r="CR64" s="272" t="str">
        <f ca="true">+IF(OFFSET('Sanitation Data'!$E$30,0,10*ROW('Sanitation Data'!E58))="","",OFFSET('Sanitation Data'!$E$30,0,10*ROW('Sanitation Data'!E58)))</f>
        <v/>
      </c>
      <c r="CS64" s="272" t="str">
        <f ca="true">+IF(OFFSET('Sanitation Data'!$E$31,0,10*ROW('Sanitation Data'!E58))="","",OFFSET('Sanitation Data'!$E$31,0,10*ROW('Sanitation Data'!E58)))</f>
        <v/>
      </c>
      <c r="CT64" s="272" t="str">
        <f ca="true">+IF(OFFSET('Sanitation Data'!$E$32,0,10*ROW('Sanitation Data'!E58))="","",OFFSET('Sanitation Data'!$E$32,0,10*ROW('Sanitation Data'!E58)))</f>
        <v/>
      </c>
      <c r="CU64" s="272" t="str">
        <f ca="true">+IF(OFFSET('Sanitation Data'!$F$28,0,10*ROW('Sanitation Data'!F58))="","",OFFSET('Sanitation Data'!$F$28,0,10*ROW('Sanitation Data'!F58)))</f>
        <v/>
      </c>
      <c r="CV64" s="272" t="str">
        <f ca="true">+IF(OFFSET('Sanitation Data'!$F$29,0,10*ROW('Sanitation Data'!F58))="","",OFFSET('Sanitation Data'!$F$29,0,10*ROW('Sanitation Data'!F58)))</f>
        <v/>
      </c>
      <c r="CW64" s="272" t="str">
        <f ca="true">+IF(OFFSET('Sanitation Data'!$F$30,0,10*ROW('Sanitation Data'!F58))="","",OFFSET('Sanitation Data'!$F$30,0,10*ROW('Sanitation Data'!F58)))</f>
        <v/>
      </c>
      <c r="CX64" s="272" t="str">
        <f ca="true">+IF(OFFSET('Sanitation Data'!$F$31,0,10*ROW('Sanitation Data'!F58))="","",OFFSET('Sanitation Data'!$F$31,0,10*ROW('Sanitation Data'!F58)))</f>
        <v/>
      </c>
      <c r="CY64" s="272" t="str">
        <f ca="true">+IF(OFFSET('Sanitation Data'!$F$32,0,10*ROW('Sanitation Data'!F58))="","",OFFSET('Sanitation Data'!$F$32,0,10*ROW('Sanitation Data'!F58)))</f>
        <v/>
      </c>
      <c r="CZ64" s="272" t="str">
        <f ca="true">+IF(OFFSET('Sanitation Data'!$G$28,0,10*ROW('Sanitation Data'!G58))="","",OFFSET('Sanitation Data'!$G$28,0,10*ROW('Sanitation Data'!G58)))</f>
        <v/>
      </c>
      <c r="DA64" s="272" t="str">
        <f ca="true">+IF(OFFSET('Sanitation Data'!$G$29,0,10*ROW('Sanitation Data'!G58))="","",OFFSET('Sanitation Data'!$G$29,0,10*ROW('Sanitation Data'!G58)))</f>
        <v/>
      </c>
      <c r="DB64" s="272" t="str">
        <f ca="true">+IF(OFFSET('Sanitation Data'!$G$30,0,10*ROW('Sanitation Data'!G58))="","",OFFSET('Sanitation Data'!$G$30,0,10*ROW('Sanitation Data'!G58)))</f>
        <v/>
      </c>
      <c r="DC64" s="272" t="str">
        <f ca="true">+IF(OFFSET('Sanitation Data'!$G$31,0,10*ROW('Sanitation Data'!G58))="","",OFFSET('Sanitation Data'!$G$31,0,10*ROW('Sanitation Data'!G58)))</f>
        <v/>
      </c>
      <c r="DD64" s="272" t="str">
        <f ca="true">+IF(OFFSET('Sanitation Data'!$G$32,0,10*ROW('Sanitation Data'!G58))="","",OFFSET('Sanitation Data'!$G$32,0,10*ROW('Sanitation Data'!G58)))</f>
        <v/>
      </c>
      <c r="DE64" s="272" t="str">
        <f ca="true">+IF(OFFSET('Sanitation Data'!$H$28,0,10*ROW('Sanitation Data'!H58))="","",OFFSET('Sanitation Data'!$H$28,0,10*ROW('Sanitation Data'!H58)))</f>
        <v/>
      </c>
      <c r="DF64" s="272" t="str">
        <f ca="true">+IF(OFFSET('Sanitation Data'!$H$29,0,10*ROW('Sanitation Data'!H58))="","",OFFSET('Sanitation Data'!$H$29,0,10*ROW('Sanitation Data'!H58)))</f>
        <v/>
      </c>
      <c r="DG64" s="272" t="str">
        <f ca="true">+IF(OFFSET('Sanitation Data'!$H$30,0,10*ROW('Sanitation Data'!H58))="","",OFFSET('Sanitation Data'!$H$30,0,10*ROW('Sanitation Data'!H58)))</f>
        <v/>
      </c>
      <c r="DH64" s="272" t="str">
        <f ca="true">+IF(OFFSET('Sanitation Data'!$H$31,0,10*ROW('Sanitation Data'!H58))="","",OFFSET('Sanitation Data'!$H$31,0,10*ROW('Sanitation Data'!H58)))</f>
        <v/>
      </c>
      <c r="DI64" s="272" t="str">
        <f ca="true">+IF(OFFSET('Sanitation Data'!$H$32,0,10*ROW('Sanitation Data'!H58))="","",OFFSET('Sanitation Data'!$H$32,0,10*ROW('Sanitation Data'!H58)))</f>
        <v/>
      </c>
      <c r="DJ64" s="272" t="str">
        <f ca="true">+IF(OFFSET('Sanitation Data'!$I$28,0,10*ROW('Sanitation Data'!I58))="","",OFFSET('Sanitation Data'!$I$28,0,10*ROW('Sanitation Data'!I58)))</f>
        <v/>
      </c>
      <c r="DK64" s="272" t="str">
        <f ca="true">+IF(OFFSET('Sanitation Data'!$I$29,0,10*ROW('Sanitation Data'!I58))="","",OFFSET('Sanitation Data'!$I$29,0,10*ROW('Sanitation Data'!I58)))</f>
        <v/>
      </c>
      <c r="DL64" s="272" t="str">
        <f ca="true">+IF(OFFSET('Sanitation Data'!$I$30,0,10*ROW('Sanitation Data'!I58))="","",OFFSET('Sanitation Data'!$I$30,0,10*ROW('Sanitation Data'!I58)))</f>
        <v/>
      </c>
      <c r="DM64" s="272" t="str">
        <f ca="true">+IF(OFFSET('Sanitation Data'!$I$31,0,10*ROW('Sanitation Data'!I58))="","",OFFSET('Sanitation Data'!$I$31,0,10*ROW('Sanitation Data'!I58)))</f>
        <v/>
      </c>
      <c r="DN64" s="272" t="str">
        <f ca="true">+IF(OFFSET('Sanitation Data'!$I$32,0,10*ROW('Sanitation Data'!I58))="","",OFFSET('Sanitation Data'!$I$32,0,10*ROW('Sanitation Data'!I58)))</f>
        <v/>
      </c>
      <c r="DO64" s="272" t="str">
        <f ca="true">+IF(OFFSET('Hygiene Data'!$D$11,0,10*ROW('Hygiene Data'!D58))="","",OFFSET('Hygiene Data'!$D$11,0,10*ROW('Hygiene Data'!D58)))</f>
        <v/>
      </c>
      <c r="DP64" s="272" t="str">
        <f ca="true">+IF(OFFSET('Hygiene Data'!$D$12,0,10*ROW('Hygiene Data'!D58))="","",OFFSET('Hygiene Data'!$D$12,0,10*ROW('Hygiene Data'!D58)))</f>
        <v/>
      </c>
      <c r="DQ64" s="272" t="str">
        <f ca="true">+IF(OFFSET('Hygiene Data'!$D$13,0,10*ROW('Hygiene Data'!D58))="","",OFFSET('Hygiene Data'!$D$13,0,10*ROW('Hygiene Data'!D58)))</f>
        <v/>
      </c>
      <c r="DR64" s="272" t="str">
        <f ca="true">+IF(OFFSET('Hygiene Data'!$E$11,0,10*ROW('Hygiene Data'!E58))="","",OFFSET('Hygiene Data'!$E$11,0,10*ROW('Hygiene Data'!E58)))</f>
        <v/>
      </c>
      <c r="DS64" s="272" t="str">
        <f ca="true">+IF(OFFSET('Hygiene Data'!$E$12,0,10*ROW('Hygiene Data'!E58))="","",OFFSET('Hygiene Data'!$E$12,0,10*ROW('Hygiene Data'!E58)))</f>
        <v/>
      </c>
      <c r="DT64" s="272" t="str">
        <f ca="true">+IF(OFFSET('Hygiene Data'!$E$13,0,10*ROW('Hygiene Data'!E58))="","",OFFSET('Hygiene Data'!$E$13,0,10*ROW('Hygiene Data'!E58)))</f>
        <v/>
      </c>
      <c r="DU64" s="272" t="str">
        <f ca="true">+IF(OFFSET('Hygiene Data'!$F$11,0,10*ROW('Hygiene Data'!F58))="","",OFFSET('Hygiene Data'!$F$11,0,10*ROW('Hygiene Data'!F58)))</f>
        <v/>
      </c>
      <c r="DV64" s="272" t="str">
        <f ca="true">+IF(OFFSET('Hygiene Data'!$F$12,0,10*ROW('Hygiene Data'!F58))="","",OFFSET('Hygiene Data'!$F$12,0,10*ROW('Hygiene Data'!F58)))</f>
        <v/>
      </c>
      <c r="DW64" s="272" t="str">
        <f ca="true">+IF(OFFSET('Hygiene Data'!$F$13,0,10*ROW('Hygiene Data'!F58))="","",OFFSET('Hygiene Data'!$F$13,0,10*ROW('Hygiene Data'!F58)))</f>
        <v/>
      </c>
      <c r="DX64" s="272" t="str">
        <f ca="true">+IF(OFFSET('Hygiene Data'!$G$11,0,10*ROW('Hygiene Data'!G58))="","",OFFSET('Hygiene Data'!$G$11,0,10*ROW('Hygiene Data'!G58)))</f>
        <v/>
      </c>
      <c r="DY64" s="272" t="str">
        <f ca="true">+IF(OFFSET('Hygiene Data'!$G$12,0,10*ROW('Hygiene Data'!G58))="","",OFFSET('Hygiene Data'!$G$12,0,10*ROW('Hygiene Data'!G58)))</f>
        <v/>
      </c>
      <c r="DZ64" s="272" t="str">
        <f ca="true">+IF(OFFSET('Hygiene Data'!$G$13,0,10*ROW('Hygiene Data'!G58))="","",OFFSET('Hygiene Data'!$G$13,0,10*ROW('Hygiene Data'!G58)))</f>
        <v/>
      </c>
      <c r="EA64" s="272" t="str">
        <f ca="true">+IF(OFFSET('Hygiene Data'!$H$11,0,10*ROW('Hygiene Data'!H58))="","",OFFSET('Hygiene Data'!$H$11,0,10*ROW('Hygiene Data'!H58)))</f>
        <v/>
      </c>
      <c r="EB64" s="272" t="str">
        <f ca="true">+IF(OFFSET('Hygiene Data'!$H$12,0,10*ROW('Hygiene Data'!H58))="","",OFFSET('Hygiene Data'!$H$12,0,10*ROW('Hygiene Data'!H58)))</f>
        <v/>
      </c>
      <c r="EC64" s="272" t="str">
        <f ca="true">+IF(OFFSET('Hygiene Data'!$H$13,0,10*ROW('Hygiene Data'!H58))="","",OFFSET('Hygiene Data'!$H$13,0,10*ROW('Hygiene Data'!H58)))</f>
        <v/>
      </c>
      <c r="ED64" s="272" t="str">
        <f ca="true">+IF(OFFSET('Hygiene Data'!$I$11,0,10*ROW('Hygiene Data'!I58))="","",OFFSET('Hygiene Data'!$I$11,0,10*ROW('Hygiene Data'!I58)))</f>
        <v/>
      </c>
      <c r="EE64" s="272" t="str">
        <f ca="true">+IF(OFFSET('Hygiene Data'!$I$12,0,10*ROW('Hygiene Data'!I58))="","",OFFSET('Hygiene Data'!$I$12,0,10*ROW('Hygiene Data'!I58)))</f>
        <v/>
      </c>
      <c r="EF64" s="272" t="str">
        <f ca="true">+IF(OFFSET('Hygiene Data'!$I$13,0,10*ROW('Hygiene Data'!I58))="","",OFFSET('Hygiene Data'!$I$13,0,10*ROW('Hygiene Data'!I58)))</f>
        <v/>
      </c>
    </row>
    <row xmlns:x14ac="http://schemas.microsoft.com/office/spreadsheetml/2009/9/ac" r="65" x14ac:dyDescent="0.2">
      <c r="A65" s="37" t="str">
        <f ca="true">+IF(OFFSET('Water Data'!$B$2,0,10*ROW('Water Data'!E59))="","",OFFSET('Water Data'!$B$2,0,10*ROW('Water Data'!E59)))</f>
        <v/>
      </c>
      <c r="B65" s="37" t="str">
        <f ca="true">+IF(OFFSET('Water Data'!$C$2,0,10*ROW('Water Data'!F59))="","",OFFSET('Water Data'!$C$2,0,10*ROW('Water Data'!F59)))</f>
        <v/>
      </c>
      <c r="C65" s="328" t="str">
        <f t="shared" ca="true" si="0"/>
        <v/>
      </c>
      <c r="D65" s="97"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7"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7"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7"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7"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7"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7"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7"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7"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7"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7"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7"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7"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7"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7"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7"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7"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7"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8"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8"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8"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8"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8"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8"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8"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8"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8"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8"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8"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8"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8"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8"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8"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8"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8"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8"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8"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8"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8"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8"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8"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8"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8"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8"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8"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8"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8"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8"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9"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9"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9"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9"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9"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9"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9"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9"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9"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9"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9"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9"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9"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9"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9"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9"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9"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9"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2"/>
      <c r="BS65" s="272" t="str">
        <f ca="true">+IF(OFFSET('Water Data'!$D$27,0,10*ROW('Water Data'!D59))="","",OFFSET('Water Data'!$D$27,0,10*ROW('Water Data'!D59)))</f>
        <v/>
      </c>
      <c r="BT65" s="272" t="str">
        <f ca="true">+IF(OFFSET('Water Data'!$D$28,0,10*ROW('Water Data'!D59))="","",OFFSET('Water Data'!$D$28,0,10*ROW('Water Data'!D59)))</f>
        <v/>
      </c>
      <c r="BU65" s="272" t="str">
        <f ca="true">+IF(OFFSET('Water Data'!$D$29,0,10*ROW('Water Data'!D59))="","",OFFSET('Water Data'!$D$29,0,10*ROW('Water Data'!D59)))</f>
        <v/>
      </c>
      <c r="BV65" s="272" t="str">
        <f ca="true">+IF(OFFSET('Water Data'!$E$27,0,10*ROW('Water Data'!E59))="","",OFFSET('Water Data'!$E$27,0,10*ROW('Water Data'!E59)))</f>
        <v/>
      </c>
      <c r="BW65" s="272" t="str">
        <f ca="true">+IF(OFFSET('Water Data'!$E$28,0,10*ROW('Water Data'!E59))="","",OFFSET('Water Data'!$E$28,0,10*ROW('Water Data'!E59)))</f>
        <v/>
      </c>
      <c r="BX65" s="272" t="str">
        <f ca="true">+IF(OFFSET('Water Data'!$E$29,0,10*ROW('Water Data'!E59))="","",OFFSET('Water Data'!$E$29,0,10*ROW('Water Data'!E59)))</f>
        <v/>
      </c>
      <c r="BY65" s="272" t="str">
        <f ca="true">+IF(OFFSET('Water Data'!$F$27,0,10*ROW('Water Data'!F59))="","",OFFSET('Water Data'!$F$27,0,10*ROW('Water Data'!F59)))</f>
        <v/>
      </c>
      <c r="BZ65" s="272" t="str">
        <f ca="true">+IF(OFFSET('Water Data'!$F$28,0,10*ROW('Water Data'!F59))="","",OFFSET('Water Data'!$F$28,0,10*ROW('Water Data'!F59)))</f>
        <v/>
      </c>
      <c r="CA65" s="272" t="str">
        <f ca="true">+IF(OFFSET('Water Data'!$F$29,0,10*ROW('Water Data'!F59))="","",OFFSET('Water Data'!$F$29,0,10*ROW('Water Data'!F59)))</f>
        <v/>
      </c>
      <c r="CB65" s="272" t="str">
        <f ca="true">+IF(OFFSET('Water Data'!$G$27,0,10*ROW('Water Data'!G59))="","",OFFSET('Water Data'!$G$27,0,10*ROW('Water Data'!G59)))</f>
        <v/>
      </c>
      <c r="CC65" s="272" t="str">
        <f ca="true">+IF(OFFSET('Water Data'!$G$28,0,10*ROW('Water Data'!G59))="","",OFFSET('Water Data'!$G$28,0,10*ROW('Water Data'!G59)))</f>
        <v/>
      </c>
      <c r="CD65" s="272" t="str">
        <f ca="true">+IF(OFFSET('Water Data'!$G$29,0,10*ROW('Water Data'!G59))="","",OFFSET('Water Data'!$G$29,0,10*ROW('Water Data'!G59)))</f>
        <v/>
      </c>
      <c r="CE65" s="272" t="str">
        <f ca="true">+IF(OFFSET('Water Data'!$H$27,0,10*ROW('Water Data'!H59))="","",OFFSET('Water Data'!$H$27,0,10*ROW('Water Data'!H59)))</f>
        <v/>
      </c>
      <c r="CF65" s="272" t="str">
        <f ca="true">+IF(OFFSET('Water Data'!$H$28,0,10*ROW('Water Data'!H59))="","",OFFSET('Water Data'!$H$28,0,10*ROW('Water Data'!H59)))</f>
        <v/>
      </c>
      <c r="CG65" s="272" t="str">
        <f ca="true">+IF(OFFSET('Water Data'!$H$29,0,10*ROW('Water Data'!H59))="","",OFFSET('Water Data'!$H$29,0,10*ROW('Water Data'!H59)))</f>
        <v/>
      </c>
      <c r="CH65" s="272" t="str">
        <f ca="true">+IF(OFFSET('Water Data'!$I$27,0,10*ROW('Water Data'!I59))="","",OFFSET('Water Data'!$I$27,0,10*ROW('Water Data'!I59)))</f>
        <v/>
      </c>
      <c r="CI65" s="272" t="str">
        <f ca="true">+IF(OFFSET('Water Data'!$I$28,0,10*ROW('Water Data'!I59))="","",OFFSET('Water Data'!$I$28,0,10*ROW('Water Data'!I59)))</f>
        <v/>
      </c>
      <c r="CJ65" s="272" t="str">
        <f ca="true">+IF(OFFSET('Water Data'!$I$29,0,10*ROW('Water Data'!I59))="","",OFFSET('Water Data'!$I$29,0,10*ROW('Water Data'!I59)))</f>
        <v/>
      </c>
      <c r="CK65" s="272" t="str">
        <f ca="true">+IF(OFFSET('Sanitation Data'!$D$28,0,10*ROW('Sanitation Data'!D59))="","",OFFSET('Sanitation Data'!$D$28,0,10*ROW('Sanitation Data'!D59)))</f>
        <v/>
      </c>
      <c r="CL65" s="272" t="str">
        <f ca="true">+IF(OFFSET('Sanitation Data'!$D$29,0,10*ROW('Sanitation Data'!D59))="","",OFFSET('Sanitation Data'!$D$29,0,10*ROW('Sanitation Data'!D59)))</f>
        <v/>
      </c>
      <c r="CM65" s="272" t="str">
        <f ca="true">+IF(OFFSET('Sanitation Data'!$D$30,0,10*ROW('Sanitation Data'!D59))="","",OFFSET('Sanitation Data'!$D$30,0,10*ROW('Sanitation Data'!D59)))</f>
        <v/>
      </c>
      <c r="CN65" s="272" t="str">
        <f ca="true">+IF(OFFSET('Sanitation Data'!$D$31,0,10*ROW('Sanitation Data'!D59))="","",OFFSET('Sanitation Data'!$D$31,0,10*ROW('Sanitation Data'!D59)))</f>
        <v/>
      </c>
      <c r="CO65" s="272" t="str">
        <f ca="true">+IF(OFFSET('Sanitation Data'!$D$32,0,10*ROW('Sanitation Data'!D59))="","",OFFSET('Sanitation Data'!$D$32,0,10*ROW('Sanitation Data'!D59)))</f>
        <v/>
      </c>
      <c r="CP65" s="272" t="str">
        <f ca="true">+IF(OFFSET('Sanitation Data'!$E$28,0,10*ROW('Sanitation Data'!E59))="","",OFFSET('Sanitation Data'!$E$28,0,10*ROW('Sanitation Data'!E59)))</f>
        <v/>
      </c>
      <c r="CQ65" s="272" t="str">
        <f ca="true">+IF(OFFSET('Sanitation Data'!$E$29,0,10*ROW('Sanitation Data'!E59))="","",OFFSET('Sanitation Data'!$E$29,0,10*ROW('Sanitation Data'!E59)))</f>
        <v/>
      </c>
      <c r="CR65" s="272" t="str">
        <f ca="true">+IF(OFFSET('Sanitation Data'!$E$30,0,10*ROW('Sanitation Data'!E59))="","",OFFSET('Sanitation Data'!$E$30,0,10*ROW('Sanitation Data'!E59)))</f>
        <v/>
      </c>
      <c r="CS65" s="272" t="str">
        <f ca="true">+IF(OFFSET('Sanitation Data'!$E$31,0,10*ROW('Sanitation Data'!E59))="","",OFFSET('Sanitation Data'!$E$31,0,10*ROW('Sanitation Data'!E59)))</f>
        <v/>
      </c>
      <c r="CT65" s="272" t="str">
        <f ca="true">+IF(OFFSET('Sanitation Data'!$E$32,0,10*ROW('Sanitation Data'!E59))="","",OFFSET('Sanitation Data'!$E$32,0,10*ROW('Sanitation Data'!E59)))</f>
        <v/>
      </c>
      <c r="CU65" s="272" t="str">
        <f ca="true">+IF(OFFSET('Sanitation Data'!$F$28,0,10*ROW('Sanitation Data'!F59))="","",OFFSET('Sanitation Data'!$F$28,0,10*ROW('Sanitation Data'!F59)))</f>
        <v/>
      </c>
      <c r="CV65" s="272" t="str">
        <f ca="true">+IF(OFFSET('Sanitation Data'!$F$29,0,10*ROW('Sanitation Data'!F59))="","",OFFSET('Sanitation Data'!$F$29,0,10*ROW('Sanitation Data'!F59)))</f>
        <v/>
      </c>
      <c r="CW65" s="272" t="str">
        <f ca="true">+IF(OFFSET('Sanitation Data'!$F$30,0,10*ROW('Sanitation Data'!F59))="","",OFFSET('Sanitation Data'!$F$30,0,10*ROW('Sanitation Data'!F59)))</f>
        <v/>
      </c>
      <c r="CX65" s="272" t="str">
        <f ca="true">+IF(OFFSET('Sanitation Data'!$F$31,0,10*ROW('Sanitation Data'!F59))="","",OFFSET('Sanitation Data'!$F$31,0,10*ROW('Sanitation Data'!F59)))</f>
        <v/>
      </c>
      <c r="CY65" s="272" t="str">
        <f ca="true">+IF(OFFSET('Sanitation Data'!$F$32,0,10*ROW('Sanitation Data'!F59))="","",OFFSET('Sanitation Data'!$F$32,0,10*ROW('Sanitation Data'!F59)))</f>
        <v/>
      </c>
      <c r="CZ65" s="272" t="str">
        <f ca="true">+IF(OFFSET('Sanitation Data'!$G$28,0,10*ROW('Sanitation Data'!G59))="","",OFFSET('Sanitation Data'!$G$28,0,10*ROW('Sanitation Data'!G59)))</f>
        <v/>
      </c>
      <c r="DA65" s="272" t="str">
        <f ca="true">+IF(OFFSET('Sanitation Data'!$G$29,0,10*ROW('Sanitation Data'!G59))="","",OFFSET('Sanitation Data'!$G$29,0,10*ROW('Sanitation Data'!G59)))</f>
        <v/>
      </c>
      <c r="DB65" s="272" t="str">
        <f ca="true">+IF(OFFSET('Sanitation Data'!$G$30,0,10*ROW('Sanitation Data'!G59))="","",OFFSET('Sanitation Data'!$G$30,0,10*ROW('Sanitation Data'!G59)))</f>
        <v/>
      </c>
      <c r="DC65" s="272" t="str">
        <f ca="true">+IF(OFFSET('Sanitation Data'!$G$31,0,10*ROW('Sanitation Data'!G59))="","",OFFSET('Sanitation Data'!$G$31,0,10*ROW('Sanitation Data'!G59)))</f>
        <v/>
      </c>
      <c r="DD65" s="272" t="str">
        <f ca="true">+IF(OFFSET('Sanitation Data'!$G$32,0,10*ROW('Sanitation Data'!G59))="","",OFFSET('Sanitation Data'!$G$32,0,10*ROW('Sanitation Data'!G59)))</f>
        <v/>
      </c>
      <c r="DE65" s="272" t="str">
        <f ca="true">+IF(OFFSET('Sanitation Data'!$H$28,0,10*ROW('Sanitation Data'!H59))="","",OFFSET('Sanitation Data'!$H$28,0,10*ROW('Sanitation Data'!H59)))</f>
        <v/>
      </c>
      <c r="DF65" s="272" t="str">
        <f ca="true">+IF(OFFSET('Sanitation Data'!$H$29,0,10*ROW('Sanitation Data'!H59))="","",OFFSET('Sanitation Data'!$H$29,0,10*ROW('Sanitation Data'!H59)))</f>
        <v/>
      </c>
      <c r="DG65" s="272" t="str">
        <f ca="true">+IF(OFFSET('Sanitation Data'!$H$30,0,10*ROW('Sanitation Data'!H59))="","",OFFSET('Sanitation Data'!$H$30,0,10*ROW('Sanitation Data'!H59)))</f>
        <v/>
      </c>
      <c r="DH65" s="272" t="str">
        <f ca="true">+IF(OFFSET('Sanitation Data'!$H$31,0,10*ROW('Sanitation Data'!H59))="","",OFFSET('Sanitation Data'!$H$31,0,10*ROW('Sanitation Data'!H59)))</f>
        <v/>
      </c>
      <c r="DI65" s="272" t="str">
        <f ca="true">+IF(OFFSET('Sanitation Data'!$H$32,0,10*ROW('Sanitation Data'!H59))="","",OFFSET('Sanitation Data'!$H$32,0,10*ROW('Sanitation Data'!H59)))</f>
        <v/>
      </c>
      <c r="DJ65" s="272" t="str">
        <f ca="true">+IF(OFFSET('Sanitation Data'!$I$28,0,10*ROW('Sanitation Data'!I59))="","",OFFSET('Sanitation Data'!$I$28,0,10*ROW('Sanitation Data'!I59)))</f>
        <v/>
      </c>
      <c r="DK65" s="272" t="str">
        <f ca="true">+IF(OFFSET('Sanitation Data'!$I$29,0,10*ROW('Sanitation Data'!I59))="","",OFFSET('Sanitation Data'!$I$29,0,10*ROW('Sanitation Data'!I59)))</f>
        <v/>
      </c>
      <c r="DL65" s="272" t="str">
        <f ca="true">+IF(OFFSET('Sanitation Data'!$I$30,0,10*ROW('Sanitation Data'!I59))="","",OFFSET('Sanitation Data'!$I$30,0,10*ROW('Sanitation Data'!I59)))</f>
        <v/>
      </c>
      <c r="DM65" s="272" t="str">
        <f ca="true">+IF(OFFSET('Sanitation Data'!$I$31,0,10*ROW('Sanitation Data'!I59))="","",OFFSET('Sanitation Data'!$I$31,0,10*ROW('Sanitation Data'!I59)))</f>
        <v/>
      </c>
      <c r="DN65" s="272" t="str">
        <f ca="true">+IF(OFFSET('Sanitation Data'!$I$32,0,10*ROW('Sanitation Data'!I59))="","",OFFSET('Sanitation Data'!$I$32,0,10*ROW('Sanitation Data'!I59)))</f>
        <v/>
      </c>
      <c r="DO65" s="272" t="str">
        <f ca="true">+IF(OFFSET('Hygiene Data'!$D$11,0,10*ROW('Hygiene Data'!D59))="","",OFFSET('Hygiene Data'!$D$11,0,10*ROW('Hygiene Data'!D59)))</f>
        <v/>
      </c>
      <c r="DP65" s="272" t="str">
        <f ca="true">+IF(OFFSET('Hygiene Data'!$D$12,0,10*ROW('Hygiene Data'!D59))="","",OFFSET('Hygiene Data'!$D$12,0,10*ROW('Hygiene Data'!D59)))</f>
        <v/>
      </c>
      <c r="DQ65" s="272" t="str">
        <f ca="true">+IF(OFFSET('Hygiene Data'!$D$13,0,10*ROW('Hygiene Data'!D59))="","",OFFSET('Hygiene Data'!$D$13,0,10*ROW('Hygiene Data'!D59)))</f>
        <v/>
      </c>
      <c r="DR65" s="272" t="str">
        <f ca="true">+IF(OFFSET('Hygiene Data'!$E$11,0,10*ROW('Hygiene Data'!E59))="","",OFFSET('Hygiene Data'!$E$11,0,10*ROW('Hygiene Data'!E59)))</f>
        <v/>
      </c>
      <c r="DS65" s="272" t="str">
        <f ca="true">+IF(OFFSET('Hygiene Data'!$E$12,0,10*ROW('Hygiene Data'!E59))="","",OFFSET('Hygiene Data'!$E$12,0,10*ROW('Hygiene Data'!E59)))</f>
        <v/>
      </c>
      <c r="DT65" s="272" t="str">
        <f ca="true">+IF(OFFSET('Hygiene Data'!$E$13,0,10*ROW('Hygiene Data'!E59))="","",OFFSET('Hygiene Data'!$E$13,0,10*ROW('Hygiene Data'!E59)))</f>
        <v/>
      </c>
      <c r="DU65" s="272" t="str">
        <f ca="true">+IF(OFFSET('Hygiene Data'!$F$11,0,10*ROW('Hygiene Data'!F59))="","",OFFSET('Hygiene Data'!$F$11,0,10*ROW('Hygiene Data'!F59)))</f>
        <v/>
      </c>
      <c r="DV65" s="272" t="str">
        <f ca="true">+IF(OFFSET('Hygiene Data'!$F$12,0,10*ROW('Hygiene Data'!F59))="","",OFFSET('Hygiene Data'!$F$12,0,10*ROW('Hygiene Data'!F59)))</f>
        <v/>
      </c>
      <c r="DW65" s="272" t="str">
        <f ca="true">+IF(OFFSET('Hygiene Data'!$F$13,0,10*ROW('Hygiene Data'!F59))="","",OFFSET('Hygiene Data'!$F$13,0,10*ROW('Hygiene Data'!F59)))</f>
        <v/>
      </c>
      <c r="DX65" s="272" t="str">
        <f ca="true">+IF(OFFSET('Hygiene Data'!$G$11,0,10*ROW('Hygiene Data'!G59))="","",OFFSET('Hygiene Data'!$G$11,0,10*ROW('Hygiene Data'!G59)))</f>
        <v/>
      </c>
      <c r="DY65" s="272" t="str">
        <f ca="true">+IF(OFFSET('Hygiene Data'!$G$12,0,10*ROW('Hygiene Data'!G59))="","",OFFSET('Hygiene Data'!$G$12,0,10*ROW('Hygiene Data'!G59)))</f>
        <v/>
      </c>
      <c r="DZ65" s="272" t="str">
        <f ca="true">+IF(OFFSET('Hygiene Data'!$G$13,0,10*ROW('Hygiene Data'!G59))="","",OFFSET('Hygiene Data'!$G$13,0,10*ROW('Hygiene Data'!G59)))</f>
        <v/>
      </c>
      <c r="EA65" s="272" t="str">
        <f ca="true">+IF(OFFSET('Hygiene Data'!$H$11,0,10*ROW('Hygiene Data'!H59))="","",OFFSET('Hygiene Data'!$H$11,0,10*ROW('Hygiene Data'!H59)))</f>
        <v/>
      </c>
      <c r="EB65" s="272" t="str">
        <f ca="true">+IF(OFFSET('Hygiene Data'!$H$12,0,10*ROW('Hygiene Data'!H59))="","",OFFSET('Hygiene Data'!$H$12,0,10*ROW('Hygiene Data'!H59)))</f>
        <v/>
      </c>
      <c r="EC65" s="272" t="str">
        <f ca="true">+IF(OFFSET('Hygiene Data'!$H$13,0,10*ROW('Hygiene Data'!H59))="","",OFFSET('Hygiene Data'!$H$13,0,10*ROW('Hygiene Data'!H59)))</f>
        <v/>
      </c>
      <c r="ED65" s="272" t="str">
        <f ca="true">+IF(OFFSET('Hygiene Data'!$I$11,0,10*ROW('Hygiene Data'!I59))="","",OFFSET('Hygiene Data'!$I$11,0,10*ROW('Hygiene Data'!I59)))</f>
        <v/>
      </c>
      <c r="EE65" s="272" t="str">
        <f ca="true">+IF(OFFSET('Hygiene Data'!$I$12,0,10*ROW('Hygiene Data'!I59))="","",OFFSET('Hygiene Data'!$I$12,0,10*ROW('Hygiene Data'!I59)))</f>
        <v/>
      </c>
      <c r="EF65" s="272" t="str">
        <f ca="true">+IF(OFFSET('Hygiene Data'!$I$13,0,10*ROW('Hygiene Data'!I59))="","",OFFSET('Hygiene Data'!$I$13,0,10*ROW('Hygiene Data'!I59)))</f>
        <v/>
      </c>
    </row>
    <row xmlns:x14ac="http://schemas.microsoft.com/office/spreadsheetml/2009/9/ac" r="66" x14ac:dyDescent="0.2">
      <c r="A66" s="37" t="str">
        <f ca="true">+IF(OFFSET('Water Data'!$B$2,0,10*ROW('Water Data'!E60))="","",OFFSET('Water Data'!$B$2,0,10*ROW('Water Data'!E60)))</f>
        <v/>
      </c>
      <c r="B66" s="37" t="str">
        <f ca="true">+IF(OFFSET('Water Data'!$C$2,0,10*ROW('Water Data'!F60))="","",OFFSET('Water Data'!$C$2,0,10*ROW('Water Data'!F60)))</f>
        <v/>
      </c>
      <c r="C66" s="328" t="str">
        <f t="shared" ca="true" si="0"/>
        <v/>
      </c>
      <c r="D66" s="97"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7"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7"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7"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7"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7"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7"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7"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7"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7"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7"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7"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7"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7"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7"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7"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7"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7"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8"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8"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8"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8"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8"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8"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8"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8"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8"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8"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8"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8"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8"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8"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8"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8"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8"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8"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8"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8"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8"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8"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8"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8"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8"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8"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8"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8"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8"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8"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9"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9"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9"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9"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9"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9"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9"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9"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9"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9"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9"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9"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9"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9"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9"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9"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9"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9"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2"/>
      <c r="BS66" s="272" t="str">
        <f ca="true">+IF(OFFSET('Water Data'!$D$27,0,10*ROW('Water Data'!D60))="","",OFFSET('Water Data'!$D$27,0,10*ROW('Water Data'!D60)))</f>
        <v/>
      </c>
      <c r="BT66" s="272" t="str">
        <f ca="true">+IF(OFFSET('Water Data'!$D$28,0,10*ROW('Water Data'!D60))="","",OFFSET('Water Data'!$D$28,0,10*ROW('Water Data'!D60)))</f>
        <v/>
      </c>
      <c r="BU66" s="272" t="str">
        <f ca="true">+IF(OFFSET('Water Data'!$D$29,0,10*ROW('Water Data'!D60))="","",OFFSET('Water Data'!$D$29,0,10*ROW('Water Data'!D60)))</f>
        <v/>
      </c>
      <c r="BV66" s="272" t="str">
        <f ca="true">+IF(OFFSET('Water Data'!$E$27,0,10*ROW('Water Data'!E60))="","",OFFSET('Water Data'!$E$27,0,10*ROW('Water Data'!E60)))</f>
        <v/>
      </c>
      <c r="BW66" s="272" t="str">
        <f ca="true">+IF(OFFSET('Water Data'!$E$28,0,10*ROW('Water Data'!E60))="","",OFFSET('Water Data'!$E$28,0,10*ROW('Water Data'!E60)))</f>
        <v/>
      </c>
      <c r="BX66" s="272" t="str">
        <f ca="true">+IF(OFFSET('Water Data'!$E$29,0,10*ROW('Water Data'!E60))="","",OFFSET('Water Data'!$E$29,0,10*ROW('Water Data'!E60)))</f>
        <v/>
      </c>
      <c r="BY66" s="272" t="str">
        <f ca="true">+IF(OFFSET('Water Data'!$F$27,0,10*ROW('Water Data'!F60))="","",OFFSET('Water Data'!$F$27,0,10*ROW('Water Data'!F60)))</f>
        <v/>
      </c>
      <c r="BZ66" s="272" t="str">
        <f ca="true">+IF(OFFSET('Water Data'!$F$28,0,10*ROW('Water Data'!F60))="","",OFFSET('Water Data'!$F$28,0,10*ROW('Water Data'!F60)))</f>
        <v/>
      </c>
      <c r="CA66" s="272" t="str">
        <f ca="true">+IF(OFFSET('Water Data'!$F$29,0,10*ROW('Water Data'!F60))="","",OFFSET('Water Data'!$F$29,0,10*ROW('Water Data'!F60)))</f>
        <v/>
      </c>
      <c r="CB66" s="272" t="str">
        <f ca="true">+IF(OFFSET('Water Data'!$G$27,0,10*ROW('Water Data'!G60))="","",OFFSET('Water Data'!$G$27,0,10*ROW('Water Data'!G60)))</f>
        <v/>
      </c>
      <c r="CC66" s="272" t="str">
        <f ca="true">+IF(OFFSET('Water Data'!$G$28,0,10*ROW('Water Data'!G60))="","",OFFSET('Water Data'!$G$28,0,10*ROW('Water Data'!G60)))</f>
        <v/>
      </c>
      <c r="CD66" s="272" t="str">
        <f ca="true">+IF(OFFSET('Water Data'!$G$29,0,10*ROW('Water Data'!G60))="","",OFFSET('Water Data'!$G$29,0,10*ROW('Water Data'!G60)))</f>
        <v/>
      </c>
      <c r="CE66" s="272" t="str">
        <f ca="true">+IF(OFFSET('Water Data'!$H$27,0,10*ROW('Water Data'!H60))="","",OFFSET('Water Data'!$H$27,0,10*ROW('Water Data'!H60)))</f>
        <v/>
      </c>
      <c r="CF66" s="272" t="str">
        <f ca="true">+IF(OFFSET('Water Data'!$H$28,0,10*ROW('Water Data'!H60))="","",OFFSET('Water Data'!$H$28,0,10*ROW('Water Data'!H60)))</f>
        <v/>
      </c>
      <c r="CG66" s="272" t="str">
        <f ca="true">+IF(OFFSET('Water Data'!$H$29,0,10*ROW('Water Data'!H60))="","",OFFSET('Water Data'!$H$29,0,10*ROW('Water Data'!H60)))</f>
        <v/>
      </c>
      <c r="CH66" s="272" t="str">
        <f ca="true">+IF(OFFSET('Water Data'!$I$27,0,10*ROW('Water Data'!I60))="","",OFFSET('Water Data'!$I$27,0,10*ROW('Water Data'!I60)))</f>
        <v/>
      </c>
      <c r="CI66" s="272" t="str">
        <f ca="true">+IF(OFFSET('Water Data'!$I$28,0,10*ROW('Water Data'!I60))="","",OFFSET('Water Data'!$I$28,0,10*ROW('Water Data'!I60)))</f>
        <v/>
      </c>
      <c r="CJ66" s="272" t="str">
        <f ca="true">+IF(OFFSET('Water Data'!$I$29,0,10*ROW('Water Data'!I60))="","",OFFSET('Water Data'!$I$29,0,10*ROW('Water Data'!I60)))</f>
        <v/>
      </c>
      <c r="CK66" s="272" t="str">
        <f ca="true">+IF(OFFSET('Sanitation Data'!$D$28,0,10*ROW('Sanitation Data'!D60))="","",OFFSET('Sanitation Data'!$D$28,0,10*ROW('Sanitation Data'!D60)))</f>
        <v/>
      </c>
      <c r="CL66" s="272" t="str">
        <f ca="true">+IF(OFFSET('Sanitation Data'!$D$29,0,10*ROW('Sanitation Data'!D60))="","",OFFSET('Sanitation Data'!$D$29,0,10*ROW('Sanitation Data'!D60)))</f>
        <v/>
      </c>
      <c r="CM66" s="272" t="str">
        <f ca="true">+IF(OFFSET('Sanitation Data'!$D$30,0,10*ROW('Sanitation Data'!D60))="","",OFFSET('Sanitation Data'!$D$30,0,10*ROW('Sanitation Data'!D60)))</f>
        <v/>
      </c>
      <c r="CN66" s="272" t="str">
        <f ca="true">+IF(OFFSET('Sanitation Data'!$D$31,0,10*ROW('Sanitation Data'!D60))="","",OFFSET('Sanitation Data'!$D$31,0,10*ROW('Sanitation Data'!D60)))</f>
        <v/>
      </c>
      <c r="CO66" s="272" t="str">
        <f ca="true">+IF(OFFSET('Sanitation Data'!$D$32,0,10*ROW('Sanitation Data'!D60))="","",OFFSET('Sanitation Data'!$D$32,0,10*ROW('Sanitation Data'!D60)))</f>
        <v/>
      </c>
      <c r="CP66" s="272" t="str">
        <f ca="true">+IF(OFFSET('Sanitation Data'!$E$28,0,10*ROW('Sanitation Data'!E60))="","",OFFSET('Sanitation Data'!$E$28,0,10*ROW('Sanitation Data'!E60)))</f>
        <v/>
      </c>
      <c r="CQ66" s="272" t="str">
        <f ca="true">+IF(OFFSET('Sanitation Data'!$E$29,0,10*ROW('Sanitation Data'!E60))="","",OFFSET('Sanitation Data'!$E$29,0,10*ROW('Sanitation Data'!E60)))</f>
        <v/>
      </c>
      <c r="CR66" s="272" t="str">
        <f ca="true">+IF(OFFSET('Sanitation Data'!$E$30,0,10*ROW('Sanitation Data'!E60))="","",OFFSET('Sanitation Data'!$E$30,0,10*ROW('Sanitation Data'!E60)))</f>
        <v/>
      </c>
      <c r="CS66" s="272" t="str">
        <f ca="true">+IF(OFFSET('Sanitation Data'!$E$31,0,10*ROW('Sanitation Data'!E60))="","",OFFSET('Sanitation Data'!$E$31,0,10*ROW('Sanitation Data'!E60)))</f>
        <v/>
      </c>
      <c r="CT66" s="272" t="str">
        <f ca="true">+IF(OFFSET('Sanitation Data'!$E$32,0,10*ROW('Sanitation Data'!E60))="","",OFFSET('Sanitation Data'!$E$32,0,10*ROW('Sanitation Data'!E60)))</f>
        <v/>
      </c>
      <c r="CU66" s="272" t="str">
        <f ca="true">+IF(OFFSET('Sanitation Data'!$F$28,0,10*ROW('Sanitation Data'!F60))="","",OFFSET('Sanitation Data'!$F$28,0,10*ROW('Sanitation Data'!F60)))</f>
        <v/>
      </c>
      <c r="CV66" s="272" t="str">
        <f ca="true">+IF(OFFSET('Sanitation Data'!$F$29,0,10*ROW('Sanitation Data'!F60))="","",OFFSET('Sanitation Data'!$F$29,0,10*ROW('Sanitation Data'!F60)))</f>
        <v/>
      </c>
      <c r="CW66" s="272" t="str">
        <f ca="true">+IF(OFFSET('Sanitation Data'!$F$30,0,10*ROW('Sanitation Data'!F60))="","",OFFSET('Sanitation Data'!$F$30,0,10*ROW('Sanitation Data'!F60)))</f>
        <v/>
      </c>
      <c r="CX66" s="272" t="str">
        <f ca="true">+IF(OFFSET('Sanitation Data'!$F$31,0,10*ROW('Sanitation Data'!F60))="","",OFFSET('Sanitation Data'!$F$31,0,10*ROW('Sanitation Data'!F60)))</f>
        <v/>
      </c>
      <c r="CY66" s="272" t="str">
        <f ca="true">+IF(OFFSET('Sanitation Data'!$F$32,0,10*ROW('Sanitation Data'!F60))="","",OFFSET('Sanitation Data'!$F$32,0,10*ROW('Sanitation Data'!F60)))</f>
        <v/>
      </c>
      <c r="CZ66" s="272" t="str">
        <f ca="true">+IF(OFFSET('Sanitation Data'!$G$28,0,10*ROW('Sanitation Data'!G60))="","",OFFSET('Sanitation Data'!$G$28,0,10*ROW('Sanitation Data'!G60)))</f>
        <v/>
      </c>
      <c r="DA66" s="272" t="str">
        <f ca="true">+IF(OFFSET('Sanitation Data'!$G$29,0,10*ROW('Sanitation Data'!G60))="","",OFFSET('Sanitation Data'!$G$29,0,10*ROW('Sanitation Data'!G60)))</f>
        <v/>
      </c>
      <c r="DB66" s="272" t="str">
        <f ca="true">+IF(OFFSET('Sanitation Data'!$G$30,0,10*ROW('Sanitation Data'!G60))="","",OFFSET('Sanitation Data'!$G$30,0,10*ROW('Sanitation Data'!G60)))</f>
        <v/>
      </c>
      <c r="DC66" s="272" t="str">
        <f ca="true">+IF(OFFSET('Sanitation Data'!$G$31,0,10*ROW('Sanitation Data'!G60))="","",OFFSET('Sanitation Data'!$G$31,0,10*ROW('Sanitation Data'!G60)))</f>
        <v/>
      </c>
      <c r="DD66" s="272" t="str">
        <f ca="true">+IF(OFFSET('Sanitation Data'!$G$32,0,10*ROW('Sanitation Data'!G60))="","",OFFSET('Sanitation Data'!$G$32,0,10*ROW('Sanitation Data'!G60)))</f>
        <v/>
      </c>
      <c r="DE66" s="272" t="str">
        <f ca="true">+IF(OFFSET('Sanitation Data'!$H$28,0,10*ROW('Sanitation Data'!H60))="","",OFFSET('Sanitation Data'!$H$28,0,10*ROW('Sanitation Data'!H60)))</f>
        <v/>
      </c>
      <c r="DF66" s="272" t="str">
        <f ca="true">+IF(OFFSET('Sanitation Data'!$H$29,0,10*ROW('Sanitation Data'!H60))="","",OFFSET('Sanitation Data'!$H$29,0,10*ROW('Sanitation Data'!H60)))</f>
        <v/>
      </c>
      <c r="DG66" s="272" t="str">
        <f ca="true">+IF(OFFSET('Sanitation Data'!$H$30,0,10*ROW('Sanitation Data'!H60))="","",OFFSET('Sanitation Data'!$H$30,0,10*ROW('Sanitation Data'!H60)))</f>
        <v/>
      </c>
      <c r="DH66" s="272" t="str">
        <f ca="true">+IF(OFFSET('Sanitation Data'!$H$31,0,10*ROW('Sanitation Data'!H60))="","",OFFSET('Sanitation Data'!$H$31,0,10*ROW('Sanitation Data'!H60)))</f>
        <v/>
      </c>
      <c r="DI66" s="272" t="str">
        <f ca="true">+IF(OFFSET('Sanitation Data'!$H$32,0,10*ROW('Sanitation Data'!H60))="","",OFFSET('Sanitation Data'!$H$32,0,10*ROW('Sanitation Data'!H60)))</f>
        <v/>
      </c>
      <c r="DJ66" s="272" t="str">
        <f ca="true">+IF(OFFSET('Sanitation Data'!$I$28,0,10*ROW('Sanitation Data'!I60))="","",OFFSET('Sanitation Data'!$I$28,0,10*ROW('Sanitation Data'!I60)))</f>
        <v/>
      </c>
      <c r="DK66" s="272" t="str">
        <f ca="true">+IF(OFFSET('Sanitation Data'!$I$29,0,10*ROW('Sanitation Data'!I60))="","",OFFSET('Sanitation Data'!$I$29,0,10*ROW('Sanitation Data'!I60)))</f>
        <v/>
      </c>
      <c r="DL66" s="272" t="str">
        <f ca="true">+IF(OFFSET('Sanitation Data'!$I$30,0,10*ROW('Sanitation Data'!I60))="","",OFFSET('Sanitation Data'!$I$30,0,10*ROW('Sanitation Data'!I60)))</f>
        <v/>
      </c>
      <c r="DM66" s="272" t="str">
        <f ca="true">+IF(OFFSET('Sanitation Data'!$I$31,0,10*ROW('Sanitation Data'!I60))="","",OFFSET('Sanitation Data'!$I$31,0,10*ROW('Sanitation Data'!I60)))</f>
        <v/>
      </c>
      <c r="DN66" s="272" t="str">
        <f ca="true">+IF(OFFSET('Sanitation Data'!$I$32,0,10*ROW('Sanitation Data'!I60))="","",OFFSET('Sanitation Data'!$I$32,0,10*ROW('Sanitation Data'!I60)))</f>
        <v/>
      </c>
      <c r="DO66" s="272" t="str">
        <f ca="true">+IF(OFFSET('Hygiene Data'!$D$11,0,10*ROW('Hygiene Data'!D60))="","",OFFSET('Hygiene Data'!$D$11,0,10*ROW('Hygiene Data'!D60)))</f>
        <v/>
      </c>
      <c r="DP66" s="272" t="str">
        <f ca="true">+IF(OFFSET('Hygiene Data'!$D$12,0,10*ROW('Hygiene Data'!D60))="","",OFFSET('Hygiene Data'!$D$12,0,10*ROW('Hygiene Data'!D60)))</f>
        <v/>
      </c>
      <c r="DQ66" s="272" t="str">
        <f ca="true">+IF(OFFSET('Hygiene Data'!$D$13,0,10*ROW('Hygiene Data'!D60))="","",OFFSET('Hygiene Data'!$D$13,0,10*ROW('Hygiene Data'!D60)))</f>
        <v/>
      </c>
      <c r="DR66" s="272" t="str">
        <f ca="true">+IF(OFFSET('Hygiene Data'!$E$11,0,10*ROW('Hygiene Data'!E60))="","",OFFSET('Hygiene Data'!$E$11,0,10*ROW('Hygiene Data'!E60)))</f>
        <v/>
      </c>
      <c r="DS66" s="272" t="str">
        <f ca="true">+IF(OFFSET('Hygiene Data'!$E$12,0,10*ROW('Hygiene Data'!E60))="","",OFFSET('Hygiene Data'!$E$12,0,10*ROW('Hygiene Data'!E60)))</f>
        <v/>
      </c>
      <c r="DT66" s="272" t="str">
        <f ca="true">+IF(OFFSET('Hygiene Data'!$E$13,0,10*ROW('Hygiene Data'!E60))="","",OFFSET('Hygiene Data'!$E$13,0,10*ROW('Hygiene Data'!E60)))</f>
        <v/>
      </c>
      <c r="DU66" s="272" t="str">
        <f ca="true">+IF(OFFSET('Hygiene Data'!$F$11,0,10*ROW('Hygiene Data'!F60))="","",OFFSET('Hygiene Data'!$F$11,0,10*ROW('Hygiene Data'!F60)))</f>
        <v/>
      </c>
      <c r="DV66" s="272" t="str">
        <f ca="true">+IF(OFFSET('Hygiene Data'!$F$12,0,10*ROW('Hygiene Data'!F60))="","",OFFSET('Hygiene Data'!$F$12,0,10*ROW('Hygiene Data'!F60)))</f>
        <v/>
      </c>
      <c r="DW66" s="272" t="str">
        <f ca="true">+IF(OFFSET('Hygiene Data'!$F$13,0,10*ROW('Hygiene Data'!F60))="","",OFFSET('Hygiene Data'!$F$13,0,10*ROW('Hygiene Data'!F60)))</f>
        <v/>
      </c>
      <c r="DX66" s="272" t="str">
        <f ca="true">+IF(OFFSET('Hygiene Data'!$G$11,0,10*ROW('Hygiene Data'!G60))="","",OFFSET('Hygiene Data'!$G$11,0,10*ROW('Hygiene Data'!G60)))</f>
        <v/>
      </c>
      <c r="DY66" s="272" t="str">
        <f ca="true">+IF(OFFSET('Hygiene Data'!$G$12,0,10*ROW('Hygiene Data'!G60))="","",OFFSET('Hygiene Data'!$G$12,0,10*ROW('Hygiene Data'!G60)))</f>
        <v/>
      </c>
      <c r="DZ66" s="272" t="str">
        <f ca="true">+IF(OFFSET('Hygiene Data'!$G$13,0,10*ROW('Hygiene Data'!G60))="","",OFFSET('Hygiene Data'!$G$13,0,10*ROW('Hygiene Data'!G60)))</f>
        <v/>
      </c>
      <c r="EA66" s="272" t="str">
        <f ca="true">+IF(OFFSET('Hygiene Data'!$H$11,0,10*ROW('Hygiene Data'!H60))="","",OFFSET('Hygiene Data'!$H$11,0,10*ROW('Hygiene Data'!H60)))</f>
        <v/>
      </c>
      <c r="EB66" s="272" t="str">
        <f ca="true">+IF(OFFSET('Hygiene Data'!$H$12,0,10*ROW('Hygiene Data'!H60))="","",OFFSET('Hygiene Data'!$H$12,0,10*ROW('Hygiene Data'!H60)))</f>
        <v/>
      </c>
      <c r="EC66" s="272" t="str">
        <f ca="true">+IF(OFFSET('Hygiene Data'!$H$13,0,10*ROW('Hygiene Data'!H60))="","",OFFSET('Hygiene Data'!$H$13,0,10*ROW('Hygiene Data'!H60)))</f>
        <v/>
      </c>
      <c r="ED66" s="272" t="str">
        <f ca="true">+IF(OFFSET('Hygiene Data'!$I$11,0,10*ROW('Hygiene Data'!I60))="","",OFFSET('Hygiene Data'!$I$11,0,10*ROW('Hygiene Data'!I60)))</f>
        <v/>
      </c>
      <c r="EE66" s="272" t="str">
        <f ca="true">+IF(OFFSET('Hygiene Data'!$I$12,0,10*ROW('Hygiene Data'!I60))="","",OFFSET('Hygiene Data'!$I$12,0,10*ROW('Hygiene Data'!I60)))</f>
        <v/>
      </c>
      <c r="EF66" s="272" t="str">
        <f ca="true">+IF(OFFSET('Hygiene Data'!$I$13,0,10*ROW('Hygiene Data'!I60))="","",OFFSET('Hygiene Data'!$I$13,0,10*ROW('Hygiene Data'!I60)))</f>
        <v/>
      </c>
    </row>
    <row xmlns:x14ac="http://schemas.microsoft.com/office/spreadsheetml/2009/9/ac" r="67" x14ac:dyDescent="0.2">
      <c r="A67" s="37" t="str">
        <f ca="true">+IF(OFFSET('Water Data'!$B$2,0,10*ROW('Water Data'!E61))="","",OFFSET('Water Data'!$B$2,0,10*ROW('Water Data'!E61)))</f>
        <v/>
      </c>
      <c r="B67" s="37" t="str">
        <f ca="true">+IF(OFFSET('Water Data'!$C$2,0,10*ROW('Water Data'!F61))="","",OFFSET('Water Data'!$C$2,0,10*ROW('Water Data'!F61)))</f>
        <v/>
      </c>
      <c r="C67" s="328" t="str">
        <f t="shared" ca="true" si="0"/>
        <v/>
      </c>
      <c r="D67" s="97"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7"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7"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7"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7"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7"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7"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7"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7"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7"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7"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7"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7"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7"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7"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7"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7"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7"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8"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8"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8"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8"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8"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8"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8"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8"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8"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8"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8"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8"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8"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8"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8"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8"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8"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8"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8"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8"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8"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8"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8"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8"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8"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8"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8"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8"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8"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8"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9"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9"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9"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9"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9"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9"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9"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9"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9"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9"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9"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9"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9"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9"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9"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9"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9"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9"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2"/>
      <c r="BS67" s="272" t="str">
        <f ca="true">+IF(OFFSET('Water Data'!$D$27,0,10*ROW('Water Data'!D61))="","",OFFSET('Water Data'!$D$27,0,10*ROW('Water Data'!D61)))</f>
        <v/>
      </c>
      <c r="BT67" s="272" t="str">
        <f ca="true">+IF(OFFSET('Water Data'!$D$28,0,10*ROW('Water Data'!D61))="","",OFFSET('Water Data'!$D$28,0,10*ROW('Water Data'!D61)))</f>
        <v/>
      </c>
      <c r="BU67" s="272" t="str">
        <f ca="true">+IF(OFFSET('Water Data'!$D$29,0,10*ROW('Water Data'!D61))="","",OFFSET('Water Data'!$D$29,0,10*ROW('Water Data'!D61)))</f>
        <v/>
      </c>
      <c r="BV67" s="272" t="str">
        <f ca="true">+IF(OFFSET('Water Data'!$E$27,0,10*ROW('Water Data'!E61))="","",OFFSET('Water Data'!$E$27,0,10*ROW('Water Data'!E61)))</f>
        <v/>
      </c>
      <c r="BW67" s="272" t="str">
        <f ca="true">+IF(OFFSET('Water Data'!$E$28,0,10*ROW('Water Data'!E61))="","",OFFSET('Water Data'!$E$28,0,10*ROW('Water Data'!E61)))</f>
        <v/>
      </c>
      <c r="BX67" s="272" t="str">
        <f ca="true">+IF(OFFSET('Water Data'!$E$29,0,10*ROW('Water Data'!E61))="","",OFFSET('Water Data'!$E$29,0,10*ROW('Water Data'!E61)))</f>
        <v/>
      </c>
      <c r="BY67" s="272" t="str">
        <f ca="true">+IF(OFFSET('Water Data'!$F$27,0,10*ROW('Water Data'!F61))="","",OFFSET('Water Data'!$F$27,0,10*ROW('Water Data'!F61)))</f>
        <v/>
      </c>
      <c r="BZ67" s="272" t="str">
        <f ca="true">+IF(OFFSET('Water Data'!$F$28,0,10*ROW('Water Data'!F61))="","",OFFSET('Water Data'!$F$28,0,10*ROW('Water Data'!F61)))</f>
        <v/>
      </c>
      <c r="CA67" s="272" t="str">
        <f ca="true">+IF(OFFSET('Water Data'!$F$29,0,10*ROW('Water Data'!F61))="","",OFFSET('Water Data'!$F$29,0,10*ROW('Water Data'!F61)))</f>
        <v/>
      </c>
      <c r="CB67" s="272" t="str">
        <f ca="true">+IF(OFFSET('Water Data'!$G$27,0,10*ROW('Water Data'!G61))="","",OFFSET('Water Data'!$G$27,0,10*ROW('Water Data'!G61)))</f>
        <v/>
      </c>
      <c r="CC67" s="272" t="str">
        <f ca="true">+IF(OFFSET('Water Data'!$G$28,0,10*ROW('Water Data'!G61))="","",OFFSET('Water Data'!$G$28,0,10*ROW('Water Data'!G61)))</f>
        <v/>
      </c>
      <c r="CD67" s="272" t="str">
        <f ca="true">+IF(OFFSET('Water Data'!$G$29,0,10*ROW('Water Data'!G61))="","",OFFSET('Water Data'!$G$29,0,10*ROW('Water Data'!G61)))</f>
        <v/>
      </c>
      <c r="CE67" s="272" t="str">
        <f ca="true">+IF(OFFSET('Water Data'!$H$27,0,10*ROW('Water Data'!H61))="","",OFFSET('Water Data'!$H$27,0,10*ROW('Water Data'!H61)))</f>
        <v/>
      </c>
      <c r="CF67" s="272" t="str">
        <f ca="true">+IF(OFFSET('Water Data'!$H$28,0,10*ROW('Water Data'!H61))="","",OFFSET('Water Data'!$H$28,0,10*ROW('Water Data'!H61)))</f>
        <v/>
      </c>
      <c r="CG67" s="272" t="str">
        <f ca="true">+IF(OFFSET('Water Data'!$H$29,0,10*ROW('Water Data'!H61))="","",OFFSET('Water Data'!$H$29,0,10*ROW('Water Data'!H61)))</f>
        <v/>
      </c>
      <c r="CH67" s="272" t="str">
        <f ca="true">+IF(OFFSET('Water Data'!$I$27,0,10*ROW('Water Data'!I61))="","",OFFSET('Water Data'!$I$27,0,10*ROW('Water Data'!I61)))</f>
        <v/>
      </c>
      <c r="CI67" s="272" t="str">
        <f ca="true">+IF(OFFSET('Water Data'!$I$28,0,10*ROW('Water Data'!I61))="","",OFFSET('Water Data'!$I$28,0,10*ROW('Water Data'!I61)))</f>
        <v/>
      </c>
      <c r="CJ67" s="272" t="str">
        <f ca="true">+IF(OFFSET('Water Data'!$I$29,0,10*ROW('Water Data'!I61))="","",OFFSET('Water Data'!$I$29,0,10*ROW('Water Data'!I61)))</f>
        <v/>
      </c>
      <c r="CK67" s="272" t="str">
        <f ca="true">+IF(OFFSET('Sanitation Data'!$D$28,0,10*ROW('Sanitation Data'!D61))="","",OFFSET('Sanitation Data'!$D$28,0,10*ROW('Sanitation Data'!D61)))</f>
        <v/>
      </c>
      <c r="CL67" s="272" t="str">
        <f ca="true">+IF(OFFSET('Sanitation Data'!$D$29,0,10*ROW('Sanitation Data'!D61))="","",OFFSET('Sanitation Data'!$D$29,0,10*ROW('Sanitation Data'!D61)))</f>
        <v/>
      </c>
      <c r="CM67" s="272" t="str">
        <f ca="true">+IF(OFFSET('Sanitation Data'!$D$30,0,10*ROW('Sanitation Data'!D61))="","",OFFSET('Sanitation Data'!$D$30,0,10*ROW('Sanitation Data'!D61)))</f>
        <v/>
      </c>
      <c r="CN67" s="272" t="str">
        <f ca="true">+IF(OFFSET('Sanitation Data'!$D$31,0,10*ROW('Sanitation Data'!D61))="","",OFFSET('Sanitation Data'!$D$31,0,10*ROW('Sanitation Data'!D61)))</f>
        <v/>
      </c>
      <c r="CO67" s="272" t="str">
        <f ca="true">+IF(OFFSET('Sanitation Data'!$D$32,0,10*ROW('Sanitation Data'!D61))="","",OFFSET('Sanitation Data'!$D$32,0,10*ROW('Sanitation Data'!D61)))</f>
        <v/>
      </c>
      <c r="CP67" s="272" t="str">
        <f ca="true">+IF(OFFSET('Sanitation Data'!$E$28,0,10*ROW('Sanitation Data'!E61))="","",OFFSET('Sanitation Data'!$E$28,0,10*ROW('Sanitation Data'!E61)))</f>
        <v/>
      </c>
      <c r="CQ67" s="272" t="str">
        <f ca="true">+IF(OFFSET('Sanitation Data'!$E$29,0,10*ROW('Sanitation Data'!E61))="","",OFFSET('Sanitation Data'!$E$29,0,10*ROW('Sanitation Data'!E61)))</f>
        <v/>
      </c>
      <c r="CR67" s="272" t="str">
        <f ca="true">+IF(OFFSET('Sanitation Data'!$E$30,0,10*ROW('Sanitation Data'!E61))="","",OFFSET('Sanitation Data'!$E$30,0,10*ROW('Sanitation Data'!E61)))</f>
        <v/>
      </c>
      <c r="CS67" s="272" t="str">
        <f ca="true">+IF(OFFSET('Sanitation Data'!$E$31,0,10*ROW('Sanitation Data'!E61))="","",OFFSET('Sanitation Data'!$E$31,0,10*ROW('Sanitation Data'!E61)))</f>
        <v/>
      </c>
      <c r="CT67" s="272" t="str">
        <f ca="true">+IF(OFFSET('Sanitation Data'!$E$32,0,10*ROW('Sanitation Data'!E61))="","",OFFSET('Sanitation Data'!$E$32,0,10*ROW('Sanitation Data'!E61)))</f>
        <v/>
      </c>
      <c r="CU67" s="272" t="str">
        <f ca="true">+IF(OFFSET('Sanitation Data'!$F$28,0,10*ROW('Sanitation Data'!F61))="","",OFFSET('Sanitation Data'!$F$28,0,10*ROW('Sanitation Data'!F61)))</f>
        <v/>
      </c>
      <c r="CV67" s="272" t="str">
        <f ca="true">+IF(OFFSET('Sanitation Data'!$F$29,0,10*ROW('Sanitation Data'!F61))="","",OFFSET('Sanitation Data'!$F$29,0,10*ROW('Sanitation Data'!F61)))</f>
        <v/>
      </c>
      <c r="CW67" s="272" t="str">
        <f ca="true">+IF(OFFSET('Sanitation Data'!$F$30,0,10*ROW('Sanitation Data'!F61))="","",OFFSET('Sanitation Data'!$F$30,0,10*ROW('Sanitation Data'!F61)))</f>
        <v/>
      </c>
      <c r="CX67" s="272" t="str">
        <f ca="true">+IF(OFFSET('Sanitation Data'!$F$31,0,10*ROW('Sanitation Data'!F61))="","",OFFSET('Sanitation Data'!$F$31,0,10*ROW('Sanitation Data'!F61)))</f>
        <v/>
      </c>
      <c r="CY67" s="272" t="str">
        <f ca="true">+IF(OFFSET('Sanitation Data'!$F$32,0,10*ROW('Sanitation Data'!F61))="","",OFFSET('Sanitation Data'!$F$32,0,10*ROW('Sanitation Data'!F61)))</f>
        <v/>
      </c>
      <c r="CZ67" s="272" t="str">
        <f ca="true">+IF(OFFSET('Sanitation Data'!$G$28,0,10*ROW('Sanitation Data'!G61))="","",OFFSET('Sanitation Data'!$G$28,0,10*ROW('Sanitation Data'!G61)))</f>
        <v/>
      </c>
      <c r="DA67" s="272" t="str">
        <f ca="true">+IF(OFFSET('Sanitation Data'!$G$29,0,10*ROW('Sanitation Data'!G61))="","",OFFSET('Sanitation Data'!$G$29,0,10*ROW('Sanitation Data'!G61)))</f>
        <v/>
      </c>
      <c r="DB67" s="272" t="str">
        <f ca="true">+IF(OFFSET('Sanitation Data'!$G$30,0,10*ROW('Sanitation Data'!G61))="","",OFFSET('Sanitation Data'!$G$30,0,10*ROW('Sanitation Data'!G61)))</f>
        <v/>
      </c>
      <c r="DC67" s="272" t="str">
        <f ca="true">+IF(OFFSET('Sanitation Data'!$G$31,0,10*ROW('Sanitation Data'!G61))="","",OFFSET('Sanitation Data'!$G$31,0,10*ROW('Sanitation Data'!G61)))</f>
        <v/>
      </c>
      <c r="DD67" s="272" t="str">
        <f ca="true">+IF(OFFSET('Sanitation Data'!$G$32,0,10*ROW('Sanitation Data'!G61))="","",OFFSET('Sanitation Data'!$G$32,0,10*ROW('Sanitation Data'!G61)))</f>
        <v/>
      </c>
      <c r="DE67" s="272" t="str">
        <f ca="true">+IF(OFFSET('Sanitation Data'!$H$28,0,10*ROW('Sanitation Data'!H61))="","",OFFSET('Sanitation Data'!$H$28,0,10*ROW('Sanitation Data'!H61)))</f>
        <v/>
      </c>
      <c r="DF67" s="272" t="str">
        <f ca="true">+IF(OFFSET('Sanitation Data'!$H$29,0,10*ROW('Sanitation Data'!H61))="","",OFFSET('Sanitation Data'!$H$29,0,10*ROW('Sanitation Data'!H61)))</f>
        <v/>
      </c>
      <c r="DG67" s="272" t="str">
        <f ca="true">+IF(OFFSET('Sanitation Data'!$H$30,0,10*ROW('Sanitation Data'!H61))="","",OFFSET('Sanitation Data'!$H$30,0,10*ROW('Sanitation Data'!H61)))</f>
        <v/>
      </c>
      <c r="DH67" s="272" t="str">
        <f ca="true">+IF(OFFSET('Sanitation Data'!$H$31,0,10*ROW('Sanitation Data'!H61))="","",OFFSET('Sanitation Data'!$H$31,0,10*ROW('Sanitation Data'!H61)))</f>
        <v/>
      </c>
      <c r="DI67" s="272" t="str">
        <f ca="true">+IF(OFFSET('Sanitation Data'!$H$32,0,10*ROW('Sanitation Data'!H61))="","",OFFSET('Sanitation Data'!$H$32,0,10*ROW('Sanitation Data'!H61)))</f>
        <v/>
      </c>
      <c r="DJ67" s="272" t="str">
        <f ca="true">+IF(OFFSET('Sanitation Data'!$I$28,0,10*ROW('Sanitation Data'!I61))="","",OFFSET('Sanitation Data'!$I$28,0,10*ROW('Sanitation Data'!I61)))</f>
        <v/>
      </c>
      <c r="DK67" s="272" t="str">
        <f ca="true">+IF(OFFSET('Sanitation Data'!$I$29,0,10*ROW('Sanitation Data'!I61))="","",OFFSET('Sanitation Data'!$I$29,0,10*ROW('Sanitation Data'!I61)))</f>
        <v/>
      </c>
      <c r="DL67" s="272" t="str">
        <f ca="true">+IF(OFFSET('Sanitation Data'!$I$30,0,10*ROW('Sanitation Data'!I61))="","",OFFSET('Sanitation Data'!$I$30,0,10*ROW('Sanitation Data'!I61)))</f>
        <v/>
      </c>
      <c r="DM67" s="272" t="str">
        <f ca="true">+IF(OFFSET('Sanitation Data'!$I$31,0,10*ROW('Sanitation Data'!I61))="","",OFFSET('Sanitation Data'!$I$31,0,10*ROW('Sanitation Data'!I61)))</f>
        <v/>
      </c>
      <c r="DN67" s="272" t="str">
        <f ca="true">+IF(OFFSET('Sanitation Data'!$I$32,0,10*ROW('Sanitation Data'!I61))="","",OFFSET('Sanitation Data'!$I$32,0,10*ROW('Sanitation Data'!I61)))</f>
        <v/>
      </c>
      <c r="DO67" s="272" t="str">
        <f ca="true">+IF(OFFSET('Hygiene Data'!$D$11,0,10*ROW('Hygiene Data'!D61))="","",OFFSET('Hygiene Data'!$D$11,0,10*ROW('Hygiene Data'!D61)))</f>
        <v/>
      </c>
      <c r="DP67" s="272" t="str">
        <f ca="true">+IF(OFFSET('Hygiene Data'!$D$12,0,10*ROW('Hygiene Data'!D61))="","",OFFSET('Hygiene Data'!$D$12,0,10*ROW('Hygiene Data'!D61)))</f>
        <v/>
      </c>
      <c r="DQ67" s="272" t="str">
        <f ca="true">+IF(OFFSET('Hygiene Data'!$D$13,0,10*ROW('Hygiene Data'!D61))="","",OFFSET('Hygiene Data'!$D$13,0,10*ROW('Hygiene Data'!D61)))</f>
        <v/>
      </c>
      <c r="DR67" s="272" t="str">
        <f ca="true">+IF(OFFSET('Hygiene Data'!$E$11,0,10*ROW('Hygiene Data'!E61))="","",OFFSET('Hygiene Data'!$E$11,0,10*ROW('Hygiene Data'!E61)))</f>
        <v/>
      </c>
      <c r="DS67" s="272" t="str">
        <f ca="true">+IF(OFFSET('Hygiene Data'!$E$12,0,10*ROW('Hygiene Data'!E61))="","",OFFSET('Hygiene Data'!$E$12,0,10*ROW('Hygiene Data'!E61)))</f>
        <v/>
      </c>
      <c r="DT67" s="272" t="str">
        <f ca="true">+IF(OFFSET('Hygiene Data'!$E$13,0,10*ROW('Hygiene Data'!E61))="","",OFFSET('Hygiene Data'!$E$13,0,10*ROW('Hygiene Data'!E61)))</f>
        <v/>
      </c>
      <c r="DU67" s="272" t="str">
        <f ca="true">+IF(OFFSET('Hygiene Data'!$F$11,0,10*ROW('Hygiene Data'!F61))="","",OFFSET('Hygiene Data'!$F$11,0,10*ROW('Hygiene Data'!F61)))</f>
        <v/>
      </c>
      <c r="DV67" s="272" t="str">
        <f ca="true">+IF(OFFSET('Hygiene Data'!$F$12,0,10*ROW('Hygiene Data'!F61))="","",OFFSET('Hygiene Data'!$F$12,0,10*ROW('Hygiene Data'!F61)))</f>
        <v/>
      </c>
      <c r="DW67" s="272" t="str">
        <f ca="true">+IF(OFFSET('Hygiene Data'!$F$13,0,10*ROW('Hygiene Data'!F61))="","",OFFSET('Hygiene Data'!$F$13,0,10*ROW('Hygiene Data'!F61)))</f>
        <v/>
      </c>
      <c r="DX67" s="272" t="str">
        <f ca="true">+IF(OFFSET('Hygiene Data'!$G$11,0,10*ROW('Hygiene Data'!G61))="","",OFFSET('Hygiene Data'!$G$11,0,10*ROW('Hygiene Data'!G61)))</f>
        <v/>
      </c>
      <c r="DY67" s="272" t="str">
        <f ca="true">+IF(OFFSET('Hygiene Data'!$G$12,0,10*ROW('Hygiene Data'!G61))="","",OFFSET('Hygiene Data'!$G$12,0,10*ROW('Hygiene Data'!G61)))</f>
        <v/>
      </c>
      <c r="DZ67" s="272" t="str">
        <f ca="true">+IF(OFFSET('Hygiene Data'!$G$13,0,10*ROW('Hygiene Data'!G61))="","",OFFSET('Hygiene Data'!$G$13,0,10*ROW('Hygiene Data'!G61)))</f>
        <v/>
      </c>
      <c r="EA67" s="272" t="str">
        <f ca="true">+IF(OFFSET('Hygiene Data'!$H$11,0,10*ROW('Hygiene Data'!H61))="","",OFFSET('Hygiene Data'!$H$11,0,10*ROW('Hygiene Data'!H61)))</f>
        <v/>
      </c>
      <c r="EB67" s="272" t="str">
        <f ca="true">+IF(OFFSET('Hygiene Data'!$H$12,0,10*ROW('Hygiene Data'!H61))="","",OFFSET('Hygiene Data'!$H$12,0,10*ROW('Hygiene Data'!H61)))</f>
        <v/>
      </c>
      <c r="EC67" s="272" t="str">
        <f ca="true">+IF(OFFSET('Hygiene Data'!$H$13,0,10*ROW('Hygiene Data'!H61))="","",OFFSET('Hygiene Data'!$H$13,0,10*ROW('Hygiene Data'!H61)))</f>
        <v/>
      </c>
      <c r="ED67" s="272" t="str">
        <f ca="true">+IF(OFFSET('Hygiene Data'!$I$11,0,10*ROW('Hygiene Data'!I61))="","",OFFSET('Hygiene Data'!$I$11,0,10*ROW('Hygiene Data'!I61)))</f>
        <v/>
      </c>
      <c r="EE67" s="272" t="str">
        <f ca="true">+IF(OFFSET('Hygiene Data'!$I$12,0,10*ROW('Hygiene Data'!I61))="","",OFFSET('Hygiene Data'!$I$12,0,10*ROW('Hygiene Data'!I61)))</f>
        <v/>
      </c>
      <c r="EF67" s="272" t="str">
        <f ca="true">+IF(OFFSET('Hygiene Data'!$I$13,0,10*ROW('Hygiene Data'!I61))="","",OFFSET('Hygiene Data'!$I$13,0,10*ROW('Hygiene Data'!I61)))</f>
        <v/>
      </c>
    </row>
    <row xmlns:x14ac="http://schemas.microsoft.com/office/spreadsheetml/2009/9/ac" r="68" x14ac:dyDescent="0.2">
      <c r="A68" s="37" t="str">
        <f ca="true">+IF(OFFSET('Water Data'!$B$2,0,10*ROW('Water Data'!E62))="","",OFFSET('Water Data'!$B$2,0,10*ROW('Water Data'!E62)))</f>
        <v/>
      </c>
      <c r="B68" s="37" t="str">
        <f ca="true">+IF(OFFSET('Water Data'!$C$2,0,10*ROW('Water Data'!F62))="","",OFFSET('Water Data'!$C$2,0,10*ROW('Water Data'!F62)))</f>
        <v/>
      </c>
      <c r="C68" s="328" t="str">
        <f t="shared" ca="true" si="0"/>
        <v/>
      </c>
      <c r="D68" s="97"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7"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7"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7"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7"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7"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7"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7"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7"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7"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7"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7"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7"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7"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7"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7"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7"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7"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8"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8"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8"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8"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8"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8"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8"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8"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8"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8"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8"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8"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8"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8"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8"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8"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8"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8"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8"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8"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8"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8"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8"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8"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8"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8"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8"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8"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8"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8"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9"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9"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9"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9"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9"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9"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9"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9"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9"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9"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9"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9"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9"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9"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9"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9"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9"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9"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2"/>
      <c r="BS68" s="272" t="str">
        <f ca="true">+IF(OFFSET('Water Data'!$D$27,0,10*ROW('Water Data'!D62))="","",OFFSET('Water Data'!$D$27,0,10*ROW('Water Data'!D62)))</f>
        <v/>
      </c>
      <c r="BT68" s="272" t="str">
        <f ca="true">+IF(OFFSET('Water Data'!$D$28,0,10*ROW('Water Data'!D62))="","",OFFSET('Water Data'!$D$28,0,10*ROW('Water Data'!D62)))</f>
        <v/>
      </c>
      <c r="BU68" s="272" t="str">
        <f ca="true">+IF(OFFSET('Water Data'!$D$29,0,10*ROW('Water Data'!D62))="","",OFFSET('Water Data'!$D$29,0,10*ROW('Water Data'!D62)))</f>
        <v/>
      </c>
      <c r="BV68" s="272" t="str">
        <f ca="true">+IF(OFFSET('Water Data'!$E$27,0,10*ROW('Water Data'!E62))="","",OFFSET('Water Data'!$E$27,0,10*ROW('Water Data'!E62)))</f>
        <v/>
      </c>
      <c r="BW68" s="272" t="str">
        <f ca="true">+IF(OFFSET('Water Data'!$E$28,0,10*ROW('Water Data'!E62))="","",OFFSET('Water Data'!$E$28,0,10*ROW('Water Data'!E62)))</f>
        <v/>
      </c>
      <c r="BX68" s="272" t="str">
        <f ca="true">+IF(OFFSET('Water Data'!$E$29,0,10*ROW('Water Data'!E62))="","",OFFSET('Water Data'!$E$29,0,10*ROW('Water Data'!E62)))</f>
        <v/>
      </c>
      <c r="BY68" s="272" t="str">
        <f ca="true">+IF(OFFSET('Water Data'!$F$27,0,10*ROW('Water Data'!F62))="","",OFFSET('Water Data'!$F$27,0,10*ROW('Water Data'!F62)))</f>
        <v/>
      </c>
      <c r="BZ68" s="272" t="str">
        <f ca="true">+IF(OFFSET('Water Data'!$F$28,0,10*ROW('Water Data'!F62))="","",OFFSET('Water Data'!$F$28,0,10*ROW('Water Data'!F62)))</f>
        <v/>
      </c>
      <c r="CA68" s="272" t="str">
        <f ca="true">+IF(OFFSET('Water Data'!$F$29,0,10*ROW('Water Data'!F62))="","",OFFSET('Water Data'!$F$29,0,10*ROW('Water Data'!F62)))</f>
        <v/>
      </c>
      <c r="CB68" s="272" t="str">
        <f ca="true">+IF(OFFSET('Water Data'!$G$27,0,10*ROW('Water Data'!G62))="","",OFFSET('Water Data'!$G$27,0,10*ROW('Water Data'!G62)))</f>
        <v/>
      </c>
      <c r="CC68" s="272" t="str">
        <f ca="true">+IF(OFFSET('Water Data'!$G$28,0,10*ROW('Water Data'!G62))="","",OFFSET('Water Data'!$G$28,0,10*ROW('Water Data'!G62)))</f>
        <v/>
      </c>
      <c r="CD68" s="272" t="str">
        <f ca="true">+IF(OFFSET('Water Data'!$G$29,0,10*ROW('Water Data'!G62))="","",OFFSET('Water Data'!$G$29,0,10*ROW('Water Data'!G62)))</f>
        <v/>
      </c>
      <c r="CE68" s="272" t="str">
        <f ca="true">+IF(OFFSET('Water Data'!$H$27,0,10*ROW('Water Data'!H62))="","",OFFSET('Water Data'!$H$27,0,10*ROW('Water Data'!H62)))</f>
        <v/>
      </c>
      <c r="CF68" s="272" t="str">
        <f ca="true">+IF(OFFSET('Water Data'!$H$28,0,10*ROW('Water Data'!H62))="","",OFFSET('Water Data'!$H$28,0,10*ROW('Water Data'!H62)))</f>
        <v/>
      </c>
      <c r="CG68" s="272" t="str">
        <f ca="true">+IF(OFFSET('Water Data'!$H$29,0,10*ROW('Water Data'!H62))="","",OFFSET('Water Data'!$H$29,0,10*ROW('Water Data'!H62)))</f>
        <v/>
      </c>
      <c r="CH68" s="272" t="str">
        <f ca="true">+IF(OFFSET('Water Data'!$I$27,0,10*ROW('Water Data'!I62))="","",OFFSET('Water Data'!$I$27,0,10*ROW('Water Data'!I62)))</f>
        <v/>
      </c>
      <c r="CI68" s="272" t="str">
        <f ca="true">+IF(OFFSET('Water Data'!$I$28,0,10*ROW('Water Data'!I62))="","",OFFSET('Water Data'!$I$28,0,10*ROW('Water Data'!I62)))</f>
        <v/>
      </c>
      <c r="CJ68" s="272" t="str">
        <f ca="true">+IF(OFFSET('Water Data'!$I$29,0,10*ROW('Water Data'!I62))="","",OFFSET('Water Data'!$I$29,0,10*ROW('Water Data'!I62)))</f>
        <v/>
      </c>
      <c r="CK68" s="272" t="str">
        <f ca="true">+IF(OFFSET('Sanitation Data'!$D$28,0,10*ROW('Sanitation Data'!D62))="","",OFFSET('Sanitation Data'!$D$28,0,10*ROW('Sanitation Data'!D62)))</f>
        <v/>
      </c>
      <c r="CL68" s="272" t="str">
        <f ca="true">+IF(OFFSET('Sanitation Data'!$D$29,0,10*ROW('Sanitation Data'!D62))="","",OFFSET('Sanitation Data'!$D$29,0,10*ROW('Sanitation Data'!D62)))</f>
        <v/>
      </c>
      <c r="CM68" s="272" t="str">
        <f ca="true">+IF(OFFSET('Sanitation Data'!$D$30,0,10*ROW('Sanitation Data'!D62))="","",OFFSET('Sanitation Data'!$D$30,0,10*ROW('Sanitation Data'!D62)))</f>
        <v/>
      </c>
      <c r="CN68" s="272" t="str">
        <f ca="true">+IF(OFFSET('Sanitation Data'!$D$31,0,10*ROW('Sanitation Data'!D62))="","",OFFSET('Sanitation Data'!$D$31,0,10*ROW('Sanitation Data'!D62)))</f>
        <v/>
      </c>
      <c r="CO68" s="272" t="str">
        <f ca="true">+IF(OFFSET('Sanitation Data'!$D$32,0,10*ROW('Sanitation Data'!D62))="","",OFFSET('Sanitation Data'!$D$32,0,10*ROW('Sanitation Data'!D62)))</f>
        <v/>
      </c>
      <c r="CP68" s="272" t="str">
        <f ca="true">+IF(OFFSET('Sanitation Data'!$E$28,0,10*ROW('Sanitation Data'!E62))="","",OFFSET('Sanitation Data'!$E$28,0,10*ROW('Sanitation Data'!E62)))</f>
        <v/>
      </c>
      <c r="CQ68" s="272" t="str">
        <f ca="true">+IF(OFFSET('Sanitation Data'!$E$29,0,10*ROW('Sanitation Data'!E62))="","",OFFSET('Sanitation Data'!$E$29,0,10*ROW('Sanitation Data'!E62)))</f>
        <v/>
      </c>
      <c r="CR68" s="272" t="str">
        <f ca="true">+IF(OFFSET('Sanitation Data'!$E$30,0,10*ROW('Sanitation Data'!E62))="","",OFFSET('Sanitation Data'!$E$30,0,10*ROW('Sanitation Data'!E62)))</f>
        <v/>
      </c>
      <c r="CS68" s="272" t="str">
        <f ca="true">+IF(OFFSET('Sanitation Data'!$E$31,0,10*ROW('Sanitation Data'!E62))="","",OFFSET('Sanitation Data'!$E$31,0,10*ROW('Sanitation Data'!E62)))</f>
        <v/>
      </c>
      <c r="CT68" s="272" t="str">
        <f ca="true">+IF(OFFSET('Sanitation Data'!$E$32,0,10*ROW('Sanitation Data'!E62))="","",OFFSET('Sanitation Data'!$E$32,0,10*ROW('Sanitation Data'!E62)))</f>
        <v/>
      </c>
      <c r="CU68" s="272" t="str">
        <f ca="true">+IF(OFFSET('Sanitation Data'!$F$28,0,10*ROW('Sanitation Data'!F62))="","",OFFSET('Sanitation Data'!$F$28,0,10*ROW('Sanitation Data'!F62)))</f>
        <v/>
      </c>
      <c r="CV68" s="272" t="str">
        <f ca="true">+IF(OFFSET('Sanitation Data'!$F$29,0,10*ROW('Sanitation Data'!F62))="","",OFFSET('Sanitation Data'!$F$29,0,10*ROW('Sanitation Data'!F62)))</f>
        <v/>
      </c>
      <c r="CW68" s="272" t="str">
        <f ca="true">+IF(OFFSET('Sanitation Data'!$F$30,0,10*ROW('Sanitation Data'!F62))="","",OFFSET('Sanitation Data'!$F$30,0,10*ROW('Sanitation Data'!F62)))</f>
        <v/>
      </c>
      <c r="CX68" s="272" t="str">
        <f ca="true">+IF(OFFSET('Sanitation Data'!$F$31,0,10*ROW('Sanitation Data'!F62))="","",OFFSET('Sanitation Data'!$F$31,0,10*ROW('Sanitation Data'!F62)))</f>
        <v/>
      </c>
      <c r="CY68" s="272" t="str">
        <f ca="true">+IF(OFFSET('Sanitation Data'!$F$32,0,10*ROW('Sanitation Data'!F62))="","",OFFSET('Sanitation Data'!$F$32,0,10*ROW('Sanitation Data'!F62)))</f>
        <v/>
      </c>
      <c r="CZ68" s="272" t="str">
        <f ca="true">+IF(OFFSET('Sanitation Data'!$G$28,0,10*ROW('Sanitation Data'!G62))="","",OFFSET('Sanitation Data'!$G$28,0,10*ROW('Sanitation Data'!G62)))</f>
        <v/>
      </c>
      <c r="DA68" s="272" t="str">
        <f ca="true">+IF(OFFSET('Sanitation Data'!$G$29,0,10*ROW('Sanitation Data'!G62))="","",OFFSET('Sanitation Data'!$G$29,0,10*ROW('Sanitation Data'!G62)))</f>
        <v/>
      </c>
      <c r="DB68" s="272" t="str">
        <f ca="true">+IF(OFFSET('Sanitation Data'!$G$30,0,10*ROW('Sanitation Data'!G62))="","",OFFSET('Sanitation Data'!$G$30,0,10*ROW('Sanitation Data'!G62)))</f>
        <v/>
      </c>
      <c r="DC68" s="272" t="str">
        <f ca="true">+IF(OFFSET('Sanitation Data'!$G$31,0,10*ROW('Sanitation Data'!G62))="","",OFFSET('Sanitation Data'!$G$31,0,10*ROW('Sanitation Data'!G62)))</f>
        <v/>
      </c>
      <c r="DD68" s="272" t="str">
        <f ca="true">+IF(OFFSET('Sanitation Data'!$G$32,0,10*ROW('Sanitation Data'!G62))="","",OFFSET('Sanitation Data'!$G$32,0,10*ROW('Sanitation Data'!G62)))</f>
        <v/>
      </c>
      <c r="DE68" s="272" t="str">
        <f ca="true">+IF(OFFSET('Sanitation Data'!$H$28,0,10*ROW('Sanitation Data'!H62))="","",OFFSET('Sanitation Data'!$H$28,0,10*ROW('Sanitation Data'!H62)))</f>
        <v/>
      </c>
      <c r="DF68" s="272" t="str">
        <f ca="true">+IF(OFFSET('Sanitation Data'!$H$29,0,10*ROW('Sanitation Data'!H62))="","",OFFSET('Sanitation Data'!$H$29,0,10*ROW('Sanitation Data'!H62)))</f>
        <v/>
      </c>
      <c r="DG68" s="272" t="str">
        <f ca="true">+IF(OFFSET('Sanitation Data'!$H$30,0,10*ROW('Sanitation Data'!H62))="","",OFFSET('Sanitation Data'!$H$30,0,10*ROW('Sanitation Data'!H62)))</f>
        <v/>
      </c>
      <c r="DH68" s="272" t="str">
        <f ca="true">+IF(OFFSET('Sanitation Data'!$H$31,0,10*ROW('Sanitation Data'!H62))="","",OFFSET('Sanitation Data'!$H$31,0,10*ROW('Sanitation Data'!H62)))</f>
        <v/>
      </c>
      <c r="DI68" s="272" t="str">
        <f ca="true">+IF(OFFSET('Sanitation Data'!$H$32,0,10*ROW('Sanitation Data'!H62))="","",OFFSET('Sanitation Data'!$H$32,0,10*ROW('Sanitation Data'!H62)))</f>
        <v/>
      </c>
      <c r="DJ68" s="272" t="str">
        <f ca="true">+IF(OFFSET('Sanitation Data'!$I$28,0,10*ROW('Sanitation Data'!I62))="","",OFFSET('Sanitation Data'!$I$28,0,10*ROW('Sanitation Data'!I62)))</f>
        <v/>
      </c>
      <c r="DK68" s="272" t="str">
        <f ca="true">+IF(OFFSET('Sanitation Data'!$I$29,0,10*ROW('Sanitation Data'!I62))="","",OFFSET('Sanitation Data'!$I$29,0,10*ROW('Sanitation Data'!I62)))</f>
        <v/>
      </c>
      <c r="DL68" s="272" t="str">
        <f ca="true">+IF(OFFSET('Sanitation Data'!$I$30,0,10*ROW('Sanitation Data'!I62))="","",OFFSET('Sanitation Data'!$I$30,0,10*ROW('Sanitation Data'!I62)))</f>
        <v/>
      </c>
      <c r="DM68" s="272" t="str">
        <f ca="true">+IF(OFFSET('Sanitation Data'!$I$31,0,10*ROW('Sanitation Data'!I62))="","",OFFSET('Sanitation Data'!$I$31,0,10*ROW('Sanitation Data'!I62)))</f>
        <v/>
      </c>
      <c r="DN68" s="272" t="str">
        <f ca="true">+IF(OFFSET('Sanitation Data'!$I$32,0,10*ROW('Sanitation Data'!I62))="","",OFFSET('Sanitation Data'!$I$32,0,10*ROW('Sanitation Data'!I62)))</f>
        <v/>
      </c>
      <c r="DO68" s="272" t="str">
        <f ca="true">+IF(OFFSET('Hygiene Data'!$D$11,0,10*ROW('Hygiene Data'!D62))="","",OFFSET('Hygiene Data'!$D$11,0,10*ROW('Hygiene Data'!D62)))</f>
        <v/>
      </c>
      <c r="DP68" s="272" t="str">
        <f ca="true">+IF(OFFSET('Hygiene Data'!$D$12,0,10*ROW('Hygiene Data'!D62))="","",OFFSET('Hygiene Data'!$D$12,0,10*ROW('Hygiene Data'!D62)))</f>
        <v/>
      </c>
      <c r="DQ68" s="272" t="str">
        <f ca="true">+IF(OFFSET('Hygiene Data'!$D$13,0,10*ROW('Hygiene Data'!D62))="","",OFFSET('Hygiene Data'!$D$13,0,10*ROW('Hygiene Data'!D62)))</f>
        <v/>
      </c>
      <c r="DR68" s="272" t="str">
        <f ca="true">+IF(OFFSET('Hygiene Data'!$E$11,0,10*ROW('Hygiene Data'!E62))="","",OFFSET('Hygiene Data'!$E$11,0,10*ROW('Hygiene Data'!E62)))</f>
        <v/>
      </c>
      <c r="DS68" s="272" t="str">
        <f ca="true">+IF(OFFSET('Hygiene Data'!$E$12,0,10*ROW('Hygiene Data'!E62))="","",OFFSET('Hygiene Data'!$E$12,0,10*ROW('Hygiene Data'!E62)))</f>
        <v/>
      </c>
      <c r="DT68" s="272" t="str">
        <f ca="true">+IF(OFFSET('Hygiene Data'!$E$13,0,10*ROW('Hygiene Data'!E62))="","",OFFSET('Hygiene Data'!$E$13,0,10*ROW('Hygiene Data'!E62)))</f>
        <v/>
      </c>
      <c r="DU68" s="272" t="str">
        <f ca="true">+IF(OFFSET('Hygiene Data'!$F$11,0,10*ROW('Hygiene Data'!F62))="","",OFFSET('Hygiene Data'!$F$11,0,10*ROW('Hygiene Data'!F62)))</f>
        <v/>
      </c>
      <c r="DV68" s="272" t="str">
        <f ca="true">+IF(OFFSET('Hygiene Data'!$F$12,0,10*ROW('Hygiene Data'!F62))="","",OFFSET('Hygiene Data'!$F$12,0,10*ROW('Hygiene Data'!F62)))</f>
        <v/>
      </c>
      <c r="DW68" s="272" t="str">
        <f ca="true">+IF(OFFSET('Hygiene Data'!$F$13,0,10*ROW('Hygiene Data'!F62))="","",OFFSET('Hygiene Data'!$F$13,0,10*ROW('Hygiene Data'!F62)))</f>
        <v/>
      </c>
      <c r="DX68" s="272" t="str">
        <f ca="true">+IF(OFFSET('Hygiene Data'!$G$11,0,10*ROW('Hygiene Data'!G62))="","",OFFSET('Hygiene Data'!$G$11,0,10*ROW('Hygiene Data'!G62)))</f>
        <v/>
      </c>
      <c r="DY68" s="272" t="str">
        <f ca="true">+IF(OFFSET('Hygiene Data'!$G$12,0,10*ROW('Hygiene Data'!G62))="","",OFFSET('Hygiene Data'!$G$12,0,10*ROW('Hygiene Data'!G62)))</f>
        <v/>
      </c>
      <c r="DZ68" s="272" t="str">
        <f ca="true">+IF(OFFSET('Hygiene Data'!$G$13,0,10*ROW('Hygiene Data'!G62))="","",OFFSET('Hygiene Data'!$G$13,0,10*ROW('Hygiene Data'!G62)))</f>
        <v/>
      </c>
      <c r="EA68" s="272" t="str">
        <f ca="true">+IF(OFFSET('Hygiene Data'!$H$11,0,10*ROW('Hygiene Data'!H62))="","",OFFSET('Hygiene Data'!$H$11,0,10*ROW('Hygiene Data'!H62)))</f>
        <v/>
      </c>
      <c r="EB68" s="272" t="str">
        <f ca="true">+IF(OFFSET('Hygiene Data'!$H$12,0,10*ROW('Hygiene Data'!H62))="","",OFFSET('Hygiene Data'!$H$12,0,10*ROW('Hygiene Data'!H62)))</f>
        <v/>
      </c>
      <c r="EC68" s="272" t="str">
        <f ca="true">+IF(OFFSET('Hygiene Data'!$H$13,0,10*ROW('Hygiene Data'!H62))="","",OFFSET('Hygiene Data'!$H$13,0,10*ROW('Hygiene Data'!H62)))</f>
        <v/>
      </c>
      <c r="ED68" s="272" t="str">
        <f ca="true">+IF(OFFSET('Hygiene Data'!$I$11,0,10*ROW('Hygiene Data'!I62))="","",OFFSET('Hygiene Data'!$I$11,0,10*ROW('Hygiene Data'!I62)))</f>
        <v/>
      </c>
      <c r="EE68" s="272" t="str">
        <f ca="true">+IF(OFFSET('Hygiene Data'!$I$12,0,10*ROW('Hygiene Data'!I62))="","",OFFSET('Hygiene Data'!$I$12,0,10*ROW('Hygiene Data'!I62)))</f>
        <v/>
      </c>
      <c r="EF68" s="272" t="str">
        <f ca="true">+IF(OFFSET('Hygiene Data'!$I$13,0,10*ROW('Hygiene Data'!I62))="","",OFFSET('Hygiene Data'!$I$13,0,10*ROW('Hygiene Data'!I62)))</f>
        <v/>
      </c>
    </row>
    <row xmlns:x14ac="http://schemas.microsoft.com/office/spreadsheetml/2009/9/ac" r="69" x14ac:dyDescent="0.2">
      <c r="A69" s="37" t="str">
        <f ca="true">+IF(OFFSET('Water Data'!$B$2,0,10*ROW('Water Data'!E63))="","",OFFSET('Water Data'!$B$2,0,10*ROW('Water Data'!E63)))</f>
        <v/>
      </c>
      <c r="B69" s="37" t="str">
        <f ca="true">+IF(OFFSET('Water Data'!$C$2,0,10*ROW('Water Data'!F63))="","",OFFSET('Water Data'!$C$2,0,10*ROW('Water Data'!F63)))</f>
        <v/>
      </c>
      <c r="C69" s="328" t="str">
        <f t="shared" ca="true" si="0"/>
        <v/>
      </c>
      <c r="D69" s="97"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7"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7"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7"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7"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7"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7"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7"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7"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7"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7"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7"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7"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7"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7"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7"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7"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7"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8"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8"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8"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8"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8"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8"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8"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8"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8"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8"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8"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8"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8"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8"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8"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8"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8"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8"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8"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8"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8"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8"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8"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8"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8"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8"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8"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8"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8"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8"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9"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9"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9"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9"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9"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9"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9"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9"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9"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9"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9"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9"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9"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9"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9"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9"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9"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9"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2"/>
      <c r="BS69" s="272" t="str">
        <f ca="true">+IF(OFFSET('Water Data'!$D$27,0,10*ROW('Water Data'!D63))="","",OFFSET('Water Data'!$D$27,0,10*ROW('Water Data'!D63)))</f>
        <v/>
      </c>
      <c r="BT69" s="272" t="str">
        <f ca="true">+IF(OFFSET('Water Data'!$D$28,0,10*ROW('Water Data'!D63))="","",OFFSET('Water Data'!$D$28,0,10*ROW('Water Data'!D63)))</f>
        <v/>
      </c>
      <c r="BU69" s="272" t="str">
        <f ca="true">+IF(OFFSET('Water Data'!$D$29,0,10*ROW('Water Data'!D63))="","",OFFSET('Water Data'!$D$29,0,10*ROW('Water Data'!D63)))</f>
        <v/>
      </c>
      <c r="BV69" s="272" t="str">
        <f ca="true">+IF(OFFSET('Water Data'!$E$27,0,10*ROW('Water Data'!E63))="","",OFFSET('Water Data'!$E$27,0,10*ROW('Water Data'!E63)))</f>
        <v/>
      </c>
      <c r="BW69" s="272" t="str">
        <f ca="true">+IF(OFFSET('Water Data'!$E$28,0,10*ROW('Water Data'!E63))="","",OFFSET('Water Data'!$E$28,0,10*ROW('Water Data'!E63)))</f>
        <v/>
      </c>
      <c r="BX69" s="272" t="str">
        <f ca="true">+IF(OFFSET('Water Data'!$E$29,0,10*ROW('Water Data'!E63))="","",OFFSET('Water Data'!$E$29,0,10*ROW('Water Data'!E63)))</f>
        <v/>
      </c>
      <c r="BY69" s="272" t="str">
        <f ca="true">+IF(OFFSET('Water Data'!$F$27,0,10*ROW('Water Data'!F63))="","",OFFSET('Water Data'!$F$27,0,10*ROW('Water Data'!F63)))</f>
        <v/>
      </c>
      <c r="BZ69" s="272" t="str">
        <f ca="true">+IF(OFFSET('Water Data'!$F$28,0,10*ROW('Water Data'!F63))="","",OFFSET('Water Data'!$F$28,0,10*ROW('Water Data'!F63)))</f>
        <v/>
      </c>
      <c r="CA69" s="272" t="str">
        <f ca="true">+IF(OFFSET('Water Data'!$F$29,0,10*ROW('Water Data'!F63))="","",OFFSET('Water Data'!$F$29,0,10*ROW('Water Data'!F63)))</f>
        <v/>
      </c>
      <c r="CB69" s="272" t="str">
        <f ca="true">+IF(OFFSET('Water Data'!$G$27,0,10*ROW('Water Data'!G63))="","",OFFSET('Water Data'!$G$27,0,10*ROW('Water Data'!G63)))</f>
        <v/>
      </c>
      <c r="CC69" s="272" t="str">
        <f ca="true">+IF(OFFSET('Water Data'!$G$28,0,10*ROW('Water Data'!G63))="","",OFFSET('Water Data'!$G$28,0,10*ROW('Water Data'!G63)))</f>
        <v/>
      </c>
      <c r="CD69" s="272" t="str">
        <f ca="true">+IF(OFFSET('Water Data'!$G$29,0,10*ROW('Water Data'!G63))="","",OFFSET('Water Data'!$G$29,0,10*ROW('Water Data'!G63)))</f>
        <v/>
      </c>
      <c r="CE69" s="272" t="str">
        <f ca="true">+IF(OFFSET('Water Data'!$H$27,0,10*ROW('Water Data'!H63))="","",OFFSET('Water Data'!$H$27,0,10*ROW('Water Data'!H63)))</f>
        <v/>
      </c>
      <c r="CF69" s="272" t="str">
        <f ca="true">+IF(OFFSET('Water Data'!$H$28,0,10*ROW('Water Data'!H63))="","",OFFSET('Water Data'!$H$28,0,10*ROW('Water Data'!H63)))</f>
        <v/>
      </c>
      <c r="CG69" s="272" t="str">
        <f ca="true">+IF(OFFSET('Water Data'!$H$29,0,10*ROW('Water Data'!H63))="","",OFFSET('Water Data'!$H$29,0,10*ROW('Water Data'!H63)))</f>
        <v/>
      </c>
      <c r="CH69" s="272" t="str">
        <f ca="true">+IF(OFFSET('Water Data'!$I$27,0,10*ROW('Water Data'!I63))="","",OFFSET('Water Data'!$I$27,0,10*ROW('Water Data'!I63)))</f>
        <v/>
      </c>
      <c r="CI69" s="272" t="str">
        <f ca="true">+IF(OFFSET('Water Data'!$I$28,0,10*ROW('Water Data'!I63))="","",OFFSET('Water Data'!$I$28,0,10*ROW('Water Data'!I63)))</f>
        <v/>
      </c>
      <c r="CJ69" s="272" t="str">
        <f ca="true">+IF(OFFSET('Water Data'!$I$29,0,10*ROW('Water Data'!I63))="","",OFFSET('Water Data'!$I$29,0,10*ROW('Water Data'!I63)))</f>
        <v/>
      </c>
      <c r="CK69" s="272" t="str">
        <f ca="true">+IF(OFFSET('Sanitation Data'!$D$28,0,10*ROW('Sanitation Data'!D63))="","",OFFSET('Sanitation Data'!$D$28,0,10*ROW('Sanitation Data'!D63)))</f>
        <v/>
      </c>
      <c r="CL69" s="272" t="str">
        <f ca="true">+IF(OFFSET('Sanitation Data'!$D$29,0,10*ROW('Sanitation Data'!D63))="","",OFFSET('Sanitation Data'!$D$29,0,10*ROW('Sanitation Data'!D63)))</f>
        <v/>
      </c>
      <c r="CM69" s="272" t="str">
        <f ca="true">+IF(OFFSET('Sanitation Data'!$D$30,0,10*ROW('Sanitation Data'!D63))="","",OFFSET('Sanitation Data'!$D$30,0,10*ROW('Sanitation Data'!D63)))</f>
        <v/>
      </c>
      <c r="CN69" s="272" t="str">
        <f ca="true">+IF(OFFSET('Sanitation Data'!$D$31,0,10*ROW('Sanitation Data'!D63))="","",OFFSET('Sanitation Data'!$D$31,0,10*ROW('Sanitation Data'!D63)))</f>
        <v/>
      </c>
      <c r="CO69" s="272" t="str">
        <f ca="true">+IF(OFFSET('Sanitation Data'!$D$32,0,10*ROW('Sanitation Data'!D63))="","",OFFSET('Sanitation Data'!$D$32,0,10*ROW('Sanitation Data'!D63)))</f>
        <v/>
      </c>
      <c r="CP69" s="272" t="str">
        <f ca="true">+IF(OFFSET('Sanitation Data'!$E$28,0,10*ROW('Sanitation Data'!E63))="","",OFFSET('Sanitation Data'!$E$28,0,10*ROW('Sanitation Data'!E63)))</f>
        <v/>
      </c>
      <c r="CQ69" s="272" t="str">
        <f ca="true">+IF(OFFSET('Sanitation Data'!$E$29,0,10*ROW('Sanitation Data'!E63))="","",OFFSET('Sanitation Data'!$E$29,0,10*ROW('Sanitation Data'!E63)))</f>
        <v/>
      </c>
      <c r="CR69" s="272" t="str">
        <f ca="true">+IF(OFFSET('Sanitation Data'!$E$30,0,10*ROW('Sanitation Data'!E63))="","",OFFSET('Sanitation Data'!$E$30,0,10*ROW('Sanitation Data'!E63)))</f>
        <v/>
      </c>
      <c r="CS69" s="272" t="str">
        <f ca="true">+IF(OFFSET('Sanitation Data'!$E$31,0,10*ROW('Sanitation Data'!E63))="","",OFFSET('Sanitation Data'!$E$31,0,10*ROW('Sanitation Data'!E63)))</f>
        <v/>
      </c>
      <c r="CT69" s="272" t="str">
        <f ca="true">+IF(OFFSET('Sanitation Data'!$E$32,0,10*ROW('Sanitation Data'!E63))="","",OFFSET('Sanitation Data'!$E$32,0,10*ROW('Sanitation Data'!E63)))</f>
        <v/>
      </c>
      <c r="CU69" s="272" t="str">
        <f ca="true">+IF(OFFSET('Sanitation Data'!$F$28,0,10*ROW('Sanitation Data'!F63))="","",OFFSET('Sanitation Data'!$F$28,0,10*ROW('Sanitation Data'!F63)))</f>
        <v/>
      </c>
      <c r="CV69" s="272" t="str">
        <f ca="true">+IF(OFFSET('Sanitation Data'!$F$29,0,10*ROW('Sanitation Data'!F63))="","",OFFSET('Sanitation Data'!$F$29,0,10*ROW('Sanitation Data'!F63)))</f>
        <v/>
      </c>
      <c r="CW69" s="272" t="str">
        <f ca="true">+IF(OFFSET('Sanitation Data'!$F$30,0,10*ROW('Sanitation Data'!F63))="","",OFFSET('Sanitation Data'!$F$30,0,10*ROW('Sanitation Data'!F63)))</f>
        <v/>
      </c>
      <c r="CX69" s="272" t="str">
        <f ca="true">+IF(OFFSET('Sanitation Data'!$F$31,0,10*ROW('Sanitation Data'!F63))="","",OFFSET('Sanitation Data'!$F$31,0,10*ROW('Sanitation Data'!F63)))</f>
        <v/>
      </c>
      <c r="CY69" s="272" t="str">
        <f ca="true">+IF(OFFSET('Sanitation Data'!$F$32,0,10*ROW('Sanitation Data'!F63))="","",OFFSET('Sanitation Data'!$F$32,0,10*ROW('Sanitation Data'!F63)))</f>
        <v/>
      </c>
      <c r="CZ69" s="272" t="str">
        <f ca="true">+IF(OFFSET('Sanitation Data'!$G$28,0,10*ROW('Sanitation Data'!G63))="","",OFFSET('Sanitation Data'!$G$28,0,10*ROW('Sanitation Data'!G63)))</f>
        <v/>
      </c>
      <c r="DA69" s="272" t="str">
        <f ca="true">+IF(OFFSET('Sanitation Data'!$G$29,0,10*ROW('Sanitation Data'!G63))="","",OFFSET('Sanitation Data'!$G$29,0,10*ROW('Sanitation Data'!G63)))</f>
        <v/>
      </c>
      <c r="DB69" s="272" t="str">
        <f ca="true">+IF(OFFSET('Sanitation Data'!$G$30,0,10*ROW('Sanitation Data'!G63))="","",OFFSET('Sanitation Data'!$G$30,0,10*ROW('Sanitation Data'!G63)))</f>
        <v/>
      </c>
      <c r="DC69" s="272" t="str">
        <f ca="true">+IF(OFFSET('Sanitation Data'!$G$31,0,10*ROW('Sanitation Data'!G63))="","",OFFSET('Sanitation Data'!$G$31,0,10*ROW('Sanitation Data'!G63)))</f>
        <v/>
      </c>
      <c r="DD69" s="272" t="str">
        <f ca="true">+IF(OFFSET('Sanitation Data'!$G$32,0,10*ROW('Sanitation Data'!G63))="","",OFFSET('Sanitation Data'!$G$32,0,10*ROW('Sanitation Data'!G63)))</f>
        <v/>
      </c>
      <c r="DE69" s="272" t="str">
        <f ca="true">+IF(OFFSET('Sanitation Data'!$H$28,0,10*ROW('Sanitation Data'!H63))="","",OFFSET('Sanitation Data'!$H$28,0,10*ROW('Sanitation Data'!H63)))</f>
        <v/>
      </c>
      <c r="DF69" s="272" t="str">
        <f ca="true">+IF(OFFSET('Sanitation Data'!$H$29,0,10*ROW('Sanitation Data'!H63))="","",OFFSET('Sanitation Data'!$H$29,0,10*ROW('Sanitation Data'!H63)))</f>
        <v/>
      </c>
      <c r="DG69" s="272" t="str">
        <f ca="true">+IF(OFFSET('Sanitation Data'!$H$30,0,10*ROW('Sanitation Data'!H63))="","",OFFSET('Sanitation Data'!$H$30,0,10*ROW('Sanitation Data'!H63)))</f>
        <v/>
      </c>
      <c r="DH69" s="272" t="str">
        <f ca="true">+IF(OFFSET('Sanitation Data'!$H$31,0,10*ROW('Sanitation Data'!H63))="","",OFFSET('Sanitation Data'!$H$31,0,10*ROW('Sanitation Data'!H63)))</f>
        <v/>
      </c>
      <c r="DI69" s="272" t="str">
        <f ca="true">+IF(OFFSET('Sanitation Data'!$H$32,0,10*ROW('Sanitation Data'!H63))="","",OFFSET('Sanitation Data'!$H$32,0,10*ROW('Sanitation Data'!H63)))</f>
        <v/>
      </c>
      <c r="DJ69" s="272" t="str">
        <f ca="true">+IF(OFFSET('Sanitation Data'!$I$28,0,10*ROW('Sanitation Data'!I63))="","",OFFSET('Sanitation Data'!$I$28,0,10*ROW('Sanitation Data'!I63)))</f>
        <v/>
      </c>
      <c r="DK69" s="272" t="str">
        <f ca="true">+IF(OFFSET('Sanitation Data'!$I$29,0,10*ROW('Sanitation Data'!I63))="","",OFFSET('Sanitation Data'!$I$29,0,10*ROW('Sanitation Data'!I63)))</f>
        <v/>
      </c>
      <c r="DL69" s="272" t="str">
        <f ca="true">+IF(OFFSET('Sanitation Data'!$I$30,0,10*ROW('Sanitation Data'!I63))="","",OFFSET('Sanitation Data'!$I$30,0,10*ROW('Sanitation Data'!I63)))</f>
        <v/>
      </c>
      <c r="DM69" s="272" t="str">
        <f ca="true">+IF(OFFSET('Sanitation Data'!$I$31,0,10*ROW('Sanitation Data'!I63))="","",OFFSET('Sanitation Data'!$I$31,0,10*ROW('Sanitation Data'!I63)))</f>
        <v/>
      </c>
      <c r="DN69" s="272" t="str">
        <f ca="true">+IF(OFFSET('Sanitation Data'!$I$32,0,10*ROW('Sanitation Data'!I63))="","",OFFSET('Sanitation Data'!$I$32,0,10*ROW('Sanitation Data'!I63)))</f>
        <v/>
      </c>
      <c r="DO69" s="272" t="str">
        <f ca="true">+IF(OFFSET('Hygiene Data'!$D$11,0,10*ROW('Hygiene Data'!D63))="","",OFFSET('Hygiene Data'!$D$11,0,10*ROW('Hygiene Data'!D63)))</f>
        <v/>
      </c>
      <c r="DP69" s="272" t="str">
        <f ca="true">+IF(OFFSET('Hygiene Data'!$D$12,0,10*ROW('Hygiene Data'!D63))="","",OFFSET('Hygiene Data'!$D$12,0,10*ROW('Hygiene Data'!D63)))</f>
        <v/>
      </c>
      <c r="DQ69" s="272" t="str">
        <f ca="true">+IF(OFFSET('Hygiene Data'!$D$13,0,10*ROW('Hygiene Data'!D63))="","",OFFSET('Hygiene Data'!$D$13,0,10*ROW('Hygiene Data'!D63)))</f>
        <v/>
      </c>
      <c r="DR69" s="272" t="str">
        <f ca="true">+IF(OFFSET('Hygiene Data'!$E$11,0,10*ROW('Hygiene Data'!E63))="","",OFFSET('Hygiene Data'!$E$11,0,10*ROW('Hygiene Data'!E63)))</f>
        <v/>
      </c>
      <c r="DS69" s="272" t="str">
        <f ca="true">+IF(OFFSET('Hygiene Data'!$E$12,0,10*ROW('Hygiene Data'!E63))="","",OFFSET('Hygiene Data'!$E$12,0,10*ROW('Hygiene Data'!E63)))</f>
        <v/>
      </c>
      <c r="DT69" s="272" t="str">
        <f ca="true">+IF(OFFSET('Hygiene Data'!$E$13,0,10*ROW('Hygiene Data'!E63))="","",OFFSET('Hygiene Data'!$E$13,0,10*ROW('Hygiene Data'!E63)))</f>
        <v/>
      </c>
      <c r="DU69" s="272" t="str">
        <f ca="true">+IF(OFFSET('Hygiene Data'!$F$11,0,10*ROW('Hygiene Data'!F63))="","",OFFSET('Hygiene Data'!$F$11,0,10*ROW('Hygiene Data'!F63)))</f>
        <v/>
      </c>
      <c r="DV69" s="272" t="str">
        <f ca="true">+IF(OFFSET('Hygiene Data'!$F$12,0,10*ROW('Hygiene Data'!F63))="","",OFFSET('Hygiene Data'!$F$12,0,10*ROW('Hygiene Data'!F63)))</f>
        <v/>
      </c>
      <c r="DW69" s="272" t="str">
        <f ca="true">+IF(OFFSET('Hygiene Data'!$F$13,0,10*ROW('Hygiene Data'!F63))="","",OFFSET('Hygiene Data'!$F$13,0,10*ROW('Hygiene Data'!F63)))</f>
        <v/>
      </c>
      <c r="DX69" s="272" t="str">
        <f ca="true">+IF(OFFSET('Hygiene Data'!$G$11,0,10*ROW('Hygiene Data'!G63))="","",OFFSET('Hygiene Data'!$G$11,0,10*ROW('Hygiene Data'!G63)))</f>
        <v/>
      </c>
      <c r="DY69" s="272" t="str">
        <f ca="true">+IF(OFFSET('Hygiene Data'!$G$12,0,10*ROW('Hygiene Data'!G63))="","",OFFSET('Hygiene Data'!$G$12,0,10*ROW('Hygiene Data'!G63)))</f>
        <v/>
      </c>
      <c r="DZ69" s="272" t="str">
        <f ca="true">+IF(OFFSET('Hygiene Data'!$G$13,0,10*ROW('Hygiene Data'!G63))="","",OFFSET('Hygiene Data'!$G$13,0,10*ROW('Hygiene Data'!G63)))</f>
        <v/>
      </c>
      <c r="EA69" s="272" t="str">
        <f ca="true">+IF(OFFSET('Hygiene Data'!$H$11,0,10*ROW('Hygiene Data'!H63))="","",OFFSET('Hygiene Data'!$H$11,0,10*ROW('Hygiene Data'!H63)))</f>
        <v/>
      </c>
      <c r="EB69" s="272" t="str">
        <f ca="true">+IF(OFFSET('Hygiene Data'!$H$12,0,10*ROW('Hygiene Data'!H63))="","",OFFSET('Hygiene Data'!$H$12,0,10*ROW('Hygiene Data'!H63)))</f>
        <v/>
      </c>
      <c r="EC69" s="272" t="str">
        <f ca="true">+IF(OFFSET('Hygiene Data'!$H$13,0,10*ROW('Hygiene Data'!H63))="","",OFFSET('Hygiene Data'!$H$13,0,10*ROW('Hygiene Data'!H63)))</f>
        <v/>
      </c>
      <c r="ED69" s="272" t="str">
        <f ca="true">+IF(OFFSET('Hygiene Data'!$I$11,0,10*ROW('Hygiene Data'!I63))="","",OFFSET('Hygiene Data'!$I$11,0,10*ROW('Hygiene Data'!I63)))</f>
        <v/>
      </c>
      <c r="EE69" s="272" t="str">
        <f ca="true">+IF(OFFSET('Hygiene Data'!$I$12,0,10*ROW('Hygiene Data'!I63))="","",OFFSET('Hygiene Data'!$I$12,0,10*ROW('Hygiene Data'!I63)))</f>
        <v/>
      </c>
      <c r="EF69" s="272" t="str">
        <f ca="true">+IF(OFFSET('Hygiene Data'!$I$13,0,10*ROW('Hygiene Data'!I63))="","",OFFSET('Hygiene Data'!$I$13,0,10*ROW('Hygiene Data'!I63)))</f>
        <v/>
      </c>
    </row>
    <row xmlns:x14ac="http://schemas.microsoft.com/office/spreadsheetml/2009/9/ac" r="70" x14ac:dyDescent="0.2">
      <c r="A70" s="37" t="str">
        <f ca="true">+IF(OFFSET('Water Data'!$B$2,0,10*ROW('Water Data'!E64))="","",OFFSET('Water Data'!$B$2,0,10*ROW('Water Data'!E64)))</f>
        <v/>
      </c>
      <c r="B70" s="37" t="str">
        <f ca="true">+IF(OFFSET('Water Data'!$C$2,0,10*ROW('Water Data'!F64))="","",OFFSET('Water Data'!$C$2,0,10*ROW('Water Data'!F64)))</f>
        <v/>
      </c>
      <c r="C70" s="328" t="str">
        <f t="shared" ca="true" si="0"/>
        <v/>
      </c>
      <c r="D70" s="97"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7"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7"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7"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7"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7"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7"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7"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7"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7"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7"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7"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7"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7"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7"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7"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7"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7"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8"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8"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8"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8"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8"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8"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8"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8"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8"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8"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8"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8"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8"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8"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8"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8"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8"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8"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8"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8"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8"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8"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8"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8"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8"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8"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8"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8"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8"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8"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9"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9"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9"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9"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9"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9"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9"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9"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9"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9"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9"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9"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9"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9"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9"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9"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9"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9"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2"/>
      <c r="BS70" s="272" t="str">
        <f ca="true">+IF(OFFSET('Water Data'!$D$27,0,10*ROW('Water Data'!D64))="","",OFFSET('Water Data'!$D$27,0,10*ROW('Water Data'!D64)))</f>
        <v/>
      </c>
      <c r="BT70" s="272" t="str">
        <f ca="true">+IF(OFFSET('Water Data'!$D$28,0,10*ROW('Water Data'!D64))="","",OFFSET('Water Data'!$D$28,0,10*ROW('Water Data'!D64)))</f>
        <v/>
      </c>
      <c r="BU70" s="272" t="str">
        <f ca="true">+IF(OFFSET('Water Data'!$D$29,0,10*ROW('Water Data'!D64))="","",OFFSET('Water Data'!$D$29,0,10*ROW('Water Data'!D64)))</f>
        <v/>
      </c>
      <c r="BV70" s="272" t="str">
        <f ca="true">+IF(OFFSET('Water Data'!$E$27,0,10*ROW('Water Data'!E64))="","",OFFSET('Water Data'!$E$27,0,10*ROW('Water Data'!E64)))</f>
        <v/>
      </c>
      <c r="BW70" s="272" t="str">
        <f ca="true">+IF(OFFSET('Water Data'!$E$28,0,10*ROW('Water Data'!E64))="","",OFFSET('Water Data'!$E$28,0,10*ROW('Water Data'!E64)))</f>
        <v/>
      </c>
      <c r="BX70" s="272" t="str">
        <f ca="true">+IF(OFFSET('Water Data'!$E$29,0,10*ROW('Water Data'!E64))="","",OFFSET('Water Data'!$E$29,0,10*ROW('Water Data'!E64)))</f>
        <v/>
      </c>
      <c r="BY70" s="272" t="str">
        <f ca="true">+IF(OFFSET('Water Data'!$F$27,0,10*ROW('Water Data'!F64))="","",OFFSET('Water Data'!$F$27,0,10*ROW('Water Data'!F64)))</f>
        <v/>
      </c>
      <c r="BZ70" s="272" t="str">
        <f ca="true">+IF(OFFSET('Water Data'!$F$28,0,10*ROW('Water Data'!F64))="","",OFFSET('Water Data'!$F$28,0,10*ROW('Water Data'!F64)))</f>
        <v/>
      </c>
      <c r="CA70" s="272" t="str">
        <f ca="true">+IF(OFFSET('Water Data'!$F$29,0,10*ROW('Water Data'!F64))="","",OFFSET('Water Data'!$F$29,0,10*ROW('Water Data'!F64)))</f>
        <v/>
      </c>
      <c r="CB70" s="272" t="str">
        <f ca="true">+IF(OFFSET('Water Data'!$G$27,0,10*ROW('Water Data'!G64))="","",OFFSET('Water Data'!$G$27,0,10*ROW('Water Data'!G64)))</f>
        <v/>
      </c>
      <c r="CC70" s="272" t="str">
        <f ca="true">+IF(OFFSET('Water Data'!$G$28,0,10*ROW('Water Data'!G64))="","",OFFSET('Water Data'!$G$28,0,10*ROW('Water Data'!G64)))</f>
        <v/>
      </c>
      <c r="CD70" s="272" t="str">
        <f ca="true">+IF(OFFSET('Water Data'!$G$29,0,10*ROW('Water Data'!G64))="","",OFFSET('Water Data'!$G$29,0,10*ROW('Water Data'!G64)))</f>
        <v/>
      </c>
      <c r="CE70" s="272" t="str">
        <f ca="true">+IF(OFFSET('Water Data'!$H$27,0,10*ROW('Water Data'!H64))="","",OFFSET('Water Data'!$H$27,0,10*ROW('Water Data'!H64)))</f>
        <v/>
      </c>
      <c r="CF70" s="272" t="str">
        <f ca="true">+IF(OFFSET('Water Data'!$H$28,0,10*ROW('Water Data'!H64))="","",OFFSET('Water Data'!$H$28,0,10*ROW('Water Data'!H64)))</f>
        <v/>
      </c>
      <c r="CG70" s="272" t="str">
        <f ca="true">+IF(OFFSET('Water Data'!$H$29,0,10*ROW('Water Data'!H64))="","",OFFSET('Water Data'!$H$29,0,10*ROW('Water Data'!H64)))</f>
        <v/>
      </c>
      <c r="CH70" s="272" t="str">
        <f ca="true">+IF(OFFSET('Water Data'!$I$27,0,10*ROW('Water Data'!I64))="","",OFFSET('Water Data'!$I$27,0,10*ROW('Water Data'!I64)))</f>
        <v/>
      </c>
      <c r="CI70" s="272" t="str">
        <f ca="true">+IF(OFFSET('Water Data'!$I$28,0,10*ROW('Water Data'!I64))="","",OFFSET('Water Data'!$I$28,0,10*ROW('Water Data'!I64)))</f>
        <v/>
      </c>
      <c r="CJ70" s="272" t="str">
        <f ca="true">+IF(OFFSET('Water Data'!$I$29,0,10*ROW('Water Data'!I64))="","",OFFSET('Water Data'!$I$29,0,10*ROW('Water Data'!I64)))</f>
        <v/>
      </c>
      <c r="CK70" s="272" t="str">
        <f ca="true">+IF(OFFSET('Sanitation Data'!$D$28,0,10*ROW('Sanitation Data'!D64))="","",OFFSET('Sanitation Data'!$D$28,0,10*ROW('Sanitation Data'!D64)))</f>
        <v/>
      </c>
      <c r="CL70" s="272" t="str">
        <f ca="true">+IF(OFFSET('Sanitation Data'!$D$29,0,10*ROW('Sanitation Data'!D64))="","",OFFSET('Sanitation Data'!$D$29,0,10*ROW('Sanitation Data'!D64)))</f>
        <v/>
      </c>
      <c r="CM70" s="272" t="str">
        <f ca="true">+IF(OFFSET('Sanitation Data'!$D$30,0,10*ROW('Sanitation Data'!D64))="","",OFFSET('Sanitation Data'!$D$30,0,10*ROW('Sanitation Data'!D64)))</f>
        <v/>
      </c>
      <c r="CN70" s="272" t="str">
        <f ca="true">+IF(OFFSET('Sanitation Data'!$D$31,0,10*ROW('Sanitation Data'!D64))="","",OFFSET('Sanitation Data'!$D$31,0,10*ROW('Sanitation Data'!D64)))</f>
        <v/>
      </c>
      <c r="CO70" s="272" t="str">
        <f ca="true">+IF(OFFSET('Sanitation Data'!$D$32,0,10*ROW('Sanitation Data'!D64))="","",OFFSET('Sanitation Data'!$D$32,0,10*ROW('Sanitation Data'!D64)))</f>
        <v/>
      </c>
      <c r="CP70" s="272" t="str">
        <f ca="true">+IF(OFFSET('Sanitation Data'!$E$28,0,10*ROW('Sanitation Data'!E64))="","",OFFSET('Sanitation Data'!$E$28,0,10*ROW('Sanitation Data'!E64)))</f>
        <v/>
      </c>
      <c r="CQ70" s="272" t="str">
        <f ca="true">+IF(OFFSET('Sanitation Data'!$E$29,0,10*ROW('Sanitation Data'!E64))="","",OFFSET('Sanitation Data'!$E$29,0,10*ROW('Sanitation Data'!E64)))</f>
        <v/>
      </c>
      <c r="CR70" s="272" t="str">
        <f ca="true">+IF(OFFSET('Sanitation Data'!$E$30,0,10*ROW('Sanitation Data'!E64))="","",OFFSET('Sanitation Data'!$E$30,0,10*ROW('Sanitation Data'!E64)))</f>
        <v/>
      </c>
      <c r="CS70" s="272" t="str">
        <f ca="true">+IF(OFFSET('Sanitation Data'!$E$31,0,10*ROW('Sanitation Data'!E64))="","",OFFSET('Sanitation Data'!$E$31,0,10*ROW('Sanitation Data'!E64)))</f>
        <v/>
      </c>
      <c r="CT70" s="272" t="str">
        <f ca="true">+IF(OFFSET('Sanitation Data'!$E$32,0,10*ROW('Sanitation Data'!E64))="","",OFFSET('Sanitation Data'!$E$32,0,10*ROW('Sanitation Data'!E64)))</f>
        <v/>
      </c>
      <c r="CU70" s="272" t="str">
        <f ca="true">+IF(OFFSET('Sanitation Data'!$F$28,0,10*ROW('Sanitation Data'!F64))="","",OFFSET('Sanitation Data'!$F$28,0,10*ROW('Sanitation Data'!F64)))</f>
        <v/>
      </c>
      <c r="CV70" s="272" t="str">
        <f ca="true">+IF(OFFSET('Sanitation Data'!$F$29,0,10*ROW('Sanitation Data'!F64))="","",OFFSET('Sanitation Data'!$F$29,0,10*ROW('Sanitation Data'!F64)))</f>
        <v/>
      </c>
      <c r="CW70" s="272" t="str">
        <f ca="true">+IF(OFFSET('Sanitation Data'!$F$30,0,10*ROW('Sanitation Data'!F64))="","",OFFSET('Sanitation Data'!$F$30,0,10*ROW('Sanitation Data'!F64)))</f>
        <v/>
      </c>
      <c r="CX70" s="272" t="str">
        <f ca="true">+IF(OFFSET('Sanitation Data'!$F$31,0,10*ROW('Sanitation Data'!F64))="","",OFFSET('Sanitation Data'!$F$31,0,10*ROW('Sanitation Data'!F64)))</f>
        <v/>
      </c>
      <c r="CY70" s="272" t="str">
        <f ca="true">+IF(OFFSET('Sanitation Data'!$F$32,0,10*ROW('Sanitation Data'!F64))="","",OFFSET('Sanitation Data'!$F$32,0,10*ROW('Sanitation Data'!F64)))</f>
        <v/>
      </c>
      <c r="CZ70" s="272" t="str">
        <f ca="true">+IF(OFFSET('Sanitation Data'!$G$28,0,10*ROW('Sanitation Data'!G64))="","",OFFSET('Sanitation Data'!$G$28,0,10*ROW('Sanitation Data'!G64)))</f>
        <v/>
      </c>
      <c r="DA70" s="272" t="str">
        <f ca="true">+IF(OFFSET('Sanitation Data'!$G$29,0,10*ROW('Sanitation Data'!G64))="","",OFFSET('Sanitation Data'!$G$29,0,10*ROW('Sanitation Data'!G64)))</f>
        <v/>
      </c>
      <c r="DB70" s="272" t="str">
        <f ca="true">+IF(OFFSET('Sanitation Data'!$G$30,0,10*ROW('Sanitation Data'!G64))="","",OFFSET('Sanitation Data'!$G$30,0,10*ROW('Sanitation Data'!G64)))</f>
        <v/>
      </c>
      <c r="DC70" s="272" t="str">
        <f ca="true">+IF(OFFSET('Sanitation Data'!$G$31,0,10*ROW('Sanitation Data'!G64))="","",OFFSET('Sanitation Data'!$G$31,0,10*ROW('Sanitation Data'!G64)))</f>
        <v/>
      </c>
      <c r="DD70" s="272" t="str">
        <f ca="true">+IF(OFFSET('Sanitation Data'!$G$32,0,10*ROW('Sanitation Data'!G64))="","",OFFSET('Sanitation Data'!$G$32,0,10*ROW('Sanitation Data'!G64)))</f>
        <v/>
      </c>
      <c r="DE70" s="272" t="str">
        <f ca="true">+IF(OFFSET('Sanitation Data'!$H$28,0,10*ROW('Sanitation Data'!H64))="","",OFFSET('Sanitation Data'!$H$28,0,10*ROW('Sanitation Data'!H64)))</f>
        <v/>
      </c>
      <c r="DF70" s="272" t="str">
        <f ca="true">+IF(OFFSET('Sanitation Data'!$H$29,0,10*ROW('Sanitation Data'!H64))="","",OFFSET('Sanitation Data'!$H$29,0,10*ROW('Sanitation Data'!H64)))</f>
        <v/>
      </c>
      <c r="DG70" s="272" t="str">
        <f ca="true">+IF(OFFSET('Sanitation Data'!$H$30,0,10*ROW('Sanitation Data'!H64))="","",OFFSET('Sanitation Data'!$H$30,0,10*ROW('Sanitation Data'!H64)))</f>
        <v/>
      </c>
      <c r="DH70" s="272" t="str">
        <f ca="true">+IF(OFFSET('Sanitation Data'!$H$31,0,10*ROW('Sanitation Data'!H64))="","",OFFSET('Sanitation Data'!$H$31,0,10*ROW('Sanitation Data'!H64)))</f>
        <v/>
      </c>
      <c r="DI70" s="272" t="str">
        <f ca="true">+IF(OFFSET('Sanitation Data'!$H$32,0,10*ROW('Sanitation Data'!H64))="","",OFFSET('Sanitation Data'!$H$32,0,10*ROW('Sanitation Data'!H64)))</f>
        <v/>
      </c>
      <c r="DJ70" s="272" t="str">
        <f ca="true">+IF(OFFSET('Sanitation Data'!$I$28,0,10*ROW('Sanitation Data'!I64))="","",OFFSET('Sanitation Data'!$I$28,0,10*ROW('Sanitation Data'!I64)))</f>
        <v/>
      </c>
      <c r="DK70" s="272" t="str">
        <f ca="true">+IF(OFFSET('Sanitation Data'!$I$29,0,10*ROW('Sanitation Data'!I64))="","",OFFSET('Sanitation Data'!$I$29,0,10*ROW('Sanitation Data'!I64)))</f>
        <v/>
      </c>
      <c r="DL70" s="272" t="str">
        <f ca="true">+IF(OFFSET('Sanitation Data'!$I$30,0,10*ROW('Sanitation Data'!I64))="","",OFFSET('Sanitation Data'!$I$30,0,10*ROW('Sanitation Data'!I64)))</f>
        <v/>
      </c>
      <c r="DM70" s="272" t="str">
        <f ca="true">+IF(OFFSET('Sanitation Data'!$I$31,0,10*ROW('Sanitation Data'!I64))="","",OFFSET('Sanitation Data'!$I$31,0,10*ROW('Sanitation Data'!I64)))</f>
        <v/>
      </c>
      <c r="DN70" s="272" t="str">
        <f ca="true">+IF(OFFSET('Sanitation Data'!$I$32,0,10*ROW('Sanitation Data'!I64))="","",OFFSET('Sanitation Data'!$I$32,0,10*ROW('Sanitation Data'!I64)))</f>
        <v/>
      </c>
      <c r="DO70" s="272" t="str">
        <f ca="true">+IF(OFFSET('Hygiene Data'!$D$11,0,10*ROW('Hygiene Data'!D64))="","",OFFSET('Hygiene Data'!$D$11,0,10*ROW('Hygiene Data'!D64)))</f>
        <v/>
      </c>
      <c r="DP70" s="272" t="str">
        <f ca="true">+IF(OFFSET('Hygiene Data'!$D$12,0,10*ROW('Hygiene Data'!D64))="","",OFFSET('Hygiene Data'!$D$12,0,10*ROW('Hygiene Data'!D64)))</f>
        <v/>
      </c>
      <c r="DQ70" s="272" t="str">
        <f ca="true">+IF(OFFSET('Hygiene Data'!$D$13,0,10*ROW('Hygiene Data'!D64))="","",OFFSET('Hygiene Data'!$D$13,0,10*ROW('Hygiene Data'!D64)))</f>
        <v/>
      </c>
      <c r="DR70" s="272" t="str">
        <f ca="true">+IF(OFFSET('Hygiene Data'!$E$11,0,10*ROW('Hygiene Data'!E64))="","",OFFSET('Hygiene Data'!$E$11,0,10*ROW('Hygiene Data'!E64)))</f>
        <v/>
      </c>
      <c r="DS70" s="272" t="str">
        <f ca="true">+IF(OFFSET('Hygiene Data'!$E$12,0,10*ROW('Hygiene Data'!E64))="","",OFFSET('Hygiene Data'!$E$12,0,10*ROW('Hygiene Data'!E64)))</f>
        <v/>
      </c>
      <c r="DT70" s="272" t="str">
        <f ca="true">+IF(OFFSET('Hygiene Data'!$E$13,0,10*ROW('Hygiene Data'!E64))="","",OFFSET('Hygiene Data'!$E$13,0,10*ROW('Hygiene Data'!E64)))</f>
        <v/>
      </c>
      <c r="DU70" s="272" t="str">
        <f ca="true">+IF(OFFSET('Hygiene Data'!$F$11,0,10*ROW('Hygiene Data'!F64))="","",OFFSET('Hygiene Data'!$F$11,0,10*ROW('Hygiene Data'!F64)))</f>
        <v/>
      </c>
      <c r="DV70" s="272" t="str">
        <f ca="true">+IF(OFFSET('Hygiene Data'!$F$12,0,10*ROW('Hygiene Data'!F64))="","",OFFSET('Hygiene Data'!$F$12,0,10*ROW('Hygiene Data'!F64)))</f>
        <v/>
      </c>
      <c r="DW70" s="272" t="str">
        <f ca="true">+IF(OFFSET('Hygiene Data'!$F$13,0,10*ROW('Hygiene Data'!F64))="","",OFFSET('Hygiene Data'!$F$13,0,10*ROW('Hygiene Data'!F64)))</f>
        <v/>
      </c>
      <c r="DX70" s="272" t="str">
        <f ca="true">+IF(OFFSET('Hygiene Data'!$G$11,0,10*ROW('Hygiene Data'!G64))="","",OFFSET('Hygiene Data'!$G$11,0,10*ROW('Hygiene Data'!G64)))</f>
        <v/>
      </c>
      <c r="DY70" s="272" t="str">
        <f ca="true">+IF(OFFSET('Hygiene Data'!$G$12,0,10*ROW('Hygiene Data'!G64))="","",OFFSET('Hygiene Data'!$G$12,0,10*ROW('Hygiene Data'!G64)))</f>
        <v/>
      </c>
      <c r="DZ70" s="272" t="str">
        <f ca="true">+IF(OFFSET('Hygiene Data'!$G$13,0,10*ROW('Hygiene Data'!G64))="","",OFFSET('Hygiene Data'!$G$13,0,10*ROW('Hygiene Data'!G64)))</f>
        <v/>
      </c>
      <c r="EA70" s="272" t="str">
        <f ca="true">+IF(OFFSET('Hygiene Data'!$H$11,0,10*ROW('Hygiene Data'!H64))="","",OFFSET('Hygiene Data'!$H$11,0,10*ROW('Hygiene Data'!H64)))</f>
        <v/>
      </c>
      <c r="EB70" s="272" t="str">
        <f ca="true">+IF(OFFSET('Hygiene Data'!$H$12,0,10*ROW('Hygiene Data'!H64))="","",OFFSET('Hygiene Data'!$H$12,0,10*ROW('Hygiene Data'!H64)))</f>
        <v/>
      </c>
      <c r="EC70" s="272" t="str">
        <f ca="true">+IF(OFFSET('Hygiene Data'!$H$13,0,10*ROW('Hygiene Data'!H64))="","",OFFSET('Hygiene Data'!$H$13,0,10*ROW('Hygiene Data'!H64)))</f>
        <v/>
      </c>
      <c r="ED70" s="272" t="str">
        <f ca="true">+IF(OFFSET('Hygiene Data'!$I$11,0,10*ROW('Hygiene Data'!I64))="","",OFFSET('Hygiene Data'!$I$11,0,10*ROW('Hygiene Data'!I64)))</f>
        <v/>
      </c>
      <c r="EE70" s="272" t="str">
        <f ca="true">+IF(OFFSET('Hygiene Data'!$I$12,0,10*ROW('Hygiene Data'!I64))="","",OFFSET('Hygiene Data'!$I$12,0,10*ROW('Hygiene Data'!I64)))</f>
        <v/>
      </c>
      <c r="EF70" s="272" t="str">
        <f ca="true">+IF(OFFSET('Hygiene Data'!$I$13,0,10*ROW('Hygiene Data'!I64))="","",OFFSET('Hygiene Data'!$I$13,0,10*ROW('Hygiene Data'!I64)))</f>
        <v/>
      </c>
    </row>
    <row xmlns:x14ac="http://schemas.microsoft.com/office/spreadsheetml/2009/9/ac" r="71" x14ac:dyDescent="0.2">
      <c r="A71" s="37" t="str">
        <f ca="true">+IF(OFFSET('Water Data'!$B$2,0,10*ROW('Water Data'!E65))="","",OFFSET('Water Data'!$B$2,0,10*ROW('Water Data'!E65)))</f>
        <v/>
      </c>
      <c r="B71" s="37" t="str">
        <f ca="true">+IF(OFFSET('Water Data'!$C$2,0,10*ROW('Water Data'!F65))="","",OFFSET('Water Data'!$C$2,0,10*ROW('Water Data'!F65)))</f>
        <v/>
      </c>
      <c r="C71" s="328" t="str">
        <f t="shared" ref="C71:C134" ca="true" si="1">+IF(ISNUMBER(VALUE(MID(A71,5,4))), VALUE(MID(A71, 5,4)),"")</f>
        <v/>
      </c>
      <c r="D71" s="97"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7"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7"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7"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7"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7"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7"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7"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7"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7"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7"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7"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7"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7"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7"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7"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7"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7"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8"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8"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8"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8"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8"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8"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8"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8"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8"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8"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8"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8"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8"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8"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8"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8"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8"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8"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8"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8"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8"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8"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8"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8"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8"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8"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8"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8"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8"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8"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9"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9"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9"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9"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9"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9"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9"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9"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9"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9"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9"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9"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9"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9"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9"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9"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9"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9"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2"/>
      <c r="BS71" s="272" t="str">
        <f ca="true">+IF(OFFSET('Water Data'!$D$27,0,10*ROW('Water Data'!D65))="","",OFFSET('Water Data'!$D$27,0,10*ROW('Water Data'!D65)))</f>
        <v/>
      </c>
      <c r="BT71" s="272" t="str">
        <f ca="true">+IF(OFFSET('Water Data'!$D$28,0,10*ROW('Water Data'!D65))="","",OFFSET('Water Data'!$D$28,0,10*ROW('Water Data'!D65)))</f>
        <v/>
      </c>
      <c r="BU71" s="272" t="str">
        <f ca="true">+IF(OFFSET('Water Data'!$D$29,0,10*ROW('Water Data'!D65))="","",OFFSET('Water Data'!$D$29,0,10*ROW('Water Data'!D65)))</f>
        <v/>
      </c>
      <c r="BV71" s="272" t="str">
        <f ca="true">+IF(OFFSET('Water Data'!$E$27,0,10*ROW('Water Data'!E65))="","",OFFSET('Water Data'!$E$27,0,10*ROW('Water Data'!E65)))</f>
        <v/>
      </c>
      <c r="BW71" s="272" t="str">
        <f ca="true">+IF(OFFSET('Water Data'!$E$28,0,10*ROW('Water Data'!E65))="","",OFFSET('Water Data'!$E$28,0,10*ROW('Water Data'!E65)))</f>
        <v/>
      </c>
      <c r="BX71" s="272" t="str">
        <f ca="true">+IF(OFFSET('Water Data'!$E$29,0,10*ROW('Water Data'!E65))="","",OFFSET('Water Data'!$E$29,0,10*ROW('Water Data'!E65)))</f>
        <v/>
      </c>
      <c r="BY71" s="272" t="str">
        <f ca="true">+IF(OFFSET('Water Data'!$F$27,0,10*ROW('Water Data'!F65))="","",OFFSET('Water Data'!$F$27,0,10*ROW('Water Data'!F65)))</f>
        <v/>
      </c>
      <c r="BZ71" s="272" t="str">
        <f ca="true">+IF(OFFSET('Water Data'!$F$28,0,10*ROW('Water Data'!F65))="","",OFFSET('Water Data'!$F$28,0,10*ROW('Water Data'!F65)))</f>
        <v/>
      </c>
      <c r="CA71" s="272" t="str">
        <f ca="true">+IF(OFFSET('Water Data'!$F$29,0,10*ROW('Water Data'!F65))="","",OFFSET('Water Data'!$F$29,0,10*ROW('Water Data'!F65)))</f>
        <v/>
      </c>
      <c r="CB71" s="272" t="str">
        <f ca="true">+IF(OFFSET('Water Data'!$G$27,0,10*ROW('Water Data'!G65))="","",OFFSET('Water Data'!$G$27,0,10*ROW('Water Data'!G65)))</f>
        <v/>
      </c>
      <c r="CC71" s="272" t="str">
        <f ca="true">+IF(OFFSET('Water Data'!$G$28,0,10*ROW('Water Data'!G65))="","",OFFSET('Water Data'!$G$28,0,10*ROW('Water Data'!G65)))</f>
        <v/>
      </c>
      <c r="CD71" s="272" t="str">
        <f ca="true">+IF(OFFSET('Water Data'!$G$29,0,10*ROW('Water Data'!G65))="","",OFFSET('Water Data'!$G$29,0,10*ROW('Water Data'!G65)))</f>
        <v/>
      </c>
      <c r="CE71" s="272" t="str">
        <f ca="true">+IF(OFFSET('Water Data'!$H$27,0,10*ROW('Water Data'!H65))="","",OFFSET('Water Data'!$H$27,0,10*ROW('Water Data'!H65)))</f>
        <v/>
      </c>
      <c r="CF71" s="272" t="str">
        <f ca="true">+IF(OFFSET('Water Data'!$H$28,0,10*ROW('Water Data'!H65))="","",OFFSET('Water Data'!$H$28,0,10*ROW('Water Data'!H65)))</f>
        <v/>
      </c>
      <c r="CG71" s="272" t="str">
        <f ca="true">+IF(OFFSET('Water Data'!$H$29,0,10*ROW('Water Data'!H65))="","",OFFSET('Water Data'!$H$29,0,10*ROW('Water Data'!H65)))</f>
        <v/>
      </c>
      <c r="CH71" s="272" t="str">
        <f ca="true">+IF(OFFSET('Water Data'!$I$27,0,10*ROW('Water Data'!I65))="","",OFFSET('Water Data'!$I$27,0,10*ROW('Water Data'!I65)))</f>
        <v/>
      </c>
      <c r="CI71" s="272" t="str">
        <f ca="true">+IF(OFFSET('Water Data'!$I$28,0,10*ROW('Water Data'!I65))="","",OFFSET('Water Data'!$I$28,0,10*ROW('Water Data'!I65)))</f>
        <v/>
      </c>
      <c r="CJ71" s="272" t="str">
        <f ca="true">+IF(OFFSET('Water Data'!$I$29,0,10*ROW('Water Data'!I65))="","",OFFSET('Water Data'!$I$29,0,10*ROW('Water Data'!I65)))</f>
        <v/>
      </c>
      <c r="CK71" s="272" t="str">
        <f ca="true">+IF(OFFSET('Sanitation Data'!$D$28,0,10*ROW('Sanitation Data'!D65))="","",OFFSET('Sanitation Data'!$D$28,0,10*ROW('Sanitation Data'!D65)))</f>
        <v/>
      </c>
      <c r="CL71" s="272" t="str">
        <f ca="true">+IF(OFFSET('Sanitation Data'!$D$29,0,10*ROW('Sanitation Data'!D65))="","",OFFSET('Sanitation Data'!$D$29,0,10*ROW('Sanitation Data'!D65)))</f>
        <v/>
      </c>
      <c r="CM71" s="272" t="str">
        <f ca="true">+IF(OFFSET('Sanitation Data'!$D$30,0,10*ROW('Sanitation Data'!D65))="","",OFFSET('Sanitation Data'!$D$30,0,10*ROW('Sanitation Data'!D65)))</f>
        <v/>
      </c>
      <c r="CN71" s="272" t="str">
        <f ca="true">+IF(OFFSET('Sanitation Data'!$D$31,0,10*ROW('Sanitation Data'!D65))="","",OFFSET('Sanitation Data'!$D$31,0,10*ROW('Sanitation Data'!D65)))</f>
        <v/>
      </c>
      <c r="CO71" s="272" t="str">
        <f ca="true">+IF(OFFSET('Sanitation Data'!$D$32,0,10*ROW('Sanitation Data'!D65))="","",OFFSET('Sanitation Data'!$D$32,0,10*ROW('Sanitation Data'!D65)))</f>
        <v/>
      </c>
      <c r="CP71" s="272" t="str">
        <f ca="true">+IF(OFFSET('Sanitation Data'!$E$28,0,10*ROW('Sanitation Data'!E65))="","",OFFSET('Sanitation Data'!$E$28,0,10*ROW('Sanitation Data'!E65)))</f>
        <v/>
      </c>
      <c r="CQ71" s="272" t="str">
        <f ca="true">+IF(OFFSET('Sanitation Data'!$E$29,0,10*ROW('Sanitation Data'!E65))="","",OFFSET('Sanitation Data'!$E$29,0,10*ROW('Sanitation Data'!E65)))</f>
        <v/>
      </c>
      <c r="CR71" s="272" t="str">
        <f ca="true">+IF(OFFSET('Sanitation Data'!$E$30,0,10*ROW('Sanitation Data'!E65))="","",OFFSET('Sanitation Data'!$E$30,0,10*ROW('Sanitation Data'!E65)))</f>
        <v/>
      </c>
      <c r="CS71" s="272" t="str">
        <f ca="true">+IF(OFFSET('Sanitation Data'!$E$31,0,10*ROW('Sanitation Data'!E65))="","",OFFSET('Sanitation Data'!$E$31,0,10*ROW('Sanitation Data'!E65)))</f>
        <v/>
      </c>
      <c r="CT71" s="272" t="str">
        <f ca="true">+IF(OFFSET('Sanitation Data'!$E$32,0,10*ROW('Sanitation Data'!E65))="","",OFFSET('Sanitation Data'!$E$32,0,10*ROW('Sanitation Data'!E65)))</f>
        <v/>
      </c>
      <c r="CU71" s="272" t="str">
        <f ca="true">+IF(OFFSET('Sanitation Data'!$F$28,0,10*ROW('Sanitation Data'!F65))="","",OFFSET('Sanitation Data'!$F$28,0,10*ROW('Sanitation Data'!F65)))</f>
        <v/>
      </c>
      <c r="CV71" s="272" t="str">
        <f ca="true">+IF(OFFSET('Sanitation Data'!$F$29,0,10*ROW('Sanitation Data'!F65))="","",OFFSET('Sanitation Data'!$F$29,0,10*ROW('Sanitation Data'!F65)))</f>
        <v/>
      </c>
      <c r="CW71" s="272" t="str">
        <f ca="true">+IF(OFFSET('Sanitation Data'!$F$30,0,10*ROW('Sanitation Data'!F65))="","",OFFSET('Sanitation Data'!$F$30,0,10*ROW('Sanitation Data'!F65)))</f>
        <v/>
      </c>
      <c r="CX71" s="272" t="str">
        <f ca="true">+IF(OFFSET('Sanitation Data'!$F$31,0,10*ROW('Sanitation Data'!F65))="","",OFFSET('Sanitation Data'!$F$31,0,10*ROW('Sanitation Data'!F65)))</f>
        <v/>
      </c>
      <c r="CY71" s="272" t="str">
        <f ca="true">+IF(OFFSET('Sanitation Data'!$F$32,0,10*ROW('Sanitation Data'!F65))="","",OFFSET('Sanitation Data'!$F$32,0,10*ROW('Sanitation Data'!F65)))</f>
        <v/>
      </c>
      <c r="CZ71" s="272" t="str">
        <f ca="true">+IF(OFFSET('Sanitation Data'!$G$28,0,10*ROW('Sanitation Data'!G65))="","",OFFSET('Sanitation Data'!$G$28,0,10*ROW('Sanitation Data'!G65)))</f>
        <v/>
      </c>
      <c r="DA71" s="272" t="str">
        <f ca="true">+IF(OFFSET('Sanitation Data'!$G$29,0,10*ROW('Sanitation Data'!G65))="","",OFFSET('Sanitation Data'!$G$29,0,10*ROW('Sanitation Data'!G65)))</f>
        <v/>
      </c>
      <c r="DB71" s="272" t="str">
        <f ca="true">+IF(OFFSET('Sanitation Data'!$G$30,0,10*ROW('Sanitation Data'!G65))="","",OFFSET('Sanitation Data'!$G$30,0,10*ROW('Sanitation Data'!G65)))</f>
        <v/>
      </c>
      <c r="DC71" s="272" t="str">
        <f ca="true">+IF(OFFSET('Sanitation Data'!$G$31,0,10*ROW('Sanitation Data'!G65))="","",OFFSET('Sanitation Data'!$G$31,0,10*ROW('Sanitation Data'!G65)))</f>
        <v/>
      </c>
      <c r="DD71" s="272" t="str">
        <f ca="true">+IF(OFFSET('Sanitation Data'!$G$32,0,10*ROW('Sanitation Data'!G65))="","",OFFSET('Sanitation Data'!$G$32,0,10*ROW('Sanitation Data'!G65)))</f>
        <v/>
      </c>
      <c r="DE71" s="272" t="str">
        <f ca="true">+IF(OFFSET('Sanitation Data'!$H$28,0,10*ROW('Sanitation Data'!H65))="","",OFFSET('Sanitation Data'!$H$28,0,10*ROW('Sanitation Data'!H65)))</f>
        <v/>
      </c>
      <c r="DF71" s="272" t="str">
        <f ca="true">+IF(OFFSET('Sanitation Data'!$H$29,0,10*ROW('Sanitation Data'!H65))="","",OFFSET('Sanitation Data'!$H$29,0,10*ROW('Sanitation Data'!H65)))</f>
        <v/>
      </c>
      <c r="DG71" s="272" t="str">
        <f ca="true">+IF(OFFSET('Sanitation Data'!$H$30,0,10*ROW('Sanitation Data'!H65))="","",OFFSET('Sanitation Data'!$H$30,0,10*ROW('Sanitation Data'!H65)))</f>
        <v/>
      </c>
      <c r="DH71" s="272" t="str">
        <f ca="true">+IF(OFFSET('Sanitation Data'!$H$31,0,10*ROW('Sanitation Data'!H65))="","",OFFSET('Sanitation Data'!$H$31,0,10*ROW('Sanitation Data'!H65)))</f>
        <v/>
      </c>
      <c r="DI71" s="272" t="str">
        <f ca="true">+IF(OFFSET('Sanitation Data'!$H$32,0,10*ROW('Sanitation Data'!H65))="","",OFFSET('Sanitation Data'!$H$32,0,10*ROW('Sanitation Data'!H65)))</f>
        <v/>
      </c>
      <c r="DJ71" s="272" t="str">
        <f ca="true">+IF(OFFSET('Sanitation Data'!$I$28,0,10*ROW('Sanitation Data'!I65))="","",OFFSET('Sanitation Data'!$I$28,0,10*ROW('Sanitation Data'!I65)))</f>
        <v/>
      </c>
      <c r="DK71" s="272" t="str">
        <f ca="true">+IF(OFFSET('Sanitation Data'!$I$29,0,10*ROW('Sanitation Data'!I65))="","",OFFSET('Sanitation Data'!$I$29,0,10*ROW('Sanitation Data'!I65)))</f>
        <v/>
      </c>
      <c r="DL71" s="272" t="str">
        <f ca="true">+IF(OFFSET('Sanitation Data'!$I$30,0,10*ROW('Sanitation Data'!I65))="","",OFFSET('Sanitation Data'!$I$30,0,10*ROW('Sanitation Data'!I65)))</f>
        <v/>
      </c>
      <c r="DM71" s="272" t="str">
        <f ca="true">+IF(OFFSET('Sanitation Data'!$I$31,0,10*ROW('Sanitation Data'!I65))="","",OFFSET('Sanitation Data'!$I$31,0,10*ROW('Sanitation Data'!I65)))</f>
        <v/>
      </c>
      <c r="DN71" s="272" t="str">
        <f ca="true">+IF(OFFSET('Sanitation Data'!$I$32,0,10*ROW('Sanitation Data'!I65))="","",OFFSET('Sanitation Data'!$I$32,0,10*ROW('Sanitation Data'!I65)))</f>
        <v/>
      </c>
      <c r="DO71" s="272" t="str">
        <f ca="true">+IF(OFFSET('Hygiene Data'!$D$11,0,10*ROW('Hygiene Data'!D65))="","",OFFSET('Hygiene Data'!$D$11,0,10*ROW('Hygiene Data'!D65)))</f>
        <v/>
      </c>
      <c r="DP71" s="272" t="str">
        <f ca="true">+IF(OFFSET('Hygiene Data'!$D$12,0,10*ROW('Hygiene Data'!D65))="","",OFFSET('Hygiene Data'!$D$12,0,10*ROW('Hygiene Data'!D65)))</f>
        <v/>
      </c>
      <c r="DQ71" s="272" t="str">
        <f ca="true">+IF(OFFSET('Hygiene Data'!$D$13,0,10*ROW('Hygiene Data'!D65))="","",OFFSET('Hygiene Data'!$D$13,0,10*ROW('Hygiene Data'!D65)))</f>
        <v/>
      </c>
      <c r="DR71" s="272" t="str">
        <f ca="true">+IF(OFFSET('Hygiene Data'!$E$11,0,10*ROW('Hygiene Data'!E65))="","",OFFSET('Hygiene Data'!$E$11,0,10*ROW('Hygiene Data'!E65)))</f>
        <v/>
      </c>
      <c r="DS71" s="272" t="str">
        <f ca="true">+IF(OFFSET('Hygiene Data'!$E$12,0,10*ROW('Hygiene Data'!E65))="","",OFFSET('Hygiene Data'!$E$12,0,10*ROW('Hygiene Data'!E65)))</f>
        <v/>
      </c>
      <c r="DT71" s="272" t="str">
        <f ca="true">+IF(OFFSET('Hygiene Data'!$E$13,0,10*ROW('Hygiene Data'!E65))="","",OFFSET('Hygiene Data'!$E$13,0,10*ROW('Hygiene Data'!E65)))</f>
        <v/>
      </c>
      <c r="DU71" s="272" t="str">
        <f ca="true">+IF(OFFSET('Hygiene Data'!$F$11,0,10*ROW('Hygiene Data'!F65))="","",OFFSET('Hygiene Data'!$F$11,0,10*ROW('Hygiene Data'!F65)))</f>
        <v/>
      </c>
      <c r="DV71" s="272" t="str">
        <f ca="true">+IF(OFFSET('Hygiene Data'!$F$12,0,10*ROW('Hygiene Data'!F65))="","",OFFSET('Hygiene Data'!$F$12,0,10*ROW('Hygiene Data'!F65)))</f>
        <v/>
      </c>
      <c r="DW71" s="272" t="str">
        <f ca="true">+IF(OFFSET('Hygiene Data'!$F$13,0,10*ROW('Hygiene Data'!F65))="","",OFFSET('Hygiene Data'!$F$13,0,10*ROW('Hygiene Data'!F65)))</f>
        <v/>
      </c>
      <c r="DX71" s="272" t="str">
        <f ca="true">+IF(OFFSET('Hygiene Data'!$G$11,0,10*ROW('Hygiene Data'!G65))="","",OFFSET('Hygiene Data'!$G$11,0,10*ROW('Hygiene Data'!G65)))</f>
        <v/>
      </c>
      <c r="DY71" s="272" t="str">
        <f ca="true">+IF(OFFSET('Hygiene Data'!$G$12,0,10*ROW('Hygiene Data'!G65))="","",OFFSET('Hygiene Data'!$G$12,0,10*ROW('Hygiene Data'!G65)))</f>
        <v/>
      </c>
      <c r="DZ71" s="272" t="str">
        <f ca="true">+IF(OFFSET('Hygiene Data'!$G$13,0,10*ROW('Hygiene Data'!G65))="","",OFFSET('Hygiene Data'!$G$13,0,10*ROW('Hygiene Data'!G65)))</f>
        <v/>
      </c>
      <c r="EA71" s="272" t="str">
        <f ca="true">+IF(OFFSET('Hygiene Data'!$H$11,0,10*ROW('Hygiene Data'!H65))="","",OFFSET('Hygiene Data'!$H$11,0,10*ROW('Hygiene Data'!H65)))</f>
        <v/>
      </c>
      <c r="EB71" s="272" t="str">
        <f ca="true">+IF(OFFSET('Hygiene Data'!$H$12,0,10*ROW('Hygiene Data'!H65))="","",OFFSET('Hygiene Data'!$H$12,0,10*ROW('Hygiene Data'!H65)))</f>
        <v/>
      </c>
      <c r="EC71" s="272" t="str">
        <f ca="true">+IF(OFFSET('Hygiene Data'!$H$13,0,10*ROW('Hygiene Data'!H65))="","",OFFSET('Hygiene Data'!$H$13,0,10*ROW('Hygiene Data'!H65)))</f>
        <v/>
      </c>
      <c r="ED71" s="272" t="str">
        <f ca="true">+IF(OFFSET('Hygiene Data'!$I$11,0,10*ROW('Hygiene Data'!I65))="","",OFFSET('Hygiene Data'!$I$11,0,10*ROW('Hygiene Data'!I65)))</f>
        <v/>
      </c>
      <c r="EE71" s="272" t="str">
        <f ca="true">+IF(OFFSET('Hygiene Data'!$I$12,0,10*ROW('Hygiene Data'!I65))="","",OFFSET('Hygiene Data'!$I$12,0,10*ROW('Hygiene Data'!I65)))</f>
        <v/>
      </c>
      <c r="EF71" s="272" t="str">
        <f ca="true">+IF(OFFSET('Hygiene Data'!$I$13,0,10*ROW('Hygiene Data'!I65))="","",OFFSET('Hygiene Data'!$I$13,0,10*ROW('Hygiene Data'!I65)))</f>
        <v/>
      </c>
    </row>
    <row xmlns:x14ac="http://schemas.microsoft.com/office/spreadsheetml/2009/9/ac" r="72" x14ac:dyDescent="0.2">
      <c r="A72" s="37" t="str">
        <f ca="true">+IF(OFFSET('Water Data'!$B$2,0,10*ROW('Water Data'!E66))="","",OFFSET('Water Data'!$B$2,0,10*ROW('Water Data'!E66)))</f>
        <v/>
      </c>
      <c r="B72" s="37" t="str">
        <f ca="true">+IF(OFFSET('Water Data'!$C$2,0,10*ROW('Water Data'!F66))="","",OFFSET('Water Data'!$C$2,0,10*ROW('Water Data'!F66)))</f>
        <v/>
      </c>
      <c r="C72" s="328" t="str">
        <f t="shared" ca="true" si="1"/>
        <v/>
      </c>
      <c r="D72" s="97"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7"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7"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7"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7"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7"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7"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7"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7"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7"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7"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7"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7"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7"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7"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7"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7"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7"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8"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8"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8"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8"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8"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8"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8"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8"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8"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8"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8"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8"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8"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8"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8"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8"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8"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8"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8"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8"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8"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8"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8"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8"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8"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8"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8"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8"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8"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8"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9"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9"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9"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9"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9"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9"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9"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9"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9"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9"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9"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9"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9"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9"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9"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9"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9"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9"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2"/>
      <c r="BS72" s="272" t="str">
        <f ca="true">+IF(OFFSET('Water Data'!$D$27,0,10*ROW('Water Data'!D66))="","",OFFSET('Water Data'!$D$27,0,10*ROW('Water Data'!D66)))</f>
        <v/>
      </c>
      <c r="BT72" s="272" t="str">
        <f ca="true">+IF(OFFSET('Water Data'!$D$28,0,10*ROW('Water Data'!D66))="","",OFFSET('Water Data'!$D$28,0,10*ROW('Water Data'!D66)))</f>
        <v/>
      </c>
      <c r="BU72" s="272" t="str">
        <f ca="true">+IF(OFFSET('Water Data'!$D$29,0,10*ROW('Water Data'!D66))="","",OFFSET('Water Data'!$D$29,0,10*ROW('Water Data'!D66)))</f>
        <v/>
      </c>
      <c r="BV72" s="272" t="str">
        <f ca="true">+IF(OFFSET('Water Data'!$E$27,0,10*ROW('Water Data'!E66))="","",OFFSET('Water Data'!$E$27,0,10*ROW('Water Data'!E66)))</f>
        <v/>
      </c>
      <c r="BW72" s="272" t="str">
        <f ca="true">+IF(OFFSET('Water Data'!$E$28,0,10*ROW('Water Data'!E66))="","",OFFSET('Water Data'!$E$28,0,10*ROW('Water Data'!E66)))</f>
        <v/>
      </c>
      <c r="BX72" s="272" t="str">
        <f ca="true">+IF(OFFSET('Water Data'!$E$29,0,10*ROW('Water Data'!E66))="","",OFFSET('Water Data'!$E$29,0,10*ROW('Water Data'!E66)))</f>
        <v/>
      </c>
      <c r="BY72" s="272" t="str">
        <f ca="true">+IF(OFFSET('Water Data'!$F$27,0,10*ROW('Water Data'!F66))="","",OFFSET('Water Data'!$F$27,0,10*ROW('Water Data'!F66)))</f>
        <v/>
      </c>
      <c r="BZ72" s="272" t="str">
        <f ca="true">+IF(OFFSET('Water Data'!$F$28,0,10*ROW('Water Data'!F66))="","",OFFSET('Water Data'!$F$28,0,10*ROW('Water Data'!F66)))</f>
        <v/>
      </c>
      <c r="CA72" s="272" t="str">
        <f ca="true">+IF(OFFSET('Water Data'!$F$29,0,10*ROW('Water Data'!F66))="","",OFFSET('Water Data'!$F$29,0,10*ROW('Water Data'!F66)))</f>
        <v/>
      </c>
      <c r="CB72" s="272" t="str">
        <f ca="true">+IF(OFFSET('Water Data'!$G$27,0,10*ROW('Water Data'!G66))="","",OFFSET('Water Data'!$G$27,0,10*ROW('Water Data'!G66)))</f>
        <v/>
      </c>
      <c r="CC72" s="272" t="str">
        <f ca="true">+IF(OFFSET('Water Data'!$G$28,0,10*ROW('Water Data'!G66))="","",OFFSET('Water Data'!$G$28,0,10*ROW('Water Data'!G66)))</f>
        <v/>
      </c>
      <c r="CD72" s="272" t="str">
        <f ca="true">+IF(OFFSET('Water Data'!$G$29,0,10*ROW('Water Data'!G66))="","",OFFSET('Water Data'!$G$29,0,10*ROW('Water Data'!G66)))</f>
        <v/>
      </c>
      <c r="CE72" s="272" t="str">
        <f ca="true">+IF(OFFSET('Water Data'!$H$27,0,10*ROW('Water Data'!H66))="","",OFFSET('Water Data'!$H$27,0,10*ROW('Water Data'!H66)))</f>
        <v/>
      </c>
      <c r="CF72" s="272" t="str">
        <f ca="true">+IF(OFFSET('Water Data'!$H$28,0,10*ROW('Water Data'!H66))="","",OFFSET('Water Data'!$H$28,0,10*ROW('Water Data'!H66)))</f>
        <v/>
      </c>
      <c r="CG72" s="272" t="str">
        <f ca="true">+IF(OFFSET('Water Data'!$H$29,0,10*ROW('Water Data'!H66))="","",OFFSET('Water Data'!$H$29,0,10*ROW('Water Data'!H66)))</f>
        <v/>
      </c>
      <c r="CH72" s="272" t="str">
        <f ca="true">+IF(OFFSET('Water Data'!$I$27,0,10*ROW('Water Data'!I66))="","",OFFSET('Water Data'!$I$27,0,10*ROW('Water Data'!I66)))</f>
        <v/>
      </c>
      <c r="CI72" s="272" t="str">
        <f ca="true">+IF(OFFSET('Water Data'!$I$28,0,10*ROW('Water Data'!I66))="","",OFFSET('Water Data'!$I$28,0,10*ROW('Water Data'!I66)))</f>
        <v/>
      </c>
      <c r="CJ72" s="272" t="str">
        <f ca="true">+IF(OFFSET('Water Data'!$I$29,0,10*ROW('Water Data'!I66))="","",OFFSET('Water Data'!$I$29,0,10*ROW('Water Data'!I66)))</f>
        <v/>
      </c>
      <c r="CK72" s="272" t="str">
        <f ca="true">+IF(OFFSET('Sanitation Data'!$D$28,0,10*ROW('Sanitation Data'!D66))="","",OFFSET('Sanitation Data'!$D$28,0,10*ROW('Sanitation Data'!D66)))</f>
        <v/>
      </c>
      <c r="CL72" s="272" t="str">
        <f ca="true">+IF(OFFSET('Sanitation Data'!$D$29,0,10*ROW('Sanitation Data'!D66))="","",OFFSET('Sanitation Data'!$D$29,0,10*ROW('Sanitation Data'!D66)))</f>
        <v/>
      </c>
      <c r="CM72" s="272" t="str">
        <f ca="true">+IF(OFFSET('Sanitation Data'!$D$30,0,10*ROW('Sanitation Data'!D66))="","",OFFSET('Sanitation Data'!$D$30,0,10*ROW('Sanitation Data'!D66)))</f>
        <v/>
      </c>
      <c r="CN72" s="272" t="str">
        <f ca="true">+IF(OFFSET('Sanitation Data'!$D$31,0,10*ROW('Sanitation Data'!D66))="","",OFFSET('Sanitation Data'!$D$31,0,10*ROW('Sanitation Data'!D66)))</f>
        <v/>
      </c>
      <c r="CO72" s="272" t="str">
        <f ca="true">+IF(OFFSET('Sanitation Data'!$D$32,0,10*ROW('Sanitation Data'!D66))="","",OFFSET('Sanitation Data'!$D$32,0,10*ROW('Sanitation Data'!D66)))</f>
        <v/>
      </c>
      <c r="CP72" s="272" t="str">
        <f ca="true">+IF(OFFSET('Sanitation Data'!$E$28,0,10*ROW('Sanitation Data'!E66))="","",OFFSET('Sanitation Data'!$E$28,0,10*ROW('Sanitation Data'!E66)))</f>
        <v/>
      </c>
      <c r="CQ72" s="272" t="str">
        <f ca="true">+IF(OFFSET('Sanitation Data'!$E$29,0,10*ROW('Sanitation Data'!E66))="","",OFFSET('Sanitation Data'!$E$29,0,10*ROW('Sanitation Data'!E66)))</f>
        <v/>
      </c>
      <c r="CR72" s="272" t="str">
        <f ca="true">+IF(OFFSET('Sanitation Data'!$E$30,0,10*ROW('Sanitation Data'!E66))="","",OFFSET('Sanitation Data'!$E$30,0,10*ROW('Sanitation Data'!E66)))</f>
        <v/>
      </c>
      <c r="CS72" s="272" t="str">
        <f ca="true">+IF(OFFSET('Sanitation Data'!$E$31,0,10*ROW('Sanitation Data'!E66))="","",OFFSET('Sanitation Data'!$E$31,0,10*ROW('Sanitation Data'!E66)))</f>
        <v/>
      </c>
      <c r="CT72" s="272" t="str">
        <f ca="true">+IF(OFFSET('Sanitation Data'!$E$32,0,10*ROW('Sanitation Data'!E66))="","",OFFSET('Sanitation Data'!$E$32,0,10*ROW('Sanitation Data'!E66)))</f>
        <v/>
      </c>
      <c r="CU72" s="272" t="str">
        <f ca="true">+IF(OFFSET('Sanitation Data'!$F$28,0,10*ROW('Sanitation Data'!F66))="","",OFFSET('Sanitation Data'!$F$28,0,10*ROW('Sanitation Data'!F66)))</f>
        <v/>
      </c>
      <c r="CV72" s="272" t="str">
        <f ca="true">+IF(OFFSET('Sanitation Data'!$F$29,0,10*ROW('Sanitation Data'!F66))="","",OFFSET('Sanitation Data'!$F$29,0,10*ROW('Sanitation Data'!F66)))</f>
        <v/>
      </c>
      <c r="CW72" s="272" t="str">
        <f ca="true">+IF(OFFSET('Sanitation Data'!$F$30,0,10*ROW('Sanitation Data'!F66))="","",OFFSET('Sanitation Data'!$F$30,0,10*ROW('Sanitation Data'!F66)))</f>
        <v/>
      </c>
      <c r="CX72" s="272" t="str">
        <f ca="true">+IF(OFFSET('Sanitation Data'!$F$31,0,10*ROW('Sanitation Data'!F66))="","",OFFSET('Sanitation Data'!$F$31,0,10*ROW('Sanitation Data'!F66)))</f>
        <v/>
      </c>
      <c r="CY72" s="272" t="str">
        <f ca="true">+IF(OFFSET('Sanitation Data'!$F$32,0,10*ROW('Sanitation Data'!F66))="","",OFFSET('Sanitation Data'!$F$32,0,10*ROW('Sanitation Data'!F66)))</f>
        <v/>
      </c>
      <c r="CZ72" s="272" t="str">
        <f ca="true">+IF(OFFSET('Sanitation Data'!$G$28,0,10*ROW('Sanitation Data'!G66))="","",OFFSET('Sanitation Data'!$G$28,0,10*ROW('Sanitation Data'!G66)))</f>
        <v/>
      </c>
      <c r="DA72" s="272" t="str">
        <f ca="true">+IF(OFFSET('Sanitation Data'!$G$29,0,10*ROW('Sanitation Data'!G66))="","",OFFSET('Sanitation Data'!$G$29,0,10*ROW('Sanitation Data'!G66)))</f>
        <v/>
      </c>
      <c r="DB72" s="272" t="str">
        <f ca="true">+IF(OFFSET('Sanitation Data'!$G$30,0,10*ROW('Sanitation Data'!G66))="","",OFFSET('Sanitation Data'!$G$30,0,10*ROW('Sanitation Data'!G66)))</f>
        <v/>
      </c>
      <c r="DC72" s="272" t="str">
        <f ca="true">+IF(OFFSET('Sanitation Data'!$G$31,0,10*ROW('Sanitation Data'!G66))="","",OFFSET('Sanitation Data'!$G$31,0,10*ROW('Sanitation Data'!G66)))</f>
        <v/>
      </c>
      <c r="DD72" s="272" t="str">
        <f ca="true">+IF(OFFSET('Sanitation Data'!$G$32,0,10*ROW('Sanitation Data'!G66))="","",OFFSET('Sanitation Data'!$G$32,0,10*ROW('Sanitation Data'!G66)))</f>
        <v/>
      </c>
      <c r="DE72" s="272" t="str">
        <f ca="true">+IF(OFFSET('Sanitation Data'!$H$28,0,10*ROW('Sanitation Data'!H66))="","",OFFSET('Sanitation Data'!$H$28,0,10*ROW('Sanitation Data'!H66)))</f>
        <v/>
      </c>
      <c r="DF72" s="272" t="str">
        <f ca="true">+IF(OFFSET('Sanitation Data'!$H$29,0,10*ROW('Sanitation Data'!H66))="","",OFFSET('Sanitation Data'!$H$29,0,10*ROW('Sanitation Data'!H66)))</f>
        <v/>
      </c>
      <c r="DG72" s="272" t="str">
        <f ca="true">+IF(OFFSET('Sanitation Data'!$H$30,0,10*ROW('Sanitation Data'!H66))="","",OFFSET('Sanitation Data'!$H$30,0,10*ROW('Sanitation Data'!H66)))</f>
        <v/>
      </c>
      <c r="DH72" s="272" t="str">
        <f ca="true">+IF(OFFSET('Sanitation Data'!$H$31,0,10*ROW('Sanitation Data'!H66))="","",OFFSET('Sanitation Data'!$H$31,0,10*ROW('Sanitation Data'!H66)))</f>
        <v/>
      </c>
      <c r="DI72" s="272" t="str">
        <f ca="true">+IF(OFFSET('Sanitation Data'!$H$32,0,10*ROW('Sanitation Data'!H66))="","",OFFSET('Sanitation Data'!$H$32,0,10*ROW('Sanitation Data'!H66)))</f>
        <v/>
      </c>
      <c r="DJ72" s="272" t="str">
        <f ca="true">+IF(OFFSET('Sanitation Data'!$I$28,0,10*ROW('Sanitation Data'!I66))="","",OFFSET('Sanitation Data'!$I$28,0,10*ROW('Sanitation Data'!I66)))</f>
        <v/>
      </c>
      <c r="DK72" s="272" t="str">
        <f ca="true">+IF(OFFSET('Sanitation Data'!$I$29,0,10*ROW('Sanitation Data'!I66))="","",OFFSET('Sanitation Data'!$I$29,0,10*ROW('Sanitation Data'!I66)))</f>
        <v/>
      </c>
      <c r="DL72" s="272" t="str">
        <f ca="true">+IF(OFFSET('Sanitation Data'!$I$30,0,10*ROW('Sanitation Data'!I66))="","",OFFSET('Sanitation Data'!$I$30,0,10*ROW('Sanitation Data'!I66)))</f>
        <v/>
      </c>
      <c r="DM72" s="272" t="str">
        <f ca="true">+IF(OFFSET('Sanitation Data'!$I$31,0,10*ROW('Sanitation Data'!I66))="","",OFFSET('Sanitation Data'!$I$31,0,10*ROW('Sanitation Data'!I66)))</f>
        <v/>
      </c>
      <c r="DN72" s="272" t="str">
        <f ca="true">+IF(OFFSET('Sanitation Data'!$I$32,0,10*ROW('Sanitation Data'!I66))="","",OFFSET('Sanitation Data'!$I$32,0,10*ROW('Sanitation Data'!I66)))</f>
        <v/>
      </c>
      <c r="DO72" s="272" t="str">
        <f ca="true">+IF(OFFSET('Hygiene Data'!$D$11,0,10*ROW('Hygiene Data'!D66))="","",OFFSET('Hygiene Data'!$D$11,0,10*ROW('Hygiene Data'!D66)))</f>
        <v/>
      </c>
      <c r="DP72" s="272" t="str">
        <f ca="true">+IF(OFFSET('Hygiene Data'!$D$12,0,10*ROW('Hygiene Data'!D66))="","",OFFSET('Hygiene Data'!$D$12,0,10*ROW('Hygiene Data'!D66)))</f>
        <v/>
      </c>
      <c r="DQ72" s="272" t="str">
        <f ca="true">+IF(OFFSET('Hygiene Data'!$D$13,0,10*ROW('Hygiene Data'!D66))="","",OFFSET('Hygiene Data'!$D$13,0,10*ROW('Hygiene Data'!D66)))</f>
        <v/>
      </c>
      <c r="DR72" s="272" t="str">
        <f ca="true">+IF(OFFSET('Hygiene Data'!$E$11,0,10*ROW('Hygiene Data'!E66))="","",OFFSET('Hygiene Data'!$E$11,0,10*ROW('Hygiene Data'!E66)))</f>
        <v/>
      </c>
      <c r="DS72" s="272" t="str">
        <f ca="true">+IF(OFFSET('Hygiene Data'!$E$12,0,10*ROW('Hygiene Data'!E66))="","",OFFSET('Hygiene Data'!$E$12,0,10*ROW('Hygiene Data'!E66)))</f>
        <v/>
      </c>
      <c r="DT72" s="272" t="str">
        <f ca="true">+IF(OFFSET('Hygiene Data'!$E$13,0,10*ROW('Hygiene Data'!E66))="","",OFFSET('Hygiene Data'!$E$13,0,10*ROW('Hygiene Data'!E66)))</f>
        <v/>
      </c>
      <c r="DU72" s="272" t="str">
        <f ca="true">+IF(OFFSET('Hygiene Data'!$F$11,0,10*ROW('Hygiene Data'!F66))="","",OFFSET('Hygiene Data'!$F$11,0,10*ROW('Hygiene Data'!F66)))</f>
        <v/>
      </c>
      <c r="DV72" s="272" t="str">
        <f ca="true">+IF(OFFSET('Hygiene Data'!$F$12,0,10*ROW('Hygiene Data'!F66))="","",OFFSET('Hygiene Data'!$F$12,0,10*ROW('Hygiene Data'!F66)))</f>
        <v/>
      </c>
      <c r="DW72" s="272" t="str">
        <f ca="true">+IF(OFFSET('Hygiene Data'!$F$13,0,10*ROW('Hygiene Data'!F66))="","",OFFSET('Hygiene Data'!$F$13,0,10*ROW('Hygiene Data'!F66)))</f>
        <v/>
      </c>
      <c r="DX72" s="272" t="str">
        <f ca="true">+IF(OFFSET('Hygiene Data'!$G$11,0,10*ROW('Hygiene Data'!G66))="","",OFFSET('Hygiene Data'!$G$11,0,10*ROW('Hygiene Data'!G66)))</f>
        <v/>
      </c>
      <c r="DY72" s="272" t="str">
        <f ca="true">+IF(OFFSET('Hygiene Data'!$G$12,0,10*ROW('Hygiene Data'!G66))="","",OFFSET('Hygiene Data'!$G$12,0,10*ROW('Hygiene Data'!G66)))</f>
        <v/>
      </c>
      <c r="DZ72" s="272" t="str">
        <f ca="true">+IF(OFFSET('Hygiene Data'!$G$13,0,10*ROW('Hygiene Data'!G66))="","",OFFSET('Hygiene Data'!$G$13,0,10*ROW('Hygiene Data'!G66)))</f>
        <v/>
      </c>
      <c r="EA72" s="272" t="str">
        <f ca="true">+IF(OFFSET('Hygiene Data'!$H$11,0,10*ROW('Hygiene Data'!H66))="","",OFFSET('Hygiene Data'!$H$11,0,10*ROW('Hygiene Data'!H66)))</f>
        <v/>
      </c>
      <c r="EB72" s="272" t="str">
        <f ca="true">+IF(OFFSET('Hygiene Data'!$H$12,0,10*ROW('Hygiene Data'!H66))="","",OFFSET('Hygiene Data'!$H$12,0,10*ROW('Hygiene Data'!H66)))</f>
        <v/>
      </c>
      <c r="EC72" s="272" t="str">
        <f ca="true">+IF(OFFSET('Hygiene Data'!$H$13,0,10*ROW('Hygiene Data'!H66))="","",OFFSET('Hygiene Data'!$H$13,0,10*ROW('Hygiene Data'!H66)))</f>
        <v/>
      </c>
      <c r="ED72" s="272" t="str">
        <f ca="true">+IF(OFFSET('Hygiene Data'!$I$11,0,10*ROW('Hygiene Data'!I66))="","",OFFSET('Hygiene Data'!$I$11,0,10*ROW('Hygiene Data'!I66)))</f>
        <v/>
      </c>
      <c r="EE72" s="272" t="str">
        <f ca="true">+IF(OFFSET('Hygiene Data'!$I$12,0,10*ROW('Hygiene Data'!I66))="","",OFFSET('Hygiene Data'!$I$12,0,10*ROW('Hygiene Data'!I66)))</f>
        <v/>
      </c>
      <c r="EF72" s="272" t="str">
        <f ca="true">+IF(OFFSET('Hygiene Data'!$I$13,0,10*ROW('Hygiene Data'!I66))="","",OFFSET('Hygiene Data'!$I$13,0,10*ROW('Hygiene Data'!I66)))</f>
        <v/>
      </c>
    </row>
    <row xmlns:x14ac="http://schemas.microsoft.com/office/spreadsheetml/2009/9/ac" r="73" x14ac:dyDescent="0.2">
      <c r="A73" s="37" t="str">
        <f ca="true">+IF(OFFSET('Water Data'!$B$2,0,10*ROW('Water Data'!E67))="","",OFFSET('Water Data'!$B$2,0,10*ROW('Water Data'!E67)))</f>
        <v/>
      </c>
      <c r="B73" s="37" t="str">
        <f ca="true">+IF(OFFSET('Water Data'!$C$2,0,10*ROW('Water Data'!F67))="","",OFFSET('Water Data'!$C$2,0,10*ROW('Water Data'!F67)))</f>
        <v/>
      </c>
      <c r="C73" s="328" t="str">
        <f t="shared" ca="true" si="1"/>
        <v/>
      </c>
      <c r="D73" s="97"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7"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7"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7"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7"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7"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7"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7"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7"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7"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7"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7"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7"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7"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7"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7"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7"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7"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8"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8"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8"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8"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8"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8"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8"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8"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8"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8"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8"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8"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8"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8"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8"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8"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8"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8"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8"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8"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8"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8"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8"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8"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8"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8"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8"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8"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8"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8"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9"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9"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9"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9"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9"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9"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9"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9"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9"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9"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9"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9"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9"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9"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9"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9"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9"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9"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2"/>
      <c r="BS73" s="272" t="str">
        <f ca="true">+IF(OFFSET('Water Data'!$D$27,0,10*ROW('Water Data'!D67))="","",OFFSET('Water Data'!$D$27,0,10*ROW('Water Data'!D67)))</f>
        <v/>
      </c>
      <c r="BT73" s="272" t="str">
        <f ca="true">+IF(OFFSET('Water Data'!$D$28,0,10*ROW('Water Data'!D67))="","",OFFSET('Water Data'!$D$28,0,10*ROW('Water Data'!D67)))</f>
        <v/>
      </c>
      <c r="BU73" s="272" t="str">
        <f ca="true">+IF(OFFSET('Water Data'!$D$29,0,10*ROW('Water Data'!D67))="","",OFFSET('Water Data'!$D$29,0,10*ROW('Water Data'!D67)))</f>
        <v/>
      </c>
      <c r="BV73" s="272" t="str">
        <f ca="true">+IF(OFFSET('Water Data'!$E$27,0,10*ROW('Water Data'!E67))="","",OFFSET('Water Data'!$E$27,0,10*ROW('Water Data'!E67)))</f>
        <v/>
      </c>
      <c r="BW73" s="272" t="str">
        <f ca="true">+IF(OFFSET('Water Data'!$E$28,0,10*ROW('Water Data'!E67))="","",OFFSET('Water Data'!$E$28,0,10*ROW('Water Data'!E67)))</f>
        <v/>
      </c>
      <c r="BX73" s="272" t="str">
        <f ca="true">+IF(OFFSET('Water Data'!$E$29,0,10*ROW('Water Data'!E67))="","",OFFSET('Water Data'!$E$29,0,10*ROW('Water Data'!E67)))</f>
        <v/>
      </c>
      <c r="BY73" s="272" t="str">
        <f ca="true">+IF(OFFSET('Water Data'!$F$27,0,10*ROW('Water Data'!F67))="","",OFFSET('Water Data'!$F$27,0,10*ROW('Water Data'!F67)))</f>
        <v/>
      </c>
      <c r="BZ73" s="272" t="str">
        <f ca="true">+IF(OFFSET('Water Data'!$F$28,0,10*ROW('Water Data'!F67))="","",OFFSET('Water Data'!$F$28,0,10*ROW('Water Data'!F67)))</f>
        <v/>
      </c>
      <c r="CA73" s="272" t="str">
        <f ca="true">+IF(OFFSET('Water Data'!$F$29,0,10*ROW('Water Data'!F67))="","",OFFSET('Water Data'!$F$29,0,10*ROW('Water Data'!F67)))</f>
        <v/>
      </c>
      <c r="CB73" s="272" t="str">
        <f ca="true">+IF(OFFSET('Water Data'!$G$27,0,10*ROW('Water Data'!G67))="","",OFFSET('Water Data'!$G$27,0,10*ROW('Water Data'!G67)))</f>
        <v/>
      </c>
      <c r="CC73" s="272" t="str">
        <f ca="true">+IF(OFFSET('Water Data'!$G$28,0,10*ROW('Water Data'!G67))="","",OFFSET('Water Data'!$G$28,0,10*ROW('Water Data'!G67)))</f>
        <v/>
      </c>
      <c r="CD73" s="272" t="str">
        <f ca="true">+IF(OFFSET('Water Data'!$G$29,0,10*ROW('Water Data'!G67))="","",OFFSET('Water Data'!$G$29,0,10*ROW('Water Data'!G67)))</f>
        <v/>
      </c>
      <c r="CE73" s="272" t="str">
        <f ca="true">+IF(OFFSET('Water Data'!$H$27,0,10*ROW('Water Data'!H67))="","",OFFSET('Water Data'!$H$27,0,10*ROW('Water Data'!H67)))</f>
        <v/>
      </c>
      <c r="CF73" s="272" t="str">
        <f ca="true">+IF(OFFSET('Water Data'!$H$28,0,10*ROW('Water Data'!H67))="","",OFFSET('Water Data'!$H$28,0,10*ROW('Water Data'!H67)))</f>
        <v/>
      </c>
      <c r="CG73" s="272" t="str">
        <f ca="true">+IF(OFFSET('Water Data'!$H$29,0,10*ROW('Water Data'!H67))="","",OFFSET('Water Data'!$H$29,0,10*ROW('Water Data'!H67)))</f>
        <v/>
      </c>
      <c r="CH73" s="272" t="str">
        <f ca="true">+IF(OFFSET('Water Data'!$I$27,0,10*ROW('Water Data'!I67))="","",OFFSET('Water Data'!$I$27,0,10*ROW('Water Data'!I67)))</f>
        <v/>
      </c>
      <c r="CI73" s="272" t="str">
        <f ca="true">+IF(OFFSET('Water Data'!$I$28,0,10*ROW('Water Data'!I67))="","",OFFSET('Water Data'!$I$28,0,10*ROW('Water Data'!I67)))</f>
        <v/>
      </c>
      <c r="CJ73" s="272" t="str">
        <f ca="true">+IF(OFFSET('Water Data'!$I$29,0,10*ROW('Water Data'!I67))="","",OFFSET('Water Data'!$I$29,0,10*ROW('Water Data'!I67)))</f>
        <v/>
      </c>
      <c r="CK73" s="272" t="str">
        <f ca="true">+IF(OFFSET('Sanitation Data'!$D$28,0,10*ROW('Sanitation Data'!D67))="","",OFFSET('Sanitation Data'!$D$28,0,10*ROW('Sanitation Data'!D67)))</f>
        <v/>
      </c>
      <c r="CL73" s="272" t="str">
        <f ca="true">+IF(OFFSET('Sanitation Data'!$D$29,0,10*ROW('Sanitation Data'!D67))="","",OFFSET('Sanitation Data'!$D$29,0,10*ROW('Sanitation Data'!D67)))</f>
        <v/>
      </c>
      <c r="CM73" s="272" t="str">
        <f ca="true">+IF(OFFSET('Sanitation Data'!$D$30,0,10*ROW('Sanitation Data'!D67))="","",OFFSET('Sanitation Data'!$D$30,0,10*ROW('Sanitation Data'!D67)))</f>
        <v/>
      </c>
      <c r="CN73" s="272" t="str">
        <f ca="true">+IF(OFFSET('Sanitation Data'!$D$31,0,10*ROW('Sanitation Data'!D67))="","",OFFSET('Sanitation Data'!$D$31,0,10*ROW('Sanitation Data'!D67)))</f>
        <v/>
      </c>
      <c r="CO73" s="272" t="str">
        <f ca="true">+IF(OFFSET('Sanitation Data'!$D$32,0,10*ROW('Sanitation Data'!D67))="","",OFFSET('Sanitation Data'!$D$32,0,10*ROW('Sanitation Data'!D67)))</f>
        <v/>
      </c>
      <c r="CP73" s="272" t="str">
        <f ca="true">+IF(OFFSET('Sanitation Data'!$E$28,0,10*ROW('Sanitation Data'!E67))="","",OFFSET('Sanitation Data'!$E$28,0,10*ROW('Sanitation Data'!E67)))</f>
        <v/>
      </c>
      <c r="CQ73" s="272" t="str">
        <f ca="true">+IF(OFFSET('Sanitation Data'!$E$29,0,10*ROW('Sanitation Data'!E67))="","",OFFSET('Sanitation Data'!$E$29,0,10*ROW('Sanitation Data'!E67)))</f>
        <v/>
      </c>
      <c r="CR73" s="272" t="str">
        <f ca="true">+IF(OFFSET('Sanitation Data'!$E$30,0,10*ROW('Sanitation Data'!E67))="","",OFFSET('Sanitation Data'!$E$30,0,10*ROW('Sanitation Data'!E67)))</f>
        <v/>
      </c>
      <c r="CS73" s="272" t="str">
        <f ca="true">+IF(OFFSET('Sanitation Data'!$E$31,0,10*ROW('Sanitation Data'!E67))="","",OFFSET('Sanitation Data'!$E$31,0,10*ROW('Sanitation Data'!E67)))</f>
        <v/>
      </c>
      <c r="CT73" s="272" t="str">
        <f ca="true">+IF(OFFSET('Sanitation Data'!$E$32,0,10*ROW('Sanitation Data'!E67))="","",OFFSET('Sanitation Data'!$E$32,0,10*ROW('Sanitation Data'!E67)))</f>
        <v/>
      </c>
      <c r="CU73" s="272" t="str">
        <f ca="true">+IF(OFFSET('Sanitation Data'!$F$28,0,10*ROW('Sanitation Data'!F67))="","",OFFSET('Sanitation Data'!$F$28,0,10*ROW('Sanitation Data'!F67)))</f>
        <v/>
      </c>
      <c r="CV73" s="272" t="str">
        <f ca="true">+IF(OFFSET('Sanitation Data'!$F$29,0,10*ROW('Sanitation Data'!F67))="","",OFFSET('Sanitation Data'!$F$29,0,10*ROW('Sanitation Data'!F67)))</f>
        <v/>
      </c>
      <c r="CW73" s="272" t="str">
        <f ca="true">+IF(OFFSET('Sanitation Data'!$F$30,0,10*ROW('Sanitation Data'!F67))="","",OFFSET('Sanitation Data'!$F$30,0,10*ROW('Sanitation Data'!F67)))</f>
        <v/>
      </c>
      <c r="CX73" s="272" t="str">
        <f ca="true">+IF(OFFSET('Sanitation Data'!$F$31,0,10*ROW('Sanitation Data'!F67))="","",OFFSET('Sanitation Data'!$F$31,0,10*ROW('Sanitation Data'!F67)))</f>
        <v/>
      </c>
      <c r="CY73" s="272" t="str">
        <f ca="true">+IF(OFFSET('Sanitation Data'!$F$32,0,10*ROW('Sanitation Data'!F67))="","",OFFSET('Sanitation Data'!$F$32,0,10*ROW('Sanitation Data'!F67)))</f>
        <v/>
      </c>
      <c r="CZ73" s="272" t="str">
        <f ca="true">+IF(OFFSET('Sanitation Data'!$G$28,0,10*ROW('Sanitation Data'!G67))="","",OFFSET('Sanitation Data'!$G$28,0,10*ROW('Sanitation Data'!G67)))</f>
        <v/>
      </c>
      <c r="DA73" s="272" t="str">
        <f ca="true">+IF(OFFSET('Sanitation Data'!$G$29,0,10*ROW('Sanitation Data'!G67))="","",OFFSET('Sanitation Data'!$G$29,0,10*ROW('Sanitation Data'!G67)))</f>
        <v/>
      </c>
      <c r="DB73" s="272" t="str">
        <f ca="true">+IF(OFFSET('Sanitation Data'!$G$30,0,10*ROW('Sanitation Data'!G67))="","",OFFSET('Sanitation Data'!$G$30,0,10*ROW('Sanitation Data'!G67)))</f>
        <v/>
      </c>
      <c r="DC73" s="272" t="str">
        <f ca="true">+IF(OFFSET('Sanitation Data'!$G$31,0,10*ROW('Sanitation Data'!G67))="","",OFFSET('Sanitation Data'!$G$31,0,10*ROW('Sanitation Data'!G67)))</f>
        <v/>
      </c>
      <c r="DD73" s="272" t="str">
        <f ca="true">+IF(OFFSET('Sanitation Data'!$G$32,0,10*ROW('Sanitation Data'!G67))="","",OFFSET('Sanitation Data'!$G$32,0,10*ROW('Sanitation Data'!G67)))</f>
        <v/>
      </c>
      <c r="DE73" s="272" t="str">
        <f ca="true">+IF(OFFSET('Sanitation Data'!$H$28,0,10*ROW('Sanitation Data'!H67))="","",OFFSET('Sanitation Data'!$H$28,0,10*ROW('Sanitation Data'!H67)))</f>
        <v/>
      </c>
      <c r="DF73" s="272" t="str">
        <f ca="true">+IF(OFFSET('Sanitation Data'!$H$29,0,10*ROW('Sanitation Data'!H67))="","",OFFSET('Sanitation Data'!$H$29,0,10*ROW('Sanitation Data'!H67)))</f>
        <v/>
      </c>
      <c r="DG73" s="272" t="str">
        <f ca="true">+IF(OFFSET('Sanitation Data'!$H$30,0,10*ROW('Sanitation Data'!H67))="","",OFFSET('Sanitation Data'!$H$30,0,10*ROW('Sanitation Data'!H67)))</f>
        <v/>
      </c>
      <c r="DH73" s="272" t="str">
        <f ca="true">+IF(OFFSET('Sanitation Data'!$H$31,0,10*ROW('Sanitation Data'!H67))="","",OFFSET('Sanitation Data'!$H$31,0,10*ROW('Sanitation Data'!H67)))</f>
        <v/>
      </c>
      <c r="DI73" s="272" t="str">
        <f ca="true">+IF(OFFSET('Sanitation Data'!$H$32,0,10*ROW('Sanitation Data'!H67))="","",OFFSET('Sanitation Data'!$H$32,0,10*ROW('Sanitation Data'!H67)))</f>
        <v/>
      </c>
      <c r="DJ73" s="272" t="str">
        <f ca="true">+IF(OFFSET('Sanitation Data'!$I$28,0,10*ROW('Sanitation Data'!I67))="","",OFFSET('Sanitation Data'!$I$28,0,10*ROW('Sanitation Data'!I67)))</f>
        <v/>
      </c>
      <c r="DK73" s="272" t="str">
        <f ca="true">+IF(OFFSET('Sanitation Data'!$I$29,0,10*ROW('Sanitation Data'!I67))="","",OFFSET('Sanitation Data'!$I$29,0,10*ROW('Sanitation Data'!I67)))</f>
        <v/>
      </c>
      <c r="DL73" s="272" t="str">
        <f ca="true">+IF(OFFSET('Sanitation Data'!$I$30,0,10*ROW('Sanitation Data'!I67))="","",OFFSET('Sanitation Data'!$I$30,0,10*ROW('Sanitation Data'!I67)))</f>
        <v/>
      </c>
      <c r="DM73" s="272" t="str">
        <f ca="true">+IF(OFFSET('Sanitation Data'!$I$31,0,10*ROW('Sanitation Data'!I67))="","",OFFSET('Sanitation Data'!$I$31,0,10*ROW('Sanitation Data'!I67)))</f>
        <v/>
      </c>
      <c r="DN73" s="272" t="str">
        <f ca="true">+IF(OFFSET('Sanitation Data'!$I$32,0,10*ROW('Sanitation Data'!I67))="","",OFFSET('Sanitation Data'!$I$32,0,10*ROW('Sanitation Data'!I67)))</f>
        <v/>
      </c>
      <c r="DO73" s="272" t="str">
        <f ca="true">+IF(OFFSET('Hygiene Data'!$D$11,0,10*ROW('Hygiene Data'!D67))="","",OFFSET('Hygiene Data'!$D$11,0,10*ROW('Hygiene Data'!D67)))</f>
        <v/>
      </c>
      <c r="DP73" s="272" t="str">
        <f ca="true">+IF(OFFSET('Hygiene Data'!$D$12,0,10*ROW('Hygiene Data'!D67))="","",OFFSET('Hygiene Data'!$D$12,0,10*ROW('Hygiene Data'!D67)))</f>
        <v/>
      </c>
      <c r="DQ73" s="272" t="str">
        <f ca="true">+IF(OFFSET('Hygiene Data'!$D$13,0,10*ROW('Hygiene Data'!D67))="","",OFFSET('Hygiene Data'!$D$13,0,10*ROW('Hygiene Data'!D67)))</f>
        <v/>
      </c>
      <c r="DR73" s="272" t="str">
        <f ca="true">+IF(OFFSET('Hygiene Data'!$E$11,0,10*ROW('Hygiene Data'!E67))="","",OFFSET('Hygiene Data'!$E$11,0,10*ROW('Hygiene Data'!E67)))</f>
        <v/>
      </c>
      <c r="DS73" s="272" t="str">
        <f ca="true">+IF(OFFSET('Hygiene Data'!$E$12,0,10*ROW('Hygiene Data'!E67))="","",OFFSET('Hygiene Data'!$E$12,0,10*ROW('Hygiene Data'!E67)))</f>
        <v/>
      </c>
      <c r="DT73" s="272" t="str">
        <f ca="true">+IF(OFFSET('Hygiene Data'!$E$13,0,10*ROW('Hygiene Data'!E67))="","",OFFSET('Hygiene Data'!$E$13,0,10*ROW('Hygiene Data'!E67)))</f>
        <v/>
      </c>
      <c r="DU73" s="272" t="str">
        <f ca="true">+IF(OFFSET('Hygiene Data'!$F$11,0,10*ROW('Hygiene Data'!F67))="","",OFFSET('Hygiene Data'!$F$11,0,10*ROW('Hygiene Data'!F67)))</f>
        <v/>
      </c>
      <c r="DV73" s="272" t="str">
        <f ca="true">+IF(OFFSET('Hygiene Data'!$F$12,0,10*ROW('Hygiene Data'!F67))="","",OFFSET('Hygiene Data'!$F$12,0,10*ROW('Hygiene Data'!F67)))</f>
        <v/>
      </c>
      <c r="DW73" s="272" t="str">
        <f ca="true">+IF(OFFSET('Hygiene Data'!$F$13,0,10*ROW('Hygiene Data'!F67))="","",OFFSET('Hygiene Data'!$F$13,0,10*ROW('Hygiene Data'!F67)))</f>
        <v/>
      </c>
      <c r="DX73" s="272" t="str">
        <f ca="true">+IF(OFFSET('Hygiene Data'!$G$11,0,10*ROW('Hygiene Data'!G67))="","",OFFSET('Hygiene Data'!$G$11,0,10*ROW('Hygiene Data'!G67)))</f>
        <v/>
      </c>
      <c r="DY73" s="272" t="str">
        <f ca="true">+IF(OFFSET('Hygiene Data'!$G$12,0,10*ROW('Hygiene Data'!G67))="","",OFFSET('Hygiene Data'!$G$12,0,10*ROW('Hygiene Data'!G67)))</f>
        <v/>
      </c>
      <c r="DZ73" s="272" t="str">
        <f ca="true">+IF(OFFSET('Hygiene Data'!$G$13,0,10*ROW('Hygiene Data'!G67))="","",OFFSET('Hygiene Data'!$G$13,0,10*ROW('Hygiene Data'!G67)))</f>
        <v/>
      </c>
      <c r="EA73" s="272" t="str">
        <f ca="true">+IF(OFFSET('Hygiene Data'!$H$11,0,10*ROW('Hygiene Data'!H67))="","",OFFSET('Hygiene Data'!$H$11,0,10*ROW('Hygiene Data'!H67)))</f>
        <v/>
      </c>
      <c r="EB73" s="272" t="str">
        <f ca="true">+IF(OFFSET('Hygiene Data'!$H$12,0,10*ROW('Hygiene Data'!H67))="","",OFFSET('Hygiene Data'!$H$12,0,10*ROW('Hygiene Data'!H67)))</f>
        <v/>
      </c>
      <c r="EC73" s="272" t="str">
        <f ca="true">+IF(OFFSET('Hygiene Data'!$H$13,0,10*ROW('Hygiene Data'!H67))="","",OFFSET('Hygiene Data'!$H$13,0,10*ROW('Hygiene Data'!H67)))</f>
        <v/>
      </c>
      <c r="ED73" s="272" t="str">
        <f ca="true">+IF(OFFSET('Hygiene Data'!$I$11,0,10*ROW('Hygiene Data'!I67))="","",OFFSET('Hygiene Data'!$I$11,0,10*ROW('Hygiene Data'!I67)))</f>
        <v/>
      </c>
      <c r="EE73" s="272" t="str">
        <f ca="true">+IF(OFFSET('Hygiene Data'!$I$12,0,10*ROW('Hygiene Data'!I67))="","",OFFSET('Hygiene Data'!$I$12,0,10*ROW('Hygiene Data'!I67)))</f>
        <v/>
      </c>
      <c r="EF73" s="272" t="str">
        <f ca="true">+IF(OFFSET('Hygiene Data'!$I$13,0,10*ROW('Hygiene Data'!I67))="","",OFFSET('Hygiene Data'!$I$13,0,10*ROW('Hygiene Data'!I67)))</f>
        <v/>
      </c>
    </row>
    <row xmlns:x14ac="http://schemas.microsoft.com/office/spreadsheetml/2009/9/ac" r="74" x14ac:dyDescent="0.2">
      <c r="A74" s="37" t="str">
        <f ca="true">+IF(OFFSET('Water Data'!$B$2,0,10*ROW('Water Data'!E68))="","",OFFSET('Water Data'!$B$2,0,10*ROW('Water Data'!E68)))</f>
        <v/>
      </c>
      <c r="B74" s="37" t="str">
        <f ca="true">+IF(OFFSET('Water Data'!$C$2,0,10*ROW('Water Data'!F68))="","",OFFSET('Water Data'!$C$2,0,10*ROW('Water Data'!F68)))</f>
        <v/>
      </c>
      <c r="C74" s="328" t="str">
        <f t="shared" ca="true" si="1"/>
        <v/>
      </c>
      <c r="D74" s="97"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7"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7"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7"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7"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7"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7"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7"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7"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7"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7"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7"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7"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7"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7"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7"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7"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7"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8"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8"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8"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8"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8"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8"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8"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8"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8"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8"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8"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8"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8"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8"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8"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8"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8"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8"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8"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8"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8"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8"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8"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8"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8"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8"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8"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8"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8"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8"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9"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9"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9"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9"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9"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9"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9"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9"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9"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9"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9"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9"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9"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9"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9"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9"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9"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9"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2"/>
      <c r="BS74" s="272" t="str">
        <f ca="true">+IF(OFFSET('Water Data'!$D$27,0,10*ROW('Water Data'!D68))="","",OFFSET('Water Data'!$D$27,0,10*ROW('Water Data'!D68)))</f>
        <v/>
      </c>
      <c r="BT74" s="272" t="str">
        <f ca="true">+IF(OFFSET('Water Data'!$D$28,0,10*ROW('Water Data'!D68))="","",OFFSET('Water Data'!$D$28,0,10*ROW('Water Data'!D68)))</f>
        <v/>
      </c>
      <c r="BU74" s="272" t="str">
        <f ca="true">+IF(OFFSET('Water Data'!$D$29,0,10*ROW('Water Data'!D68))="","",OFFSET('Water Data'!$D$29,0,10*ROW('Water Data'!D68)))</f>
        <v/>
      </c>
      <c r="BV74" s="272" t="str">
        <f ca="true">+IF(OFFSET('Water Data'!$E$27,0,10*ROW('Water Data'!E68))="","",OFFSET('Water Data'!$E$27,0,10*ROW('Water Data'!E68)))</f>
        <v/>
      </c>
      <c r="BW74" s="272" t="str">
        <f ca="true">+IF(OFFSET('Water Data'!$E$28,0,10*ROW('Water Data'!E68))="","",OFFSET('Water Data'!$E$28,0,10*ROW('Water Data'!E68)))</f>
        <v/>
      </c>
      <c r="BX74" s="272" t="str">
        <f ca="true">+IF(OFFSET('Water Data'!$E$29,0,10*ROW('Water Data'!E68))="","",OFFSET('Water Data'!$E$29,0,10*ROW('Water Data'!E68)))</f>
        <v/>
      </c>
      <c r="BY74" s="272" t="str">
        <f ca="true">+IF(OFFSET('Water Data'!$F$27,0,10*ROW('Water Data'!F68))="","",OFFSET('Water Data'!$F$27,0,10*ROW('Water Data'!F68)))</f>
        <v/>
      </c>
      <c r="BZ74" s="272" t="str">
        <f ca="true">+IF(OFFSET('Water Data'!$F$28,0,10*ROW('Water Data'!F68))="","",OFFSET('Water Data'!$F$28,0,10*ROW('Water Data'!F68)))</f>
        <v/>
      </c>
      <c r="CA74" s="272" t="str">
        <f ca="true">+IF(OFFSET('Water Data'!$F$29,0,10*ROW('Water Data'!F68))="","",OFFSET('Water Data'!$F$29,0,10*ROW('Water Data'!F68)))</f>
        <v/>
      </c>
      <c r="CB74" s="272" t="str">
        <f ca="true">+IF(OFFSET('Water Data'!$G$27,0,10*ROW('Water Data'!G68))="","",OFFSET('Water Data'!$G$27,0,10*ROW('Water Data'!G68)))</f>
        <v/>
      </c>
      <c r="CC74" s="272" t="str">
        <f ca="true">+IF(OFFSET('Water Data'!$G$28,0,10*ROW('Water Data'!G68))="","",OFFSET('Water Data'!$G$28,0,10*ROW('Water Data'!G68)))</f>
        <v/>
      </c>
      <c r="CD74" s="272" t="str">
        <f ca="true">+IF(OFFSET('Water Data'!$G$29,0,10*ROW('Water Data'!G68))="","",OFFSET('Water Data'!$G$29,0,10*ROW('Water Data'!G68)))</f>
        <v/>
      </c>
      <c r="CE74" s="272" t="str">
        <f ca="true">+IF(OFFSET('Water Data'!$H$27,0,10*ROW('Water Data'!H68))="","",OFFSET('Water Data'!$H$27,0,10*ROW('Water Data'!H68)))</f>
        <v/>
      </c>
      <c r="CF74" s="272" t="str">
        <f ca="true">+IF(OFFSET('Water Data'!$H$28,0,10*ROW('Water Data'!H68))="","",OFFSET('Water Data'!$H$28,0,10*ROW('Water Data'!H68)))</f>
        <v/>
      </c>
      <c r="CG74" s="272" t="str">
        <f ca="true">+IF(OFFSET('Water Data'!$H$29,0,10*ROW('Water Data'!H68))="","",OFFSET('Water Data'!$H$29,0,10*ROW('Water Data'!H68)))</f>
        <v/>
      </c>
      <c r="CH74" s="272" t="str">
        <f ca="true">+IF(OFFSET('Water Data'!$I$27,0,10*ROW('Water Data'!I68))="","",OFFSET('Water Data'!$I$27,0,10*ROW('Water Data'!I68)))</f>
        <v/>
      </c>
      <c r="CI74" s="272" t="str">
        <f ca="true">+IF(OFFSET('Water Data'!$I$28,0,10*ROW('Water Data'!I68))="","",OFFSET('Water Data'!$I$28,0,10*ROW('Water Data'!I68)))</f>
        <v/>
      </c>
      <c r="CJ74" s="272" t="str">
        <f ca="true">+IF(OFFSET('Water Data'!$I$29,0,10*ROW('Water Data'!I68))="","",OFFSET('Water Data'!$I$29,0,10*ROW('Water Data'!I68)))</f>
        <v/>
      </c>
      <c r="CK74" s="272" t="str">
        <f ca="true">+IF(OFFSET('Sanitation Data'!$D$28,0,10*ROW('Sanitation Data'!D68))="","",OFFSET('Sanitation Data'!$D$28,0,10*ROW('Sanitation Data'!D68)))</f>
        <v/>
      </c>
      <c r="CL74" s="272" t="str">
        <f ca="true">+IF(OFFSET('Sanitation Data'!$D$29,0,10*ROW('Sanitation Data'!D68))="","",OFFSET('Sanitation Data'!$D$29,0,10*ROW('Sanitation Data'!D68)))</f>
        <v/>
      </c>
      <c r="CM74" s="272" t="str">
        <f ca="true">+IF(OFFSET('Sanitation Data'!$D$30,0,10*ROW('Sanitation Data'!D68))="","",OFFSET('Sanitation Data'!$D$30,0,10*ROW('Sanitation Data'!D68)))</f>
        <v/>
      </c>
      <c r="CN74" s="272" t="str">
        <f ca="true">+IF(OFFSET('Sanitation Data'!$D$31,0,10*ROW('Sanitation Data'!D68))="","",OFFSET('Sanitation Data'!$D$31,0,10*ROW('Sanitation Data'!D68)))</f>
        <v/>
      </c>
      <c r="CO74" s="272" t="str">
        <f ca="true">+IF(OFFSET('Sanitation Data'!$D$32,0,10*ROW('Sanitation Data'!D68))="","",OFFSET('Sanitation Data'!$D$32,0,10*ROW('Sanitation Data'!D68)))</f>
        <v/>
      </c>
      <c r="CP74" s="272" t="str">
        <f ca="true">+IF(OFFSET('Sanitation Data'!$E$28,0,10*ROW('Sanitation Data'!E68))="","",OFFSET('Sanitation Data'!$E$28,0,10*ROW('Sanitation Data'!E68)))</f>
        <v/>
      </c>
      <c r="CQ74" s="272" t="str">
        <f ca="true">+IF(OFFSET('Sanitation Data'!$E$29,0,10*ROW('Sanitation Data'!E68))="","",OFFSET('Sanitation Data'!$E$29,0,10*ROW('Sanitation Data'!E68)))</f>
        <v/>
      </c>
      <c r="CR74" s="272" t="str">
        <f ca="true">+IF(OFFSET('Sanitation Data'!$E$30,0,10*ROW('Sanitation Data'!E68))="","",OFFSET('Sanitation Data'!$E$30,0,10*ROW('Sanitation Data'!E68)))</f>
        <v/>
      </c>
      <c r="CS74" s="272" t="str">
        <f ca="true">+IF(OFFSET('Sanitation Data'!$E$31,0,10*ROW('Sanitation Data'!E68))="","",OFFSET('Sanitation Data'!$E$31,0,10*ROW('Sanitation Data'!E68)))</f>
        <v/>
      </c>
      <c r="CT74" s="272" t="str">
        <f ca="true">+IF(OFFSET('Sanitation Data'!$E$32,0,10*ROW('Sanitation Data'!E68))="","",OFFSET('Sanitation Data'!$E$32,0,10*ROW('Sanitation Data'!E68)))</f>
        <v/>
      </c>
      <c r="CU74" s="272" t="str">
        <f ca="true">+IF(OFFSET('Sanitation Data'!$F$28,0,10*ROW('Sanitation Data'!F68))="","",OFFSET('Sanitation Data'!$F$28,0,10*ROW('Sanitation Data'!F68)))</f>
        <v/>
      </c>
      <c r="CV74" s="272" t="str">
        <f ca="true">+IF(OFFSET('Sanitation Data'!$F$29,0,10*ROW('Sanitation Data'!F68))="","",OFFSET('Sanitation Data'!$F$29,0,10*ROW('Sanitation Data'!F68)))</f>
        <v/>
      </c>
      <c r="CW74" s="272" t="str">
        <f ca="true">+IF(OFFSET('Sanitation Data'!$F$30,0,10*ROW('Sanitation Data'!F68))="","",OFFSET('Sanitation Data'!$F$30,0,10*ROW('Sanitation Data'!F68)))</f>
        <v/>
      </c>
      <c r="CX74" s="272" t="str">
        <f ca="true">+IF(OFFSET('Sanitation Data'!$F$31,0,10*ROW('Sanitation Data'!F68))="","",OFFSET('Sanitation Data'!$F$31,0,10*ROW('Sanitation Data'!F68)))</f>
        <v/>
      </c>
      <c r="CY74" s="272" t="str">
        <f ca="true">+IF(OFFSET('Sanitation Data'!$F$32,0,10*ROW('Sanitation Data'!F68))="","",OFFSET('Sanitation Data'!$F$32,0,10*ROW('Sanitation Data'!F68)))</f>
        <v/>
      </c>
      <c r="CZ74" s="272" t="str">
        <f ca="true">+IF(OFFSET('Sanitation Data'!$G$28,0,10*ROW('Sanitation Data'!G68))="","",OFFSET('Sanitation Data'!$G$28,0,10*ROW('Sanitation Data'!G68)))</f>
        <v/>
      </c>
      <c r="DA74" s="272" t="str">
        <f ca="true">+IF(OFFSET('Sanitation Data'!$G$29,0,10*ROW('Sanitation Data'!G68))="","",OFFSET('Sanitation Data'!$G$29,0,10*ROW('Sanitation Data'!G68)))</f>
        <v/>
      </c>
      <c r="DB74" s="272" t="str">
        <f ca="true">+IF(OFFSET('Sanitation Data'!$G$30,0,10*ROW('Sanitation Data'!G68))="","",OFFSET('Sanitation Data'!$G$30,0,10*ROW('Sanitation Data'!G68)))</f>
        <v/>
      </c>
      <c r="DC74" s="272" t="str">
        <f ca="true">+IF(OFFSET('Sanitation Data'!$G$31,0,10*ROW('Sanitation Data'!G68))="","",OFFSET('Sanitation Data'!$G$31,0,10*ROW('Sanitation Data'!G68)))</f>
        <v/>
      </c>
      <c r="DD74" s="272" t="str">
        <f ca="true">+IF(OFFSET('Sanitation Data'!$G$32,0,10*ROW('Sanitation Data'!G68))="","",OFFSET('Sanitation Data'!$G$32,0,10*ROW('Sanitation Data'!G68)))</f>
        <v/>
      </c>
      <c r="DE74" s="272" t="str">
        <f ca="true">+IF(OFFSET('Sanitation Data'!$H$28,0,10*ROW('Sanitation Data'!H68))="","",OFFSET('Sanitation Data'!$H$28,0,10*ROW('Sanitation Data'!H68)))</f>
        <v/>
      </c>
      <c r="DF74" s="272" t="str">
        <f ca="true">+IF(OFFSET('Sanitation Data'!$H$29,0,10*ROW('Sanitation Data'!H68))="","",OFFSET('Sanitation Data'!$H$29,0,10*ROW('Sanitation Data'!H68)))</f>
        <v/>
      </c>
      <c r="DG74" s="272" t="str">
        <f ca="true">+IF(OFFSET('Sanitation Data'!$H$30,0,10*ROW('Sanitation Data'!H68))="","",OFFSET('Sanitation Data'!$H$30,0,10*ROW('Sanitation Data'!H68)))</f>
        <v/>
      </c>
      <c r="DH74" s="272" t="str">
        <f ca="true">+IF(OFFSET('Sanitation Data'!$H$31,0,10*ROW('Sanitation Data'!H68))="","",OFFSET('Sanitation Data'!$H$31,0,10*ROW('Sanitation Data'!H68)))</f>
        <v/>
      </c>
      <c r="DI74" s="272" t="str">
        <f ca="true">+IF(OFFSET('Sanitation Data'!$H$32,0,10*ROW('Sanitation Data'!H68))="","",OFFSET('Sanitation Data'!$H$32,0,10*ROW('Sanitation Data'!H68)))</f>
        <v/>
      </c>
      <c r="DJ74" s="272" t="str">
        <f ca="true">+IF(OFFSET('Sanitation Data'!$I$28,0,10*ROW('Sanitation Data'!I68))="","",OFFSET('Sanitation Data'!$I$28,0,10*ROW('Sanitation Data'!I68)))</f>
        <v/>
      </c>
      <c r="DK74" s="272" t="str">
        <f ca="true">+IF(OFFSET('Sanitation Data'!$I$29,0,10*ROW('Sanitation Data'!I68))="","",OFFSET('Sanitation Data'!$I$29,0,10*ROW('Sanitation Data'!I68)))</f>
        <v/>
      </c>
      <c r="DL74" s="272" t="str">
        <f ca="true">+IF(OFFSET('Sanitation Data'!$I$30,0,10*ROW('Sanitation Data'!I68))="","",OFFSET('Sanitation Data'!$I$30,0,10*ROW('Sanitation Data'!I68)))</f>
        <v/>
      </c>
      <c r="DM74" s="272" t="str">
        <f ca="true">+IF(OFFSET('Sanitation Data'!$I$31,0,10*ROW('Sanitation Data'!I68))="","",OFFSET('Sanitation Data'!$I$31,0,10*ROW('Sanitation Data'!I68)))</f>
        <v/>
      </c>
      <c r="DN74" s="272" t="str">
        <f ca="true">+IF(OFFSET('Sanitation Data'!$I$32,0,10*ROW('Sanitation Data'!I68))="","",OFFSET('Sanitation Data'!$I$32,0,10*ROW('Sanitation Data'!I68)))</f>
        <v/>
      </c>
      <c r="DO74" s="272" t="str">
        <f ca="true">+IF(OFFSET('Hygiene Data'!$D$11,0,10*ROW('Hygiene Data'!D68))="","",OFFSET('Hygiene Data'!$D$11,0,10*ROW('Hygiene Data'!D68)))</f>
        <v/>
      </c>
      <c r="DP74" s="272" t="str">
        <f ca="true">+IF(OFFSET('Hygiene Data'!$D$12,0,10*ROW('Hygiene Data'!D68))="","",OFFSET('Hygiene Data'!$D$12,0,10*ROW('Hygiene Data'!D68)))</f>
        <v/>
      </c>
      <c r="DQ74" s="272" t="str">
        <f ca="true">+IF(OFFSET('Hygiene Data'!$D$13,0,10*ROW('Hygiene Data'!D68))="","",OFFSET('Hygiene Data'!$D$13,0,10*ROW('Hygiene Data'!D68)))</f>
        <v/>
      </c>
      <c r="DR74" s="272" t="str">
        <f ca="true">+IF(OFFSET('Hygiene Data'!$E$11,0,10*ROW('Hygiene Data'!E68))="","",OFFSET('Hygiene Data'!$E$11,0,10*ROW('Hygiene Data'!E68)))</f>
        <v/>
      </c>
      <c r="DS74" s="272" t="str">
        <f ca="true">+IF(OFFSET('Hygiene Data'!$E$12,0,10*ROW('Hygiene Data'!E68))="","",OFFSET('Hygiene Data'!$E$12,0,10*ROW('Hygiene Data'!E68)))</f>
        <v/>
      </c>
      <c r="DT74" s="272" t="str">
        <f ca="true">+IF(OFFSET('Hygiene Data'!$E$13,0,10*ROW('Hygiene Data'!E68))="","",OFFSET('Hygiene Data'!$E$13,0,10*ROW('Hygiene Data'!E68)))</f>
        <v/>
      </c>
      <c r="DU74" s="272" t="str">
        <f ca="true">+IF(OFFSET('Hygiene Data'!$F$11,0,10*ROW('Hygiene Data'!F68))="","",OFFSET('Hygiene Data'!$F$11,0,10*ROW('Hygiene Data'!F68)))</f>
        <v/>
      </c>
      <c r="DV74" s="272" t="str">
        <f ca="true">+IF(OFFSET('Hygiene Data'!$F$12,0,10*ROW('Hygiene Data'!F68))="","",OFFSET('Hygiene Data'!$F$12,0,10*ROW('Hygiene Data'!F68)))</f>
        <v/>
      </c>
      <c r="DW74" s="272" t="str">
        <f ca="true">+IF(OFFSET('Hygiene Data'!$F$13,0,10*ROW('Hygiene Data'!F68))="","",OFFSET('Hygiene Data'!$F$13,0,10*ROW('Hygiene Data'!F68)))</f>
        <v/>
      </c>
      <c r="DX74" s="272" t="str">
        <f ca="true">+IF(OFFSET('Hygiene Data'!$G$11,0,10*ROW('Hygiene Data'!G68))="","",OFFSET('Hygiene Data'!$G$11,0,10*ROW('Hygiene Data'!G68)))</f>
        <v/>
      </c>
      <c r="DY74" s="272" t="str">
        <f ca="true">+IF(OFFSET('Hygiene Data'!$G$12,0,10*ROW('Hygiene Data'!G68))="","",OFFSET('Hygiene Data'!$G$12,0,10*ROW('Hygiene Data'!G68)))</f>
        <v/>
      </c>
      <c r="DZ74" s="272" t="str">
        <f ca="true">+IF(OFFSET('Hygiene Data'!$G$13,0,10*ROW('Hygiene Data'!G68))="","",OFFSET('Hygiene Data'!$G$13,0,10*ROW('Hygiene Data'!G68)))</f>
        <v/>
      </c>
      <c r="EA74" s="272" t="str">
        <f ca="true">+IF(OFFSET('Hygiene Data'!$H$11,0,10*ROW('Hygiene Data'!H68))="","",OFFSET('Hygiene Data'!$H$11,0,10*ROW('Hygiene Data'!H68)))</f>
        <v/>
      </c>
      <c r="EB74" s="272" t="str">
        <f ca="true">+IF(OFFSET('Hygiene Data'!$H$12,0,10*ROW('Hygiene Data'!H68))="","",OFFSET('Hygiene Data'!$H$12,0,10*ROW('Hygiene Data'!H68)))</f>
        <v/>
      </c>
      <c r="EC74" s="272" t="str">
        <f ca="true">+IF(OFFSET('Hygiene Data'!$H$13,0,10*ROW('Hygiene Data'!H68))="","",OFFSET('Hygiene Data'!$H$13,0,10*ROW('Hygiene Data'!H68)))</f>
        <v/>
      </c>
      <c r="ED74" s="272" t="str">
        <f ca="true">+IF(OFFSET('Hygiene Data'!$I$11,0,10*ROW('Hygiene Data'!I68))="","",OFFSET('Hygiene Data'!$I$11,0,10*ROW('Hygiene Data'!I68)))</f>
        <v/>
      </c>
      <c r="EE74" s="272" t="str">
        <f ca="true">+IF(OFFSET('Hygiene Data'!$I$12,0,10*ROW('Hygiene Data'!I68))="","",OFFSET('Hygiene Data'!$I$12,0,10*ROW('Hygiene Data'!I68)))</f>
        <v/>
      </c>
      <c r="EF74" s="272" t="str">
        <f ca="true">+IF(OFFSET('Hygiene Data'!$I$13,0,10*ROW('Hygiene Data'!I68))="","",OFFSET('Hygiene Data'!$I$13,0,10*ROW('Hygiene Data'!I68)))</f>
        <v/>
      </c>
    </row>
    <row xmlns:x14ac="http://schemas.microsoft.com/office/spreadsheetml/2009/9/ac" r="75" x14ac:dyDescent="0.2">
      <c r="A75" s="37" t="str">
        <f ca="true">+IF(OFFSET('Water Data'!$B$2,0,10*ROW('Water Data'!E69))="","",OFFSET('Water Data'!$B$2,0,10*ROW('Water Data'!E69)))</f>
        <v/>
      </c>
      <c r="B75" s="37" t="str">
        <f ca="true">+IF(OFFSET('Water Data'!$C$2,0,10*ROW('Water Data'!F69))="","",OFFSET('Water Data'!$C$2,0,10*ROW('Water Data'!F69)))</f>
        <v/>
      </c>
      <c r="C75" s="328" t="str">
        <f t="shared" ca="true" si="1"/>
        <v/>
      </c>
      <c r="D75" s="97"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7"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7"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7"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7"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7"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7"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7"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7"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7"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7"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7"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7"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7"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7"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7"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7"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7"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8"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8"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8"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8"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8"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8"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8"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8"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8"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8"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8"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8"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8"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8"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8"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8"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8"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8"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8"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8"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8"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8"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8"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8"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8"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8"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8"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8"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8"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8"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9"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9"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9"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9"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9"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9"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9"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9"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9"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9"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9"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9"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9"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9"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9"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9"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9"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9"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2"/>
      <c r="BS75" s="272" t="str">
        <f ca="true">+IF(OFFSET('Water Data'!$D$27,0,10*ROW('Water Data'!D69))="","",OFFSET('Water Data'!$D$27,0,10*ROW('Water Data'!D69)))</f>
        <v/>
      </c>
      <c r="BT75" s="272" t="str">
        <f ca="true">+IF(OFFSET('Water Data'!$D$28,0,10*ROW('Water Data'!D69))="","",OFFSET('Water Data'!$D$28,0,10*ROW('Water Data'!D69)))</f>
        <v/>
      </c>
      <c r="BU75" s="272" t="str">
        <f ca="true">+IF(OFFSET('Water Data'!$D$29,0,10*ROW('Water Data'!D69))="","",OFFSET('Water Data'!$D$29,0,10*ROW('Water Data'!D69)))</f>
        <v/>
      </c>
      <c r="BV75" s="272" t="str">
        <f ca="true">+IF(OFFSET('Water Data'!$E$27,0,10*ROW('Water Data'!E69))="","",OFFSET('Water Data'!$E$27,0,10*ROW('Water Data'!E69)))</f>
        <v/>
      </c>
      <c r="BW75" s="272" t="str">
        <f ca="true">+IF(OFFSET('Water Data'!$E$28,0,10*ROW('Water Data'!E69))="","",OFFSET('Water Data'!$E$28,0,10*ROW('Water Data'!E69)))</f>
        <v/>
      </c>
      <c r="BX75" s="272" t="str">
        <f ca="true">+IF(OFFSET('Water Data'!$E$29,0,10*ROW('Water Data'!E69))="","",OFFSET('Water Data'!$E$29,0,10*ROW('Water Data'!E69)))</f>
        <v/>
      </c>
      <c r="BY75" s="272" t="str">
        <f ca="true">+IF(OFFSET('Water Data'!$F$27,0,10*ROW('Water Data'!F69))="","",OFFSET('Water Data'!$F$27,0,10*ROW('Water Data'!F69)))</f>
        <v/>
      </c>
      <c r="BZ75" s="272" t="str">
        <f ca="true">+IF(OFFSET('Water Data'!$F$28,0,10*ROW('Water Data'!F69))="","",OFFSET('Water Data'!$F$28,0,10*ROW('Water Data'!F69)))</f>
        <v/>
      </c>
      <c r="CA75" s="272" t="str">
        <f ca="true">+IF(OFFSET('Water Data'!$F$29,0,10*ROW('Water Data'!F69))="","",OFFSET('Water Data'!$F$29,0,10*ROW('Water Data'!F69)))</f>
        <v/>
      </c>
      <c r="CB75" s="272" t="str">
        <f ca="true">+IF(OFFSET('Water Data'!$G$27,0,10*ROW('Water Data'!G69))="","",OFFSET('Water Data'!$G$27,0,10*ROW('Water Data'!G69)))</f>
        <v/>
      </c>
      <c r="CC75" s="272" t="str">
        <f ca="true">+IF(OFFSET('Water Data'!$G$28,0,10*ROW('Water Data'!G69))="","",OFFSET('Water Data'!$G$28,0,10*ROW('Water Data'!G69)))</f>
        <v/>
      </c>
      <c r="CD75" s="272" t="str">
        <f ca="true">+IF(OFFSET('Water Data'!$G$29,0,10*ROW('Water Data'!G69))="","",OFFSET('Water Data'!$G$29,0,10*ROW('Water Data'!G69)))</f>
        <v/>
      </c>
      <c r="CE75" s="272" t="str">
        <f ca="true">+IF(OFFSET('Water Data'!$H$27,0,10*ROW('Water Data'!H69))="","",OFFSET('Water Data'!$H$27,0,10*ROW('Water Data'!H69)))</f>
        <v/>
      </c>
      <c r="CF75" s="272" t="str">
        <f ca="true">+IF(OFFSET('Water Data'!$H$28,0,10*ROW('Water Data'!H69))="","",OFFSET('Water Data'!$H$28,0,10*ROW('Water Data'!H69)))</f>
        <v/>
      </c>
      <c r="CG75" s="272" t="str">
        <f ca="true">+IF(OFFSET('Water Data'!$H$29,0,10*ROW('Water Data'!H69))="","",OFFSET('Water Data'!$H$29,0,10*ROW('Water Data'!H69)))</f>
        <v/>
      </c>
      <c r="CH75" s="272" t="str">
        <f ca="true">+IF(OFFSET('Water Data'!$I$27,0,10*ROW('Water Data'!I69))="","",OFFSET('Water Data'!$I$27,0,10*ROW('Water Data'!I69)))</f>
        <v/>
      </c>
      <c r="CI75" s="272" t="str">
        <f ca="true">+IF(OFFSET('Water Data'!$I$28,0,10*ROW('Water Data'!I69))="","",OFFSET('Water Data'!$I$28,0,10*ROW('Water Data'!I69)))</f>
        <v/>
      </c>
      <c r="CJ75" s="272" t="str">
        <f ca="true">+IF(OFFSET('Water Data'!$I$29,0,10*ROW('Water Data'!I69))="","",OFFSET('Water Data'!$I$29,0,10*ROW('Water Data'!I69)))</f>
        <v/>
      </c>
      <c r="CK75" s="272" t="str">
        <f ca="true">+IF(OFFSET('Sanitation Data'!$D$28,0,10*ROW('Sanitation Data'!D69))="","",OFFSET('Sanitation Data'!$D$28,0,10*ROW('Sanitation Data'!D69)))</f>
        <v/>
      </c>
      <c r="CL75" s="272" t="str">
        <f ca="true">+IF(OFFSET('Sanitation Data'!$D$29,0,10*ROW('Sanitation Data'!D69))="","",OFFSET('Sanitation Data'!$D$29,0,10*ROW('Sanitation Data'!D69)))</f>
        <v/>
      </c>
      <c r="CM75" s="272" t="str">
        <f ca="true">+IF(OFFSET('Sanitation Data'!$D$30,0,10*ROW('Sanitation Data'!D69))="","",OFFSET('Sanitation Data'!$D$30,0,10*ROW('Sanitation Data'!D69)))</f>
        <v/>
      </c>
      <c r="CN75" s="272" t="str">
        <f ca="true">+IF(OFFSET('Sanitation Data'!$D$31,0,10*ROW('Sanitation Data'!D69))="","",OFFSET('Sanitation Data'!$D$31,0,10*ROW('Sanitation Data'!D69)))</f>
        <v/>
      </c>
      <c r="CO75" s="272" t="str">
        <f ca="true">+IF(OFFSET('Sanitation Data'!$D$32,0,10*ROW('Sanitation Data'!D69))="","",OFFSET('Sanitation Data'!$D$32,0,10*ROW('Sanitation Data'!D69)))</f>
        <v/>
      </c>
      <c r="CP75" s="272" t="str">
        <f ca="true">+IF(OFFSET('Sanitation Data'!$E$28,0,10*ROW('Sanitation Data'!E69))="","",OFFSET('Sanitation Data'!$E$28,0,10*ROW('Sanitation Data'!E69)))</f>
        <v/>
      </c>
      <c r="CQ75" s="272" t="str">
        <f ca="true">+IF(OFFSET('Sanitation Data'!$E$29,0,10*ROW('Sanitation Data'!E69))="","",OFFSET('Sanitation Data'!$E$29,0,10*ROW('Sanitation Data'!E69)))</f>
        <v/>
      </c>
      <c r="CR75" s="272" t="str">
        <f ca="true">+IF(OFFSET('Sanitation Data'!$E$30,0,10*ROW('Sanitation Data'!E69))="","",OFFSET('Sanitation Data'!$E$30,0,10*ROW('Sanitation Data'!E69)))</f>
        <v/>
      </c>
      <c r="CS75" s="272" t="str">
        <f ca="true">+IF(OFFSET('Sanitation Data'!$E$31,0,10*ROW('Sanitation Data'!E69))="","",OFFSET('Sanitation Data'!$E$31,0,10*ROW('Sanitation Data'!E69)))</f>
        <v/>
      </c>
      <c r="CT75" s="272" t="str">
        <f ca="true">+IF(OFFSET('Sanitation Data'!$E$32,0,10*ROW('Sanitation Data'!E69))="","",OFFSET('Sanitation Data'!$E$32,0,10*ROW('Sanitation Data'!E69)))</f>
        <v/>
      </c>
      <c r="CU75" s="272" t="str">
        <f ca="true">+IF(OFFSET('Sanitation Data'!$F$28,0,10*ROW('Sanitation Data'!F69))="","",OFFSET('Sanitation Data'!$F$28,0,10*ROW('Sanitation Data'!F69)))</f>
        <v/>
      </c>
      <c r="CV75" s="272" t="str">
        <f ca="true">+IF(OFFSET('Sanitation Data'!$F$29,0,10*ROW('Sanitation Data'!F69))="","",OFFSET('Sanitation Data'!$F$29,0,10*ROW('Sanitation Data'!F69)))</f>
        <v/>
      </c>
      <c r="CW75" s="272" t="str">
        <f ca="true">+IF(OFFSET('Sanitation Data'!$F$30,0,10*ROW('Sanitation Data'!F69))="","",OFFSET('Sanitation Data'!$F$30,0,10*ROW('Sanitation Data'!F69)))</f>
        <v/>
      </c>
      <c r="CX75" s="272" t="str">
        <f ca="true">+IF(OFFSET('Sanitation Data'!$F$31,0,10*ROW('Sanitation Data'!F69))="","",OFFSET('Sanitation Data'!$F$31,0,10*ROW('Sanitation Data'!F69)))</f>
        <v/>
      </c>
      <c r="CY75" s="272" t="str">
        <f ca="true">+IF(OFFSET('Sanitation Data'!$F$32,0,10*ROW('Sanitation Data'!F69))="","",OFFSET('Sanitation Data'!$F$32,0,10*ROW('Sanitation Data'!F69)))</f>
        <v/>
      </c>
      <c r="CZ75" s="272" t="str">
        <f ca="true">+IF(OFFSET('Sanitation Data'!$G$28,0,10*ROW('Sanitation Data'!G69))="","",OFFSET('Sanitation Data'!$G$28,0,10*ROW('Sanitation Data'!G69)))</f>
        <v/>
      </c>
      <c r="DA75" s="272" t="str">
        <f ca="true">+IF(OFFSET('Sanitation Data'!$G$29,0,10*ROW('Sanitation Data'!G69))="","",OFFSET('Sanitation Data'!$G$29,0,10*ROW('Sanitation Data'!G69)))</f>
        <v/>
      </c>
      <c r="DB75" s="272" t="str">
        <f ca="true">+IF(OFFSET('Sanitation Data'!$G$30,0,10*ROW('Sanitation Data'!G69))="","",OFFSET('Sanitation Data'!$G$30,0,10*ROW('Sanitation Data'!G69)))</f>
        <v/>
      </c>
      <c r="DC75" s="272" t="str">
        <f ca="true">+IF(OFFSET('Sanitation Data'!$G$31,0,10*ROW('Sanitation Data'!G69))="","",OFFSET('Sanitation Data'!$G$31,0,10*ROW('Sanitation Data'!G69)))</f>
        <v/>
      </c>
      <c r="DD75" s="272" t="str">
        <f ca="true">+IF(OFFSET('Sanitation Data'!$G$32,0,10*ROW('Sanitation Data'!G69))="","",OFFSET('Sanitation Data'!$G$32,0,10*ROW('Sanitation Data'!G69)))</f>
        <v/>
      </c>
      <c r="DE75" s="272" t="str">
        <f ca="true">+IF(OFFSET('Sanitation Data'!$H$28,0,10*ROW('Sanitation Data'!H69))="","",OFFSET('Sanitation Data'!$H$28,0,10*ROW('Sanitation Data'!H69)))</f>
        <v/>
      </c>
      <c r="DF75" s="272" t="str">
        <f ca="true">+IF(OFFSET('Sanitation Data'!$H$29,0,10*ROW('Sanitation Data'!H69))="","",OFFSET('Sanitation Data'!$H$29,0,10*ROW('Sanitation Data'!H69)))</f>
        <v/>
      </c>
      <c r="DG75" s="272" t="str">
        <f ca="true">+IF(OFFSET('Sanitation Data'!$H$30,0,10*ROW('Sanitation Data'!H69))="","",OFFSET('Sanitation Data'!$H$30,0,10*ROW('Sanitation Data'!H69)))</f>
        <v/>
      </c>
      <c r="DH75" s="272" t="str">
        <f ca="true">+IF(OFFSET('Sanitation Data'!$H$31,0,10*ROW('Sanitation Data'!H69))="","",OFFSET('Sanitation Data'!$H$31,0,10*ROW('Sanitation Data'!H69)))</f>
        <v/>
      </c>
      <c r="DI75" s="272" t="str">
        <f ca="true">+IF(OFFSET('Sanitation Data'!$H$32,0,10*ROW('Sanitation Data'!H69))="","",OFFSET('Sanitation Data'!$H$32,0,10*ROW('Sanitation Data'!H69)))</f>
        <v/>
      </c>
      <c r="DJ75" s="272" t="str">
        <f ca="true">+IF(OFFSET('Sanitation Data'!$I$28,0,10*ROW('Sanitation Data'!I69))="","",OFFSET('Sanitation Data'!$I$28,0,10*ROW('Sanitation Data'!I69)))</f>
        <v/>
      </c>
      <c r="DK75" s="272" t="str">
        <f ca="true">+IF(OFFSET('Sanitation Data'!$I$29,0,10*ROW('Sanitation Data'!I69))="","",OFFSET('Sanitation Data'!$I$29,0,10*ROW('Sanitation Data'!I69)))</f>
        <v/>
      </c>
      <c r="DL75" s="272" t="str">
        <f ca="true">+IF(OFFSET('Sanitation Data'!$I$30,0,10*ROW('Sanitation Data'!I69))="","",OFFSET('Sanitation Data'!$I$30,0,10*ROW('Sanitation Data'!I69)))</f>
        <v/>
      </c>
      <c r="DM75" s="272" t="str">
        <f ca="true">+IF(OFFSET('Sanitation Data'!$I$31,0,10*ROW('Sanitation Data'!I69))="","",OFFSET('Sanitation Data'!$I$31,0,10*ROW('Sanitation Data'!I69)))</f>
        <v/>
      </c>
      <c r="DN75" s="272" t="str">
        <f ca="true">+IF(OFFSET('Sanitation Data'!$I$32,0,10*ROW('Sanitation Data'!I69))="","",OFFSET('Sanitation Data'!$I$32,0,10*ROW('Sanitation Data'!I69)))</f>
        <v/>
      </c>
      <c r="DO75" s="272" t="str">
        <f ca="true">+IF(OFFSET('Hygiene Data'!$D$11,0,10*ROW('Hygiene Data'!D69))="","",OFFSET('Hygiene Data'!$D$11,0,10*ROW('Hygiene Data'!D69)))</f>
        <v/>
      </c>
      <c r="DP75" s="272" t="str">
        <f ca="true">+IF(OFFSET('Hygiene Data'!$D$12,0,10*ROW('Hygiene Data'!D69))="","",OFFSET('Hygiene Data'!$D$12,0,10*ROW('Hygiene Data'!D69)))</f>
        <v/>
      </c>
      <c r="DQ75" s="272" t="str">
        <f ca="true">+IF(OFFSET('Hygiene Data'!$D$13,0,10*ROW('Hygiene Data'!D69))="","",OFFSET('Hygiene Data'!$D$13,0,10*ROW('Hygiene Data'!D69)))</f>
        <v/>
      </c>
      <c r="DR75" s="272" t="str">
        <f ca="true">+IF(OFFSET('Hygiene Data'!$E$11,0,10*ROW('Hygiene Data'!E69))="","",OFFSET('Hygiene Data'!$E$11,0,10*ROW('Hygiene Data'!E69)))</f>
        <v/>
      </c>
      <c r="DS75" s="272" t="str">
        <f ca="true">+IF(OFFSET('Hygiene Data'!$E$12,0,10*ROW('Hygiene Data'!E69))="","",OFFSET('Hygiene Data'!$E$12,0,10*ROW('Hygiene Data'!E69)))</f>
        <v/>
      </c>
      <c r="DT75" s="272" t="str">
        <f ca="true">+IF(OFFSET('Hygiene Data'!$E$13,0,10*ROW('Hygiene Data'!E69))="","",OFFSET('Hygiene Data'!$E$13,0,10*ROW('Hygiene Data'!E69)))</f>
        <v/>
      </c>
      <c r="DU75" s="272" t="str">
        <f ca="true">+IF(OFFSET('Hygiene Data'!$F$11,0,10*ROW('Hygiene Data'!F69))="","",OFFSET('Hygiene Data'!$F$11,0,10*ROW('Hygiene Data'!F69)))</f>
        <v/>
      </c>
      <c r="DV75" s="272" t="str">
        <f ca="true">+IF(OFFSET('Hygiene Data'!$F$12,0,10*ROW('Hygiene Data'!F69))="","",OFFSET('Hygiene Data'!$F$12,0,10*ROW('Hygiene Data'!F69)))</f>
        <v/>
      </c>
      <c r="DW75" s="272" t="str">
        <f ca="true">+IF(OFFSET('Hygiene Data'!$F$13,0,10*ROW('Hygiene Data'!F69))="","",OFFSET('Hygiene Data'!$F$13,0,10*ROW('Hygiene Data'!F69)))</f>
        <v/>
      </c>
      <c r="DX75" s="272" t="str">
        <f ca="true">+IF(OFFSET('Hygiene Data'!$G$11,0,10*ROW('Hygiene Data'!G69))="","",OFFSET('Hygiene Data'!$G$11,0,10*ROW('Hygiene Data'!G69)))</f>
        <v/>
      </c>
      <c r="DY75" s="272" t="str">
        <f ca="true">+IF(OFFSET('Hygiene Data'!$G$12,0,10*ROW('Hygiene Data'!G69))="","",OFFSET('Hygiene Data'!$G$12,0,10*ROW('Hygiene Data'!G69)))</f>
        <v/>
      </c>
      <c r="DZ75" s="272" t="str">
        <f ca="true">+IF(OFFSET('Hygiene Data'!$G$13,0,10*ROW('Hygiene Data'!G69))="","",OFFSET('Hygiene Data'!$G$13,0,10*ROW('Hygiene Data'!G69)))</f>
        <v/>
      </c>
      <c r="EA75" s="272" t="str">
        <f ca="true">+IF(OFFSET('Hygiene Data'!$H$11,0,10*ROW('Hygiene Data'!H69))="","",OFFSET('Hygiene Data'!$H$11,0,10*ROW('Hygiene Data'!H69)))</f>
        <v/>
      </c>
      <c r="EB75" s="272" t="str">
        <f ca="true">+IF(OFFSET('Hygiene Data'!$H$12,0,10*ROW('Hygiene Data'!H69))="","",OFFSET('Hygiene Data'!$H$12,0,10*ROW('Hygiene Data'!H69)))</f>
        <v/>
      </c>
      <c r="EC75" s="272" t="str">
        <f ca="true">+IF(OFFSET('Hygiene Data'!$H$13,0,10*ROW('Hygiene Data'!H69))="","",OFFSET('Hygiene Data'!$H$13,0,10*ROW('Hygiene Data'!H69)))</f>
        <v/>
      </c>
      <c r="ED75" s="272" t="str">
        <f ca="true">+IF(OFFSET('Hygiene Data'!$I$11,0,10*ROW('Hygiene Data'!I69))="","",OFFSET('Hygiene Data'!$I$11,0,10*ROW('Hygiene Data'!I69)))</f>
        <v/>
      </c>
      <c r="EE75" s="272" t="str">
        <f ca="true">+IF(OFFSET('Hygiene Data'!$I$12,0,10*ROW('Hygiene Data'!I69))="","",OFFSET('Hygiene Data'!$I$12,0,10*ROW('Hygiene Data'!I69)))</f>
        <v/>
      </c>
      <c r="EF75" s="272" t="str">
        <f ca="true">+IF(OFFSET('Hygiene Data'!$I$13,0,10*ROW('Hygiene Data'!I69))="","",OFFSET('Hygiene Data'!$I$13,0,10*ROW('Hygiene Data'!I69)))</f>
        <v/>
      </c>
    </row>
    <row xmlns:x14ac="http://schemas.microsoft.com/office/spreadsheetml/2009/9/ac" r="76" x14ac:dyDescent="0.2">
      <c r="A76" s="37" t="str">
        <f ca="true">+IF(OFFSET('Water Data'!$B$2,0,10*ROW('Water Data'!E70))="","",OFFSET('Water Data'!$B$2,0,10*ROW('Water Data'!E70)))</f>
        <v/>
      </c>
      <c r="B76" s="37" t="str">
        <f ca="true">+IF(OFFSET('Water Data'!$C$2,0,10*ROW('Water Data'!F70))="","",OFFSET('Water Data'!$C$2,0,10*ROW('Water Data'!F70)))</f>
        <v/>
      </c>
      <c r="C76" s="328" t="str">
        <f t="shared" ca="true" si="1"/>
        <v/>
      </c>
      <c r="D76" s="97"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7"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7"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7"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7"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7"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7"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7"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7"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7"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7"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7"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7"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7"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7"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7"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7"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7"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8"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8"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8"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8"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8"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8"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8"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8"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8"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8"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8"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8"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8"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8"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8"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8"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8"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8"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8"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8"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8"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8"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8"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8"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8"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8"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8"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8"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8"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8"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9"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9"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9"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9"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9"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9"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9"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9"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9"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9"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9"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9"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9"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9"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9"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9"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9"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9"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2"/>
      <c r="BS76" s="272" t="str">
        <f ca="true">+IF(OFFSET('Water Data'!$D$27,0,10*ROW('Water Data'!D70))="","",OFFSET('Water Data'!$D$27,0,10*ROW('Water Data'!D70)))</f>
        <v/>
      </c>
      <c r="BT76" s="272" t="str">
        <f ca="true">+IF(OFFSET('Water Data'!$D$28,0,10*ROW('Water Data'!D70))="","",OFFSET('Water Data'!$D$28,0,10*ROW('Water Data'!D70)))</f>
        <v/>
      </c>
      <c r="BU76" s="272" t="str">
        <f ca="true">+IF(OFFSET('Water Data'!$D$29,0,10*ROW('Water Data'!D70))="","",OFFSET('Water Data'!$D$29,0,10*ROW('Water Data'!D70)))</f>
        <v/>
      </c>
      <c r="BV76" s="272" t="str">
        <f ca="true">+IF(OFFSET('Water Data'!$E$27,0,10*ROW('Water Data'!E70))="","",OFFSET('Water Data'!$E$27,0,10*ROW('Water Data'!E70)))</f>
        <v/>
      </c>
      <c r="BW76" s="272" t="str">
        <f ca="true">+IF(OFFSET('Water Data'!$E$28,0,10*ROW('Water Data'!E70))="","",OFFSET('Water Data'!$E$28,0,10*ROW('Water Data'!E70)))</f>
        <v/>
      </c>
      <c r="BX76" s="272" t="str">
        <f ca="true">+IF(OFFSET('Water Data'!$E$29,0,10*ROW('Water Data'!E70))="","",OFFSET('Water Data'!$E$29,0,10*ROW('Water Data'!E70)))</f>
        <v/>
      </c>
      <c r="BY76" s="272" t="str">
        <f ca="true">+IF(OFFSET('Water Data'!$F$27,0,10*ROW('Water Data'!F70))="","",OFFSET('Water Data'!$F$27,0,10*ROW('Water Data'!F70)))</f>
        <v/>
      </c>
      <c r="BZ76" s="272" t="str">
        <f ca="true">+IF(OFFSET('Water Data'!$F$28,0,10*ROW('Water Data'!F70))="","",OFFSET('Water Data'!$F$28,0,10*ROW('Water Data'!F70)))</f>
        <v/>
      </c>
      <c r="CA76" s="272" t="str">
        <f ca="true">+IF(OFFSET('Water Data'!$F$29,0,10*ROW('Water Data'!F70))="","",OFFSET('Water Data'!$F$29,0,10*ROW('Water Data'!F70)))</f>
        <v/>
      </c>
      <c r="CB76" s="272" t="str">
        <f ca="true">+IF(OFFSET('Water Data'!$G$27,0,10*ROW('Water Data'!G70))="","",OFFSET('Water Data'!$G$27,0,10*ROW('Water Data'!G70)))</f>
        <v/>
      </c>
      <c r="CC76" s="272" t="str">
        <f ca="true">+IF(OFFSET('Water Data'!$G$28,0,10*ROW('Water Data'!G70))="","",OFFSET('Water Data'!$G$28,0,10*ROW('Water Data'!G70)))</f>
        <v/>
      </c>
      <c r="CD76" s="272" t="str">
        <f ca="true">+IF(OFFSET('Water Data'!$G$29,0,10*ROW('Water Data'!G70))="","",OFFSET('Water Data'!$G$29,0,10*ROW('Water Data'!G70)))</f>
        <v/>
      </c>
      <c r="CE76" s="272" t="str">
        <f ca="true">+IF(OFFSET('Water Data'!$H$27,0,10*ROW('Water Data'!H70))="","",OFFSET('Water Data'!$H$27,0,10*ROW('Water Data'!H70)))</f>
        <v/>
      </c>
      <c r="CF76" s="272" t="str">
        <f ca="true">+IF(OFFSET('Water Data'!$H$28,0,10*ROW('Water Data'!H70))="","",OFFSET('Water Data'!$H$28,0,10*ROW('Water Data'!H70)))</f>
        <v/>
      </c>
      <c r="CG76" s="272" t="str">
        <f ca="true">+IF(OFFSET('Water Data'!$H$29,0,10*ROW('Water Data'!H70))="","",OFFSET('Water Data'!$H$29,0,10*ROW('Water Data'!H70)))</f>
        <v/>
      </c>
      <c r="CH76" s="272" t="str">
        <f ca="true">+IF(OFFSET('Water Data'!$I$27,0,10*ROW('Water Data'!I70))="","",OFFSET('Water Data'!$I$27,0,10*ROW('Water Data'!I70)))</f>
        <v/>
      </c>
      <c r="CI76" s="272" t="str">
        <f ca="true">+IF(OFFSET('Water Data'!$I$28,0,10*ROW('Water Data'!I70))="","",OFFSET('Water Data'!$I$28,0,10*ROW('Water Data'!I70)))</f>
        <v/>
      </c>
      <c r="CJ76" s="272" t="str">
        <f ca="true">+IF(OFFSET('Water Data'!$I$29,0,10*ROW('Water Data'!I70))="","",OFFSET('Water Data'!$I$29,0,10*ROW('Water Data'!I70)))</f>
        <v/>
      </c>
      <c r="CK76" s="272" t="str">
        <f ca="true">+IF(OFFSET('Sanitation Data'!$D$28,0,10*ROW('Sanitation Data'!D70))="","",OFFSET('Sanitation Data'!$D$28,0,10*ROW('Sanitation Data'!D70)))</f>
        <v/>
      </c>
      <c r="CL76" s="272" t="str">
        <f ca="true">+IF(OFFSET('Sanitation Data'!$D$29,0,10*ROW('Sanitation Data'!D70))="","",OFFSET('Sanitation Data'!$D$29,0,10*ROW('Sanitation Data'!D70)))</f>
        <v/>
      </c>
      <c r="CM76" s="272" t="str">
        <f ca="true">+IF(OFFSET('Sanitation Data'!$D$30,0,10*ROW('Sanitation Data'!D70))="","",OFFSET('Sanitation Data'!$D$30,0,10*ROW('Sanitation Data'!D70)))</f>
        <v/>
      </c>
      <c r="CN76" s="272" t="str">
        <f ca="true">+IF(OFFSET('Sanitation Data'!$D$31,0,10*ROW('Sanitation Data'!D70))="","",OFFSET('Sanitation Data'!$D$31,0,10*ROW('Sanitation Data'!D70)))</f>
        <v/>
      </c>
      <c r="CO76" s="272" t="str">
        <f ca="true">+IF(OFFSET('Sanitation Data'!$D$32,0,10*ROW('Sanitation Data'!D70))="","",OFFSET('Sanitation Data'!$D$32,0,10*ROW('Sanitation Data'!D70)))</f>
        <v/>
      </c>
      <c r="CP76" s="272" t="str">
        <f ca="true">+IF(OFFSET('Sanitation Data'!$E$28,0,10*ROW('Sanitation Data'!E70))="","",OFFSET('Sanitation Data'!$E$28,0,10*ROW('Sanitation Data'!E70)))</f>
        <v/>
      </c>
      <c r="CQ76" s="272" t="str">
        <f ca="true">+IF(OFFSET('Sanitation Data'!$E$29,0,10*ROW('Sanitation Data'!E70))="","",OFFSET('Sanitation Data'!$E$29,0,10*ROW('Sanitation Data'!E70)))</f>
        <v/>
      </c>
      <c r="CR76" s="272" t="str">
        <f ca="true">+IF(OFFSET('Sanitation Data'!$E$30,0,10*ROW('Sanitation Data'!E70))="","",OFFSET('Sanitation Data'!$E$30,0,10*ROW('Sanitation Data'!E70)))</f>
        <v/>
      </c>
      <c r="CS76" s="272" t="str">
        <f ca="true">+IF(OFFSET('Sanitation Data'!$E$31,0,10*ROW('Sanitation Data'!E70))="","",OFFSET('Sanitation Data'!$E$31,0,10*ROW('Sanitation Data'!E70)))</f>
        <v/>
      </c>
      <c r="CT76" s="272" t="str">
        <f ca="true">+IF(OFFSET('Sanitation Data'!$E$32,0,10*ROW('Sanitation Data'!E70))="","",OFFSET('Sanitation Data'!$E$32,0,10*ROW('Sanitation Data'!E70)))</f>
        <v/>
      </c>
      <c r="CU76" s="272" t="str">
        <f ca="true">+IF(OFFSET('Sanitation Data'!$F$28,0,10*ROW('Sanitation Data'!F70))="","",OFFSET('Sanitation Data'!$F$28,0,10*ROW('Sanitation Data'!F70)))</f>
        <v/>
      </c>
      <c r="CV76" s="272" t="str">
        <f ca="true">+IF(OFFSET('Sanitation Data'!$F$29,0,10*ROW('Sanitation Data'!F70))="","",OFFSET('Sanitation Data'!$F$29,0,10*ROW('Sanitation Data'!F70)))</f>
        <v/>
      </c>
      <c r="CW76" s="272" t="str">
        <f ca="true">+IF(OFFSET('Sanitation Data'!$F$30,0,10*ROW('Sanitation Data'!F70))="","",OFFSET('Sanitation Data'!$F$30,0,10*ROW('Sanitation Data'!F70)))</f>
        <v/>
      </c>
      <c r="CX76" s="272" t="str">
        <f ca="true">+IF(OFFSET('Sanitation Data'!$F$31,0,10*ROW('Sanitation Data'!F70))="","",OFFSET('Sanitation Data'!$F$31,0,10*ROW('Sanitation Data'!F70)))</f>
        <v/>
      </c>
      <c r="CY76" s="272" t="str">
        <f ca="true">+IF(OFFSET('Sanitation Data'!$F$32,0,10*ROW('Sanitation Data'!F70))="","",OFFSET('Sanitation Data'!$F$32,0,10*ROW('Sanitation Data'!F70)))</f>
        <v/>
      </c>
      <c r="CZ76" s="272" t="str">
        <f ca="true">+IF(OFFSET('Sanitation Data'!$G$28,0,10*ROW('Sanitation Data'!G70))="","",OFFSET('Sanitation Data'!$G$28,0,10*ROW('Sanitation Data'!G70)))</f>
        <v/>
      </c>
      <c r="DA76" s="272" t="str">
        <f ca="true">+IF(OFFSET('Sanitation Data'!$G$29,0,10*ROW('Sanitation Data'!G70))="","",OFFSET('Sanitation Data'!$G$29,0,10*ROW('Sanitation Data'!G70)))</f>
        <v/>
      </c>
      <c r="DB76" s="272" t="str">
        <f ca="true">+IF(OFFSET('Sanitation Data'!$G$30,0,10*ROW('Sanitation Data'!G70))="","",OFFSET('Sanitation Data'!$G$30,0,10*ROW('Sanitation Data'!G70)))</f>
        <v/>
      </c>
      <c r="DC76" s="272" t="str">
        <f ca="true">+IF(OFFSET('Sanitation Data'!$G$31,0,10*ROW('Sanitation Data'!G70))="","",OFFSET('Sanitation Data'!$G$31,0,10*ROW('Sanitation Data'!G70)))</f>
        <v/>
      </c>
      <c r="DD76" s="272" t="str">
        <f ca="true">+IF(OFFSET('Sanitation Data'!$G$32,0,10*ROW('Sanitation Data'!G70))="","",OFFSET('Sanitation Data'!$G$32,0,10*ROW('Sanitation Data'!G70)))</f>
        <v/>
      </c>
      <c r="DE76" s="272" t="str">
        <f ca="true">+IF(OFFSET('Sanitation Data'!$H$28,0,10*ROW('Sanitation Data'!H70))="","",OFFSET('Sanitation Data'!$H$28,0,10*ROW('Sanitation Data'!H70)))</f>
        <v/>
      </c>
      <c r="DF76" s="272" t="str">
        <f ca="true">+IF(OFFSET('Sanitation Data'!$H$29,0,10*ROW('Sanitation Data'!H70))="","",OFFSET('Sanitation Data'!$H$29,0,10*ROW('Sanitation Data'!H70)))</f>
        <v/>
      </c>
      <c r="DG76" s="272" t="str">
        <f ca="true">+IF(OFFSET('Sanitation Data'!$H$30,0,10*ROW('Sanitation Data'!H70))="","",OFFSET('Sanitation Data'!$H$30,0,10*ROW('Sanitation Data'!H70)))</f>
        <v/>
      </c>
      <c r="DH76" s="272" t="str">
        <f ca="true">+IF(OFFSET('Sanitation Data'!$H$31,0,10*ROW('Sanitation Data'!H70))="","",OFFSET('Sanitation Data'!$H$31,0,10*ROW('Sanitation Data'!H70)))</f>
        <v/>
      </c>
      <c r="DI76" s="272" t="str">
        <f ca="true">+IF(OFFSET('Sanitation Data'!$H$32,0,10*ROW('Sanitation Data'!H70))="","",OFFSET('Sanitation Data'!$H$32,0,10*ROW('Sanitation Data'!H70)))</f>
        <v/>
      </c>
      <c r="DJ76" s="272" t="str">
        <f ca="true">+IF(OFFSET('Sanitation Data'!$I$28,0,10*ROW('Sanitation Data'!I70))="","",OFFSET('Sanitation Data'!$I$28,0,10*ROW('Sanitation Data'!I70)))</f>
        <v/>
      </c>
      <c r="DK76" s="272" t="str">
        <f ca="true">+IF(OFFSET('Sanitation Data'!$I$29,0,10*ROW('Sanitation Data'!I70))="","",OFFSET('Sanitation Data'!$I$29,0,10*ROW('Sanitation Data'!I70)))</f>
        <v/>
      </c>
      <c r="DL76" s="272" t="str">
        <f ca="true">+IF(OFFSET('Sanitation Data'!$I$30,0,10*ROW('Sanitation Data'!I70))="","",OFFSET('Sanitation Data'!$I$30,0,10*ROW('Sanitation Data'!I70)))</f>
        <v/>
      </c>
      <c r="DM76" s="272" t="str">
        <f ca="true">+IF(OFFSET('Sanitation Data'!$I$31,0,10*ROW('Sanitation Data'!I70))="","",OFFSET('Sanitation Data'!$I$31,0,10*ROW('Sanitation Data'!I70)))</f>
        <v/>
      </c>
      <c r="DN76" s="272" t="str">
        <f ca="true">+IF(OFFSET('Sanitation Data'!$I$32,0,10*ROW('Sanitation Data'!I70))="","",OFFSET('Sanitation Data'!$I$32,0,10*ROW('Sanitation Data'!I70)))</f>
        <v/>
      </c>
      <c r="DO76" s="272" t="str">
        <f ca="true">+IF(OFFSET('Hygiene Data'!$D$11,0,10*ROW('Hygiene Data'!D70))="","",OFFSET('Hygiene Data'!$D$11,0,10*ROW('Hygiene Data'!D70)))</f>
        <v/>
      </c>
      <c r="DP76" s="272" t="str">
        <f ca="true">+IF(OFFSET('Hygiene Data'!$D$12,0,10*ROW('Hygiene Data'!D70))="","",OFFSET('Hygiene Data'!$D$12,0,10*ROW('Hygiene Data'!D70)))</f>
        <v/>
      </c>
      <c r="DQ76" s="272" t="str">
        <f ca="true">+IF(OFFSET('Hygiene Data'!$D$13,0,10*ROW('Hygiene Data'!D70))="","",OFFSET('Hygiene Data'!$D$13,0,10*ROW('Hygiene Data'!D70)))</f>
        <v/>
      </c>
      <c r="DR76" s="272" t="str">
        <f ca="true">+IF(OFFSET('Hygiene Data'!$E$11,0,10*ROW('Hygiene Data'!E70))="","",OFFSET('Hygiene Data'!$E$11,0,10*ROW('Hygiene Data'!E70)))</f>
        <v/>
      </c>
      <c r="DS76" s="272" t="str">
        <f ca="true">+IF(OFFSET('Hygiene Data'!$E$12,0,10*ROW('Hygiene Data'!E70))="","",OFFSET('Hygiene Data'!$E$12,0,10*ROW('Hygiene Data'!E70)))</f>
        <v/>
      </c>
      <c r="DT76" s="272" t="str">
        <f ca="true">+IF(OFFSET('Hygiene Data'!$E$13,0,10*ROW('Hygiene Data'!E70))="","",OFFSET('Hygiene Data'!$E$13,0,10*ROW('Hygiene Data'!E70)))</f>
        <v/>
      </c>
      <c r="DU76" s="272" t="str">
        <f ca="true">+IF(OFFSET('Hygiene Data'!$F$11,0,10*ROW('Hygiene Data'!F70))="","",OFFSET('Hygiene Data'!$F$11,0,10*ROW('Hygiene Data'!F70)))</f>
        <v/>
      </c>
      <c r="DV76" s="272" t="str">
        <f ca="true">+IF(OFFSET('Hygiene Data'!$F$12,0,10*ROW('Hygiene Data'!F70))="","",OFFSET('Hygiene Data'!$F$12,0,10*ROW('Hygiene Data'!F70)))</f>
        <v/>
      </c>
      <c r="DW76" s="272" t="str">
        <f ca="true">+IF(OFFSET('Hygiene Data'!$F$13,0,10*ROW('Hygiene Data'!F70))="","",OFFSET('Hygiene Data'!$F$13,0,10*ROW('Hygiene Data'!F70)))</f>
        <v/>
      </c>
      <c r="DX76" s="272" t="str">
        <f ca="true">+IF(OFFSET('Hygiene Data'!$G$11,0,10*ROW('Hygiene Data'!G70))="","",OFFSET('Hygiene Data'!$G$11,0,10*ROW('Hygiene Data'!G70)))</f>
        <v/>
      </c>
      <c r="DY76" s="272" t="str">
        <f ca="true">+IF(OFFSET('Hygiene Data'!$G$12,0,10*ROW('Hygiene Data'!G70))="","",OFFSET('Hygiene Data'!$G$12,0,10*ROW('Hygiene Data'!G70)))</f>
        <v/>
      </c>
      <c r="DZ76" s="272" t="str">
        <f ca="true">+IF(OFFSET('Hygiene Data'!$G$13,0,10*ROW('Hygiene Data'!G70))="","",OFFSET('Hygiene Data'!$G$13,0,10*ROW('Hygiene Data'!G70)))</f>
        <v/>
      </c>
      <c r="EA76" s="272" t="str">
        <f ca="true">+IF(OFFSET('Hygiene Data'!$H$11,0,10*ROW('Hygiene Data'!H70))="","",OFFSET('Hygiene Data'!$H$11,0,10*ROW('Hygiene Data'!H70)))</f>
        <v/>
      </c>
      <c r="EB76" s="272" t="str">
        <f ca="true">+IF(OFFSET('Hygiene Data'!$H$12,0,10*ROW('Hygiene Data'!H70))="","",OFFSET('Hygiene Data'!$H$12,0,10*ROW('Hygiene Data'!H70)))</f>
        <v/>
      </c>
      <c r="EC76" s="272" t="str">
        <f ca="true">+IF(OFFSET('Hygiene Data'!$H$13,0,10*ROW('Hygiene Data'!H70))="","",OFFSET('Hygiene Data'!$H$13,0,10*ROW('Hygiene Data'!H70)))</f>
        <v/>
      </c>
      <c r="ED76" s="272" t="str">
        <f ca="true">+IF(OFFSET('Hygiene Data'!$I$11,0,10*ROW('Hygiene Data'!I70))="","",OFFSET('Hygiene Data'!$I$11,0,10*ROW('Hygiene Data'!I70)))</f>
        <v/>
      </c>
      <c r="EE76" s="272" t="str">
        <f ca="true">+IF(OFFSET('Hygiene Data'!$I$12,0,10*ROW('Hygiene Data'!I70))="","",OFFSET('Hygiene Data'!$I$12,0,10*ROW('Hygiene Data'!I70)))</f>
        <v/>
      </c>
      <c r="EF76" s="272" t="str">
        <f ca="true">+IF(OFFSET('Hygiene Data'!$I$13,0,10*ROW('Hygiene Data'!I70))="","",OFFSET('Hygiene Data'!$I$13,0,10*ROW('Hygiene Data'!I70)))</f>
        <v/>
      </c>
    </row>
    <row xmlns:x14ac="http://schemas.microsoft.com/office/spreadsheetml/2009/9/ac" r="77" x14ac:dyDescent="0.2">
      <c r="A77" s="37" t="str">
        <f ca="true">+IF(OFFSET('Water Data'!$B$2,0,10*ROW('Water Data'!E71))="","",OFFSET('Water Data'!$B$2,0,10*ROW('Water Data'!E71)))</f>
        <v/>
      </c>
      <c r="B77" s="37" t="str">
        <f ca="true">+IF(OFFSET('Water Data'!$C$2,0,10*ROW('Water Data'!F71))="","",OFFSET('Water Data'!$C$2,0,10*ROW('Water Data'!F71)))</f>
        <v/>
      </c>
      <c r="C77" s="328" t="str">
        <f t="shared" ca="true" si="1"/>
        <v/>
      </c>
      <c r="D77" s="97"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7"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7"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7"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7"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7"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7"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7"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7"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7"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7"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7"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7"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7"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7"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7"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7"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7"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8"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8"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8"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8"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8"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8"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8"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8"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8"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8"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8"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8"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8"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8"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8"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8"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8"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8"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8"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8"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8"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8"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8"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8"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8"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8"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8"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8"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8"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8"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9"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9"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9"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9"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9"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9"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9"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9"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9"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9"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9"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9"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9"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9"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9"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9"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9"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9"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2"/>
      <c r="BS77" s="272" t="str">
        <f ca="true">+IF(OFFSET('Water Data'!$D$27,0,10*ROW('Water Data'!D71))="","",OFFSET('Water Data'!$D$27,0,10*ROW('Water Data'!D71)))</f>
        <v/>
      </c>
      <c r="BT77" s="272" t="str">
        <f ca="true">+IF(OFFSET('Water Data'!$D$28,0,10*ROW('Water Data'!D71))="","",OFFSET('Water Data'!$D$28,0,10*ROW('Water Data'!D71)))</f>
        <v/>
      </c>
      <c r="BU77" s="272" t="str">
        <f ca="true">+IF(OFFSET('Water Data'!$D$29,0,10*ROW('Water Data'!D71))="","",OFFSET('Water Data'!$D$29,0,10*ROW('Water Data'!D71)))</f>
        <v/>
      </c>
      <c r="BV77" s="272" t="str">
        <f ca="true">+IF(OFFSET('Water Data'!$E$27,0,10*ROW('Water Data'!E71))="","",OFFSET('Water Data'!$E$27,0,10*ROW('Water Data'!E71)))</f>
        <v/>
      </c>
      <c r="BW77" s="272" t="str">
        <f ca="true">+IF(OFFSET('Water Data'!$E$28,0,10*ROW('Water Data'!E71))="","",OFFSET('Water Data'!$E$28,0,10*ROW('Water Data'!E71)))</f>
        <v/>
      </c>
      <c r="BX77" s="272" t="str">
        <f ca="true">+IF(OFFSET('Water Data'!$E$29,0,10*ROW('Water Data'!E71))="","",OFFSET('Water Data'!$E$29,0,10*ROW('Water Data'!E71)))</f>
        <v/>
      </c>
      <c r="BY77" s="272" t="str">
        <f ca="true">+IF(OFFSET('Water Data'!$F$27,0,10*ROW('Water Data'!F71))="","",OFFSET('Water Data'!$F$27,0,10*ROW('Water Data'!F71)))</f>
        <v/>
      </c>
      <c r="BZ77" s="272" t="str">
        <f ca="true">+IF(OFFSET('Water Data'!$F$28,0,10*ROW('Water Data'!F71))="","",OFFSET('Water Data'!$F$28,0,10*ROW('Water Data'!F71)))</f>
        <v/>
      </c>
      <c r="CA77" s="272" t="str">
        <f ca="true">+IF(OFFSET('Water Data'!$F$29,0,10*ROW('Water Data'!F71))="","",OFFSET('Water Data'!$F$29,0,10*ROW('Water Data'!F71)))</f>
        <v/>
      </c>
      <c r="CB77" s="272" t="str">
        <f ca="true">+IF(OFFSET('Water Data'!$G$27,0,10*ROW('Water Data'!G71))="","",OFFSET('Water Data'!$G$27,0,10*ROW('Water Data'!G71)))</f>
        <v/>
      </c>
      <c r="CC77" s="272" t="str">
        <f ca="true">+IF(OFFSET('Water Data'!$G$28,0,10*ROW('Water Data'!G71))="","",OFFSET('Water Data'!$G$28,0,10*ROW('Water Data'!G71)))</f>
        <v/>
      </c>
      <c r="CD77" s="272" t="str">
        <f ca="true">+IF(OFFSET('Water Data'!$G$29,0,10*ROW('Water Data'!G71))="","",OFFSET('Water Data'!$G$29,0,10*ROW('Water Data'!G71)))</f>
        <v/>
      </c>
      <c r="CE77" s="272" t="str">
        <f ca="true">+IF(OFFSET('Water Data'!$H$27,0,10*ROW('Water Data'!H71))="","",OFFSET('Water Data'!$H$27,0,10*ROW('Water Data'!H71)))</f>
        <v/>
      </c>
      <c r="CF77" s="272" t="str">
        <f ca="true">+IF(OFFSET('Water Data'!$H$28,0,10*ROW('Water Data'!H71))="","",OFFSET('Water Data'!$H$28,0,10*ROW('Water Data'!H71)))</f>
        <v/>
      </c>
      <c r="CG77" s="272" t="str">
        <f ca="true">+IF(OFFSET('Water Data'!$H$29,0,10*ROW('Water Data'!H71))="","",OFFSET('Water Data'!$H$29,0,10*ROW('Water Data'!H71)))</f>
        <v/>
      </c>
      <c r="CH77" s="272" t="str">
        <f ca="true">+IF(OFFSET('Water Data'!$I$27,0,10*ROW('Water Data'!I71))="","",OFFSET('Water Data'!$I$27,0,10*ROW('Water Data'!I71)))</f>
        <v/>
      </c>
      <c r="CI77" s="272" t="str">
        <f ca="true">+IF(OFFSET('Water Data'!$I$28,0,10*ROW('Water Data'!I71))="","",OFFSET('Water Data'!$I$28,0,10*ROW('Water Data'!I71)))</f>
        <v/>
      </c>
      <c r="CJ77" s="272" t="str">
        <f ca="true">+IF(OFFSET('Water Data'!$I$29,0,10*ROW('Water Data'!I71))="","",OFFSET('Water Data'!$I$29,0,10*ROW('Water Data'!I71)))</f>
        <v/>
      </c>
      <c r="CK77" s="272" t="str">
        <f ca="true">+IF(OFFSET('Sanitation Data'!$D$28,0,10*ROW('Sanitation Data'!D71))="","",OFFSET('Sanitation Data'!$D$28,0,10*ROW('Sanitation Data'!D71)))</f>
        <v/>
      </c>
      <c r="CL77" s="272" t="str">
        <f ca="true">+IF(OFFSET('Sanitation Data'!$D$29,0,10*ROW('Sanitation Data'!D71))="","",OFFSET('Sanitation Data'!$D$29,0,10*ROW('Sanitation Data'!D71)))</f>
        <v/>
      </c>
      <c r="CM77" s="272" t="str">
        <f ca="true">+IF(OFFSET('Sanitation Data'!$D$30,0,10*ROW('Sanitation Data'!D71))="","",OFFSET('Sanitation Data'!$D$30,0,10*ROW('Sanitation Data'!D71)))</f>
        <v/>
      </c>
      <c r="CN77" s="272" t="str">
        <f ca="true">+IF(OFFSET('Sanitation Data'!$D$31,0,10*ROW('Sanitation Data'!D71))="","",OFFSET('Sanitation Data'!$D$31,0,10*ROW('Sanitation Data'!D71)))</f>
        <v/>
      </c>
      <c r="CO77" s="272" t="str">
        <f ca="true">+IF(OFFSET('Sanitation Data'!$D$32,0,10*ROW('Sanitation Data'!D71))="","",OFFSET('Sanitation Data'!$D$32,0,10*ROW('Sanitation Data'!D71)))</f>
        <v/>
      </c>
      <c r="CP77" s="272" t="str">
        <f ca="true">+IF(OFFSET('Sanitation Data'!$E$28,0,10*ROW('Sanitation Data'!E71))="","",OFFSET('Sanitation Data'!$E$28,0,10*ROW('Sanitation Data'!E71)))</f>
        <v/>
      </c>
      <c r="CQ77" s="272" t="str">
        <f ca="true">+IF(OFFSET('Sanitation Data'!$E$29,0,10*ROW('Sanitation Data'!E71))="","",OFFSET('Sanitation Data'!$E$29,0,10*ROW('Sanitation Data'!E71)))</f>
        <v/>
      </c>
      <c r="CR77" s="272" t="str">
        <f ca="true">+IF(OFFSET('Sanitation Data'!$E$30,0,10*ROW('Sanitation Data'!E71))="","",OFFSET('Sanitation Data'!$E$30,0,10*ROW('Sanitation Data'!E71)))</f>
        <v/>
      </c>
      <c r="CS77" s="272" t="str">
        <f ca="true">+IF(OFFSET('Sanitation Data'!$E$31,0,10*ROW('Sanitation Data'!E71))="","",OFFSET('Sanitation Data'!$E$31,0,10*ROW('Sanitation Data'!E71)))</f>
        <v/>
      </c>
      <c r="CT77" s="272" t="str">
        <f ca="true">+IF(OFFSET('Sanitation Data'!$E$32,0,10*ROW('Sanitation Data'!E71))="","",OFFSET('Sanitation Data'!$E$32,0,10*ROW('Sanitation Data'!E71)))</f>
        <v/>
      </c>
      <c r="CU77" s="272" t="str">
        <f ca="true">+IF(OFFSET('Sanitation Data'!$F$28,0,10*ROW('Sanitation Data'!F71))="","",OFFSET('Sanitation Data'!$F$28,0,10*ROW('Sanitation Data'!F71)))</f>
        <v/>
      </c>
      <c r="CV77" s="272" t="str">
        <f ca="true">+IF(OFFSET('Sanitation Data'!$F$29,0,10*ROW('Sanitation Data'!F71))="","",OFFSET('Sanitation Data'!$F$29,0,10*ROW('Sanitation Data'!F71)))</f>
        <v/>
      </c>
      <c r="CW77" s="272" t="str">
        <f ca="true">+IF(OFFSET('Sanitation Data'!$F$30,0,10*ROW('Sanitation Data'!F71))="","",OFFSET('Sanitation Data'!$F$30,0,10*ROW('Sanitation Data'!F71)))</f>
        <v/>
      </c>
      <c r="CX77" s="272" t="str">
        <f ca="true">+IF(OFFSET('Sanitation Data'!$F$31,0,10*ROW('Sanitation Data'!F71))="","",OFFSET('Sanitation Data'!$F$31,0,10*ROW('Sanitation Data'!F71)))</f>
        <v/>
      </c>
      <c r="CY77" s="272" t="str">
        <f ca="true">+IF(OFFSET('Sanitation Data'!$F$32,0,10*ROW('Sanitation Data'!F71))="","",OFFSET('Sanitation Data'!$F$32,0,10*ROW('Sanitation Data'!F71)))</f>
        <v/>
      </c>
      <c r="CZ77" s="272" t="str">
        <f ca="true">+IF(OFFSET('Sanitation Data'!$G$28,0,10*ROW('Sanitation Data'!G71))="","",OFFSET('Sanitation Data'!$G$28,0,10*ROW('Sanitation Data'!G71)))</f>
        <v/>
      </c>
      <c r="DA77" s="272" t="str">
        <f ca="true">+IF(OFFSET('Sanitation Data'!$G$29,0,10*ROW('Sanitation Data'!G71))="","",OFFSET('Sanitation Data'!$G$29,0,10*ROW('Sanitation Data'!G71)))</f>
        <v/>
      </c>
      <c r="DB77" s="272" t="str">
        <f ca="true">+IF(OFFSET('Sanitation Data'!$G$30,0,10*ROW('Sanitation Data'!G71))="","",OFFSET('Sanitation Data'!$G$30,0,10*ROW('Sanitation Data'!G71)))</f>
        <v/>
      </c>
      <c r="DC77" s="272" t="str">
        <f ca="true">+IF(OFFSET('Sanitation Data'!$G$31,0,10*ROW('Sanitation Data'!G71))="","",OFFSET('Sanitation Data'!$G$31,0,10*ROW('Sanitation Data'!G71)))</f>
        <v/>
      </c>
      <c r="DD77" s="272" t="str">
        <f ca="true">+IF(OFFSET('Sanitation Data'!$G$32,0,10*ROW('Sanitation Data'!G71))="","",OFFSET('Sanitation Data'!$G$32,0,10*ROW('Sanitation Data'!G71)))</f>
        <v/>
      </c>
      <c r="DE77" s="272" t="str">
        <f ca="true">+IF(OFFSET('Sanitation Data'!$H$28,0,10*ROW('Sanitation Data'!H71))="","",OFFSET('Sanitation Data'!$H$28,0,10*ROW('Sanitation Data'!H71)))</f>
        <v/>
      </c>
      <c r="DF77" s="272" t="str">
        <f ca="true">+IF(OFFSET('Sanitation Data'!$H$29,0,10*ROW('Sanitation Data'!H71))="","",OFFSET('Sanitation Data'!$H$29,0,10*ROW('Sanitation Data'!H71)))</f>
        <v/>
      </c>
      <c r="DG77" s="272" t="str">
        <f ca="true">+IF(OFFSET('Sanitation Data'!$H$30,0,10*ROW('Sanitation Data'!H71))="","",OFFSET('Sanitation Data'!$H$30,0,10*ROW('Sanitation Data'!H71)))</f>
        <v/>
      </c>
      <c r="DH77" s="272" t="str">
        <f ca="true">+IF(OFFSET('Sanitation Data'!$H$31,0,10*ROW('Sanitation Data'!H71))="","",OFFSET('Sanitation Data'!$H$31,0,10*ROW('Sanitation Data'!H71)))</f>
        <v/>
      </c>
      <c r="DI77" s="272" t="str">
        <f ca="true">+IF(OFFSET('Sanitation Data'!$H$32,0,10*ROW('Sanitation Data'!H71))="","",OFFSET('Sanitation Data'!$H$32,0,10*ROW('Sanitation Data'!H71)))</f>
        <v/>
      </c>
      <c r="DJ77" s="272" t="str">
        <f ca="true">+IF(OFFSET('Sanitation Data'!$I$28,0,10*ROW('Sanitation Data'!I71))="","",OFFSET('Sanitation Data'!$I$28,0,10*ROW('Sanitation Data'!I71)))</f>
        <v/>
      </c>
      <c r="DK77" s="272" t="str">
        <f ca="true">+IF(OFFSET('Sanitation Data'!$I$29,0,10*ROW('Sanitation Data'!I71))="","",OFFSET('Sanitation Data'!$I$29,0,10*ROW('Sanitation Data'!I71)))</f>
        <v/>
      </c>
      <c r="DL77" s="272" t="str">
        <f ca="true">+IF(OFFSET('Sanitation Data'!$I$30,0,10*ROW('Sanitation Data'!I71))="","",OFFSET('Sanitation Data'!$I$30,0,10*ROW('Sanitation Data'!I71)))</f>
        <v/>
      </c>
      <c r="DM77" s="272" t="str">
        <f ca="true">+IF(OFFSET('Sanitation Data'!$I$31,0,10*ROW('Sanitation Data'!I71))="","",OFFSET('Sanitation Data'!$I$31,0,10*ROW('Sanitation Data'!I71)))</f>
        <v/>
      </c>
      <c r="DN77" s="272" t="str">
        <f ca="true">+IF(OFFSET('Sanitation Data'!$I$32,0,10*ROW('Sanitation Data'!I71))="","",OFFSET('Sanitation Data'!$I$32,0,10*ROW('Sanitation Data'!I71)))</f>
        <v/>
      </c>
      <c r="DO77" s="272" t="str">
        <f ca="true">+IF(OFFSET('Hygiene Data'!$D$11,0,10*ROW('Hygiene Data'!D71))="","",OFFSET('Hygiene Data'!$D$11,0,10*ROW('Hygiene Data'!D71)))</f>
        <v/>
      </c>
      <c r="DP77" s="272" t="str">
        <f ca="true">+IF(OFFSET('Hygiene Data'!$D$12,0,10*ROW('Hygiene Data'!D71))="","",OFFSET('Hygiene Data'!$D$12,0,10*ROW('Hygiene Data'!D71)))</f>
        <v/>
      </c>
      <c r="DQ77" s="272" t="str">
        <f ca="true">+IF(OFFSET('Hygiene Data'!$D$13,0,10*ROW('Hygiene Data'!D71))="","",OFFSET('Hygiene Data'!$D$13,0,10*ROW('Hygiene Data'!D71)))</f>
        <v/>
      </c>
      <c r="DR77" s="272" t="str">
        <f ca="true">+IF(OFFSET('Hygiene Data'!$E$11,0,10*ROW('Hygiene Data'!E71))="","",OFFSET('Hygiene Data'!$E$11,0,10*ROW('Hygiene Data'!E71)))</f>
        <v/>
      </c>
      <c r="DS77" s="272" t="str">
        <f ca="true">+IF(OFFSET('Hygiene Data'!$E$12,0,10*ROW('Hygiene Data'!E71))="","",OFFSET('Hygiene Data'!$E$12,0,10*ROW('Hygiene Data'!E71)))</f>
        <v/>
      </c>
      <c r="DT77" s="272" t="str">
        <f ca="true">+IF(OFFSET('Hygiene Data'!$E$13,0,10*ROW('Hygiene Data'!E71))="","",OFFSET('Hygiene Data'!$E$13,0,10*ROW('Hygiene Data'!E71)))</f>
        <v/>
      </c>
      <c r="DU77" s="272" t="str">
        <f ca="true">+IF(OFFSET('Hygiene Data'!$F$11,0,10*ROW('Hygiene Data'!F71))="","",OFFSET('Hygiene Data'!$F$11,0,10*ROW('Hygiene Data'!F71)))</f>
        <v/>
      </c>
      <c r="DV77" s="272" t="str">
        <f ca="true">+IF(OFFSET('Hygiene Data'!$F$12,0,10*ROW('Hygiene Data'!F71))="","",OFFSET('Hygiene Data'!$F$12,0,10*ROW('Hygiene Data'!F71)))</f>
        <v/>
      </c>
      <c r="DW77" s="272" t="str">
        <f ca="true">+IF(OFFSET('Hygiene Data'!$F$13,0,10*ROW('Hygiene Data'!F71))="","",OFFSET('Hygiene Data'!$F$13,0,10*ROW('Hygiene Data'!F71)))</f>
        <v/>
      </c>
      <c r="DX77" s="272" t="str">
        <f ca="true">+IF(OFFSET('Hygiene Data'!$G$11,0,10*ROW('Hygiene Data'!G71))="","",OFFSET('Hygiene Data'!$G$11,0,10*ROW('Hygiene Data'!G71)))</f>
        <v/>
      </c>
      <c r="DY77" s="272" t="str">
        <f ca="true">+IF(OFFSET('Hygiene Data'!$G$12,0,10*ROW('Hygiene Data'!G71))="","",OFFSET('Hygiene Data'!$G$12,0,10*ROW('Hygiene Data'!G71)))</f>
        <v/>
      </c>
      <c r="DZ77" s="272" t="str">
        <f ca="true">+IF(OFFSET('Hygiene Data'!$G$13,0,10*ROW('Hygiene Data'!G71))="","",OFFSET('Hygiene Data'!$G$13,0,10*ROW('Hygiene Data'!G71)))</f>
        <v/>
      </c>
      <c r="EA77" s="272" t="str">
        <f ca="true">+IF(OFFSET('Hygiene Data'!$H$11,0,10*ROW('Hygiene Data'!H71))="","",OFFSET('Hygiene Data'!$H$11,0,10*ROW('Hygiene Data'!H71)))</f>
        <v/>
      </c>
      <c r="EB77" s="272" t="str">
        <f ca="true">+IF(OFFSET('Hygiene Data'!$H$12,0,10*ROW('Hygiene Data'!H71))="","",OFFSET('Hygiene Data'!$H$12,0,10*ROW('Hygiene Data'!H71)))</f>
        <v/>
      </c>
      <c r="EC77" s="272" t="str">
        <f ca="true">+IF(OFFSET('Hygiene Data'!$H$13,0,10*ROW('Hygiene Data'!H71))="","",OFFSET('Hygiene Data'!$H$13,0,10*ROW('Hygiene Data'!H71)))</f>
        <v/>
      </c>
      <c r="ED77" s="272" t="str">
        <f ca="true">+IF(OFFSET('Hygiene Data'!$I$11,0,10*ROW('Hygiene Data'!I71))="","",OFFSET('Hygiene Data'!$I$11,0,10*ROW('Hygiene Data'!I71)))</f>
        <v/>
      </c>
      <c r="EE77" s="272" t="str">
        <f ca="true">+IF(OFFSET('Hygiene Data'!$I$12,0,10*ROW('Hygiene Data'!I71))="","",OFFSET('Hygiene Data'!$I$12,0,10*ROW('Hygiene Data'!I71)))</f>
        <v/>
      </c>
      <c r="EF77" s="272" t="str">
        <f ca="true">+IF(OFFSET('Hygiene Data'!$I$13,0,10*ROW('Hygiene Data'!I71))="","",OFFSET('Hygiene Data'!$I$13,0,10*ROW('Hygiene Data'!I71)))</f>
        <v/>
      </c>
    </row>
    <row xmlns:x14ac="http://schemas.microsoft.com/office/spreadsheetml/2009/9/ac" r="78" x14ac:dyDescent="0.2">
      <c r="A78" s="37" t="str">
        <f ca="true">+IF(OFFSET('Water Data'!$B$2,0,10*ROW('Water Data'!E72))="","",OFFSET('Water Data'!$B$2,0,10*ROW('Water Data'!E72)))</f>
        <v/>
      </c>
      <c r="B78" s="37" t="str">
        <f ca="true">+IF(OFFSET('Water Data'!$C$2,0,10*ROW('Water Data'!F72))="","",OFFSET('Water Data'!$C$2,0,10*ROW('Water Data'!F72)))</f>
        <v/>
      </c>
      <c r="C78" s="328" t="str">
        <f t="shared" ca="true" si="1"/>
        <v/>
      </c>
      <c r="D78" s="97"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7"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7"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7"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7"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7"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7"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7"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7"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7"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7"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7"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7"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7"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7"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7"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7"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7"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8"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8"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8"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8"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8"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8"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8"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8"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8"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8"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8"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8"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8"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8"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8"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8"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8"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8"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8"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8"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8"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8"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8"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8"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8"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8"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8"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8"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8"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8"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9"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9"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9"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9"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9"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9"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9"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9"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9"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9"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9"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9"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9"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9"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9"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9"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9"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9"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2"/>
      <c r="BS78" s="272" t="str">
        <f ca="true">+IF(OFFSET('Water Data'!$D$27,0,10*ROW('Water Data'!D72))="","",OFFSET('Water Data'!$D$27,0,10*ROW('Water Data'!D72)))</f>
        <v/>
      </c>
      <c r="BT78" s="272" t="str">
        <f ca="true">+IF(OFFSET('Water Data'!$D$28,0,10*ROW('Water Data'!D72))="","",OFFSET('Water Data'!$D$28,0,10*ROW('Water Data'!D72)))</f>
        <v/>
      </c>
      <c r="BU78" s="272" t="str">
        <f ca="true">+IF(OFFSET('Water Data'!$D$29,0,10*ROW('Water Data'!D72))="","",OFFSET('Water Data'!$D$29,0,10*ROW('Water Data'!D72)))</f>
        <v/>
      </c>
      <c r="BV78" s="272" t="str">
        <f ca="true">+IF(OFFSET('Water Data'!$E$27,0,10*ROW('Water Data'!E72))="","",OFFSET('Water Data'!$E$27,0,10*ROW('Water Data'!E72)))</f>
        <v/>
      </c>
      <c r="BW78" s="272" t="str">
        <f ca="true">+IF(OFFSET('Water Data'!$E$28,0,10*ROW('Water Data'!E72))="","",OFFSET('Water Data'!$E$28,0,10*ROW('Water Data'!E72)))</f>
        <v/>
      </c>
      <c r="BX78" s="272" t="str">
        <f ca="true">+IF(OFFSET('Water Data'!$E$29,0,10*ROW('Water Data'!E72))="","",OFFSET('Water Data'!$E$29,0,10*ROW('Water Data'!E72)))</f>
        <v/>
      </c>
      <c r="BY78" s="272" t="str">
        <f ca="true">+IF(OFFSET('Water Data'!$F$27,0,10*ROW('Water Data'!F72))="","",OFFSET('Water Data'!$F$27,0,10*ROW('Water Data'!F72)))</f>
        <v/>
      </c>
      <c r="BZ78" s="272" t="str">
        <f ca="true">+IF(OFFSET('Water Data'!$F$28,0,10*ROW('Water Data'!F72))="","",OFFSET('Water Data'!$F$28,0,10*ROW('Water Data'!F72)))</f>
        <v/>
      </c>
      <c r="CA78" s="272" t="str">
        <f ca="true">+IF(OFFSET('Water Data'!$F$29,0,10*ROW('Water Data'!F72))="","",OFFSET('Water Data'!$F$29,0,10*ROW('Water Data'!F72)))</f>
        <v/>
      </c>
      <c r="CB78" s="272" t="str">
        <f ca="true">+IF(OFFSET('Water Data'!$G$27,0,10*ROW('Water Data'!G72))="","",OFFSET('Water Data'!$G$27,0,10*ROW('Water Data'!G72)))</f>
        <v/>
      </c>
      <c r="CC78" s="272" t="str">
        <f ca="true">+IF(OFFSET('Water Data'!$G$28,0,10*ROW('Water Data'!G72))="","",OFFSET('Water Data'!$G$28,0,10*ROW('Water Data'!G72)))</f>
        <v/>
      </c>
      <c r="CD78" s="272" t="str">
        <f ca="true">+IF(OFFSET('Water Data'!$G$29,0,10*ROW('Water Data'!G72))="","",OFFSET('Water Data'!$G$29,0,10*ROW('Water Data'!G72)))</f>
        <v/>
      </c>
      <c r="CE78" s="272" t="str">
        <f ca="true">+IF(OFFSET('Water Data'!$H$27,0,10*ROW('Water Data'!H72))="","",OFFSET('Water Data'!$H$27,0,10*ROW('Water Data'!H72)))</f>
        <v/>
      </c>
      <c r="CF78" s="272" t="str">
        <f ca="true">+IF(OFFSET('Water Data'!$H$28,0,10*ROW('Water Data'!H72))="","",OFFSET('Water Data'!$H$28,0,10*ROW('Water Data'!H72)))</f>
        <v/>
      </c>
      <c r="CG78" s="272" t="str">
        <f ca="true">+IF(OFFSET('Water Data'!$H$29,0,10*ROW('Water Data'!H72))="","",OFFSET('Water Data'!$H$29,0,10*ROW('Water Data'!H72)))</f>
        <v/>
      </c>
      <c r="CH78" s="272" t="str">
        <f ca="true">+IF(OFFSET('Water Data'!$I$27,0,10*ROW('Water Data'!I72))="","",OFFSET('Water Data'!$I$27,0,10*ROW('Water Data'!I72)))</f>
        <v/>
      </c>
      <c r="CI78" s="272" t="str">
        <f ca="true">+IF(OFFSET('Water Data'!$I$28,0,10*ROW('Water Data'!I72))="","",OFFSET('Water Data'!$I$28,0,10*ROW('Water Data'!I72)))</f>
        <v/>
      </c>
      <c r="CJ78" s="272" t="str">
        <f ca="true">+IF(OFFSET('Water Data'!$I$29,0,10*ROW('Water Data'!I72))="","",OFFSET('Water Data'!$I$29,0,10*ROW('Water Data'!I72)))</f>
        <v/>
      </c>
      <c r="CK78" s="272" t="str">
        <f ca="true">+IF(OFFSET('Sanitation Data'!$D$28,0,10*ROW('Sanitation Data'!D72))="","",OFFSET('Sanitation Data'!$D$28,0,10*ROW('Sanitation Data'!D72)))</f>
        <v/>
      </c>
      <c r="CL78" s="272" t="str">
        <f ca="true">+IF(OFFSET('Sanitation Data'!$D$29,0,10*ROW('Sanitation Data'!D72))="","",OFFSET('Sanitation Data'!$D$29,0,10*ROW('Sanitation Data'!D72)))</f>
        <v/>
      </c>
      <c r="CM78" s="272" t="str">
        <f ca="true">+IF(OFFSET('Sanitation Data'!$D$30,0,10*ROW('Sanitation Data'!D72))="","",OFFSET('Sanitation Data'!$D$30,0,10*ROW('Sanitation Data'!D72)))</f>
        <v/>
      </c>
      <c r="CN78" s="272" t="str">
        <f ca="true">+IF(OFFSET('Sanitation Data'!$D$31,0,10*ROW('Sanitation Data'!D72))="","",OFFSET('Sanitation Data'!$D$31,0,10*ROW('Sanitation Data'!D72)))</f>
        <v/>
      </c>
      <c r="CO78" s="272" t="str">
        <f ca="true">+IF(OFFSET('Sanitation Data'!$D$32,0,10*ROW('Sanitation Data'!D72))="","",OFFSET('Sanitation Data'!$D$32,0,10*ROW('Sanitation Data'!D72)))</f>
        <v/>
      </c>
      <c r="CP78" s="272" t="str">
        <f ca="true">+IF(OFFSET('Sanitation Data'!$E$28,0,10*ROW('Sanitation Data'!E72))="","",OFFSET('Sanitation Data'!$E$28,0,10*ROW('Sanitation Data'!E72)))</f>
        <v/>
      </c>
      <c r="CQ78" s="272" t="str">
        <f ca="true">+IF(OFFSET('Sanitation Data'!$E$29,0,10*ROW('Sanitation Data'!E72))="","",OFFSET('Sanitation Data'!$E$29,0,10*ROW('Sanitation Data'!E72)))</f>
        <v/>
      </c>
      <c r="CR78" s="272" t="str">
        <f ca="true">+IF(OFFSET('Sanitation Data'!$E$30,0,10*ROW('Sanitation Data'!E72))="","",OFFSET('Sanitation Data'!$E$30,0,10*ROW('Sanitation Data'!E72)))</f>
        <v/>
      </c>
      <c r="CS78" s="272" t="str">
        <f ca="true">+IF(OFFSET('Sanitation Data'!$E$31,0,10*ROW('Sanitation Data'!E72))="","",OFFSET('Sanitation Data'!$E$31,0,10*ROW('Sanitation Data'!E72)))</f>
        <v/>
      </c>
      <c r="CT78" s="272" t="str">
        <f ca="true">+IF(OFFSET('Sanitation Data'!$E$32,0,10*ROW('Sanitation Data'!E72))="","",OFFSET('Sanitation Data'!$E$32,0,10*ROW('Sanitation Data'!E72)))</f>
        <v/>
      </c>
      <c r="CU78" s="272" t="str">
        <f ca="true">+IF(OFFSET('Sanitation Data'!$F$28,0,10*ROW('Sanitation Data'!F72))="","",OFFSET('Sanitation Data'!$F$28,0,10*ROW('Sanitation Data'!F72)))</f>
        <v/>
      </c>
      <c r="CV78" s="272" t="str">
        <f ca="true">+IF(OFFSET('Sanitation Data'!$F$29,0,10*ROW('Sanitation Data'!F72))="","",OFFSET('Sanitation Data'!$F$29,0,10*ROW('Sanitation Data'!F72)))</f>
        <v/>
      </c>
      <c r="CW78" s="272" t="str">
        <f ca="true">+IF(OFFSET('Sanitation Data'!$F$30,0,10*ROW('Sanitation Data'!F72))="","",OFFSET('Sanitation Data'!$F$30,0,10*ROW('Sanitation Data'!F72)))</f>
        <v/>
      </c>
      <c r="CX78" s="272" t="str">
        <f ca="true">+IF(OFFSET('Sanitation Data'!$F$31,0,10*ROW('Sanitation Data'!F72))="","",OFFSET('Sanitation Data'!$F$31,0,10*ROW('Sanitation Data'!F72)))</f>
        <v/>
      </c>
      <c r="CY78" s="272" t="str">
        <f ca="true">+IF(OFFSET('Sanitation Data'!$F$32,0,10*ROW('Sanitation Data'!F72))="","",OFFSET('Sanitation Data'!$F$32,0,10*ROW('Sanitation Data'!F72)))</f>
        <v/>
      </c>
      <c r="CZ78" s="272" t="str">
        <f ca="true">+IF(OFFSET('Sanitation Data'!$G$28,0,10*ROW('Sanitation Data'!G72))="","",OFFSET('Sanitation Data'!$G$28,0,10*ROW('Sanitation Data'!G72)))</f>
        <v/>
      </c>
      <c r="DA78" s="272" t="str">
        <f ca="true">+IF(OFFSET('Sanitation Data'!$G$29,0,10*ROW('Sanitation Data'!G72))="","",OFFSET('Sanitation Data'!$G$29,0,10*ROW('Sanitation Data'!G72)))</f>
        <v/>
      </c>
      <c r="DB78" s="272" t="str">
        <f ca="true">+IF(OFFSET('Sanitation Data'!$G$30,0,10*ROW('Sanitation Data'!G72))="","",OFFSET('Sanitation Data'!$G$30,0,10*ROW('Sanitation Data'!G72)))</f>
        <v/>
      </c>
      <c r="DC78" s="272" t="str">
        <f ca="true">+IF(OFFSET('Sanitation Data'!$G$31,0,10*ROW('Sanitation Data'!G72))="","",OFFSET('Sanitation Data'!$G$31,0,10*ROW('Sanitation Data'!G72)))</f>
        <v/>
      </c>
      <c r="DD78" s="272" t="str">
        <f ca="true">+IF(OFFSET('Sanitation Data'!$G$32,0,10*ROW('Sanitation Data'!G72))="","",OFFSET('Sanitation Data'!$G$32,0,10*ROW('Sanitation Data'!G72)))</f>
        <v/>
      </c>
      <c r="DE78" s="272" t="str">
        <f ca="true">+IF(OFFSET('Sanitation Data'!$H$28,0,10*ROW('Sanitation Data'!H72))="","",OFFSET('Sanitation Data'!$H$28,0,10*ROW('Sanitation Data'!H72)))</f>
        <v/>
      </c>
      <c r="DF78" s="272" t="str">
        <f ca="true">+IF(OFFSET('Sanitation Data'!$H$29,0,10*ROW('Sanitation Data'!H72))="","",OFFSET('Sanitation Data'!$H$29,0,10*ROW('Sanitation Data'!H72)))</f>
        <v/>
      </c>
      <c r="DG78" s="272" t="str">
        <f ca="true">+IF(OFFSET('Sanitation Data'!$H$30,0,10*ROW('Sanitation Data'!H72))="","",OFFSET('Sanitation Data'!$H$30,0,10*ROW('Sanitation Data'!H72)))</f>
        <v/>
      </c>
      <c r="DH78" s="272" t="str">
        <f ca="true">+IF(OFFSET('Sanitation Data'!$H$31,0,10*ROW('Sanitation Data'!H72))="","",OFFSET('Sanitation Data'!$H$31,0,10*ROW('Sanitation Data'!H72)))</f>
        <v/>
      </c>
      <c r="DI78" s="272" t="str">
        <f ca="true">+IF(OFFSET('Sanitation Data'!$H$32,0,10*ROW('Sanitation Data'!H72))="","",OFFSET('Sanitation Data'!$H$32,0,10*ROW('Sanitation Data'!H72)))</f>
        <v/>
      </c>
      <c r="DJ78" s="272" t="str">
        <f ca="true">+IF(OFFSET('Sanitation Data'!$I$28,0,10*ROW('Sanitation Data'!I72))="","",OFFSET('Sanitation Data'!$I$28,0,10*ROW('Sanitation Data'!I72)))</f>
        <v/>
      </c>
      <c r="DK78" s="272" t="str">
        <f ca="true">+IF(OFFSET('Sanitation Data'!$I$29,0,10*ROW('Sanitation Data'!I72))="","",OFFSET('Sanitation Data'!$I$29,0,10*ROW('Sanitation Data'!I72)))</f>
        <v/>
      </c>
      <c r="DL78" s="272" t="str">
        <f ca="true">+IF(OFFSET('Sanitation Data'!$I$30,0,10*ROW('Sanitation Data'!I72))="","",OFFSET('Sanitation Data'!$I$30,0,10*ROW('Sanitation Data'!I72)))</f>
        <v/>
      </c>
      <c r="DM78" s="272" t="str">
        <f ca="true">+IF(OFFSET('Sanitation Data'!$I$31,0,10*ROW('Sanitation Data'!I72))="","",OFFSET('Sanitation Data'!$I$31,0,10*ROW('Sanitation Data'!I72)))</f>
        <v/>
      </c>
      <c r="DN78" s="272" t="str">
        <f ca="true">+IF(OFFSET('Sanitation Data'!$I$32,0,10*ROW('Sanitation Data'!I72))="","",OFFSET('Sanitation Data'!$I$32,0,10*ROW('Sanitation Data'!I72)))</f>
        <v/>
      </c>
      <c r="DO78" s="272" t="str">
        <f ca="true">+IF(OFFSET('Hygiene Data'!$D$11,0,10*ROW('Hygiene Data'!D72))="","",OFFSET('Hygiene Data'!$D$11,0,10*ROW('Hygiene Data'!D72)))</f>
        <v/>
      </c>
      <c r="DP78" s="272" t="str">
        <f ca="true">+IF(OFFSET('Hygiene Data'!$D$12,0,10*ROW('Hygiene Data'!D72))="","",OFFSET('Hygiene Data'!$D$12,0,10*ROW('Hygiene Data'!D72)))</f>
        <v/>
      </c>
      <c r="DQ78" s="272" t="str">
        <f ca="true">+IF(OFFSET('Hygiene Data'!$D$13,0,10*ROW('Hygiene Data'!D72))="","",OFFSET('Hygiene Data'!$D$13,0,10*ROW('Hygiene Data'!D72)))</f>
        <v/>
      </c>
      <c r="DR78" s="272" t="str">
        <f ca="true">+IF(OFFSET('Hygiene Data'!$E$11,0,10*ROW('Hygiene Data'!E72))="","",OFFSET('Hygiene Data'!$E$11,0,10*ROW('Hygiene Data'!E72)))</f>
        <v/>
      </c>
      <c r="DS78" s="272" t="str">
        <f ca="true">+IF(OFFSET('Hygiene Data'!$E$12,0,10*ROW('Hygiene Data'!E72))="","",OFFSET('Hygiene Data'!$E$12,0,10*ROW('Hygiene Data'!E72)))</f>
        <v/>
      </c>
      <c r="DT78" s="272" t="str">
        <f ca="true">+IF(OFFSET('Hygiene Data'!$E$13,0,10*ROW('Hygiene Data'!E72))="","",OFFSET('Hygiene Data'!$E$13,0,10*ROW('Hygiene Data'!E72)))</f>
        <v/>
      </c>
      <c r="DU78" s="272" t="str">
        <f ca="true">+IF(OFFSET('Hygiene Data'!$F$11,0,10*ROW('Hygiene Data'!F72))="","",OFFSET('Hygiene Data'!$F$11,0,10*ROW('Hygiene Data'!F72)))</f>
        <v/>
      </c>
      <c r="DV78" s="272" t="str">
        <f ca="true">+IF(OFFSET('Hygiene Data'!$F$12,0,10*ROW('Hygiene Data'!F72))="","",OFFSET('Hygiene Data'!$F$12,0,10*ROW('Hygiene Data'!F72)))</f>
        <v/>
      </c>
      <c r="DW78" s="272" t="str">
        <f ca="true">+IF(OFFSET('Hygiene Data'!$F$13,0,10*ROW('Hygiene Data'!F72))="","",OFFSET('Hygiene Data'!$F$13,0,10*ROW('Hygiene Data'!F72)))</f>
        <v/>
      </c>
      <c r="DX78" s="272" t="str">
        <f ca="true">+IF(OFFSET('Hygiene Data'!$G$11,0,10*ROW('Hygiene Data'!G72))="","",OFFSET('Hygiene Data'!$G$11,0,10*ROW('Hygiene Data'!G72)))</f>
        <v/>
      </c>
      <c r="DY78" s="272" t="str">
        <f ca="true">+IF(OFFSET('Hygiene Data'!$G$12,0,10*ROW('Hygiene Data'!G72))="","",OFFSET('Hygiene Data'!$G$12,0,10*ROW('Hygiene Data'!G72)))</f>
        <v/>
      </c>
      <c r="DZ78" s="272" t="str">
        <f ca="true">+IF(OFFSET('Hygiene Data'!$G$13,0,10*ROW('Hygiene Data'!G72))="","",OFFSET('Hygiene Data'!$G$13,0,10*ROW('Hygiene Data'!G72)))</f>
        <v/>
      </c>
      <c r="EA78" s="272" t="str">
        <f ca="true">+IF(OFFSET('Hygiene Data'!$H$11,0,10*ROW('Hygiene Data'!H72))="","",OFFSET('Hygiene Data'!$H$11,0,10*ROW('Hygiene Data'!H72)))</f>
        <v/>
      </c>
      <c r="EB78" s="272" t="str">
        <f ca="true">+IF(OFFSET('Hygiene Data'!$H$12,0,10*ROW('Hygiene Data'!H72))="","",OFFSET('Hygiene Data'!$H$12,0,10*ROW('Hygiene Data'!H72)))</f>
        <v/>
      </c>
      <c r="EC78" s="272" t="str">
        <f ca="true">+IF(OFFSET('Hygiene Data'!$H$13,0,10*ROW('Hygiene Data'!H72))="","",OFFSET('Hygiene Data'!$H$13,0,10*ROW('Hygiene Data'!H72)))</f>
        <v/>
      </c>
      <c r="ED78" s="272" t="str">
        <f ca="true">+IF(OFFSET('Hygiene Data'!$I$11,0,10*ROW('Hygiene Data'!I72))="","",OFFSET('Hygiene Data'!$I$11,0,10*ROW('Hygiene Data'!I72)))</f>
        <v/>
      </c>
      <c r="EE78" s="272" t="str">
        <f ca="true">+IF(OFFSET('Hygiene Data'!$I$12,0,10*ROW('Hygiene Data'!I72))="","",OFFSET('Hygiene Data'!$I$12,0,10*ROW('Hygiene Data'!I72)))</f>
        <v/>
      </c>
      <c r="EF78" s="272" t="str">
        <f ca="true">+IF(OFFSET('Hygiene Data'!$I$13,0,10*ROW('Hygiene Data'!I72))="","",OFFSET('Hygiene Data'!$I$13,0,10*ROW('Hygiene Data'!I72)))</f>
        <v/>
      </c>
    </row>
    <row xmlns:x14ac="http://schemas.microsoft.com/office/spreadsheetml/2009/9/ac" r="79" x14ac:dyDescent="0.2">
      <c r="A79" s="37" t="str">
        <f ca="true">+IF(OFFSET('Water Data'!$B$2,0,10*ROW('Water Data'!E73))="","",OFFSET('Water Data'!$B$2,0,10*ROW('Water Data'!E73)))</f>
        <v/>
      </c>
      <c r="B79" s="37" t="str">
        <f ca="true">+IF(OFFSET('Water Data'!$C$2,0,10*ROW('Water Data'!F73))="","",OFFSET('Water Data'!$C$2,0,10*ROW('Water Data'!F73)))</f>
        <v/>
      </c>
      <c r="C79" s="328" t="str">
        <f t="shared" ca="true" si="1"/>
        <v/>
      </c>
      <c r="D79" s="97"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7"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7"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7"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7"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7"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7"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7"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7"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7"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7"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7"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7"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7"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7"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7"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7"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7"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8"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8"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8"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8"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8"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8"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8"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8"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8"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8"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8"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8"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8"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8"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8"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8"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8"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8"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8"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8"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8"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8"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8"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8"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8"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8"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8"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8"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8"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8"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9"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9"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9"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9"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9"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9"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9"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9"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9"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9"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9"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9"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9"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9"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9"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9"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9"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9"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2"/>
      <c r="BS79" s="272" t="str">
        <f ca="true">+IF(OFFSET('Water Data'!$D$27,0,10*ROW('Water Data'!D73))="","",OFFSET('Water Data'!$D$27,0,10*ROW('Water Data'!D73)))</f>
        <v/>
      </c>
      <c r="BT79" s="272" t="str">
        <f ca="true">+IF(OFFSET('Water Data'!$D$28,0,10*ROW('Water Data'!D73))="","",OFFSET('Water Data'!$D$28,0,10*ROW('Water Data'!D73)))</f>
        <v/>
      </c>
      <c r="BU79" s="272" t="str">
        <f ca="true">+IF(OFFSET('Water Data'!$D$29,0,10*ROW('Water Data'!D73))="","",OFFSET('Water Data'!$D$29,0,10*ROW('Water Data'!D73)))</f>
        <v/>
      </c>
      <c r="BV79" s="272" t="str">
        <f ca="true">+IF(OFFSET('Water Data'!$E$27,0,10*ROW('Water Data'!E73))="","",OFFSET('Water Data'!$E$27,0,10*ROW('Water Data'!E73)))</f>
        <v/>
      </c>
      <c r="BW79" s="272" t="str">
        <f ca="true">+IF(OFFSET('Water Data'!$E$28,0,10*ROW('Water Data'!E73))="","",OFFSET('Water Data'!$E$28,0,10*ROW('Water Data'!E73)))</f>
        <v/>
      </c>
      <c r="BX79" s="272" t="str">
        <f ca="true">+IF(OFFSET('Water Data'!$E$29,0,10*ROW('Water Data'!E73))="","",OFFSET('Water Data'!$E$29,0,10*ROW('Water Data'!E73)))</f>
        <v/>
      </c>
      <c r="BY79" s="272" t="str">
        <f ca="true">+IF(OFFSET('Water Data'!$F$27,0,10*ROW('Water Data'!F73))="","",OFFSET('Water Data'!$F$27,0,10*ROW('Water Data'!F73)))</f>
        <v/>
      </c>
      <c r="BZ79" s="272" t="str">
        <f ca="true">+IF(OFFSET('Water Data'!$F$28,0,10*ROW('Water Data'!F73))="","",OFFSET('Water Data'!$F$28,0,10*ROW('Water Data'!F73)))</f>
        <v/>
      </c>
      <c r="CA79" s="272" t="str">
        <f ca="true">+IF(OFFSET('Water Data'!$F$29,0,10*ROW('Water Data'!F73))="","",OFFSET('Water Data'!$F$29,0,10*ROW('Water Data'!F73)))</f>
        <v/>
      </c>
      <c r="CB79" s="272" t="str">
        <f ca="true">+IF(OFFSET('Water Data'!$G$27,0,10*ROW('Water Data'!G73))="","",OFFSET('Water Data'!$G$27,0,10*ROW('Water Data'!G73)))</f>
        <v/>
      </c>
      <c r="CC79" s="272" t="str">
        <f ca="true">+IF(OFFSET('Water Data'!$G$28,0,10*ROW('Water Data'!G73))="","",OFFSET('Water Data'!$G$28,0,10*ROW('Water Data'!G73)))</f>
        <v/>
      </c>
      <c r="CD79" s="272" t="str">
        <f ca="true">+IF(OFFSET('Water Data'!$G$29,0,10*ROW('Water Data'!G73))="","",OFFSET('Water Data'!$G$29,0,10*ROW('Water Data'!G73)))</f>
        <v/>
      </c>
      <c r="CE79" s="272" t="str">
        <f ca="true">+IF(OFFSET('Water Data'!$H$27,0,10*ROW('Water Data'!H73))="","",OFFSET('Water Data'!$H$27,0,10*ROW('Water Data'!H73)))</f>
        <v/>
      </c>
      <c r="CF79" s="272" t="str">
        <f ca="true">+IF(OFFSET('Water Data'!$H$28,0,10*ROW('Water Data'!H73))="","",OFFSET('Water Data'!$H$28,0,10*ROW('Water Data'!H73)))</f>
        <v/>
      </c>
      <c r="CG79" s="272" t="str">
        <f ca="true">+IF(OFFSET('Water Data'!$H$29,0,10*ROW('Water Data'!H73))="","",OFFSET('Water Data'!$H$29,0,10*ROW('Water Data'!H73)))</f>
        <v/>
      </c>
      <c r="CH79" s="272" t="str">
        <f ca="true">+IF(OFFSET('Water Data'!$I$27,0,10*ROW('Water Data'!I73))="","",OFFSET('Water Data'!$I$27,0,10*ROW('Water Data'!I73)))</f>
        <v/>
      </c>
      <c r="CI79" s="272" t="str">
        <f ca="true">+IF(OFFSET('Water Data'!$I$28,0,10*ROW('Water Data'!I73))="","",OFFSET('Water Data'!$I$28,0,10*ROW('Water Data'!I73)))</f>
        <v/>
      </c>
      <c r="CJ79" s="272" t="str">
        <f ca="true">+IF(OFFSET('Water Data'!$I$29,0,10*ROW('Water Data'!I73))="","",OFFSET('Water Data'!$I$29,0,10*ROW('Water Data'!I73)))</f>
        <v/>
      </c>
      <c r="CK79" s="272" t="str">
        <f ca="true">+IF(OFFSET('Sanitation Data'!$D$28,0,10*ROW('Sanitation Data'!D73))="","",OFFSET('Sanitation Data'!$D$28,0,10*ROW('Sanitation Data'!D73)))</f>
        <v/>
      </c>
      <c r="CL79" s="272" t="str">
        <f ca="true">+IF(OFFSET('Sanitation Data'!$D$29,0,10*ROW('Sanitation Data'!D73))="","",OFFSET('Sanitation Data'!$D$29,0,10*ROW('Sanitation Data'!D73)))</f>
        <v/>
      </c>
      <c r="CM79" s="272" t="str">
        <f ca="true">+IF(OFFSET('Sanitation Data'!$D$30,0,10*ROW('Sanitation Data'!D73))="","",OFFSET('Sanitation Data'!$D$30,0,10*ROW('Sanitation Data'!D73)))</f>
        <v/>
      </c>
      <c r="CN79" s="272" t="str">
        <f ca="true">+IF(OFFSET('Sanitation Data'!$D$31,0,10*ROW('Sanitation Data'!D73))="","",OFFSET('Sanitation Data'!$D$31,0,10*ROW('Sanitation Data'!D73)))</f>
        <v/>
      </c>
      <c r="CO79" s="272" t="str">
        <f ca="true">+IF(OFFSET('Sanitation Data'!$D$32,0,10*ROW('Sanitation Data'!D73))="","",OFFSET('Sanitation Data'!$D$32,0,10*ROW('Sanitation Data'!D73)))</f>
        <v/>
      </c>
      <c r="CP79" s="272" t="str">
        <f ca="true">+IF(OFFSET('Sanitation Data'!$E$28,0,10*ROW('Sanitation Data'!E73))="","",OFFSET('Sanitation Data'!$E$28,0,10*ROW('Sanitation Data'!E73)))</f>
        <v/>
      </c>
      <c r="CQ79" s="272" t="str">
        <f ca="true">+IF(OFFSET('Sanitation Data'!$E$29,0,10*ROW('Sanitation Data'!E73))="","",OFFSET('Sanitation Data'!$E$29,0,10*ROW('Sanitation Data'!E73)))</f>
        <v/>
      </c>
      <c r="CR79" s="272" t="str">
        <f ca="true">+IF(OFFSET('Sanitation Data'!$E$30,0,10*ROW('Sanitation Data'!E73))="","",OFFSET('Sanitation Data'!$E$30,0,10*ROW('Sanitation Data'!E73)))</f>
        <v/>
      </c>
      <c r="CS79" s="272" t="str">
        <f ca="true">+IF(OFFSET('Sanitation Data'!$E$31,0,10*ROW('Sanitation Data'!E73))="","",OFFSET('Sanitation Data'!$E$31,0,10*ROW('Sanitation Data'!E73)))</f>
        <v/>
      </c>
      <c r="CT79" s="272" t="str">
        <f ca="true">+IF(OFFSET('Sanitation Data'!$E$32,0,10*ROW('Sanitation Data'!E73))="","",OFFSET('Sanitation Data'!$E$32,0,10*ROW('Sanitation Data'!E73)))</f>
        <v/>
      </c>
      <c r="CU79" s="272" t="str">
        <f ca="true">+IF(OFFSET('Sanitation Data'!$F$28,0,10*ROW('Sanitation Data'!F73))="","",OFFSET('Sanitation Data'!$F$28,0,10*ROW('Sanitation Data'!F73)))</f>
        <v/>
      </c>
      <c r="CV79" s="272" t="str">
        <f ca="true">+IF(OFFSET('Sanitation Data'!$F$29,0,10*ROW('Sanitation Data'!F73))="","",OFFSET('Sanitation Data'!$F$29,0,10*ROW('Sanitation Data'!F73)))</f>
        <v/>
      </c>
      <c r="CW79" s="272" t="str">
        <f ca="true">+IF(OFFSET('Sanitation Data'!$F$30,0,10*ROW('Sanitation Data'!F73))="","",OFFSET('Sanitation Data'!$F$30,0,10*ROW('Sanitation Data'!F73)))</f>
        <v/>
      </c>
      <c r="CX79" s="272" t="str">
        <f ca="true">+IF(OFFSET('Sanitation Data'!$F$31,0,10*ROW('Sanitation Data'!F73))="","",OFFSET('Sanitation Data'!$F$31,0,10*ROW('Sanitation Data'!F73)))</f>
        <v/>
      </c>
      <c r="CY79" s="272" t="str">
        <f ca="true">+IF(OFFSET('Sanitation Data'!$F$32,0,10*ROW('Sanitation Data'!F73))="","",OFFSET('Sanitation Data'!$F$32,0,10*ROW('Sanitation Data'!F73)))</f>
        <v/>
      </c>
      <c r="CZ79" s="272" t="str">
        <f ca="true">+IF(OFFSET('Sanitation Data'!$G$28,0,10*ROW('Sanitation Data'!G73))="","",OFFSET('Sanitation Data'!$G$28,0,10*ROW('Sanitation Data'!G73)))</f>
        <v/>
      </c>
      <c r="DA79" s="272" t="str">
        <f ca="true">+IF(OFFSET('Sanitation Data'!$G$29,0,10*ROW('Sanitation Data'!G73))="","",OFFSET('Sanitation Data'!$G$29,0,10*ROW('Sanitation Data'!G73)))</f>
        <v/>
      </c>
      <c r="DB79" s="272" t="str">
        <f ca="true">+IF(OFFSET('Sanitation Data'!$G$30,0,10*ROW('Sanitation Data'!G73))="","",OFFSET('Sanitation Data'!$G$30,0,10*ROW('Sanitation Data'!G73)))</f>
        <v/>
      </c>
      <c r="DC79" s="272" t="str">
        <f ca="true">+IF(OFFSET('Sanitation Data'!$G$31,0,10*ROW('Sanitation Data'!G73))="","",OFFSET('Sanitation Data'!$G$31,0,10*ROW('Sanitation Data'!G73)))</f>
        <v/>
      </c>
      <c r="DD79" s="272" t="str">
        <f ca="true">+IF(OFFSET('Sanitation Data'!$G$32,0,10*ROW('Sanitation Data'!G73))="","",OFFSET('Sanitation Data'!$G$32,0,10*ROW('Sanitation Data'!G73)))</f>
        <v/>
      </c>
      <c r="DE79" s="272" t="str">
        <f ca="true">+IF(OFFSET('Sanitation Data'!$H$28,0,10*ROW('Sanitation Data'!H73))="","",OFFSET('Sanitation Data'!$H$28,0,10*ROW('Sanitation Data'!H73)))</f>
        <v/>
      </c>
      <c r="DF79" s="272" t="str">
        <f ca="true">+IF(OFFSET('Sanitation Data'!$H$29,0,10*ROW('Sanitation Data'!H73))="","",OFFSET('Sanitation Data'!$H$29,0,10*ROW('Sanitation Data'!H73)))</f>
        <v/>
      </c>
      <c r="DG79" s="272" t="str">
        <f ca="true">+IF(OFFSET('Sanitation Data'!$H$30,0,10*ROW('Sanitation Data'!H73))="","",OFFSET('Sanitation Data'!$H$30,0,10*ROW('Sanitation Data'!H73)))</f>
        <v/>
      </c>
      <c r="DH79" s="272" t="str">
        <f ca="true">+IF(OFFSET('Sanitation Data'!$H$31,0,10*ROW('Sanitation Data'!H73))="","",OFFSET('Sanitation Data'!$H$31,0,10*ROW('Sanitation Data'!H73)))</f>
        <v/>
      </c>
      <c r="DI79" s="272" t="str">
        <f ca="true">+IF(OFFSET('Sanitation Data'!$H$32,0,10*ROW('Sanitation Data'!H73))="","",OFFSET('Sanitation Data'!$H$32,0,10*ROW('Sanitation Data'!H73)))</f>
        <v/>
      </c>
      <c r="DJ79" s="272" t="str">
        <f ca="true">+IF(OFFSET('Sanitation Data'!$I$28,0,10*ROW('Sanitation Data'!I73))="","",OFFSET('Sanitation Data'!$I$28,0,10*ROW('Sanitation Data'!I73)))</f>
        <v/>
      </c>
      <c r="DK79" s="272" t="str">
        <f ca="true">+IF(OFFSET('Sanitation Data'!$I$29,0,10*ROW('Sanitation Data'!I73))="","",OFFSET('Sanitation Data'!$I$29,0,10*ROW('Sanitation Data'!I73)))</f>
        <v/>
      </c>
      <c r="DL79" s="272" t="str">
        <f ca="true">+IF(OFFSET('Sanitation Data'!$I$30,0,10*ROW('Sanitation Data'!I73))="","",OFFSET('Sanitation Data'!$I$30,0,10*ROW('Sanitation Data'!I73)))</f>
        <v/>
      </c>
      <c r="DM79" s="272" t="str">
        <f ca="true">+IF(OFFSET('Sanitation Data'!$I$31,0,10*ROW('Sanitation Data'!I73))="","",OFFSET('Sanitation Data'!$I$31,0,10*ROW('Sanitation Data'!I73)))</f>
        <v/>
      </c>
      <c r="DN79" s="272" t="str">
        <f ca="true">+IF(OFFSET('Sanitation Data'!$I$32,0,10*ROW('Sanitation Data'!I73))="","",OFFSET('Sanitation Data'!$I$32,0,10*ROW('Sanitation Data'!I73)))</f>
        <v/>
      </c>
      <c r="DO79" s="272" t="str">
        <f ca="true">+IF(OFFSET('Hygiene Data'!$D$11,0,10*ROW('Hygiene Data'!D73))="","",OFFSET('Hygiene Data'!$D$11,0,10*ROW('Hygiene Data'!D73)))</f>
        <v/>
      </c>
      <c r="DP79" s="272" t="str">
        <f ca="true">+IF(OFFSET('Hygiene Data'!$D$12,0,10*ROW('Hygiene Data'!D73))="","",OFFSET('Hygiene Data'!$D$12,0,10*ROW('Hygiene Data'!D73)))</f>
        <v/>
      </c>
      <c r="DQ79" s="272" t="str">
        <f ca="true">+IF(OFFSET('Hygiene Data'!$D$13,0,10*ROW('Hygiene Data'!D73))="","",OFFSET('Hygiene Data'!$D$13,0,10*ROW('Hygiene Data'!D73)))</f>
        <v/>
      </c>
      <c r="DR79" s="272" t="str">
        <f ca="true">+IF(OFFSET('Hygiene Data'!$E$11,0,10*ROW('Hygiene Data'!E73))="","",OFFSET('Hygiene Data'!$E$11,0,10*ROW('Hygiene Data'!E73)))</f>
        <v/>
      </c>
      <c r="DS79" s="272" t="str">
        <f ca="true">+IF(OFFSET('Hygiene Data'!$E$12,0,10*ROW('Hygiene Data'!E73))="","",OFFSET('Hygiene Data'!$E$12,0,10*ROW('Hygiene Data'!E73)))</f>
        <v/>
      </c>
      <c r="DT79" s="272" t="str">
        <f ca="true">+IF(OFFSET('Hygiene Data'!$E$13,0,10*ROW('Hygiene Data'!E73))="","",OFFSET('Hygiene Data'!$E$13,0,10*ROW('Hygiene Data'!E73)))</f>
        <v/>
      </c>
      <c r="DU79" s="272" t="str">
        <f ca="true">+IF(OFFSET('Hygiene Data'!$F$11,0,10*ROW('Hygiene Data'!F73))="","",OFFSET('Hygiene Data'!$F$11,0,10*ROW('Hygiene Data'!F73)))</f>
        <v/>
      </c>
      <c r="DV79" s="272" t="str">
        <f ca="true">+IF(OFFSET('Hygiene Data'!$F$12,0,10*ROW('Hygiene Data'!F73))="","",OFFSET('Hygiene Data'!$F$12,0,10*ROW('Hygiene Data'!F73)))</f>
        <v/>
      </c>
      <c r="DW79" s="272" t="str">
        <f ca="true">+IF(OFFSET('Hygiene Data'!$F$13,0,10*ROW('Hygiene Data'!F73))="","",OFFSET('Hygiene Data'!$F$13,0,10*ROW('Hygiene Data'!F73)))</f>
        <v/>
      </c>
      <c r="DX79" s="272" t="str">
        <f ca="true">+IF(OFFSET('Hygiene Data'!$G$11,0,10*ROW('Hygiene Data'!G73))="","",OFFSET('Hygiene Data'!$G$11,0,10*ROW('Hygiene Data'!G73)))</f>
        <v/>
      </c>
      <c r="DY79" s="272" t="str">
        <f ca="true">+IF(OFFSET('Hygiene Data'!$G$12,0,10*ROW('Hygiene Data'!G73))="","",OFFSET('Hygiene Data'!$G$12,0,10*ROW('Hygiene Data'!G73)))</f>
        <v/>
      </c>
      <c r="DZ79" s="272" t="str">
        <f ca="true">+IF(OFFSET('Hygiene Data'!$G$13,0,10*ROW('Hygiene Data'!G73))="","",OFFSET('Hygiene Data'!$G$13,0,10*ROW('Hygiene Data'!G73)))</f>
        <v/>
      </c>
      <c r="EA79" s="272" t="str">
        <f ca="true">+IF(OFFSET('Hygiene Data'!$H$11,0,10*ROW('Hygiene Data'!H73))="","",OFFSET('Hygiene Data'!$H$11,0,10*ROW('Hygiene Data'!H73)))</f>
        <v/>
      </c>
      <c r="EB79" s="272" t="str">
        <f ca="true">+IF(OFFSET('Hygiene Data'!$H$12,0,10*ROW('Hygiene Data'!H73))="","",OFFSET('Hygiene Data'!$H$12,0,10*ROW('Hygiene Data'!H73)))</f>
        <v/>
      </c>
      <c r="EC79" s="272" t="str">
        <f ca="true">+IF(OFFSET('Hygiene Data'!$H$13,0,10*ROW('Hygiene Data'!H73))="","",OFFSET('Hygiene Data'!$H$13,0,10*ROW('Hygiene Data'!H73)))</f>
        <v/>
      </c>
      <c r="ED79" s="272" t="str">
        <f ca="true">+IF(OFFSET('Hygiene Data'!$I$11,0,10*ROW('Hygiene Data'!I73))="","",OFFSET('Hygiene Data'!$I$11,0,10*ROW('Hygiene Data'!I73)))</f>
        <v/>
      </c>
      <c r="EE79" s="272" t="str">
        <f ca="true">+IF(OFFSET('Hygiene Data'!$I$12,0,10*ROW('Hygiene Data'!I73))="","",OFFSET('Hygiene Data'!$I$12,0,10*ROW('Hygiene Data'!I73)))</f>
        <v/>
      </c>
      <c r="EF79" s="272" t="str">
        <f ca="true">+IF(OFFSET('Hygiene Data'!$I$13,0,10*ROW('Hygiene Data'!I73))="","",OFFSET('Hygiene Data'!$I$13,0,10*ROW('Hygiene Data'!I73)))</f>
        <v/>
      </c>
    </row>
    <row xmlns:x14ac="http://schemas.microsoft.com/office/spreadsheetml/2009/9/ac" r="80" x14ac:dyDescent="0.2">
      <c r="A80" s="37" t="str">
        <f ca="true">+IF(OFFSET('Water Data'!$B$2,0,10*ROW('Water Data'!E74))="","",OFFSET('Water Data'!$B$2,0,10*ROW('Water Data'!E74)))</f>
        <v/>
      </c>
      <c r="B80" s="37" t="str">
        <f ca="true">+IF(OFFSET('Water Data'!$C$2,0,10*ROW('Water Data'!F74))="","",OFFSET('Water Data'!$C$2,0,10*ROW('Water Data'!F74)))</f>
        <v/>
      </c>
      <c r="C80" s="328" t="str">
        <f t="shared" ca="true" si="1"/>
        <v/>
      </c>
      <c r="D80" s="97"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7"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7"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7"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7"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7"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7"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7"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7"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7"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7"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7"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7"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7"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7"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7"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7"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7"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8"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8"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8"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8"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8"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8"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8"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8"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8"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8"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8"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8"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8"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8"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8"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8"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8"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8"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8"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8"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8"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8"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8"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8"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8"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8"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8"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8"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8"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8"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9"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9"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9"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9"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9"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9"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9"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9"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9"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9"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9"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9"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9"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9"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9"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9"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9"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9"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2"/>
      <c r="BS80" s="272" t="str">
        <f ca="true">+IF(OFFSET('Water Data'!$D$27,0,10*ROW('Water Data'!D74))="","",OFFSET('Water Data'!$D$27,0,10*ROW('Water Data'!D74)))</f>
        <v/>
      </c>
      <c r="BT80" s="272" t="str">
        <f ca="true">+IF(OFFSET('Water Data'!$D$28,0,10*ROW('Water Data'!D74))="","",OFFSET('Water Data'!$D$28,0,10*ROW('Water Data'!D74)))</f>
        <v/>
      </c>
      <c r="BU80" s="272" t="str">
        <f ca="true">+IF(OFFSET('Water Data'!$D$29,0,10*ROW('Water Data'!D74))="","",OFFSET('Water Data'!$D$29,0,10*ROW('Water Data'!D74)))</f>
        <v/>
      </c>
      <c r="BV80" s="272" t="str">
        <f ca="true">+IF(OFFSET('Water Data'!$E$27,0,10*ROW('Water Data'!E74))="","",OFFSET('Water Data'!$E$27,0,10*ROW('Water Data'!E74)))</f>
        <v/>
      </c>
      <c r="BW80" s="272" t="str">
        <f ca="true">+IF(OFFSET('Water Data'!$E$28,0,10*ROW('Water Data'!E74))="","",OFFSET('Water Data'!$E$28,0,10*ROW('Water Data'!E74)))</f>
        <v/>
      </c>
      <c r="BX80" s="272" t="str">
        <f ca="true">+IF(OFFSET('Water Data'!$E$29,0,10*ROW('Water Data'!E74))="","",OFFSET('Water Data'!$E$29,0,10*ROW('Water Data'!E74)))</f>
        <v/>
      </c>
      <c r="BY80" s="272" t="str">
        <f ca="true">+IF(OFFSET('Water Data'!$F$27,0,10*ROW('Water Data'!F74))="","",OFFSET('Water Data'!$F$27,0,10*ROW('Water Data'!F74)))</f>
        <v/>
      </c>
      <c r="BZ80" s="272" t="str">
        <f ca="true">+IF(OFFSET('Water Data'!$F$28,0,10*ROW('Water Data'!F74))="","",OFFSET('Water Data'!$F$28,0,10*ROW('Water Data'!F74)))</f>
        <v/>
      </c>
      <c r="CA80" s="272" t="str">
        <f ca="true">+IF(OFFSET('Water Data'!$F$29,0,10*ROW('Water Data'!F74))="","",OFFSET('Water Data'!$F$29,0,10*ROW('Water Data'!F74)))</f>
        <v/>
      </c>
      <c r="CB80" s="272" t="str">
        <f ca="true">+IF(OFFSET('Water Data'!$G$27,0,10*ROW('Water Data'!G74))="","",OFFSET('Water Data'!$G$27,0,10*ROW('Water Data'!G74)))</f>
        <v/>
      </c>
      <c r="CC80" s="272" t="str">
        <f ca="true">+IF(OFFSET('Water Data'!$G$28,0,10*ROW('Water Data'!G74))="","",OFFSET('Water Data'!$G$28,0,10*ROW('Water Data'!G74)))</f>
        <v/>
      </c>
      <c r="CD80" s="272" t="str">
        <f ca="true">+IF(OFFSET('Water Data'!$G$29,0,10*ROW('Water Data'!G74))="","",OFFSET('Water Data'!$G$29,0,10*ROW('Water Data'!G74)))</f>
        <v/>
      </c>
      <c r="CE80" s="272" t="str">
        <f ca="true">+IF(OFFSET('Water Data'!$H$27,0,10*ROW('Water Data'!H74))="","",OFFSET('Water Data'!$H$27,0,10*ROW('Water Data'!H74)))</f>
        <v/>
      </c>
      <c r="CF80" s="272" t="str">
        <f ca="true">+IF(OFFSET('Water Data'!$H$28,0,10*ROW('Water Data'!H74))="","",OFFSET('Water Data'!$H$28,0,10*ROW('Water Data'!H74)))</f>
        <v/>
      </c>
      <c r="CG80" s="272" t="str">
        <f ca="true">+IF(OFFSET('Water Data'!$H$29,0,10*ROW('Water Data'!H74))="","",OFFSET('Water Data'!$H$29,0,10*ROW('Water Data'!H74)))</f>
        <v/>
      </c>
      <c r="CH80" s="272" t="str">
        <f ca="true">+IF(OFFSET('Water Data'!$I$27,0,10*ROW('Water Data'!I74))="","",OFFSET('Water Data'!$I$27,0,10*ROW('Water Data'!I74)))</f>
        <v/>
      </c>
      <c r="CI80" s="272" t="str">
        <f ca="true">+IF(OFFSET('Water Data'!$I$28,0,10*ROW('Water Data'!I74))="","",OFFSET('Water Data'!$I$28,0,10*ROW('Water Data'!I74)))</f>
        <v/>
      </c>
      <c r="CJ80" s="272" t="str">
        <f ca="true">+IF(OFFSET('Water Data'!$I$29,0,10*ROW('Water Data'!I74))="","",OFFSET('Water Data'!$I$29,0,10*ROW('Water Data'!I74)))</f>
        <v/>
      </c>
      <c r="CK80" s="272" t="str">
        <f ca="true">+IF(OFFSET('Sanitation Data'!$D$28,0,10*ROW('Sanitation Data'!D74))="","",OFFSET('Sanitation Data'!$D$28,0,10*ROW('Sanitation Data'!D74)))</f>
        <v/>
      </c>
      <c r="CL80" s="272" t="str">
        <f ca="true">+IF(OFFSET('Sanitation Data'!$D$29,0,10*ROW('Sanitation Data'!D74))="","",OFFSET('Sanitation Data'!$D$29,0,10*ROW('Sanitation Data'!D74)))</f>
        <v/>
      </c>
      <c r="CM80" s="272" t="str">
        <f ca="true">+IF(OFFSET('Sanitation Data'!$D$30,0,10*ROW('Sanitation Data'!D74))="","",OFFSET('Sanitation Data'!$D$30,0,10*ROW('Sanitation Data'!D74)))</f>
        <v/>
      </c>
      <c r="CN80" s="272" t="str">
        <f ca="true">+IF(OFFSET('Sanitation Data'!$D$31,0,10*ROW('Sanitation Data'!D74))="","",OFFSET('Sanitation Data'!$D$31,0,10*ROW('Sanitation Data'!D74)))</f>
        <v/>
      </c>
      <c r="CO80" s="272" t="str">
        <f ca="true">+IF(OFFSET('Sanitation Data'!$D$32,0,10*ROW('Sanitation Data'!D74))="","",OFFSET('Sanitation Data'!$D$32,0,10*ROW('Sanitation Data'!D74)))</f>
        <v/>
      </c>
      <c r="CP80" s="272" t="str">
        <f ca="true">+IF(OFFSET('Sanitation Data'!$E$28,0,10*ROW('Sanitation Data'!E74))="","",OFFSET('Sanitation Data'!$E$28,0,10*ROW('Sanitation Data'!E74)))</f>
        <v/>
      </c>
      <c r="CQ80" s="272" t="str">
        <f ca="true">+IF(OFFSET('Sanitation Data'!$E$29,0,10*ROW('Sanitation Data'!E74))="","",OFFSET('Sanitation Data'!$E$29,0,10*ROW('Sanitation Data'!E74)))</f>
        <v/>
      </c>
      <c r="CR80" s="272" t="str">
        <f ca="true">+IF(OFFSET('Sanitation Data'!$E$30,0,10*ROW('Sanitation Data'!E74))="","",OFFSET('Sanitation Data'!$E$30,0,10*ROW('Sanitation Data'!E74)))</f>
        <v/>
      </c>
      <c r="CS80" s="272" t="str">
        <f ca="true">+IF(OFFSET('Sanitation Data'!$E$31,0,10*ROW('Sanitation Data'!E74))="","",OFFSET('Sanitation Data'!$E$31,0,10*ROW('Sanitation Data'!E74)))</f>
        <v/>
      </c>
      <c r="CT80" s="272" t="str">
        <f ca="true">+IF(OFFSET('Sanitation Data'!$E$32,0,10*ROW('Sanitation Data'!E74))="","",OFFSET('Sanitation Data'!$E$32,0,10*ROW('Sanitation Data'!E74)))</f>
        <v/>
      </c>
      <c r="CU80" s="272" t="str">
        <f ca="true">+IF(OFFSET('Sanitation Data'!$F$28,0,10*ROW('Sanitation Data'!F74))="","",OFFSET('Sanitation Data'!$F$28,0,10*ROW('Sanitation Data'!F74)))</f>
        <v/>
      </c>
      <c r="CV80" s="272" t="str">
        <f ca="true">+IF(OFFSET('Sanitation Data'!$F$29,0,10*ROW('Sanitation Data'!F74))="","",OFFSET('Sanitation Data'!$F$29,0,10*ROW('Sanitation Data'!F74)))</f>
        <v/>
      </c>
      <c r="CW80" s="272" t="str">
        <f ca="true">+IF(OFFSET('Sanitation Data'!$F$30,0,10*ROW('Sanitation Data'!F74))="","",OFFSET('Sanitation Data'!$F$30,0,10*ROW('Sanitation Data'!F74)))</f>
        <v/>
      </c>
      <c r="CX80" s="272" t="str">
        <f ca="true">+IF(OFFSET('Sanitation Data'!$F$31,0,10*ROW('Sanitation Data'!F74))="","",OFFSET('Sanitation Data'!$F$31,0,10*ROW('Sanitation Data'!F74)))</f>
        <v/>
      </c>
      <c r="CY80" s="272" t="str">
        <f ca="true">+IF(OFFSET('Sanitation Data'!$F$32,0,10*ROW('Sanitation Data'!F74))="","",OFFSET('Sanitation Data'!$F$32,0,10*ROW('Sanitation Data'!F74)))</f>
        <v/>
      </c>
      <c r="CZ80" s="272" t="str">
        <f ca="true">+IF(OFFSET('Sanitation Data'!$G$28,0,10*ROW('Sanitation Data'!G74))="","",OFFSET('Sanitation Data'!$G$28,0,10*ROW('Sanitation Data'!G74)))</f>
        <v/>
      </c>
      <c r="DA80" s="272" t="str">
        <f ca="true">+IF(OFFSET('Sanitation Data'!$G$29,0,10*ROW('Sanitation Data'!G74))="","",OFFSET('Sanitation Data'!$G$29,0,10*ROW('Sanitation Data'!G74)))</f>
        <v/>
      </c>
      <c r="DB80" s="272" t="str">
        <f ca="true">+IF(OFFSET('Sanitation Data'!$G$30,0,10*ROW('Sanitation Data'!G74))="","",OFFSET('Sanitation Data'!$G$30,0,10*ROW('Sanitation Data'!G74)))</f>
        <v/>
      </c>
      <c r="DC80" s="272" t="str">
        <f ca="true">+IF(OFFSET('Sanitation Data'!$G$31,0,10*ROW('Sanitation Data'!G74))="","",OFFSET('Sanitation Data'!$G$31,0,10*ROW('Sanitation Data'!G74)))</f>
        <v/>
      </c>
      <c r="DD80" s="272" t="str">
        <f ca="true">+IF(OFFSET('Sanitation Data'!$G$32,0,10*ROW('Sanitation Data'!G74))="","",OFFSET('Sanitation Data'!$G$32,0,10*ROW('Sanitation Data'!G74)))</f>
        <v/>
      </c>
      <c r="DE80" s="272" t="str">
        <f ca="true">+IF(OFFSET('Sanitation Data'!$H$28,0,10*ROW('Sanitation Data'!H74))="","",OFFSET('Sanitation Data'!$H$28,0,10*ROW('Sanitation Data'!H74)))</f>
        <v/>
      </c>
      <c r="DF80" s="272" t="str">
        <f ca="true">+IF(OFFSET('Sanitation Data'!$H$29,0,10*ROW('Sanitation Data'!H74))="","",OFFSET('Sanitation Data'!$H$29,0,10*ROW('Sanitation Data'!H74)))</f>
        <v/>
      </c>
      <c r="DG80" s="272" t="str">
        <f ca="true">+IF(OFFSET('Sanitation Data'!$H$30,0,10*ROW('Sanitation Data'!H74))="","",OFFSET('Sanitation Data'!$H$30,0,10*ROW('Sanitation Data'!H74)))</f>
        <v/>
      </c>
      <c r="DH80" s="272" t="str">
        <f ca="true">+IF(OFFSET('Sanitation Data'!$H$31,0,10*ROW('Sanitation Data'!H74))="","",OFFSET('Sanitation Data'!$H$31,0,10*ROW('Sanitation Data'!H74)))</f>
        <v/>
      </c>
      <c r="DI80" s="272" t="str">
        <f ca="true">+IF(OFFSET('Sanitation Data'!$H$32,0,10*ROW('Sanitation Data'!H74))="","",OFFSET('Sanitation Data'!$H$32,0,10*ROW('Sanitation Data'!H74)))</f>
        <v/>
      </c>
      <c r="DJ80" s="272" t="str">
        <f ca="true">+IF(OFFSET('Sanitation Data'!$I$28,0,10*ROW('Sanitation Data'!I74))="","",OFFSET('Sanitation Data'!$I$28,0,10*ROW('Sanitation Data'!I74)))</f>
        <v/>
      </c>
      <c r="DK80" s="272" t="str">
        <f ca="true">+IF(OFFSET('Sanitation Data'!$I$29,0,10*ROW('Sanitation Data'!I74))="","",OFFSET('Sanitation Data'!$I$29,0,10*ROW('Sanitation Data'!I74)))</f>
        <v/>
      </c>
      <c r="DL80" s="272" t="str">
        <f ca="true">+IF(OFFSET('Sanitation Data'!$I$30,0,10*ROW('Sanitation Data'!I74))="","",OFFSET('Sanitation Data'!$I$30,0,10*ROW('Sanitation Data'!I74)))</f>
        <v/>
      </c>
      <c r="DM80" s="272" t="str">
        <f ca="true">+IF(OFFSET('Sanitation Data'!$I$31,0,10*ROW('Sanitation Data'!I74))="","",OFFSET('Sanitation Data'!$I$31,0,10*ROW('Sanitation Data'!I74)))</f>
        <v/>
      </c>
      <c r="DN80" s="272" t="str">
        <f ca="true">+IF(OFFSET('Sanitation Data'!$I$32,0,10*ROW('Sanitation Data'!I74))="","",OFFSET('Sanitation Data'!$I$32,0,10*ROW('Sanitation Data'!I74)))</f>
        <v/>
      </c>
      <c r="DO80" s="272" t="str">
        <f ca="true">+IF(OFFSET('Hygiene Data'!$D$11,0,10*ROW('Hygiene Data'!D74))="","",OFFSET('Hygiene Data'!$D$11,0,10*ROW('Hygiene Data'!D74)))</f>
        <v/>
      </c>
      <c r="DP80" s="272" t="str">
        <f ca="true">+IF(OFFSET('Hygiene Data'!$D$12,0,10*ROW('Hygiene Data'!D74))="","",OFFSET('Hygiene Data'!$D$12,0,10*ROW('Hygiene Data'!D74)))</f>
        <v/>
      </c>
      <c r="DQ80" s="272" t="str">
        <f ca="true">+IF(OFFSET('Hygiene Data'!$D$13,0,10*ROW('Hygiene Data'!D74))="","",OFFSET('Hygiene Data'!$D$13,0,10*ROW('Hygiene Data'!D74)))</f>
        <v/>
      </c>
      <c r="DR80" s="272" t="str">
        <f ca="true">+IF(OFFSET('Hygiene Data'!$E$11,0,10*ROW('Hygiene Data'!E74))="","",OFFSET('Hygiene Data'!$E$11,0,10*ROW('Hygiene Data'!E74)))</f>
        <v/>
      </c>
      <c r="DS80" s="272" t="str">
        <f ca="true">+IF(OFFSET('Hygiene Data'!$E$12,0,10*ROW('Hygiene Data'!E74))="","",OFFSET('Hygiene Data'!$E$12,0,10*ROW('Hygiene Data'!E74)))</f>
        <v/>
      </c>
      <c r="DT80" s="272" t="str">
        <f ca="true">+IF(OFFSET('Hygiene Data'!$E$13,0,10*ROW('Hygiene Data'!E74))="","",OFFSET('Hygiene Data'!$E$13,0,10*ROW('Hygiene Data'!E74)))</f>
        <v/>
      </c>
      <c r="DU80" s="272" t="str">
        <f ca="true">+IF(OFFSET('Hygiene Data'!$F$11,0,10*ROW('Hygiene Data'!F74))="","",OFFSET('Hygiene Data'!$F$11,0,10*ROW('Hygiene Data'!F74)))</f>
        <v/>
      </c>
      <c r="DV80" s="272" t="str">
        <f ca="true">+IF(OFFSET('Hygiene Data'!$F$12,0,10*ROW('Hygiene Data'!F74))="","",OFFSET('Hygiene Data'!$F$12,0,10*ROW('Hygiene Data'!F74)))</f>
        <v/>
      </c>
      <c r="DW80" s="272" t="str">
        <f ca="true">+IF(OFFSET('Hygiene Data'!$F$13,0,10*ROW('Hygiene Data'!F74))="","",OFFSET('Hygiene Data'!$F$13,0,10*ROW('Hygiene Data'!F74)))</f>
        <v/>
      </c>
      <c r="DX80" s="272" t="str">
        <f ca="true">+IF(OFFSET('Hygiene Data'!$G$11,0,10*ROW('Hygiene Data'!G74))="","",OFFSET('Hygiene Data'!$G$11,0,10*ROW('Hygiene Data'!G74)))</f>
        <v/>
      </c>
      <c r="DY80" s="272" t="str">
        <f ca="true">+IF(OFFSET('Hygiene Data'!$G$12,0,10*ROW('Hygiene Data'!G74))="","",OFFSET('Hygiene Data'!$G$12,0,10*ROW('Hygiene Data'!G74)))</f>
        <v/>
      </c>
      <c r="DZ80" s="272" t="str">
        <f ca="true">+IF(OFFSET('Hygiene Data'!$G$13,0,10*ROW('Hygiene Data'!G74))="","",OFFSET('Hygiene Data'!$G$13,0,10*ROW('Hygiene Data'!G74)))</f>
        <v/>
      </c>
      <c r="EA80" s="272" t="str">
        <f ca="true">+IF(OFFSET('Hygiene Data'!$H$11,0,10*ROW('Hygiene Data'!H74))="","",OFFSET('Hygiene Data'!$H$11,0,10*ROW('Hygiene Data'!H74)))</f>
        <v/>
      </c>
      <c r="EB80" s="272" t="str">
        <f ca="true">+IF(OFFSET('Hygiene Data'!$H$12,0,10*ROW('Hygiene Data'!H74))="","",OFFSET('Hygiene Data'!$H$12,0,10*ROW('Hygiene Data'!H74)))</f>
        <v/>
      </c>
      <c r="EC80" s="272" t="str">
        <f ca="true">+IF(OFFSET('Hygiene Data'!$H$13,0,10*ROW('Hygiene Data'!H74))="","",OFFSET('Hygiene Data'!$H$13,0,10*ROW('Hygiene Data'!H74)))</f>
        <v/>
      </c>
      <c r="ED80" s="272" t="str">
        <f ca="true">+IF(OFFSET('Hygiene Data'!$I$11,0,10*ROW('Hygiene Data'!I74))="","",OFFSET('Hygiene Data'!$I$11,0,10*ROW('Hygiene Data'!I74)))</f>
        <v/>
      </c>
      <c r="EE80" s="272" t="str">
        <f ca="true">+IF(OFFSET('Hygiene Data'!$I$12,0,10*ROW('Hygiene Data'!I74))="","",OFFSET('Hygiene Data'!$I$12,0,10*ROW('Hygiene Data'!I74)))</f>
        <v/>
      </c>
      <c r="EF80" s="272" t="str">
        <f ca="true">+IF(OFFSET('Hygiene Data'!$I$13,0,10*ROW('Hygiene Data'!I74))="","",OFFSET('Hygiene Data'!$I$13,0,10*ROW('Hygiene Data'!I74)))</f>
        <v/>
      </c>
    </row>
    <row xmlns:x14ac="http://schemas.microsoft.com/office/spreadsheetml/2009/9/ac" r="81" x14ac:dyDescent="0.2">
      <c r="A81" s="37" t="str">
        <f ca="true">+IF(OFFSET('Water Data'!$B$2,0,10*ROW('Water Data'!E75))="","",OFFSET('Water Data'!$B$2,0,10*ROW('Water Data'!E75)))</f>
        <v/>
      </c>
      <c r="B81" s="37" t="str">
        <f ca="true">+IF(OFFSET('Water Data'!$C$2,0,10*ROW('Water Data'!F75))="","",OFFSET('Water Data'!$C$2,0,10*ROW('Water Data'!F75)))</f>
        <v/>
      </c>
      <c r="C81" s="328" t="str">
        <f t="shared" ca="true" si="1"/>
        <v/>
      </c>
      <c r="D81" s="97"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7"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7"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7"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7"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7"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7"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7"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7"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7"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7"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7"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7"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7"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7"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7"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7"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7"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8"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8"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8"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8"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8"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8"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8"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8"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8"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8"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8"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8"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8"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8"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8"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8"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8"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8"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8"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8"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8"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8"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8"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8"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8"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8"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8"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8"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8"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8"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9"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9"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9"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9"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9"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9"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9"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9"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9"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9"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9"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9"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9"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9"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9"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9"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9"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9"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2"/>
      <c r="BS81" s="272" t="str">
        <f ca="true">+IF(OFFSET('Water Data'!$D$27,0,10*ROW('Water Data'!D75))="","",OFFSET('Water Data'!$D$27,0,10*ROW('Water Data'!D75)))</f>
        <v/>
      </c>
      <c r="BT81" s="272" t="str">
        <f ca="true">+IF(OFFSET('Water Data'!$D$28,0,10*ROW('Water Data'!D75))="","",OFFSET('Water Data'!$D$28,0,10*ROW('Water Data'!D75)))</f>
        <v/>
      </c>
      <c r="BU81" s="272" t="str">
        <f ca="true">+IF(OFFSET('Water Data'!$D$29,0,10*ROW('Water Data'!D75))="","",OFFSET('Water Data'!$D$29,0,10*ROW('Water Data'!D75)))</f>
        <v/>
      </c>
      <c r="BV81" s="272" t="str">
        <f ca="true">+IF(OFFSET('Water Data'!$E$27,0,10*ROW('Water Data'!E75))="","",OFFSET('Water Data'!$E$27,0,10*ROW('Water Data'!E75)))</f>
        <v/>
      </c>
      <c r="BW81" s="272" t="str">
        <f ca="true">+IF(OFFSET('Water Data'!$E$28,0,10*ROW('Water Data'!E75))="","",OFFSET('Water Data'!$E$28,0,10*ROW('Water Data'!E75)))</f>
        <v/>
      </c>
      <c r="BX81" s="272" t="str">
        <f ca="true">+IF(OFFSET('Water Data'!$E$29,0,10*ROW('Water Data'!E75))="","",OFFSET('Water Data'!$E$29,0,10*ROW('Water Data'!E75)))</f>
        <v/>
      </c>
      <c r="BY81" s="272" t="str">
        <f ca="true">+IF(OFFSET('Water Data'!$F$27,0,10*ROW('Water Data'!F75))="","",OFFSET('Water Data'!$F$27,0,10*ROW('Water Data'!F75)))</f>
        <v/>
      </c>
      <c r="BZ81" s="272" t="str">
        <f ca="true">+IF(OFFSET('Water Data'!$F$28,0,10*ROW('Water Data'!F75))="","",OFFSET('Water Data'!$F$28,0,10*ROW('Water Data'!F75)))</f>
        <v/>
      </c>
      <c r="CA81" s="272" t="str">
        <f ca="true">+IF(OFFSET('Water Data'!$F$29,0,10*ROW('Water Data'!F75))="","",OFFSET('Water Data'!$F$29,0,10*ROW('Water Data'!F75)))</f>
        <v/>
      </c>
      <c r="CB81" s="272" t="str">
        <f ca="true">+IF(OFFSET('Water Data'!$G$27,0,10*ROW('Water Data'!G75))="","",OFFSET('Water Data'!$G$27,0,10*ROW('Water Data'!G75)))</f>
        <v/>
      </c>
      <c r="CC81" s="272" t="str">
        <f ca="true">+IF(OFFSET('Water Data'!$G$28,0,10*ROW('Water Data'!G75))="","",OFFSET('Water Data'!$G$28,0,10*ROW('Water Data'!G75)))</f>
        <v/>
      </c>
      <c r="CD81" s="272" t="str">
        <f ca="true">+IF(OFFSET('Water Data'!$G$29,0,10*ROW('Water Data'!G75))="","",OFFSET('Water Data'!$G$29,0,10*ROW('Water Data'!G75)))</f>
        <v/>
      </c>
      <c r="CE81" s="272" t="str">
        <f ca="true">+IF(OFFSET('Water Data'!$H$27,0,10*ROW('Water Data'!H75))="","",OFFSET('Water Data'!$H$27,0,10*ROW('Water Data'!H75)))</f>
        <v/>
      </c>
      <c r="CF81" s="272" t="str">
        <f ca="true">+IF(OFFSET('Water Data'!$H$28,0,10*ROW('Water Data'!H75))="","",OFFSET('Water Data'!$H$28,0,10*ROW('Water Data'!H75)))</f>
        <v/>
      </c>
      <c r="CG81" s="272" t="str">
        <f ca="true">+IF(OFFSET('Water Data'!$H$29,0,10*ROW('Water Data'!H75))="","",OFFSET('Water Data'!$H$29,0,10*ROW('Water Data'!H75)))</f>
        <v/>
      </c>
      <c r="CH81" s="272" t="str">
        <f ca="true">+IF(OFFSET('Water Data'!$I$27,0,10*ROW('Water Data'!I75))="","",OFFSET('Water Data'!$I$27,0,10*ROW('Water Data'!I75)))</f>
        <v/>
      </c>
      <c r="CI81" s="272" t="str">
        <f ca="true">+IF(OFFSET('Water Data'!$I$28,0,10*ROW('Water Data'!I75))="","",OFFSET('Water Data'!$I$28,0,10*ROW('Water Data'!I75)))</f>
        <v/>
      </c>
      <c r="CJ81" s="272" t="str">
        <f ca="true">+IF(OFFSET('Water Data'!$I$29,0,10*ROW('Water Data'!I75))="","",OFFSET('Water Data'!$I$29,0,10*ROW('Water Data'!I75)))</f>
        <v/>
      </c>
      <c r="CK81" s="272" t="str">
        <f ca="true">+IF(OFFSET('Sanitation Data'!$D$28,0,10*ROW('Sanitation Data'!D75))="","",OFFSET('Sanitation Data'!$D$28,0,10*ROW('Sanitation Data'!D75)))</f>
        <v/>
      </c>
      <c r="CL81" s="272" t="str">
        <f ca="true">+IF(OFFSET('Sanitation Data'!$D$29,0,10*ROW('Sanitation Data'!D75))="","",OFFSET('Sanitation Data'!$D$29,0,10*ROW('Sanitation Data'!D75)))</f>
        <v/>
      </c>
      <c r="CM81" s="272" t="str">
        <f ca="true">+IF(OFFSET('Sanitation Data'!$D$30,0,10*ROW('Sanitation Data'!D75))="","",OFFSET('Sanitation Data'!$D$30,0,10*ROW('Sanitation Data'!D75)))</f>
        <v/>
      </c>
      <c r="CN81" s="272" t="str">
        <f ca="true">+IF(OFFSET('Sanitation Data'!$D$31,0,10*ROW('Sanitation Data'!D75))="","",OFFSET('Sanitation Data'!$D$31,0,10*ROW('Sanitation Data'!D75)))</f>
        <v/>
      </c>
      <c r="CO81" s="272" t="str">
        <f ca="true">+IF(OFFSET('Sanitation Data'!$D$32,0,10*ROW('Sanitation Data'!D75))="","",OFFSET('Sanitation Data'!$D$32,0,10*ROW('Sanitation Data'!D75)))</f>
        <v/>
      </c>
      <c r="CP81" s="272" t="str">
        <f ca="true">+IF(OFFSET('Sanitation Data'!$E$28,0,10*ROW('Sanitation Data'!E75))="","",OFFSET('Sanitation Data'!$E$28,0,10*ROW('Sanitation Data'!E75)))</f>
        <v/>
      </c>
      <c r="CQ81" s="272" t="str">
        <f ca="true">+IF(OFFSET('Sanitation Data'!$E$29,0,10*ROW('Sanitation Data'!E75))="","",OFFSET('Sanitation Data'!$E$29,0,10*ROW('Sanitation Data'!E75)))</f>
        <v/>
      </c>
      <c r="CR81" s="272" t="str">
        <f ca="true">+IF(OFFSET('Sanitation Data'!$E$30,0,10*ROW('Sanitation Data'!E75))="","",OFFSET('Sanitation Data'!$E$30,0,10*ROW('Sanitation Data'!E75)))</f>
        <v/>
      </c>
      <c r="CS81" s="272" t="str">
        <f ca="true">+IF(OFFSET('Sanitation Data'!$E$31,0,10*ROW('Sanitation Data'!E75))="","",OFFSET('Sanitation Data'!$E$31,0,10*ROW('Sanitation Data'!E75)))</f>
        <v/>
      </c>
      <c r="CT81" s="272" t="str">
        <f ca="true">+IF(OFFSET('Sanitation Data'!$E$32,0,10*ROW('Sanitation Data'!E75))="","",OFFSET('Sanitation Data'!$E$32,0,10*ROW('Sanitation Data'!E75)))</f>
        <v/>
      </c>
      <c r="CU81" s="272" t="str">
        <f ca="true">+IF(OFFSET('Sanitation Data'!$F$28,0,10*ROW('Sanitation Data'!F75))="","",OFFSET('Sanitation Data'!$F$28,0,10*ROW('Sanitation Data'!F75)))</f>
        <v/>
      </c>
      <c r="CV81" s="272" t="str">
        <f ca="true">+IF(OFFSET('Sanitation Data'!$F$29,0,10*ROW('Sanitation Data'!F75))="","",OFFSET('Sanitation Data'!$F$29,0,10*ROW('Sanitation Data'!F75)))</f>
        <v/>
      </c>
      <c r="CW81" s="272" t="str">
        <f ca="true">+IF(OFFSET('Sanitation Data'!$F$30,0,10*ROW('Sanitation Data'!F75))="","",OFFSET('Sanitation Data'!$F$30,0,10*ROW('Sanitation Data'!F75)))</f>
        <v/>
      </c>
      <c r="CX81" s="272" t="str">
        <f ca="true">+IF(OFFSET('Sanitation Data'!$F$31,0,10*ROW('Sanitation Data'!F75))="","",OFFSET('Sanitation Data'!$F$31,0,10*ROW('Sanitation Data'!F75)))</f>
        <v/>
      </c>
      <c r="CY81" s="272" t="str">
        <f ca="true">+IF(OFFSET('Sanitation Data'!$F$32,0,10*ROW('Sanitation Data'!F75))="","",OFFSET('Sanitation Data'!$F$32,0,10*ROW('Sanitation Data'!F75)))</f>
        <v/>
      </c>
      <c r="CZ81" s="272" t="str">
        <f ca="true">+IF(OFFSET('Sanitation Data'!$G$28,0,10*ROW('Sanitation Data'!G75))="","",OFFSET('Sanitation Data'!$G$28,0,10*ROW('Sanitation Data'!G75)))</f>
        <v/>
      </c>
      <c r="DA81" s="272" t="str">
        <f ca="true">+IF(OFFSET('Sanitation Data'!$G$29,0,10*ROW('Sanitation Data'!G75))="","",OFFSET('Sanitation Data'!$G$29,0,10*ROW('Sanitation Data'!G75)))</f>
        <v/>
      </c>
      <c r="DB81" s="272" t="str">
        <f ca="true">+IF(OFFSET('Sanitation Data'!$G$30,0,10*ROW('Sanitation Data'!G75))="","",OFFSET('Sanitation Data'!$G$30,0,10*ROW('Sanitation Data'!G75)))</f>
        <v/>
      </c>
      <c r="DC81" s="272" t="str">
        <f ca="true">+IF(OFFSET('Sanitation Data'!$G$31,0,10*ROW('Sanitation Data'!G75))="","",OFFSET('Sanitation Data'!$G$31,0,10*ROW('Sanitation Data'!G75)))</f>
        <v/>
      </c>
      <c r="DD81" s="272" t="str">
        <f ca="true">+IF(OFFSET('Sanitation Data'!$G$32,0,10*ROW('Sanitation Data'!G75))="","",OFFSET('Sanitation Data'!$G$32,0,10*ROW('Sanitation Data'!G75)))</f>
        <v/>
      </c>
      <c r="DE81" s="272" t="str">
        <f ca="true">+IF(OFFSET('Sanitation Data'!$H$28,0,10*ROW('Sanitation Data'!H75))="","",OFFSET('Sanitation Data'!$H$28,0,10*ROW('Sanitation Data'!H75)))</f>
        <v/>
      </c>
      <c r="DF81" s="272" t="str">
        <f ca="true">+IF(OFFSET('Sanitation Data'!$H$29,0,10*ROW('Sanitation Data'!H75))="","",OFFSET('Sanitation Data'!$H$29,0,10*ROW('Sanitation Data'!H75)))</f>
        <v/>
      </c>
      <c r="DG81" s="272" t="str">
        <f ca="true">+IF(OFFSET('Sanitation Data'!$H$30,0,10*ROW('Sanitation Data'!H75))="","",OFFSET('Sanitation Data'!$H$30,0,10*ROW('Sanitation Data'!H75)))</f>
        <v/>
      </c>
      <c r="DH81" s="272" t="str">
        <f ca="true">+IF(OFFSET('Sanitation Data'!$H$31,0,10*ROW('Sanitation Data'!H75))="","",OFFSET('Sanitation Data'!$H$31,0,10*ROW('Sanitation Data'!H75)))</f>
        <v/>
      </c>
      <c r="DI81" s="272" t="str">
        <f ca="true">+IF(OFFSET('Sanitation Data'!$H$32,0,10*ROW('Sanitation Data'!H75))="","",OFFSET('Sanitation Data'!$H$32,0,10*ROW('Sanitation Data'!H75)))</f>
        <v/>
      </c>
      <c r="DJ81" s="272" t="str">
        <f ca="true">+IF(OFFSET('Sanitation Data'!$I$28,0,10*ROW('Sanitation Data'!I75))="","",OFFSET('Sanitation Data'!$I$28,0,10*ROW('Sanitation Data'!I75)))</f>
        <v/>
      </c>
      <c r="DK81" s="272" t="str">
        <f ca="true">+IF(OFFSET('Sanitation Data'!$I$29,0,10*ROW('Sanitation Data'!I75))="","",OFFSET('Sanitation Data'!$I$29,0,10*ROW('Sanitation Data'!I75)))</f>
        <v/>
      </c>
      <c r="DL81" s="272" t="str">
        <f ca="true">+IF(OFFSET('Sanitation Data'!$I$30,0,10*ROW('Sanitation Data'!I75))="","",OFFSET('Sanitation Data'!$I$30,0,10*ROW('Sanitation Data'!I75)))</f>
        <v/>
      </c>
      <c r="DM81" s="272" t="str">
        <f ca="true">+IF(OFFSET('Sanitation Data'!$I$31,0,10*ROW('Sanitation Data'!I75))="","",OFFSET('Sanitation Data'!$I$31,0,10*ROW('Sanitation Data'!I75)))</f>
        <v/>
      </c>
      <c r="DN81" s="272" t="str">
        <f ca="true">+IF(OFFSET('Sanitation Data'!$I$32,0,10*ROW('Sanitation Data'!I75))="","",OFFSET('Sanitation Data'!$I$32,0,10*ROW('Sanitation Data'!I75)))</f>
        <v/>
      </c>
      <c r="DO81" s="272" t="str">
        <f ca="true">+IF(OFFSET('Hygiene Data'!$D$11,0,10*ROW('Hygiene Data'!D75))="","",OFFSET('Hygiene Data'!$D$11,0,10*ROW('Hygiene Data'!D75)))</f>
        <v/>
      </c>
      <c r="DP81" s="272" t="str">
        <f ca="true">+IF(OFFSET('Hygiene Data'!$D$12,0,10*ROW('Hygiene Data'!D75))="","",OFFSET('Hygiene Data'!$D$12,0,10*ROW('Hygiene Data'!D75)))</f>
        <v/>
      </c>
      <c r="DQ81" s="272" t="str">
        <f ca="true">+IF(OFFSET('Hygiene Data'!$D$13,0,10*ROW('Hygiene Data'!D75))="","",OFFSET('Hygiene Data'!$D$13,0,10*ROW('Hygiene Data'!D75)))</f>
        <v/>
      </c>
      <c r="DR81" s="272" t="str">
        <f ca="true">+IF(OFFSET('Hygiene Data'!$E$11,0,10*ROW('Hygiene Data'!E75))="","",OFFSET('Hygiene Data'!$E$11,0,10*ROW('Hygiene Data'!E75)))</f>
        <v/>
      </c>
      <c r="DS81" s="272" t="str">
        <f ca="true">+IF(OFFSET('Hygiene Data'!$E$12,0,10*ROW('Hygiene Data'!E75))="","",OFFSET('Hygiene Data'!$E$12,0,10*ROW('Hygiene Data'!E75)))</f>
        <v/>
      </c>
      <c r="DT81" s="272" t="str">
        <f ca="true">+IF(OFFSET('Hygiene Data'!$E$13,0,10*ROW('Hygiene Data'!E75))="","",OFFSET('Hygiene Data'!$E$13,0,10*ROW('Hygiene Data'!E75)))</f>
        <v/>
      </c>
      <c r="DU81" s="272" t="str">
        <f ca="true">+IF(OFFSET('Hygiene Data'!$F$11,0,10*ROW('Hygiene Data'!F75))="","",OFFSET('Hygiene Data'!$F$11,0,10*ROW('Hygiene Data'!F75)))</f>
        <v/>
      </c>
      <c r="DV81" s="272" t="str">
        <f ca="true">+IF(OFFSET('Hygiene Data'!$F$12,0,10*ROW('Hygiene Data'!F75))="","",OFFSET('Hygiene Data'!$F$12,0,10*ROW('Hygiene Data'!F75)))</f>
        <v/>
      </c>
      <c r="DW81" s="272" t="str">
        <f ca="true">+IF(OFFSET('Hygiene Data'!$F$13,0,10*ROW('Hygiene Data'!F75))="","",OFFSET('Hygiene Data'!$F$13,0,10*ROW('Hygiene Data'!F75)))</f>
        <v/>
      </c>
      <c r="DX81" s="272" t="str">
        <f ca="true">+IF(OFFSET('Hygiene Data'!$G$11,0,10*ROW('Hygiene Data'!G75))="","",OFFSET('Hygiene Data'!$G$11,0,10*ROW('Hygiene Data'!G75)))</f>
        <v/>
      </c>
      <c r="DY81" s="272" t="str">
        <f ca="true">+IF(OFFSET('Hygiene Data'!$G$12,0,10*ROW('Hygiene Data'!G75))="","",OFFSET('Hygiene Data'!$G$12,0,10*ROW('Hygiene Data'!G75)))</f>
        <v/>
      </c>
      <c r="DZ81" s="272" t="str">
        <f ca="true">+IF(OFFSET('Hygiene Data'!$G$13,0,10*ROW('Hygiene Data'!G75))="","",OFFSET('Hygiene Data'!$G$13,0,10*ROW('Hygiene Data'!G75)))</f>
        <v/>
      </c>
      <c r="EA81" s="272" t="str">
        <f ca="true">+IF(OFFSET('Hygiene Data'!$H$11,0,10*ROW('Hygiene Data'!H75))="","",OFFSET('Hygiene Data'!$H$11,0,10*ROW('Hygiene Data'!H75)))</f>
        <v/>
      </c>
      <c r="EB81" s="272" t="str">
        <f ca="true">+IF(OFFSET('Hygiene Data'!$H$12,0,10*ROW('Hygiene Data'!H75))="","",OFFSET('Hygiene Data'!$H$12,0,10*ROW('Hygiene Data'!H75)))</f>
        <v/>
      </c>
      <c r="EC81" s="272" t="str">
        <f ca="true">+IF(OFFSET('Hygiene Data'!$H$13,0,10*ROW('Hygiene Data'!H75))="","",OFFSET('Hygiene Data'!$H$13,0,10*ROW('Hygiene Data'!H75)))</f>
        <v/>
      </c>
      <c r="ED81" s="272" t="str">
        <f ca="true">+IF(OFFSET('Hygiene Data'!$I$11,0,10*ROW('Hygiene Data'!I75))="","",OFFSET('Hygiene Data'!$I$11,0,10*ROW('Hygiene Data'!I75)))</f>
        <v/>
      </c>
      <c r="EE81" s="272" t="str">
        <f ca="true">+IF(OFFSET('Hygiene Data'!$I$12,0,10*ROW('Hygiene Data'!I75))="","",OFFSET('Hygiene Data'!$I$12,0,10*ROW('Hygiene Data'!I75)))</f>
        <v/>
      </c>
      <c r="EF81" s="272" t="str">
        <f ca="true">+IF(OFFSET('Hygiene Data'!$I$13,0,10*ROW('Hygiene Data'!I75))="","",OFFSET('Hygiene Data'!$I$13,0,10*ROW('Hygiene Data'!I75)))</f>
        <v/>
      </c>
    </row>
    <row xmlns:x14ac="http://schemas.microsoft.com/office/spreadsheetml/2009/9/ac" r="82" x14ac:dyDescent="0.2">
      <c r="A82" s="37" t="str">
        <f ca="true">+IF(OFFSET('Water Data'!$B$2,0,10*ROW('Water Data'!E76))="","",OFFSET('Water Data'!$B$2,0,10*ROW('Water Data'!E76)))</f>
        <v/>
      </c>
      <c r="B82" s="37" t="str">
        <f ca="true">+IF(OFFSET('Water Data'!$C$2,0,10*ROW('Water Data'!F76))="","",OFFSET('Water Data'!$C$2,0,10*ROW('Water Data'!F76)))</f>
        <v/>
      </c>
      <c r="C82" s="328" t="str">
        <f t="shared" ca="true" si="1"/>
        <v/>
      </c>
      <c r="D82" s="97"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7"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7"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7"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7"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7"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7"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7"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7"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7"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7"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7"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7"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7"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7"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7"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7"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7"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8"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8"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8"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8"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8"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8"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8"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8"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8"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8"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8"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8"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8"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8"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8"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8"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8"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8"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8"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8"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8"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8"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8"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8"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8"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8"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8"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8"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8"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8"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9"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9"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9"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9"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9"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9"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9"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9"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9"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9"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9"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9"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9"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9"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9"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9"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9"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9"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2"/>
      <c r="BS82" s="272" t="str">
        <f ca="true">+IF(OFFSET('Water Data'!$D$27,0,10*ROW('Water Data'!D76))="","",OFFSET('Water Data'!$D$27,0,10*ROW('Water Data'!D76)))</f>
        <v/>
      </c>
      <c r="BT82" s="272" t="str">
        <f ca="true">+IF(OFFSET('Water Data'!$D$28,0,10*ROW('Water Data'!D76))="","",OFFSET('Water Data'!$D$28,0,10*ROW('Water Data'!D76)))</f>
        <v/>
      </c>
      <c r="BU82" s="272" t="str">
        <f ca="true">+IF(OFFSET('Water Data'!$D$29,0,10*ROW('Water Data'!D76))="","",OFFSET('Water Data'!$D$29,0,10*ROW('Water Data'!D76)))</f>
        <v/>
      </c>
      <c r="BV82" s="272" t="str">
        <f ca="true">+IF(OFFSET('Water Data'!$E$27,0,10*ROW('Water Data'!E76))="","",OFFSET('Water Data'!$E$27,0,10*ROW('Water Data'!E76)))</f>
        <v/>
      </c>
      <c r="BW82" s="272" t="str">
        <f ca="true">+IF(OFFSET('Water Data'!$E$28,0,10*ROW('Water Data'!E76))="","",OFFSET('Water Data'!$E$28,0,10*ROW('Water Data'!E76)))</f>
        <v/>
      </c>
      <c r="BX82" s="272" t="str">
        <f ca="true">+IF(OFFSET('Water Data'!$E$29,0,10*ROW('Water Data'!E76))="","",OFFSET('Water Data'!$E$29,0,10*ROW('Water Data'!E76)))</f>
        <v/>
      </c>
      <c r="BY82" s="272" t="str">
        <f ca="true">+IF(OFFSET('Water Data'!$F$27,0,10*ROW('Water Data'!F76))="","",OFFSET('Water Data'!$F$27,0,10*ROW('Water Data'!F76)))</f>
        <v/>
      </c>
      <c r="BZ82" s="272" t="str">
        <f ca="true">+IF(OFFSET('Water Data'!$F$28,0,10*ROW('Water Data'!F76))="","",OFFSET('Water Data'!$F$28,0,10*ROW('Water Data'!F76)))</f>
        <v/>
      </c>
      <c r="CA82" s="272" t="str">
        <f ca="true">+IF(OFFSET('Water Data'!$F$29,0,10*ROW('Water Data'!F76))="","",OFFSET('Water Data'!$F$29,0,10*ROW('Water Data'!F76)))</f>
        <v/>
      </c>
      <c r="CB82" s="272" t="str">
        <f ca="true">+IF(OFFSET('Water Data'!$G$27,0,10*ROW('Water Data'!G76))="","",OFFSET('Water Data'!$G$27,0,10*ROW('Water Data'!G76)))</f>
        <v/>
      </c>
      <c r="CC82" s="272" t="str">
        <f ca="true">+IF(OFFSET('Water Data'!$G$28,0,10*ROW('Water Data'!G76))="","",OFFSET('Water Data'!$G$28,0,10*ROW('Water Data'!G76)))</f>
        <v/>
      </c>
      <c r="CD82" s="272" t="str">
        <f ca="true">+IF(OFFSET('Water Data'!$G$29,0,10*ROW('Water Data'!G76))="","",OFFSET('Water Data'!$G$29,0,10*ROW('Water Data'!G76)))</f>
        <v/>
      </c>
      <c r="CE82" s="272" t="str">
        <f ca="true">+IF(OFFSET('Water Data'!$H$27,0,10*ROW('Water Data'!H76))="","",OFFSET('Water Data'!$H$27,0,10*ROW('Water Data'!H76)))</f>
        <v/>
      </c>
      <c r="CF82" s="272" t="str">
        <f ca="true">+IF(OFFSET('Water Data'!$H$28,0,10*ROW('Water Data'!H76))="","",OFFSET('Water Data'!$H$28,0,10*ROW('Water Data'!H76)))</f>
        <v/>
      </c>
      <c r="CG82" s="272" t="str">
        <f ca="true">+IF(OFFSET('Water Data'!$H$29,0,10*ROW('Water Data'!H76))="","",OFFSET('Water Data'!$H$29,0,10*ROW('Water Data'!H76)))</f>
        <v/>
      </c>
      <c r="CH82" s="272" t="str">
        <f ca="true">+IF(OFFSET('Water Data'!$I$27,0,10*ROW('Water Data'!I76))="","",OFFSET('Water Data'!$I$27,0,10*ROW('Water Data'!I76)))</f>
        <v/>
      </c>
      <c r="CI82" s="272" t="str">
        <f ca="true">+IF(OFFSET('Water Data'!$I$28,0,10*ROW('Water Data'!I76))="","",OFFSET('Water Data'!$I$28,0,10*ROW('Water Data'!I76)))</f>
        <v/>
      </c>
      <c r="CJ82" s="272" t="str">
        <f ca="true">+IF(OFFSET('Water Data'!$I$29,0,10*ROW('Water Data'!I76))="","",OFFSET('Water Data'!$I$29,0,10*ROW('Water Data'!I76)))</f>
        <v/>
      </c>
      <c r="CK82" s="272" t="str">
        <f ca="true">+IF(OFFSET('Sanitation Data'!$D$28,0,10*ROW('Sanitation Data'!D76))="","",OFFSET('Sanitation Data'!$D$28,0,10*ROW('Sanitation Data'!D76)))</f>
        <v/>
      </c>
      <c r="CL82" s="272" t="str">
        <f ca="true">+IF(OFFSET('Sanitation Data'!$D$29,0,10*ROW('Sanitation Data'!D76))="","",OFFSET('Sanitation Data'!$D$29,0,10*ROW('Sanitation Data'!D76)))</f>
        <v/>
      </c>
      <c r="CM82" s="272" t="str">
        <f ca="true">+IF(OFFSET('Sanitation Data'!$D$30,0,10*ROW('Sanitation Data'!D76))="","",OFFSET('Sanitation Data'!$D$30,0,10*ROW('Sanitation Data'!D76)))</f>
        <v/>
      </c>
      <c r="CN82" s="272" t="str">
        <f ca="true">+IF(OFFSET('Sanitation Data'!$D$31,0,10*ROW('Sanitation Data'!D76))="","",OFFSET('Sanitation Data'!$D$31,0,10*ROW('Sanitation Data'!D76)))</f>
        <v/>
      </c>
      <c r="CO82" s="272" t="str">
        <f ca="true">+IF(OFFSET('Sanitation Data'!$D$32,0,10*ROW('Sanitation Data'!D76))="","",OFFSET('Sanitation Data'!$D$32,0,10*ROW('Sanitation Data'!D76)))</f>
        <v/>
      </c>
      <c r="CP82" s="272" t="str">
        <f ca="true">+IF(OFFSET('Sanitation Data'!$E$28,0,10*ROW('Sanitation Data'!E76))="","",OFFSET('Sanitation Data'!$E$28,0,10*ROW('Sanitation Data'!E76)))</f>
        <v/>
      </c>
      <c r="CQ82" s="272" t="str">
        <f ca="true">+IF(OFFSET('Sanitation Data'!$E$29,0,10*ROW('Sanitation Data'!E76))="","",OFFSET('Sanitation Data'!$E$29,0,10*ROW('Sanitation Data'!E76)))</f>
        <v/>
      </c>
      <c r="CR82" s="272" t="str">
        <f ca="true">+IF(OFFSET('Sanitation Data'!$E$30,0,10*ROW('Sanitation Data'!E76))="","",OFFSET('Sanitation Data'!$E$30,0,10*ROW('Sanitation Data'!E76)))</f>
        <v/>
      </c>
      <c r="CS82" s="272" t="str">
        <f ca="true">+IF(OFFSET('Sanitation Data'!$E$31,0,10*ROW('Sanitation Data'!E76))="","",OFFSET('Sanitation Data'!$E$31,0,10*ROW('Sanitation Data'!E76)))</f>
        <v/>
      </c>
      <c r="CT82" s="272" t="str">
        <f ca="true">+IF(OFFSET('Sanitation Data'!$E$32,0,10*ROW('Sanitation Data'!E76))="","",OFFSET('Sanitation Data'!$E$32,0,10*ROW('Sanitation Data'!E76)))</f>
        <v/>
      </c>
      <c r="CU82" s="272" t="str">
        <f ca="true">+IF(OFFSET('Sanitation Data'!$F$28,0,10*ROW('Sanitation Data'!F76))="","",OFFSET('Sanitation Data'!$F$28,0,10*ROW('Sanitation Data'!F76)))</f>
        <v/>
      </c>
      <c r="CV82" s="272" t="str">
        <f ca="true">+IF(OFFSET('Sanitation Data'!$F$29,0,10*ROW('Sanitation Data'!F76))="","",OFFSET('Sanitation Data'!$F$29,0,10*ROW('Sanitation Data'!F76)))</f>
        <v/>
      </c>
      <c r="CW82" s="272" t="str">
        <f ca="true">+IF(OFFSET('Sanitation Data'!$F$30,0,10*ROW('Sanitation Data'!F76))="","",OFFSET('Sanitation Data'!$F$30,0,10*ROW('Sanitation Data'!F76)))</f>
        <v/>
      </c>
      <c r="CX82" s="272" t="str">
        <f ca="true">+IF(OFFSET('Sanitation Data'!$F$31,0,10*ROW('Sanitation Data'!F76))="","",OFFSET('Sanitation Data'!$F$31,0,10*ROW('Sanitation Data'!F76)))</f>
        <v/>
      </c>
      <c r="CY82" s="272" t="str">
        <f ca="true">+IF(OFFSET('Sanitation Data'!$F$32,0,10*ROW('Sanitation Data'!F76))="","",OFFSET('Sanitation Data'!$F$32,0,10*ROW('Sanitation Data'!F76)))</f>
        <v/>
      </c>
      <c r="CZ82" s="272" t="str">
        <f ca="true">+IF(OFFSET('Sanitation Data'!$G$28,0,10*ROW('Sanitation Data'!G76))="","",OFFSET('Sanitation Data'!$G$28,0,10*ROW('Sanitation Data'!G76)))</f>
        <v/>
      </c>
      <c r="DA82" s="272" t="str">
        <f ca="true">+IF(OFFSET('Sanitation Data'!$G$29,0,10*ROW('Sanitation Data'!G76))="","",OFFSET('Sanitation Data'!$G$29,0,10*ROW('Sanitation Data'!G76)))</f>
        <v/>
      </c>
      <c r="DB82" s="272" t="str">
        <f ca="true">+IF(OFFSET('Sanitation Data'!$G$30,0,10*ROW('Sanitation Data'!G76))="","",OFFSET('Sanitation Data'!$G$30,0,10*ROW('Sanitation Data'!G76)))</f>
        <v/>
      </c>
      <c r="DC82" s="272" t="str">
        <f ca="true">+IF(OFFSET('Sanitation Data'!$G$31,0,10*ROW('Sanitation Data'!G76))="","",OFFSET('Sanitation Data'!$G$31,0,10*ROW('Sanitation Data'!G76)))</f>
        <v/>
      </c>
      <c r="DD82" s="272" t="str">
        <f ca="true">+IF(OFFSET('Sanitation Data'!$G$32,0,10*ROW('Sanitation Data'!G76))="","",OFFSET('Sanitation Data'!$G$32,0,10*ROW('Sanitation Data'!G76)))</f>
        <v/>
      </c>
      <c r="DE82" s="272" t="str">
        <f ca="true">+IF(OFFSET('Sanitation Data'!$H$28,0,10*ROW('Sanitation Data'!H76))="","",OFFSET('Sanitation Data'!$H$28,0,10*ROW('Sanitation Data'!H76)))</f>
        <v/>
      </c>
      <c r="DF82" s="272" t="str">
        <f ca="true">+IF(OFFSET('Sanitation Data'!$H$29,0,10*ROW('Sanitation Data'!H76))="","",OFFSET('Sanitation Data'!$H$29,0,10*ROW('Sanitation Data'!H76)))</f>
        <v/>
      </c>
      <c r="DG82" s="272" t="str">
        <f ca="true">+IF(OFFSET('Sanitation Data'!$H$30,0,10*ROW('Sanitation Data'!H76))="","",OFFSET('Sanitation Data'!$H$30,0,10*ROW('Sanitation Data'!H76)))</f>
        <v/>
      </c>
      <c r="DH82" s="272" t="str">
        <f ca="true">+IF(OFFSET('Sanitation Data'!$H$31,0,10*ROW('Sanitation Data'!H76))="","",OFFSET('Sanitation Data'!$H$31,0,10*ROW('Sanitation Data'!H76)))</f>
        <v/>
      </c>
      <c r="DI82" s="272" t="str">
        <f ca="true">+IF(OFFSET('Sanitation Data'!$H$32,0,10*ROW('Sanitation Data'!H76))="","",OFFSET('Sanitation Data'!$H$32,0,10*ROW('Sanitation Data'!H76)))</f>
        <v/>
      </c>
      <c r="DJ82" s="272" t="str">
        <f ca="true">+IF(OFFSET('Sanitation Data'!$I$28,0,10*ROW('Sanitation Data'!I76))="","",OFFSET('Sanitation Data'!$I$28,0,10*ROW('Sanitation Data'!I76)))</f>
        <v/>
      </c>
      <c r="DK82" s="272" t="str">
        <f ca="true">+IF(OFFSET('Sanitation Data'!$I$29,0,10*ROW('Sanitation Data'!I76))="","",OFFSET('Sanitation Data'!$I$29,0,10*ROW('Sanitation Data'!I76)))</f>
        <v/>
      </c>
      <c r="DL82" s="272" t="str">
        <f ca="true">+IF(OFFSET('Sanitation Data'!$I$30,0,10*ROW('Sanitation Data'!I76))="","",OFFSET('Sanitation Data'!$I$30,0,10*ROW('Sanitation Data'!I76)))</f>
        <v/>
      </c>
      <c r="DM82" s="272" t="str">
        <f ca="true">+IF(OFFSET('Sanitation Data'!$I$31,0,10*ROW('Sanitation Data'!I76))="","",OFFSET('Sanitation Data'!$I$31,0,10*ROW('Sanitation Data'!I76)))</f>
        <v/>
      </c>
      <c r="DN82" s="272" t="str">
        <f ca="true">+IF(OFFSET('Sanitation Data'!$I$32,0,10*ROW('Sanitation Data'!I76))="","",OFFSET('Sanitation Data'!$I$32,0,10*ROW('Sanitation Data'!I76)))</f>
        <v/>
      </c>
      <c r="DO82" s="272" t="str">
        <f ca="true">+IF(OFFSET('Hygiene Data'!$D$11,0,10*ROW('Hygiene Data'!D76))="","",OFFSET('Hygiene Data'!$D$11,0,10*ROW('Hygiene Data'!D76)))</f>
        <v/>
      </c>
      <c r="DP82" s="272" t="str">
        <f ca="true">+IF(OFFSET('Hygiene Data'!$D$12,0,10*ROW('Hygiene Data'!D76))="","",OFFSET('Hygiene Data'!$D$12,0,10*ROW('Hygiene Data'!D76)))</f>
        <v/>
      </c>
      <c r="DQ82" s="272" t="str">
        <f ca="true">+IF(OFFSET('Hygiene Data'!$D$13,0,10*ROW('Hygiene Data'!D76))="","",OFFSET('Hygiene Data'!$D$13,0,10*ROW('Hygiene Data'!D76)))</f>
        <v/>
      </c>
      <c r="DR82" s="272" t="str">
        <f ca="true">+IF(OFFSET('Hygiene Data'!$E$11,0,10*ROW('Hygiene Data'!E76))="","",OFFSET('Hygiene Data'!$E$11,0,10*ROW('Hygiene Data'!E76)))</f>
        <v/>
      </c>
      <c r="DS82" s="272" t="str">
        <f ca="true">+IF(OFFSET('Hygiene Data'!$E$12,0,10*ROW('Hygiene Data'!E76))="","",OFFSET('Hygiene Data'!$E$12,0,10*ROW('Hygiene Data'!E76)))</f>
        <v/>
      </c>
      <c r="DT82" s="272" t="str">
        <f ca="true">+IF(OFFSET('Hygiene Data'!$E$13,0,10*ROW('Hygiene Data'!E76))="","",OFFSET('Hygiene Data'!$E$13,0,10*ROW('Hygiene Data'!E76)))</f>
        <v/>
      </c>
      <c r="DU82" s="272" t="str">
        <f ca="true">+IF(OFFSET('Hygiene Data'!$F$11,0,10*ROW('Hygiene Data'!F76))="","",OFFSET('Hygiene Data'!$F$11,0,10*ROW('Hygiene Data'!F76)))</f>
        <v/>
      </c>
      <c r="DV82" s="272" t="str">
        <f ca="true">+IF(OFFSET('Hygiene Data'!$F$12,0,10*ROW('Hygiene Data'!F76))="","",OFFSET('Hygiene Data'!$F$12,0,10*ROW('Hygiene Data'!F76)))</f>
        <v/>
      </c>
      <c r="DW82" s="272" t="str">
        <f ca="true">+IF(OFFSET('Hygiene Data'!$F$13,0,10*ROW('Hygiene Data'!F76))="","",OFFSET('Hygiene Data'!$F$13,0,10*ROW('Hygiene Data'!F76)))</f>
        <v/>
      </c>
      <c r="DX82" s="272" t="str">
        <f ca="true">+IF(OFFSET('Hygiene Data'!$G$11,0,10*ROW('Hygiene Data'!G76))="","",OFFSET('Hygiene Data'!$G$11,0,10*ROW('Hygiene Data'!G76)))</f>
        <v/>
      </c>
      <c r="DY82" s="272" t="str">
        <f ca="true">+IF(OFFSET('Hygiene Data'!$G$12,0,10*ROW('Hygiene Data'!G76))="","",OFFSET('Hygiene Data'!$G$12,0,10*ROW('Hygiene Data'!G76)))</f>
        <v/>
      </c>
      <c r="DZ82" s="272" t="str">
        <f ca="true">+IF(OFFSET('Hygiene Data'!$G$13,0,10*ROW('Hygiene Data'!G76))="","",OFFSET('Hygiene Data'!$G$13,0,10*ROW('Hygiene Data'!G76)))</f>
        <v/>
      </c>
      <c r="EA82" s="272" t="str">
        <f ca="true">+IF(OFFSET('Hygiene Data'!$H$11,0,10*ROW('Hygiene Data'!H76))="","",OFFSET('Hygiene Data'!$H$11,0,10*ROW('Hygiene Data'!H76)))</f>
        <v/>
      </c>
      <c r="EB82" s="272" t="str">
        <f ca="true">+IF(OFFSET('Hygiene Data'!$H$12,0,10*ROW('Hygiene Data'!H76))="","",OFFSET('Hygiene Data'!$H$12,0,10*ROW('Hygiene Data'!H76)))</f>
        <v/>
      </c>
      <c r="EC82" s="272" t="str">
        <f ca="true">+IF(OFFSET('Hygiene Data'!$H$13,0,10*ROW('Hygiene Data'!H76))="","",OFFSET('Hygiene Data'!$H$13,0,10*ROW('Hygiene Data'!H76)))</f>
        <v/>
      </c>
      <c r="ED82" s="272" t="str">
        <f ca="true">+IF(OFFSET('Hygiene Data'!$I$11,0,10*ROW('Hygiene Data'!I76))="","",OFFSET('Hygiene Data'!$I$11,0,10*ROW('Hygiene Data'!I76)))</f>
        <v/>
      </c>
      <c r="EE82" s="272" t="str">
        <f ca="true">+IF(OFFSET('Hygiene Data'!$I$12,0,10*ROW('Hygiene Data'!I76))="","",OFFSET('Hygiene Data'!$I$12,0,10*ROW('Hygiene Data'!I76)))</f>
        <v/>
      </c>
      <c r="EF82" s="272" t="str">
        <f ca="true">+IF(OFFSET('Hygiene Data'!$I$13,0,10*ROW('Hygiene Data'!I76))="","",OFFSET('Hygiene Data'!$I$13,0,10*ROW('Hygiene Data'!I76)))</f>
        <v/>
      </c>
    </row>
    <row xmlns:x14ac="http://schemas.microsoft.com/office/spreadsheetml/2009/9/ac" r="83" x14ac:dyDescent="0.2">
      <c r="A83" s="37" t="str">
        <f ca="true">+IF(OFFSET('Water Data'!$B$2,0,10*ROW('Water Data'!E77))="","",OFFSET('Water Data'!$B$2,0,10*ROW('Water Data'!E77)))</f>
        <v/>
      </c>
      <c r="B83" s="37" t="str">
        <f ca="true">+IF(OFFSET('Water Data'!$C$2,0,10*ROW('Water Data'!F77))="","",OFFSET('Water Data'!$C$2,0,10*ROW('Water Data'!F77)))</f>
        <v/>
      </c>
      <c r="C83" s="328" t="str">
        <f t="shared" ca="true" si="1"/>
        <v/>
      </c>
      <c r="D83" s="97"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7"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7"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7"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7"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7"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7"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7"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7"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7"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7"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7"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7"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7"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7"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7"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7"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7"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8"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8"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8"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8"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8"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8"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8"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8"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8"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8"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8"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8"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8"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8"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8"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8"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8"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8"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8"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8"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8"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8"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8"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8"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8"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8"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8"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8"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8"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8"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9"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9"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9"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9"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9"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9"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9"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9"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9"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9"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9"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9"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9"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9"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9"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9"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9"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9"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2"/>
      <c r="BS83" s="272" t="str">
        <f ca="true">+IF(OFFSET('Water Data'!$D$27,0,10*ROW('Water Data'!D77))="","",OFFSET('Water Data'!$D$27,0,10*ROW('Water Data'!D77)))</f>
        <v/>
      </c>
      <c r="BT83" s="272" t="str">
        <f ca="true">+IF(OFFSET('Water Data'!$D$28,0,10*ROW('Water Data'!D77))="","",OFFSET('Water Data'!$D$28,0,10*ROW('Water Data'!D77)))</f>
        <v/>
      </c>
      <c r="BU83" s="272" t="str">
        <f ca="true">+IF(OFFSET('Water Data'!$D$29,0,10*ROW('Water Data'!D77))="","",OFFSET('Water Data'!$D$29,0,10*ROW('Water Data'!D77)))</f>
        <v/>
      </c>
      <c r="BV83" s="272" t="str">
        <f ca="true">+IF(OFFSET('Water Data'!$E$27,0,10*ROW('Water Data'!E77))="","",OFFSET('Water Data'!$E$27,0,10*ROW('Water Data'!E77)))</f>
        <v/>
      </c>
      <c r="BW83" s="272" t="str">
        <f ca="true">+IF(OFFSET('Water Data'!$E$28,0,10*ROW('Water Data'!E77))="","",OFFSET('Water Data'!$E$28,0,10*ROW('Water Data'!E77)))</f>
        <v/>
      </c>
      <c r="BX83" s="272" t="str">
        <f ca="true">+IF(OFFSET('Water Data'!$E$29,0,10*ROW('Water Data'!E77))="","",OFFSET('Water Data'!$E$29,0,10*ROW('Water Data'!E77)))</f>
        <v/>
      </c>
      <c r="BY83" s="272" t="str">
        <f ca="true">+IF(OFFSET('Water Data'!$F$27,0,10*ROW('Water Data'!F77))="","",OFFSET('Water Data'!$F$27,0,10*ROW('Water Data'!F77)))</f>
        <v/>
      </c>
      <c r="BZ83" s="272" t="str">
        <f ca="true">+IF(OFFSET('Water Data'!$F$28,0,10*ROW('Water Data'!F77))="","",OFFSET('Water Data'!$F$28,0,10*ROW('Water Data'!F77)))</f>
        <v/>
      </c>
      <c r="CA83" s="272" t="str">
        <f ca="true">+IF(OFFSET('Water Data'!$F$29,0,10*ROW('Water Data'!F77))="","",OFFSET('Water Data'!$F$29,0,10*ROW('Water Data'!F77)))</f>
        <v/>
      </c>
      <c r="CB83" s="272" t="str">
        <f ca="true">+IF(OFFSET('Water Data'!$G$27,0,10*ROW('Water Data'!G77))="","",OFFSET('Water Data'!$G$27,0,10*ROW('Water Data'!G77)))</f>
        <v/>
      </c>
      <c r="CC83" s="272" t="str">
        <f ca="true">+IF(OFFSET('Water Data'!$G$28,0,10*ROW('Water Data'!G77))="","",OFFSET('Water Data'!$G$28,0,10*ROW('Water Data'!G77)))</f>
        <v/>
      </c>
      <c r="CD83" s="272" t="str">
        <f ca="true">+IF(OFFSET('Water Data'!$G$29,0,10*ROW('Water Data'!G77))="","",OFFSET('Water Data'!$G$29,0,10*ROW('Water Data'!G77)))</f>
        <v/>
      </c>
      <c r="CE83" s="272" t="str">
        <f ca="true">+IF(OFFSET('Water Data'!$H$27,0,10*ROW('Water Data'!H77))="","",OFFSET('Water Data'!$H$27,0,10*ROW('Water Data'!H77)))</f>
        <v/>
      </c>
      <c r="CF83" s="272" t="str">
        <f ca="true">+IF(OFFSET('Water Data'!$H$28,0,10*ROW('Water Data'!H77))="","",OFFSET('Water Data'!$H$28,0,10*ROW('Water Data'!H77)))</f>
        <v/>
      </c>
      <c r="CG83" s="272" t="str">
        <f ca="true">+IF(OFFSET('Water Data'!$H$29,0,10*ROW('Water Data'!H77))="","",OFFSET('Water Data'!$H$29,0,10*ROW('Water Data'!H77)))</f>
        <v/>
      </c>
      <c r="CH83" s="272" t="str">
        <f ca="true">+IF(OFFSET('Water Data'!$I$27,0,10*ROW('Water Data'!I77))="","",OFFSET('Water Data'!$I$27,0,10*ROW('Water Data'!I77)))</f>
        <v/>
      </c>
      <c r="CI83" s="272" t="str">
        <f ca="true">+IF(OFFSET('Water Data'!$I$28,0,10*ROW('Water Data'!I77))="","",OFFSET('Water Data'!$I$28,0,10*ROW('Water Data'!I77)))</f>
        <v/>
      </c>
      <c r="CJ83" s="272" t="str">
        <f ca="true">+IF(OFFSET('Water Data'!$I$29,0,10*ROW('Water Data'!I77))="","",OFFSET('Water Data'!$I$29,0,10*ROW('Water Data'!I77)))</f>
        <v/>
      </c>
      <c r="CK83" s="272" t="str">
        <f ca="true">+IF(OFFSET('Sanitation Data'!$D$28,0,10*ROW('Sanitation Data'!D77))="","",OFFSET('Sanitation Data'!$D$28,0,10*ROW('Sanitation Data'!D77)))</f>
        <v/>
      </c>
      <c r="CL83" s="272" t="str">
        <f ca="true">+IF(OFFSET('Sanitation Data'!$D$29,0,10*ROW('Sanitation Data'!D77))="","",OFFSET('Sanitation Data'!$D$29,0,10*ROW('Sanitation Data'!D77)))</f>
        <v/>
      </c>
      <c r="CM83" s="272" t="str">
        <f ca="true">+IF(OFFSET('Sanitation Data'!$D$30,0,10*ROW('Sanitation Data'!D77))="","",OFFSET('Sanitation Data'!$D$30,0,10*ROW('Sanitation Data'!D77)))</f>
        <v/>
      </c>
      <c r="CN83" s="272" t="str">
        <f ca="true">+IF(OFFSET('Sanitation Data'!$D$31,0,10*ROW('Sanitation Data'!D77))="","",OFFSET('Sanitation Data'!$D$31,0,10*ROW('Sanitation Data'!D77)))</f>
        <v/>
      </c>
      <c r="CO83" s="272" t="str">
        <f ca="true">+IF(OFFSET('Sanitation Data'!$D$32,0,10*ROW('Sanitation Data'!D77))="","",OFFSET('Sanitation Data'!$D$32,0,10*ROW('Sanitation Data'!D77)))</f>
        <v/>
      </c>
      <c r="CP83" s="272" t="str">
        <f ca="true">+IF(OFFSET('Sanitation Data'!$E$28,0,10*ROW('Sanitation Data'!E77))="","",OFFSET('Sanitation Data'!$E$28,0,10*ROW('Sanitation Data'!E77)))</f>
        <v/>
      </c>
      <c r="CQ83" s="272" t="str">
        <f ca="true">+IF(OFFSET('Sanitation Data'!$E$29,0,10*ROW('Sanitation Data'!E77))="","",OFFSET('Sanitation Data'!$E$29,0,10*ROW('Sanitation Data'!E77)))</f>
        <v/>
      </c>
      <c r="CR83" s="272" t="str">
        <f ca="true">+IF(OFFSET('Sanitation Data'!$E$30,0,10*ROW('Sanitation Data'!E77))="","",OFFSET('Sanitation Data'!$E$30,0,10*ROW('Sanitation Data'!E77)))</f>
        <v/>
      </c>
      <c r="CS83" s="272" t="str">
        <f ca="true">+IF(OFFSET('Sanitation Data'!$E$31,0,10*ROW('Sanitation Data'!E77))="","",OFFSET('Sanitation Data'!$E$31,0,10*ROW('Sanitation Data'!E77)))</f>
        <v/>
      </c>
      <c r="CT83" s="272" t="str">
        <f ca="true">+IF(OFFSET('Sanitation Data'!$E$32,0,10*ROW('Sanitation Data'!E77))="","",OFFSET('Sanitation Data'!$E$32,0,10*ROW('Sanitation Data'!E77)))</f>
        <v/>
      </c>
      <c r="CU83" s="272" t="str">
        <f ca="true">+IF(OFFSET('Sanitation Data'!$F$28,0,10*ROW('Sanitation Data'!F77))="","",OFFSET('Sanitation Data'!$F$28,0,10*ROW('Sanitation Data'!F77)))</f>
        <v/>
      </c>
      <c r="CV83" s="272" t="str">
        <f ca="true">+IF(OFFSET('Sanitation Data'!$F$29,0,10*ROW('Sanitation Data'!F77))="","",OFFSET('Sanitation Data'!$F$29,0,10*ROW('Sanitation Data'!F77)))</f>
        <v/>
      </c>
      <c r="CW83" s="272" t="str">
        <f ca="true">+IF(OFFSET('Sanitation Data'!$F$30,0,10*ROW('Sanitation Data'!F77))="","",OFFSET('Sanitation Data'!$F$30,0,10*ROW('Sanitation Data'!F77)))</f>
        <v/>
      </c>
      <c r="CX83" s="272" t="str">
        <f ca="true">+IF(OFFSET('Sanitation Data'!$F$31,0,10*ROW('Sanitation Data'!F77))="","",OFFSET('Sanitation Data'!$F$31,0,10*ROW('Sanitation Data'!F77)))</f>
        <v/>
      </c>
      <c r="CY83" s="272" t="str">
        <f ca="true">+IF(OFFSET('Sanitation Data'!$F$32,0,10*ROW('Sanitation Data'!F77))="","",OFFSET('Sanitation Data'!$F$32,0,10*ROW('Sanitation Data'!F77)))</f>
        <v/>
      </c>
      <c r="CZ83" s="272" t="str">
        <f ca="true">+IF(OFFSET('Sanitation Data'!$G$28,0,10*ROW('Sanitation Data'!G77))="","",OFFSET('Sanitation Data'!$G$28,0,10*ROW('Sanitation Data'!G77)))</f>
        <v/>
      </c>
      <c r="DA83" s="272" t="str">
        <f ca="true">+IF(OFFSET('Sanitation Data'!$G$29,0,10*ROW('Sanitation Data'!G77))="","",OFFSET('Sanitation Data'!$G$29,0,10*ROW('Sanitation Data'!G77)))</f>
        <v/>
      </c>
      <c r="DB83" s="272" t="str">
        <f ca="true">+IF(OFFSET('Sanitation Data'!$G$30,0,10*ROW('Sanitation Data'!G77))="","",OFFSET('Sanitation Data'!$G$30,0,10*ROW('Sanitation Data'!G77)))</f>
        <v/>
      </c>
      <c r="DC83" s="272" t="str">
        <f ca="true">+IF(OFFSET('Sanitation Data'!$G$31,0,10*ROW('Sanitation Data'!G77))="","",OFFSET('Sanitation Data'!$G$31,0,10*ROW('Sanitation Data'!G77)))</f>
        <v/>
      </c>
      <c r="DD83" s="272" t="str">
        <f ca="true">+IF(OFFSET('Sanitation Data'!$G$32,0,10*ROW('Sanitation Data'!G77))="","",OFFSET('Sanitation Data'!$G$32,0,10*ROW('Sanitation Data'!G77)))</f>
        <v/>
      </c>
      <c r="DE83" s="272" t="str">
        <f ca="true">+IF(OFFSET('Sanitation Data'!$H$28,0,10*ROW('Sanitation Data'!H77))="","",OFFSET('Sanitation Data'!$H$28,0,10*ROW('Sanitation Data'!H77)))</f>
        <v/>
      </c>
      <c r="DF83" s="272" t="str">
        <f ca="true">+IF(OFFSET('Sanitation Data'!$H$29,0,10*ROW('Sanitation Data'!H77))="","",OFFSET('Sanitation Data'!$H$29,0,10*ROW('Sanitation Data'!H77)))</f>
        <v/>
      </c>
      <c r="DG83" s="272" t="str">
        <f ca="true">+IF(OFFSET('Sanitation Data'!$H$30,0,10*ROW('Sanitation Data'!H77))="","",OFFSET('Sanitation Data'!$H$30,0,10*ROW('Sanitation Data'!H77)))</f>
        <v/>
      </c>
      <c r="DH83" s="272" t="str">
        <f ca="true">+IF(OFFSET('Sanitation Data'!$H$31,0,10*ROW('Sanitation Data'!H77))="","",OFFSET('Sanitation Data'!$H$31,0,10*ROW('Sanitation Data'!H77)))</f>
        <v/>
      </c>
      <c r="DI83" s="272" t="str">
        <f ca="true">+IF(OFFSET('Sanitation Data'!$H$32,0,10*ROW('Sanitation Data'!H77))="","",OFFSET('Sanitation Data'!$H$32,0,10*ROW('Sanitation Data'!H77)))</f>
        <v/>
      </c>
      <c r="DJ83" s="272" t="str">
        <f ca="true">+IF(OFFSET('Sanitation Data'!$I$28,0,10*ROW('Sanitation Data'!I77))="","",OFFSET('Sanitation Data'!$I$28,0,10*ROW('Sanitation Data'!I77)))</f>
        <v/>
      </c>
      <c r="DK83" s="272" t="str">
        <f ca="true">+IF(OFFSET('Sanitation Data'!$I$29,0,10*ROW('Sanitation Data'!I77))="","",OFFSET('Sanitation Data'!$I$29,0,10*ROW('Sanitation Data'!I77)))</f>
        <v/>
      </c>
      <c r="DL83" s="272" t="str">
        <f ca="true">+IF(OFFSET('Sanitation Data'!$I$30,0,10*ROW('Sanitation Data'!I77))="","",OFFSET('Sanitation Data'!$I$30,0,10*ROW('Sanitation Data'!I77)))</f>
        <v/>
      </c>
      <c r="DM83" s="272" t="str">
        <f ca="true">+IF(OFFSET('Sanitation Data'!$I$31,0,10*ROW('Sanitation Data'!I77))="","",OFFSET('Sanitation Data'!$I$31,0,10*ROW('Sanitation Data'!I77)))</f>
        <v/>
      </c>
      <c r="DN83" s="272" t="str">
        <f ca="true">+IF(OFFSET('Sanitation Data'!$I$32,0,10*ROW('Sanitation Data'!I77))="","",OFFSET('Sanitation Data'!$I$32,0,10*ROW('Sanitation Data'!I77)))</f>
        <v/>
      </c>
      <c r="DO83" s="272" t="str">
        <f ca="true">+IF(OFFSET('Hygiene Data'!$D$11,0,10*ROW('Hygiene Data'!D77))="","",OFFSET('Hygiene Data'!$D$11,0,10*ROW('Hygiene Data'!D77)))</f>
        <v/>
      </c>
      <c r="DP83" s="272" t="str">
        <f ca="true">+IF(OFFSET('Hygiene Data'!$D$12,0,10*ROW('Hygiene Data'!D77))="","",OFFSET('Hygiene Data'!$D$12,0,10*ROW('Hygiene Data'!D77)))</f>
        <v/>
      </c>
      <c r="DQ83" s="272" t="str">
        <f ca="true">+IF(OFFSET('Hygiene Data'!$D$13,0,10*ROW('Hygiene Data'!D77))="","",OFFSET('Hygiene Data'!$D$13,0,10*ROW('Hygiene Data'!D77)))</f>
        <v/>
      </c>
      <c r="DR83" s="272" t="str">
        <f ca="true">+IF(OFFSET('Hygiene Data'!$E$11,0,10*ROW('Hygiene Data'!E77))="","",OFFSET('Hygiene Data'!$E$11,0,10*ROW('Hygiene Data'!E77)))</f>
        <v/>
      </c>
      <c r="DS83" s="272" t="str">
        <f ca="true">+IF(OFFSET('Hygiene Data'!$E$12,0,10*ROW('Hygiene Data'!E77))="","",OFFSET('Hygiene Data'!$E$12,0,10*ROW('Hygiene Data'!E77)))</f>
        <v/>
      </c>
      <c r="DT83" s="272" t="str">
        <f ca="true">+IF(OFFSET('Hygiene Data'!$E$13,0,10*ROW('Hygiene Data'!E77))="","",OFFSET('Hygiene Data'!$E$13,0,10*ROW('Hygiene Data'!E77)))</f>
        <v/>
      </c>
      <c r="DU83" s="272" t="str">
        <f ca="true">+IF(OFFSET('Hygiene Data'!$F$11,0,10*ROW('Hygiene Data'!F77))="","",OFFSET('Hygiene Data'!$F$11,0,10*ROW('Hygiene Data'!F77)))</f>
        <v/>
      </c>
      <c r="DV83" s="272" t="str">
        <f ca="true">+IF(OFFSET('Hygiene Data'!$F$12,0,10*ROW('Hygiene Data'!F77))="","",OFFSET('Hygiene Data'!$F$12,0,10*ROW('Hygiene Data'!F77)))</f>
        <v/>
      </c>
      <c r="DW83" s="272" t="str">
        <f ca="true">+IF(OFFSET('Hygiene Data'!$F$13,0,10*ROW('Hygiene Data'!F77))="","",OFFSET('Hygiene Data'!$F$13,0,10*ROW('Hygiene Data'!F77)))</f>
        <v/>
      </c>
      <c r="DX83" s="272" t="str">
        <f ca="true">+IF(OFFSET('Hygiene Data'!$G$11,0,10*ROW('Hygiene Data'!G77))="","",OFFSET('Hygiene Data'!$G$11,0,10*ROW('Hygiene Data'!G77)))</f>
        <v/>
      </c>
      <c r="DY83" s="272" t="str">
        <f ca="true">+IF(OFFSET('Hygiene Data'!$G$12,0,10*ROW('Hygiene Data'!G77))="","",OFFSET('Hygiene Data'!$G$12,0,10*ROW('Hygiene Data'!G77)))</f>
        <v/>
      </c>
      <c r="DZ83" s="272" t="str">
        <f ca="true">+IF(OFFSET('Hygiene Data'!$G$13,0,10*ROW('Hygiene Data'!G77))="","",OFFSET('Hygiene Data'!$G$13,0,10*ROW('Hygiene Data'!G77)))</f>
        <v/>
      </c>
      <c r="EA83" s="272" t="str">
        <f ca="true">+IF(OFFSET('Hygiene Data'!$H$11,0,10*ROW('Hygiene Data'!H77))="","",OFFSET('Hygiene Data'!$H$11,0,10*ROW('Hygiene Data'!H77)))</f>
        <v/>
      </c>
      <c r="EB83" s="272" t="str">
        <f ca="true">+IF(OFFSET('Hygiene Data'!$H$12,0,10*ROW('Hygiene Data'!H77))="","",OFFSET('Hygiene Data'!$H$12,0,10*ROW('Hygiene Data'!H77)))</f>
        <v/>
      </c>
      <c r="EC83" s="272" t="str">
        <f ca="true">+IF(OFFSET('Hygiene Data'!$H$13,0,10*ROW('Hygiene Data'!H77))="","",OFFSET('Hygiene Data'!$H$13,0,10*ROW('Hygiene Data'!H77)))</f>
        <v/>
      </c>
      <c r="ED83" s="272" t="str">
        <f ca="true">+IF(OFFSET('Hygiene Data'!$I$11,0,10*ROW('Hygiene Data'!I77))="","",OFFSET('Hygiene Data'!$I$11,0,10*ROW('Hygiene Data'!I77)))</f>
        <v/>
      </c>
      <c r="EE83" s="272" t="str">
        <f ca="true">+IF(OFFSET('Hygiene Data'!$I$12,0,10*ROW('Hygiene Data'!I77))="","",OFFSET('Hygiene Data'!$I$12,0,10*ROW('Hygiene Data'!I77)))</f>
        <v/>
      </c>
      <c r="EF83" s="272" t="str">
        <f ca="true">+IF(OFFSET('Hygiene Data'!$I$13,0,10*ROW('Hygiene Data'!I77))="","",OFFSET('Hygiene Data'!$I$13,0,10*ROW('Hygiene Data'!I77)))</f>
        <v/>
      </c>
    </row>
    <row xmlns:x14ac="http://schemas.microsoft.com/office/spreadsheetml/2009/9/ac" r="84" x14ac:dyDescent="0.2">
      <c r="A84" s="37" t="str">
        <f ca="true">+IF(OFFSET('Water Data'!$B$2,0,10*ROW('Water Data'!E78))="","",OFFSET('Water Data'!$B$2,0,10*ROW('Water Data'!E78)))</f>
        <v/>
      </c>
      <c r="B84" s="37" t="str">
        <f ca="true">+IF(OFFSET('Water Data'!$C$2,0,10*ROW('Water Data'!F78))="","",OFFSET('Water Data'!$C$2,0,10*ROW('Water Data'!F78)))</f>
        <v/>
      </c>
      <c r="C84" s="328" t="str">
        <f t="shared" ca="true" si="1"/>
        <v/>
      </c>
      <c r="D84" s="97"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7"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7"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7"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7"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7"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7"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7"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7"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7"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7"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7"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7"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7"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7"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7"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7"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7"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8"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8"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8"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8"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8"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8"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8"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8"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8"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8"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8"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8"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8"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8"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8"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8"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8"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8"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8"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8"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8"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8"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8"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8"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8"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8"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8"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8"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8"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8"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9"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9"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9"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9"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9"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9"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9"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9"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9"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9"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9"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9"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9"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9"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9"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9"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9"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9"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2"/>
      <c r="BS84" s="272" t="str">
        <f ca="true">+IF(OFFSET('Water Data'!$D$27,0,10*ROW('Water Data'!D78))="","",OFFSET('Water Data'!$D$27,0,10*ROW('Water Data'!D78)))</f>
        <v/>
      </c>
      <c r="BT84" s="272" t="str">
        <f ca="true">+IF(OFFSET('Water Data'!$D$28,0,10*ROW('Water Data'!D78))="","",OFFSET('Water Data'!$D$28,0,10*ROW('Water Data'!D78)))</f>
        <v/>
      </c>
      <c r="BU84" s="272" t="str">
        <f ca="true">+IF(OFFSET('Water Data'!$D$29,0,10*ROW('Water Data'!D78))="","",OFFSET('Water Data'!$D$29,0,10*ROW('Water Data'!D78)))</f>
        <v/>
      </c>
      <c r="BV84" s="272" t="str">
        <f ca="true">+IF(OFFSET('Water Data'!$E$27,0,10*ROW('Water Data'!E78))="","",OFFSET('Water Data'!$E$27,0,10*ROW('Water Data'!E78)))</f>
        <v/>
      </c>
      <c r="BW84" s="272" t="str">
        <f ca="true">+IF(OFFSET('Water Data'!$E$28,0,10*ROW('Water Data'!E78))="","",OFFSET('Water Data'!$E$28,0,10*ROW('Water Data'!E78)))</f>
        <v/>
      </c>
      <c r="BX84" s="272" t="str">
        <f ca="true">+IF(OFFSET('Water Data'!$E$29,0,10*ROW('Water Data'!E78))="","",OFFSET('Water Data'!$E$29,0,10*ROW('Water Data'!E78)))</f>
        <v/>
      </c>
      <c r="BY84" s="272" t="str">
        <f ca="true">+IF(OFFSET('Water Data'!$F$27,0,10*ROW('Water Data'!F78))="","",OFFSET('Water Data'!$F$27,0,10*ROW('Water Data'!F78)))</f>
        <v/>
      </c>
      <c r="BZ84" s="272" t="str">
        <f ca="true">+IF(OFFSET('Water Data'!$F$28,0,10*ROW('Water Data'!F78))="","",OFFSET('Water Data'!$F$28,0,10*ROW('Water Data'!F78)))</f>
        <v/>
      </c>
      <c r="CA84" s="272" t="str">
        <f ca="true">+IF(OFFSET('Water Data'!$F$29,0,10*ROW('Water Data'!F78))="","",OFFSET('Water Data'!$F$29,0,10*ROW('Water Data'!F78)))</f>
        <v/>
      </c>
      <c r="CB84" s="272" t="str">
        <f ca="true">+IF(OFFSET('Water Data'!$G$27,0,10*ROW('Water Data'!G78))="","",OFFSET('Water Data'!$G$27,0,10*ROW('Water Data'!G78)))</f>
        <v/>
      </c>
      <c r="CC84" s="272" t="str">
        <f ca="true">+IF(OFFSET('Water Data'!$G$28,0,10*ROW('Water Data'!G78))="","",OFFSET('Water Data'!$G$28,0,10*ROW('Water Data'!G78)))</f>
        <v/>
      </c>
      <c r="CD84" s="272" t="str">
        <f ca="true">+IF(OFFSET('Water Data'!$G$29,0,10*ROW('Water Data'!G78))="","",OFFSET('Water Data'!$G$29,0,10*ROW('Water Data'!G78)))</f>
        <v/>
      </c>
      <c r="CE84" s="272" t="str">
        <f ca="true">+IF(OFFSET('Water Data'!$H$27,0,10*ROW('Water Data'!H78))="","",OFFSET('Water Data'!$H$27,0,10*ROW('Water Data'!H78)))</f>
        <v/>
      </c>
      <c r="CF84" s="272" t="str">
        <f ca="true">+IF(OFFSET('Water Data'!$H$28,0,10*ROW('Water Data'!H78))="","",OFFSET('Water Data'!$H$28,0,10*ROW('Water Data'!H78)))</f>
        <v/>
      </c>
      <c r="CG84" s="272" t="str">
        <f ca="true">+IF(OFFSET('Water Data'!$H$29,0,10*ROW('Water Data'!H78))="","",OFFSET('Water Data'!$H$29,0,10*ROW('Water Data'!H78)))</f>
        <v/>
      </c>
      <c r="CH84" s="272" t="str">
        <f ca="true">+IF(OFFSET('Water Data'!$I$27,0,10*ROW('Water Data'!I78))="","",OFFSET('Water Data'!$I$27,0,10*ROW('Water Data'!I78)))</f>
        <v/>
      </c>
      <c r="CI84" s="272" t="str">
        <f ca="true">+IF(OFFSET('Water Data'!$I$28,0,10*ROW('Water Data'!I78))="","",OFFSET('Water Data'!$I$28,0,10*ROW('Water Data'!I78)))</f>
        <v/>
      </c>
      <c r="CJ84" s="272" t="str">
        <f ca="true">+IF(OFFSET('Water Data'!$I$29,0,10*ROW('Water Data'!I78))="","",OFFSET('Water Data'!$I$29,0,10*ROW('Water Data'!I78)))</f>
        <v/>
      </c>
      <c r="CK84" s="272" t="str">
        <f ca="true">+IF(OFFSET('Sanitation Data'!$D$28,0,10*ROW('Sanitation Data'!D78))="","",OFFSET('Sanitation Data'!$D$28,0,10*ROW('Sanitation Data'!D78)))</f>
        <v/>
      </c>
      <c r="CL84" s="272" t="str">
        <f ca="true">+IF(OFFSET('Sanitation Data'!$D$29,0,10*ROW('Sanitation Data'!D78))="","",OFFSET('Sanitation Data'!$D$29,0,10*ROW('Sanitation Data'!D78)))</f>
        <v/>
      </c>
      <c r="CM84" s="272" t="str">
        <f ca="true">+IF(OFFSET('Sanitation Data'!$D$30,0,10*ROW('Sanitation Data'!D78))="","",OFFSET('Sanitation Data'!$D$30,0,10*ROW('Sanitation Data'!D78)))</f>
        <v/>
      </c>
      <c r="CN84" s="272" t="str">
        <f ca="true">+IF(OFFSET('Sanitation Data'!$D$31,0,10*ROW('Sanitation Data'!D78))="","",OFFSET('Sanitation Data'!$D$31,0,10*ROW('Sanitation Data'!D78)))</f>
        <v/>
      </c>
      <c r="CO84" s="272" t="str">
        <f ca="true">+IF(OFFSET('Sanitation Data'!$D$32,0,10*ROW('Sanitation Data'!D78))="","",OFFSET('Sanitation Data'!$D$32,0,10*ROW('Sanitation Data'!D78)))</f>
        <v/>
      </c>
      <c r="CP84" s="272" t="str">
        <f ca="true">+IF(OFFSET('Sanitation Data'!$E$28,0,10*ROW('Sanitation Data'!E78))="","",OFFSET('Sanitation Data'!$E$28,0,10*ROW('Sanitation Data'!E78)))</f>
        <v/>
      </c>
      <c r="CQ84" s="272" t="str">
        <f ca="true">+IF(OFFSET('Sanitation Data'!$E$29,0,10*ROW('Sanitation Data'!E78))="","",OFFSET('Sanitation Data'!$E$29,0,10*ROW('Sanitation Data'!E78)))</f>
        <v/>
      </c>
      <c r="CR84" s="272" t="str">
        <f ca="true">+IF(OFFSET('Sanitation Data'!$E$30,0,10*ROW('Sanitation Data'!E78))="","",OFFSET('Sanitation Data'!$E$30,0,10*ROW('Sanitation Data'!E78)))</f>
        <v/>
      </c>
      <c r="CS84" s="272" t="str">
        <f ca="true">+IF(OFFSET('Sanitation Data'!$E$31,0,10*ROW('Sanitation Data'!E78))="","",OFFSET('Sanitation Data'!$E$31,0,10*ROW('Sanitation Data'!E78)))</f>
        <v/>
      </c>
      <c r="CT84" s="272" t="str">
        <f ca="true">+IF(OFFSET('Sanitation Data'!$E$32,0,10*ROW('Sanitation Data'!E78))="","",OFFSET('Sanitation Data'!$E$32,0,10*ROW('Sanitation Data'!E78)))</f>
        <v/>
      </c>
      <c r="CU84" s="272" t="str">
        <f ca="true">+IF(OFFSET('Sanitation Data'!$F$28,0,10*ROW('Sanitation Data'!F78))="","",OFFSET('Sanitation Data'!$F$28,0,10*ROW('Sanitation Data'!F78)))</f>
        <v/>
      </c>
      <c r="CV84" s="272" t="str">
        <f ca="true">+IF(OFFSET('Sanitation Data'!$F$29,0,10*ROW('Sanitation Data'!F78))="","",OFFSET('Sanitation Data'!$F$29,0,10*ROW('Sanitation Data'!F78)))</f>
        <v/>
      </c>
      <c r="CW84" s="272" t="str">
        <f ca="true">+IF(OFFSET('Sanitation Data'!$F$30,0,10*ROW('Sanitation Data'!F78))="","",OFFSET('Sanitation Data'!$F$30,0,10*ROW('Sanitation Data'!F78)))</f>
        <v/>
      </c>
      <c r="CX84" s="272" t="str">
        <f ca="true">+IF(OFFSET('Sanitation Data'!$F$31,0,10*ROW('Sanitation Data'!F78))="","",OFFSET('Sanitation Data'!$F$31,0,10*ROW('Sanitation Data'!F78)))</f>
        <v/>
      </c>
      <c r="CY84" s="272" t="str">
        <f ca="true">+IF(OFFSET('Sanitation Data'!$F$32,0,10*ROW('Sanitation Data'!F78))="","",OFFSET('Sanitation Data'!$F$32,0,10*ROW('Sanitation Data'!F78)))</f>
        <v/>
      </c>
      <c r="CZ84" s="272" t="str">
        <f ca="true">+IF(OFFSET('Sanitation Data'!$G$28,0,10*ROW('Sanitation Data'!G78))="","",OFFSET('Sanitation Data'!$G$28,0,10*ROW('Sanitation Data'!G78)))</f>
        <v/>
      </c>
      <c r="DA84" s="272" t="str">
        <f ca="true">+IF(OFFSET('Sanitation Data'!$G$29,0,10*ROW('Sanitation Data'!G78))="","",OFFSET('Sanitation Data'!$G$29,0,10*ROW('Sanitation Data'!G78)))</f>
        <v/>
      </c>
      <c r="DB84" s="272" t="str">
        <f ca="true">+IF(OFFSET('Sanitation Data'!$G$30,0,10*ROW('Sanitation Data'!G78))="","",OFFSET('Sanitation Data'!$G$30,0,10*ROW('Sanitation Data'!G78)))</f>
        <v/>
      </c>
      <c r="DC84" s="272" t="str">
        <f ca="true">+IF(OFFSET('Sanitation Data'!$G$31,0,10*ROW('Sanitation Data'!G78))="","",OFFSET('Sanitation Data'!$G$31,0,10*ROW('Sanitation Data'!G78)))</f>
        <v/>
      </c>
      <c r="DD84" s="272" t="str">
        <f ca="true">+IF(OFFSET('Sanitation Data'!$G$32,0,10*ROW('Sanitation Data'!G78))="","",OFFSET('Sanitation Data'!$G$32,0,10*ROW('Sanitation Data'!G78)))</f>
        <v/>
      </c>
      <c r="DE84" s="272" t="str">
        <f ca="true">+IF(OFFSET('Sanitation Data'!$H$28,0,10*ROW('Sanitation Data'!H78))="","",OFFSET('Sanitation Data'!$H$28,0,10*ROW('Sanitation Data'!H78)))</f>
        <v/>
      </c>
      <c r="DF84" s="272" t="str">
        <f ca="true">+IF(OFFSET('Sanitation Data'!$H$29,0,10*ROW('Sanitation Data'!H78))="","",OFFSET('Sanitation Data'!$H$29,0,10*ROW('Sanitation Data'!H78)))</f>
        <v/>
      </c>
      <c r="DG84" s="272" t="str">
        <f ca="true">+IF(OFFSET('Sanitation Data'!$H$30,0,10*ROW('Sanitation Data'!H78))="","",OFFSET('Sanitation Data'!$H$30,0,10*ROW('Sanitation Data'!H78)))</f>
        <v/>
      </c>
      <c r="DH84" s="272" t="str">
        <f ca="true">+IF(OFFSET('Sanitation Data'!$H$31,0,10*ROW('Sanitation Data'!H78))="","",OFFSET('Sanitation Data'!$H$31,0,10*ROW('Sanitation Data'!H78)))</f>
        <v/>
      </c>
      <c r="DI84" s="272" t="str">
        <f ca="true">+IF(OFFSET('Sanitation Data'!$H$32,0,10*ROW('Sanitation Data'!H78))="","",OFFSET('Sanitation Data'!$H$32,0,10*ROW('Sanitation Data'!H78)))</f>
        <v/>
      </c>
      <c r="DJ84" s="272" t="str">
        <f ca="true">+IF(OFFSET('Sanitation Data'!$I$28,0,10*ROW('Sanitation Data'!I78))="","",OFFSET('Sanitation Data'!$I$28,0,10*ROW('Sanitation Data'!I78)))</f>
        <v/>
      </c>
      <c r="DK84" s="272" t="str">
        <f ca="true">+IF(OFFSET('Sanitation Data'!$I$29,0,10*ROW('Sanitation Data'!I78))="","",OFFSET('Sanitation Data'!$I$29,0,10*ROW('Sanitation Data'!I78)))</f>
        <v/>
      </c>
      <c r="DL84" s="272" t="str">
        <f ca="true">+IF(OFFSET('Sanitation Data'!$I$30,0,10*ROW('Sanitation Data'!I78))="","",OFFSET('Sanitation Data'!$I$30,0,10*ROW('Sanitation Data'!I78)))</f>
        <v/>
      </c>
      <c r="DM84" s="272" t="str">
        <f ca="true">+IF(OFFSET('Sanitation Data'!$I$31,0,10*ROW('Sanitation Data'!I78))="","",OFFSET('Sanitation Data'!$I$31,0,10*ROW('Sanitation Data'!I78)))</f>
        <v/>
      </c>
      <c r="DN84" s="272" t="str">
        <f ca="true">+IF(OFFSET('Sanitation Data'!$I$32,0,10*ROW('Sanitation Data'!I78))="","",OFFSET('Sanitation Data'!$I$32,0,10*ROW('Sanitation Data'!I78)))</f>
        <v/>
      </c>
      <c r="DO84" s="272" t="str">
        <f ca="true">+IF(OFFSET('Hygiene Data'!$D$11,0,10*ROW('Hygiene Data'!D78))="","",OFFSET('Hygiene Data'!$D$11,0,10*ROW('Hygiene Data'!D78)))</f>
        <v/>
      </c>
      <c r="DP84" s="272" t="str">
        <f ca="true">+IF(OFFSET('Hygiene Data'!$D$12,0,10*ROW('Hygiene Data'!D78))="","",OFFSET('Hygiene Data'!$D$12,0,10*ROW('Hygiene Data'!D78)))</f>
        <v/>
      </c>
      <c r="DQ84" s="272" t="str">
        <f ca="true">+IF(OFFSET('Hygiene Data'!$D$13,0,10*ROW('Hygiene Data'!D78))="","",OFFSET('Hygiene Data'!$D$13,0,10*ROW('Hygiene Data'!D78)))</f>
        <v/>
      </c>
      <c r="DR84" s="272" t="str">
        <f ca="true">+IF(OFFSET('Hygiene Data'!$E$11,0,10*ROW('Hygiene Data'!E78))="","",OFFSET('Hygiene Data'!$E$11,0,10*ROW('Hygiene Data'!E78)))</f>
        <v/>
      </c>
      <c r="DS84" s="272" t="str">
        <f ca="true">+IF(OFFSET('Hygiene Data'!$E$12,0,10*ROW('Hygiene Data'!E78))="","",OFFSET('Hygiene Data'!$E$12,0,10*ROW('Hygiene Data'!E78)))</f>
        <v/>
      </c>
      <c r="DT84" s="272" t="str">
        <f ca="true">+IF(OFFSET('Hygiene Data'!$E$13,0,10*ROW('Hygiene Data'!E78))="","",OFFSET('Hygiene Data'!$E$13,0,10*ROW('Hygiene Data'!E78)))</f>
        <v/>
      </c>
      <c r="DU84" s="272" t="str">
        <f ca="true">+IF(OFFSET('Hygiene Data'!$F$11,0,10*ROW('Hygiene Data'!F78))="","",OFFSET('Hygiene Data'!$F$11,0,10*ROW('Hygiene Data'!F78)))</f>
        <v/>
      </c>
      <c r="DV84" s="272" t="str">
        <f ca="true">+IF(OFFSET('Hygiene Data'!$F$12,0,10*ROW('Hygiene Data'!F78))="","",OFFSET('Hygiene Data'!$F$12,0,10*ROW('Hygiene Data'!F78)))</f>
        <v/>
      </c>
      <c r="DW84" s="272" t="str">
        <f ca="true">+IF(OFFSET('Hygiene Data'!$F$13,0,10*ROW('Hygiene Data'!F78))="","",OFFSET('Hygiene Data'!$F$13,0,10*ROW('Hygiene Data'!F78)))</f>
        <v/>
      </c>
      <c r="DX84" s="272" t="str">
        <f ca="true">+IF(OFFSET('Hygiene Data'!$G$11,0,10*ROW('Hygiene Data'!G78))="","",OFFSET('Hygiene Data'!$G$11,0,10*ROW('Hygiene Data'!G78)))</f>
        <v/>
      </c>
      <c r="DY84" s="272" t="str">
        <f ca="true">+IF(OFFSET('Hygiene Data'!$G$12,0,10*ROW('Hygiene Data'!G78))="","",OFFSET('Hygiene Data'!$G$12,0,10*ROW('Hygiene Data'!G78)))</f>
        <v/>
      </c>
      <c r="DZ84" s="272" t="str">
        <f ca="true">+IF(OFFSET('Hygiene Data'!$G$13,0,10*ROW('Hygiene Data'!G78))="","",OFFSET('Hygiene Data'!$G$13,0,10*ROW('Hygiene Data'!G78)))</f>
        <v/>
      </c>
      <c r="EA84" s="272" t="str">
        <f ca="true">+IF(OFFSET('Hygiene Data'!$H$11,0,10*ROW('Hygiene Data'!H78))="","",OFFSET('Hygiene Data'!$H$11,0,10*ROW('Hygiene Data'!H78)))</f>
        <v/>
      </c>
      <c r="EB84" s="272" t="str">
        <f ca="true">+IF(OFFSET('Hygiene Data'!$H$12,0,10*ROW('Hygiene Data'!H78))="","",OFFSET('Hygiene Data'!$H$12,0,10*ROW('Hygiene Data'!H78)))</f>
        <v/>
      </c>
      <c r="EC84" s="272" t="str">
        <f ca="true">+IF(OFFSET('Hygiene Data'!$H$13,0,10*ROW('Hygiene Data'!H78))="","",OFFSET('Hygiene Data'!$H$13,0,10*ROW('Hygiene Data'!H78)))</f>
        <v/>
      </c>
      <c r="ED84" s="272" t="str">
        <f ca="true">+IF(OFFSET('Hygiene Data'!$I$11,0,10*ROW('Hygiene Data'!I78))="","",OFFSET('Hygiene Data'!$I$11,0,10*ROW('Hygiene Data'!I78)))</f>
        <v/>
      </c>
      <c r="EE84" s="272" t="str">
        <f ca="true">+IF(OFFSET('Hygiene Data'!$I$12,0,10*ROW('Hygiene Data'!I78))="","",OFFSET('Hygiene Data'!$I$12,0,10*ROW('Hygiene Data'!I78)))</f>
        <v/>
      </c>
      <c r="EF84" s="272" t="str">
        <f ca="true">+IF(OFFSET('Hygiene Data'!$I$13,0,10*ROW('Hygiene Data'!I78))="","",OFFSET('Hygiene Data'!$I$13,0,10*ROW('Hygiene Data'!I78)))</f>
        <v/>
      </c>
    </row>
    <row xmlns:x14ac="http://schemas.microsoft.com/office/spreadsheetml/2009/9/ac" r="85" x14ac:dyDescent="0.2">
      <c r="A85" s="37" t="str">
        <f ca="true">+IF(OFFSET('Water Data'!$B$2,0,10*ROW('Water Data'!E79))="","",OFFSET('Water Data'!$B$2,0,10*ROW('Water Data'!E79)))</f>
        <v/>
      </c>
      <c r="B85" s="37" t="str">
        <f ca="true">+IF(OFFSET('Water Data'!$C$2,0,10*ROW('Water Data'!F79))="","",OFFSET('Water Data'!$C$2,0,10*ROW('Water Data'!F79)))</f>
        <v/>
      </c>
      <c r="C85" s="328" t="str">
        <f t="shared" ca="true" si="1"/>
        <v/>
      </c>
      <c r="D85" s="97"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7"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7"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7"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7"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7"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7"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7"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7"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7"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7"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7"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7"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7"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7"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7"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7"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7"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8"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8"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8"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8"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8"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8"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8"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8"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8"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8"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8"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8"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8"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8"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8"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8"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8"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8"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8"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8"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8"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8"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8"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8"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8"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8"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8"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8"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8"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8"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9"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9"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9"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9"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9"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9"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9"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9"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9"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9"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9"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9"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9"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9"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9"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9"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9"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9"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2"/>
      <c r="BS85" s="272" t="str">
        <f ca="true">+IF(OFFSET('Water Data'!$D$27,0,10*ROW('Water Data'!D79))="","",OFFSET('Water Data'!$D$27,0,10*ROW('Water Data'!D79)))</f>
        <v/>
      </c>
      <c r="BT85" s="272" t="str">
        <f ca="true">+IF(OFFSET('Water Data'!$D$28,0,10*ROW('Water Data'!D79))="","",OFFSET('Water Data'!$D$28,0,10*ROW('Water Data'!D79)))</f>
        <v/>
      </c>
      <c r="BU85" s="272" t="str">
        <f ca="true">+IF(OFFSET('Water Data'!$D$29,0,10*ROW('Water Data'!D79))="","",OFFSET('Water Data'!$D$29,0,10*ROW('Water Data'!D79)))</f>
        <v/>
      </c>
      <c r="BV85" s="272" t="str">
        <f ca="true">+IF(OFFSET('Water Data'!$E$27,0,10*ROW('Water Data'!E79))="","",OFFSET('Water Data'!$E$27,0,10*ROW('Water Data'!E79)))</f>
        <v/>
      </c>
      <c r="BW85" s="272" t="str">
        <f ca="true">+IF(OFFSET('Water Data'!$E$28,0,10*ROW('Water Data'!E79))="","",OFFSET('Water Data'!$E$28,0,10*ROW('Water Data'!E79)))</f>
        <v/>
      </c>
      <c r="BX85" s="272" t="str">
        <f ca="true">+IF(OFFSET('Water Data'!$E$29,0,10*ROW('Water Data'!E79))="","",OFFSET('Water Data'!$E$29,0,10*ROW('Water Data'!E79)))</f>
        <v/>
      </c>
      <c r="BY85" s="272" t="str">
        <f ca="true">+IF(OFFSET('Water Data'!$F$27,0,10*ROW('Water Data'!F79))="","",OFFSET('Water Data'!$F$27,0,10*ROW('Water Data'!F79)))</f>
        <v/>
      </c>
      <c r="BZ85" s="272" t="str">
        <f ca="true">+IF(OFFSET('Water Data'!$F$28,0,10*ROW('Water Data'!F79))="","",OFFSET('Water Data'!$F$28,0,10*ROW('Water Data'!F79)))</f>
        <v/>
      </c>
      <c r="CA85" s="272" t="str">
        <f ca="true">+IF(OFFSET('Water Data'!$F$29,0,10*ROW('Water Data'!F79))="","",OFFSET('Water Data'!$F$29,0,10*ROW('Water Data'!F79)))</f>
        <v/>
      </c>
      <c r="CB85" s="272" t="str">
        <f ca="true">+IF(OFFSET('Water Data'!$G$27,0,10*ROW('Water Data'!G79))="","",OFFSET('Water Data'!$G$27,0,10*ROW('Water Data'!G79)))</f>
        <v/>
      </c>
      <c r="CC85" s="272" t="str">
        <f ca="true">+IF(OFFSET('Water Data'!$G$28,0,10*ROW('Water Data'!G79))="","",OFFSET('Water Data'!$G$28,0,10*ROW('Water Data'!G79)))</f>
        <v/>
      </c>
      <c r="CD85" s="272" t="str">
        <f ca="true">+IF(OFFSET('Water Data'!$G$29,0,10*ROW('Water Data'!G79))="","",OFFSET('Water Data'!$G$29,0,10*ROW('Water Data'!G79)))</f>
        <v/>
      </c>
      <c r="CE85" s="272" t="str">
        <f ca="true">+IF(OFFSET('Water Data'!$H$27,0,10*ROW('Water Data'!H79))="","",OFFSET('Water Data'!$H$27,0,10*ROW('Water Data'!H79)))</f>
        <v/>
      </c>
      <c r="CF85" s="272" t="str">
        <f ca="true">+IF(OFFSET('Water Data'!$H$28,0,10*ROW('Water Data'!H79))="","",OFFSET('Water Data'!$H$28,0,10*ROW('Water Data'!H79)))</f>
        <v/>
      </c>
      <c r="CG85" s="272" t="str">
        <f ca="true">+IF(OFFSET('Water Data'!$H$29,0,10*ROW('Water Data'!H79))="","",OFFSET('Water Data'!$H$29,0,10*ROW('Water Data'!H79)))</f>
        <v/>
      </c>
      <c r="CH85" s="272" t="str">
        <f ca="true">+IF(OFFSET('Water Data'!$I$27,0,10*ROW('Water Data'!I79))="","",OFFSET('Water Data'!$I$27,0,10*ROW('Water Data'!I79)))</f>
        <v/>
      </c>
      <c r="CI85" s="272" t="str">
        <f ca="true">+IF(OFFSET('Water Data'!$I$28,0,10*ROW('Water Data'!I79))="","",OFFSET('Water Data'!$I$28,0,10*ROW('Water Data'!I79)))</f>
        <v/>
      </c>
      <c r="CJ85" s="272" t="str">
        <f ca="true">+IF(OFFSET('Water Data'!$I$29,0,10*ROW('Water Data'!I79))="","",OFFSET('Water Data'!$I$29,0,10*ROW('Water Data'!I79)))</f>
        <v/>
      </c>
      <c r="CK85" s="272" t="str">
        <f ca="true">+IF(OFFSET('Sanitation Data'!$D$28,0,10*ROW('Sanitation Data'!D79))="","",OFFSET('Sanitation Data'!$D$28,0,10*ROW('Sanitation Data'!D79)))</f>
        <v/>
      </c>
      <c r="CL85" s="272" t="str">
        <f ca="true">+IF(OFFSET('Sanitation Data'!$D$29,0,10*ROW('Sanitation Data'!D79))="","",OFFSET('Sanitation Data'!$D$29,0,10*ROW('Sanitation Data'!D79)))</f>
        <v/>
      </c>
      <c r="CM85" s="272" t="str">
        <f ca="true">+IF(OFFSET('Sanitation Data'!$D$30,0,10*ROW('Sanitation Data'!D79))="","",OFFSET('Sanitation Data'!$D$30,0,10*ROW('Sanitation Data'!D79)))</f>
        <v/>
      </c>
      <c r="CN85" s="272" t="str">
        <f ca="true">+IF(OFFSET('Sanitation Data'!$D$31,0,10*ROW('Sanitation Data'!D79))="","",OFFSET('Sanitation Data'!$D$31,0,10*ROW('Sanitation Data'!D79)))</f>
        <v/>
      </c>
      <c r="CO85" s="272" t="str">
        <f ca="true">+IF(OFFSET('Sanitation Data'!$D$32,0,10*ROW('Sanitation Data'!D79))="","",OFFSET('Sanitation Data'!$D$32,0,10*ROW('Sanitation Data'!D79)))</f>
        <v/>
      </c>
      <c r="CP85" s="272" t="str">
        <f ca="true">+IF(OFFSET('Sanitation Data'!$E$28,0,10*ROW('Sanitation Data'!E79))="","",OFFSET('Sanitation Data'!$E$28,0,10*ROW('Sanitation Data'!E79)))</f>
        <v/>
      </c>
      <c r="CQ85" s="272" t="str">
        <f ca="true">+IF(OFFSET('Sanitation Data'!$E$29,0,10*ROW('Sanitation Data'!E79))="","",OFFSET('Sanitation Data'!$E$29,0,10*ROW('Sanitation Data'!E79)))</f>
        <v/>
      </c>
      <c r="CR85" s="272" t="str">
        <f ca="true">+IF(OFFSET('Sanitation Data'!$E$30,0,10*ROW('Sanitation Data'!E79))="","",OFFSET('Sanitation Data'!$E$30,0,10*ROW('Sanitation Data'!E79)))</f>
        <v/>
      </c>
      <c r="CS85" s="272" t="str">
        <f ca="true">+IF(OFFSET('Sanitation Data'!$E$31,0,10*ROW('Sanitation Data'!E79))="","",OFFSET('Sanitation Data'!$E$31,0,10*ROW('Sanitation Data'!E79)))</f>
        <v/>
      </c>
      <c r="CT85" s="272" t="str">
        <f ca="true">+IF(OFFSET('Sanitation Data'!$E$32,0,10*ROW('Sanitation Data'!E79))="","",OFFSET('Sanitation Data'!$E$32,0,10*ROW('Sanitation Data'!E79)))</f>
        <v/>
      </c>
      <c r="CU85" s="272" t="str">
        <f ca="true">+IF(OFFSET('Sanitation Data'!$F$28,0,10*ROW('Sanitation Data'!F79))="","",OFFSET('Sanitation Data'!$F$28,0,10*ROW('Sanitation Data'!F79)))</f>
        <v/>
      </c>
      <c r="CV85" s="272" t="str">
        <f ca="true">+IF(OFFSET('Sanitation Data'!$F$29,0,10*ROW('Sanitation Data'!F79))="","",OFFSET('Sanitation Data'!$F$29,0,10*ROW('Sanitation Data'!F79)))</f>
        <v/>
      </c>
      <c r="CW85" s="272" t="str">
        <f ca="true">+IF(OFFSET('Sanitation Data'!$F$30,0,10*ROW('Sanitation Data'!F79))="","",OFFSET('Sanitation Data'!$F$30,0,10*ROW('Sanitation Data'!F79)))</f>
        <v/>
      </c>
      <c r="CX85" s="272" t="str">
        <f ca="true">+IF(OFFSET('Sanitation Data'!$F$31,0,10*ROW('Sanitation Data'!F79))="","",OFFSET('Sanitation Data'!$F$31,0,10*ROW('Sanitation Data'!F79)))</f>
        <v/>
      </c>
      <c r="CY85" s="272" t="str">
        <f ca="true">+IF(OFFSET('Sanitation Data'!$F$32,0,10*ROW('Sanitation Data'!F79))="","",OFFSET('Sanitation Data'!$F$32,0,10*ROW('Sanitation Data'!F79)))</f>
        <v/>
      </c>
      <c r="CZ85" s="272" t="str">
        <f ca="true">+IF(OFFSET('Sanitation Data'!$G$28,0,10*ROW('Sanitation Data'!G79))="","",OFFSET('Sanitation Data'!$G$28,0,10*ROW('Sanitation Data'!G79)))</f>
        <v/>
      </c>
      <c r="DA85" s="272" t="str">
        <f ca="true">+IF(OFFSET('Sanitation Data'!$G$29,0,10*ROW('Sanitation Data'!G79))="","",OFFSET('Sanitation Data'!$G$29,0,10*ROW('Sanitation Data'!G79)))</f>
        <v/>
      </c>
      <c r="DB85" s="272" t="str">
        <f ca="true">+IF(OFFSET('Sanitation Data'!$G$30,0,10*ROW('Sanitation Data'!G79))="","",OFFSET('Sanitation Data'!$G$30,0,10*ROW('Sanitation Data'!G79)))</f>
        <v/>
      </c>
      <c r="DC85" s="272" t="str">
        <f ca="true">+IF(OFFSET('Sanitation Data'!$G$31,0,10*ROW('Sanitation Data'!G79))="","",OFFSET('Sanitation Data'!$G$31,0,10*ROW('Sanitation Data'!G79)))</f>
        <v/>
      </c>
      <c r="DD85" s="272" t="str">
        <f ca="true">+IF(OFFSET('Sanitation Data'!$G$32,0,10*ROW('Sanitation Data'!G79))="","",OFFSET('Sanitation Data'!$G$32,0,10*ROW('Sanitation Data'!G79)))</f>
        <v/>
      </c>
      <c r="DE85" s="272" t="str">
        <f ca="true">+IF(OFFSET('Sanitation Data'!$H$28,0,10*ROW('Sanitation Data'!H79))="","",OFFSET('Sanitation Data'!$H$28,0,10*ROW('Sanitation Data'!H79)))</f>
        <v/>
      </c>
      <c r="DF85" s="272" t="str">
        <f ca="true">+IF(OFFSET('Sanitation Data'!$H$29,0,10*ROW('Sanitation Data'!H79))="","",OFFSET('Sanitation Data'!$H$29,0,10*ROW('Sanitation Data'!H79)))</f>
        <v/>
      </c>
      <c r="DG85" s="272" t="str">
        <f ca="true">+IF(OFFSET('Sanitation Data'!$H$30,0,10*ROW('Sanitation Data'!H79))="","",OFFSET('Sanitation Data'!$H$30,0,10*ROW('Sanitation Data'!H79)))</f>
        <v/>
      </c>
      <c r="DH85" s="272" t="str">
        <f ca="true">+IF(OFFSET('Sanitation Data'!$H$31,0,10*ROW('Sanitation Data'!H79))="","",OFFSET('Sanitation Data'!$H$31,0,10*ROW('Sanitation Data'!H79)))</f>
        <v/>
      </c>
      <c r="DI85" s="272" t="str">
        <f ca="true">+IF(OFFSET('Sanitation Data'!$H$32,0,10*ROW('Sanitation Data'!H79))="","",OFFSET('Sanitation Data'!$H$32,0,10*ROW('Sanitation Data'!H79)))</f>
        <v/>
      </c>
      <c r="DJ85" s="272" t="str">
        <f ca="true">+IF(OFFSET('Sanitation Data'!$I$28,0,10*ROW('Sanitation Data'!I79))="","",OFFSET('Sanitation Data'!$I$28,0,10*ROW('Sanitation Data'!I79)))</f>
        <v/>
      </c>
      <c r="DK85" s="272" t="str">
        <f ca="true">+IF(OFFSET('Sanitation Data'!$I$29,0,10*ROW('Sanitation Data'!I79))="","",OFFSET('Sanitation Data'!$I$29,0,10*ROW('Sanitation Data'!I79)))</f>
        <v/>
      </c>
      <c r="DL85" s="272" t="str">
        <f ca="true">+IF(OFFSET('Sanitation Data'!$I$30,0,10*ROW('Sanitation Data'!I79))="","",OFFSET('Sanitation Data'!$I$30,0,10*ROW('Sanitation Data'!I79)))</f>
        <v/>
      </c>
      <c r="DM85" s="272" t="str">
        <f ca="true">+IF(OFFSET('Sanitation Data'!$I$31,0,10*ROW('Sanitation Data'!I79))="","",OFFSET('Sanitation Data'!$I$31,0,10*ROW('Sanitation Data'!I79)))</f>
        <v/>
      </c>
      <c r="DN85" s="272" t="str">
        <f ca="true">+IF(OFFSET('Sanitation Data'!$I$32,0,10*ROW('Sanitation Data'!I79))="","",OFFSET('Sanitation Data'!$I$32,0,10*ROW('Sanitation Data'!I79)))</f>
        <v/>
      </c>
      <c r="DO85" s="272" t="str">
        <f ca="true">+IF(OFFSET('Hygiene Data'!$D$11,0,10*ROW('Hygiene Data'!D79))="","",OFFSET('Hygiene Data'!$D$11,0,10*ROW('Hygiene Data'!D79)))</f>
        <v/>
      </c>
      <c r="DP85" s="272" t="str">
        <f ca="true">+IF(OFFSET('Hygiene Data'!$D$12,0,10*ROW('Hygiene Data'!D79))="","",OFFSET('Hygiene Data'!$D$12,0,10*ROW('Hygiene Data'!D79)))</f>
        <v/>
      </c>
      <c r="DQ85" s="272" t="str">
        <f ca="true">+IF(OFFSET('Hygiene Data'!$D$13,0,10*ROW('Hygiene Data'!D79))="","",OFFSET('Hygiene Data'!$D$13,0,10*ROW('Hygiene Data'!D79)))</f>
        <v/>
      </c>
      <c r="DR85" s="272" t="str">
        <f ca="true">+IF(OFFSET('Hygiene Data'!$E$11,0,10*ROW('Hygiene Data'!E79))="","",OFFSET('Hygiene Data'!$E$11,0,10*ROW('Hygiene Data'!E79)))</f>
        <v/>
      </c>
      <c r="DS85" s="272" t="str">
        <f ca="true">+IF(OFFSET('Hygiene Data'!$E$12,0,10*ROW('Hygiene Data'!E79))="","",OFFSET('Hygiene Data'!$E$12,0,10*ROW('Hygiene Data'!E79)))</f>
        <v/>
      </c>
      <c r="DT85" s="272" t="str">
        <f ca="true">+IF(OFFSET('Hygiene Data'!$E$13,0,10*ROW('Hygiene Data'!E79))="","",OFFSET('Hygiene Data'!$E$13,0,10*ROW('Hygiene Data'!E79)))</f>
        <v/>
      </c>
      <c r="DU85" s="272" t="str">
        <f ca="true">+IF(OFFSET('Hygiene Data'!$F$11,0,10*ROW('Hygiene Data'!F79))="","",OFFSET('Hygiene Data'!$F$11,0,10*ROW('Hygiene Data'!F79)))</f>
        <v/>
      </c>
      <c r="DV85" s="272" t="str">
        <f ca="true">+IF(OFFSET('Hygiene Data'!$F$12,0,10*ROW('Hygiene Data'!F79))="","",OFFSET('Hygiene Data'!$F$12,0,10*ROW('Hygiene Data'!F79)))</f>
        <v/>
      </c>
      <c r="DW85" s="272" t="str">
        <f ca="true">+IF(OFFSET('Hygiene Data'!$F$13,0,10*ROW('Hygiene Data'!F79))="","",OFFSET('Hygiene Data'!$F$13,0,10*ROW('Hygiene Data'!F79)))</f>
        <v/>
      </c>
      <c r="DX85" s="272" t="str">
        <f ca="true">+IF(OFFSET('Hygiene Data'!$G$11,0,10*ROW('Hygiene Data'!G79))="","",OFFSET('Hygiene Data'!$G$11,0,10*ROW('Hygiene Data'!G79)))</f>
        <v/>
      </c>
      <c r="DY85" s="272" t="str">
        <f ca="true">+IF(OFFSET('Hygiene Data'!$G$12,0,10*ROW('Hygiene Data'!G79))="","",OFFSET('Hygiene Data'!$G$12,0,10*ROW('Hygiene Data'!G79)))</f>
        <v/>
      </c>
      <c r="DZ85" s="272" t="str">
        <f ca="true">+IF(OFFSET('Hygiene Data'!$G$13,0,10*ROW('Hygiene Data'!G79))="","",OFFSET('Hygiene Data'!$G$13,0,10*ROW('Hygiene Data'!G79)))</f>
        <v/>
      </c>
      <c r="EA85" s="272" t="str">
        <f ca="true">+IF(OFFSET('Hygiene Data'!$H$11,0,10*ROW('Hygiene Data'!H79))="","",OFFSET('Hygiene Data'!$H$11,0,10*ROW('Hygiene Data'!H79)))</f>
        <v/>
      </c>
      <c r="EB85" s="272" t="str">
        <f ca="true">+IF(OFFSET('Hygiene Data'!$H$12,0,10*ROW('Hygiene Data'!H79))="","",OFFSET('Hygiene Data'!$H$12,0,10*ROW('Hygiene Data'!H79)))</f>
        <v/>
      </c>
      <c r="EC85" s="272" t="str">
        <f ca="true">+IF(OFFSET('Hygiene Data'!$H$13,0,10*ROW('Hygiene Data'!H79))="","",OFFSET('Hygiene Data'!$H$13,0,10*ROW('Hygiene Data'!H79)))</f>
        <v/>
      </c>
      <c r="ED85" s="272" t="str">
        <f ca="true">+IF(OFFSET('Hygiene Data'!$I$11,0,10*ROW('Hygiene Data'!I79))="","",OFFSET('Hygiene Data'!$I$11,0,10*ROW('Hygiene Data'!I79)))</f>
        <v/>
      </c>
      <c r="EE85" s="272" t="str">
        <f ca="true">+IF(OFFSET('Hygiene Data'!$I$12,0,10*ROW('Hygiene Data'!I79))="","",OFFSET('Hygiene Data'!$I$12,0,10*ROW('Hygiene Data'!I79)))</f>
        <v/>
      </c>
      <c r="EF85" s="272" t="str">
        <f ca="true">+IF(OFFSET('Hygiene Data'!$I$13,0,10*ROW('Hygiene Data'!I79))="","",OFFSET('Hygiene Data'!$I$13,0,10*ROW('Hygiene Data'!I79)))</f>
        <v/>
      </c>
    </row>
    <row xmlns:x14ac="http://schemas.microsoft.com/office/spreadsheetml/2009/9/ac" r="86" x14ac:dyDescent="0.2">
      <c r="A86" s="37" t="str">
        <f ca="true">+IF(OFFSET('Water Data'!$B$2,0,10*ROW('Water Data'!E80))="","",OFFSET('Water Data'!$B$2,0,10*ROW('Water Data'!E80)))</f>
        <v/>
      </c>
      <c r="B86" s="37" t="str">
        <f ca="true">+IF(OFFSET('Water Data'!$C$2,0,10*ROW('Water Data'!F80))="","",OFFSET('Water Data'!$C$2,0,10*ROW('Water Data'!F80)))</f>
        <v/>
      </c>
      <c r="C86" s="328" t="str">
        <f t="shared" ca="true" si="1"/>
        <v/>
      </c>
      <c r="D86" s="97"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7"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7"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7"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7"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7"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7"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7"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7"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7"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7"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7"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7"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7"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7"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7"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7"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7"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8"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8"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8"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8"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8"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8"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8"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8"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8"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8"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8"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8"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8"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8"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8"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8"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8"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8"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8"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8"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8"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8"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8"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8"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8"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8"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8"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8"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8"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8"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9"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9"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9"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9"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9"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9"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9"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9"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9"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9"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9"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9"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9"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9"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9"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9"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9"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9"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2"/>
      <c r="BS86" s="272" t="str">
        <f ca="true">+IF(OFFSET('Water Data'!$D$27,0,10*ROW('Water Data'!D80))="","",OFFSET('Water Data'!$D$27,0,10*ROW('Water Data'!D80)))</f>
        <v/>
      </c>
      <c r="BT86" s="272" t="str">
        <f ca="true">+IF(OFFSET('Water Data'!$D$28,0,10*ROW('Water Data'!D80))="","",OFFSET('Water Data'!$D$28,0,10*ROW('Water Data'!D80)))</f>
        <v/>
      </c>
      <c r="BU86" s="272" t="str">
        <f ca="true">+IF(OFFSET('Water Data'!$D$29,0,10*ROW('Water Data'!D80))="","",OFFSET('Water Data'!$D$29,0,10*ROW('Water Data'!D80)))</f>
        <v/>
      </c>
      <c r="BV86" s="272" t="str">
        <f ca="true">+IF(OFFSET('Water Data'!$E$27,0,10*ROW('Water Data'!E80))="","",OFFSET('Water Data'!$E$27,0,10*ROW('Water Data'!E80)))</f>
        <v/>
      </c>
      <c r="BW86" s="272" t="str">
        <f ca="true">+IF(OFFSET('Water Data'!$E$28,0,10*ROW('Water Data'!E80))="","",OFFSET('Water Data'!$E$28,0,10*ROW('Water Data'!E80)))</f>
        <v/>
      </c>
      <c r="BX86" s="272" t="str">
        <f ca="true">+IF(OFFSET('Water Data'!$E$29,0,10*ROW('Water Data'!E80))="","",OFFSET('Water Data'!$E$29,0,10*ROW('Water Data'!E80)))</f>
        <v/>
      </c>
      <c r="BY86" s="272" t="str">
        <f ca="true">+IF(OFFSET('Water Data'!$F$27,0,10*ROW('Water Data'!F80))="","",OFFSET('Water Data'!$F$27,0,10*ROW('Water Data'!F80)))</f>
        <v/>
      </c>
      <c r="BZ86" s="272" t="str">
        <f ca="true">+IF(OFFSET('Water Data'!$F$28,0,10*ROW('Water Data'!F80))="","",OFFSET('Water Data'!$F$28,0,10*ROW('Water Data'!F80)))</f>
        <v/>
      </c>
      <c r="CA86" s="272" t="str">
        <f ca="true">+IF(OFFSET('Water Data'!$F$29,0,10*ROW('Water Data'!F80))="","",OFFSET('Water Data'!$F$29,0,10*ROW('Water Data'!F80)))</f>
        <v/>
      </c>
      <c r="CB86" s="272" t="str">
        <f ca="true">+IF(OFFSET('Water Data'!$G$27,0,10*ROW('Water Data'!G80))="","",OFFSET('Water Data'!$G$27,0,10*ROW('Water Data'!G80)))</f>
        <v/>
      </c>
      <c r="CC86" s="272" t="str">
        <f ca="true">+IF(OFFSET('Water Data'!$G$28,0,10*ROW('Water Data'!G80))="","",OFFSET('Water Data'!$G$28,0,10*ROW('Water Data'!G80)))</f>
        <v/>
      </c>
      <c r="CD86" s="272" t="str">
        <f ca="true">+IF(OFFSET('Water Data'!$G$29,0,10*ROW('Water Data'!G80))="","",OFFSET('Water Data'!$G$29,0,10*ROW('Water Data'!G80)))</f>
        <v/>
      </c>
      <c r="CE86" s="272" t="str">
        <f ca="true">+IF(OFFSET('Water Data'!$H$27,0,10*ROW('Water Data'!H80))="","",OFFSET('Water Data'!$H$27,0,10*ROW('Water Data'!H80)))</f>
        <v/>
      </c>
      <c r="CF86" s="272" t="str">
        <f ca="true">+IF(OFFSET('Water Data'!$H$28,0,10*ROW('Water Data'!H80))="","",OFFSET('Water Data'!$H$28,0,10*ROW('Water Data'!H80)))</f>
        <v/>
      </c>
      <c r="CG86" s="272" t="str">
        <f ca="true">+IF(OFFSET('Water Data'!$H$29,0,10*ROW('Water Data'!H80))="","",OFFSET('Water Data'!$H$29,0,10*ROW('Water Data'!H80)))</f>
        <v/>
      </c>
      <c r="CH86" s="272" t="str">
        <f ca="true">+IF(OFFSET('Water Data'!$I$27,0,10*ROW('Water Data'!I80))="","",OFFSET('Water Data'!$I$27,0,10*ROW('Water Data'!I80)))</f>
        <v/>
      </c>
      <c r="CI86" s="272" t="str">
        <f ca="true">+IF(OFFSET('Water Data'!$I$28,0,10*ROW('Water Data'!I80))="","",OFFSET('Water Data'!$I$28,0,10*ROW('Water Data'!I80)))</f>
        <v/>
      </c>
      <c r="CJ86" s="272" t="str">
        <f ca="true">+IF(OFFSET('Water Data'!$I$29,0,10*ROW('Water Data'!I80))="","",OFFSET('Water Data'!$I$29,0,10*ROW('Water Data'!I80)))</f>
        <v/>
      </c>
      <c r="CK86" s="272" t="str">
        <f ca="true">+IF(OFFSET('Sanitation Data'!$D$28,0,10*ROW('Sanitation Data'!D80))="","",OFFSET('Sanitation Data'!$D$28,0,10*ROW('Sanitation Data'!D80)))</f>
        <v/>
      </c>
      <c r="CL86" s="272" t="str">
        <f ca="true">+IF(OFFSET('Sanitation Data'!$D$29,0,10*ROW('Sanitation Data'!D80))="","",OFFSET('Sanitation Data'!$D$29,0,10*ROW('Sanitation Data'!D80)))</f>
        <v/>
      </c>
      <c r="CM86" s="272" t="str">
        <f ca="true">+IF(OFFSET('Sanitation Data'!$D$30,0,10*ROW('Sanitation Data'!D80))="","",OFFSET('Sanitation Data'!$D$30,0,10*ROW('Sanitation Data'!D80)))</f>
        <v/>
      </c>
      <c r="CN86" s="272" t="str">
        <f ca="true">+IF(OFFSET('Sanitation Data'!$D$31,0,10*ROW('Sanitation Data'!D80))="","",OFFSET('Sanitation Data'!$D$31,0,10*ROW('Sanitation Data'!D80)))</f>
        <v/>
      </c>
      <c r="CO86" s="272" t="str">
        <f ca="true">+IF(OFFSET('Sanitation Data'!$D$32,0,10*ROW('Sanitation Data'!D80))="","",OFFSET('Sanitation Data'!$D$32,0,10*ROW('Sanitation Data'!D80)))</f>
        <v/>
      </c>
      <c r="CP86" s="272" t="str">
        <f ca="true">+IF(OFFSET('Sanitation Data'!$E$28,0,10*ROW('Sanitation Data'!E80))="","",OFFSET('Sanitation Data'!$E$28,0,10*ROW('Sanitation Data'!E80)))</f>
        <v/>
      </c>
      <c r="CQ86" s="272" t="str">
        <f ca="true">+IF(OFFSET('Sanitation Data'!$E$29,0,10*ROW('Sanitation Data'!E80))="","",OFFSET('Sanitation Data'!$E$29,0,10*ROW('Sanitation Data'!E80)))</f>
        <v/>
      </c>
      <c r="CR86" s="272" t="str">
        <f ca="true">+IF(OFFSET('Sanitation Data'!$E$30,0,10*ROW('Sanitation Data'!E80))="","",OFFSET('Sanitation Data'!$E$30,0,10*ROW('Sanitation Data'!E80)))</f>
        <v/>
      </c>
      <c r="CS86" s="272" t="str">
        <f ca="true">+IF(OFFSET('Sanitation Data'!$E$31,0,10*ROW('Sanitation Data'!E80))="","",OFFSET('Sanitation Data'!$E$31,0,10*ROW('Sanitation Data'!E80)))</f>
        <v/>
      </c>
      <c r="CT86" s="272" t="str">
        <f ca="true">+IF(OFFSET('Sanitation Data'!$E$32,0,10*ROW('Sanitation Data'!E80))="","",OFFSET('Sanitation Data'!$E$32,0,10*ROW('Sanitation Data'!E80)))</f>
        <v/>
      </c>
      <c r="CU86" s="272" t="str">
        <f ca="true">+IF(OFFSET('Sanitation Data'!$F$28,0,10*ROW('Sanitation Data'!F80))="","",OFFSET('Sanitation Data'!$F$28,0,10*ROW('Sanitation Data'!F80)))</f>
        <v/>
      </c>
      <c r="CV86" s="272" t="str">
        <f ca="true">+IF(OFFSET('Sanitation Data'!$F$29,0,10*ROW('Sanitation Data'!F80))="","",OFFSET('Sanitation Data'!$F$29,0,10*ROW('Sanitation Data'!F80)))</f>
        <v/>
      </c>
      <c r="CW86" s="272" t="str">
        <f ca="true">+IF(OFFSET('Sanitation Data'!$F$30,0,10*ROW('Sanitation Data'!F80))="","",OFFSET('Sanitation Data'!$F$30,0,10*ROW('Sanitation Data'!F80)))</f>
        <v/>
      </c>
      <c r="CX86" s="272" t="str">
        <f ca="true">+IF(OFFSET('Sanitation Data'!$F$31,0,10*ROW('Sanitation Data'!F80))="","",OFFSET('Sanitation Data'!$F$31,0,10*ROW('Sanitation Data'!F80)))</f>
        <v/>
      </c>
      <c r="CY86" s="272" t="str">
        <f ca="true">+IF(OFFSET('Sanitation Data'!$F$32,0,10*ROW('Sanitation Data'!F80))="","",OFFSET('Sanitation Data'!$F$32,0,10*ROW('Sanitation Data'!F80)))</f>
        <v/>
      </c>
      <c r="CZ86" s="272" t="str">
        <f ca="true">+IF(OFFSET('Sanitation Data'!$G$28,0,10*ROW('Sanitation Data'!G80))="","",OFFSET('Sanitation Data'!$G$28,0,10*ROW('Sanitation Data'!G80)))</f>
        <v/>
      </c>
      <c r="DA86" s="272" t="str">
        <f ca="true">+IF(OFFSET('Sanitation Data'!$G$29,0,10*ROW('Sanitation Data'!G80))="","",OFFSET('Sanitation Data'!$G$29,0,10*ROW('Sanitation Data'!G80)))</f>
        <v/>
      </c>
      <c r="DB86" s="272" t="str">
        <f ca="true">+IF(OFFSET('Sanitation Data'!$G$30,0,10*ROW('Sanitation Data'!G80))="","",OFFSET('Sanitation Data'!$G$30,0,10*ROW('Sanitation Data'!G80)))</f>
        <v/>
      </c>
      <c r="DC86" s="272" t="str">
        <f ca="true">+IF(OFFSET('Sanitation Data'!$G$31,0,10*ROW('Sanitation Data'!G80))="","",OFFSET('Sanitation Data'!$G$31,0,10*ROW('Sanitation Data'!G80)))</f>
        <v/>
      </c>
      <c r="DD86" s="272" t="str">
        <f ca="true">+IF(OFFSET('Sanitation Data'!$G$32,0,10*ROW('Sanitation Data'!G80))="","",OFFSET('Sanitation Data'!$G$32,0,10*ROW('Sanitation Data'!G80)))</f>
        <v/>
      </c>
      <c r="DE86" s="272" t="str">
        <f ca="true">+IF(OFFSET('Sanitation Data'!$H$28,0,10*ROW('Sanitation Data'!H80))="","",OFFSET('Sanitation Data'!$H$28,0,10*ROW('Sanitation Data'!H80)))</f>
        <v/>
      </c>
      <c r="DF86" s="272" t="str">
        <f ca="true">+IF(OFFSET('Sanitation Data'!$H$29,0,10*ROW('Sanitation Data'!H80))="","",OFFSET('Sanitation Data'!$H$29,0,10*ROW('Sanitation Data'!H80)))</f>
        <v/>
      </c>
      <c r="DG86" s="272" t="str">
        <f ca="true">+IF(OFFSET('Sanitation Data'!$H$30,0,10*ROW('Sanitation Data'!H80))="","",OFFSET('Sanitation Data'!$H$30,0,10*ROW('Sanitation Data'!H80)))</f>
        <v/>
      </c>
      <c r="DH86" s="272" t="str">
        <f ca="true">+IF(OFFSET('Sanitation Data'!$H$31,0,10*ROW('Sanitation Data'!H80))="","",OFFSET('Sanitation Data'!$H$31,0,10*ROW('Sanitation Data'!H80)))</f>
        <v/>
      </c>
      <c r="DI86" s="272" t="str">
        <f ca="true">+IF(OFFSET('Sanitation Data'!$H$32,0,10*ROW('Sanitation Data'!H80))="","",OFFSET('Sanitation Data'!$H$32,0,10*ROW('Sanitation Data'!H80)))</f>
        <v/>
      </c>
      <c r="DJ86" s="272" t="str">
        <f ca="true">+IF(OFFSET('Sanitation Data'!$I$28,0,10*ROW('Sanitation Data'!I80))="","",OFFSET('Sanitation Data'!$I$28,0,10*ROW('Sanitation Data'!I80)))</f>
        <v/>
      </c>
      <c r="DK86" s="272" t="str">
        <f ca="true">+IF(OFFSET('Sanitation Data'!$I$29,0,10*ROW('Sanitation Data'!I80))="","",OFFSET('Sanitation Data'!$I$29,0,10*ROW('Sanitation Data'!I80)))</f>
        <v/>
      </c>
      <c r="DL86" s="272" t="str">
        <f ca="true">+IF(OFFSET('Sanitation Data'!$I$30,0,10*ROW('Sanitation Data'!I80))="","",OFFSET('Sanitation Data'!$I$30,0,10*ROW('Sanitation Data'!I80)))</f>
        <v/>
      </c>
      <c r="DM86" s="272" t="str">
        <f ca="true">+IF(OFFSET('Sanitation Data'!$I$31,0,10*ROW('Sanitation Data'!I80))="","",OFFSET('Sanitation Data'!$I$31,0,10*ROW('Sanitation Data'!I80)))</f>
        <v/>
      </c>
      <c r="DN86" s="272" t="str">
        <f ca="true">+IF(OFFSET('Sanitation Data'!$I$32,0,10*ROW('Sanitation Data'!I80))="","",OFFSET('Sanitation Data'!$I$32,0,10*ROW('Sanitation Data'!I80)))</f>
        <v/>
      </c>
      <c r="DO86" s="272" t="str">
        <f ca="true">+IF(OFFSET('Hygiene Data'!$D$11,0,10*ROW('Hygiene Data'!D80))="","",OFFSET('Hygiene Data'!$D$11,0,10*ROW('Hygiene Data'!D80)))</f>
        <v/>
      </c>
      <c r="DP86" s="272" t="str">
        <f ca="true">+IF(OFFSET('Hygiene Data'!$D$12,0,10*ROW('Hygiene Data'!D80))="","",OFFSET('Hygiene Data'!$D$12,0,10*ROW('Hygiene Data'!D80)))</f>
        <v/>
      </c>
      <c r="DQ86" s="272" t="str">
        <f ca="true">+IF(OFFSET('Hygiene Data'!$D$13,0,10*ROW('Hygiene Data'!D80))="","",OFFSET('Hygiene Data'!$D$13,0,10*ROW('Hygiene Data'!D80)))</f>
        <v/>
      </c>
      <c r="DR86" s="272" t="str">
        <f ca="true">+IF(OFFSET('Hygiene Data'!$E$11,0,10*ROW('Hygiene Data'!E80))="","",OFFSET('Hygiene Data'!$E$11,0,10*ROW('Hygiene Data'!E80)))</f>
        <v/>
      </c>
      <c r="DS86" s="272" t="str">
        <f ca="true">+IF(OFFSET('Hygiene Data'!$E$12,0,10*ROW('Hygiene Data'!E80))="","",OFFSET('Hygiene Data'!$E$12,0,10*ROW('Hygiene Data'!E80)))</f>
        <v/>
      </c>
      <c r="DT86" s="272" t="str">
        <f ca="true">+IF(OFFSET('Hygiene Data'!$E$13,0,10*ROW('Hygiene Data'!E80))="","",OFFSET('Hygiene Data'!$E$13,0,10*ROW('Hygiene Data'!E80)))</f>
        <v/>
      </c>
      <c r="DU86" s="272" t="str">
        <f ca="true">+IF(OFFSET('Hygiene Data'!$F$11,0,10*ROW('Hygiene Data'!F80))="","",OFFSET('Hygiene Data'!$F$11,0,10*ROW('Hygiene Data'!F80)))</f>
        <v/>
      </c>
      <c r="DV86" s="272" t="str">
        <f ca="true">+IF(OFFSET('Hygiene Data'!$F$12,0,10*ROW('Hygiene Data'!F80))="","",OFFSET('Hygiene Data'!$F$12,0,10*ROW('Hygiene Data'!F80)))</f>
        <v/>
      </c>
      <c r="DW86" s="272" t="str">
        <f ca="true">+IF(OFFSET('Hygiene Data'!$F$13,0,10*ROW('Hygiene Data'!F80))="","",OFFSET('Hygiene Data'!$F$13,0,10*ROW('Hygiene Data'!F80)))</f>
        <v/>
      </c>
      <c r="DX86" s="272" t="str">
        <f ca="true">+IF(OFFSET('Hygiene Data'!$G$11,0,10*ROW('Hygiene Data'!G80))="","",OFFSET('Hygiene Data'!$G$11,0,10*ROW('Hygiene Data'!G80)))</f>
        <v/>
      </c>
      <c r="DY86" s="272" t="str">
        <f ca="true">+IF(OFFSET('Hygiene Data'!$G$12,0,10*ROW('Hygiene Data'!G80))="","",OFFSET('Hygiene Data'!$G$12,0,10*ROW('Hygiene Data'!G80)))</f>
        <v/>
      </c>
      <c r="DZ86" s="272" t="str">
        <f ca="true">+IF(OFFSET('Hygiene Data'!$G$13,0,10*ROW('Hygiene Data'!G80))="","",OFFSET('Hygiene Data'!$G$13,0,10*ROW('Hygiene Data'!G80)))</f>
        <v/>
      </c>
      <c r="EA86" s="272" t="str">
        <f ca="true">+IF(OFFSET('Hygiene Data'!$H$11,0,10*ROW('Hygiene Data'!H80))="","",OFFSET('Hygiene Data'!$H$11,0,10*ROW('Hygiene Data'!H80)))</f>
        <v/>
      </c>
      <c r="EB86" s="272" t="str">
        <f ca="true">+IF(OFFSET('Hygiene Data'!$H$12,0,10*ROW('Hygiene Data'!H80))="","",OFFSET('Hygiene Data'!$H$12,0,10*ROW('Hygiene Data'!H80)))</f>
        <v/>
      </c>
      <c r="EC86" s="272" t="str">
        <f ca="true">+IF(OFFSET('Hygiene Data'!$H$13,0,10*ROW('Hygiene Data'!H80))="","",OFFSET('Hygiene Data'!$H$13,0,10*ROW('Hygiene Data'!H80)))</f>
        <v/>
      </c>
      <c r="ED86" s="272" t="str">
        <f ca="true">+IF(OFFSET('Hygiene Data'!$I$11,0,10*ROW('Hygiene Data'!I80))="","",OFFSET('Hygiene Data'!$I$11,0,10*ROW('Hygiene Data'!I80)))</f>
        <v/>
      </c>
      <c r="EE86" s="272" t="str">
        <f ca="true">+IF(OFFSET('Hygiene Data'!$I$12,0,10*ROW('Hygiene Data'!I80))="","",OFFSET('Hygiene Data'!$I$12,0,10*ROW('Hygiene Data'!I80)))</f>
        <v/>
      </c>
      <c r="EF86" s="272" t="str">
        <f ca="true">+IF(OFFSET('Hygiene Data'!$I$13,0,10*ROW('Hygiene Data'!I80))="","",OFFSET('Hygiene Data'!$I$13,0,10*ROW('Hygiene Data'!I80)))</f>
        <v/>
      </c>
    </row>
    <row xmlns:x14ac="http://schemas.microsoft.com/office/spreadsheetml/2009/9/ac" r="87" x14ac:dyDescent="0.2">
      <c r="A87" s="37" t="str">
        <f ca="true">+IF(OFFSET('Water Data'!$B$2,0,10*ROW('Water Data'!E81))="","",OFFSET('Water Data'!$B$2,0,10*ROW('Water Data'!E81)))</f>
        <v/>
      </c>
      <c r="B87" s="37" t="str">
        <f ca="true">+IF(OFFSET('Water Data'!$C$2,0,10*ROW('Water Data'!F81))="","",OFFSET('Water Data'!$C$2,0,10*ROW('Water Data'!F81)))</f>
        <v/>
      </c>
      <c r="C87" s="328" t="str">
        <f t="shared" ca="true" si="1"/>
        <v/>
      </c>
      <c r="D87" s="97"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7"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7"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7"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7"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7"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7"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7"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7"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7"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7"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7"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7"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7"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7"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7"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7"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7"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8"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8"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8"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8"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8"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8"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8"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8"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8"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8"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8"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8"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8"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8"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8"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8"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8"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8"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8"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8"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8"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8"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8"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8"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8"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8"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8"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8"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8"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8"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9"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9"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9"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9"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9"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9"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9"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9"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9"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9"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9"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9"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9"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9"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9"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9"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9"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9"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2"/>
      <c r="BS87" s="272" t="str">
        <f ca="true">+IF(OFFSET('Water Data'!$D$27,0,10*ROW('Water Data'!D81))="","",OFFSET('Water Data'!$D$27,0,10*ROW('Water Data'!D81)))</f>
        <v/>
      </c>
      <c r="BT87" s="272" t="str">
        <f ca="true">+IF(OFFSET('Water Data'!$D$28,0,10*ROW('Water Data'!D81))="","",OFFSET('Water Data'!$D$28,0,10*ROW('Water Data'!D81)))</f>
        <v/>
      </c>
      <c r="BU87" s="272" t="str">
        <f ca="true">+IF(OFFSET('Water Data'!$D$29,0,10*ROW('Water Data'!D81))="","",OFFSET('Water Data'!$D$29,0,10*ROW('Water Data'!D81)))</f>
        <v/>
      </c>
      <c r="BV87" s="272" t="str">
        <f ca="true">+IF(OFFSET('Water Data'!$E$27,0,10*ROW('Water Data'!E81))="","",OFFSET('Water Data'!$E$27,0,10*ROW('Water Data'!E81)))</f>
        <v/>
      </c>
      <c r="BW87" s="272" t="str">
        <f ca="true">+IF(OFFSET('Water Data'!$E$28,0,10*ROW('Water Data'!E81))="","",OFFSET('Water Data'!$E$28,0,10*ROW('Water Data'!E81)))</f>
        <v/>
      </c>
      <c r="BX87" s="272" t="str">
        <f ca="true">+IF(OFFSET('Water Data'!$E$29,0,10*ROW('Water Data'!E81))="","",OFFSET('Water Data'!$E$29,0,10*ROW('Water Data'!E81)))</f>
        <v/>
      </c>
      <c r="BY87" s="272" t="str">
        <f ca="true">+IF(OFFSET('Water Data'!$F$27,0,10*ROW('Water Data'!F81))="","",OFFSET('Water Data'!$F$27,0,10*ROW('Water Data'!F81)))</f>
        <v/>
      </c>
      <c r="BZ87" s="272" t="str">
        <f ca="true">+IF(OFFSET('Water Data'!$F$28,0,10*ROW('Water Data'!F81))="","",OFFSET('Water Data'!$F$28,0,10*ROW('Water Data'!F81)))</f>
        <v/>
      </c>
      <c r="CA87" s="272" t="str">
        <f ca="true">+IF(OFFSET('Water Data'!$F$29,0,10*ROW('Water Data'!F81))="","",OFFSET('Water Data'!$F$29,0,10*ROW('Water Data'!F81)))</f>
        <v/>
      </c>
      <c r="CB87" s="272" t="str">
        <f ca="true">+IF(OFFSET('Water Data'!$G$27,0,10*ROW('Water Data'!G81))="","",OFFSET('Water Data'!$G$27,0,10*ROW('Water Data'!G81)))</f>
        <v/>
      </c>
      <c r="CC87" s="272" t="str">
        <f ca="true">+IF(OFFSET('Water Data'!$G$28,0,10*ROW('Water Data'!G81))="","",OFFSET('Water Data'!$G$28,0,10*ROW('Water Data'!G81)))</f>
        <v/>
      </c>
      <c r="CD87" s="272" t="str">
        <f ca="true">+IF(OFFSET('Water Data'!$G$29,0,10*ROW('Water Data'!G81))="","",OFFSET('Water Data'!$G$29,0,10*ROW('Water Data'!G81)))</f>
        <v/>
      </c>
      <c r="CE87" s="272" t="str">
        <f ca="true">+IF(OFFSET('Water Data'!$H$27,0,10*ROW('Water Data'!H81))="","",OFFSET('Water Data'!$H$27,0,10*ROW('Water Data'!H81)))</f>
        <v/>
      </c>
      <c r="CF87" s="272" t="str">
        <f ca="true">+IF(OFFSET('Water Data'!$H$28,0,10*ROW('Water Data'!H81))="","",OFFSET('Water Data'!$H$28,0,10*ROW('Water Data'!H81)))</f>
        <v/>
      </c>
      <c r="CG87" s="272" t="str">
        <f ca="true">+IF(OFFSET('Water Data'!$H$29,0,10*ROW('Water Data'!H81))="","",OFFSET('Water Data'!$H$29,0,10*ROW('Water Data'!H81)))</f>
        <v/>
      </c>
      <c r="CH87" s="272" t="str">
        <f ca="true">+IF(OFFSET('Water Data'!$I$27,0,10*ROW('Water Data'!I81))="","",OFFSET('Water Data'!$I$27,0,10*ROW('Water Data'!I81)))</f>
        <v/>
      </c>
      <c r="CI87" s="272" t="str">
        <f ca="true">+IF(OFFSET('Water Data'!$I$28,0,10*ROW('Water Data'!I81))="","",OFFSET('Water Data'!$I$28,0,10*ROW('Water Data'!I81)))</f>
        <v/>
      </c>
      <c r="CJ87" s="272" t="str">
        <f ca="true">+IF(OFFSET('Water Data'!$I$29,0,10*ROW('Water Data'!I81))="","",OFFSET('Water Data'!$I$29,0,10*ROW('Water Data'!I81)))</f>
        <v/>
      </c>
      <c r="CK87" s="272" t="str">
        <f ca="true">+IF(OFFSET('Sanitation Data'!$D$28,0,10*ROW('Sanitation Data'!D81))="","",OFFSET('Sanitation Data'!$D$28,0,10*ROW('Sanitation Data'!D81)))</f>
        <v/>
      </c>
      <c r="CL87" s="272" t="str">
        <f ca="true">+IF(OFFSET('Sanitation Data'!$D$29,0,10*ROW('Sanitation Data'!D81))="","",OFFSET('Sanitation Data'!$D$29,0,10*ROW('Sanitation Data'!D81)))</f>
        <v/>
      </c>
      <c r="CM87" s="272" t="str">
        <f ca="true">+IF(OFFSET('Sanitation Data'!$D$30,0,10*ROW('Sanitation Data'!D81))="","",OFFSET('Sanitation Data'!$D$30,0,10*ROW('Sanitation Data'!D81)))</f>
        <v/>
      </c>
      <c r="CN87" s="272" t="str">
        <f ca="true">+IF(OFFSET('Sanitation Data'!$D$31,0,10*ROW('Sanitation Data'!D81))="","",OFFSET('Sanitation Data'!$D$31,0,10*ROW('Sanitation Data'!D81)))</f>
        <v/>
      </c>
      <c r="CO87" s="272" t="str">
        <f ca="true">+IF(OFFSET('Sanitation Data'!$D$32,0,10*ROW('Sanitation Data'!D81))="","",OFFSET('Sanitation Data'!$D$32,0,10*ROW('Sanitation Data'!D81)))</f>
        <v/>
      </c>
      <c r="CP87" s="272" t="str">
        <f ca="true">+IF(OFFSET('Sanitation Data'!$E$28,0,10*ROW('Sanitation Data'!E81))="","",OFFSET('Sanitation Data'!$E$28,0,10*ROW('Sanitation Data'!E81)))</f>
        <v/>
      </c>
      <c r="CQ87" s="272" t="str">
        <f ca="true">+IF(OFFSET('Sanitation Data'!$E$29,0,10*ROW('Sanitation Data'!E81))="","",OFFSET('Sanitation Data'!$E$29,0,10*ROW('Sanitation Data'!E81)))</f>
        <v/>
      </c>
      <c r="CR87" s="272" t="str">
        <f ca="true">+IF(OFFSET('Sanitation Data'!$E$30,0,10*ROW('Sanitation Data'!E81))="","",OFFSET('Sanitation Data'!$E$30,0,10*ROW('Sanitation Data'!E81)))</f>
        <v/>
      </c>
      <c r="CS87" s="272" t="str">
        <f ca="true">+IF(OFFSET('Sanitation Data'!$E$31,0,10*ROW('Sanitation Data'!E81))="","",OFFSET('Sanitation Data'!$E$31,0,10*ROW('Sanitation Data'!E81)))</f>
        <v/>
      </c>
      <c r="CT87" s="272" t="str">
        <f ca="true">+IF(OFFSET('Sanitation Data'!$E$32,0,10*ROW('Sanitation Data'!E81))="","",OFFSET('Sanitation Data'!$E$32,0,10*ROW('Sanitation Data'!E81)))</f>
        <v/>
      </c>
      <c r="CU87" s="272" t="str">
        <f ca="true">+IF(OFFSET('Sanitation Data'!$F$28,0,10*ROW('Sanitation Data'!F81))="","",OFFSET('Sanitation Data'!$F$28,0,10*ROW('Sanitation Data'!F81)))</f>
        <v/>
      </c>
      <c r="CV87" s="272" t="str">
        <f ca="true">+IF(OFFSET('Sanitation Data'!$F$29,0,10*ROW('Sanitation Data'!F81))="","",OFFSET('Sanitation Data'!$F$29,0,10*ROW('Sanitation Data'!F81)))</f>
        <v/>
      </c>
      <c r="CW87" s="272" t="str">
        <f ca="true">+IF(OFFSET('Sanitation Data'!$F$30,0,10*ROW('Sanitation Data'!F81))="","",OFFSET('Sanitation Data'!$F$30,0,10*ROW('Sanitation Data'!F81)))</f>
        <v/>
      </c>
      <c r="CX87" s="272" t="str">
        <f ca="true">+IF(OFFSET('Sanitation Data'!$F$31,0,10*ROW('Sanitation Data'!F81))="","",OFFSET('Sanitation Data'!$F$31,0,10*ROW('Sanitation Data'!F81)))</f>
        <v/>
      </c>
      <c r="CY87" s="272" t="str">
        <f ca="true">+IF(OFFSET('Sanitation Data'!$F$32,0,10*ROW('Sanitation Data'!F81))="","",OFFSET('Sanitation Data'!$F$32,0,10*ROW('Sanitation Data'!F81)))</f>
        <v/>
      </c>
      <c r="CZ87" s="272" t="str">
        <f ca="true">+IF(OFFSET('Sanitation Data'!$G$28,0,10*ROW('Sanitation Data'!G81))="","",OFFSET('Sanitation Data'!$G$28,0,10*ROW('Sanitation Data'!G81)))</f>
        <v/>
      </c>
      <c r="DA87" s="272" t="str">
        <f ca="true">+IF(OFFSET('Sanitation Data'!$G$29,0,10*ROW('Sanitation Data'!G81))="","",OFFSET('Sanitation Data'!$G$29,0,10*ROW('Sanitation Data'!G81)))</f>
        <v/>
      </c>
      <c r="DB87" s="272" t="str">
        <f ca="true">+IF(OFFSET('Sanitation Data'!$G$30,0,10*ROW('Sanitation Data'!G81))="","",OFFSET('Sanitation Data'!$G$30,0,10*ROW('Sanitation Data'!G81)))</f>
        <v/>
      </c>
      <c r="DC87" s="272" t="str">
        <f ca="true">+IF(OFFSET('Sanitation Data'!$G$31,0,10*ROW('Sanitation Data'!G81))="","",OFFSET('Sanitation Data'!$G$31,0,10*ROW('Sanitation Data'!G81)))</f>
        <v/>
      </c>
      <c r="DD87" s="272" t="str">
        <f ca="true">+IF(OFFSET('Sanitation Data'!$G$32,0,10*ROW('Sanitation Data'!G81))="","",OFFSET('Sanitation Data'!$G$32,0,10*ROW('Sanitation Data'!G81)))</f>
        <v/>
      </c>
      <c r="DE87" s="272" t="str">
        <f ca="true">+IF(OFFSET('Sanitation Data'!$H$28,0,10*ROW('Sanitation Data'!H81))="","",OFFSET('Sanitation Data'!$H$28,0,10*ROW('Sanitation Data'!H81)))</f>
        <v/>
      </c>
      <c r="DF87" s="272" t="str">
        <f ca="true">+IF(OFFSET('Sanitation Data'!$H$29,0,10*ROW('Sanitation Data'!H81))="","",OFFSET('Sanitation Data'!$H$29,0,10*ROW('Sanitation Data'!H81)))</f>
        <v/>
      </c>
      <c r="DG87" s="272" t="str">
        <f ca="true">+IF(OFFSET('Sanitation Data'!$H$30,0,10*ROW('Sanitation Data'!H81))="","",OFFSET('Sanitation Data'!$H$30,0,10*ROW('Sanitation Data'!H81)))</f>
        <v/>
      </c>
      <c r="DH87" s="272" t="str">
        <f ca="true">+IF(OFFSET('Sanitation Data'!$H$31,0,10*ROW('Sanitation Data'!H81))="","",OFFSET('Sanitation Data'!$H$31,0,10*ROW('Sanitation Data'!H81)))</f>
        <v/>
      </c>
      <c r="DI87" s="272" t="str">
        <f ca="true">+IF(OFFSET('Sanitation Data'!$H$32,0,10*ROW('Sanitation Data'!H81))="","",OFFSET('Sanitation Data'!$H$32,0,10*ROW('Sanitation Data'!H81)))</f>
        <v/>
      </c>
      <c r="DJ87" s="272" t="str">
        <f ca="true">+IF(OFFSET('Sanitation Data'!$I$28,0,10*ROW('Sanitation Data'!I81))="","",OFFSET('Sanitation Data'!$I$28,0,10*ROW('Sanitation Data'!I81)))</f>
        <v/>
      </c>
      <c r="DK87" s="272" t="str">
        <f ca="true">+IF(OFFSET('Sanitation Data'!$I$29,0,10*ROW('Sanitation Data'!I81))="","",OFFSET('Sanitation Data'!$I$29,0,10*ROW('Sanitation Data'!I81)))</f>
        <v/>
      </c>
      <c r="DL87" s="272" t="str">
        <f ca="true">+IF(OFFSET('Sanitation Data'!$I$30,0,10*ROW('Sanitation Data'!I81))="","",OFFSET('Sanitation Data'!$I$30,0,10*ROW('Sanitation Data'!I81)))</f>
        <v/>
      </c>
      <c r="DM87" s="272" t="str">
        <f ca="true">+IF(OFFSET('Sanitation Data'!$I$31,0,10*ROW('Sanitation Data'!I81))="","",OFFSET('Sanitation Data'!$I$31,0,10*ROW('Sanitation Data'!I81)))</f>
        <v/>
      </c>
      <c r="DN87" s="272" t="str">
        <f ca="true">+IF(OFFSET('Sanitation Data'!$I$32,0,10*ROW('Sanitation Data'!I81))="","",OFFSET('Sanitation Data'!$I$32,0,10*ROW('Sanitation Data'!I81)))</f>
        <v/>
      </c>
      <c r="DO87" s="272" t="str">
        <f ca="true">+IF(OFFSET('Hygiene Data'!$D$11,0,10*ROW('Hygiene Data'!D81))="","",OFFSET('Hygiene Data'!$D$11,0,10*ROW('Hygiene Data'!D81)))</f>
        <v/>
      </c>
      <c r="DP87" s="272" t="str">
        <f ca="true">+IF(OFFSET('Hygiene Data'!$D$12,0,10*ROW('Hygiene Data'!D81))="","",OFFSET('Hygiene Data'!$D$12,0,10*ROW('Hygiene Data'!D81)))</f>
        <v/>
      </c>
      <c r="DQ87" s="272" t="str">
        <f ca="true">+IF(OFFSET('Hygiene Data'!$D$13,0,10*ROW('Hygiene Data'!D81))="","",OFFSET('Hygiene Data'!$D$13,0,10*ROW('Hygiene Data'!D81)))</f>
        <v/>
      </c>
      <c r="DR87" s="272" t="str">
        <f ca="true">+IF(OFFSET('Hygiene Data'!$E$11,0,10*ROW('Hygiene Data'!E81))="","",OFFSET('Hygiene Data'!$E$11,0,10*ROW('Hygiene Data'!E81)))</f>
        <v/>
      </c>
      <c r="DS87" s="272" t="str">
        <f ca="true">+IF(OFFSET('Hygiene Data'!$E$12,0,10*ROW('Hygiene Data'!E81))="","",OFFSET('Hygiene Data'!$E$12,0,10*ROW('Hygiene Data'!E81)))</f>
        <v/>
      </c>
      <c r="DT87" s="272" t="str">
        <f ca="true">+IF(OFFSET('Hygiene Data'!$E$13,0,10*ROW('Hygiene Data'!E81))="","",OFFSET('Hygiene Data'!$E$13,0,10*ROW('Hygiene Data'!E81)))</f>
        <v/>
      </c>
      <c r="DU87" s="272" t="str">
        <f ca="true">+IF(OFFSET('Hygiene Data'!$F$11,0,10*ROW('Hygiene Data'!F81))="","",OFFSET('Hygiene Data'!$F$11,0,10*ROW('Hygiene Data'!F81)))</f>
        <v/>
      </c>
      <c r="DV87" s="272" t="str">
        <f ca="true">+IF(OFFSET('Hygiene Data'!$F$12,0,10*ROW('Hygiene Data'!F81))="","",OFFSET('Hygiene Data'!$F$12,0,10*ROW('Hygiene Data'!F81)))</f>
        <v/>
      </c>
      <c r="DW87" s="272" t="str">
        <f ca="true">+IF(OFFSET('Hygiene Data'!$F$13,0,10*ROW('Hygiene Data'!F81))="","",OFFSET('Hygiene Data'!$F$13,0,10*ROW('Hygiene Data'!F81)))</f>
        <v/>
      </c>
      <c r="DX87" s="272" t="str">
        <f ca="true">+IF(OFFSET('Hygiene Data'!$G$11,0,10*ROW('Hygiene Data'!G81))="","",OFFSET('Hygiene Data'!$G$11,0,10*ROW('Hygiene Data'!G81)))</f>
        <v/>
      </c>
      <c r="DY87" s="272" t="str">
        <f ca="true">+IF(OFFSET('Hygiene Data'!$G$12,0,10*ROW('Hygiene Data'!G81))="","",OFFSET('Hygiene Data'!$G$12,0,10*ROW('Hygiene Data'!G81)))</f>
        <v/>
      </c>
      <c r="DZ87" s="272" t="str">
        <f ca="true">+IF(OFFSET('Hygiene Data'!$G$13,0,10*ROW('Hygiene Data'!G81))="","",OFFSET('Hygiene Data'!$G$13,0,10*ROW('Hygiene Data'!G81)))</f>
        <v/>
      </c>
      <c r="EA87" s="272" t="str">
        <f ca="true">+IF(OFFSET('Hygiene Data'!$H$11,0,10*ROW('Hygiene Data'!H81))="","",OFFSET('Hygiene Data'!$H$11,0,10*ROW('Hygiene Data'!H81)))</f>
        <v/>
      </c>
      <c r="EB87" s="272" t="str">
        <f ca="true">+IF(OFFSET('Hygiene Data'!$H$12,0,10*ROW('Hygiene Data'!H81))="","",OFFSET('Hygiene Data'!$H$12,0,10*ROW('Hygiene Data'!H81)))</f>
        <v/>
      </c>
      <c r="EC87" s="272" t="str">
        <f ca="true">+IF(OFFSET('Hygiene Data'!$H$13,0,10*ROW('Hygiene Data'!H81))="","",OFFSET('Hygiene Data'!$H$13,0,10*ROW('Hygiene Data'!H81)))</f>
        <v/>
      </c>
      <c r="ED87" s="272" t="str">
        <f ca="true">+IF(OFFSET('Hygiene Data'!$I$11,0,10*ROW('Hygiene Data'!I81))="","",OFFSET('Hygiene Data'!$I$11,0,10*ROW('Hygiene Data'!I81)))</f>
        <v/>
      </c>
      <c r="EE87" s="272" t="str">
        <f ca="true">+IF(OFFSET('Hygiene Data'!$I$12,0,10*ROW('Hygiene Data'!I81))="","",OFFSET('Hygiene Data'!$I$12,0,10*ROW('Hygiene Data'!I81)))</f>
        <v/>
      </c>
      <c r="EF87" s="272" t="str">
        <f ca="true">+IF(OFFSET('Hygiene Data'!$I$13,0,10*ROW('Hygiene Data'!I81))="","",OFFSET('Hygiene Data'!$I$13,0,10*ROW('Hygiene Data'!I81)))</f>
        <v/>
      </c>
    </row>
    <row xmlns:x14ac="http://schemas.microsoft.com/office/spreadsheetml/2009/9/ac" r="88" x14ac:dyDescent="0.2">
      <c r="A88" s="37" t="str">
        <f ca="true">+IF(OFFSET('Water Data'!$B$2,0,10*ROW('Water Data'!E82))="","",OFFSET('Water Data'!$B$2,0,10*ROW('Water Data'!E82)))</f>
        <v/>
      </c>
      <c r="B88" s="37" t="str">
        <f ca="true">+IF(OFFSET('Water Data'!$C$2,0,10*ROW('Water Data'!F82))="","",OFFSET('Water Data'!$C$2,0,10*ROW('Water Data'!F82)))</f>
        <v/>
      </c>
      <c r="C88" s="328" t="str">
        <f t="shared" ca="true" si="1"/>
        <v/>
      </c>
      <c r="D88" s="97"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7"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7"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7"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7"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7"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7"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7"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7"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7"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7"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7"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7"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7"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7"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7"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7"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7"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8"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8"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8"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8"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8"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8"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8"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8"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8"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8"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8"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8"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8"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8"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8"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8"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8"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8"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8"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8"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8"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8"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8"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8"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8"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8"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8"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8"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8"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8"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9"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9"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9"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9"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9"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9"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9"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9"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9"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9"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9"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9"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9"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9"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9"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9"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9"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9"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2"/>
      <c r="BS88" s="272" t="str">
        <f ca="true">+IF(OFFSET('Water Data'!$D$27,0,10*ROW('Water Data'!D82))="","",OFFSET('Water Data'!$D$27,0,10*ROW('Water Data'!D82)))</f>
        <v/>
      </c>
      <c r="BT88" s="272" t="str">
        <f ca="true">+IF(OFFSET('Water Data'!$D$28,0,10*ROW('Water Data'!D82))="","",OFFSET('Water Data'!$D$28,0,10*ROW('Water Data'!D82)))</f>
        <v/>
      </c>
      <c r="BU88" s="272" t="str">
        <f ca="true">+IF(OFFSET('Water Data'!$D$29,0,10*ROW('Water Data'!D82))="","",OFFSET('Water Data'!$D$29,0,10*ROW('Water Data'!D82)))</f>
        <v/>
      </c>
      <c r="BV88" s="272" t="str">
        <f ca="true">+IF(OFFSET('Water Data'!$E$27,0,10*ROW('Water Data'!E82))="","",OFFSET('Water Data'!$E$27,0,10*ROW('Water Data'!E82)))</f>
        <v/>
      </c>
      <c r="BW88" s="272" t="str">
        <f ca="true">+IF(OFFSET('Water Data'!$E$28,0,10*ROW('Water Data'!E82))="","",OFFSET('Water Data'!$E$28,0,10*ROW('Water Data'!E82)))</f>
        <v/>
      </c>
      <c r="BX88" s="272" t="str">
        <f ca="true">+IF(OFFSET('Water Data'!$E$29,0,10*ROW('Water Data'!E82))="","",OFFSET('Water Data'!$E$29,0,10*ROW('Water Data'!E82)))</f>
        <v/>
      </c>
      <c r="BY88" s="272" t="str">
        <f ca="true">+IF(OFFSET('Water Data'!$F$27,0,10*ROW('Water Data'!F82))="","",OFFSET('Water Data'!$F$27,0,10*ROW('Water Data'!F82)))</f>
        <v/>
      </c>
      <c r="BZ88" s="272" t="str">
        <f ca="true">+IF(OFFSET('Water Data'!$F$28,0,10*ROW('Water Data'!F82))="","",OFFSET('Water Data'!$F$28,0,10*ROW('Water Data'!F82)))</f>
        <v/>
      </c>
      <c r="CA88" s="272" t="str">
        <f ca="true">+IF(OFFSET('Water Data'!$F$29,0,10*ROW('Water Data'!F82))="","",OFFSET('Water Data'!$F$29,0,10*ROW('Water Data'!F82)))</f>
        <v/>
      </c>
      <c r="CB88" s="272" t="str">
        <f ca="true">+IF(OFFSET('Water Data'!$G$27,0,10*ROW('Water Data'!G82))="","",OFFSET('Water Data'!$G$27,0,10*ROW('Water Data'!G82)))</f>
        <v/>
      </c>
      <c r="CC88" s="272" t="str">
        <f ca="true">+IF(OFFSET('Water Data'!$G$28,0,10*ROW('Water Data'!G82))="","",OFFSET('Water Data'!$G$28,0,10*ROW('Water Data'!G82)))</f>
        <v/>
      </c>
      <c r="CD88" s="272" t="str">
        <f ca="true">+IF(OFFSET('Water Data'!$G$29,0,10*ROW('Water Data'!G82))="","",OFFSET('Water Data'!$G$29,0,10*ROW('Water Data'!G82)))</f>
        <v/>
      </c>
      <c r="CE88" s="272" t="str">
        <f ca="true">+IF(OFFSET('Water Data'!$H$27,0,10*ROW('Water Data'!H82))="","",OFFSET('Water Data'!$H$27,0,10*ROW('Water Data'!H82)))</f>
        <v/>
      </c>
      <c r="CF88" s="272" t="str">
        <f ca="true">+IF(OFFSET('Water Data'!$H$28,0,10*ROW('Water Data'!H82))="","",OFFSET('Water Data'!$H$28,0,10*ROW('Water Data'!H82)))</f>
        <v/>
      </c>
      <c r="CG88" s="272" t="str">
        <f ca="true">+IF(OFFSET('Water Data'!$H$29,0,10*ROW('Water Data'!H82))="","",OFFSET('Water Data'!$H$29,0,10*ROW('Water Data'!H82)))</f>
        <v/>
      </c>
      <c r="CH88" s="272" t="str">
        <f ca="true">+IF(OFFSET('Water Data'!$I$27,0,10*ROW('Water Data'!I82))="","",OFFSET('Water Data'!$I$27,0,10*ROW('Water Data'!I82)))</f>
        <v/>
      </c>
      <c r="CI88" s="272" t="str">
        <f ca="true">+IF(OFFSET('Water Data'!$I$28,0,10*ROW('Water Data'!I82))="","",OFFSET('Water Data'!$I$28,0,10*ROW('Water Data'!I82)))</f>
        <v/>
      </c>
      <c r="CJ88" s="272" t="str">
        <f ca="true">+IF(OFFSET('Water Data'!$I$29,0,10*ROW('Water Data'!I82))="","",OFFSET('Water Data'!$I$29,0,10*ROW('Water Data'!I82)))</f>
        <v/>
      </c>
      <c r="CK88" s="272" t="str">
        <f ca="true">+IF(OFFSET('Sanitation Data'!$D$28,0,10*ROW('Sanitation Data'!D82))="","",OFFSET('Sanitation Data'!$D$28,0,10*ROW('Sanitation Data'!D82)))</f>
        <v/>
      </c>
      <c r="CL88" s="272" t="str">
        <f ca="true">+IF(OFFSET('Sanitation Data'!$D$29,0,10*ROW('Sanitation Data'!D82))="","",OFFSET('Sanitation Data'!$D$29,0,10*ROW('Sanitation Data'!D82)))</f>
        <v/>
      </c>
      <c r="CM88" s="272" t="str">
        <f ca="true">+IF(OFFSET('Sanitation Data'!$D$30,0,10*ROW('Sanitation Data'!D82))="","",OFFSET('Sanitation Data'!$D$30,0,10*ROW('Sanitation Data'!D82)))</f>
        <v/>
      </c>
      <c r="CN88" s="272" t="str">
        <f ca="true">+IF(OFFSET('Sanitation Data'!$D$31,0,10*ROW('Sanitation Data'!D82))="","",OFFSET('Sanitation Data'!$D$31,0,10*ROW('Sanitation Data'!D82)))</f>
        <v/>
      </c>
      <c r="CO88" s="272" t="str">
        <f ca="true">+IF(OFFSET('Sanitation Data'!$D$32,0,10*ROW('Sanitation Data'!D82))="","",OFFSET('Sanitation Data'!$D$32,0,10*ROW('Sanitation Data'!D82)))</f>
        <v/>
      </c>
      <c r="CP88" s="272" t="str">
        <f ca="true">+IF(OFFSET('Sanitation Data'!$E$28,0,10*ROW('Sanitation Data'!E82))="","",OFFSET('Sanitation Data'!$E$28,0,10*ROW('Sanitation Data'!E82)))</f>
        <v/>
      </c>
      <c r="CQ88" s="272" t="str">
        <f ca="true">+IF(OFFSET('Sanitation Data'!$E$29,0,10*ROW('Sanitation Data'!E82))="","",OFFSET('Sanitation Data'!$E$29,0,10*ROW('Sanitation Data'!E82)))</f>
        <v/>
      </c>
      <c r="CR88" s="272" t="str">
        <f ca="true">+IF(OFFSET('Sanitation Data'!$E$30,0,10*ROW('Sanitation Data'!E82))="","",OFFSET('Sanitation Data'!$E$30,0,10*ROW('Sanitation Data'!E82)))</f>
        <v/>
      </c>
      <c r="CS88" s="272" t="str">
        <f ca="true">+IF(OFFSET('Sanitation Data'!$E$31,0,10*ROW('Sanitation Data'!E82))="","",OFFSET('Sanitation Data'!$E$31,0,10*ROW('Sanitation Data'!E82)))</f>
        <v/>
      </c>
      <c r="CT88" s="272" t="str">
        <f ca="true">+IF(OFFSET('Sanitation Data'!$E$32,0,10*ROW('Sanitation Data'!E82))="","",OFFSET('Sanitation Data'!$E$32,0,10*ROW('Sanitation Data'!E82)))</f>
        <v/>
      </c>
      <c r="CU88" s="272" t="str">
        <f ca="true">+IF(OFFSET('Sanitation Data'!$F$28,0,10*ROW('Sanitation Data'!F82))="","",OFFSET('Sanitation Data'!$F$28,0,10*ROW('Sanitation Data'!F82)))</f>
        <v/>
      </c>
      <c r="CV88" s="272" t="str">
        <f ca="true">+IF(OFFSET('Sanitation Data'!$F$29,0,10*ROW('Sanitation Data'!F82))="","",OFFSET('Sanitation Data'!$F$29,0,10*ROW('Sanitation Data'!F82)))</f>
        <v/>
      </c>
      <c r="CW88" s="272" t="str">
        <f ca="true">+IF(OFFSET('Sanitation Data'!$F$30,0,10*ROW('Sanitation Data'!F82))="","",OFFSET('Sanitation Data'!$F$30,0,10*ROW('Sanitation Data'!F82)))</f>
        <v/>
      </c>
      <c r="CX88" s="272" t="str">
        <f ca="true">+IF(OFFSET('Sanitation Data'!$F$31,0,10*ROW('Sanitation Data'!F82))="","",OFFSET('Sanitation Data'!$F$31,0,10*ROW('Sanitation Data'!F82)))</f>
        <v/>
      </c>
      <c r="CY88" s="272" t="str">
        <f ca="true">+IF(OFFSET('Sanitation Data'!$F$32,0,10*ROW('Sanitation Data'!F82))="","",OFFSET('Sanitation Data'!$F$32,0,10*ROW('Sanitation Data'!F82)))</f>
        <v/>
      </c>
      <c r="CZ88" s="272" t="str">
        <f ca="true">+IF(OFFSET('Sanitation Data'!$G$28,0,10*ROW('Sanitation Data'!G82))="","",OFFSET('Sanitation Data'!$G$28,0,10*ROW('Sanitation Data'!G82)))</f>
        <v/>
      </c>
      <c r="DA88" s="272" t="str">
        <f ca="true">+IF(OFFSET('Sanitation Data'!$G$29,0,10*ROW('Sanitation Data'!G82))="","",OFFSET('Sanitation Data'!$G$29,0,10*ROW('Sanitation Data'!G82)))</f>
        <v/>
      </c>
      <c r="DB88" s="272" t="str">
        <f ca="true">+IF(OFFSET('Sanitation Data'!$G$30,0,10*ROW('Sanitation Data'!G82))="","",OFFSET('Sanitation Data'!$G$30,0,10*ROW('Sanitation Data'!G82)))</f>
        <v/>
      </c>
      <c r="DC88" s="272" t="str">
        <f ca="true">+IF(OFFSET('Sanitation Data'!$G$31,0,10*ROW('Sanitation Data'!G82))="","",OFFSET('Sanitation Data'!$G$31,0,10*ROW('Sanitation Data'!G82)))</f>
        <v/>
      </c>
      <c r="DD88" s="272" t="str">
        <f ca="true">+IF(OFFSET('Sanitation Data'!$G$32,0,10*ROW('Sanitation Data'!G82))="","",OFFSET('Sanitation Data'!$G$32,0,10*ROW('Sanitation Data'!G82)))</f>
        <v/>
      </c>
      <c r="DE88" s="272" t="str">
        <f ca="true">+IF(OFFSET('Sanitation Data'!$H$28,0,10*ROW('Sanitation Data'!H82))="","",OFFSET('Sanitation Data'!$H$28,0,10*ROW('Sanitation Data'!H82)))</f>
        <v/>
      </c>
      <c r="DF88" s="272" t="str">
        <f ca="true">+IF(OFFSET('Sanitation Data'!$H$29,0,10*ROW('Sanitation Data'!H82))="","",OFFSET('Sanitation Data'!$H$29,0,10*ROW('Sanitation Data'!H82)))</f>
        <v/>
      </c>
      <c r="DG88" s="272" t="str">
        <f ca="true">+IF(OFFSET('Sanitation Data'!$H$30,0,10*ROW('Sanitation Data'!H82))="","",OFFSET('Sanitation Data'!$H$30,0,10*ROW('Sanitation Data'!H82)))</f>
        <v/>
      </c>
      <c r="DH88" s="272" t="str">
        <f ca="true">+IF(OFFSET('Sanitation Data'!$H$31,0,10*ROW('Sanitation Data'!H82))="","",OFFSET('Sanitation Data'!$H$31,0,10*ROW('Sanitation Data'!H82)))</f>
        <v/>
      </c>
      <c r="DI88" s="272" t="str">
        <f ca="true">+IF(OFFSET('Sanitation Data'!$H$32,0,10*ROW('Sanitation Data'!H82))="","",OFFSET('Sanitation Data'!$H$32,0,10*ROW('Sanitation Data'!H82)))</f>
        <v/>
      </c>
      <c r="DJ88" s="272" t="str">
        <f ca="true">+IF(OFFSET('Sanitation Data'!$I$28,0,10*ROW('Sanitation Data'!I82))="","",OFFSET('Sanitation Data'!$I$28,0,10*ROW('Sanitation Data'!I82)))</f>
        <v/>
      </c>
      <c r="DK88" s="272" t="str">
        <f ca="true">+IF(OFFSET('Sanitation Data'!$I$29,0,10*ROW('Sanitation Data'!I82))="","",OFFSET('Sanitation Data'!$I$29,0,10*ROW('Sanitation Data'!I82)))</f>
        <v/>
      </c>
      <c r="DL88" s="272" t="str">
        <f ca="true">+IF(OFFSET('Sanitation Data'!$I$30,0,10*ROW('Sanitation Data'!I82))="","",OFFSET('Sanitation Data'!$I$30,0,10*ROW('Sanitation Data'!I82)))</f>
        <v/>
      </c>
      <c r="DM88" s="272" t="str">
        <f ca="true">+IF(OFFSET('Sanitation Data'!$I$31,0,10*ROW('Sanitation Data'!I82))="","",OFFSET('Sanitation Data'!$I$31,0,10*ROW('Sanitation Data'!I82)))</f>
        <v/>
      </c>
      <c r="DN88" s="272" t="str">
        <f ca="true">+IF(OFFSET('Sanitation Data'!$I$32,0,10*ROW('Sanitation Data'!I82))="","",OFFSET('Sanitation Data'!$I$32,0,10*ROW('Sanitation Data'!I82)))</f>
        <v/>
      </c>
      <c r="DO88" s="272" t="str">
        <f ca="true">+IF(OFFSET('Hygiene Data'!$D$11,0,10*ROW('Hygiene Data'!D82))="","",OFFSET('Hygiene Data'!$D$11,0,10*ROW('Hygiene Data'!D82)))</f>
        <v/>
      </c>
      <c r="DP88" s="272" t="str">
        <f ca="true">+IF(OFFSET('Hygiene Data'!$D$12,0,10*ROW('Hygiene Data'!D82))="","",OFFSET('Hygiene Data'!$D$12,0,10*ROW('Hygiene Data'!D82)))</f>
        <v/>
      </c>
      <c r="DQ88" s="272" t="str">
        <f ca="true">+IF(OFFSET('Hygiene Data'!$D$13,0,10*ROW('Hygiene Data'!D82))="","",OFFSET('Hygiene Data'!$D$13,0,10*ROW('Hygiene Data'!D82)))</f>
        <v/>
      </c>
      <c r="DR88" s="272" t="str">
        <f ca="true">+IF(OFFSET('Hygiene Data'!$E$11,0,10*ROW('Hygiene Data'!E82))="","",OFFSET('Hygiene Data'!$E$11,0,10*ROW('Hygiene Data'!E82)))</f>
        <v/>
      </c>
      <c r="DS88" s="272" t="str">
        <f ca="true">+IF(OFFSET('Hygiene Data'!$E$12,0,10*ROW('Hygiene Data'!E82))="","",OFFSET('Hygiene Data'!$E$12,0,10*ROW('Hygiene Data'!E82)))</f>
        <v/>
      </c>
      <c r="DT88" s="272" t="str">
        <f ca="true">+IF(OFFSET('Hygiene Data'!$E$13,0,10*ROW('Hygiene Data'!E82))="","",OFFSET('Hygiene Data'!$E$13,0,10*ROW('Hygiene Data'!E82)))</f>
        <v/>
      </c>
      <c r="DU88" s="272" t="str">
        <f ca="true">+IF(OFFSET('Hygiene Data'!$F$11,0,10*ROW('Hygiene Data'!F82))="","",OFFSET('Hygiene Data'!$F$11,0,10*ROW('Hygiene Data'!F82)))</f>
        <v/>
      </c>
      <c r="DV88" s="272" t="str">
        <f ca="true">+IF(OFFSET('Hygiene Data'!$F$12,0,10*ROW('Hygiene Data'!F82))="","",OFFSET('Hygiene Data'!$F$12,0,10*ROW('Hygiene Data'!F82)))</f>
        <v/>
      </c>
      <c r="DW88" s="272" t="str">
        <f ca="true">+IF(OFFSET('Hygiene Data'!$F$13,0,10*ROW('Hygiene Data'!F82))="","",OFFSET('Hygiene Data'!$F$13,0,10*ROW('Hygiene Data'!F82)))</f>
        <v/>
      </c>
      <c r="DX88" s="272" t="str">
        <f ca="true">+IF(OFFSET('Hygiene Data'!$G$11,0,10*ROW('Hygiene Data'!G82))="","",OFFSET('Hygiene Data'!$G$11,0,10*ROW('Hygiene Data'!G82)))</f>
        <v/>
      </c>
      <c r="DY88" s="272" t="str">
        <f ca="true">+IF(OFFSET('Hygiene Data'!$G$12,0,10*ROW('Hygiene Data'!G82))="","",OFFSET('Hygiene Data'!$G$12,0,10*ROW('Hygiene Data'!G82)))</f>
        <v/>
      </c>
      <c r="DZ88" s="272" t="str">
        <f ca="true">+IF(OFFSET('Hygiene Data'!$G$13,0,10*ROW('Hygiene Data'!G82))="","",OFFSET('Hygiene Data'!$G$13,0,10*ROW('Hygiene Data'!G82)))</f>
        <v/>
      </c>
      <c r="EA88" s="272" t="str">
        <f ca="true">+IF(OFFSET('Hygiene Data'!$H$11,0,10*ROW('Hygiene Data'!H82))="","",OFFSET('Hygiene Data'!$H$11,0,10*ROW('Hygiene Data'!H82)))</f>
        <v/>
      </c>
      <c r="EB88" s="272" t="str">
        <f ca="true">+IF(OFFSET('Hygiene Data'!$H$12,0,10*ROW('Hygiene Data'!H82))="","",OFFSET('Hygiene Data'!$H$12,0,10*ROW('Hygiene Data'!H82)))</f>
        <v/>
      </c>
      <c r="EC88" s="272" t="str">
        <f ca="true">+IF(OFFSET('Hygiene Data'!$H$13,0,10*ROW('Hygiene Data'!H82))="","",OFFSET('Hygiene Data'!$H$13,0,10*ROW('Hygiene Data'!H82)))</f>
        <v/>
      </c>
      <c r="ED88" s="272" t="str">
        <f ca="true">+IF(OFFSET('Hygiene Data'!$I$11,0,10*ROW('Hygiene Data'!I82))="","",OFFSET('Hygiene Data'!$I$11,0,10*ROW('Hygiene Data'!I82)))</f>
        <v/>
      </c>
      <c r="EE88" s="272" t="str">
        <f ca="true">+IF(OFFSET('Hygiene Data'!$I$12,0,10*ROW('Hygiene Data'!I82))="","",OFFSET('Hygiene Data'!$I$12,0,10*ROW('Hygiene Data'!I82)))</f>
        <v/>
      </c>
      <c r="EF88" s="272" t="str">
        <f ca="true">+IF(OFFSET('Hygiene Data'!$I$13,0,10*ROW('Hygiene Data'!I82))="","",OFFSET('Hygiene Data'!$I$13,0,10*ROW('Hygiene Data'!I82)))</f>
        <v/>
      </c>
    </row>
    <row xmlns:x14ac="http://schemas.microsoft.com/office/spreadsheetml/2009/9/ac" r="89" x14ac:dyDescent="0.2">
      <c r="A89" s="37" t="str">
        <f ca="true">+IF(OFFSET('Water Data'!$B$2,0,10*ROW('Water Data'!E83))="","",OFFSET('Water Data'!$B$2,0,10*ROW('Water Data'!E83)))</f>
        <v/>
      </c>
      <c r="B89" s="37" t="str">
        <f ca="true">+IF(OFFSET('Water Data'!$C$2,0,10*ROW('Water Data'!F83))="","",OFFSET('Water Data'!$C$2,0,10*ROW('Water Data'!F83)))</f>
        <v/>
      </c>
      <c r="C89" s="328" t="str">
        <f t="shared" ca="true" si="1"/>
        <v/>
      </c>
      <c r="D89" s="97"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7"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7"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7"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7"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7"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7"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7"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7"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7"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7"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7"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7"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7"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7"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7"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7"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7"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8"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8"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8"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8"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8"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8"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8"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8"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8"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8"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8"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8"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8"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8"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8"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8"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8"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8"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8"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8"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8"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8"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8"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8"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8"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8"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8"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8"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8"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8"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9"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9"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9"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9"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9"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9"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9"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9"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9"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9"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9"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9"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9"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9"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9"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9"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9"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9"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2"/>
      <c r="BS89" s="272" t="str">
        <f ca="true">+IF(OFFSET('Water Data'!$D$27,0,10*ROW('Water Data'!D83))="","",OFFSET('Water Data'!$D$27,0,10*ROW('Water Data'!D83)))</f>
        <v/>
      </c>
      <c r="BT89" s="272" t="str">
        <f ca="true">+IF(OFFSET('Water Data'!$D$28,0,10*ROW('Water Data'!D83))="","",OFFSET('Water Data'!$D$28,0,10*ROW('Water Data'!D83)))</f>
        <v/>
      </c>
      <c r="BU89" s="272" t="str">
        <f ca="true">+IF(OFFSET('Water Data'!$D$29,0,10*ROW('Water Data'!D83))="","",OFFSET('Water Data'!$D$29,0,10*ROW('Water Data'!D83)))</f>
        <v/>
      </c>
      <c r="BV89" s="272" t="str">
        <f ca="true">+IF(OFFSET('Water Data'!$E$27,0,10*ROW('Water Data'!E83))="","",OFFSET('Water Data'!$E$27,0,10*ROW('Water Data'!E83)))</f>
        <v/>
      </c>
      <c r="BW89" s="272" t="str">
        <f ca="true">+IF(OFFSET('Water Data'!$E$28,0,10*ROW('Water Data'!E83))="","",OFFSET('Water Data'!$E$28,0,10*ROW('Water Data'!E83)))</f>
        <v/>
      </c>
      <c r="BX89" s="272" t="str">
        <f ca="true">+IF(OFFSET('Water Data'!$E$29,0,10*ROW('Water Data'!E83))="","",OFFSET('Water Data'!$E$29,0,10*ROW('Water Data'!E83)))</f>
        <v/>
      </c>
      <c r="BY89" s="272" t="str">
        <f ca="true">+IF(OFFSET('Water Data'!$F$27,0,10*ROW('Water Data'!F83))="","",OFFSET('Water Data'!$F$27,0,10*ROW('Water Data'!F83)))</f>
        <v/>
      </c>
      <c r="BZ89" s="272" t="str">
        <f ca="true">+IF(OFFSET('Water Data'!$F$28,0,10*ROW('Water Data'!F83))="","",OFFSET('Water Data'!$F$28,0,10*ROW('Water Data'!F83)))</f>
        <v/>
      </c>
      <c r="CA89" s="272" t="str">
        <f ca="true">+IF(OFFSET('Water Data'!$F$29,0,10*ROW('Water Data'!F83))="","",OFFSET('Water Data'!$F$29,0,10*ROW('Water Data'!F83)))</f>
        <v/>
      </c>
      <c r="CB89" s="272" t="str">
        <f ca="true">+IF(OFFSET('Water Data'!$G$27,0,10*ROW('Water Data'!G83))="","",OFFSET('Water Data'!$G$27,0,10*ROW('Water Data'!G83)))</f>
        <v/>
      </c>
      <c r="CC89" s="272" t="str">
        <f ca="true">+IF(OFFSET('Water Data'!$G$28,0,10*ROW('Water Data'!G83))="","",OFFSET('Water Data'!$G$28,0,10*ROW('Water Data'!G83)))</f>
        <v/>
      </c>
      <c r="CD89" s="272" t="str">
        <f ca="true">+IF(OFFSET('Water Data'!$G$29,0,10*ROW('Water Data'!G83))="","",OFFSET('Water Data'!$G$29,0,10*ROW('Water Data'!G83)))</f>
        <v/>
      </c>
      <c r="CE89" s="272" t="str">
        <f ca="true">+IF(OFFSET('Water Data'!$H$27,0,10*ROW('Water Data'!H83))="","",OFFSET('Water Data'!$H$27,0,10*ROW('Water Data'!H83)))</f>
        <v/>
      </c>
      <c r="CF89" s="272" t="str">
        <f ca="true">+IF(OFFSET('Water Data'!$H$28,0,10*ROW('Water Data'!H83))="","",OFFSET('Water Data'!$H$28,0,10*ROW('Water Data'!H83)))</f>
        <v/>
      </c>
      <c r="CG89" s="272" t="str">
        <f ca="true">+IF(OFFSET('Water Data'!$H$29,0,10*ROW('Water Data'!H83))="","",OFFSET('Water Data'!$H$29,0,10*ROW('Water Data'!H83)))</f>
        <v/>
      </c>
      <c r="CH89" s="272" t="str">
        <f ca="true">+IF(OFFSET('Water Data'!$I$27,0,10*ROW('Water Data'!I83))="","",OFFSET('Water Data'!$I$27,0,10*ROW('Water Data'!I83)))</f>
        <v/>
      </c>
      <c r="CI89" s="272" t="str">
        <f ca="true">+IF(OFFSET('Water Data'!$I$28,0,10*ROW('Water Data'!I83))="","",OFFSET('Water Data'!$I$28,0,10*ROW('Water Data'!I83)))</f>
        <v/>
      </c>
      <c r="CJ89" s="272" t="str">
        <f ca="true">+IF(OFFSET('Water Data'!$I$29,0,10*ROW('Water Data'!I83))="","",OFFSET('Water Data'!$I$29,0,10*ROW('Water Data'!I83)))</f>
        <v/>
      </c>
      <c r="CK89" s="272" t="str">
        <f ca="true">+IF(OFFSET('Sanitation Data'!$D$28,0,10*ROW('Sanitation Data'!D83))="","",OFFSET('Sanitation Data'!$D$28,0,10*ROW('Sanitation Data'!D83)))</f>
        <v/>
      </c>
      <c r="CL89" s="272" t="str">
        <f ca="true">+IF(OFFSET('Sanitation Data'!$D$29,0,10*ROW('Sanitation Data'!D83))="","",OFFSET('Sanitation Data'!$D$29,0,10*ROW('Sanitation Data'!D83)))</f>
        <v/>
      </c>
      <c r="CM89" s="272" t="str">
        <f ca="true">+IF(OFFSET('Sanitation Data'!$D$30,0,10*ROW('Sanitation Data'!D83))="","",OFFSET('Sanitation Data'!$D$30,0,10*ROW('Sanitation Data'!D83)))</f>
        <v/>
      </c>
      <c r="CN89" s="272" t="str">
        <f ca="true">+IF(OFFSET('Sanitation Data'!$D$31,0,10*ROW('Sanitation Data'!D83))="","",OFFSET('Sanitation Data'!$D$31,0,10*ROW('Sanitation Data'!D83)))</f>
        <v/>
      </c>
      <c r="CO89" s="272" t="str">
        <f ca="true">+IF(OFFSET('Sanitation Data'!$D$32,0,10*ROW('Sanitation Data'!D83))="","",OFFSET('Sanitation Data'!$D$32,0,10*ROW('Sanitation Data'!D83)))</f>
        <v/>
      </c>
      <c r="CP89" s="272" t="str">
        <f ca="true">+IF(OFFSET('Sanitation Data'!$E$28,0,10*ROW('Sanitation Data'!E83))="","",OFFSET('Sanitation Data'!$E$28,0,10*ROW('Sanitation Data'!E83)))</f>
        <v/>
      </c>
      <c r="CQ89" s="272" t="str">
        <f ca="true">+IF(OFFSET('Sanitation Data'!$E$29,0,10*ROW('Sanitation Data'!E83))="","",OFFSET('Sanitation Data'!$E$29,0,10*ROW('Sanitation Data'!E83)))</f>
        <v/>
      </c>
      <c r="CR89" s="272" t="str">
        <f ca="true">+IF(OFFSET('Sanitation Data'!$E$30,0,10*ROW('Sanitation Data'!E83))="","",OFFSET('Sanitation Data'!$E$30,0,10*ROW('Sanitation Data'!E83)))</f>
        <v/>
      </c>
      <c r="CS89" s="272" t="str">
        <f ca="true">+IF(OFFSET('Sanitation Data'!$E$31,0,10*ROW('Sanitation Data'!E83))="","",OFFSET('Sanitation Data'!$E$31,0,10*ROW('Sanitation Data'!E83)))</f>
        <v/>
      </c>
      <c r="CT89" s="272" t="str">
        <f ca="true">+IF(OFFSET('Sanitation Data'!$E$32,0,10*ROW('Sanitation Data'!E83))="","",OFFSET('Sanitation Data'!$E$32,0,10*ROW('Sanitation Data'!E83)))</f>
        <v/>
      </c>
      <c r="CU89" s="272" t="str">
        <f ca="true">+IF(OFFSET('Sanitation Data'!$F$28,0,10*ROW('Sanitation Data'!F83))="","",OFFSET('Sanitation Data'!$F$28,0,10*ROW('Sanitation Data'!F83)))</f>
        <v/>
      </c>
      <c r="CV89" s="272" t="str">
        <f ca="true">+IF(OFFSET('Sanitation Data'!$F$29,0,10*ROW('Sanitation Data'!F83))="","",OFFSET('Sanitation Data'!$F$29,0,10*ROW('Sanitation Data'!F83)))</f>
        <v/>
      </c>
      <c r="CW89" s="272" t="str">
        <f ca="true">+IF(OFFSET('Sanitation Data'!$F$30,0,10*ROW('Sanitation Data'!F83))="","",OFFSET('Sanitation Data'!$F$30,0,10*ROW('Sanitation Data'!F83)))</f>
        <v/>
      </c>
      <c r="CX89" s="272" t="str">
        <f ca="true">+IF(OFFSET('Sanitation Data'!$F$31,0,10*ROW('Sanitation Data'!F83))="","",OFFSET('Sanitation Data'!$F$31,0,10*ROW('Sanitation Data'!F83)))</f>
        <v/>
      </c>
      <c r="CY89" s="272" t="str">
        <f ca="true">+IF(OFFSET('Sanitation Data'!$F$32,0,10*ROW('Sanitation Data'!F83))="","",OFFSET('Sanitation Data'!$F$32,0,10*ROW('Sanitation Data'!F83)))</f>
        <v/>
      </c>
      <c r="CZ89" s="272" t="str">
        <f ca="true">+IF(OFFSET('Sanitation Data'!$G$28,0,10*ROW('Sanitation Data'!G83))="","",OFFSET('Sanitation Data'!$G$28,0,10*ROW('Sanitation Data'!G83)))</f>
        <v/>
      </c>
      <c r="DA89" s="272" t="str">
        <f ca="true">+IF(OFFSET('Sanitation Data'!$G$29,0,10*ROW('Sanitation Data'!G83))="","",OFFSET('Sanitation Data'!$G$29,0,10*ROW('Sanitation Data'!G83)))</f>
        <v/>
      </c>
      <c r="DB89" s="272" t="str">
        <f ca="true">+IF(OFFSET('Sanitation Data'!$G$30,0,10*ROW('Sanitation Data'!G83))="","",OFFSET('Sanitation Data'!$G$30,0,10*ROW('Sanitation Data'!G83)))</f>
        <v/>
      </c>
      <c r="DC89" s="272" t="str">
        <f ca="true">+IF(OFFSET('Sanitation Data'!$G$31,0,10*ROW('Sanitation Data'!G83))="","",OFFSET('Sanitation Data'!$G$31,0,10*ROW('Sanitation Data'!G83)))</f>
        <v/>
      </c>
      <c r="DD89" s="272" t="str">
        <f ca="true">+IF(OFFSET('Sanitation Data'!$G$32,0,10*ROW('Sanitation Data'!G83))="","",OFFSET('Sanitation Data'!$G$32,0,10*ROW('Sanitation Data'!G83)))</f>
        <v/>
      </c>
      <c r="DE89" s="272" t="str">
        <f ca="true">+IF(OFFSET('Sanitation Data'!$H$28,0,10*ROW('Sanitation Data'!H83))="","",OFFSET('Sanitation Data'!$H$28,0,10*ROW('Sanitation Data'!H83)))</f>
        <v/>
      </c>
      <c r="DF89" s="272" t="str">
        <f ca="true">+IF(OFFSET('Sanitation Data'!$H$29,0,10*ROW('Sanitation Data'!H83))="","",OFFSET('Sanitation Data'!$H$29,0,10*ROW('Sanitation Data'!H83)))</f>
        <v/>
      </c>
      <c r="DG89" s="272" t="str">
        <f ca="true">+IF(OFFSET('Sanitation Data'!$H$30,0,10*ROW('Sanitation Data'!H83))="","",OFFSET('Sanitation Data'!$H$30,0,10*ROW('Sanitation Data'!H83)))</f>
        <v/>
      </c>
      <c r="DH89" s="272" t="str">
        <f ca="true">+IF(OFFSET('Sanitation Data'!$H$31,0,10*ROW('Sanitation Data'!H83))="","",OFFSET('Sanitation Data'!$H$31,0,10*ROW('Sanitation Data'!H83)))</f>
        <v/>
      </c>
      <c r="DI89" s="272" t="str">
        <f ca="true">+IF(OFFSET('Sanitation Data'!$H$32,0,10*ROW('Sanitation Data'!H83))="","",OFFSET('Sanitation Data'!$H$32,0,10*ROW('Sanitation Data'!H83)))</f>
        <v/>
      </c>
      <c r="DJ89" s="272" t="str">
        <f ca="true">+IF(OFFSET('Sanitation Data'!$I$28,0,10*ROW('Sanitation Data'!I83))="","",OFFSET('Sanitation Data'!$I$28,0,10*ROW('Sanitation Data'!I83)))</f>
        <v/>
      </c>
      <c r="DK89" s="272" t="str">
        <f ca="true">+IF(OFFSET('Sanitation Data'!$I$29,0,10*ROW('Sanitation Data'!I83))="","",OFFSET('Sanitation Data'!$I$29,0,10*ROW('Sanitation Data'!I83)))</f>
        <v/>
      </c>
      <c r="DL89" s="272" t="str">
        <f ca="true">+IF(OFFSET('Sanitation Data'!$I$30,0,10*ROW('Sanitation Data'!I83))="","",OFFSET('Sanitation Data'!$I$30,0,10*ROW('Sanitation Data'!I83)))</f>
        <v/>
      </c>
      <c r="DM89" s="272" t="str">
        <f ca="true">+IF(OFFSET('Sanitation Data'!$I$31,0,10*ROW('Sanitation Data'!I83))="","",OFFSET('Sanitation Data'!$I$31,0,10*ROW('Sanitation Data'!I83)))</f>
        <v/>
      </c>
      <c r="DN89" s="272" t="str">
        <f ca="true">+IF(OFFSET('Sanitation Data'!$I$32,0,10*ROW('Sanitation Data'!I83))="","",OFFSET('Sanitation Data'!$I$32,0,10*ROW('Sanitation Data'!I83)))</f>
        <v/>
      </c>
      <c r="DO89" s="272" t="str">
        <f ca="true">+IF(OFFSET('Hygiene Data'!$D$11,0,10*ROW('Hygiene Data'!D83))="","",OFFSET('Hygiene Data'!$D$11,0,10*ROW('Hygiene Data'!D83)))</f>
        <v/>
      </c>
      <c r="DP89" s="272" t="str">
        <f ca="true">+IF(OFFSET('Hygiene Data'!$D$12,0,10*ROW('Hygiene Data'!D83))="","",OFFSET('Hygiene Data'!$D$12,0,10*ROW('Hygiene Data'!D83)))</f>
        <v/>
      </c>
      <c r="DQ89" s="272" t="str">
        <f ca="true">+IF(OFFSET('Hygiene Data'!$D$13,0,10*ROW('Hygiene Data'!D83))="","",OFFSET('Hygiene Data'!$D$13,0,10*ROW('Hygiene Data'!D83)))</f>
        <v/>
      </c>
      <c r="DR89" s="272" t="str">
        <f ca="true">+IF(OFFSET('Hygiene Data'!$E$11,0,10*ROW('Hygiene Data'!E83))="","",OFFSET('Hygiene Data'!$E$11,0,10*ROW('Hygiene Data'!E83)))</f>
        <v/>
      </c>
      <c r="DS89" s="272" t="str">
        <f ca="true">+IF(OFFSET('Hygiene Data'!$E$12,0,10*ROW('Hygiene Data'!E83))="","",OFFSET('Hygiene Data'!$E$12,0,10*ROW('Hygiene Data'!E83)))</f>
        <v/>
      </c>
      <c r="DT89" s="272" t="str">
        <f ca="true">+IF(OFFSET('Hygiene Data'!$E$13,0,10*ROW('Hygiene Data'!E83))="","",OFFSET('Hygiene Data'!$E$13,0,10*ROW('Hygiene Data'!E83)))</f>
        <v/>
      </c>
      <c r="DU89" s="272" t="str">
        <f ca="true">+IF(OFFSET('Hygiene Data'!$F$11,0,10*ROW('Hygiene Data'!F83))="","",OFFSET('Hygiene Data'!$F$11,0,10*ROW('Hygiene Data'!F83)))</f>
        <v/>
      </c>
      <c r="DV89" s="272" t="str">
        <f ca="true">+IF(OFFSET('Hygiene Data'!$F$12,0,10*ROW('Hygiene Data'!F83))="","",OFFSET('Hygiene Data'!$F$12,0,10*ROW('Hygiene Data'!F83)))</f>
        <v/>
      </c>
      <c r="DW89" s="272" t="str">
        <f ca="true">+IF(OFFSET('Hygiene Data'!$F$13,0,10*ROW('Hygiene Data'!F83))="","",OFFSET('Hygiene Data'!$F$13,0,10*ROW('Hygiene Data'!F83)))</f>
        <v/>
      </c>
      <c r="DX89" s="272" t="str">
        <f ca="true">+IF(OFFSET('Hygiene Data'!$G$11,0,10*ROW('Hygiene Data'!G83))="","",OFFSET('Hygiene Data'!$G$11,0,10*ROW('Hygiene Data'!G83)))</f>
        <v/>
      </c>
      <c r="DY89" s="272" t="str">
        <f ca="true">+IF(OFFSET('Hygiene Data'!$G$12,0,10*ROW('Hygiene Data'!G83))="","",OFFSET('Hygiene Data'!$G$12,0,10*ROW('Hygiene Data'!G83)))</f>
        <v/>
      </c>
      <c r="DZ89" s="272" t="str">
        <f ca="true">+IF(OFFSET('Hygiene Data'!$G$13,0,10*ROW('Hygiene Data'!G83))="","",OFFSET('Hygiene Data'!$G$13,0,10*ROW('Hygiene Data'!G83)))</f>
        <v/>
      </c>
      <c r="EA89" s="272" t="str">
        <f ca="true">+IF(OFFSET('Hygiene Data'!$H$11,0,10*ROW('Hygiene Data'!H83))="","",OFFSET('Hygiene Data'!$H$11,0,10*ROW('Hygiene Data'!H83)))</f>
        <v/>
      </c>
      <c r="EB89" s="272" t="str">
        <f ca="true">+IF(OFFSET('Hygiene Data'!$H$12,0,10*ROW('Hygiene Data'!H83))="","",OFFSET('Hygiene Data'!$H$12,0,10*ROW('Hygiene Data'!H83)))</f>
        <v/>
      </c>
      <c r="EC89" s="272" t="str">
        <f ca="true">+IF(OFFSET('Hygiene Data'!$H$13,0,10*ROW('Hygiene Data'!H83))="","",OFFSET('Hygiene Data'!$H$13,0,10*ROW('Hygiene Data'!H83)))</f>
        <v/>
      </c>
      <c r="ED89" s="272" t="str">
        <f ca="true">+IF(OFFSET('Hygiene Data'!$I$11,0,10*ROW('Hygiene Data'!I83))="","",OFFSET('Hygiene Data'!$I$11,0,10*ROW('Hygiene Data'!I83)))</f>
        <v/>
      </c>
      <c r="EE89" s="272" t="str">
        <f ca="true">+IF(OFFSET('Hygiene Data'!$I$12,0,10*ROW('Hygiene Data'!I83))="","",OFFSET('Hygiene Data'!$I$12,0,10*ROW('Hygiene Data'!I83)))</f>
        <v/>
      </c>
      <c r="EF89" s="272" t="str">
        <f ca="true">+IF(OFFSET('Hygiene Data'!$I$13,0,10*ROW('Hygiene Data'!I83))="","",OFFSET('Hygiene Data'!$I$13,0,10*ROW('Hygiene Data'!I83)))</f>
        <v/>
      </c>
    </row>
    <row xmlns:x14ac="http://schemas.microsoft.com/office/spreadsheetml/2009/9/ac" r="90" x14ac:dyDescent="0.2">
      <c r="A90" s="37" t="str">
        <f ca="true">+IF(OFFSET('Water Data'!$B$2,0,10*ROW('Water Data'!E84))="","",OFFSET('Water Data'!$B$2,0,10*ROW('Water Data'!E84)))</f>
        <v/>
      </c>
      <c r="B90" s="37" t="str">
        <f ca="true">+IF(OFFSET('Water Data'!$C$2,0,10*ROW('Water Data'!F84))="","",OFFSET('Water Data'!$C$2,0,10*ROW('Water Data'!F84)))</f>
        <v/>
      </c>
      <c r="C90" s="328" t="str">
        <f t="shared" ca="true" si="1"/>
        <v/>
      </c>
      <c r="D90" s="97"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7"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7"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7"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7"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7"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7"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7"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7"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7"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7"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7"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7"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7"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7"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7"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7"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7"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8"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8"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8"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8"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8"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8"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8"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8"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8"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8"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8"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8"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8"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8"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8"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8"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8"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8"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8"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8"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8"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8"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8"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8"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8"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8"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8"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8"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8"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8"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9"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9"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9"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9"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9"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9"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9"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9"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9"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9"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9"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9"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9"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9"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9"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9"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9"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9"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2"/>
      <c r="BS90" s="272" t="str">
        <f ca="true">+IF(OFFSET('Water Data'!$D$27,0,10*ROW('Water Data'!D84))="","",OFFSET('Water Data'!$D$27,0,10*ROW('Water Data'!D84)))</f>
        <v/>
      </c>
      <c r="BT90" s="272" t="str">
        <f ca="true">+IF(OFFSET('Water Data'!$D$28,0,10*ROW('Water Data'!D84))="","",OFFSET('Water Data'!$D$28,0,10*ROW('Water Data'!D84)))</f>
        <v/>
      </c>
      <c r="BU90" s="272" t="str">
        <f ca="true">+IF(OFFSET('Water Data'!$D$29,0,10*ROW('Water Data'!D84))="","",OFFSET('Water Data'!$D$29,0,10*ROW('Water Data'!D84)))</f>
        <v/>
      </c>
      <c r="BV90" s="272" t="str">
        <f ca="true">+IF(OFFSET('Water Data'!$E$27,0,10*ROW('Water Data'!E84))="","",OFFSET('Water Data'!$E$27,0,10*ROW('Water Data'!E84)))</f>
        <v/>
      </c>
      <c r="BW90" s="272" t="str">
        <f ca="true">+IF(OFFSET('Water Data'!$E$28,0,10*ROW('Water Data'!E84))="","",OFFSET('Water Data'!$E$28,0,10*ROW('Water Data'!E84)))</f>
        <v/>
      </c>
      <c r="BX90" s="272" t="str">
        <f ca="true">+IF(OFFSET('Water Data'!$E$29,0,10*ROW('Water Data'!E84))="","",OFFSET('Water Data'!$E$29,0,10*ROW('Water Data'!E84)))</f>
        <v/>
      </c>
      <c r="BY90" s="272" t="str">
        <f ca="true">+IF(OFFSET('Water Data'!$F$27,0,10*ROW('Water Data'!F84))="","",OFFSET('Water Data'!$F$27,0,10*ROW('Water Data'!F84)))</f>
        <v/>
      </c>
      <c r="BZ90" s="272" t="str">
        <f ca="true">+IF(OFFSET('Water Data'!$F$28,0,10*ROW('Water Data'!F84))="","",OFFSET('Water Data'!$F$28,0,10*ROW('Water Data'!F84)))</f>
        <v/>
      </c>
      <c r="CA90" s="272" t="str">
        <f ca="true">+IF(OFFSET('Water Data'!$F$29,0,10*ROW('Water Data'!F84))="","",OFFSET('Water Data'!$F$29,0,10*ROW('Water Data'!F84)))</f>
        <v/>
      </c>
      <c r="CB90" s="272" t="str">
        <f ca="true">+IF(OFFSET('Water Data'!$G$27,0,10*ROW('Water Data'!G84))="","",OFFSET('Water Data'!$G$27,0,10*ROW('Water Data'!G84)))</f>
        <v/>
      </c>
      <c r="CC90" s="272" t="str">
        <f ca="true">+IF(OFFSET('Water Data'!$G$28,0,10*ROW('Water Data'!G84))="","",OFFSET('Water Data'!$G$28,0,10*ROW('Water Data'!G84)))</f>
        <v/>
      </c>
      <c r="CD90" s="272" t="str">
        <f ca="true">+IF(OFFSET('Water Data'!$G$29,0,10*ROW('Water Data'!G84))="","",OFFSET('Water Data'!$G$29,0,10*ROW('Water Data'!G84)))</f>
        <v/>
      </c>
      <c r="CE90" s="272" t="str">
        <f ca="true">+IF(OFFSET('Water Data'!$H$27,0,10*ROW('Water Data'!H84))="","",OFFSET('Water Data'!$H$27,0,10*ROW('Water Data'!H84)))</f>
        <v/>
      </c>
      <c r="CF90" s="272" t="str">
        <f ca="true">+IF(OFFSET('Water Data'!$H$28,0,10*ROW('Water Data'!H84))="","",OFFSET('Water Data'!$H$28,0,10*ROW('Water Data'!H84)))</f>
        <v/>
      </c>
      <c r="CG90" s="272" t="str">
        <f ca="true">+IF(OFFSET('Water Data'!$H$29,0,10*ROW('Water Data'!H84))="","",OFFSET('Water Data'!$H$29,0,10*ROW('Water Data'!H84)))</f>
        <v/>
      </c>
      <c r="CH90" s="272" t="str">
        <f ca="true">+IF(OFFSET('Water Data'!$I$27,0,10*ROW('Water Data'!I84))="","",OFFSET('Water Data'!$I$27,0,10*ROW('Water Data'!I84)))</f>
        <v/>
      </c>
      <c r="CI90" s="272" t="str">
        <f ca="true">+IF(OFFSET('Water Data'!$I$28,0,10*ROW('Water Data'!I84))="","",OFFSET('Water Data'!$I$28,0,10*ROW('Water Data'!I84)))</f>
        <v/>
      </c>
      <c r="CJ90" s="272" t="str">
        <f ca="true">+IF(OFFSET('Water Data'!$I$29,0,10*ROW('Water Data'!I84))="","",OFFSET('Water Data'!$I$29,0,10*ROW('Water Data'!I84)))</f>
        <v/>
      </c>
      <c r="CK90" s="272" t="str">
        <f ca="true">+IF(OFFSET('Sanitation Data'!$D$28,0,10*ROW('Sanitation Data'!D84))="","",OFFSET('Sanitation Data'!$D$28,0,10*ROW('Sanitation Data'!D84)))</f>
        <v/>
      </c>
      <c r="CL90" s="272" t="str">
        <f ca="true">+IF(OFFSET('Sanitation Data'!$D$29,0,10*ROW('Sanitation Data'!D84))="","",OFFSET('Sanitation Data'!$D$29,0,10*ROW('Sanitation Data'!D84)))</f>
        <v/>
      </c>
      <c r="CM90" s="272" t="str">
        <f ca="true">+IF(OFFSET('Sanitation Data'!$D$30,0,10*ROW('Sanitation Data'!D84))="","",OFFSET('Sanitation Data'!$D$30,0,10*ROW('Sanitation Data'!D84)))</f>
        <v/>
      </c>
      <c r="CN90" s="272" t="str">
        <f ca="true">+IF(OFFSET('Sanitation Data'!$D$31,0,10*ROW('Sanitation Data'!D84))="","",OFFSET('Sanitation Data'!$D$31,0,10*ROW('Sanitation Data'!D84)))</f>
        <v/>
      </c>
      <c r="CO90" s="272" t="str">
        <f ca="true">+IF(OFFSET('Sanitation Data'!$D$32,0,10*ROW('Sanitation Data'!D84))="","",OFFSET('Sanitation Data'!$D$32,0,10*ROW('Sanitation Data'!D84)))</f>
        <v/>
      </c>
      <c r="CP90" s="272" t="str">
        <f ca="true">+IF(OFFSET('Sanitation Data'!$E$28,0,10*ROW('Sanitation Data'!E84))="","",OFFSET('Sanitation Data'!$E$28,0,10*ROW('Sanitation Data'!E84)))</f>
        <v/>
      </c>
      <c r="CQ90" s="272" t="str">
        <f ca="true">+IF(OFFSET('Sanitation Data'!$E$29,0,10*ROW('Sanitation Data'!E84))="","",OFFSET('Sanitation Data'!$E$29,0,10*ROW('Sanitation Data'!E84)))</f>
        <v/>
      </c>
      <c r="CR90" s="272" t="str">
        <f ca="true">+IF(OFFSET('Sanitation Data'!$E$30,0,10*ROW('Sanitation Data'!E84))="","",OFFSET('Sanitation Data'!$E$30,0,10*ROW('Sanitation Data'!E84)))</f>
        <v/>
      </c>
      <c r="CS90" s="272" t="str">
        <f ca="true">+IF(OFFSET('Sanitation Data'!$E$31,0,10*ROW('Sanitation Data'!E84))="","",OFFSET('Sanitation Data'!$E$31,0,10*ROW('Sanitation Data'!E84)))</f>
        <v/>
      </c>
      <c r="CT90" s="272" t="str">
        <f ca="true">+IF(OFFSET('Sanitation Data'!$E$32,0,10*ROW('Sanitation Data'!E84))="","",OFFSET('Sanitation Data'!$E$32,0,10*ROW('Sanitation Data'!E84)))</f>
        <v/>
      </c>
      <c r="CU90" s="272" t="str">
        <f ca="true">+IF(OFFSET('Sanitation Data'!$F$28,0,10*ROW('Sanitation Data'!F84))="","",OFFSET('Sanitation Data'!$F$28,0,10*ROW('Sanitation Data'!F84)))</f>
        <v/>
      </c>
      <c r="CV90" s="272" t="str">
        <f ca="true">+IF(OFFSET('Sanitation Data'!$F$29,0,10*ROW('Sanitation Data'!F84))="","",OFFSET('Sanitation Data'!$F$29,0,10*ROW('Sanitation Data'!F84)))</f>
        <v/>
      </c>
      <c r="CW90" s="272" t="str">
        <f ca="true">+IF(OFFSET('Sanitation Data'!$F$30,0,10*ROW('Sanitation Data'!F84))="","",OFFSET('Sanitation Data'!$F$30,0,10*ROW('Sanitation Data'!F84)))</f>
        <v/>
      </c>
      <c r="CX90" s="272" t="str">
        <f ca="true">+IF(OFFSET('Sanitation Data'!$F$31,0,10*ROW('Sanitation Data'!F84))="","",OFFSET('Sanitation Data'!$F$31,0,10*ROW('Sanitation Data'!F84)))</f>
        <v/>
      </c>
      <c r="CY90" s="272" t="str">
        <f ca="true">+IF(OFFSET('Sanitation Data'!$F$32,0,10*ROW('Sanitation Data'!F84))="","",OFFSET('Sanitation Data'!$F$32,0,10*ROW('Sanitation Data'!F84)))</f>
        <v/>
      </c>
      <c r="CZ90" s="272" t="str">
        <f ca="true">+IF(OFFSET('Sanitation Data'!$G$28,0,10*ROW('Sanitation Data'!G84))="","",OFFSET('Sanitation Data'!$G$28,0,10*ROW('Sanitation Data'!G84)))</f>
        <v/>
      </c>
      <c r="DA90" s="272" t="str">
        <f ca="true">+IF(OFFSET('Sanitation Data'!$G$29,0,10*ROW('Sanitation Data'!G84))="","",OFFSET('Sanitation Data'!$G$29,0,10*ROW('Sanitation Data'!G84)))</f>
        <v/>
      </c>
      <c r="DB90" s="272" t="str">
        <f ca="true">+IF(OFFSET('Sanitation Data'!$G$30,0,10*ROW('Sanitation Data'!G84))="","",OFFSET('Sanitation Data'!$G$30,0,10*ROW('Sanitation Data'!G84)))</f>
        <v/>
      </c>
      <c r="DC90" s="272" t="str">
        <f ca="true">+IF(OFFSET('Sanitation Data'!$G$31,0,10*ROW('Sanitation Data'!G84))="","",OFFSET('Sanitation Data'!$G$31,0,10*ROW('Sanitation Data'!G84)))</f>
        <v/>
      </c>
      <c r="DD90" s="272" t="str">
        <f ca="true">+IF(OFFSET('Sanitation Data'!$G$32,0,10*ROW('Sanitation Data'!G84))="","",OFFSET('Sanitation Data'!$G$32,0,10*ROW('Sanitation Data'!G84)))</f>
        <v/>
      </c>
      <c r="DE90" s="272" t="str">
        <f ca="true">+IF(OFFSET('Sanitation Data'!$H$28,0,10*ROW('Sanitation Data'!H84))="","",OFFSET('Sanitation Data'!$H$28,0,10*ROW('Sanitation Data'!H84)))</f>
        <v/>
      </c>
      <c r="DF90" s="272" t="str">
        <f ca="true">+IF(OFFSET('Sanitation Data'!$H$29,0,10*ROW('Sanitation Data'!H84))="","",OFFSET('Sanitation Data'!$H$29,0,10*ROW('Sanitation Data'!H84)))</f>
        <v/>
      </c>
      <c r="DG90" s="272" t="str">
        <f ca="true">+IF(OFFSET('Sanitation Data'!$H$30,0,10*ROW('Sanitation Data'!H84))="","",OFFSET('Sanitation Data'!$H$30,0,10*ROW('Sanitation Data'!H84)))</f>
        <v/>
      </c>
      <c r="DH90" s="272" t="str">
        <f ca="true">+IF(OFFSET('Sanitation Data'!$H$31,0,10*ROW('Sanitation Data'!H84))="","",OFFSET('Sanitation Data'!$H$31,0,10*ROW('Sanitation Data'!H84)))</f>
        <v/>
      </c>
      <c r="DI90" s="272" t="str">
        <f ca="true">+IF(OFFSET('Sanitation Data'!$H$32,0,10*ROW('Sanitation Data'!H84))="","",OFFSET('Sanitation Data'!$H$32,0,10*ROW('Sanitation Data'!H84)))</f>
        <v/>
      </c>
      <c r="DJ90" s="272" t="str">
        <f ca="true">+IF(OFFSET('Sanitation Data'!$I$28,0,10*ROW('Sanitation Data'!I84))="","",OFFSET('Sanitation Data'!$I$28,0,10*ROW('Sanitation Data'!I84)))</f>
        <v/>
      </c>
      <c r="DK90" s="272" t="str">
        <f ca="true">+IF(OFFSET('Sanitation Data'!$I$29,0,10*ROW('Sanitation Data'!I84))="","",OFFSET('Sanitation Data'!$I$29,0,10*ROW('Sanitation Data'!I84)))</f>
        <v/>
      </c>
      <c r="DL90" s="272" t="str">
        <f ca="true">+IF(OFFSET('Sanitation Data'!$I$30,0,10*ROW('Sanitation Data'!I84))="","",OFFSET('Sanitation Data'!$I$30,0,10*ROW('Sanitation Data'!I84)))</f>
        <v/>
      </c>
      <c r="DM90" s="272" t="str">
        <f ca="true">+IF(OFFSET('Sanitation Data'!$I$31,0,10*ROW('Sanitation Data'!I84))="","",OFFSET('Sanitation Data'!$I$31,0,10*ROW('Sanitation Data'!I84)))</f>
        <v/>
      </c>
      <c r="DN90" s="272" t="str">
        <f ca="true">+IF(OFFSET('Sanitation Data'!$I$32,0,10*ROW('Sanitation Data'!I84))="","",OFFSET('Sanitation Data'!$I$32,0,10*ROW('Sanitation Data'!I84)))</f>
        <v/>
      </c>
      <c r="DO90" s="272" t="str">
        <f ca="true">+IF(OFFSET('Hygiene Data'!$D$11,0,10*ROW('Hygiene Data'!D84))="","",OFFSET('Hygiene Data'!$D$11,0,10*ROW('Hygiene Data'!D84)))</f>
        <v/>
      </c>
      <c r="DP90" s="272" t="str">
        <f ca="true">+IF(OFFSET('Hygiene Data'!$D$12,0,10*ROW('Hygiene Data'!D84))="","",OFFSET('Hygiene Data'!$D$12,0,10*ROW('Hygiene Data'!D84)))</f>
        <v/>
      </c>
      <c r="DQ90" s="272" t="str">
        <f ca="true">+IF(OFFSET('Hygiene Data'!$D$13,0,10*ROW('Hygiene Data'!D84))="","",OFFSET('Hygiene Data'!$D$13,0,10*ROW('Hygiene Data'!D84)))</f>
        <v/>
      </c>
      <c r="DR90" s="272" t="str">
        <f ca="true">+IF(OFFSET('Hygiene Data'!$E$11,0,10*ROW('Hygiene Data'!E84))="","",OFFSET('Hygiene Data'!$E$11,0,10*ROW('Hygiene Data'!E84)))</f>
        <v/>
      </c>
      <c r="DS90" s="272" t="str">
        <f ca="true">+IF(OFFSET('Hygiene Data'!$E$12,0,10*ROW('Hygiene Data'!E84))="","",OFFSET('Hygiene Data'!$E$12,0,10*ROW('Hygiene Data'!E84)))</f>
        <v/>
      </c>
      <c r="DT90" s="272" t="str">
        <f ca="true">+IF(OFFSET('Hygiene Data'!$E$13,0,10*ROW('Hygiene Data'!E84))="","",OFFSET('Hygiene Data'!$E$13,0,10*ROW('Hygiene Data'!E84)))</f>
        <v/>
      </c>
      <c r="DU90" s="272" t="str">
        <f ca="true">+IF(OFFSET('Hygiene Data'!$F$11,0,10*ROW('Hygiene Data'!F84))="","",OFFSET('Hygiene Data'!$F$11,0,10*ROW('Hygiene Data'!F84)))</f>
        <v/>
      </c>
      <c r="DV90" s="272" t="str">
        <f ca="true">+IF(OFFSET('Hygiene Data'!$F$12,0,10*ROW('Hygiene Data'!F84))="","",OFFSET('Hygiene Data'!$F$12,0,10*ROW('Hygiene Data'!F84)))</f>
        <v/>
      </c>
      <c r="DW90" s="272" t="str">
        <f ca="true">+IF(OFFSET('Hygiene Data'!$F$13,0,10*ROW('Hygiene Data'!F84))="","",OFFSET('Hygiene Data'!$F$13,0,10*ROW('Hygiene Data'!F84)))</f>
        <v/>
      </c>
      <c r="DX90" s="272" t="str">
        <f ca="true">+IF(OFFSET('Hygiene Data'!$G$11,0,10*ROW('Hygiene Data'!G84))="","",OFFSET('Hygiene Data'!$G$11,0,10*ROW('Hygiene Data'!G84)))</f>
        <v/>
      </c>
      <c r="DY90" s="272" t="str">
        <f ca="true">+IF(OFFSET('Hygiene Data'!$G$12,0,10*ROW('Hygiene Data'!G84))="","",OFFSET('Hygiene Data'!$G$12,0,10*ROW('Hygiene Data'!G84)))</f>
        <v/>
      </c>
      <c r="DZ90" s="272" t="str">
        <f ca="true">+IF(OFFSET('Hygiene Data'!$G$13,0,10*ROW('Hygiene Data'!G84))="","",OFFSET('Hygiene Data'!$G$13,0,10*ROW('Hygiene Data'!G84)))</f>
        <v/>
      </c>
      <c r="EA90" s="272" t="str">
        <f ca="true">+IF(OFFSET('Hygiene Data'!$H$11,0,10*ROW('Hygiene Data'!H84))="","",OFFSET('Hygiene Data'!$H$11,0,10*ROW('Hygiene Data'!H84)))</f>
        <v/>
      </c>
      <c r="EB90" s="272" t="str">
        <f ca="true">+IF(OFFSET('Hygiene Data'!$H$12,0,10*ROW('Hygiene Data'!H84))="","",OFFSET('Hygiene Data'!$H$12,0,10*ROW('Hygiene Data'!H84)))</f>
        <v/>
      </c>
      <c r="EC90" s="272" t="str">
        <f ca="true">+IF(OFFSET('Hygiene Data'!$H$13,0,10*ROW('Hygiene Data'!H84))="","",OFFSET('Hygiene Data'!$H$13,0,10*ROW('Hygiene Data'!H84)))</f>
        <v/>
      </c>
      <c r="ED90" s="272" t="str">
        <f ca="true">+IF(OFFSET('Hygiene Data'!$I$11,0,10*ROW('Hygiene Data'!I84))="","",OFFSET('Hygiene Data'!$I$11,0,10*ROW('Hygiene Data'!I84)))</f>
        <v/>
      </c>
      <c r="EE90" s="272" t="str">
        <f ca="true">+IF(OFFSET('Hygiene Data'!$I$12,0,10*ROW('Hygiene Data'!I84))="","",OFFSET('Hygiene Data'!$I$12,0,10*ROW('Hygiene Data'!I84)))</f>
        <v/>
      </c>
      <c r="EF90" s="272" t="str">
        <f ca="true">+IF(OFFSET('Hygiene Data'!$I$13,0,10*ROW('Hygiene Data'!I84))="","",OFFSET('Hygiene Data'!$I$13,0,10*ROW('Hygiene Data'!I84)))</f>
        <v/>
      </c>
    </row>
    <row xmlns:x14ac="http://schemas.microsoft.com/office/spreadsheetml/2009/9/ac" r="91" x14ac:dyDescent="0.2">
      <c r="A91" s="37" t="str">
        <f ca="true">+IF(OFFSET('Water Data'!$B$2,0,10*ROW('Water Data'!E85))="","",OFFSET('Water Data'!$B$2,0,10*ROW('Water Data'!E85)))</f>
        <v/>
      </c>
      <c r="B91" s="37" t="str">
        <f ca="true">+IF(OFFSET('Water Data'!$C$2,0,10*ROW('Water Data'!F85))="","",OFFSET('Water Data'!$C$2,0,10*ROW('Water Data'!F85)))</f>
        <v/>
      </c>
      <c r="C91" s="328" t="str">
        <f t="shared" ca="true" si="1"/>
        <v/>
      </c>
      <c r="D91" s="97"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7"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7"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7"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7"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7"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7"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7"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7"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7"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7"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7"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7"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7"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7"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7"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7"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7"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8"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8"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8"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8"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8"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8"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8"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8"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8"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8"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8"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8"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8"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8"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8"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8"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8"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8"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8"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8"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8"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8"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8"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8"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8"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8"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8"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8"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8"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8"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9"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9"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9"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9"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9"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9"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9"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9"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9"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9"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9"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9"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9"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9"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9"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9"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9"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9"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2"/>
      <c r="BS91" s="272" t="str">
        <f ca="true">+IF(OFFSET('Water Data'!$D$27,0,10*ROW('Water Data'!D85))="","",OFFSET('Water Data'!$D$27,0,10*ROW('Water Data'!D85)))</f>
        <v/>
      </c>
      <c r="BT91" s="272" t="str">
        <f ca="true">+IF(OFFSET('Water Data'!$D$28,0,10*ROW('Water Data'!D85))="","",OFFSET('Water Data'!$D$28,0,10*ROW('Water Data'!D85)))</f>
        <v/>
      </c>
      <c r="BU91" s="272" t="str">
        <f ca="true">+IF(OFFSET('Water Data'!$D$29,0,10*ROW('Water Data'!D85))="","",OFFSET('Water Data'!$D$29,0,10*ROW('Water Data'!D85)))</f>
        <v/>
      </c>
      <c r="BV91" s="272" t="str">
        <f ca="true">+IF(OFFSET('Water Data'!$E$27,0,10*ROW('Water Data'!E85))="","",OFFSET('Water Data'!$E$27,0,10*ROW('Water Data'!E85)))</f>
        <v/>
      </c>
      <c r="BW91" s="272" t="str">
        <f ca="true">+IF(OFFSET('Water Data'!$E$28,0,10*ROW('Water Data'!E85))="","",OFFSET('Water Data'!$E$28,0,10*ROW('Water Data'!E85)))</f>
        <v/>
      </c>
      <c r="BX91" s="272" t="str">
        <f ca="true">+IF(OFFSET('Water Data'!$E$29,0,10*ROW('Water Data'!E85))="","",OFFSET('Water Data'!$E$29,0,10*ROW('Water Data'!E85)))</f>
        <v/>
      </c>
      <c r="BY91" s="272" t="str">
        <f ca="true">+IF(OFFSET('Water Data'!$F$27,0,10*ROW('Water Data'!F85))="","",OFFSET('Water Data'!$F$27,0,10*ROW('Water Data'!F85)))</f>
        <v/>
      </c>
      <c r="BZ91" s="272" t="str">
        <f ca="true">+IF(OFFSET('Water Data'!$F$28,0,10*ROW('Water Data'!F85))="","",OFFSET('Water Data'!$F$28,0,10*ROW('Water Data'!F85)))</f>
        <v/>
      </c>
      <c r="CA91" s="272" t="str">
        <f ca="true">+IF(OFFSET('Water Data'!$F$29,0,10*ROW('Water Data'!F85))="","",OFFSET('Water Data'!$F$29,0,10*ROW('Water Data'!F85)))</f>
        <v/>
      </c>
      <c r="CB91" s="272" t="str">
        <f ca="true">+IF(OFFSET('Water Data'!$G$27,0,10*ROW('Water Data'!G85))="","",OFFSET('Water Data'!$G$27,0,10*ROW('Water Data'!G85)))</f>
        <v/>
      </c>
      <c r="CC91" s="272" t="str">
        <f ca="true">+IF(OFFSET('Water Data'!$G$28,0,10*ROW('Water Data'!G85))="","",OFFSET('Water Data'!$G$28,0,10*ROW('Water Data'!G85)))</f>
        <v/>
      </c>
      <c r="CD91" s="272" t="str">
        <f ca="true">+IF(OFFSET('Water Data'!$G$29,0,10*ROW('Water Data'!G85))="","",OFFSET('Water Data'!$G$29,0,10*ROW('Water Data'!G85)))</f>
        <v/>
      </c>
      <c r="CE91" s="272" t="str">
        <f ca="true">+IF(OFFSET('Water Data'!$H$27,0,10*ROW('Water Data'!H85))="","",OFFSET('Water Data'!$H$27,0,10*ROW('Water Data'!H85)))</f>
        <v/>
      </c>
      <c r="CF91" s="272" t="str">
        <f ca="true">+IF(OFFSET('Water Data'!$H$28,0,10*ROW('Water Data'!H85))="","",OFFSET('Water Data'!$H$28,0,10*ROW('Water Data'!H85)))</f>
        <v/>
      </c>
      <c r="CG91" s="272" t="str">
        <f ca="true">+IF(OFFSET('Water Data'!$H$29,0,10*ROW('Water Data'!H85))="","",OFFSET('Water Data'!$H$29,0,10*ROW('Water Data'!H85)))</f>
        <v/>
      </c>
      <c r="CH91" s="272" t="str">
        <f ca="true">+IF(OFFSET('Water Data'!$I$27,0,10*ROW('Water Data'!I85))="","",OFFSET('Water Data'!$I$27,0,10*ROW('Water Data'!I85)))</f>
        <v/>
      </c>
      <c r="CI91" s="272" t="str">
        <f ca="true">+IF(OFFSET('Water Data'!$I$28,0,10*ROW('Water Data'!I85))="","",OFFSET('Water Data'!$I$28,0,10*ROW('Water Data'!I85)))</f>
        <v/>
      </c>
      <c r="CJ91" s="272" t="str">
        <f ca="true">+IF(OFFSET('Water Data'!$I$29,0,10*ROW('Water Data'!I85))="","",OFFSET('Water Data'!$I$29,0,10*ROW('Water Data'!I85)))</f>
        <v/>
      </c>
      <c r="CK91" s="272" t="str">
        <f ca="true">+IF(OFFSET('Sanitation Data'!$D$28,0,10*ROW('Sanitation Data'!D85))="","",OFFSET('Sanitation Data'!$D$28,0,10*ROW('Sanitation Data'!D85)))</f>
        <v/>
      </c>
      <c r="CL91" s="272" t="str">
        <f ca="true">+IF(OFFSET('Sanitation Data'!$D$29,0,10*ROW('Sanitation Data'!D85))="","",OFFSET('Sanitation Data'!$D$29,0,10*ROW('Sanitation Data'!D85)))</f>
        <v/>
      </c>
      <c r="CM91" s="272" t="str">
        <f ca="true">+IF(OFFSET('Sanitation Data'!$D$30,0,10*ROW('Sanitation Data'!D85))="","",OFFSET('Sanitation Data'!$D$30,0,10*ROW('Sanitation Data'!D85)))</f>
        <v/>
      </c>
      <c r="CN91" s="272" t="str">
        <f ca="true">+IF(OFFSET('Sanitation Data'!$D$31,0,10*ROW('Sanitation Data'!D85))="","",OFFSET('Sanitation Data'!$D$31,0,10*ROW('Sanitation Data'!D85)))</f>
        <v/>
      </c>
      <c r="CO91" s="272" t="str">
        <f ca="true">+IF(OFFSET('Sanitation Data'!$D$32,0,10*ROW('Sanitation Data'!D85))="","",OFFSET('Sanitation Data'!$D$32,0,10*ROW('Sanitation Data'!D85)))</f>
        <v/>
      </c>
      <c r="CP91" s="272" t="str">
        <f ca="true">+IF(OFFSET('Sanitation Data'!$E$28,0,10*ROW('Sanitation Data'!E85))="","",OFFSET('Sanitation Data'!$E$28,0,10*ROW('Sanitation Data'!E85)))</f>
        <v/>
      </c>
      <c r="CQ91" s="272" t="str">
        <f ca="true">+IF(OFFSET('Sanitation Data'!$E$29,0,10*ROW('Sanitation Data'!E85))="","",OFFSET('Sanitation Data'!$E$29,0,10*ROW('Sanitation Data'!E85)))</f>
        <v/>
      </c>
      <c r="CR91" s="272" t="str">
        <f ca="true">+IF(OFFSET('Sanitation Data'!$E$30,0,10*ROW('Sanitation Data'!E85))="","",OFFSET('Sanitation Data'!$E$30,0,10*ROW('Sanitation Data'!E85)))</f>
        <v/>
      </c>
      <c r="CS91" s="272" t="str">
        <f ca="true">+IF(OFFSET('Sanitation Data'!$E$31,0,10*ROW('Sanitation Data'!E85))="","",OFFSET('Sanitation Data'!$E$31,0,10*ROW('Sanitation Data'!E85)))</f>
        <v/>
      </c>
      <c r="CT91" s="272" t="str">
        <f ca="true">+IF(OFFSET('Sanitation Data'!$E$32,0,10*ROW('Sanitation Data'!E85))="","",OFFSET('Sanitation Data'!$E$32,0,10*ROW('Sanitation Data'!E85)))</f>
        <v/>
      </c>
      <c r="CU91" s="272" t="str">
        <f ca="true">+IF(OFFSET('Sanitation Data'!$F$28,0,10*ROW('Sanitation Data'!F85))="","",OFFSET('Sanitation Data'!$F$28,0,10*ROW('Sanitation Data'!F85)))</f>
        <v/>
      </c>
      <c r="CV91" s="272" t="str">
        <f ca="true">+IF(OFFSET('Sanitation Data'!$F$29,0,10*ROW('Sanitation Data'!F85))="","",OFFSET('Sanitation Data'!$F$29,0,10*ROW('Sanitation Data'!F85)))</f>
        <v/>
      </c>
      <c r="CW91" s="272" t="str">
        <f ca="true">+IF(OFFSET('Sanitation Data'!$F$30,0,10*ROW('Sanitation Data'!F85))="","",OFFSET('Sanitation Data'!$F$30,0,10*ROW('Sanitation Data'!F85)))</f>
        <v/>
      </c>
      <c r="CX91" s="272" t="str">
        <f ca="true">+IF(OFFSET('Sanitation Data'!$F$31,0,10*ROW('Sanitation Data'!F85))="","",OFFSET('Sanitation Data'!$F$31,0,10*ROW('Sanitation Data'!F85)))</f>
        <v/>
      </c>
      <c r="CY91" s="272" t="str">
        <f ca="true">+IF(OFFSET('Sanitation Data'!$F$32,0,10*ROW('Sanitation Data'!F85))="","",OFFSET('Sanitation Data'!$F$32,0,10*ROW('Sanitation Data'!F85)))</f>
        <v/>
      </c>
      <c r="CZ91" s="272" t="str">
        <f ca="true">+IF(OFFSET('Sanitation Data'!$G$28,0,10*ROW('Sanitation Data'!G85))="","",OFFSET('Sanitation Data'!$G$28,0,10*ROW('Sanitation Data'!G85)))</f>
        <v/>
      </c>
      <c r="DA91" s="272" t="str">
        <f ca="true">+IF(OFFSET('Sanitation Data'!$G$29,0,10*ROW('Sanitation Data'!G85))="","",OFFSET('Sanitation Data'!$G$29,0,10*ROW('Sanitation Data'!G85)))</f>
        <v/>
      </c>
      <c r="DB91" s="272" t="str">
        <f ca="true">+IF(OFFSET('Sanitation Data'!$G$30,0,10*ROW('Sanitation Data'!G85))="","",OFFSET('Sanitation Data'!$G$30,0,10*ROW('Sanitation Data'!G85)))</f>
        <v/>
      </c>
      <c r="DC91" s="272" t="str">
        <f ca="true">+IF(OFFSET('Sanitation Data'!$G$31,0,10*ROW('Sanitation Data'!G85))="","",OFFSET('Sanitation Data'!$G$31,0,10*ROW('Sanitation Data'!G85)))</f>
        <v/>
      </c>
      <c r="DD91" s="272" t="str">
        <f ca="true">+IF(OFFSET('Sanitation Data'!$G$32,0,10*ROW('Sanitation Data'!G85))="","",OFFSET('Sanitation Data'!$G$32,0,10*ROW('Sanitation Data'!G85)))</f>
        <v/>
      </c>
      <c r="DE91" s="272" t="str">
        <f ca="true">+IF(OFFSET('Sanitation Data'!$H$28,0,10*ROW('Sanitation Data'!H85))="","",OFFSET('Sanitation Data'!$H$28,0,10*ROW('Sanitation Data'!H85)))</f>
        <v/>
      </c>
      <c r="DF91" s="272" t="str">
        <f ca="true">+IF(OFFSET('Sanitation Data'!$H$29,0,10*ROW('Sanitation Data'!H85))="","",OFFSET('Sanitation Data'!$H$29,0,10*ROW('Sanitation Data'!H85)))</f>
        <v/>
      </c>
      <c r="DG91" s="272" t="str">
        <f ca="true">+IF(OFFSET('Sanitation Data'!$H$30,0,10*ROW('Sanitation Data'!H85))="","",OFFSET('Sanitation Data'!$H$30,0,10*ROW('Sanitation Data'!H85)))</f>
        <v/>
      </c>
      <c r="DH91" s="272" t="str">
        <f ca="true">+IF(OFFSET('Sanitation Data'!$H$31,0,10*ROW('Sanitation Data'!H85))="","",OFFSET('Sanitation Data'!$H$31,0,10*ROW('Sanitation Data'!H85)))</f>
        <v/>
      </c>
      <c r="DI91" s="272" t="str">
        <f ca="true">+IF(OFFSET('Sanitation Data'!$H$32,0,10*ROW('Sanitation Data'!H85))="","",OFFSET('Sanitation Data'!$H$32,0,10*ROW('Sanitation Data'!H85)))</f>
        <v/>
      </c>
      <c r="DJ91" s="272" t="str">
        <f ca="true">+IF(OFFSET('Sanitation Data'!$I$28,0,10*ROW('Sanitation Data'!I85))="","",OFFSET('Sanitation Data'!$I$28,0,10*ROW('Sanitation Data'!I85)))</f>
        <v/>
      </c>
      <c r="DK91" s="272" t="str">
        <f ca="true">+IF(OFFSET('Sanitation Data'!$I$29,0,10*ROW('Sanitation Data'!I85))="","",OFFSET('Sanitation Data'!$I$29,0,10*ROW('Sanitation Data'!I85)))</f>
        <v/>
      </c>
      <c r="DL91" s="272" t="str">
        <f ca="true">+IF(OFFSET('Sanitation Data'!$I$30,0,10*ROW('Sanitation Data'!I85))="","",OFFSET('Sanitation Data'!$I$30,0,10*ROW('Sanitation Data'!I85)))</f>
        <v/>
      </c>
      <c r="DM91" s="272" t="str">
        <f ca="true">+IF(OFFSET('Sanitation Data'!$I$31,0,10*ROW('Sanitation Data'!I85))="","",OFFSET('Sanitation Data'!$I$31,0,10*ROW('Sanitation Data'!I85)))</f>
        <v/>
      </c>
      <c r="DN91" s="272" t="str">
        <f ca="true">+IF(OFFSET('Sanitation Data'!$I$32,0,10*ROW('Sanitation Data'!I85))="","",OFFSET('Sanitation Data'!$I$32,0,10*ROW('Sanitation Data'!I85)))</f>
        <v/>
      </c>
      <c r="DO91" s="272" t="str">
        <f ca="true">+IF(OFFSET('Hygiene Data'!$D$11,0,10*ROW('Hygiene Data'!D85))="","",OFFSET('Hygiene Data'!$D$11,0,10*ROW('Hygiene Data'!D85)))</f>
        <v/>
      </c>
      <c r="DP91" s="272" t="str">
        <f ca="true">+IF(OFFSET('Hygiene Data'!$D$12,0,10*ROW('Hygiene Data'!D85))="","",OFFSET('Hygiene Data'!$D$12,0,10*ROW('Hygiene Data'!D85)))</f>
        <v/>
      </c>
      <c r="DQ91" s="272" t="str">
        <f ca="true">+IF(OFFSET('Hygiene Data'!$D$13,0,10*ROW('Hygiene Data'!D85))="","",OFFSET('Hygiene Data'!$D$13,0,10*ROW('Hygiene Data'!D85)))</f>
        <v/>
      </c>
      <c r="DR91" s="272" t="str">
        <f ca="true">+IF(OFFSET('Hygiene Data'!$E$11,0,10*ROW('Hygiene Data'!E85))="","",OFFSET('Hygiene Data'!$E$11,0,10*ROW('Hygiene Data'!E85)))</f>
        <v/>
      </c>
      <c r="DS91" s="272" t="str">
        <f ca="true">+IF(OFFSET('Hygiene Data'!$E$12,0,10*ROW('Hygiene Data'!E85))="","",OFFSET('Hygiene Data'!$E$12,0,10*ROW('Hygiene Data'!E85)))</f>
        <v/>
      </c>
      <c r="DT91" s="272" t="str">
        <f ca="true">+IF(OFFSET('Hygiene Data'!$E$13,0,10*ROW('Hygiene Data'!E85))="","",OFFSET('Hygiene Data'!$E$13,0,10*ROW('Hygiene Data'!E85)))</f>
        <v/>
      </c>
      <c r="DU91" s="272" t="str">
        <f ca="true">+IF(OFFSET('Hygiene Data'!$F$11,0,10*ROW('Hygiene Data'!F85))="","",OFFSET('Hygiene Data'!$F$11,0,10*ROW('Hygiene Data'!F85)))</f>
        <v/>
      </c>
      <c r="DV91" s="272" t="str">
        <f ca="true">+IF(OFFSET('Hygiene Data'!$F$12,0,10*ROW('Hygiene Data'!F85))="","",OFFSET('Hygiene Data'!$F$12,0,10*ROW('Hygiene Data'!F85)))</f>
        <v/>
      </c>
      <c r="DW91" s="272" t="str">
        <f ca="true">+IF(OFFSET('Hygiene Data'!$F$13,0,10*ROW('Hygiene Data'!F85))="","",OFFSET('Hygiene Data'!$F$13,0,10*ROW('Hygiene Data'!F85)))</f>
        <v/>
      </c>
      <c r="DX91" s="272" t="str">
        <f ca="true">+IF(OFFSET('Hygiene Data'!$G$11,0,10*ROW('Hygiene Data'!G85))="","",OFFSET('Hygiene Data'!$G$11,0,10*ROW('Hygiene Data'!G85)))</f>
        <v/>
      </c>
      <c r="DY91" s="272" t="str">
        <f ca="true">+IF(OFFSET('Hygiene Data'!$G$12,0,10*ROW('Hygiene Data'!G85))="","",OFFSET('Hygiene Data'!$G$12,0,10*ROW('Hygiene Data'!G85)))</f>
        <v/>
      </c>
      <c r="DZ91" s="272" t="str">
        <f ca="true">+IF(OFFSET('Hygiene Data'!$G$13,0,10*ROW('Hygiene Data'!G85))="","",OFFSET('Hygiene Data'!$G$13,0,10*ROW('Hygiene Data'!G85)))</f>
        <v/>
      </c>
      <c r="EA91" s="272" t="str">
        <f ca="true">+IF(OFFSET('Hygiene Data'!$H$11,0,10*ROW('Hygiene Data'!H85))="","",OFFSET('Hygiene Data'!$H$11,0,10*ROW('Hygiene Data'!H85)))</f>
        <v/>
      </c>
      <c r="EB91" s="272" t="str">
        <f ca="true">+IF(OFFSET('Hygiene Data'!$H$12,0,10*ROW('Hygiene Data'!H85))="","",OFFSET('Hygiene Data'!$H$12,0,10*ROW('Hygiene Data'!H85)))</f>
        <v/>
      </c>
      <c r="EC91" s="272" t="str">
        <f ca="true">+IF(OFFSET('Hygiene Data'!$H$13,0,10*ROW('Hygiene Data'!H85))="","",OFFSET('Hygiene Data'!$H$13,0,10*ROW('Hygiene Data'!H85)))</f>
        <v/>
      </c>
      <c r="ED91" s="272" t="str">
        <f ca="true">+IF(OFFSET('Hygiene Data'!$I$11,0,10*ROW('Hygiene Data'!I85))="","",OFFSET('Hygiene Data'!$I$11,0,10*ROW('Hygiene Data'!I85)))</f>
        <v/>
      </c>
      <c r="EE91" s="272" t="str">
        <f ca="true">+IF(OFFSET('Hygiene Data'!$I$12,0,10*ROW('Hygiene Data'!I85))="","",OFFSET('Hygiene Data'!$I$12,0,10*ROW('Hygiene Data'!I85)))</f>
        <v/>
      </c>
      <c r="EF91" s="272" t="str">
        <f ca="true">+IF(OFFSET('Hygiene Data'!$I$13,0,10*ROW('Hygiene Data'!I85))="","",OFFSET('Hygiene Data'!$I$13,0,10*ROW('Hygiene Data'!I85)))</f>
        <v/>
      </c>
    </row>
    <row xmlns:x14ac="http://schemas.microsoft.com/office/spreadsheetml/2009/9/ac" r="92" x14ac:dyDescent="0.2">
      <c r="A92" s="37" t="str">
        <f ca="true">+IF(OFFSET('Water Data'!$B$2,0,10*ROW('Water Data'!E86))="","",OFFSET('Water Data'!$B$2,0,10*ROW('Water Data'!E86)))</f>
        <v/>
      </c>
      <c r="B92" s="37" t="str">
        <f ca="true">+IF(OFFSET('Water Data'!$C$2,0,10*ROW('Water Data'!F86))="","",OFFSET('Water Data'!$C$2,0,10*ROW('Water Data'!F86)))</f>
        <v/>
      </c>
      <c r="C92" s="328" t="str">
        <f t="shared" ca="true" si="1"/>
        <v/>
      </c>
      <c r="D92" s="97"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7"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7"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7"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7"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7"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7"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7"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7"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7"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7"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7"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7"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7"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7"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7"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7"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7"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8"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8"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8"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8"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8"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8"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8"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8"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8"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8"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8"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8"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8"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8"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8"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8"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8"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8"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8"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8"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8"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8"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8"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8"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8"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8"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8"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8"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8"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8"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9"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9"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9"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9"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9"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9"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9"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9"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9"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9"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9"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9"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9"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9"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9"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9"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9"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9"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2"/>
      <c r="BS92" s="272" t="str">
        <f ca="true">+IF(OFFSET('Water Data'!$D$27,0,10*ROW('Water Data'!D86))="","",OFFSET('Water Data'!$D$27,0,10*ROW('Water Data'!D86)))</f>
        <v/>
      </c>
      <c r="BT92" s="272" t="str">
        <f ca="true">+IF(OFFSET('Water Data'!$D$28,0,10*ROW('Water Data'!D86))="","",OFFSET('Water Data'!$D$28,0,10*ROW('Water Data'!D86)))</f>
        <v/>
      </c>
      <c r="BU92" s="272" t="str">
        <f ca="true">+IF(OFFSET('Water Data'!$D$29,0,10*ROW('Water Data'!D86))="","",OFFSET('Water Data'!$D$29,0,10*ROW('Water Data'!D86)))</f>
        <v/>
      </c>
      <c r="BV92" s="272" t="str">
        <f ca="true">+IF(OFFSET('Water Data'!$E$27,0,10*ROW('Water Data'!E86))="","",OFFSET('Water Data'!$E$27,0,10*ROW('Water Data'!E86)))</f>
        <v/>
      </c>
      <c r="BW92" s="272" t="str">
        <f ca="true">+IF(OFFSET('Water Data'!$E$28,0,10*ROW('Water Data'!E86))="","",OFFSET('Water Data'!$E$28,0,10*ROW('Water Data'!E86)))</f>
        <v/>
      </c>
      <c r="BX92" s="272" t="str">
        <f ca="true">+IF(OFFSET('Water Data'!$E$29,0,10*ROW('Water Data'!E86))="","",OFFSET('Water Data'!$E$29,0,10*ROW('Water Data'!E86)))</f>
        <v/>
      </c>
      <c r="BY92" s="272" t="str">
        <f ca="true">+IF(OFFSET('Water Data'!$F$27,0,10*ROW('Water Data'!F86))="","",OFFSET('Water Data'!$F$27,0,10*ROW('Water Data'!F86)))</f>
        <v/>
      </c>
      <c r="BZ92" s="272" t="str">
        <f ca="true">+IF(OFFSET('Water Data'!$F$28,0,10*ROW('Water Data'!F86))="","",OFFSET('Water Data'!$F$28,0,10*ROW('Water Data'!F86)))</f>
        <v/>
      </c>
      <c r="CA92" s="272" t="str">
        <f ca="true">+IF(OFFSET('Water Data'!$F$29,0,10*ROW('Water Data'!F86))="","",OFFSET('Water Data'!$F$29,0,10*ROW('Water Data'!F86)))</f>
        <v/>
      </c>
      <c r="CB92" s="272" t="str">
        <f ca="true">+IF(OFFSET('Water Data'!$G$27,0,10*ROW('Water Data'!G86))="","",OFFSET('Water Data'!$G$27,0,10*ROW('Water Data'!G86)))</f>
        <v/>
      </c>
      <c r="CC92" s="272" t="str">
        <f ca="true">+IF(OFFSET('Water Data'!$G$28,0,10*ROW('Water Data'!G86))="","",OFFSET('Water Data'!$G$28,0,10*ROW('Water Data'!G86)))</f>
        <v/>
      </c>
      <c r="CD92" s="272" t="str">
        <f ca="true">+IF(OFFSET('Water Data'!$G$29,0,10*ROW('Water Data'!G86))="","",OFFSET('Water Data'!$G$29,0,10*ROW('Water Data'!G86)))</f>
        <v/>
      </c>
      <c r="CE92" s="272" t="str">
        <f ca="true">+IF(OFFSET('Water Data'!$H$27,0,10*ROW('Water Data'!H86))="","",OFFSET('Water Data'!$H$27,0,10*ROW('Water Data'!H86)))</f>
        <v/>
      </c>
      <c r="CF92" s="272" t="str">
        <f ca="true">+IF(OFFSET('Water Data'!$H$28,0,10*ROW('Water Data'!H86))="","",OFFSET('Water Data'!$H$28,0,10*ROW('Water Data'!H86)))</f>
        <v/>
      </c>
      <c r="CG92" s="272" t="str">
        <f ca="true">+IF(OFFSET('Water Data'!$H$29,0,10*ROW('Water Data'!H86))="","",OFFSET('Water Data'!$H$29,0,10*ROW('Water Data'!H86)))</f>
        <v/>
      </c>
      <c r="CH92" s="272" t="str">
        <f ca="true">+IF(OFFSET('Water Data'!$I$27,0,10*ROW('Water Data'!I86))="","",OFFSET('Water Data'!$I$27,0,10*ROW('Water Data'!I86)))</f>
        <v/>
      </c>
      <c r="CI92" s="272" t="str">
        <f ca="true">+IF(OFFSET('Water Data'!$I$28,0,10*ROW('Water Data'!I86))="","",OFFSET('Water Data'!$I$28,0,10*ROW('Water Data'!I86)))</f>
        <v/>
      </c>
      <c r="CJ92" s="272" t="str">
        <f ca="true">+IF(OFFSET('Water Data'!$I$29,0,10*ROW('Water Data'!I86))="","",OFFSET('Water Data'!$I$29,0,10*ROW('Water Data'!I86)))</f>
        <v/>
      </c>
      <c r="CK92" s="272" t="str">
        <f ca="true">+IF(OFFSET('Sanitation Data'!$D$28,0,10*ROW('Sanitation Data'!D86))="","",OFFSET('Sanitation Data'!$D$28,0,10*ROW('Sanitation Data'!D86)))</f>
        <v/>
      </c>
      <c r="CL92" s="272" t="str">
        <f ca="true">+IF(OFFSET('Sanitation Data'!$D$29,0,10*ROW('Sanitation Data'!D86))="","",OFFSET('Sanitation Data'!$D$29,0,10*ROW('Sanitation Data'!D86)))</f>
        <v/>
      </c>
      <c r="CM92" s="272" t="str">
        <f ca="true">+IF(OFFSET('Sanitation Data'!$D$30,0,10*ROW('Sanitation Data'!D86))="","",OFFSET('Sanitation Data'!$D$30,0,10*ROW('Sanitation Data'!D86)))</f>
        <v/>
      </c>
      <c r="CN92" s="272" t="str">
        <f ca="true">+IF(OFFSET('Sanitation Data'!$D$31,0,10*ROW('Sanitation Data'!D86))="","",OFFSET('Sanitation Data'!$D$31,0,10*ROW('Sanitation Data'!D86)))</f>
        <v/>
      </c>
      <c r="CO92" s="272" t="str">
        <f ca="true">+IF(OFFSET('Sanitation Data'!$D$32,0,10*ROW('Sanitation Data'!D86))="","",OFFSET('Sanitation Data'!$D$32,0,10*ROW('Sanitation Data'!D86)))</f>
        <v/>
      </c>
      <c r="CP92" s="272" t="str">
        <f ca="true">+IF(OFFSET('Sanitation Data'!$E$28,0,10*ROW('Sanitation Data'!E86))="","",OFFSET('Sanitation Data'!$E$28,0,10*ROW('Sanitation Data'!E86)))</f>
        <v/>
      </c>
      <c r="CQ92" s="272" t="str">
        <f ca="true">+IF(OFFSET('Sanitation Data'!$E$29,0,10*ROW('Sanitation Data'!E86))="","",OFFSET('Sanitation Data'!$E$29,0,10*ROW('Sanitation Data'!E86)))</f>
        <v/>
      </c>
      <c r="CR92" s="272" t="str">
        <f ca="true">+IF(OFFSET('Sanitation Data'!$E$30,0,10*ROW('Sanitation Data'!E86))="","",OFFSET('Sanitation Data'!$E$30,0,10*ROW('Sanitation Data'!E86)))</f>
        <v/>
      </c>
      <c r="CS92" s="272" t="str">
        <f ca="true">+IF(OFFSET('Sanitation Data'!$E$31,0,10*ROW('Sanitation Data'!E86))="","",OFFSET('Sanitation Data'!$E$31,0,10*ROW('Sanitation Data'!E86)))</f>
        <v/>
      </c>
      <c r="CT92" s="272" t="str">
        <f ca="true">+IF(OFFSET('Sanitation Data'!$E$32,0,10*ROW('Sanitation Data'!E86))="","",OFFSET('Sanitation Data'!$E$32,0,10*ROW('Sanitation Data'!E86)))</f>
        <v/>
      </c>
      <c r="CU92" s="272" t="str">
        <f ca="true">+IF(OFFSET('Sanitation Data'!$F$28,0,10*ROW('Sanitation Data'!F86))="","",OFFSET('Sanitation Data'!$F$28,0,10*ROW('Sanitation Data'!F86)))</f>
        <v/>
      </c>
      <c r="CV92" s="272" t="str">
        <f ca="true">+IF(OFFSET('Sanitation Data'!$F$29,0,10*ROW('Sanitation Data'!F86))="","",OFFSET('Sanitation Data'!$F$29,0,10*ROW('Sanitation Data'!F86)))</f>
        <v/>
      </c>
      <c r="CW92" s="272" t="str">
        <f ca="true">+IF(OFFSET('Sanitation Data'!$F$30,0,10*ROW('Sanitation Data'!F86))="","",OFFSET('Sanitation Data'!$F$30,0,10*ROW('Sanitation Data'!F86)))</f>
        <v/>
      </c>
      <c r="CX92" s="272" t="str">
        <f ca="true">+IF(OFFSET('Sanitation Data'!$F$31,0,10*ROW('Sanitation Data'!F86))="","",OFFSET('Sanitation Data'!$F$31,0,10*ROW('Sanitation Data'!F86)))</f>
        <v/>
      </c>
      <c r="CY92" s="272" t="str">
        <f ca="true">+IF(OFFSET('Sanitation Data'!$F$32,0,10*ROW('Sanitation Data'!F86))="","",OFFSET('Sanitation Data'!$F$32,0,10*ROW('Sanitation Data'!F86)))</f>
        <v/>
      </c>
      <c r="CZ92" s="272" t="str">
        <f ca="true">+IF(OFFSET('Sanitation Data'!$G$28,0,10*ROW('Sanitation Data'!G86))="","",OFFSET('Sanitation Data'!$G$28,0,10*ROW('Sanitation Data'!G86)))</f>
        <v/>
      </c>
      <c r="DA92" s="272" t="str">
        <f ca="true">+IF(OFFSET('Sanitation Data'!$G$29,0,10*ROW('Sanitation Data'!G86))="","",OFFSET('Sanitation Data'!$G$29,0,10*ROW('Sanitation Data'!G86)))</f>
        <v/>
      </c>
      <c r="DB92" s="272" t="str">
        <f ca="true">+IF(OFFSET('Sanitation Data'!$G$30,0,10*ROW('Sanitation Data'!G86))="","",OFFSET('Sanitation Data'!$G$30,0,10*ROW('Sanitation Data'!G86)))</f>
        <v/>
      </c>
      <c r="DC92" s="272" t="str">
        <f ca="true">+IF(OFFSET('Sanitation Data'!$G$31,0,10*ROW('Sanitation Data'!G86))="","",OFFSET('Sanitation Data'!$G$31,0,10*ROW('Sanitation Data'!G86)))</f>
        <v/>
      </c>
      <c r="DD92" s="272" t="str">
        <f ca="true">+IF(OFFSET('Sanitation Data'!$G$32,0,10*ROW('Sanitation Data'!G86))="","",OFFSET('Sanitation Data'!$G$32,0,10*ROW('Sanitation Data'!G86)))</f>
        <v/>
      </c>
      <c r="DE92" s="272" t="str">
        <f ca="true">+IF(OFFSET('Sanitation Data'!$H$28,0,10*ROW('Sanitation Data'!H86))="","",OFFSET('Sanitation Data'!$H$28,0,10*ROW('Sanitation Data'!H86)))</f>
        <v/>
      </c>
      <c r="DF92" s="272" t="str">
        <f ca="true">+IF(OFFSET('Sanitation Data'!$H$29,0,10*ROW('Sanitation Data'!H86))="","",OFFSET('Sanitation Data'!$H$29,0,10*ROW('Sanitation Data'!H86)))</f>
        <v/>
      </c>
      <c r="DG92" s="272" t="str">
        <f ca="true">+IF(OFFSET('Sanitation Data'!$H$30,0,10*ROW('Sanitation Data'!H86))="","",OFFSET('Sanitation Data'!$H$30,0,10*ROW('Sanitation Data'!H86)))</f>
        <v/>
      </c>
      <c r="DH92" s="272" t="str">
        <f ca="true">+IF(OFFSET('Sanitation Data'!$H$31,0,10*ROW('Sanitation Data'!H86))="","",OFFSET('Sanitation Data'!$H$31,0,10*ROW('Sanitation Data'!H86)))</f>
        <v/>
      </c>
      <c r="DI92" s="272" t="str">
        <f ca="true">+IF(OFFSET('Sanitation Data'!$H$32,0,10*ROW('Sanitation Data'!H86))="","",OFFSET('Sanitation Data'!$H$32,0,10*ROW('Sanitation Data'!H86)))</f>
        <v/>
      </c>
      <c r="DJ92" s="272" t="str">
        <f ca="true">+IF(OFFSET('Sanitation Data'!$I$28,0,10*ROW('Sanitation Data'!I86))="","",OFFSET('Sanitation Data'!$I$28,0,10*ROW('Sanitation Data'!I86)))</f>
        <v/>
      </c>
      <c r="DK92" s="272" t="str">
        <f ca="true">+IF(OFFSET('Sanitation Data'!$I$29,0,10*ROW('Sanitation Data'!I86))="","",OFFSET('Sanitation Data'!$I$29,0,10*ROW('Sanitation Data'!I86)))</f>
        <v/>
      </c>
      <c r="DL92" s="272" t="str">
        <f ca="true">+IF(OFFSET('Sanitation Data'!$I$30,0,10*ROW('Sanitation Data'!I86))="","",OFFSET('Sanitation Data'!$I$30,0,10*ROW('Sanitation Data'!I86)))</f>
        <v/>
      </c>
      <c r="DM92" s="272" t="str">
        <f ca="true">+IF(OFFSET('Sanitation Data'!$I$31,0,10*ROW('Sanitation Data'!I86))="","",OFFSET('Sanitation Data'!$I$31,0,10*ROW('Sanitation Data'!I86)))</f>
        <v/>
      </c>
      <c r="DN92" s="272" t="str">
        <f ca="true">+IF(OFFSET('Sanitation Data'!$I$32,0,10*ROW('Sanitation Data'!I86))="","",OFFSET('Sanitation Data'!$I$32,0,10*ROW('Sanitation Data'!I86)))</f>
        <v/>
      </c>
      <c r="DO92" s="272" t="str">
        <f ca="true">+IF(OFFSET('Hygiene Data'!$D$11,0,10*ROW('Hygiene Data'!D86))="","",OFFSET('Hygiene Data'!$D$11,0,10*ROW('Hygiene Data'!D86)))</f>
        <v/>
      </c>
      <c r="DP92" s="272" t="str">
        <f ca="true">+IF(OFFSET('Hygiene Data'!$D$12,0,10*ROW('Hygiene Data'!D86))="","",OFFSET('Hygiene Data'!$D$12,0,10*ROW('Hygiene Data'!D86)))</f>
        <v/>
      </c>
      <c r="DQ92" s="272" t="str">
        <f ca="true">+IF(OFFSET('Hygiene Data'!$D$13,0,10*ROW('Hygiene Data'!D86))="","",OFFSET('Hygiene Data'!$D$13,0,10*ROW('Hygiene Data'!D86)))</f>
        <v/>
      </c>
      <c r="DR92" s="272" t="str">
        <f ca="true">+IF(OFFSET('Hygiene Data'!$E$11,0,10*ROW('Hygiene Data'!E86))="","",OFFSET('Hygiene Data'!$E$11,0,10*ROW('Hygiene Data'!E86)))</f>
        <v/>
      </c>
      <c r="DS92" s="272" t="str">
        <f ca="true">+IF(OFFSET('Hygiene Data'!$E$12,0,10*ROW('Hygiene Data'!E86))="","",OFFSET('Hygiene Data'!$E$12,0,10*ROW('Hygiene Data'!E86)))</f>
        <v/>
      </c>
      <c r="DT92" s="272" t="str">
        <f ca="true">+IF(OFFSET('Hygiene Data'!$E$13,0,10*ROW('Hygiene Data'!E86))="","",OFFSET('Hygiene Data'!$E$13,0,10*ROW('Hygiene Data'!E86)))</f>
        <v/>
      </c>
      <c r="DU92" s="272" t="str">
        <f ca="true">+IF(OFFSET('Hygiene Data'!$F$11,0,10*ROW('Hygiene Data'!F86))="","",OFFSET('Hygiene Data'!$F$11,0,10*ROW('Hygiene Data'!F86)))</f>
        <v/>
      </c>
      <c r="DV92" s="272" t="str">
        <f ca="true">+IF(OFFSET('Hygiene Data'!$F$12,0,10*ROW('Hygiene Data'!F86))="","",OFFSET('Hygiene Data'!$F$12,0,10*ROW('Hygiene Data'!F86)))</f>
        <v/>
      </c>
      <c r="DW92" s="272" t="str">
        <f ca="true">+IF(OFFSET('Hygiene Data'!$F$13,0,10*ROW('Hygiene Data'!F86))="","",OFFSET('Hygiene Data'!$F$13,0,10*ROW('Hygiene Data'!F86)))</f>
        <v/>
      </c>
      <c r="DX92" s="272" t="str">
        <f ca="true">+IF(OFFSET('Hygiene Data'!$G$11,0,10*ROW('Hygiene Data'!G86))="","",OFFSET('Hygiene Data'!$G$11,0,10*ROW('Hygiene Data'!G86)))</f>
        <v/>
      </c>
      <c r="DY92" s="272" t="str">
        <f ca="true">+IF(OFFSET('Hygiene Data'!$G$12,0,10*ROW('Hygiene Data'!G86))="","",OFFSET('Hygiene Data'!$G$12,0,10*ROW('Hygiene Data'!G86)))</f>
        <v/>
      </c>
      <c r="DZ92" s="272" t="str">
        <f ca="true">+IF(OFFSET('Hygiene Data'!$G$13,0,10*ROW('Hygiene Data'!G86))="","",OFFSET('Hygiene Data'!$G$13,0,10*ROW('Hygiene Data'!G86)))</f>
        <v/>
      </c>
      <c r="EA92" s="272" t="str">
        <f ca="true">+IF(OFFSET('Hygiene Data'!$H$11,0,10*ROW('Hygiene Data'!H86))="","",OFFSET('Hygiene Data'!$H$11,0,10*ROW('Hygiene Data'!H86)))</f>
        <v/>
      </c>
      <c r="EB92" s="272" t="str">
        <f ca="true">+IF(OFFSET('Hygiene Data'!$H$12,0,10*ROW('Hygiene Data'!H86))="","",OFFSET('Hygiene Data'!$H$12,0,10*ROW('Hygiene Data'!H86)))</f>
        <v/>
      </c>
      <c r="EC92" s="272" t="str">
        <f ca="true">+IF(OFFSET('Hygiene Data'!$H$13,0,10*ROW('Hygiene Data'!H86))="","",OFFSET('Hygiene Data'!$H$13,0,10*ROW('Hygiene Data'!H86)))</f>
        <v/>
      </c>
      <c r="ED92" s="272" t="str">
        <f ca="true">+IF(OFFSET('Hygiene Data'!$I$11,0,10*ROW('Hygiene Data'!I86))="","",OFFSET('Hygiene Data'!$I$11,0,10*ROW('Hygiene Data'!I86)))</f>
        <v/>
      </c>
      <c r="EE92" s="272" t="str">
        <f ca="true">+IF(OFFSET('Hygiene Data'!$I$12,0,10*ROW('Hygiene Data'!I86))="","",OFFSET('Hygiene Data'!$I$12,0,10*ROW('Hygiene Data'!I86)))</f>
        <v/>
      </c>
      <c r="EF92" s="272" t="str">
        <f ca="true">+IF(OFFSET('Hygiene Data'!$I$13,0,10*ROW('Hygiene Data'!I86))="","",OFFSET('Hygiene Data'!$I$13,0,10*ROW('Hygiene Data'!I86)))</f>
        <v/>
      </c>
    </row>
    <row xmlns:x14ac="http://schemas.microsoft.com/office/spreadsheetml/2009/9/ac" r="93" x14ac:dyDescent="0.2">
      <c r="A93" s="37" t="str">
        <f ca="true">+IF(OFFSET('Water Data'!$B$2,0,10*ROW('Water Data'!E87))="","",OFFSET('Water Data'!$B$2,0,10*ROW('Water Data'!E87)))</f>
        <v/>
      </c>
      <c r="B93" s="37" t="str">
        <f ca="true">+IF(OFFSET('Water Data'!$C$2,0,10*ROW('Water Data'!F87))="","",OFFSET('Water Data'!$C$2,0,10*ROW('Water Data'!F87)))</f>
        <v/>
      </c>
      <c r="C93" s="328" t="str">
        <f t="shared" ca="true" si="1"/>
        <v/>
      </c>
      <c r="D93" s="97"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7"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7"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7"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7"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7"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7"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7"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7"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7"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7"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7"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7"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7"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7"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7"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7"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7"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8"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8"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8"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8"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8"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8"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8"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8"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8"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8"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8"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8"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8"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8"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8"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8"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8"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8"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8"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8"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8"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8"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8"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8"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8"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8"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8"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8"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8"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8"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9"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9"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9"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9"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9"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9"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9"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9"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9"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9"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9"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9"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9"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9"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9"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9"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9"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9"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2"/>
      <c r="BS93" s="272" t="str">
        <f ca="true">+IF(OFFSET('Water Data'!$D$27,0,10*ROW('Water Data'!D87))="","",OFFSET('Water Data'!$D$27,0,10*ROW('Water Data'!D87)))</f>
        <v/>
      </c>
      <c r="BT93" s="272" t="str">
        <f ca="true">+IF(OFFSET('Water Data'!$D$28,0,10*ROW('Water Data'!D87))="","",OFFSET('Water Data'!$D$28,0,10*ROW('Water Data'!D87)))</f>
        <v/>
      </c>
      <c r="BU93" s="272" t="str">
        <f ca="true">+IF(OFFSET('Water Data'!$D$29,0,10*ROW('Water Data'!D87))="","",OFFSET('Water Data'!$D$29,0,10*ROW('Water Data'!D87)))</f>
        <v/>
      </c>
      <c r="BV93" s="272" t="str">
        <f ca="true">+IF(OFFSET('Water Data'!$E$27,0,10*ROW('Water Data'!E87))="","",OFFSET('Water Data'!$E$27,0,10*ROW('Water Data'!E87)))</f>
        <v/>
      </c>
      <c r="BW93" s="272" t="str">
        <f ca="true">+IF(OFFSET('Water Data'!$E$28,0,10*ROW('Water Data'!E87))="","",OFFSET('Water Data'!$E$28,0,10*ROW('Water Data'!E87)))</f>
        <v/>
      </c>
      <c r="BX93" s="272" t="str">
        <f ca="true">+IF(OFFSET('Water Data'!$E$29,0,10*ROW('Water Data'!E87))="","",OFFSET('Water Data'!$E$29,0,10*ROW('Water Data'!E87)))</f>
        <v/>
      </c>
      <c r="BY93" s="272" t="str">
        <f ca="true">+IF(OFFSET('Water Data'!$F$27,0,10*ROW('Water Data'!F87))="","",OFFSET('Water Data'!$F$27,0,10*ROW('Water Data'!F87)))</f>
        <v/>
      </c>
      <c r="BZ93" s="272" t="str">
        <f ca="true">+IF(OFFSET('Water Data'!$F$28,0,10*ROW('Water Data'!F87))="","",OFFSET('Water Data'!$F$28,0,10*ROW('Water Data'!F87)))</f>
        <v/>
      </c>
      <c r="CA93" s="272" t="str">
        <f ca="true">+IF(OFFSET('Water Data'!$F$29,0,10*ROW('Water Data'!F87))="","",OFFSET('Water Data'!$F$29,0,10*ROW('Water Data'!F87)))</f>
        <v/>
      </c>
      <c r="CB93" s="272" t="str">
        <f ca="true">+IF(OFFSET('Water Data'!$G$27,0,10*ROW('Water Data'!G87))="","",OFFSET('Water Data'!$G$27,0,10*ROW('Water Data'!G87)))</f>
        <v/>
      </c>
      <c r="CC93" s="272" t="str">
        <f ca="true">+IF(OFFSET('Water Data'!$G$28,0,10*ROW('Water Data'!G87))="","",OFFSET('Water Data'!$G$28,0,10*ROW('Water Data'!G87)))</f>
        <v/>
      </c>
      <c r="CD93" s="272" t="str">
        <f ca="true">+IF(OFFSET('Water Data'!$G$29,0,10*ROW('Water Data'!G87))="","",OFFSET('Water Data'!$G$29,0,10*ROW('Water Data'!G87)))</f>
        <v/>
      </c>
      <c r="CE93" s="272" t="str">
        <f ca="true">+IF(OFFSET('Water Data'!$H$27,0,10*ROW('Water Data'!H87))="","",OFFSET('Water Data'!$H$27,0,10*ROW('Water Data'!H87)))</f>
        <v/>
      </c>
      <c r="CF93" s="272" t="str">
        <f ca="true">+IF(OFFSET('Water Data'!$H$28,0,10*ROW('Water Data'!H87))="","",OFFSET('Water Data'!$H$28,0,10*ROW('Water Data'!H87)))</f>
        <v/>
      </c>
      <c r="CG93" s="272" t="str">
        <f ca="true">+IF(OFFSET('Water Data'!$H$29,0,10*ROW('Water Data'!H87))="","",OFFSET('Water Data'!$H$29,0,10*ROW('Water Data'!H87)))</f>
        <v/>
      </c>
      <c r="CH93" s="272" t="str">
        <f ca="true">+IF(OFFSET('Water Data'!$I$27,0,10*ROW('Water Data'!I87))="","",OFFSET('Water Data'!$I$27,0,10*ROW('Water Data'!I87)))</f>
        <v/>
      </c>
      <c r="CI93" s="272" t="str">
        <f ca="true">+IF(OFFSET('Water Data'!$I$28,0,10*ROW('Water Data'!I87))="","",OFFSET('Water Data'!$I$28,0,10*ROW('Water Data'!I87)))</f>
        <v/>
      </c>
      <c r="CJ93" s="272" t="str">
        <f ca="true">+IF(OFFSET('Water Data'!$I$29,0,10*ROW('Water Data'!I87))="","",OFFSET('Water Data'!$I$29,0,10*ROW('Water Data'!I87)))</f>
        <v/>
      </c>
      <c r="CK93" s="272" t="str">
        <f ca="true">+IF(OFFSET('Sanitation Data'!$D$28,0,10*ROW('Sanitation Data'!D87))="","",OFFSET('Sanitation Data'!$D$28,0,10*ROW('Sanitation Data'!D87)))</f>
        <v/>
      </c>
      <c r="CL93" s="272" t="str">
        <f ca="true">+IF(OFFSET('Sanitation Data'!$D$29,0,10*ROW('Sanitation Data'!D87))="","",OFFSET('Sanitation Data'!$D$29,0,10*ROW('Sanitation Data'!D87)))</f>
        <v/>
      </c>
      <c r="CM93" s="272" t="str">
        <f ca="true">+IF(OFFSET('Sanitation Data'!$D$30,0,10*ROW('Sanitation Data'!D87))="","",OFFSET('Sanitation Data'!$D$30,0,10*ROW('Sanitation Data'!D87)))</f>
        <v/>
      </c>
      <c r="CN93" s="272" t="str">
        <f ca="true">+IF(OFFSET('Sanitation Data'!$D$31,0,10*ROW('Sanitation Data'!D87))="","",OFFSET('Sanitation Data'!$D$31,0,10*ROW('Sanitation Data'!D87)))</f>
        <v/>
      </c>
      <c r="CO93" s="272" t="str">
        <f ca="true">+IF(OFFSET('Sanitation Data'!$D$32,0,10*ROW('Sanitation Data'!D87))="","",OFFSET('Sanitation Data'!$D$32,0,10*ROW('Sanitation Data'!D87)))</f>
        <v/>
      </c>
      <c r="CP93" s="272" t="str">
        <f ca="true">+IF(OFFSET('Sanitation Data'!$E$28,0,10*ROW('Sanitation Data'!E87))="","",OFFSET('Sanitation Data'!$E$28,0,10*ROW('Sanitation Data'!E87)))</f>
        <v/>
      </c>
      <c r="CQ93" s="272" t="str">
        <f ca="true">+IF(OFFSET('Sanitation Data'!$E$29,0,10*ROW('Sanitation Data'!E87))="","",OFFSET('Sanitation Data'!$E$29,0,10*ROW('Sanitation Data'!E87)))</f>
        <v/>
      </c>
      <c r="CR93" s="272" t="str">
        <f ca="true">+IF(OFFSET('Sanitation Data'!$E$30,0,10*ROW('Sanitation Data'!E87))="","",OFFSET('Sanitation Data'!$E$30,0,10*ROW('Sanitation Data'!E87)))</f>
        <v/>
      </c>
      <c r="CS93" s="272" t="str">
        <f ca="true">+IF(OFFSET('Sanitation Data'!$E$31,0,10*ROW('Sanitation Data'!E87))="","",OFFSET('Sanitation Data'!$E$31,0,10*ROW('Sanitation Data'!E87)))</f>
        <v/>
      </c>
      <c r="CT93" s="272" t="str">
        <f ca="true">+IF(OFFSET('Sanitation Data'!$E$32,0,10*ROW('Sanitation Data'!E87))="","",OFFSET('Sanitation Data'!$E$32,0,10*ROW('Sanitation Data'!E87)))</f>
        <v/>
      </c>
      <c r="CU93" s="272" t="str">
        <f ca="true">+IF(OFFSET('Sanitation Data'!$F$28,0,10*ROW('Sanitation Data'!F87))="","",OFFSET('Sanitation Data'!$F$28,0,10*ROW('Sanitation Data'!F87)))</f>
        <v/>
      </c>
      <c r="CV93" s="272" t="str">
        <f ca="true">+IF(OFFSET('Sanitation Data'!$F$29,0,10*ROW('Sanitation Data'!F87))="","",OFFSET('Sanitation Data'!$F$29,0,10*ROW('Sanitation Data'!F87)))</f>
        <v/>
      </c>
      <c r="CW93" s="272" t="str">
        <f ca="true">+IF(OFFSET('Sanitation Data'!$F$30,0,10*ROW('Sanitation Data'!F87))="","",OFFSET('Sanitation Data'!$F$30,0,10*ROW('Sanitation Data'!F87)))</f>
        <v/>
      </c>
      <c r="CX93" s="272" t="str">
        <f ca="true">+IF(OFFSET('Sanitation Data'!$F$31,0,10*ROW('Sanitation Data'!F87))="","",OFFSET('Sanitation Data'!$F$31,0,10*ROW('Sanitation Data'!F87)))</f>
        <v/>
      </c>
      <c r="CY93" s="272" t="str">
        <f ca="true">+IF(OFFSET('Sanitation Data'!$F$32,0,10*ROW('Sanitation Data'!F87))="","",OFFSET('Sanitation Data'!$F$32,0,10*ROW('Sanitation Data'!F87)))</f>
        <v/>
      </c>
      <c r="CZ93" s="272" t="str">
        <f ca="true">+IF(OFFSET('Sanitation Data'!$G$28,0,10*ROW('Sanitation Data'!G87))="","",OFFSET('Sanitation Data'!$G$28,0,10*ROW('Sanitation Data'!G87)))</f>
        <v/>
      </c>
      <c r="DA93" s="272" t="str">
        <f ca="true">+IF(OFFSET('Sanitation Data'!$G$29,0,10*ROW('Sanitation Data'!G87))="","",OFFSET('Sanitation Data'!$G$29,0,10*ROW('Sanitation Data'!G87)))</f>
        <v/>
      </c>
      <c r="DB93" s="272" t="str">
        <f ca="true">+IF(OFFSET('Sanitation Data'!$G$30,0,10*ROW('Sanitation Data'!G87))="","",OFFSET('Sanitation Data'!$G$30,0,10*ROW('Sanitation Data'!G87)))</f>
        <v/>
      </c>
      <c r="DC93" s="272" t="str">
        <f ca="true">+IF(OFFSET('Sanitation Data'!$G$31,0,10*ROW('Sanitation Data'!G87))="","",OFFSET('Sanitation Data'!$G$31,0,10*ROW('Sanitation Data'!G87)))</f>
        <v/>
      </c>
      <c r="DD93" s="272" t="str">
        <f ca="true">+IF(OFFSET('Sanitation Data'!$G$32,0,10*ROW('Sanitation Data'!G87))="","",OFFSET('Sanitation Data'!$G$32,0,10*ROW('Sanitation Data'!G87)))</f>
        <v/>
      </c>
      <c r="DE93" s="272" t="str">
        <f ca="true">+IF(OFFSET('Sanitation Data'!$H$28,0,10*ROW('Sanitation Data'!H87))="","",OFFSET('Sanitation Data'!$H$28,0,10*ROW('Sanitation Data'!H87)))</f>
        <v/>
      </c>
      <c r="DF93" s="272" t="str">
        <f ca="true">+IF(OFFSET('Sanitation Data'!$H$29,0,10*ROW('Sanitation Data'!H87))="","",OFFSET('Sanitation Data'!$H$29,0,10*ROW('Sanitation Data'!H87)))</f>
        <v/>
      </c>
      <c r="DG93" s="272" t="str">
        <f ca="true">+IF(OFFSET('Sanitation Data'!$H$30,0,10*ROW('Sanitation Data'!H87))="","",OFFSET('Sanitation Data'!$H$30,0,10*ROW('Sanitation Data'!H87)))</f>
        <v/>
      </c>
      <c r="DH93" s="272" t="str">
        <f ca="true">+IF(OFFSET('Sanitation Data'!$H$31,0,10*ROW('Sanitation Data'!H87))="","",OFFSET('Sanitation Data'!$H$31,0,10*ROW('Sanitation Data'!H87)))</f>
        <v/>
      </c>
      <c r="DI93" s="272" t="str">
        <f ca="true">+IF(OFFSET('Sanitation Data'!$H$32,0,10*ROW('Sanitation Data'!H87))="","",OFFSET('Sanitation Data'!$H$32,0,10*ROW('Sanitation Data'!H87)))</f>
        <v/>
      </c>
      <c r="DJ93" s="272" t="str">
        <f ca="true">+IF(OFFSET('Sanitation Data'!$I$28,0,10*ROW('Sanitation Data'!I87))="","",OFFSET('Sanitation Data'!$I$28,0,10*ROW('Sanitation Data'!I87)))</f>
        <v/>
      </c>
      <c r="DK93" s="272" t="str">
        <f ca="true">+IF(OFFSET('Sanitation Data'!$I$29,0,10*ROW('Sanitation Data'!I87))="","",OFFSET('Sanitation Data'!$I$29,0,10*ROW('Sanitation Data'!I87)))</f>
        <v/>
      </c>
      <c r="DL93" s="272" t="str">
        <f ca="true">+IF(OFFSET('Sanitation Data'!$I$30,0,10*ROW('Sanitation Data'!I87))="","",OFFSET('Sanitation Data'!$I$30,0,10*ROW('Sanitation Data'!I87)))</f>
        <v/>
      </c>
      <c r="DM93" s="272" t="str">
        <f ca="true">+IF(OFFSET('Sanitation Data'!$I$31,0,10*ROW('Sanitation Data'!I87))="","",OFFSET('Sanitation Data'!$I$31,0,10*ROW('Sanitation Data'!I87)))</f>
        <v/>
      </c>
      <c r="DN93" s="272" t="str">
        <f ca="true">+IF(OFFSET('Sanitation Data'!$I$32,0,10*ROW('Sanitation Data'!I87))="","",OFFSET('Sanitation Data'!$I$32,0,10*ROW('Sanitation Data'!I87)))</f>
        <v/>
      </c>
      <c r="DO93" s="272" t="str">
        <f ca="true">+IF(OFFSET('Hygiene Data'!$D$11,0,10*ROW('Hygiene Data'!D87))="","",OFFSET('Hygiene Data'!$D$11,0,10*ROW('Hygiene Data'!D87)))</f>
        <v/>
      </c>
      <c r="DP93" s="272" t="str">
        <f ca="true">+IF(OFFSET('Hygiene Data'!$D$12,0,10*ROW('Hygiene Data'!D87))="","",OFFSET('Hygiene Data'!$D$12,0,10*ROW('Hygiene Data'!D87)))</f>
        <v/>
      </c>
      <c r="DQ93" s="272" t="str">
        <f ca="true">+IF(OFFSET('Hygiene Data'!$D$13,0,10*ROW('Hygiene Data'!D87))="","",OFFSET('Hygiene Data'!$D$13,0,10*ROW('Hygiene Data'!D87)))</f>
        <v/>
      </c>
      <c r="DR93" s="272" t="str">
        <f ca="true">+IF(OFFSET('Hygiene Data'!$E$11,0,10*ROW('Hygiene Data'!E87))="","",OFFSET('Hygiene Data'!$E$11,0,10*ROW('Hygiene Data'!E87)))</f>
        <v/>
      </c>
      <c r="DS93" s="272" t="str">
        <f ca="true">+IF(OFFSET('Hygiene Data'!$E$12,0,10*ROW('Hygiene Data'!E87))="","",OFFSET('Hygiene Data'!$E$12,0,10*ROW('Hygiene Data'!E87)))</f>
        <v/>
      </c>
      <c r="DT93" s="272" t="str">
        <f ca="true">+IF(OFFSET('Hygiene Data'!$E$13,0,10*ROW('Hygiene Data'!E87))="","",OFFSET('Hygiene Data'!$E$13,0,10*ROW('Hygiene Data'!E87)))</f>
        <v/>
      </c>
      <c r="DU93" s="272" t="str">
        <f ca="true">+IF(OFFSET('Hygiene Data'!$F$11,0,10*ROW('Hygiene Data'!F87))="","",OFFSET('Hygiene Data'!$F$11,0,10*ROW('Hygiene Data'!F87)))</f>
        <v/>
      </c>
      <c r="DV93" s="272" t="str">
        <f ca="true">+IF(OFFSET('Hygiene Data'!$F$12,0,10*ROW('Hygiene Data'!F87))="","",OFFSET('Hygiene Data'!$F$12,0,10*ROW('Hygiene Data'!F87)))</f>
        <v/>
      </c>
      <c r="DW93" s="272" t="str">
        <f ca="true">+IF(OFFSET('Hygiene Data'!$F$13,0,10*ROW('Hygiene Data'!F87))="","",OFFSET('Hygiene Data'!$F$13,0,10*ROW('Hygiene Data'!F87)))</f>
        <v/>
      </c>
      <c r="DX93" s="272" t="str">
        <f ca="true">+IF(OFFSET('Hygiene Data'!$G$11,0,10*ROW('Hygiene Data'!G87))="","",OFFSET('Hygiene Data'!$G$11,0,10*ROW('Hygiene Data'!G87)))</f>
        <v/>
      </c>
      <c r="DY93" s="272" t="str">
        <f ca="true">+IF(OFFSET('Hygiene Data'!$G$12,0,10*ROW('Hygiene Data'!G87))="","",OFFSET('Hygiene Data'!$G$12,0,10*ROW('Hygiene Data'!G87)))</f>
        <v/>
      </c>
      <c r="DZ93" s="272" t="str">
        <f ca="true">+IF(OFFSET('Hygiene Data'!$G$13,0,10*ROW('Hygiene Data'!G87))="","",OFFSET('Hygiene Data'!$G$13,0,10*ROW('Hygiene Data'!G87)))</f>
        <v/>
      </c>
      <c r="EA93" s="272" t="str">
        <f ca="true">+IF(OFFSET('Hygiene Data'!$H$11,0,10*ROW('Hygiene Data'!H87))="","",OFFSET('Hygiene Data'!$H$11,0,10*ROW('Hygiene Data'!H87)))</f>
        <v/>
      </c>
      <c r="EB93" s="272" t="str">
        <f ca="true">+IF(OFFSET('Hygiene Data'!$H$12,0,10*ROW('Hygiene Data'!H87))="","",OFFSET('Hygiene Data'!$H$12,0,10*ROW('Hygiene Data'!H87)))</f>
        <v/>
      </c>
      <c r="EC93" s="272" t="str">
        <f ca="true">+IF(OFFSET('Hygiene Data'!$H$13,0,10*ROW('Hygiene Data'!H87))="","",OFFSET('Hygiene Data'!$H$13,0,10*ROW('Hygiene Data'!H87)))</f>
        <v/>
      </c>
      <c r="ED93" s="272" t="str">
        <f ca="true">+IF(OFFSET('Hygiene Data'!$I$11,0,10*ROW('Hygiene Data'!I87))="","",OFFSET('Hygiene Data'!$I$11,0,10*ROW('Hygiene Data'!I87)))</f>
        <v/>
      </c>
      <c r="EE93" s="272" t="str">
        <f ca="true">+IF(OFFSET('Hygiene Data'!$I$12,0,10*ROW('Hygiene Data'!I87))="","",OFFSET('Hygiene Data'!$I$12,0,10*ROW('Hygiene Data'!I87)))</f>
        <v/>
      </c>
      <c r="EF93" s="272" t="str">
        <f ca="true">+IF(OFFSET('Hygiene Data'!$I$13,0,10*ROW('Hygiene Data'!I87))="","",OFFSET('Hygiene Data'!$I$13,0,10*ROW('Hygiene Data'!I87)))</f>
        <v/>
      </c>
    </row>
    <row xmlns:x14ac="http://schemas.microsoft.com/office/spreadsheetml/2009/9/ac" r="94" x14ac:dyDescent="0.2">
      <c r="A94" s="37" t="str">
        <f ca="true">+IF(OFFSET('Water Data'!$B$2,0,10*ROW('Water Data'!E88))="","",OFFSET('Water Data'!$B$2,0,10*ROW('Water Data'!E88)))</f>
        <v/>
      </c>
      <c r="B94" s="37" t="str">
        <f ca="true">+IF(OFFSET('Water Data'!$C$2,0,10*ROW('Water Data'!F88))="","",OFFSET('Water Data'!$C$2,0,10*ROW('Water Data'!F88)))</f>
        <v/>
      </c>
      <c r="C94" s="328" t="str">
        <f t="shared" ca="true" si="1"/>
        <v/>
      </c>
      <c r="D94" s="97"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7"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7"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7"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7"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7"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7"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7"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7"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7"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7"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7"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7"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7"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7"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7"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7"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7"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8"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8"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8"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8"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8"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8"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8"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8"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8"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8"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8"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8"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8"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8"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8"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8"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8"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8"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8"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8"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8"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8"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8"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8"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8"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8"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8"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8"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8"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8"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9"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9"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9"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9"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9"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9"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9"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9"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9"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9"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9"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9"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9"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9"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9"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9"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9"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9"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2"/>
      <c r="BS94" s="272" t="str">
        <f ca="true">+IF(OFFSET('Water Data'!$D$27,0,10*ROW('Water Data'!D88))="","",OFFSET('Water Data'!$D$27,0,10*ROW('Water Data'!D88)))</f>
        <v/>
      </c>
      <c r="BT94" s="272" t="str">
        <f ca="true">+IF(OFFSET('Water Data'!$D$28,0,10*ROW('Water Data'!D88))="","",OFFSET('Water Data'!$D$28,0,10*ROW('Water Data'!D88)))</f>
        <v/>
      </c>
      <c r="BU94" s="272" t="str">
        <f ca="true">+IF(OFFSET('Water Data'!$D$29,0,10*ROW('Water Data'!D88))="","",OFFSET('Water Data'!$D$29,0,10*ROW('Water Data'!D88)))</f>
        <v/>
      </c>
      <c r="BV94" s="272" t="str">
        <f ca="true">+IF(OFFSET('Water Data'!$E$27,0,10*ROW('Water Data'!E88))="","",OFFSET('Water Data'!$E$27,0,10*ROW('Water Data'!E88)))</f>
        <v/>
      </c>
      <c r="BW94" s="272" t="str">
        <f ca="true">+IF(OFFSET('Water Data'!$E$28,0,10*ROW('Water Data'!E88))="","",OFFSET('Water Data'!$E$28,0,10*ROW('Water Data'!E88)))</f>
        <v/>
      </c>
      <c r="BX94" s="272" t="str">
        <f ca="true">+IF(OFFSET('Water Data'!$E$29,0,10*ROW('Water Data'!E88))="","",OFFSET('Water Data'!$E$29,0,10*ROW('Water Data'!E88)))</f>
        <v/>
      </c>
      <c r="BY94" s="272" t="str">
        <f ca="true">+IF(OFFSET('Water Data'!$F$27,0,10*ROW('Water Data'!F88))="","",OFFSET('Water Data'!$F$27,0,10*ROW('Water Data'!F88)))</f>
        <v/>
      </c>
      <c r="BZ94" s="272" t="str">
        <f ca="true">+IF(OFFSET('Water Data'!$F$28,0,10*ROW('Water Data'!F88))="","",OFFSET('Water Data'!$F$28,0,10*ROW('Water Data'!F88)))</f>
        <v/>
      </c>
      <c r="CA94" s="272" t="str">
        <f ca="true">+IF(OFFSET('Water Data'!$F$29,0,10*ROW('Water Data'!F88))="","",OFFSET('Water Data'!$F$29,0,10*ROW('Water Data'!F88)))</f>
        <v/>
      </c>
      <c r="CB94" s="272" t="str">
        <f ca="true">+IF(OFFSET('Water Data'!$G$27,0,10*ROW('Water Data'!G88))="","",OFFSET('Water Data'!$G$27,0,10*ROW('Water Data'!G88)))</f>
        <v/>
      </c>
      <c r="CC94" s="272" t="str">
        <f ca="true">+IF(OFFSET('Water Data'!$G$28,0,10*ROW('Water Data'!G88))="","",OFFSET('Water Data'!$G$28,0,10*ROW('Water Data'!G88)))</f>
        <v/>
      </c>
      <c r="CD94" s="272" t="str">
        <f ca="true">+IF(OFFSET('Water Data'!$G$29,0,10*ROW('Water Data'!G88))="","",OFFSET('Water Data'!$G$29,0,10*ROW('Water Data'!G88)))</f>
        <v/>
      </c>
      <c r="CE94" s="272" t="str">
        <f ca="true">+IF(OFFSET('Water Data'!$H$27,0,10*ROW('Water Data'!H88))="","",OFFSET('Water Data'!$H$27,0,10*ROW('Water Data'!H88)))</f>
        <v/>
      </c>
      <c r="CF94" s="272" t="str">
        <f ca="true">+IF(OFFSET('Water Data'!$H$28,0,10*ROW('Water Data'!H88))="","",OFFSET('Water Data'!$H$28,0,10*ROW('Water Data'!H88)))</f>
        <v/>
      </c>
      <c r="CG94" s="272" t="str">
        <f ca="true">+IF(OFFSET('Water Data'!$H$29,0,10*ROW('Water Data'!H88))="","",OFFSET('Water Data'!$H$29,0,10*ROW('Water Data'!H88)))</f>
        <v/>
      </c>
      <c r="CH94" s="272" t="str">
        <f ca="true">+IF(OFFSET('Water Data'!$I$27,0,10*ROW('Water Data'!I88))="","",OFFSET('Water Data'!$I$27,0,10*ROW('Water Data'!I88)))</f>
        <v/>
      </c>
      <c r="CI94" s="272" t="str">
        <f ca="true">+IF(OFFSET('Water Data'!$I$28,0,10*ROW('Water Data'!I88))="","",OFFSET('Water Data'!$I$28,0,10*ROW('Water Data'!I88)))</f>
        <v/>
      </c>
      <c r="CJ94" s="272" t="str">
        <f ca="true">+IF(OFFSET('Water Data'!$I$29,0,10*ROW('Water Data'!I88))="","",OFFSET('Water Data'!$I$29,0,10*ROW('Water Data'!I88)))</f>
        <v/>
      </c>
      <c r="CK94" s="272" t="str">
        <f ca="true">+IF(OFFSET('Sanitation Data'!$D$28,0,10*ROW('Sanitation Data'!D88))="","",OFFSET('Sanitation Data'!$D$28,0,10*ROW('Sanitation Data'!D88)))</f>
        <v/>
      </c>
      <c r="CL94" s="272" t="str">
        <f ca="true">+IF(OFFSET('Sanitation Data'!$D$29,0,10*ROW('Sanitation Data'!D88))="","",OFFSET('Sanitation Data'!$D$29,0,10*ROW('Sanitation Data'!D88)))</f>
        <v/>
      </c>
      <c r="CM94" s="272" t="str">
        <f ca="true">+IF(OFFSET('Sanitation Data'!$D$30,0,10*ROW('Sanitation Data'!D88))="","",OFFSET('Sanitation Data'!$D$30,0,10*ROW('Sanitation Data'!D88)))</f>
        <v/>
      </c>
      <c r="CN94" s="272" t="str">
        <f ca="true">+IF(OFFSET('Sanitation Data'!$D$31,0,10*ROW('Sanitation Data'!D88))="","",OFFSET('Sanitation Data'!$D$31,0,10*ROW('Sanitation Data'!D88)))</f>
        <v/>
      </c>
      <c r="CO94" s="272" t="str">
        <f ca="true">+IF(OFFSET('Sanitation Data'!$D$32,0,10*ROW('Sanitation Data'!D88))="","",OFFSET('Sanitation Data'!$D$32,0,10*ROW('Sanitation Data'!D88)))</f>
        <v/>
      </c>
      <c r="CP94" s="272" t="str">
        <f ca="true">+IF(OFFSET('Sanitation Data'!$E$28,0,10*ROW('Sanitation Data'!E88))="","",OFFSET('Sanitation Data'!$E$28,0,10*ROW('Sanitation Data'!E88)))</f>
        <v/>
      </c>
      <c r="CQ94" s="272" t="str">
        <f ca="true">+IF(OFFSET('Sanitation Data'!$E$29,0,10*ROW('Sanitation Data'!E88))="","",OFFSET('Sanitation Data'!$E$29,0,10*ROW('Sanitation Data'!E88)))</f>
        <v/>
      </c>
      <c r="CR94" s="272" t="str">
        <f ca="true">+IF(OFFSET('Sanitation Data'!$E$30,0,10*ROW('Sanitation Data'!E88))="","",OFFSET('Sanitation Data'!$E$30,0,10*ROW('Sanitation Data'!E88)))</f>
        <v/>
      </c>
      <c r="CS94" s="272" t="str">
        <f ca="true">+IF(OFFSET('Sanitation Data'!$E$31,0,10*ROW('Sanitation Data'!E88))="","",OFFSET('Sanitation Data'!$E$31,0,10*ROW('Sanitation Data'!E88)))</f>
        <v/>
      </c>
      <c r="CT94" s="272" t="str">
        <f ca="true">+IF(OFFSET('Sanitation Data'!$E$32,0,10*ROW('Sanitation Data'!E88))="","",OFFSET('Sanitation Data'!$E$32,0,10*ROW('Sanitation Data'!E88)))</f>
        <v/>
      </c>
      <c r="CU94" s="272" t="str">
        <f ca="true">+IF(OFFSET('Sanitation Data'!$F$28,0,10*ROW('Sanitation Data'!F88))="","",OFFSET('Sanitation Data'!$F$28,0,10*ROW('Sanitation Data'!F88)))</f>
        <v/>
      </c>
      <c r="CV94" s="272" t="str">
        <f ca="true">+IF(OFFSET('Sanitation Data'!$F$29,0,10*ROW('Sanitation Data'!F88))="","",OFFSET('Sanitation Data'!$F$29,0,10*ROW('Sanitation Data'!F88)))</f>
        <v/>
      </c>
      <c r="CW94" s="272" t="str">
        <f ca="true">+IF(OFFSET('Sanitation Data'!$F$30,0,10*ROW('Sanitation Data'!F88))="","",OFFSET('Sanitation Data'!$F$30,0,10*ROW('Sanitation Data'!F88)))</f>
        <v/>
      </c>
      <c r="CX94" s="272" t="str">
        <f ca="true">+IF(OFFSET('Sanitation Data'!$F$31,0,10*ROW('Sanitation Data'!F88))="","",OFFSET('Sanitation Data'!$F$31,0,10*ROW('Sanitation Data'!F88)))</f>
        <v/>
      </c>
      <c r="CY94" s="272" t="str">
        <f ca="true">+IF(OFFSET('Sanitation Data'!$F$32,0,10*ROW('Sanitation Data'!F88))="","",OFFSET('Sanitation Data'!$F$32,0,10*ROW('Sanitation Data'!F88)))</f>
        <v/>
      </c>
      <c r="CZ94" s="272" t="str">
        <f ca="true">+IF(OFFSET('Sanitation Data'!$G$28,0,10*ROW('Sanitation Data'!G88))="","",OFFSET('Sanitation Data'!$G$28,0,10*ROW('Sanitation Data'!G88)))</f>
        <v/>
      </c>
      <c r="DA94" s="272" t="str">
        <f ca="true">+IF(OFFSET('Sanitation Data'!$G$29,0,10*ROW('Sanitation Data'!G88))="","",OFFSET('Sanitation Data'!$G$29,0,10*ROW('Sanitation Data'!G88)))</f>
        <v/>
      </c>
      <c r="DB94" s="272" t="str">
        <f ca="true">+IF(OFFSET('Sanitation Data'!$G$30,0,10*ROW('Sanitation Data'!G88))="","",OFFSET('Sanitation Data'!$G$30,0,10*ROW('Sanitation Data'!G88)))</f>
        <v/>
      </c>
      <c r="DC94" s="272" t="str">
        <f ca="true">+IF(OFFSET('Sanitation Data'!$G$31,0,10*ROW('Sanitation Data'!G88))="","",OFFSET('Sanitation Data'!$G$31,0,10*ROW('Sanitation Data'!G88)))</f>
        <v/>
      </c>
      <c r="DD94" s="272" t="str">
        <f ca="true">+IF(OFFSET('Sanitation Data'!$G$32,0,10*ROW('Sanitation Data'!G88))="","",OFFSET('Sanitation Data'!$G$32,0,10*ROW('Sanitation Data'!G88)))</f>
        <v/>
      </c>
      <c r="DE94" s="272" t="str">
        <f ca="true">+IF(OFFSET('Sanitation Data'!$H$28,0,10*ROW('Sanitation Data'!H88))="","",OFFSET('Sanitation Data'!$H$28,0,10*ROW('Sanitation Data'!H88)))</f>
        <v/>
      </c>
      <c r="DF94" s="272" t="str">
        <f ca="true">+IF(OFFSET('Sanitation Data'!$H$29,0,10*ROW('Sanitation Data'!H88))="","",OFFSET('Sanitation Data'!$H$29,0,10*ROW('Sanitation Data'!H88)))</f>
        <v/>
      </c>
      <c r="DG94" s="272" t="str">
        <f ca="true">+IF(OFFSET('Sanitation Data'!$H$30,0,10*ROW('Sanitation Data'!H88))="","",OFFSET('Sanitation Data'!$H$30,0,10*ROW('Sanitation Data'!H88)))</f>
        <v/>
      </c>
      <c r="DH94" s="272" t="str">
        <f ca="true">+IF(OFFSET('Sanitation Data'!$H$31,0,10*ROW('Sanitation Data'!H88))="","",OFFSET('Sanitation Data'!$H$31,0,10*ROW('Sanitation Data'!H88)))</f>
        <v/>
      </c>
      <c r="DI94" s="272" t="str">
        <f ca="true">+IF(OFFSET('Sanitation Data'!$H$32,0,10*ROW('Sanitation Data'!H88))="","",OFFSET('Sanitation Data'!$H$32,0,10*ROW('Sanitation Data'!H88)))</f>
        <v/>
      </c>
      <c r="DJ94" s="272" t="str">
        <f ca="true">+IF(OFFSET('Sanitation Data'!$I$28,0,10*ROW('Sanitation Data'!I88))="","",OFFSET('Sanitation Data'!$I$28,0,10*ROW('Sanitation Data'!I88)))</f>
        <v/>
      </c>
      <c r="DK94" s="272" t="str">
        <f ca="true">+IF(OFFSET('Sanitation Data'!$I$29,0,10*ROW('Sanitation Data'!I88))="","",OFFSET('Sanitation Data'!$I$29,0,10*ROW('Sanitation Data'!I88)))</f>
        <v/>
      </c>
      <c r="DL94" s="272" t="str">
        <f ca="true">+IF(OFFSET('Sanitation Data'!$I$30,0,10*ROW('Sanitation Data'!I88))="","",OFFSET('Sanitation Data'!$I$30,0,10*ROW('Sanitation Data'!I88)))</f>
        <v/>
      </c>
      <c r="DM94" s="272" t="str">
        <f ca="true">+IF(OFFSET('Sanitation Data'!$I$31,0,10*ROW('Sanitation Data'!I88))="","",OFFSET('Sanitation Data'!$I$31,0,10*ROW('Sanitation Data'!I88)))</f>
        <v/>
      </c>
      <c r="DN94" s="272" t="str">
        <f ca="true">+IF(OFFSET('Sanitation Data'!$I$32,0,10*ROW('Sanitation Data'!I88))="","",OFFSET('Sanitation Data'!$I$32,0,10*ROW('Sanitation Data'!I88)))</f>
        <v/>
      </c>
      <c r="DO94" s="272" t="str">
        <f ca="true">+IF(OFFSET('Hygiene Data'!$D$11,0,10*ROW('Hygiene Data'!D88))="","",OFFSET('Hygiene Data'!$D$11,0,10*ROW('Hygiene Data'!D88)))</f>
        <v/>
      </c>
      <c r="DP94" s="272" t="str">
        <f ca="true">+IF(OFFSET('Hygiene Data'!$D$12,0,10*ROW('Hygiene Data'!D88))="","",OFFSET('Hygiene Data'!$D$12,0,10*ROW('Hygiene Data'!D88)))</f>
        <v/>
      </c>
      <c r="DQ94" s="272" t="str">
        <f ca="true">+IF(OFFSET('Hygiene Data'!$D$13,0,10*ROW('Hygiene Data'!D88))="","",OFFSET('Hygiene Data'!$D$13,0,10*ROW('Hygiene Data'!D88)))</f>
        <v/>
      </c>
      <c r="DR94" s="272" t="str">
        <f ca="true">+IF(OFFSET('Hygiene Data'!$E$11,0,10*ROW('Hygiene Data'!E88))="","",OFFSET('Hygiene Data'!$E$11,0,10*ROW('Hygiene Data'!E88)))</f>
        <v/>
      </c>
      <c r="DS94" s="272" t="str">
        <f ca="true">+IF(OFFSET('Hygiene Data'!$E$12,0,10*ROW('Hygiene Data'!E88))="","",OFFSET('Hygiene Data'!$E$12,0,10*ROW('Hygiene Data'!E88)))</f>
        <v/>
      </c>
      <c r="DT94" s="272" t="str">
        <f ca="true">+IF(OFFSET('Hygiene Data'!$E$13,0,10*ROW('Hygiene Data'!E88))="","",OFFSET('Hygiene Data'!$E$13,0,10*ROW('Hygiene Data'!E88)))</f>
        <v/>
      </c>
      <c r="DU94" s="272" t="str">
        <f ca="true">+IF(OFFSET('Hygiene Data'!$F$11,0,10*ROW('Hygiene Data'!F88))="","",OFFSET('Hygiene Data'!$F$11,0,10*ROW('Hygiene Data'!F88)))</f>
        <v/>
      </c>
      <c r="DV94" s="272" t="str">
        <f ca="true">+IF(OFFSET('Hygiene Data'!$F$12,0,10*ROW('Hygiene Data'!F88))="","",OFFSET('Hygiene Data'!$F$12,0,10*ROW('Hygiene Data'!F88)))</f>
        <v/>
      </c>
      <c r="DW94" s="272" t="str">
        <f ca="true">+IF(OFFSET('Hygiene Data'!$F$13,0,10*ROW('Hygiene Data'!F88))="","",OFFSET('Hygiene Data'!$F$13,0,10*ROW('Hygiene Data'!F88)))</f>
        <v/>
      </c>
      <c r="DX94" s="272" t="str">
        <f ca="true">+IF(OFFSET('Hygiene Data'!$G$11,0,10*ROW('Hygiene Data'!G88))="","",OFFSET('Hygiene Data'!$G$11,0,10*ROW('Hygiene Data'!G88)))</f>
        <v/>
      </c>
      <c r="DY94" s="272" t="str">
        <f ca="true">+IF(OFFSET('Hygiene Data'!$G$12,0,10*ROW('Hygiene Data'!G88))="","",OFFSET('Hygiene Data'!$G$12,0,10*ROW('Hygiene Data'!G88)))</f>
        <v/>
      </c>
      <c r="DZ94" s="272" t="str">
        <f ca="true">+IF(OFFSET('Hygiene Data'!$G$13,0,10*ROW('Hygiene Data'!G88))="","",OFFSET('Hygiene Data'!$G$13,0,10*ROW('Hygiene Data'!G88)))</f>
        <v/>
      </c>
      <c r="EA94" s="272" t="str">
        <f ca="true">+IF(OFFSET('Hygiene Data'!$H$11,0,10*ROW('Hygiene Data'!H88))="","",OFFSET('Hygiene Data'!$H$11,0,10*ROW('Hygiene Data'!H88)))</f>
        <v/>
      </c>
      <c r="EB94" s="272" t="str">
        <f ca="true">+IF(OFFSET('Hygiene Data'!$H$12,0,10*ROW('Hygiene Data'!H88))="","",OFFSET('Hygiene Data'!$H$12,0,10*ROW('Hygiene Data'!H88)))</f>
        <v/>
      </c>
      <c r="EC94" s="272" t="str">
        <f ca="true">+IF(OFFSET('Hygiene Data'!$H$13,0,10*ROW('Hygiene Data'!H88))="","",OFFSET('Hygiene Data'!$H$13,0,10*ROW('Hygiene Data'!H88)))</f>
        <v/>
      </c>
      <c r="ED94" s="272" t="str">
        <f ca="true">+IF(OFFSET('Hygiene Data'!$I$11,0,10*ROW('Hygiene Data'!I88))="","",OFFSET('Hygiene Data'!$I$11,0,10*ROW('Hygiene Data'!I88)))</f>
        <v/>
      </c>
      <c r="EE94" s="272" t="str">
        <f ca="true">+IF(OFFSET('Hygiene Data'!$I$12,0,10*ROW('Hygiene Data'!I88))="","",OFFSET('Hygiene Data'!$I$12,0,10*ROW('Hygiene Data'!I88)))</f>
        <v/>
      </c>
      <c r="EF94" s="272" t="str">
        <f ca="true">+IF(OFFSET('Hygiene Data'!$I$13,0,10*ROW('Hygiene Data'!I88))="","",OFFSET('Hygiene Data'!$I$13,0,10*ROW('Hygiene Data'!I88)))</f>
        <v/>
      </c>
    </row>
    <row xmlns:x14ac="http://schemas.microsoft.com/office/spreadsheetml/2009/9/ac" r="95" x14ac:dyDescent="0.2">
      <c r="A95" s="37" t="str">
        <f ca="true">+IF(OFFSET('Water Data'!$B$2,0,10*ROW('Water Data'!E89))="","",OFFSET('Water Data'!$B$2,0,10*ROW('Water Data'!E89)))</f>
        <v/>
      </c>
      <c r="B95" s="37" t="str">
        <f ca="true">+IF(OFFSET('Water Data'!$C$2,0,10*ROW('Water Data'!F89))="","",OFFSET('Water Data'!$C$2,0,10*ROW('Water Data'!F89)))</f>
        <v/>
      </c>
      <c r="C95" s="328" t="str">
        <f t="shared" ca="true" si="1"/>
        <v/>
      </c>
      <c r="D95" s="97"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7"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7"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7"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7"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7"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7"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7"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7"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7"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7"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7"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7"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7"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7"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7"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7"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7"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8"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8"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8"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8"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8"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8"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8"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8"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8"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8"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8"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8"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8"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8"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8"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8"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8"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8"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8"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8"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8"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8"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8"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8"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8"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8"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8"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8"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8"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8"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9"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9"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9"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9"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9"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9"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9"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9"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9"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9"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9"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9"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9"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9"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9"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9"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9"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9"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2"/>
      <c r="BS95" s="272" t="str">
        <f ca="true">+IF(OFFSET('Water Data'!$D$27,0,10*ROW('Water Data'!D89))="","",OFFSET('Water Data'!$D$27,0,10*ROW('Water Data'!D89)))</f>
        <v/>
      </c>
      <c r="BT95" s="272" t="str">
        <f ca="true">+IF(OFFSET('Water Data'!$D$28,0,10*ROW('Water Data'!D89))="","",OFFSET('Water Data'!$D$28,0,10*ROW('Water Data'!D89)))</f>
        <v/>
      </c>
      <c r="BU95" s="272" t="str">
        <f ca="true">+IF(OFFSET('Water Data'!$D$29,0,10*ROW('Water Data'!D89))="","",OFFSET('Water Data'!$D$29,0,10*ROW('Water Data'!D89)))</f>
        <v/>
      </c>
      <c r="BV95" s="272" t="str">
        <f ca="true">+IF(OFFSET('Water Data'!$E$27,0,10*ROW('Water Data'!E89))="","",OFFSET('Water Data'!$E$27,0,10*ROW('Water Data'!E89)))</f>
        <v/>
      </c>
      <c r="BW95" s="272" t="str">
        <f ca="true">+IF(OFFSET('Water Data'!$E$28,0,10*ROW('Water Data'!E89))="","",OFFSET('Water Data'!$E$28,0,10*ROW('Water Data'!E89)))</f>
        <v/>
      </c>
      <c r="BX95" s="272" t="str">
        <f ca="true">+IF(OFFSET('Water Data'!$E$29,0,10*ROW('Water Data'!E89))="","",OFFSET('Water Data'!$E$29,0,10*ROW('Water Data'!E89)))</f>
        <v/>
      </c>
      <c r="BY95" s="272" t="str">
        <f ca="true">+IF(OFFSET('Water Data'!$F$27,0,10*ROW('Water Data'!F89))="","",OFFSET('Water Data'!$F$27,0,10*ROW('Water Data'!F89)))</f>
        <v/>
      </c>
      <c r="BZ95" s="272" t="str">
        <f ca="true">+IF(OFFSET('Water Data'!$F$28,0,10*ROW('Water Data'!F89))="","",OFFSET('Water Data'!$F$28,0,10*ROW('Water Data'!F89)))</f>
        <v/>
      </c>
      <c r="CA95" s="272" t="str">
        <f ca="true">+IF(OFFSET('Water Data'!$F$29,0,10*ROW('Water Data'!F89))="","",OFFSET('Water Data'!$F$29,0,10*ROW('Water Data'!F89)))</f>
        <v/>
      </c>
      <c r="CB95" s="272" t="str">
        <f ca="true">+IF(OFFSET('Water Data'!$G$27,0,10*ROW('Water Data'!G89))="","",OFFSET('Water Data'!$G$27,0,10*ROW('Water Data'!G89)))</f>
        <v/>
      </c>
      <c r="CC95" s="272" t="str">
        <f ca="true">+IF(OFFSET('Water Data'!$G$28,0,10*ROW('Water Data'!G89))="","",OFFSET('Water Data'!$G$28,0,10*ROW('Water Data'!G89)))</f>
        <v/>
      </c>
      <c r="CD95" s="272" t="str">
        <f ca="true">+IF(OFFSET('Water Data'!$G$29,0,10*ROW('Water Data'!G89))="","",OFFSET('Water Data'!$G$29,0,10*ROW('Water Data'!G89)))</f>
        <v/>
      </c>
      <c r="CE95" s="272" t="str">
        <f ca="true">+IF(OFFSET('Water Data'!$H$27,0,10*ROW('Water Data'!H89))="","",OFFSET('Water Data'!$H$27,0,10*ROW('Water Data'!H89)))</f>
        <v/>
      </c>
      <c r="CF95" s="272" t="str">
        <f ca="true">+IF(OFFSET('Water Data'!$H$28,0,10*ROW('Water Data'!H89))="","",OFFSET('Water Data'!$H$28,0,10*ROW('Water Data'!H89)))</f>
        <v/>
      </c>
      <c r="CG95" s="272" t="str">
        <f ca="true">+IF(OFFSET('Water Data'!$H$29,0,10*ROW('Water Data'!H89))="","",OFFSET('Water Data'!$H$29,0,10*ROW('Water Data'!H89)))</f>
        <v/>
      </c>
      <c r="CH95" s="272" t="str">
        <f ca="true">+IF(OFFSET('Water Data'!$I$27,0,10*ROW('Water Data'!I89))="","",OFFSET('Water Data'!$I$27,0,10*ROW('Water Data'!I89)))</f>
        <v/>
      </c>
      <c r="CI95" s="272" t="str">
        <f ca="true">+IF(OFFSET('Water Data'!$I$28,0,10*ROW('Water Data'!I89))="","",OFFSET('Water Data'!$I$28,0,10*ROW('Water Data'!I89)))</f>
        <v/>
      </c>
      <c r="CJ95" s="272" t="str">
        <f ca="true">+IF(OFFSET('Water Data'!$I$29,0,10*ROW('Water Data'!I89))="","",OFFSET('Water Data'!$I$29,0,10*ROW('Water Data'!I89)))</f>
        <v/>
      </c>
      <c r="CK95" s="272" t="str">
        <f ca="true">+IF(OFFSET('Sanitation Data'!$D$28,0,10*ROW('Sanitation Data'!D89))="","",OFFSET('Sanitation Data'!$D$28,0,10*ROW('Sanitation Data'!D89)))</f>
        <v/>
      </c>
      <c r="CL95" s="272" t="str">
        <f ca="true">+IF(OFFSET('Sanitation Data'!$D$29,0,10*ROW('Sanitation Data'!D89))="","",OFFSET('Sanitation Data'!$D$29,0,10*ROW('Sanitation Data'!D89)))</f>
        <v/>
      </c>
      <c r="CM95" s="272" t="str">
        <f ca="true">+IF(OFFSET('Sanitation Data'!$D$30,0,10*ROW('Sanitation Data'!D89))="","",OFFSET('Sanitation Data'!$D$30,0,10*ROW('Sanitation Data'!D89)))</f>
        <v/>
      </c>
      <c r="CN95" s="272" t="str">
        <f ca="true">+IF(OFFSET('Sanitation Data'!$D$31,0,10*ROW('Sanitation Data'!D89))="","",OFFSET('Sanitation Data'!$D$31,0,10*ROW('Sanitation Data'!D89)))</f>
        <v/>
      </c>
      <c r="CO95" s="272" t="str">
        <f ca="true">+IF(OFFSET('Sanitation Data'!$D$32,0,10*ROW('Sanitation Data'!D89))="","",OFFSET('Sanitation Data'!$D$32,0,10*ROW('Sanitation Data'!D89)))</f>
        <v/>
      </c>
      <c r="CP95" s="272" t="str">
        <f ca="true">+IF(OFFSET('Sanitation Data'!$E$28,0,10*ROW('Sanitation Data'!E89))="","",OFFSET('Sanitation Data'!$E$28,0,10*ROW('Sanitation Data'!E89)))</f>
        <v/>
      </c>
      <c r="CQ95" s="272" t="str">
        <f ca="true">+IF(OFFSET('Sanitation Data'!$E$29,0,10*ROW('Sanitation Data'!E89))="","",OFFSET('Sanitation Data'!$E$29,0,10*ROW('Sanitation Data'!E89)))</f>
        <v/>
      </c>
      <c r="CR95" s="272" t="str">
        <f ca="true">+IF(OFFSET('Sanitation Data'!$E$30,0,10*ROW('Sanitation Data'!E89))="","",OFFSET('Sanitation Data'!$E$30,0,10*ROW('Sanitation Data'!E89)))</f>
        <v/>
      </c>
      <c r="CS95" s="272" t="str">
        <f ca="true">+IF(OFFSET('Sanitation Data'!$E$31,0,10*ROW('Sanitation Data'!E89))="","",OFFSET('Sanitation Data'!$E$31,0,10*ROW('Sanitation Data'!E89)))</f>
        <v/>
      </c>
      <c r="CT95" s="272" t="str">
        <f ca="true">+IF(OFFSET('Sanitation Data'!$E$32,0,10*ROW('Sanitation Data'!E89))="","",OFFSET('Sanitation Data'!$E$32,0,10*ROW('Sanitation Data'!E89)))</f>
        <v/>
      </c>
      <c r="CU95" s="272" t="str">
        <f ca="true">+IF(OFFSET('Sanitation Data'!$F$28,0,10*ROW('Sanitation Data'!F89))="","",OFFSET('Sanitation Data'!$F$28,0,10*ROW('Sanitation Data'!F89)))</f>
        <v/>
      </c>
      <c r="CV95" s="272" t="str">
        <f ca="true">+IF(OFFSET('Sanitation Data'!$F$29,0,10*ROW('Sanitation Data'!F89))="","",OFFSET('Sanitation Data'!$F$29,0,10*ROW('Sanitation Data'!F89)))</f>
        <v/>
      </c>
      <c r="CW95" s="272" t="str">
        <f ca="true">+IF(OFFSET('Sanitation Data'!$F$30,0,10*ROW('Sanitation Data'!F89))="","",OFFSET('Sanitation Data'!$F$30,0,10*ROW('Sanitation Data'!F89)))</f>
        <v/>
      </c>
      <c r="CX95" s="272" t="str">
        <f ca="true">+IF(OFFSET('Sanitation Data'!$F$31,0,10*ROW('Sanitation Data'!F89))="","",OFFSET('Sanitation Data'!$F$31,0,10*ROW('Sanitation Data'!F89)))</f>
        <v/>
      </c>
      <c r="CY95" s="272" t="str">
        <f ca="true">+IF(OFFSET('Sanitation Data'!$F$32,0,10*ROW('Sanitation Data'!F89))="","",OFFSET('Sanitation Data'!$F$32,0,10*ROW('Sanitation Data'!F89)))</f>
        <v/>
      </c>
      <c r="CZ95" s="272" t="str">
        <f ca="true">+IF(OFFSET('Sanitation Data'!$G$28,0,10*ROW('Sanitation Data'!G89))="","",OFFSET('Sanitation Data'!$G$28,0,10*ROW('Sanitation Data'!G89)))</f>
        <v/>
      </c>
      <c r="DA95" s="272" t="str">
        <f ca="true">+IF(OFFSET('Sanitation Data'!$G$29,0,10*ROW('Sanitation Data'!G89))="","",OFFSET('Sanitation Data'!$G$29,0,10*ROW('Sanitation Data'!G89)))</f>
        <v/>
      </c>
      <c r="DB95" s="272" t="str">
        <f ca="true">+IF(OFFSET('Sanitation Data'!$G$30,0,10*ROW('Sanitation Data'!G89))="","",OFFSET('Sanitation Data'!$G$30,0,10*ROW('Sanitation Data'!G89)))</f>
        <v/>
      </c>
      <c r="DC95" s="272" t="str">
        <f ca="true">+IF(OFFSET('Sanitation Data'!$G$31,0,10*ROW('Sanitation Data'!G89))="","",OFFSET('Sanitation Data'!$G$31,0,10*ROW('Sanitation Data'!G89)))</f>
        <v/>
      </c>
      <c r="DD95" s="272" t="str">
        <f ca="true">+IF(OFFSET('Sanitation Data'!$G$32,0,10*ROW('Sanitation Data'!G89))="","",OFFSET('Sanitation Data'!$G$32,0,10*ROW('Sanitation Data'!G89)))</f>
        <v/>
      </c>
      <c r="DE95" s="272" t="str">
        <f ca="true">+IF(OFFSET('Sanitation Data'!$H$28,0,10*ROW('Sanitation Data'!H89))="","",OFFSET('Sanitation Data'!$H$28,0,10*ROW('Sanitation Data'!H89)))</f>
        <v/>
      </c>
      <c r="DF95" s="272" t="str">
        <f ca="true">+IF(OFFSET('Sanitation Data'!$H$29,0,10*ROW('Sanitation Data'!H89))="","",OFFSET('Sanitation Data'!$H$29,0,10*ROW('Sanitation Data'!H89)))</f>
        <v/>
      </c>
      <c r="DG95" s="272" t="str">
        <f ca="true">+IF(OFFSET('Sanitation Data'!$H$30,0,10*ROW('Sanitation Data'!H89))="","",OFFSET('Sanitation Data'!$H$30,0,10*ROW('Sanitation Data'!H89)))</f>
        <v/>
      </c>
      <c r="DH95" s="272" t="str">
        <f ca="true">+IF(OFFSET('Sanitation Data'!$H$31,0,10*ROW('Sanitation Data'!H89))="","",OFFSET('Sanitation Data'!$H$31,0,10*ROW('Sanitation Data'!H89)))</f>
        <v/>
      </c>
      <c r="DI95" s="272" t="str">
        <f ca="true">+IF(OFFSET('Sanitation Data'!$H$32,0,10*ROW('Sanitation Data'!H89))="","",OFFSET('Sanitation Data'!$H$32,0,10*ROW('Sanitation Data'!H89)))</f>
        <v/>
      </c>
      <c r="DJ95" s="272" t="str">
        <f ca="true">+IF(OFFSET('Sanitation Data'!$I$28,0,10*ROW('Sanitation Data'!I89))="","",OFFSET('Sanitation Data'!$I$28,0,10*ROW('Sanitation Data'!I89)))</f>
        <v/>
      </c>
      <c r="DK95" s="272" t="str">
        <f ca="true">+IF(OFFSET('Sanitation Data'!$I$29,0,10*ROW('Sanitation Data'!I89))="","",OFFSET('Sanitation Data'!$I$29,0,10*ROW('Sanitation Data'!I89)))</f>
        <v/>
      </c>
      <c r="DL95" s="272" t="str">
        <f ca="true">+IF(OFFSET('Sanitation Data'!$I$30,0,10*ROW('Sanitation Data'!I89))="","",OFFSET('Sanitation Data'!$I$30,0,10*ROW('Sanitation Data'!I89)))</f>
        <v/>
      </c>
      <c r="DM95" s="272" t="str">
        <f ca="true">+IF(OFFSET('Sanitation Data'!$I$31,0,10*ROW('Sanitation Data'!I89))="","",OFFSET('Sanitation Data'!$I$31,0,10*ROW('Sanitation Data'!I89)))</f>
        <v/>
      </c>
      <c r="DN95" s="272" t="str">
        <f ca="true">+IF(OFFSET('Sanitation Data'!$I$32,0,10*ROW('Sanitation Data'!I89))="","",OFFSET('Sanitation Data'!$I$32,0,10*ROW('Sanitation Data'!I89)))</f>
        <v/>
      </c>
      <c r="DO95" s="272" t="str">
        <f ca="true">+IF(OFFSET('Hygiene Data'!$D$11,0,10*ROW('Hygiene Data'!D89))="","",OFFSET('Hygiene Data'!$D$11,0,10*ROW('Hygiene Data'!D89)))</f>
        <v/>
      </c>
      <c r="DP95" s="272" t="str">
        <f ca="true">+IF(OFFSET('Hygiene Data'!$D$12,0,10*ROW('Hygiene Data'!D89))="","",OFFSET('Hygiene Data'!$D$12,0,10*ROW('Hygiene Data'!D89)))</f>
        <v/>
      </c>
      <c r="DQ95" s="272" t="str">
        <f ca="true">+IF(OFFSET('Hygiene Data'!$D$13,0,10*ROW('Hygiene Data'!D89))="","",OFFSET('Hygiene Data'!$D$13,0,10*ROW('Hygiene Data'!D89)))</f>
        <v/>
      </c>
      <c r="DR95" s="272" t="str">
        <f ca="true">+IF(OFFSET('Hygiene Data'!$E$11,0,10*ROW('Hygiene Data'!E89))="","",OFFSET('Hygiene Data'!$E$11,0,10*ROW('Hygiene Data'!E89)))</f>
        <v/>
      </c>
      <c r="DS95" s="272" t="str">
        <f ca="true">+IF(OFFSET('Hygiene Data'!$E$12,0,10*ROW('Hygiene Data'!E89))="","",OFFSET('Hygiene Data'!$E$12,0,10*ROW('Hygiene Data'!E89)))</f>
        <v/>
      </c>
      <c r="DT95" s="272" t="str">
        <f ca="true">+IF(OFFSET('Hygiene Data'!$E$13,0,10*ROW('Hygiene Data'!E89))="","",OFFSET('Hygiene Data'!$E$13,0,10*ROW('Hygiene Data'!E89)))</f>
        <v/>
      </c>
      <c r="DU95" s="272" t="str">
        <f ca="true">+IF(OFFSET('Hygiene Data'!$F$11,0,10*ROW('Hygiene Data'!F89))="","",OFFSET('Hygiene Data'!$F$11,0,10*ROW('Hygiene Data'!F89)))</f>
        <v/>
      </c>
      <c r="DV95" s="272" t="str">
        <f ca="true">+IF(OFFSET('Hygiene Data'!$F$12,0,10*ROW('Hygiene Data'!F89))="","",OFFSET('Hygiene Data'!$F$12,0,10*ROW('Hygiene Data'!F89)))</f>
        <v/>
      </c>
      <c r="DW95" s="272" t="str">
        <f ca="true">+IF(OFFSET('Hygiene Data'!$F$13,0,10*ROW('Hygiene Data'!F89))="","",OFFSET('Hygiene Data'!$F$13,0,10*ROW('Hygiene Data'!F89)))</f>
        <v/>
      </c>
      <c r="DX95" s="272" t="str">
        <f ca="true">+IF(OFFSET('Hygiene Data'!$G$11,0,10*ROW('Hygiene Data'!G89))="","",OFFSET('Hygiene Data'!$G$11,0,10*ROW('Hygiene Data'!G89)))</f>
        <v/>
      </c>
      <c r="DY95" s="272" t="str">
        <f ca="true">+IF(OFFSET('Hygiene Data'!$G$12,0,10*ROW('Hygiene Data'!G89))="","",OFFSET('Hygiene Data'!$G$12,0,10*ROW('Hygiene Data'!G89)))</f>
        <v/>
      </c>
      <c r="DZ95" s="272" t="str">
        <f ca="true">+IF(OFFSET('Hygiene Data'!$G$13,0,10*ROW('Hygiene Data'!G89))="","",OFFSET('Hygiene Data'!$G$13,0,10*ROW('Hygiene Data'!G89)))</f>
        <v/>
      </c>
      <c r="EA95" s="272" t="str">
        <f ca="true">+IF(OFFSET('Hygiene Data'!$H$11,0,10*ROW('Hygiene Data'!H89))="","",OFFSET('Hygiene Data'!$H$11,0,10*ROW('Hygiene Data'!H89)))</f>
        <v/>
      </c>
      <c r="EB95" s="272" t="str">
        <f ca="true">+IF(OFFSET('Hygiene Data'!$H$12,0,10*ROW('Hygiene Data'!H89))="","",OFFSET('Hygiene Data'!$H$12,0,10*ROW('Hygiene Data'!H89)))</f>
        <v/>
      </c>
      <c r="EC95" s="272" t="str">
        <f ca="true">+IF(OFFSET('Hygiene Data'!$H$13,0,10*ROW('Hygiene Data'!H89))="","",OFFSET('Hygiene Data'!$H$13,0,10*ROW('Hygiene Data'!H89)))</f>
        <v/>
      </c>
      <c r="ED95" s="272" t="str">
        <f ca="true">+IF(OFFSET('Hygiene Data'!$I$11,0,10*ROW('Hygiene Data'!I89))="","",OFFSET('Hygiene Data'!$I$11,0,10*ROW('Hygiene Data'!I89)))</f>
        <v/>
      </c>
      <c r="EE95" s="272" t="str">
        <f ca="true">+IF(OFFSET('Hygiene Data'!$I$12,0,10*ROW('Hygiene Data'!I89))="","",OFFSET('Hygiene Data'!$I$12,0,10*ROW('Hygiene Data'!I89)))</f>
        <v/>
      </c>
      <c r="EF95" s="272" t="str">
        <f ca="true">+IF(OFFSET('Hygiene Data'!$I$13,0,10*ROW('Hygiene Data'!I89))="","",OFFSET('Hygiene Data'!$I$13,0,10*ROW('Hygiene Data'!I89)))</f>
        <v/>
      </c>
    </row>
    <row xmlns:x14ac="http://schemas.microsoft.com/office/spreadsheetml/2009/9/ac" r="96" x14ac:dyDescent="0.2">
      <c r="A96" s="37" t="str">
        <f ca="true">+IF(OFFSET('Water Data'!$B$2,0,10*ROW('Water Data'!E90))="","",OFFSET('Water Data'!$B$2,0,10*ROW('Water Data'!E90)))</f>
        <v/>
      </c>
      <c r="B96" s="37" t="str">
        <f ca="true">+IF(OFFSET('Water Data'!$C$2,0,10*ROW('Water Data'!F90))="","",OFFSET('Water Data'!$C$2,0,10*ROW('Water Data'!F90)))</f>
        <v/>
      </c>
      <c r="C96" s="328" t="str">
        <f t="shared" ca="true" si="1"/>
        <v/>
      </c>
      <c r="D96" s="97"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7"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7"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7"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7"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7"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7"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7"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7"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7"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7"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7"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7"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7"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7"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7"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7"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7"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8"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8"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8"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8"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8"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8"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8"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8"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8"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8"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8"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8"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8"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8"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8"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8"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8"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8"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8"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8"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8"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8"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8"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8"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8"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8"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8"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8"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8"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8"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9"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9"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9"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9"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9"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9"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9"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9"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9"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9"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9"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9"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9"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9"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9"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9"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9"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9"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2"/>
      <c r="BS96" s="272" t="str">
        <f ca="true">+IF(OFFSET('Water Data'!$D$27,0,10*ROW('Water Data'!D90))="","",OFFSET('Water Data'!$D$27,0,10*ROW('Water Data'!D90)))</f>
        <v/>
      </c>
      <c r="BT96" s="272" t="str">
        <f ca="true">+IF(OFFSET('Water Data'!$D$28,0,10*ROW('Water Data'!D90))="","",OFFSET('Water Data'!$D$28,0,10*ROW('Water Data'!D90)))</f>
        <v/>
      </c>
      <c r="BU96" s="272" t="str">
        <f ca="true">+IF(OFFSET('Water Data'!$D$29,0,10*ROW('Water Data'!D90))="","",OFFSET('Water Data'!$D$29,0,10*ROW('Water Data'!D90)))</f>
        <v/>
      </c>
      <c r="BV96" s="272" t="str">
        <f ca="true">+IF(OFFSET('Water Data'!$E$27,0,10*ROW('Water Data'!E90))="","",OFFSET('Water Data'!$E$27,0,10*ROW('Water Data'!E90)))</f>
        <v/>
      </c>
      <c r="BW96" s="272" t="str">
        <f ca="true">+IF(OFFSET('Water Data'!$E$28,0,10*ROW('Water Data'!E90))="","",OFFSET('Water Data'!$E$28,0,10*ROW('Water Data'!E90)))</f>
        <v/>
      </c>
      <c r="BX96" s="272" t="str">
        <f ca="true">+IF(OFFSET('Water Data'!$E$29,0,10*ROW('Water Data'!E90))="","",OFFSET('Water Data'!$E$29,0,10*ROW('Water Data'!E90)))</f>
        <v/>
      </c>
      <c r="BY96" s="272" t="str">
        <f ca="true">+IF(OFFSET('Water Data'!$F$27,0,10*ROW('Water Data'!F90))="","",OFFSET('Water Data'!$F$27,0,10*ROW('Water Data'!F90)))</f>
        <v/>
      </c>
      <c r="BZ96" s="272" t="str">
        <f ca="true">+IF(OFFSET('Water Data'!$F$28,0,10*ROW('Water Data'!F90))="","",OFFSET('Water Data'!$F$28,0,10*ROW('Water Data'!F90)))</f>
        <v/>
      </c>
      <c r="CA96" s="272" t="str">
        <f ca="true">+IF(OFFSET('Water Data'!$F$29,0,10*ROW('Water Data'!F90))="","",OFFSET('Water Data'!$F$29,0,10*ROW('Water Data'!F90)))</f>
        <v/>
      </c>
      <c r="CB96" s="272" t="str">
        <f ca="true">+IF(OFFSET('Water Data'!$G$27,0,10*ROW('Water Data'!G90))="","",OFFSET('Water Data'!$G$27,0,10*ROW('Water Data'!G90)))</f>
        <v/>
      </c>
      <c r="CC96" s="272" t="str">
        <f ca="true">+IF(OFFSET('Water Data'!$G$28,0,10*ROW('Water Data'!G90))="","",OFFSET('Water Data'!$G$28,0,10*ROW('Water Data'!G90)))</f>
        <v/>
      </c>
      <c r="CD96" s="272" t="str">
        <f ca="true">+IF(OFFSET('Water Data'!$G$29,0,10*ROW('Water Data'!G90))="","",OFFSET('Water Data'!$G$29,0,10*ROW('Water Data'!G90)))</f>
        <v/>
      </c>
      <c r="CE96" s="272" t="str">
        <f ca="true">+IF(OFFSET('Water Data'!$H$27,0,10*ROW('Water Data'!H90))="","",OFFSET('Water Data'!$H$27,0,10*ROW('Water Data'!H90)))</f>
        <v/>
      </c>
      <c r="CF96" s="272" t="str">
        <f ca="true">+IF(OFFSET('Water Data'!$H$28,0,10*ROW('Water Data'!H90))="","",OFFSET('Water Data'!$H$28,0,10*ROW('Water Data'!H90)))</f>
        <v/>
      </c>
      <c r="CG96" s="272" t="str">
        <f ca="true">+IF(OFFSET('Water Data'!$H$29,0,10*ROW('Water Data'!H90))="","",OFFSET('Water Data'!$H$29,0,10*ROW('Water Data'!H90)))</f>
        <v/>
      </c>
      <c r="CH96" s="272" t="str">
        <f ca="true">+IF(OFFSET('Water Data'!$I$27,0,10*ROW('Water Data'!I90))="","",OFFSET('Water Data'!$I$27,0,10*ROW('Water Data'!I90)))</f>
        <v/>
      </c>
      <c r="CI96" s="272" t="str">
        <f ca="true">+IF(OFFSET('Water Data'!$I$28,0,10*ROW('Water Data'!I90))="","",OFFSET('Water Data'!$I$28,0,10*ROW('Water Data'!I90)))</f>
        <v/>
      </c>
      <c r="CJ96" s="272" t="str">
        <f ca="true">+IF(OFFSET('Water Data'!$I$29,0,10*ROW('Water Data'!I90))="","",OFFSET('Water Data'!$I$29,0,10*ROW('Water Data'!I90)))</f>
        <v/>
      </c>
      <c r="CK96" s="272" t="str">
        <f ca="true">+IF(OFFSET('Sanitation Data'!$D$28,0,10*ROW('Sanitation Data'!D90))="","",OFFSET('Sanitation Data'!$D$28,0,10*ROW('Sanitation Data'!D90)))</f>
        <v/>
      </c>
      <c r="CL96" s="272" t="str">
        <f ca="true">+IF(OFFSET('Sanitation Data'!$D$29,0,10*ROW('Sanitation Data'!D90))="","",OFFSET('Sanitation Data'!$D$29,0,10*ROW('Sanitation Data'!D90)))</f>
        <v/>
      </c>
      <c r="CM96" s="272" t="str">
        <f ca="true">+IF(OFFSET('Sanitation Data'!$D$30,0,10*ROW('Sanitation Data'!D90))="","",OFFSET('Sanitation Data'!$D$30,0,10*ROW('Sanitation Data'!D90)))</f>
        <v/>
      </c>
      <c r="CN96" s="272" t="str">
        <f ca="true">+IF(OFFSET('Sanitation Data'!$D$31,0,10*ROW('Sanitation Data'!D90))="","",OFFSET('Sanitation Data'!$D$31,0,10*ROW('Sanitation Data'!D90)))</f>
        <v/>
      </c>
      <c r="CO96" s="272" t="str">
        <f ca="true">+IF(OFFSET('Sanitation Data'!$D$32,0,10*ROW('Sanitation Data'!D90))="","",OFFSET('Sanitation Data'!$D$32,0,10*ROW('Sanitation Data'!D90)))</f>
        <v/>
      </c>
      <c r="CP96" s="272" t="str">
        <f ca="true">+IF(OFFSET('Sanitation Data'!$E$28,0,10*ROW('Sanitation Data'!E90))="","",OFFSET('Sanitation Data'!$E$28,0,10*ROW('Sanitation Data'!E90)))</f>
        <v/>
      </c>
      <c r="CQ96" s="272" t="str">
        <f ca="true">+IF(OFFSET('Sanitation Data'!$E$29,0,10*ROW('Sanitation Data'!E90))="","",OFFSET('Sanitation Data'!$E$29,0,10*ROW('Sanitation Data'!E90)))</f>
        <v/>
      </c>
      <c r="CR96" s="272" t="str">
        <f ca="true">+IF(OFFSET('Sanitation Data'!$E$30,0,10*ROW('Sanitation Data'!E90))="","",OFFSET('Sanitation Data'!$E$30,0,10*ROW('Sanitation Data'!E90)))</f>
        <v/>
      </c>
      <c r="CS96" s="272" t="str">
        <f ca="true">+IF(OFFSET('Sanitation Data'!$E$31,0,10*ROW('Sanitation Data'!E90))="","",OFFSET('Sanitation Data'!$E$31,0,10*ROW('Sanitation Data'!E90)))</f>
        <v/>
      </c>
      <c r="CT96" s="272" t="str">
        <f ca="true">+IF(OFFSET('Sanitation Data'!$E$32,0,10*ROW('Sanitation Data'!E90))="","",OFFSET('Sanitation Data'!$E$32,0,10*ROW('Sanitation Data'!E90)))</f>
        <v/>
      </c>
      <c r="CU96" s="272" t="str">
        <f ca="true">+IF(OFFSET('Sanitation Data'!$F$28,0,10*ROW('Sanitation Data'!F90))="","",OFFSET('Sanitation Data'!$F$28,0,10*ROW('Sanitation Data'!F90)))</f>
        <v/>
      </c>
      <c r="CV96" s="272" t="str">
        <f ca="true">+IF(OFFSET('Sanitation Data'!$F$29,0,10*ROW('Sanitation Data'!F90))="","",OFFSET('Sanitation Data'!$F$29,0,10*ROW('Sanitation Data'!F90)))</f>
        <v/>
      </c>
      <c r="CW96" s="272" t="str">
        <f ca="true">+IF(OFFSET('Sanitation Data'!$F$30,0,10*ROW('Sanitation Data'!F90))="","",OFFSET('Sanitation Data'!$F$30,0,10*ROW('Sanitation Data'!F90)))</f>
        <v/>
      </c>
      <c r="CX96" s="272" t="str">
        <f ca="true">+IF(OFFSET('Sanitation Data'!$F$31,0,10*ROW('Sanitation Data'!F90))="","",OFFSET('Sanitation Data'!$F$31,0,10*ROW('Sanitation Data'!F90)))</f>
        <v/>
      </c>
      <c r="CY96" s="272" t="str">
        <f ca="true">+IF(OFFSET('Sanitation Data'!$F$32,0,10*ROW('Sanitation Data'!F90))="","",OFFSET('Sanitation Data'!$F$32,0,10*ROW('Sanitation Data'!F90)))</f>
        <v/>
      </c>
      <c r="CZ96" s="272" t="str">
        <f ca="true">+IF(OFFSET('Sanitation Data'!$G$28,0,10*ROW('Sanitation Data'!G90))="","",OFFSET('Sanitation Data'!$G$28,0,10*ROW('Sanitation Data'!G90)))</f>
        <v/>
      </c>
      <c r="DA96" s="272" t="str">
        <f ca="true">+IF(OFFSET('Sanitation Data'!$G$29,0,10*ROW('Sanitation Data'!G90))="","",OFFSET('Sanitation Data'!$G$29,0,10*ROW('Sanitation Data'!G90)))</f>
        <v/>
      </c>
      <c r="DB96" s="272" t="str">
        <f ca="true">+IF(OFFSET('Sanitation Data'!$G$30,0,10*ROW('Sanitation Data'!G90))="","",OFFSET('Sanitation Data'!$G$30,0,10*ROW('Sanitation Data'!G90)))</f>
        <v/>
      </c>
      <c r="DC96" s="272" t="str">
        <f ca="true">+IF(OFFSET('Sanitation Data'!$G$31,0,10*ROW('Sanitation Data'!G90))="","",OFFSET('Sanitation Data'!$G$31,0,10*ROW('Sanitation Data'!G90)))</f>
        <v/>
      </c>
      <c r="DD96" s="272" t="str">
        <f ca="true">+IF(OFFSET('Sanitation Data'!$G$32,0,10*ROW('Sanitation Data'!G90))="","",OFFSET('Sanitation Data'!$G$32,0,10*ROW('Sanitation Data'!G90)))</f>
        <v/>
      </c>
      <c r="DE96" s="272" t="str">
        <f ca="true">+IF(OFFSET('Sanitation Data'!$H$28,0,10*ROW('Sanitation Data'!H90))="","",OFFSET('Sanitation Data'!$H$28,0,10*ROW('Sanitation Data'!H90)))</f>
        <v/>
      </c>
      <c r="DF96" s="272" t="str">
        <f ca="true">+IF(OFFSET('Sanitation Data'!$H$29,0,10*ROW('Sanitation Data'!H90))="","",OFFSET('Sanitation Data'!$H$29,0,10*ROW('Sanitation Data'!H90)))</f>
        <v/>
      </c>
      <c r="DG96" s="272" t="str">
        <f ca="true">+IF(OFFSET('Sanitation Data'!$H$30,0,10*ROW('Sanitation Data'!H90))="","",OFFSET('Sanitation Data'!$H$30,0,10*ROW('Sanitation Data'!H90)))</f>
        <v/>
      </c>
      <c r="DH96" s="272" t="str">
        <f ca="true">+IF(OFFSET('Sanitation Data'!$H$31,0,10*ROW('Sanitation Data'!H90))="","",OFFSET('Sanitation Data'!$H$31,0,10*ROW('Sanitation Data'!H90)))</f>
        <v/>
      </c>
      <c r="DI96" s="272" t="str">
        <f ca="true">+IF(OFFSET('Sanitation Data'!$H$32,0,10*ROW('Sanitation Data'!H90))="","",OFFSET('Sanitation Data'!$H$32,0,10*ROW('Sanitation Data'!H90)))</f>
        <v/>
      </c>
      <c r="DJ96" s="272" t="str">
        <f ca="true">+IF(OFFSET('Sanitation Data'!$I$28,0,10*ROW('Sanitation Data'!I90))="","",OFFSET('Sanitation Data'!$I$28,0,10*ROW('Sanitation Data'!I90)))</f>
        <v/>
      </c>
      <c r="DK96" s="272" t="str">
        <f ca="true">+IF(OFFSET('Sanitation Data'!$I$29,0,10*ROW('Sanitation Data'!I90))="","",OFFSET('Sanitation Data'!$I$29,0,10*ROW('Sanitation Data'!I90)))</f>
        <v/>
      </c>
      <c r="DL96" s="272" t="str">
        <f ca="true">+IF(OFFSET('Sanitation Data'!$I$30,0,10*ROW('Sanitation Data'!I90))="","",OFFSET('Sanitation Data'!$I$30,0,10*ROW('Sanitation Data'!I90)))</f>
        <v/>
      </c>
      <c r="DM96" s="272" t="str">
        <f ca="true">+IF(OFFSET('Sanitation Data'!$I$31,0,10*ROW('Sanitation Data'!I90))="","",OFFSET('Sanitation Data'!$I$31,0,10*ROW('Sanitation Data'!I90)))</f>
        <v/>
      </c>
      <c r="DN96" s="272" t="str">
        <f ca="true">+IF(OFFSET('Sanitation Data'!$I$32,0,10*ROW('Sanitation Data'!I90))="","",OFFSET('Sanitation Data'!$I$32,0,10*ROW('Sanitation Data'!I90)))</f>
        <v/>
      </c>
      <c r="DO96" s="272" t="str">
        <f ca="true">+IF(OFFSET('Hygiene Data'!$D$11,0,10*ROW('Hygiene Data'!D90))="","",OFFSET('Hygiene Data'!$D$11,0,10*ROW('Hygiene Data'!D90)))</f>
        <v/>
      </c>
      <c r="DP96" s="272" t="str">
        <f ca="true">+IF(OFFSET('Hygiene Data'!$D$12,0,10*ROW('Hygiene Data'!D90))="","",OFFSET('Hygiene Data'!$D$12,0,10*ROW('Hygiene Data'!D90)))</f>
        <v/>
      </c>
      <c r="DQ96" s="272" t="str">
        <f ca="true">+IF(OFFSET('Hygiene Data'!$D$13,0,10*ROW('Hygiene Data'!D90))="","",OFFSET('Hygiene Data'!$D$13,0,10*ROW('Hygiene Data'!D90)))</f>
        <v/>
      </c>
      <c r="DR96" s="272" t="str">
        <f ca="true">+IF(OFFSET('Hygiene Data'!$E$11,0,10*ROW('Hygiene Data'!E90))="","",OFFSET('Hygiene Data'!$E$11,0,10*ROW('Hygiene Data'!E90)))</f>
        <v/>
      </c>
      <c r="DS96" s="272" t="str">
        <f ca="true">+IF(OFFSET('Hygiene Data'!$E$12,0,10*ROW('Hygiene Data'!E90))="","",OFFSET('Hygiene Data'!$E$12,0,10*ROW('Hygiene Data'!E90)))</f>
        <v/>
      </c>
      <c r="DT96" s="272" t="str">
        <f ca="true">+IF(OFFSET('Hygiene Data'!$E$13,0,10*ROW('Hygiene Data'!E90))="","",OFFSET('Hygiene Data'!$E$13,0,10*ROW('Hygiene Data'!E90)))</f>
        <v/>
      </c>
      <c r="DU96" s="272" t="str">
        <f ca="true">+IF(OFFSET('Hygiene Data'!$F$11,0,10*ROW('Hygiene Data'!F90))="","",OFFSET('Hygiene Data'!$F$11,0,10*ROW('Hygiene Data'!F90)))</f>
        <v/>
      </c>
      <c r="DV96" s="272" t="str">
        <f ca="true">+IF(OFFSET('Hygiene Data'!$F$12,0,10*ROW('Hygiene Data'!F90))="","",OFFSET('Hygiene Data'!$F$12,0,10*ROW('Hygiene Data'!F90)))</f>
        <v/>
      </c>
      <c r="DW96" s="272" t="str">
        <f ca="true">+IF(OFFSET('Hygiene Data'!$F$13,0,10*ROW('Hygiene Data'!F90))="","",OFFSET('Hygiene Data'!$F$13,0,10*ROW('Hygiene Data'!F90)))</f>
        <v/>
      </c>
      <c r="DX96" s="272" t="str">
        <f ca="true">+IF(OFFSET('Hygiene Data'!$G$11,0,10*ROW('Hygiene Data'!G90))="","",OFFSET('Hygiene Data'!$G$11,0,10*ROW('Hygiene Data'!G90)))</f>
        <v/>
      </c>
      <c r="DY96" s="272" t="str">
        <f ca="true">+IF(OFFSET('Hygiene Data'!$G$12,0,10*ROW('Hygiene Data'!G90))="","",OFFSET('Hygiene Data'!$G$12,0,10*ROW('Hygiene Data'!G90)))</f>
        <v/>
      </c>
      <c r="DZ96" s="272" t="str">
        <f ca="true">+IF(OFFSET('Hygiene Data'!$G$13,0,10*ROW('Hygiene Data'!G90))="","",OFFSET('Hygiene Data'!$G$13,0,10*ROW('Hygiene Data'!G90)))</f>
        <v/>
      </c>
      <c r="EA96" s="272" t="str">
        <f ca="true">+IF(OFFSET('Hygiene Data'!$H$11,0,10*ROW('Hygiene Data'!H90))="","",OFFSET('Hygiene Data'!$H$11,0,10*ROW('Hygiene Data'!H90)))</f>
        <v/>
      </c>
      <c r="EB96" s="272" t="str">
        <f ca="true">+IF(OFFSET('Hygiene Data'!$H$12,0,10*ROW('Hygiene Data'!H90))="","",OFFSET('Hygiene Data'!$H$12,0,10*ROW('Hygiene Data'!H90)))</f>
        <v/>
      </c>
      <c r="EC96" s="272" t="str">
        <f ca="true">+IF(OFFSET('Hygiene Data'!$H$13,0,10*ROW('Hygiene Data'!H90))="","",OFFSET('Hygiene Data'!$H$13,0,10*ROW('Hygiene Data'!H90)))</f>
        <v/>
      </c>
      <c r="ED96" s="272" t="str">
        <f ca="true">+IF(OFFSET('Hygiene Data'!$I$11,0,10*ROW('Hygiene Data'!I90))="","",OFFSET('Hygiene Data'!$I$11,0,10*ROW('Hygiene Data'!I90)))</f>
        <v/>
      </c>
      <c r="EE96" s="272" t="str">
        <f ca="true">+IF(OFFSET('Hygiene Data'!$I$12,0,10*ROW('Hygiene Data'!I90))="","",OFFSET('Hygiene Data'!$I$12,0,10*ROW('Hygiene Data'!I90)))</f>
        <v/>
      </c>
      <c r="EF96" s="272" t="str">
        <f ca="true">+IF(OFFSET('Hygiene Data'!$I$13,0,10*ROW('Hygiene Data'!I90))="","",OFFSET('Hygiene Data'!$I$13,0,10*ROW('Hygiene Data'!I90)))</f>
        <v/>
      </c>
    </row>
    <row xmlns:x14ac="http://schemas.microsoft.com/office/spreadsheetml/2009/9/ac" r="97" x14ac:dyDescent="0.2">
      <c r="A97" s="37" t="str">
        <f ca="true">+IF(OFFSET('Water Data'!$B$2,0,10*ROW('Water Data'!E91))="","",OFFSET('Water Data'!$B$2,0,10*ROW('Water Data'!E91)))</f>
        <v/>
      </c>
      <c r="B97" s="37" t="str">
        <f ca="true">+IF(OFFSET('Water Data'!$C$2,0,10*ROW('Water Data'!F91))="","",OFFSET('Water Data'!$C$2,0,10*ROW('Water Data'!F91)))</f>
        <v/>
      </c>
      <c r="C97" s="328" t="str">
        <f t="shared" ca="true" si="1"/>
        <v/>
      </c>
      <c r="D97" s="97"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7"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7"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7"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7"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7"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7"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7"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7"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7"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7"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7"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7"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7"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7"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7"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7"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7"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8"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8"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8"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8"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8"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8"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8"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8"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8"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8"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8"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8"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8"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8"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8"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8"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8"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8"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8"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8"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8"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8"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8"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8"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8"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8"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8"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8"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8"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8"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9"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9"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9"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9"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9"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9"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9"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9"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9"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9"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9"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9"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9"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9"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9"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9"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9"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9"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2"/>
      <c r="BS97" s="272" t="str">
        <f ca="true">+IF(OFFSET('Water Data'!$D$27,0,10*ROW('Water Data'!D91))="","",OFFSET('Water Data'!$D$27,0,10*ROW('Water Data'!D91)))</f>
        <v/>
      </c>
      <c r="BT97" s="272" t="str">
        <f ca="true">+IF(OFFSET('Water Data'!$D$28,0,10*ROW('Water Data'!D91))="","",OFFSET('Water Data'!$D$28,0,10*ROW('Water Data'!D91)))</f>
        <v/>
      </c>
      <c r="BU97" s="272" t="str">
        <f ca="true">+IF(OFFSET('Water Data'!$D$29,0,10*ROW('Water Data'!D91))="","",OFFSET('Water Data'!$D$29,0,10*ROW('Water Data'!D91)))</f>
        <v/>
      </c>
      <c r="BV97" s="272" t="str">
        <f ca="true">+IF(OFFSET('Water Data'!$E$27,0,10*ROW('Water Data'!E91))="","",OFFSET('Water Data'!$E$27,0,10*ROW('Water Data'!E91)))</f>
        <v/>
      </c>
      <c r="BW97" s="272" t="str">
        <f ca="true">+IF(OFFSET('Water Data'!$E$28,0,10*ROW('Water Data'!E91))="","",OFFSET('Water Data'!$E$28,0,10*ROW('Water Data'!E91)))</f>
        <v/>
      </c>
      <c r="BX97" s="272" t="str">
        <f ca="true">+IF(OFFSET('Water Data'!$E$29,0,10*ROW('Water Data'!E91))="","",OFFSET('Water Data'!$E$29,0,10*ROW('Water Data'!E91)))</f>
        <v/>
      </c>
      <c r="BY97" s="272" t="str">
        <f ca="true">+IF(OFFSET('Water Data'!$F$27,0,10*ROW('Water Data'!F91))="","",OFFSET('Water Data'!$F$27,0,10*ROW('Water Data'!F91)))</f>
        <v/>
      </c>
      <c r="BZ97" s="272" t="str">
        <f ca="true">+IF(OFFSET('Water Data'!$F$28,0,10*ROW('Water Data'!F91))="","",OFFSET('Water Data'!$F$28,0,10*ROW('Water Data'!F91)))</f>
        <v/>
      </c>
      <c r="CA97" s="272" t="str">
        <f ca="true">+IF(OFFSET('Water Data'!$F$29,0,10*ROW('Water Data'!F91))="","",OFFSET('Water Data'!$F$29,0,10*ROW('Water Data'!F91)))</f>
        <v/>
      </c>
      <c r="CB97" s="272" t="str">
        <f ca="true">+IF(OFFSET('Water Data'!$G$27,0,10*ROW('Water Data'!G91))="","",OFFSET('Water Data'!$G$27,0,10*ROW('Water Data'!G91)))</f>
        <v/>
      </c>
      <c r="CC97" s="272" t="str">
        <f ca="true">+IF(OFFSET('Water Data'!$G$28,0,10*ROW('Water Data'!G91))="","",OFFSET('Water Data'!$G$28,0,10*ROW('Water Data'!G91)))</f>
        <v/>
      </c>
      <c r="CD97" s="272" t="str">
        <f ca="true">+IF(OFFSET('Water Data'!$G$29,0,10*ROW('Water Data'!G91))="","",OFFSET('Water Data'!$G$29,0,10*ROW('Water Data'!G91)))</f>
        <v/>
      </c>
      <c r="CE97" s="272" t="str">
        <f ca="true">+IF(OFFSET('Water Data'!$H$27,0,10*ROW('Water Data'!H91))="","",OFFSET('Water Data'!$H$27,0,10*ROW('Water Data'!H91)))</f>
        <v/>
      </c>
      <c r="CF97" s="272" t="str">
        <f ca="true">+IF(OFFSET('Water Data'!$H$28,0,10*ROW('Water Data'!H91))="","",OFFSET('Water Data'!$H$28,0,10*ROW('Water Data'!H91)))</f>
        <v/>
      </c>
      <c r="CG97" s="272" t="str">
        <f ca="true">+IF(OFFSET('Water Data'!$H$29,0,10*ROW('Water Data'!H91))="","",OFFSET('Water Data'!$H$29,0,10*ROW('Water Data'!H91)))</f>
        <v/>
      </c>
      <c r="CH97" s="272" t="str">
        <f ca="true">+IF(OFFSET('Water Data'!$I$27,0,10*ROW('Water Data'!I91))="","",OFFSET('Water Data'!$I$27,0,10*ROW('Water Data'!I91)))</f>
        <v/>
      </c>
      <c r="CI97" s="272" t="str">
        <f ca="true">+IF(OFFSET('Water Data'!$I$28,0,10*ROW('Water Data'!I91))="","",OFFSET('Water Data'!$I$28,0,10*ROW('Water Data'!I91)))</f>
        <v/>
      </c>
      <c r="CJ97" s="272" t="str">
        <f ca="true">+IF(OFFSET('Water Data'!$I$29,0,10*ROW('Water Data'!I91))="","",OFFSET('Water Data'!$I$29,0,10*ROW('Water Data'!I91)))</f>
        <v/>
      </c>
      <c r="CK97" s="272" t="str">
        <f ca="true">+IF(OFFSET('Sanitation Data'!$D$28,0,10*ROW('Sanitation Data'!D91))="","",OFFSET('Sanitation Data'!$D$28,0,10*ROW('Sanitation Data'!D91)))</f>
        <v/>
      </c>
      <c r="CL97" s="272" t="str">
        <f ca="true">+IF(OFFSET('Sanitation Data'!$D$29,0,10*ROW('Sanitation Data'!D91))="","",OFFSET('Sanitation Data'!$D$29,0,10*ROW('Sanitation Data'!D91)))</f>
        <v/>
      </c>
      <c r="CM97" s="272" t="str">
        <f ca="true">+IF(OFFSET('Sanitation Data'!$D$30,0,10*ROW('Sanitation Data'!D91))="","",OFFSET('Sanitation Data'!$D$30,0,10*ROW('Sanitation Data'!D91)))</f>
        <v/>
      </c>
      <c r="CN97" s="272" t="str">
        <f ca="true">+IF(OFFSET('Sanitation Data'!$D$31,0,10*ROW('Sanitation Data'!D91))="","",OFFSET('Sanitation Data'!$D$31,0,10*ROW('Sanitation Data'!D91)))</f>
        <v/>
      </c>
      <c r="CO97" s="272" t="str">
        <f ca="true">+IF(OFFSET('Sanitation Data'!$D$32,0,10*ROW('Sanitation Data'!D91))="","",OFFSET('Sanitation Data'!$D$32,0,10*ROW('Sanitation Data'!D91)))</f>
        <v/>
      </c>
      <c r="CP97" s="272" t="str">
        <f ca="true">+IF(OFFSET('Sanitation Data'!$E$28,0,10*ROW('Sanitation Data'!E91))="","",OFFSET('Sanitation Data'!$E$28,0,10*ROW('Sanitation Data'!E91)))</f>
        <v/>
      </c>
      <c r="CQ97" s="272" t="str">
        <f ca="true">+IF(OFFSET('Sanitation Data'!$E$29,0,10*ROW('Sanitation Data'!E91))="","",OFFSET('Sanitation Data'!$E$29,0,10*ROW('Sanitation Data'!E91)))</f>
        <v/>
      </c>
      <c r="CR97" s="272" t="str">
        <f ca="true">+IF(OFFSET('Sanitation Data'!$E$30,0,10*ROW('Sanitation Data'!E91))="","",OFFSET('Sanitation Data'!$E$30,0,10*ROW('Sanitation Data'!E91)))</f>
        <v/>
      </c>
      <c r="CS97" s="272" t="str">
        <f ca="true">+IF(OFFSET('Sanitation Data'!$E$31,0,10*ROW('Sanitation Data'!E91))="","",OFFSET('Sanitation Data'!$E$31,0,10*ROW('Sanitation Data'!E91)))</f>
        <v/>
      </c>
      <c r="CT97" s="272" t="str">
        <f ca="true">+IF(OFFSET('Sanitation Data'!$E$32,0,10*ROW('Sanitation Data'!E91))="","",OFFSET('Sanitation Data'!$E$32,0,10*ROW('Sanitation Data'!E91)))</f>
        <v/>
      </c>
      <c r="CU97" s="272" t="str">
        <f ca="true">+IF(OFFSET('Sanitation Data'!$F$28,0,10*ROW('Sanitation Data'!F91))="","",OFFSET('Sanitation Data'!$F$28,0,10*ROW('Sanitation Data'!F91)))</f>
        <v/>
      </c>
      <c r="CV97" s="272" t="str">
        <f ca="true">+IF(OFFSET('Sanitation Data'!$F$29,0,10*ROW('Sanitation Data'!F91))="","",OFFSET('Sanitation Data'!$F$29,0,10*ROW('Sanitation Data'!F91)))</f>
        <v/>
      </c>
      <c r="CW97" s="272" t="str">
        <f ca="true">+IF(OFFSET('Sanitation Data'!$F$30,0,10*ROW('Sanitation Data'!F91))="","",OFFSET('Sanitation Data'!$F$30,0,10*ROW('Sanitation Data'!F91)))</f>
        <v/>
      </c>
      <c r="CX97" s="272" t="str">
        <f ca="true">+IF(OFFSET('Sanitation Data'!$F$31,0,10*ROW('Sanitation Data'!F91))="","",OFFSET('Sanitation Data'!$F$31,0,10*ROW('Sanitation Data'!F91)))</f>
        <v/>
      </c>
      <c r="CY97" s="272" t="str">
        <f ca="true">+IF(OFFSET('Sanitation Data'!$F$32,0,10*ROW('Sanitation Data'!F91))="","",OFFSET('Sanitation Data'!$F$32,0,10*ROW('Sanitation Data'!F91)))</f>
        <v/>
      </c>
      <c r="CZ97" s="272" t="str">
        <f ca="true">+IF(OFFSET('Sanitation Data'!$G$28,0,10*ROW('Sanitation Data'!G91))="","",OFFSET('Sanitation Data'!$G$28,0,10*ROW('Sanitation Data'!G91)))</f>
        <v/>
      </c>
      <c r="DA97" s="272" t="str">
        <f ca="true">+IF(OFFSET('Sanitation Data'!$G$29,0,10*ROW('Sanitation Data'!G91))="","",OFFSET('Sanitation Data'!$G$29,0,10*ROW('Sanitation Data'!G91)))</f>
        <v/>
      </c>
      <c r="DB97" s="272" t="str">
        <f ca="true">+IF(OFFSET('Sanitation Data'!$G$30,0,10*ROW('Sanitation Data'!G91))="","",OFFSET('Sanitation Data'!$G$30,0,10*ROW('Sanitation Data'!G91)))</f>
        <v/>
      </c>
      <c r="DC97" s="272" t="str">
        <f ca="true">+IF(OFFSET('Sanitation Data'!$G$31,0,10*ROW('Sanitation Data'!G91))="","",OFFSET('Sanitation Data'!$G$31,0,10*ROW('Sanitation Data'!G91)))</f>
        <v/>
      </c>
      <c r="DD97" s="272" t="str">
        <f ca="true">+IF(OFFSET('Sanitation Data'!$G$32,0,10*ROW('Sanitation Data'!G91))="","",OFFSET('Sanitation Data'!$G$32,0,10*ROW('Sanitation Data'!G91)))</f>
        <v/>
      </c>
      <c r="DE97" s="272" t="str">
        <f ca="true">+IF(OFFSET('Sanitation Data'!$H$28,0,10*ROW('Sanitation Data'!H91))="","",OFFSET('Sanitation Data'!$H$28,0,10*ROW('Sanitation Data'!H91)))</f>
        <v/>
      </c>
      <c r="DF97" s="272" t="str">
        <f ca="true">+IF(OFFSET('Sanitation Data'!$H$29,0,10*ROW('Sanitation Data'!H91))="","",OFFSET('Sanitation Data'!$H$29,0,10*ROW('Sanitation Data'!H91)))</f>
        <v/>
      </c>
      <c r="DG97" s="272" t="str">
        <f ca="true">+IF(OFFSET('Sanitation Data'!$H$30,0,10*ROW('Sanitation Data'!H91))="","",OFFSET('Sanitation Data'!$H$30,0,10*ROW('Sanitation Data'!H91)))</f>
        <v/>
      </c>
      <c r="DH97" s="272" t="str">
        <f ca="true">+IF(OFFSET('Sanitation Data'!$H$31,0,10*ROW('Sanitation Data'!H91))="","",OFFSET('Sanitation Data'!$H$31,0,10*ROW('Sanitation Data'!H91)))</f>
        <v/>
      </c>
      <c r="DI97" s="272" t="str">
        <f ca="true">+IF(OFFSET('Sanitation Data'!$H$32,0,10*ROW('Sanitation Data'!H91))="","",OFFSET('Sanitation Data'!$H$32,0,10*ROW('Sanitation Data'!H91)))</f>
        <v/>
      </c>
      <c r="DJ97" s="272" t="str">
        <f ca="true">+IF(OFFSET('Sanitation Data'!$I$28,0,10*ROW('Sanitation Data'!I91))="","",OFFSET('Sanitation Data'!$I$28,0,10*ROW('Sanitation Data'!I91)))</f>
        <v/>
      </c>
      <c r="DK97" s="272" t="str">
        <f ca="true">+IF(OFFSET('Sanitation Data'!$I$29,0,10*ROW('Sanitation Data'!I91))="","",OFFSET('Sanitation Data'!$I$29,0,10*ROW('Sanitation Data'!I91)))</f>
        <v/>
      </c>
      <c r="DL97" s="272" t="str">
        <f ca="true">+IF(OFFSET('Sanitation Data'!$I$30,0,10*ROW('Sanitation Data'!I91))="","",OFFSET('Sanitation Data'!$I$30,0,10*ROW('Sanitation Data'!I91)))</f>
        <v/>
      </c>
      <c r="DM97" s="272" t="str">
        <f ca="true">+IF(OFFSET('Sanitation Data'!$I$31,0,10*ROW('Sanitation Data'!I91))="","",OFFSET('Sanitation Data'!$I$31,0,10*ROW('Sanitation Data'!I91)))</f>
        <v/>
      </c>
      <c r="DN97" s="272" t="str">
        <f ca="true">+IF(OFFSET('Sanitation Data'!$I$32,0,10*ROW('Sanitation Data'!I91))="","",OFFSET('Sanitation Data'!$I$32,0,10*ROW('Sanitation Data'!I91)))</f>
        <v/>
      </c>
      <c r="DO97" s="272" t="str">
        <f ca="true">+IF(OFFSET('Hygiene Data'!$D$11,0,10*ROW('Hygiene Data'!D91))="","",OFFSET('Hygiene Data'!$D$11,0,10*ROW('Hygiene Data'!D91)))</f>
        <v/>
      </c>
      <c r="DP97" s="272" t="str">
        <f ca="true">+IF(OFFSET('Hygiene Data'!$D$12,0,10*ROW('Hygiene Data'!D91))="","",OFFSET('Hygiene Data'!$D$12,0,10*ROW('Hygiene Data'!D91)))</f>
        <v/>
      </c>
      <c r="DQ97" s="272" t="str">
        <f ca="true">+IF(OFFSET('Hygiene Data'!$D$13,0,10*ROW('Hygiene Data'!D91))="","",OFFSET('Hygiene Data'!$D$13,0,10*ROW('Hygiene Data'!D91)))</f>
        <v/>
      </c>
      <c r="DR97" s="272" t="str">
        <f ca="true">+IF(OFFSET('Hygiene Data'!$E$11,0,10*ROW('Hygiene Data'!E91))="","",OFFSET('Hygiene Data'!$E$11,0,10*ROW('Hygiene Data'!E91)))</f>
        <v/>
      </c>
      <c r="DS97" s="272" t="str">
        <f ca="true">+IF(OFFSET('Hygiene Data'!$E$12,0,10*ROW('Hygiene Data'!E91))="","",OFFSET('Hygiene Data'!$E$12,0,10*ROW('Hygiene Data'!E91)))</f>
        <v/>
      </c>
      <c r="DT97" s="272" t="str">
        <f ca="true">+IF(OFFSET('Hygiene Data'!$E$13,0,10*ROW('Hygiene Data'!E91))="","",OFFSET('Hygiene Data'!$E$13,0,10*ROW('Hygiene Data'!E91)))</f>
        <v/>
      </c>
      <c r="DU97" s="272" t="str">
        <f ca="true">+IF(OFFSET('Hygiene Data'!$F$11,0,10*ROW('Hygiene Data'!F91))="","",OFFSET('Hygiene Data'!$F$11,0,10*ROW('Hygiene Data'!F91)))</f>
        <v/>
      </c>
      <c r="DV97" s="272" t="str">
        <f ca="true">+IF(OFFSET('Hygiene Data'!$F$12,0,10*ROW('Hygiene Data'!F91))="","",OFFSET('Hygiene Data'!$F$12,0,10*ROW('Hygiene Data'!F91)))</f>
        <v/>
      </c>
      <c r="DW97" s="272" t="str">
        <f ca="true">+IF(OFFSET('Hygiene Data'!$F$13,0,10*ROW('Hygiene Data'!F91))="","",OFFSET('Hygiene Data'!$F$13,0,10*ROW('Hygiene Data'!F91)))</f>
        <v/>
      </c>
      <c r="DX97" s="272" t="str">
        <f ca="true">+IF(OFFSET('Hygiene Data'!$G$11,0,10*ROW('Hygiene Data'!G91))="","",OFFSET('Hygiene Data'!$G$11,0,10*ROW('Hygiene Data'!G91)))</f>
        <v/>
      </c>
      <c r="DY97" s="272" t="str">
        <f ca="true">+IF(OFFSET('Hygiene Data'!$G$12,0,10*ROW('Hygiene Data'!G91))="","",OFFSET('Hygiene Data'!$G$12,0,10*ROW('Hygiene Data'!G91)))</f>
        <v/>
      </c>
      <c r="DZ97" s="272" t="str">
        <f ca="true">+IF(OFFSET('Hygiene Data'!$G$13,0,10*ROW('Hygiene Data'!G91))="","",OFFSET('Hygiene Data'!$G$13,0,10*ROW('Hygiene Data'!G91)))</f>
        <v/>
      </c>
      <c r="EA97" s="272" t="str">
        <f ca="true">+IF(OFFSET('Hygiene Data'!$H$11,0,10*ROW('Hygiene Data'!H91))="","",OFFSET('Hygiene Data'!$H$11,0,10*ROW('Hygiene Data'!H91)))</f>
        <v/>
      </c>
      <c r="EB97" s="272" t="str">
        <f ca="true">+IF(OFFSET('Hygiene Data'!$H$12,0,10*ROW('Hygiene Data'!H91))="","",OFFSET('Hygiene Data'!$H$12,0,10*ROW('Hygiene Data'!H91)))</f>
        <v/>
      </c>
      <c r="EC97" s="272" t="str">
        <f ca="true">+IF(OFFSET('Hygiene Data'!$H$13,0,10*ROW('Hygiene Data'!H91))="","",OFFSET('Hygiene Data'!$H$13,0,10*ROW('Hygiene Data'!H91)))</f>
        <v/>
      </c>
      <c r="ED97" s="272" t="str">
        <f ca="true">+IF(OFFSET('Hygiene Data'!$I$11,0,10*ROW('Hygiene Data'!I91))="","",OFFSET('Hygiene Data'!$I$11,0,10*ROW('Hygiene Data'!I91)))</f>
        <v/>
      </c>
      <c r="EE97" s="272" t="str">
        <f ca="true">+IF(OFFSET('Hygiene Data'!$I$12,0,10*ROW('Hygiene Data'!I91))="","",OFFSET('Hygiene Data'!$I$12,0,10*ROW('Hygiene Data'!I91)))</f>
        <v/>
      </c>
      <c r="EF97" s="272" t="str">
        <f ca="true">+IF(OFFSET('Hygiene Data'!$I$13,0,10*ROW('Hygiene Data'!I91))="","",OFFSET('Hygiene Data'!$I$13,0,10*ROW('Hygiene Data'!I91)))</f>
        <v/>
      </c>
    </row>
    <row xmlns:x14ac="http://schemas.microsoft.com/office/spreadsheetml/2009/9/ac" r="98" x14ac:dyDescent="0.2">
      <c r="A98" s="37" t="str">
        <f ca="true">+IF(OFFSET('Water Data'!$B$2,0,10*ROW('Water Data'!E92))="","",OFFSET('Water Data'!$B$2,0,10*ROW('Water Data'!E92)))</f>
        <v/>
      </c>
      <c r="B98" s="37" t="str">
        <f ca="true">+IF(OFFSET('Water Data'!$C$2,0,10*ROW('Water Data'!F92))="","",OFFSET('Water Data'!$C$2,0,10*ROW('Water Data'!F92)))</f>
        <v/>
      </c>
      <c r="C98" s="328" t="str">
        <f t="shared" ca="true" si="1"/>
        <v/>
      </c>
      <c r="D98" s="97"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7"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7"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7"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7"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7"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7"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7"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7"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7"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7"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7"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7"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7"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7"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7"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7"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7"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8"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8"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8"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8"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8"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8"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8"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8"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8"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8"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8"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8"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8"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8"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8"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8"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8"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8"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8"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8"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8"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8"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8"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8"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8"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8"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8"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8"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8"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8"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9"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9"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9"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9"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9"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9"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9"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9"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9"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9"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9"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9"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9"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9"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9"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9"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9"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9"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2"/>
      <c r="BS98" s="272" t="str">
        <f ca="true">+IF(OFFSET('Water Data'!$D$27,0,10*ROW('Water Data'!D92))="","",OFFSET('Water Data'!$D$27,0,10*ROW('Water Data'!D92)))</f>
        <v/>
      </c>
      <c r="BT98" s="272" t="str">
        <f ca="true">+IF(OFFSET('Water Data'!$D$28,0,10*ROW('Water Data'!D92))="","",OFFSET('Water Data'!$D$28,0,10*ROW('Water Data'!D92)))</f>
        <v/>
      </c>
      <c r="BU98" s="272" t="str">
        <f ca="true">+IF(OFFSET('Water Data'!$D$29,0,10*ROW('Water Data'!D92))="","",OFFSET('Water Data'!$D$29,0,10*ROW('Water Data'!D92)))</f>
        <v/>
      </c>
      <c r="BV98" s="272" t="str">
        <f ca="true">+IF(OFFSET('Water Data'!$E$27,0,10*ROW('Water Data'!E92))="","",OFFSET('Water Data'!$E$27,0,10*ROW('Water Data'!E92)))</f>
        <v/>
      </c>
      <c r="BW98" s="272" t="str">
        <f ca="true">+IF(OFFSET('Water Data'!$E$28,0,10*ROW('Water Data'!E92))="","",OFFSET('Water Data'!$E$28,0,10*ROW('Water Data'!E92)))</f>
        <v/>
      </c>
      <c r="BX98" s="272" t="str">
        <f ca="true">+IF(OFFSET('Water Data'!$E$29,0,10*ROW('Water Data'!E92))="","",OFFSET('Water Data'!$E$29,0,10*ROW('Water Data'!E92)))</f>
        <v/>
      </c>
      <c r="BY98" s="272" t="str">
        <f ca="true">+IF(OFFSET('Water Data'!$F$27,0,10*ROW('Water Data'!F92))="","",OFFSET('Water Data'!$F$27,0,10*ROW('Water Data'!F92)))</f>
        <v/>
      </c>
      <c r="BZ98" s="272" t="str">
        <f ca="true">+IF(OFFSET('Water Data'!$F$28,0,10*ROW('Water Data'!F92))="","",OFFSET('Water Data'!$F$28,0,10*ROW('Water Data'!F92)))</f>
        <v/>
      </c>
      <c r="CA98" s="272" t="str">
        <f ca="true">+IF(OFFSET('Water Data'!$F$29,0,10*ROW('Water Data'!F92))="","",OFFSET('Water Data'!$F$29,0,10*ROW('Water Data'!F92)))</f>
        <v/>
      </c>
      <c r="CB98" s="272" t="str">
        <f ca="true">+IF(OFFSET('Water Data'!$G$27,0,10*ROW('Water Data'!G92))="","",OFFSET('Water Data'!$G$27,0,10*ROW('Water Data'!G92)))</f>
        <v/>
      </c>
      <c r="CC98" s="272" t="str">
        <f ca="true">+IF(OFFSET('Water Data'!$G$28,0,10*ROW('Water Data'!G92))="","",OFFSET('Water Data'!$G$28,0,10*ROW('Water Data'!G92)))</f>
        <v/>
      </c>
      <c r="CD98" s="272" t="str">
        <f ca="true">+IF(OFFSET('Water Data'!$G$29,0,10*ROW('Water Data'!G92))="","",OFFSET('Water Data'!$G$29,0,10*ROW('Water Data'!G92)))</f>
        <v/>
      </c>
      <c r="CE98" s="272" t="str">
        <f ca="true">+IF(OFFSET('Water Data'!$H$27,0,10*ROW('Water Data'!H92))="","",OFFSET('Water Data'!$H$27,0,10*ROW('Water Data'!H92)))</f>
        <v/>
      </c>
      <c r="CF98" s="272" t="str">
        <f ca="true">+IF(OFFSET('Water Data'!$H$28,0,10*ROW('Water Data'!H92))="","",OFFSET('Water Data'!$H$28,0,10*ROW('Water Data'!H92)))</f>
        <v/>
      </c>
      <c r="CG98" s="272" t="str">
        <f ca="true">+IF(OFFSET('Water Data'!$H$29,0,10*ROW('Water Data'!H92))="","",OFFSET('Water Data'!$H$29,0,10*ROW('Water Data'!H92)))</f>
        <v/>
      </c>
      <c r="CH98" s="272" t="str">
        <f ca="true">+IF(OFFSET('Water Data'!$I$27,0,10*ROW('Water Data'!I92))="","",OFFSET('Water Data'!$I$27,0,10*ROW('Water Data'!I92)))</f>
        <v/>
      </c>
      <c r="CI98" s="272" t="str">
        <f ca="true">+IF(OFFSET('Water Data'!$I$28,0,10*ROW('Water Data'!I92))="","",OFFSET('Water Data'!$I$28,0,10*ROW('Water Data'!I92)))</f>
        <v/>
      </c>
      <c r="CJ98" s="272" t="str">
        <f ca="true">+IF(OFFSET('Water Data'!$I$29,0,10*ROW('Water Data'!I92))="","",OFFSET('Water Data'!$I$29,0,10*ROW('Water Data'!I92)))</f>
        <v/>
      </c>
      <c r="CK98" s="272" t="str">
        <f ca="true">+IF(OFFSET('Sanitation Data'!$D$28,0,10*ROW('Sanitation Data'!D92))="","",OFFSET('Sanitation Data'!$D$28,0,10*ROW('Sanitation Data'!D92)))</f>
        <v/>
      </c>
      <c r="CL98" s="272" t="str">
        <f ca="true">+IF(OFFSET('Sanitation Data'!$D$29,0,10*ROW('Sanitation Data'!D92))="","",OFFSET('Sanitation Data'!$D$29,0,10*ROW('Sanitation Data'!D92)))</f>
        <v/>
      </c>
      <c r="CM98" s="272" t="str">
        <f ca="true">+IF(OFFSET('Sanitation Data'!$D$30,0,10*ROW('Sanitation Data'!D92))="","",OFFSET('Sanitation Data'!$D$30,0,10*ROW('Sanitation Data'!D92)))</f>
        <v/>
      </c>
      <c r="CN98" s="272" t="str">
        <f ca="true">+IF(OFFSET('Sanitation Data'!$D$31,0,10*ROW('Sanitation Data'!D92))="","",OFFSET('Sanitation Data'!$D$31,0,10*ROW('Sanitation Data'!D92)))</f>
        <v/>
      </c>
      <c r="CO98" s="272" t="str">
        <f ca="true">+IF(OFFSET('Sanitation Data'!$D$32,0,10*ROW('Sanitation Data'!D92))="","",OFFSET('Sanitation Data'!$D$32,0,10*ROW('Sanitation Data'!D92)))</f>
        <v/>
      </c>
      <c r="CP98" s="272" t="str">
        <f ca="true">+IF(OFFSET('Sanitation Data'!$E$28,0,10*ROW('Sanitation Data'!E92))="","",OFFSET('Sanitation Data'!$E$28,0,10*ROW('Sanitation Data'!E92)))</f>
        <v/>
      </c>
      <c r="CQ98" s="272" t="str">
        <f ca="true">+IF(OFFSET('Sanitation Data'!$E$29,0,10*ROW('Sanitation Data'!E92))="","",OFFSET('Sanitation Data'!$E$29,0,10*ROW('Sanitation Data'!E92)))</f>
        <v/>
      </c>
      <c r="CR98" s="272" t="str">
        <f ca="true">+IF(OFFSET('Sanitation Data'!$E$30,0,10*ROW('Sanitation Data'!E92))="","",OFFSET('Sanitation Data'!$E$30,0,10*ROW('Sanitation Data'!E92)))</f>
        <v/>
      </c>
      <c r="CS98" s="272" t="str">
        <f ca="true">+IF(OFFSET('Sanitation Data'!$E$31,0,10*ROW('Sanitation Data'!E92))="","",OFFSET('Sanitation Data'!$E$31,0,10*ROW('Sanitation Data'!E92)))</f>
        <v/>
      </c>
      <c r="CT98" s="272" t="str">
        <f ca="true">+IF(OFFSET('Sanitation Data'!$E$32,0,10*ROW('Sanitation Data'!E92))="","",OFFSET('Sanitation Data'!$E$32,0,10*ROW('Sanitation Data'!E92)))</f>
        <v/>
      </c>
      <c r="CU98" s="272" t="str">
        <f ca="true">+IF(OFFSET('Sanitation Data'!$F$28,0,10*ROW('Sanitation Data'!F92))="","",OFFSET('Sanitation Data'!$F$28,0,10*ROW('Sanitation Data'!F92)))</f>
        <v/>
      </c>
      <c r="CV98" s="272" t="str">
        <f ca="true">+IF(OFFSET('Sanitation Data'!$F$29,0,10*ROW('Sanitation Data'!F92))="","",OFFSET('Sanitation Data'!$F$29,0,10*ROW('Sanitation Data'!F92)))</f>
        <v/>
      </c>
      <c r="CW98" s="272" t="str">
        <f ca="true">+IF(OFFSET('Sanitation Data'!$F$30,0,10*ROW('Sanitation Data'!F92))="","",OFFSET('Sanitation Data'!$F$30,0,10*ROW('Sanitation Data'!F92)))</f>
        <v/>
      </c>
      <c r="CX98" s="272" t="str">
        <f ca="true">+IF(OFFSET('Sanitation Data'!$F$31,0,10*ROW('Sanitation Data'!F92))="","",OFFSET('Sanitation Data'!$F$31,0,10*ROW('Sanitation Data'!F92)))</f>
        <v/>
      </c>
      <c r="CY98" s="272" t="str">
        <f ca="true">+IF(OFFSET('Sanitation Data'!$F$32,0,10*ROW('Sanitation Data'!F92))="","",OFFSET('Sanitation Data'!$F$32,0,10*ROW('Sanitation Data'!F92)))</f>
        <v/>
      </c>
      <c r="CZ98" s="272" t="str">
        <f ca="true">+IF(OFFSET('Sanitation Data'!$G$28,0,10*ROW('Sanitation Data'!G92))="","",OFFSET('Sanitation Data'!$G$28,0,10*ROW('Sanitation Data'!G92)))</f>
        <v/>
      </c>
      <c r="DA98" s="272" t="str">
        <f ca="true">+IF(OFFSET('Sanitation Data'!$G$29,0,10*ROW('Sanitation Data'!G92))="","",OFFSET('Sanitation Data'!$G$29,0,10*ROW('Sanitation Data'!G92)))</f>
        <v/>
      </c>
      <c r="DB98" s="272" t="str">
        <f ca="true">+IF(OFFSET('Sanitation Data'!$G$30,0,10*ROW('Sanitation Data'!G92))="","",OFFSET('Sanitation Data'!$G$30,0,10*ROW('Sanitation Data'!G92)))</f>
        <v/>
      </c>
      <c r="DC98" s="272" t="str">
        <f ca="true">+IF(OFFSET('Sanitation Data'!$G$31,0,10*ROW('Sanitation Data'!G92))="","",OFFSET('Sanitation Data'!$G$31,0,10*ROW('Sanitation Data'!G92)))</f>
        <v/>
      </c>
      <c r="DD98" s="272" t="str">
        <f ca="true">+IF(OFFSET('Sanitation Data'!$G$32,0,10*ROW('Sanitation Data'!G92))="","",OFFSET('Sanitation Data'!$G$32,0,10*ROW('Sanitation Data'!G92)))</f>
        <v/>
      </c>
      <c r="DE98" s="272" t="str">
        <f ca="true">+IF(OFFSET('Sanitation Data'!$H$28,0,10*ROW('Sanitation Data'!H92))="","",OFFSET('Sanitation Data'!$H$28,0,10*ROW('Sanitation Data'!H92)))</f>
        <v/>
      </c>
      <c r="DF98" s="272" t="str">
        <f ca="true">+IF(OFFSET('Sanitation Data'!$H$29,0,10*ROW('Sanitation Data'!H92))="","",OFFSET('Sanitation Data'!$H$29,0,10*ROW('Sanitation Data'!H92)))</f>
        <v/>
      </c>
      <c r="DG98" s="272" t="str">
        <f ca="true">+IF(OFFSET('Sanitation Data'!$H$30,0,10*ROW('Sanitation Data'!H92))="","",OFFSET('Sanitation Data'!$H$30,0,10*ROW('Sanitation Data'!H92)))</f>
        <v/>
      </c>
      <c r="DH98" s="272" t="str">
        <f ca="true">+IF(OFFSET('Sanitation Data'!$H$31,0,10*ROW('Sanitation Data'!H92))="","",OFFSET('Sanitation Data'!$H$31,0,10*ROW('Sanitation Data'!H92)))</f>
        <v/>
      </c>
      <c r="DI98" s="272" t="str">
        <f ca="true">+IF(OFFSET('Sanitation Data'!$H$32,0,10*ROW('Sanitation Data'!H92))="","",OFFSET('Sanitation Data'!$H$32,0,10*ROW('Sanitation Data'!H92)))</f>
        <v/>
      </c>
      <c r="DJ98" s="272" t="str">
        <f ca="true">+IF(OFFSET('Sanitation Data'!$I$28,0,10*ROW('Sanitation Data'!I92))="","",OFFSET('Sanitation Data'!$I$28,0,10*ROW('Sanitation Data'!I92)))</f>
        <v/>
      </c>
      <c r="DK98" s="272" t="str">
        <f ca="true">+IF(OFFSET('Sanitation Data'!$I$29,0,10*ROW('Sanitation Data'!I92))="","",OFFSET('Sanitation Data'!$I$29,0,10*ROW('Sanitation Data'!I92)))</f>
        <v/>
      </c>
      <c r="DL98" s="272" t="str">
        <f ca="true">+IF(OFFSET('Sanitation Data'!$I$30,0,10*ROW('Sanitation Data'!I92))="","",OFFSET('Sanitation Data'!$I$30,0,10*ROW('Sanitation Data'!I92)))</f>
        <v/>
      </c>
      <c r="DM98" s="272" t="str">
        <f ca="true">+IF(OFFSET('Sanitation Data'!$I$31,0,10*ROW('Sanitation Data'!I92))="","",OFFSET('Sanitation Data'!$I$31,0,10*ROW('Sanitation Data'!I92)))</f>
        <v/>
      </c>
      <c r="DN98" s="272" t="str">
        <f ca="true">+IF(OFFSET('Sanitation Data'!$I$32,0,10*ROW('Sanitation Data'!I92))="","",OFFSET('Sanitation Data'!$I$32,0,10*ROW('Sanitation Data'!I92)))</f>
        <v/>
      </c>
      <c r="DO98" s="272" t="str">
        <f ca="true">+IF(OFFSET('Hygiene Data'!$D$11,0,10*ROW('Hygiene Data'!D92))="","",OFFSET('Hygiene Data'!$D$11,0,10*ROW('Hygiene Data'!D92)))</f>
        <v/>
      </c>
      <c r="DP98" s="272" t="str">
        <f ca="true">+IF(OFFSET('Hygiene Data'!$D$12,0,10*ROW('Hygiene Data'!D92))="","",OFFSET('Hygiene Data'!$D$12,0,10*ROW('Hygiene Data'!D92)))</f>
        <v/>
      </c>
      <c r="DQ98" s="272" t="str">
        <f ca="true">+IF(OFFSET('Hygiene Data'!$D$13,0,10*ROW('Hygiene Data'!D92))="","",OFFSET('Hygiene Data'!$D$13,0,10*ROW('Hygiene Data'!D92)))</f>
        <v/>
      </c>
      <c r="DR98" s="272" t="str">
        <f ca="true">+IF(OFFSET('Hygiene Data'!$E$11,0,10*ROW('Hygiene Data'!E92))="","",OFFSET('Hygiene Data'!$E$11,0,10*ROW('Hygiene Data'!E92)))</f>
        <v/>
      </c>
      <c r="DS98" s="272" t="str">
        <f ca="true">+IF(OFFSET('Hygiene Data'!$E$12,0,10*ROW('Hygiene Data'!E92))="","",OFFSET('Hygiene Data'!$E$12,0,10*ROW('Hygiene Data'!E92)))</f>
        <v/>
      </c>
      <c r="DT98" s="272" t="str">
        <f ca="true">+IF(OFFSET('Hygiene Data'!$E$13,0,10*ROW('Hygiene Data'!E92))="","",OFFSET('Hygiene Data'!$E$13,0,10*ROW('Hygiene Data'!E92)))</f>
        <v/>
      </c>
      <c r="DU98" s="272" t="str">
        <f ca="true">+IF(OFFSET('Hygiene Data'!$F$11,0,10*ROW('Hygiene Data'!F92))="","",OFFSET('Hygiene Data'!$F$11,0,10*ROW('Hygiene Data'!F92)))</f>
        <v/>
      </c>
      <c r="DV98" s="272" t="str">
        <f ca="true">+IF(OFFSET('Hygiene Data'!$F$12,0,10*ROW('Hygiene Data'!F92))="","",OFFSET('Hygiene Data'!$F$12,0,10*ROW('Hygiene Data'!F92)))</f>
        <v/>
      </c>
      <c r="DW98" s="272" t="str">
        <f ca="true">+IF(OFFSET('Hygiene Data'!$F$13,0,10*ROW('Hygiene Data'!F92))="","",OFFSET('Hygiene Data'!$F$13,0,10*ROW('Hygiene Data'!F92)))</f>
        <v/>
      </c>
      <c r="DX98" s="272" t="str">
        <f ca="true">+IF(OFFSET('Hygiene Data'!$G$11,0,10*ROW('Hygiene Data'!G92))="","",OFFSET('Hygiene Data'!$G$11,0,10*ROW('Hygiene Data'!G92)))</f>
        <v/>
      </c>
      <c r="DY98" s="272" t="str">
        <f ca="true">+IF(OFFSET('Hygiene Data'!$G$12,0,10*ROW('Hygiene Data'!G92))="","",OFFSET('Hygiene Data'!$G$12,0,10*ROW('Hygiene Data'!G92)))</f>
        <v/>
      </c>
      <c r="DZ98" s="272" t="str">
        <f ca="true">+IF(OFFSET('Hygiene Data'!$G$13,0,10*ROW('Hygiene Data'!G92))="","",OFFSET('Hygiene Data'!$G$13,0,10*ROW('Hygiene Data'!G92)))</f>
        <v/>
      </c>
      <c r="EA98" s="272" t="str">
        <f ca="true">+IF(OFFSET('Hygiene Data'!$H$11,0,10*ROW('Hygiene Data'!H92))="","",OFFSET('Hygiene Data'!$H$11,0,10*ROW('Hygiene Data'!H92)))</f>
        <v/>
      </c>
      <c r="EB98" s="272" t="str">
        <f ca="true">+IF(OFFSET('Hygiene Data'!$H$12,0,10*ROW('Hygiene Data'!H92))="","",OFFSET('Hygiene Data'!$H$12,0,10*ROW('Hygiene Data'!H92)))</f>
        <v/>
      </c>
      <c r="EC98" s="272" t="str">
        <f ca="true">+IF(OFFSET('Hygiene Data'!$H$13,0,10*ROW('Hygiene Data'!H92))="","",OFFSET('Hygiene Data'!$H$13,0,10*ROW('Hygiene Data'!H92)))</f>
        <v/>
      </c>
      <c r="ED98" s="272" t="str">
        <f ca="true">+IF(OFFSET('Hygiene Data'!$I$11,0,10*ROW('Hygiene Data'!I92))="","",OFFSET('Hygiene Data'!$I$11,0,10*ROW('Hygiene Data'!I92)))</f>
        <v/>
      </c>
      <c r="EE98" s="272" t="str">
        <f ca="true">+IF(OFFSET('Hygiene Data'!$I$12,0,10*ROW('Hygiene Data'!I92))="","",OFFSET('Hygiene Data'!$I$12,0,10*ROW('Hygiene Data'!I92)))</f>
        <v/>
      </c>
      <c r="EF98" s="272" t="str">
        <f ca="true">+IF(OFFSET('Hygiene Data'!$I$13,0,10*ROW('Hygiene Data'!I92))="","",OFFSET('Hygiene Data'!$I$13,0,10*ROW('Hygiene Data'!I92)))</f>
        <v/>
      </c>
    </row>
    <row xmlns:x14ac="http://schemas.microsoft.com/office/spreadsheetml/2009/9/ac" r="99" x14ac:dyDescent="0.2">
      <c r="A99" s="37" t="str">
        <f ca="true">+IF(OFFSET('Water Data'!$B$2,0,10*ROW('Water Data'!E93))="","",OFFSET('Water Data'!$B$2,0,10*ROW('Water Data'!E93)))</f>
        <v/>
      </c>
      <c r="B99" s="37" t="str">
        <f ca="true">+IF(OFFSET('Water Data'!$C$2,0,10*ROW('Water Data'!F93))="","",OFFSET('Water Data'!$C$2,0,10*ROW('Water Data'!F93)))</f>
        <v/>
      </c>
      <c r="C99" s="328" t="str">
        <f t="shared" ca="true" si="1"/>
        <v/>
      </c>
      <c r="D99" s="97"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7"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7"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7"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7"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7"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7"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7"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7"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7"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7"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7"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7"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7"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7"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7"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7"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7"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8"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8"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8"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8"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8"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8"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8"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8"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8"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8"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8"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8"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8"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8"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8"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8"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8"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8"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8"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8"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8"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8"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8"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8"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8"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8"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8"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8"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8"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8"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9"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9"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9"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9"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9"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9"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9"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9"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9"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9"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9"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9"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9"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9"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9"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9"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9"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9"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2"/>
      <c r="BS99" s="272" t="str">
        <f ca="true">+IF(OFFSET('Water Data'!$D$27,0,10*ROW('Water Data'!D93))="","",OFFSET('Water Data'!$D$27,0,10*ROW('Water Data'!D93)))</f>
        <v/>
      </c>
      <c r="BT99" s="272" t="str">
        <f ca="true">+IF(OFFSET('Water Data'!$D$28,0,10*ROW('Water Data'!D93))="","",OFFSET('Water Data'!$D$28,0,10*ROW('Water Data'!D93)))</f>
        <v/>
      </c>
      <c r="BU99" s="272" t="str">
        <f ca="true">+IF(OFFSET('Water Data'!$D$29,0,10*ROW('Water Data'!D93))="","",OFFSET('Water Data'!$D$29,0,10*ROW('Water Data'!D93)))</f>
        <v/>
      </c>
      <c r="BV99" s="272" t="str">
        <f ca="true">+IF(OFFSET('Water Data'!$E$27,0,10*ROW('Water Data'!E93))="","",OFFSET('Water Data'!$E$27,0,10*ROW('Water Data'!E93)))</f>
        <v/>
      </c>
      <c r="BW99" s="272" t="str">
        <f ca="true">+IF(OFFSET('Water Data'!$E$28,0,10*ROW('Water Data'!E93))="","",OFFSET('Water Data'!$E$28,0,10*ROW('Water Data'!E93)))</f>
        <v/>
      </c>
      <c r="BX99" s="272" t="str">
        <f ca="true">+IF(OFFSET('Water Data'!$E$29,0,10*ROW('Water Data'!E93))="","",OFFSET('Water Data'!$E$29,0,10*ROW('Water Data'!E93)))</f>
        <v/>
      </c>
      <c r="BY99" s="272" t="str">
        <f ca="true">+IF(OFFSET('Water Data'!$F$27,0,10*ROW('Water Data'!F93))="","",OFFSET('Water Data'!$F$27,0,10*ROW('Water Data'!F93)))</f>
        <v/>
      </c>
      <c r="BZ99" s="272" t="str">
        <f ca="true">+IF(OFFSET('Water Data'!$F$28,0,10*ROW('Water Data'!F93))="","",OFFSET('Water Data'!$F$28,0,10*ROW('Water Data'!F93)))</f>
        <v/>
      </c>
      <c r="CA99" s="272" t="str">
        <f ca="true">+IF(OFFSET('Water Data'!$F$29,0,10*ROW('Water Data'!F93))="","",OFFSET('Water Data'!$F$29,0,10*ROW('Water Data'!F93)))</f>
        <v/>
      </c>
      <c r="CB99" s="272" t="str">
        <f ca="true">+IF(OFFSET('Water Data'!$G$27,0,10*ROW('Water Data'!G93))="","",OFFSET('Water Data'!$G$27,0,10*ROW('Water Data'!G93)))</f>
        <v/>
      </c>
      <c r="CC99" s="272" t="str">
        <f ca="true">+IF(OFFSET('Water Data'!$G$28,0,10*ROW('Water Data'!G93))="","",OFFSET('Water Data'!$G$28,0,10*ROW('Water Data'!G93)))</f>
        <v/>
      </c>
      <c r="CD99" s="272" t="str">
        <f ca="true">+IF(OFFSET('Water Data'!$G$29,0,10*ROW('Water Data'!G93))="","",OFFSET('Water Data'!$G$29,0,10*ROW('Water Data'!G93)))</f>
        <v/>
      </c>
      <c r="CE99" s="272" t="str">
        <f ca="true">+IF(OFFSET('Water Data'!$H$27,0,10*ROW('Water Data'!H93))="","",OFFSET('Water Data'!$H$27,0,10*ROW('Water Data'!H93)))</f>
        <v/>
      </c>
      <c r="CF99" s="272" t="str">
        <f ca="true">+IF(OFFSET('Water Data'!$H$28,0,10*ROW('Water Data'!H93))="","",OFFSET('Water Data'!$H$28,0,10*ROW('Water Data'!H93)))</f>
        <v/>
      </c>
      <c r="CG99" s="272" t="str">
        <f ca="true">+IF(OFFSET('Water Data'!$H$29,0,10*ROW('Water Data'!H93))="","",OFFSET('Water Data'!$H$29,0,10*ROW('Water Data'!H93)))</f>
        <v/>
      </c>
      <c r="CH99" s="272" t="str">
        <f ca="true">+IF(OFFSET('Water Data'!$I$27,0,10*ROW('Water Data'!I93))="","",OFFSET('Water Data'!$I$27,0,10*ROW('Water Data'!I93)))</f>
        <v/>
      </c>
      <c r="CI99" s="272" t="str">
        <f ca="true">+IF(OFFSET('Water Data'!$I$28,0,10*ROW('Water Data'!I93))="","",OFFSET('Water Data'!$I$28,0,10*ROW('Water Data'!I93)))</f>
        <v/>
      </c>
      <c r="CJ99" s="272" t="str">
        <f ca="true">+IF(OFFSET('Water Data'!$I$29,0,10*ROW('Water Data'!I93))="","",OFFSET('Water Data'!$I$29,0,10*ROW('Water Data'!I93)))</f>
        <v/>
      </c>
      <c r="CK99" s="272" t="str">
        <f ca="true">+IF(OFFSET('Sanitation Data'!$D$28,0,10*ROW('Sanitation Data'!D93))="","",OFFSET('Sanitation Data'!$D$28,0,10*ROW('Sanitation Data'!D93)))</f>
        <v/>
      </c>
      <c r="CL99" s="272" t="str">
        <f ca="true">+IF(OFFSET('Sanitation Data'!$D$29,0,10*ROW('Sanitation Data'!D93))="","",OFFSET('Sanitation Data'!$D$29,0,10*ROW('Sanitation Data'!D93)))</f>
        <v/>
      </c>
      <c r="CM99" s="272" t="str">
        <f ca="true">+IF(OFFSET('Sanitation Data'!$D$30,0,10*ROW('Sanitation Data'!D93))="","",OFFSET('Sanitation Data'!$D$30,0,10*ROW('Sanitation Data'!D93)))</f>
        <v/>
      </c>
      <c r="CN99" s="272" t="str">
        <f ca="true">+IF(OFFSET('Sanitation Data'!$D$31,0,10*ROW('Sanitation Data'!D93))="","",OFFSET('Sanitation Data'!$D$31,0,10*ROW('Sanitation Data'!D93)))</f>
        <v/>
      </c>
      <c r="CO99" s="272" t="str">
        <f ca="true">+IF(OFFSET('Sanitation Data'!$D$32,0,10*ROW('Sanitation Data'!D93))="","",OFFSET('Sanitation Data'!$D$32,0,10*ROW('Sanitation Data'!D93)))</f>
        <v/>
      </c>
      <c r="CP99" s="272" t="str">
        <f ca="true">+IF(OFFSET('Sanitation Data'!$E$28,0,10*ROW('Sanitation Data'!E93))="","",OFFSET('Sanitation Data'!$E$28,0,10*ROW('Sanitation Data'!E93)))</f>
        <v/>
      </c>
      <c r="CQ99" s="272" t="str">
        <f ca="true">+IF(OFFSET('Sanitation Data'!$E$29,0,10*ROW('Sanitation Data'!E93))="","",OFFSET('Sanitation Data'!$E$29,0,10*ROW('Sanitation Data'!E93)))</f>
        <v/>
      </c>
      <c r="CR99" s="272" t="str">
        <f ca="true">+IF(OFFSET('Sanitation Data'!$E$30,0,10*ROW('Sanitation Data'!E93))="","",OFFSET('Sanitation Data'!$E$30,0,10*ROW('Sanitation Data'!E93)))</f>
        <v/>
      </c>
      <c r="CS99" s="272" t="str">
        <f ca="true">+IF(OFFSET('Sanitation Data'!$E$31,0,10*ROW('Sanitation Data'!E93))="","",OFFSET('Sanitation Data'!$E$31,0,10*ROW('Sanitation Data'!E93)))</f>
        <v/>
      </c>
      <c r="CT99" s="272" t="str">
        <f ca="true">+IF(OFFSET('Sanitation Data'!$E$32,0,10*ROW('Sanitation Data'!E93))="","",OFFSET('Sanitation Data'!$E$32,0,10*ROW('Sanitation Data'!E93)))</f>
        <v/>
      </c>
      <c r="CU99" s="272" t="str">
        <f ca="true">+IF(OFFSET('Sanitation Data'!$F$28,0,10*ROW('Sanitation Data'!F93))="","",OFFSET('Sanitation Data'!$F$28,0,10*ROW('Sanitation Data'!F93)))</f>
        <v/>
      </c>
      <c r="CV99" s="272" t="str">
        <f ca="true">+IF(OFFSET('Sanitation Data'!$F$29,0,10*ROW('Sanitation Data'!F93))="","",OFFSET('Sanitation Data'!$F$29,0,10*ROW('Sanitation Data'!F93)))</f>
        <v/>
      </c>
      <c r="CW99" s="272" t="str">
        <f ca="true">+IF(OFFSET('Sanitation Data'!$F$30,0,10*ROW('Sanitation Data'!F93))="","",OFFSET('Sanitation Data'!$F$30,0,10*ROW('Sanitation Data'!F93)))</f>
        <v/>
      </c>
      <c r="CX99" s="272" t="str">
        <f ca="true">+IF(OFFSET('Sanitation Data'!$F$31,0,10*ROW('Sanitation Data'!F93))="","",OFFSET('Sanitation Data'!$F$31,0,10*ROW('Sanitation Data'!F93)))</f>
        <v/>
      </c>
      <c r="CY99" s="272" t="str">
        <f ca="true">+IF(OFFSET('Sanitation Data'!$F$32,0,10*ROW('Sanitation Data'!F93))="","",OFFSET('Sanitation Data'!$F$32,0,10*ROW('Sanitation Data'!F93)))</f>
        <v/>
      </c>
      <c r="CZ99" s="272" t="str">
        <f ca="true">+IF(OFFSET('Sanitation Data'!$G$28,0,10*ROW('Sanitation Data'!G93))="","",OFFSET('Sanitation Data'!$G$28,0,10*ROW('Sanitation Data'!G93)))</f>
        <v/>
      </c>
      <c r="DA99" s="272" t="str">
        <f ca="true">+IF(OFFSET('Sanitation Data'!$G$29,0,10*ROW('Sanitation Data'!G93))="","",OFFSET('Sanitation Data'!$G$29,0,10*ROW('Sanitation Data'!G93)))</f>
        <v/>
      </c>
      <c r="DB99" s="272" t="str">
        <f ca="true">+IF(OFFSET('Sanitation Data'!$G$30,0,10*ROW('Sanitation Data'!G93))="","",OFFSET('Sanitation Data'!$G$30,0,10*ROW('Sanitation Data'!G93)))</f>
        <v/>
      </c>
      <c r="DC99" s="272" t="str">
        <f ca="true">+IF(OFFSET('Sanitation Data'!$G$31,0,10*ROW('Sanitation Data'!G93))="","",OFFSET('Sanitation Data'!$G$31,0,10*ROW('Sanitation Data'!G93)))</f>
        <v/>
      </c>
      <c r="DD99" s="272" t="str">
        <f ca="true">+IF(OFFSET('Sanitation Data'!$G$32,0,10*ROW('Sanitation Data'!G93))="","",OFFSET('Sanitation Data'!$G$32,0,10*ROW('Sanitation Data'!G93)))</f>
        <v/>
      </c>
      <c r="DE99" s="272" t="str">
        <f ca="true">+IF(OFFSET('Sanitation Data'!$H$28,0,10*ROW('Sanitation Data'!H93))="","",OFFSET('Sanitation Data'!$H$28,0,10*ROW('Sanitation Data'!H93)))</f>
        <v/>
      </c>
      <c r="DF99" s="272" t="str">
        <f ca="true">+IF(OFFSET('Sanitation Data'!$H$29,0,10*ROW('Sanitation Data'!H93))="","",OFFSET('Sanitation Data'!$H$29,0,10*ROW('Sanitation Data'!H93)))</f>
        <v/>
      </c>
      <c r="DG99" s="272" t="str">
        <f ca="true">+IF(OFFSET('Sanitation Data'!$H$30,0,10*ROW('Sanitation Data'!H93))="","",OFFSET('Sanitation Data'!$H$30,0,10*ROW('Sanitation Data'!H93)))</f>
        <v/>
      </c>
      <c r="DH99" s="272" t="str">
        <f ca="true">+IF(OFFSET('Sanitation Data'!$H$31,0,10*ROW('Sanitation Data'!H93))="","",OFFSET('Sanitation Data'!$H$31,0,10*ROW('Sanitation Data'!H93)))</f>
        <v/>
      </c>
      <c r="DI99" s="272" t="str">
        <f ca="true">+IF(OFFSET('Sanitation Data'!$H$32,0,10*ROW('Sanitation Data'!H93))="","",OFFSET('Sanitation Data'!$H$32,0,10*ROW('Sanitation Data'!H93)))</f>
        <v/>
      </c>
      <c r="DJ99" s="272" t="str">
        <f ca="true">+IF(OFFSET('Sanitation Data'!$I$28,0,10*ROW('Sanitation Data'!I93))="","",OFFSET('Sanitation Data'!$I$28,0,10*ROW('Sanitation Data'!I93)))</f>
        <v/>
      </c>
      <c r="DK99" s="272" t="str">
        <f ca="true">+IF(OFFSET('Sanitation Data'!$I$29,0,10*ROW('Sanitation Data'!I93))="","",OFFSET('Sanitation Data'!$I$29,0,10*ROW('Sanitation Data'!I93)))</f>
        <v/>
      </c>
      <c r="DL99" s="272" t="str">
        <f ca="true">+IF(OFFSET('Sanitation Data'!$I$30,0,10*ROW('Sanitation Data'!I93))="","",OFFSET('Sanitation Data'!$I$30,0,10*ROW('Sanitation Data'!I93)))</f>
        <v/>
      </c>
      <c r="DM99" s="272" t="str">
        <f ca="true">+IF(OFFSET('Sanitation Data'!$I$31,0,10*ROW('Sanitation Data'!I93))="","",OFFSET('Sanitation Data'!$I$31,0,10*ROW('Sanitation Data'!I93)))</f>
        <v/>
      </c>
      <c r="DN99" s="272" t="str">
        <f ca="true">+IF(OFFSET('Sanitation Data'!$I$32,0,10*ROW('Sanitation Data'!I93))="","",OFFSET('Sanitation Data'!$I$32,0,10*ROW('Sanitation Data'!I93)))</f>
        <v/>
      </c>
      <c r="DO99" s="272" t="str">
        <f ca="true">+IF(OFFSET('Hygiene Data'!$D$11,0,10*ROW('Hygiene Data'!D93))="","",OFFSET('Hygiene Data'!$D$11,0,10*ROW('Hygiene Data'!D93)))</f>
        <v/>
      </c>
      <c r="DP99" s="272" t="str">
        <f ca="true">+IF(OFFSET('Hygiene Data'!$D$12,0,10*ROW('Hygiene Data'!D93))="","",OFFSET('Hygiene Data'!$D$12,0,10*ROW('Hygiene Data'!D93)))</f>
        <v/>
      </c>
      <c r="DQ99" s="272" t="str">
        <f ca="true">+IF(OFFSET('Hygiene Data'!$D$13,0,10*ROW('Hygiene Data'!D93))="","",OFFSET('Hygiene Data'!$D$13,0,10*ROW('Hygiene Data'!D93)))</f>
        <v/>
      </c>
      <c r="DR99" s="272" t="str">
        <f ca="true">+IF(OFFSET('Hygiene Data'!$E$11,0,10*ROW('Hygiene Data'!E93))="","",OFFSET('Hygiene Data'!$E$11,0,10*ROW('Hygiene Data'!E93)))</f>
        <v/>
      </c>
      <c r="DS99" s="272" t="str">
        <f ca="true">+IF(OFFSET('Hygiene Data'!$E$12,0,10*ROW('Hygiene Data'!E93))="","",OFFSET('Hygiene Data'!$E$12,0,10*ROW('Hygiene Data'!E93)))</f>
        <v/>
      </c>
      <c r="DT99" s="272" t="str">
        <f ca="true">+IF(OFFSET('Hygiene Data'!$E$13,0,10*ROW('Hygiene Data'!E93))="","",OFFSET('Hygiene Data'!$E$13,0,10*ROW('Hygiene Data'!E93)))</f>
        <v/>
      </c>
      <c r="DU99" s="272" t="str">
        <f ca="true">+IF(OFFSET('Hygiene Data'!$F$11,0,10*ROW('Hygiene Data'!F93))="","",OFFSET('Hygiene Data'!$F$11,0,10*ROW('Hygiene Data'!F93)))</f>
        <v/>
      </c>
      <c r="DV99" s="272" t="str">
        <f ca="true">+IF(OFFSET('Hygiene Data'!$F$12,0,10*ROW('Hygiene Data'!F93))="","",OFFSET('Hygiene Data'!$F$12,0,10*ROW('Hygiene Data'!F93)))</f>
        <v/>
      </c>
      <c r="DW99" s="272" t="str">
        <f ca="true">+IF(OFFSET('Hygiene Data'!$F$13,0,10*ROW('Hygiene Data'!F93))="","",OFFSET('Hygiene Data'!$F$13,0,10*ROW('Hygiene Data'!F93)))</f>
        <v/>
      </c>
      <c r="DX99" s="272" t="str">
        <f ca="true">+IF(OFFSET('Hygiene Data'!$G$11,0,10*ROW('Hygiene Data'!G93))="","",OFFSET('Hygiene Data'!$G$11,0,10*ROW('Hygiene Data'!G93)))</f>
        <v/>
      </c>
      <c r="DY99" s="272" t="str">
        <f ca="true">+IF(OFFSET('Hygiene Data'!$G$12,0,10*ROW('Hygiene Data'!G93))="","",OFFSET('Hygiene Data'!$G$12,0,10*ROW('Hygiene Data'!G93)))</f>
        <v/>
      </c>
      <c r="DZ99" s="272" t="str">
        <f ca="true">+IF(OFFSET('Hygiene Data'!$G$13,0,10*ROW('Hygiene Data'!G93))="","",OFFSET('Hygiene Data'!$G$13,0,10*ROW('Hygiene Data'!G93)))</f>
        <v/>
      </c>
      <c r="EA99" s="272" t="str">
        <f ca="true">+IF(OFFSET('Hygiene Data'!$H$11,0,10*ROW('Hygiene Data'!H93))="","",OFFSET('Hygiene Data'!$H$11,0,10*ROW('Hygiene Data'!H93)))</f>
        <v/>
      </c>
      <c r="EB99" s="272" t="str">
        <f ca="true">+IF(OFFSET('Hygiene Data'!$H$12,0,10*ROW('Hygiene Data'!H93))="","",OFFSET('Hygiene Data'!$H$12,0,10*ROW('Hygiene Data'!H93)))</f>
        <v/>
      </c>
      <c r="EC99" s="272" t="str">
        <f ca="true">+IF(OFFSET('Hygiene Data'!$H$13,0,10*ROW('Hygiene Data'!H93))="","",OFFSET('Hygiene Data'!$H$13,0,10*ROW('Hygiene Data'!H93)))</f>
        <v/>
      </c>
      <c r="ED99" s="272" t="str">
        <f ca="true">+IF(OFFSET('Hygiene Data'!$I$11,0,10*ROW('Hygiene Data'!I93))="","",OFFSET('Hygiene Data'!$I$11,0,10*ROW('Hygiene Data'!I93)))</f>
        <v/>
      </c>
      <c r="EE99" s="272" t="str">
        <f ca="true">+IF(OFFSET('Hygiene Data'!$I$12,0,10*ROW('Hygiene Data'!I93))="","",OFFSET('Hygiene Data'!$I$12,0,10*ROW('Hygiene Data'!I93)))</f>
        <v/>
      </c>
      <c r="EF99" s="272" t="str">
        <f ca="true">+IF(OFFSET('Hygiene Data'!$I$13,0,10*ROW('Hygiene Data'!I93))="","",OFFSET('Hygiene Data'!$I$13,0,10*ROW('Hygiene Data'!I93)))</f>
        <v/>
      </c>
    </row>
    <row xmlns:x14ac="http://schemas.microsoft.com/office/spreadsheetml/2009/9/ac" r="100" x14ac:dyDescent="0.2">
      <c r="A100" s="37" t="str">
        <f ca="true">+IF(OFFSET('Water Data'!$B$2,0,10*ROW('Water Data'!E94))="","",OFFSET('Water Data'!$B$2,0,10*ROW('Water Data'!E94)))</f>
        <v/>
      </c>
      <c r="B100" s="37" t="str">
        <f ca="true">+IF(OFFSET('Water Data'!$C$2,0,10*ROW('Water Data'!F94))="","",OFFSET('Water Data'!$C$2,0,10*ROW('Water Data'!F94)))</f>
        <v/>
      </c>
      <c r="C100" s="328" t="str">
        <f t="shared" ca="true" si="1"/>
        <v/>
      </c>
      <c r="D100" s="97"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7"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7"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7"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7"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7"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7"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7"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7"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7"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7"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7"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7"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7"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7"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7"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7"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7"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8"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8"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8"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8"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8"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8"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8"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8"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8"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8"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8"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8"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8"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8"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8"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8"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8"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8"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8"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8"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8"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8"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8"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8"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8"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8"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8"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8"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8"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8"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9"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9"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9"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9"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9"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9"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9"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9"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9"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9"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9"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9"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9"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9"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9"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9"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9"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9"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2"/>
      <c r="BS100" s="272" t="str">
        <f ca="true">+IF(OFFSET('Water Data'!$D$27,0,10*ROW('Water Data'!D94))="","",OFFSET('Water Data'!$D$27,0,10*ROW('Water Data'!D94)))</f>
        <v/>
      </c>
      <c r="BT100" s="272" t="str">
        <f ca="true">+IF(OFFSET('Water Data'!$D$28,0,10*ROW('Water Data'!D94))="","",OFFSET('Water Data'!$D$28,0,10*ROW('Water Data'!D94)))</f>
        <v/>
      </c>
      <c r="BU100" s="272" t="str">
        <f ca="true">+IF(OFFSET('Water Data'!$D$29,0,10*ROW('Water Data'!D94))="","",OFFSET('Water Data'!$D$29,0,10*ROW('Water Data'!D94)))</f>
        <v/>
      </c>
      <c r="BV100" s="272" t="str">
        <f ca="true">+IF(OFFSET('Water Data'!$E$27,0,10*ROW('Water Data'!E94))="","",OFFSET('Water Data'!$E$27,0,10*ROW('Water Data'!E94)))</f>
        <v/>
      </c>
      <c r="BW100" s="272" t="str">
        <f ca="true">+IF(OFFSET('Water Data'!$E$28,0,10*ROW('Water Data'!E94))="","",OFFSET('Water Data'!$E$28,0,10*ROW('Water Data'!E94)))</f>
        <v/>
      </c>
      <c r="BX100" s="272" t="str">
        <f ca="true">+IF(OFFSET('Water Data'!$E$29,0,10*ROW('Water Data'!E94))="","",OFFSET('Water Data'!$E$29,0,10*ROW('Water Data'!E94)))</f>
        <v/>
      </c>
      <c r="BY100" s="272" t="str">
        <f ca="true">+IF(OFFSET('Water Data'!$F$27,0,10*ROW('Water Data'!F94))="","",OFFSET('Water Data'!$F$27,0,10*ROW('Water Data'!F94)))</f>
        <v/>
      </c>
      <c r="BZ100" s="272" t="str">
        <f ca="true">+IF(OFFSET('Water Data'!$F$28,0,10*ROW('Water Data'!F94))="","",OFFSET('Water Data'!$F$28,0,10*ROW('Water Data'!F94)))</f>
        <v/>
      </c>
      <c r="CA100" s="272" t="str">
        <f ca="true">+IF(OFFSET('Water Data'!$F$29,0,10*ROW('Water Data'!F94))="","",OFFSET('Water Data'!$F$29,0,10*ROW('Water Data'!F94)))</f>
        <v/>
      </c>
      <c r="CB100" s="272" t="str">
        <f ca="true">+IF(OFFSET('Water Data'!$G$27,0,10*ROW('Water Data'!G94))="","",OFFSET('Water Data'!$G$27,0,10*ROW('Water Data'!G94)))</f>
        <v/>
      </c>
      <c r="CC100" s="272" t="str">
        <f ca="true">+IF(OFFSET('Water Data'!$G$28,0,10*ROW('Water Data'!G94))="","",OFFSET('Water Data'!$G$28,0,10*ROW('Water Data'!G94)))</f>
        <v/>
      </c>
      <c r="CD100" s="272" t="str">
        <f ca="true">+IF(OFFSET('Water Data'!$G$29,0,10*ROW('Water Data'!G94))="","",OFFSET('Water Data'!$G$29,0,10*ROW('Water Data'!G94)))</f>
        <v/>
      </c>
      <c r="CE100" s="272" t="str">
        <f ca="true">+IF(OFFSET('Water Data'!$H$27,0,10*ROW('Water Data'!H94))="","",OFFSET('Water Data'!$H$27,0,10*ROW('Water Data'!H94)))</f>
        <v/>
      </c>
      <c r="CF100" s="272" t="str">
        <f ca="true">+IF(OFFSET('Water Data'!$H$28,0,10*ROW('Water Data'!H94))="","",OFFSET('Water Data'!$H$28,0,10*ROW('Water Data'!H94)))</f>
        <v/>
      </c>
      <c r="CG100" s="272" t="str">
        <f ca="true">+IF(OFFSET('Water Data'!$H$29,0,10*ROW('Water Data'!H94))="","",OFFSET('Water Data'!$H$29,0,10*ROW('Water Data'!H94)))</f>
        <v/>
      </c>
      <c r="CH100" s="272" t="str">
        <f ca="true">+IF(OFFSET('Water Data'!$I$27,0,10*ROW('Water Data'!I94))="","",OFFSET('Water Data'!$I$27,0,10*ROW('Water Data'!I94)))</f>
        <v/>
      </c>
      <c r="CI100" s="272" t="str">
        <f ca="true">+IF(OFFSET('Water Data'!$I$28,0,10*ROW('Water Data'!I94))="","",OFFSET('Water Data'!$I$28,0,10*ROW('Water Data'!I94)))</f>
        <v/>
      </c>
      <c r="CJ100" s="272" t="str">
        <f ca="true">+IF(OFFSET('Water Data'!$I$29,0,10*ROW('Water Data'!I94))="","",OFFSET('Water Data'!$I$29,0,10*ROW('Water Data'!I94)))</f>
        <v/>
      </c>
      <c r="CK100" s="272" t="str">
        <f ca="true">+IF(OFFSET('Sanitation Data'!$D$28,0,10*ROW('Sanitation Data'!D94))="","",OFFSET('Sanitation Data'!$D$28,0,10*ROW('Sanitation Data'!D94)))</f>
        <v/>
      </c>
      <c r="CL100" s="272" t="str">
        <f ca="true">+IF(OFFSET('Sanitation Data'!$D$29,0,10*ROW('Sanitation Data'!D94))="","",OFFSET('Sanitation Data'!$D$29,0,10*ROW('Sanitation Data'!D94)))</f>
        <v/>
      </c>
      <c r="CM100" s="272" t="str">
        <f ca="true">+IF(OFFSET('Sanitation Data'!$D$30,0,10*ROW('Sanitation Data'!D94))="","",OFFSET('Sanitation Data'!$D$30,0,10*ROW('Sanitation Data'!D94)))</f>
        <v/>
      </c>
      <c r="CN100" s="272" t="str">
        <f ca="true">+IF(OFFSET('Sanitation Data'!$D$31,0,10*ROW('Sanitation Data'!D94))="","",OFFSET('Sanitation Data'!$D$31,0,10*ROW('Sanitation Data'!D94)))</f>
        <v/>
      </c>
      <c r="CO100" s="272" t="str">
        <f ca="true">+IF(OFFSET('Sanitation Data'!$D$32,0,10*ROW('Sanitation Data'!D94))="","",OFFSET('Sanitation Data'!$D$32,0,10*ROW('Sanitation Data'!D94)))</f>
        <v/>
      </c>
      <c r="CP100" s="272" t="str">
        <f ca="true">+IF(OFFSET('Sanitation Data'!$E$28,0,10*ROW('Sanitation Data'!E94))="","",OFFSET('Sanitation Data'!$E$28,0,10*ROW('Sanitation Data'!E94)))</f>
        <v/>
      </c>
      <c r="CQ100" s="272" t="str">
        <f ca="true">+IF(OFFSET('Sanitation Data'!$E$29,0,10*ROW('Sanitation Data'!E94))="","",OFFSET('Sanitation Data'!$E$29,0,10*ROW('Sanitation Data'!E94)))</f>
        <v/>
      </c>
      <c r="CR100" s="272" t="str">
        <f ca="true">+IF(OFFSET('Sanitation Data'!$E$30,0,10*ROW('Sanitation Data'!E94))="","",OFFSET('Sanitation Data'!$E$30,0,10*ROW('Sanitation Data'!E94)))</f>
        <v/>
      </c>
      <c r="CS100" s="272" t="str">
        <f ca="true">+IF(OFFSET('Sanitation Data'!$E$31,0,10*ROW('Sanitation Data'!E94))="","",OFFSET('Sanitation Data'!$E$31,0,10*ROW('Sanitation Data'!E94)))</f>
        <v/>
      </c>
      <c r="CT100" s="272" t="str">
        <f ca="true">+IF(OFFSET('Sanitation Data'!$E$32,0,10*ROW('Sanitation Data'!E94))="","",OFFSET('Sanitation Data'!$E$32,0,10*ROW('Sanitation Data'!E94)))</f>
        <v/>
      </c>
      <c r="CU100" s="272" t="str">
        <f ca="true">+IF(OFFSET('Sanitation Data'!$F$28,0,10*ROW('Sanitation Data'!F94))="","",OFFSET('Sanitation Data'!$F$28,0,10*ROW('Sanitation Data'!F94)))</f>
        <v/>
      </c>
      <c r="CV100" s="272" t="str">
        <f ca="true">+IF(OFFSET('Sanitation Data'!$F$29,0,10*ROW('Sanitation Data'!F94))="","",OFFSET('Sanitation Data'!$F$29,0,10*ROW('Sanitation Data'!F94)))</f>
        <v/>
      </c>
      <c r="CW100" s="272" t="str">
        <f ca="true">+IF(OFFSET('Sanitation Data'!$F$30,0,10*ROW('Sanitation Data'!F94))="","",OFFSET('Sanitation Data'!$F$30,0,10*ROW('Sanitation Data'!F94)))</f>
        <v/>
      </c>
      <c r="CX100" s="272" t="str">
        <f ca="true">+IF(OFFSET('Sanitation Data'!$F$31,0,10*ROW('Sanitation Data'!F94))="","",OFFSET('Sanitation Data'!$F$31,0,10*ROW('Sanitation Data'!F94)))</f>
        <v/>
      </c>
      <c r="CY100" s="272" t="str">
        <f ca="true">+IF(OFFSET('Sanitation Data'!$F$32,0,10*ROW('Sanitation Data'!F94))="","",OFFSET('Sanitation Data'!$F$32,0,10*ROW('Sanitation Data'!F94)))</f>
        <v/>
      </c>
      <c r="CZ100" s="272" t="str">
        <f ca="true">+IF(OFFSET('Sanitation Data'!$G$28,0,10*ROW('Sanitation Data'!G94))="","",OFFSET('Sanitation Data'!$G$28,0,10*ROW('Sanitation Data'!G94)))</f>
        <v/>
      </c>
      <c r="DA100" s="272" t="str">
        <f ca="true">+IF(OFFSET('Sanitation Data'!$G$29,0,10*ROW('Sanitation Data'!G94))="","",OFFSET('Sanitation Data'!$G$29,0,10*ROW('Sanitation Data'!G94)))</f>
        <v/>
      </c>
      <c r="DB100" s="272" t="str">
        <f ca="true">+IF(OFFSET('Sanitation Data'!$G$30,0,10*ROW('Sanitation Data'!G94))="","",OFFSET('Sanitation Data'!$G$30,0,10*ROW('Sanitation Data'!G94)))</f>
        <v/>
      </c>
      <c r="DC100" s="272" t="str">
        <f ca="true">+IF(OFFSET('Sanitation Data'!$G$31,0,10*ROW('Sanitation Data'!G94))="","",OFFSET('Sanitation Data'!$G$31,0,10*ROW('Sanitation Data'!G94)))</f>
        <v/>
      </c>
      <c r="DD100" s="272" t="str">
        <f ca="true">+IF(OFFSET('Sanitation Data'!$G$32,0,10*ROW('Sanitation Data'!G94))="","",OFFSET('Sanitation Data'!$G$32,0,10*ROW('Sanitation Data'!G94)))</f>
        <v/>
      </c>
      <c r="DE100" s="272" t="str">
        <f ca="true">+IF(OFFSET('Sanitation Data'!$H$28,0,10*ROW('Sanitation Data'!H94))="","",OFFSET('Sanitation Data'!$H$28,0,10*ROW('Sanitation Data'!H94)))</f>
        <v/>
      </c>
      <c r="DF100" s="272" t="str">
        <f ca="true">+IF(OFFSET('Sanitation Data'!$H$29,0,10*ROW('Sanitation Data'!H94))="","",OFFSET('Sanitation Data'!$H$29,0,10*ROW('Sanitation Data'!H94)))</f>
        <v/>
      </c>
      <c r="DG100" s="272" t="str">
        <f ca="true">+IF(OFFSET('Sanitation Data'!$H$30,0,10*ROW('Sanitation Data'!H94))="","",OFFSET('Sanitation Data'!$H$30,0,10*ROW('Sanitation Data'!H94)))</f>
        <v/>
      </c>
      <c r="DH100" s="272" t="str">
        <f ca="true">+IF(OFFSET('Sanitation Data'!$H$31,0,10*ROW('Sanitation Data'!H94))="","",OFFSET('Sanitation Data'!$H$31,0,10*ROW('Sanitation Data'!H94)))</f>
        <v/>
      </c>
      <c r="DI100" s="272" t="str">
        <f ca="true">+IF(OFFSET('Sanitation Data'!$H$32,0,10*ROW('Sanitation Data'!H94))="","",OFFSET('Sanitation Data'!$H$32,0,10*ROW('Sanitation Data'!H94)))</f>
        <v/>
      </c>
      <c r="DJ100" s="272" t="str">
        <f ca="true">+IF(OFFSET('Sanitation Data'!$I$28,0,10*ROW('Sanitation Data'!I94))="","",OFFSET('Sanitation Data'!$I$28,0,10*ROW('Sanitation Data'!I94)))</f>
        <v/>
      </c>
      <c r="DK100" s="272" t="str">
        <f ca="true">+IF(OFFSET('Sanitation Data'!$I$29,0,10*ROW('Sanitation Data'!I94))="","",OFFSET('Sanitation Data'!$I$29,0,10*ROW('Sanitation Data'!I94)))</f>
        <v/>
      </c>
      <c r="DL100" s="272" t="str">
        <f ca="true">+IF(OFFSET('Sanitation Data'!$I$30,0,10*ROW('Sanitation Data'!I94))="","",OFFSET('Sanitation Data'!$I$30,0,10*ROW('Sanitation Data'!I94)))</f>
        <v/>
      </c>
      <c r="DM100" s="272" t="str">
        <f ca="true">+IF(OFFSET('Sanitation Data'!$I$31,0,10*ROW('Sanitation Data'!I94))="","",OFFSET('Sanitation Data'!$I$31,0,10*ROW('Sanitation Data'!I94)))</f>
        <v/>
      </c>
      <c r="DN100" s="272" t="str">
        <f ca="true">+IF(OFFSET('Sanitation Data'!$I$32,0,10*ROW('Sanitation Data'!I94))="","",OFFSET('Sanitation Data'!$I$32,0,10*ROW('Sanitation Data'!I94)))</f>
        <v/>
      </c>
      <c r="DO100" s="272" t="str">
        <f ca="true">+IF(OFFSET('Hygiene Data'!$D$11,0,10*ROW('Hygiene Data'!D94))="","",OFFSET('Hygiene Data'!$D$11,0,10*ROW('Hygiene Data'!D94)))</f>
        <v/>
      </c>
      <c r="DP100" s="272" t="str">
        <f ca="true">+IF(OFFSET('Hygiene Data'!$D$12,0,10*ROW('Hygiene Data'!D94))="","",OFFSET('Hygiene Data'!$D$12,0,10*ROW('Hygiene Data'!D94)))</f>
        <v/>
      </c>
      <c r="DQ100" s="272" t="str">
        <f ca="true">+IF(OFFSET('Hygiene Data'!$D$13,0,10*ROW('Hygiene Data'!D94))="","",OFFSET('Hygiene Data'!$D$13,0,10*ROW('Hygiene Data'!D94)))</f>
        <v/>
      </c>
      <c r="DR100" s="272" t="str">
        <f ca="true">+IF(OFFSET('Hygiene Data'!$E$11,0,10*ROW('Hygiene Data'!E94))="","",OFFSET('Hygiene Data'!$E$11,0,10*ROW('Hygiene Data'!E94)))</f>
        <v/>
      </c>
      <c r="DS100" s="272" t="str">
        <f ca="true">+IF(OFFSET('Hygiene Data'!$E$12,0,10*ROW('Hygiene Data'!E94))="","",OFFSET('Hygiene Data'!$E$12,0,10*ROW('Hygiene Data'!E94)))</f>
        <v/>
      </c>
      <c r="DT100" s="272" t="str">
        <f ca="true">+IF(OFFSET('Hygiene Data'!$E$13,0,10*ROW('Hygiene Data'!E94))="","",OFFSET('Hygiene Data'!$E$13,0,10*ROW('Hygiene Data'!E94)))</f>
        <v/>
      </c>
      <c r="DU100" s="272" t="str">
        <f ca="true">+IF(OFFSET('Hygiene Data'!$F$11,0,10*ROW('Hygiene Data'!F94))="","",OFFSET('Hygiene Data'!$F$11,0,10*ROW('Hygiene Data'!F94)))</f>
        <v/>
      </c>
      <c r="DV100" s="272" t="str">
        <f ca="true">+IF(OFFSET('Hygiene Data'!$F$12,0,10*ROW('Hygiene Data'!F94))="","",OFFSET('Hygiene Data'!$F$12,0,10*ROW('Hygiene Data'!F94)))</f>
        <v/>
      </c>
      <c r="DW100" s="272" t="str">
        <f ca="true">+IF(OFFSET('Hygiene Data'!$F$13,0,10*ROW('Hygiene Data'!F94))="","",OFFSET('Hygiene Data'!$F$13,0,10*ROW('Hygiene Data'!F94)))</f>
        <v/>
      </c>
      <c r="DX100" s="272" t="str">
        <f ca="true">+IF(OFFSET('Hygiene Data'!$G$11,0,10*ROW('Hygiene Data'!G94))="","",OFFSET('Hygiene Data'!$G$11,0,10*ROW('Hygiene Data'!G94)))</f>
        <v/>
      </c>
      <c r="DY100" s="272" t="str">
        <f ca="true">+IF(OFFSET('Hygiene Data'!$G$12,0,10*ROW('Hygiene Data'!G94))="","",OFFSET('Hygiene Data'!$G$12,0,10*ROW('Hygiene Data'!G94)))</f>
        <v/>
      </c>
      <c r="DZ100" s="272" t="str">
        <f ca="true">+IF(OFFSET('Hygiene Data'!$G$13,0,10*ROW('Hygiene Data'!G94))="","",OFFSET('Hygiene Data'!$G$13,0,10*ROW('Hygiene Data'!G94)))</f>
        <v/>
      </c>
      <c r="EA100" s="272" t="str">
        <f ca="true">+IF(OFFSET('Hygiene Data'!$H$11,0,10*ROW('Hygiene Data'!H94))="","",OFFSET('Hygiene Data'!$H$11,0,10*ROW('Hygiene Data'!H94)))</f>
        <v/>
      </c>
      <c r="EB100" s="272" t="str">
        <f ca="true">+IF(OFFSET('Hygiene Data'!$H$12,0,10*ROW('Hygiene Data'!H94))="","",OFFSET('Hygiene Data'!$H$12,0,10*ROW('Hygiene Data'!H94)))</f>
        <v/>
      </c>
      <c r="EC100" s="272" t="str">
        <f ca="true">+IF(OFFSET('Hygiene Data'!$H$13,0,10*ROW('Hygiene Data'!H94))="","",OFFSET('Hygiene Data'!$H$13,0,10*ROW('Hygiene Data'!H94)))</f>
        <v/>
      </c>
      <c r="ED100" s="272" t="str">
        <f ca="true">+IF(OFFSET('Hygiene Data'!$I$11,0,10*ROW('Hygiene Data'!I94))="","",OFFSET('Hygiene Data'!$I$11,0,10*ROW('Hygiene Data'!I94)))</f>
        <v/>
      </c>
      <c r="EE100" s="272" t="str">
        <f ca="true">+IF(OFFSET('Hygiene Data'!$I$12,0,10*ROW('Hygiene Data'!I94))="","",OFFSET('Hygiene Data'!$I$12,0,10*ROW('Hygiene Data'!I94)))</f>
        <v/>
      </c>
      <c r="EF100" s="272" t="str">
        <f ca="true">+IF(OFFSET('Hygiene Data'!$I$13,0,10*ROW('Hygiene Data'!I94))="","",OFFSET('Hygiene Data'!$I$13,0,10*ROW('Hygiene Data'!I94)))</f>
        <v/>
      </c>
    </row>
    <row xmlns:x14ac="http://schemas.microsoft.com/office/spreadsheetml/2009/9/ac" r="101" x14ac:dyDescent="0.2">
      <c r="A101" s="37" t="str">
        <f ca="true">+IF(OFFSET('Water Data'!$B$2,0,10*ROW('Water Data'!E95))="","",OFFSET('Water Data'!$B$2,0,10*ROW('Water Data'!E95)))</f>
        <v/>
      </c>
      <c r="B101" s="37" t="str">
        <f ca="true">+IF(OFFSET('Water Data'!$C$2,0,10*ROW('Water Data'!F95))="","",OFFSET('Water Data'!$C$2,0,10*ROW('Water Data'!F95)))</f>
        <v/>
      </c>
      <c r="C101" s="328" t="str">
        <f t="shared" ca="true" si="1"/>
        <v/>
      </c>
      <c r="D101" s="97"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7"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7"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7"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7"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7"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7"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7"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7"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7"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7"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7"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7"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7"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7"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7"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7"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7"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8"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8"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8"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8"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8"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8"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8"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8"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8"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8"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8"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8"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8"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8"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8"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8"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8"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8"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8"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8"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8"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8"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8"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8"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8"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8"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8"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8"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8"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8"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9"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9"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9"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9"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9"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9"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9"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9"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9"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9"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9"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9"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9"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9"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9"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9"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9"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9"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2"/>
      <c r="BS101" s="272" t="str">
        <f ca="true">+IF(OFFSET('Water Data'!$D$27,0,10*ROW('Water Data'!D95))="","",OFFSET('Water Data'!$D$27,0,10*ROW('Water Data'!D95)))</f>
        <v/>
      </c>
      <c r="BT101" s="272" t="str">
        <f ca="true">+IF(OFFSET('Water Data'!$D$28,0,10*ROW('Water Data'!D95))="","",OFFSET('Water Data'!$D$28,0,10*ROW('Water Data'!D95)))</f>
        <v/>
      </c>
      <c r="BU101" s="272" t="str">
        <f ca="true">+IF(OFFSET('Water Data'!$D$29,0,10*ROW('Water Data'!D95))="","",OFFSET('Water Data'!$D$29,0,10*ROW('Water Data'!D95)))</f>
        <v/>
      </c>
      <c r="BV101" s="272" t="str">
        <f ca="true">+IF(OFFSET('Water Data'!$E$27,0,10*ROW('Water Data'!E95))="","",OFFSET('Water Data'!$E$27,0,10*ROW('Water Data'!E95)))</f>
        <v/>
      </c>
      <c r="BW101" s="272" t="str">
        <f ca="true">+IF(OFFSET('Water Data'!$E$28,0,10*ROW('Water Data'!E95))="","",OFFSET('Water Data'!$E$28,0,10*ROW('Water Data'!E95)))</f>
        <v/>
      </c>
      <c r="BX101" s="272" t="str">
        <f ca="true">+IF(OFFSET('Water Data'!$E$29,0,10*ROW('Water Data'!E95))="","",OFFSET('Water Data'!$E$29,0,10*ROW('Water Data'!E95)))</f>
        <v/>
      </c>
      <c r="BY101" s="272" t="str">
        <f ca="true">+IF(OFFSET('Water Data'!$F$27,0,10*ROW('Water Data'!F95))="","",OFFSET('Water Data'!$F$27,0,10*ROW('Water Data'!F95)))</f>
        <v/>
      </c>
      <c r="BZ101" s="272" t="str">
        <f ca="true">+IF(OFFSET('Water Data'!$F$28,0,10*ROW('Water Data'!F95))="","",OFFSET('Water Data'!$F$28,0,10*ROW('Water Data'!F95)))</f>
        <v/>
      </c>
      <c r="CA101" s="272" t="str">
        <f ca="true">+IF(OFFSET('Water Data'!$F$29,0,10*ROW('Water Data'!F95))="","",OFFSET('Water Data'!$F$29,0,10*ROW('Water Data'!F95)))</f>
        <v/>
      </c>
      <c r="CB101" s="272" t="str">
        <f ca="true">+IF(OFFSET('Water Data'!$G$27,0,10*ROW('Water Data'!G95))="","",OFFSET('Water Data'!$G$27,0,10*ROW('Water Data'!G95)))</f>
        <v/>
      </c>
      <c r="CC101" s="272" t="str">
        <f ca="true">+IF(OFFSET('Water Data'!$G$28,0,10*ROW('Water Data'!G95))="","",OFFSET('Water Data'!$G$28,0,10*ROW('Water Data'!G95)))</f>
        <v/>
      </c>
      <c r="CD101" s="272" t="str">
        <f ca="true">+IF(OFFSET('Water Data'!$G$29,0,10*ROW('Water Data'!G95))="","",OFFSET('Water Data'!$G$29,0,10*ROW('Water Data'!G95)))</f>
        <v/>
      </c>
      <c r="CE101" s="272" t="str">
        <f ca="true">+IF(OFFSET('Water Data'!$H$27,0,10*ROW('Water Data'!H95))="","",OFFSET('Water Data'!$H$27,0,10*ROW('Water Data'!H95)))</f>
        <v/>
      </c>
      <c r="CF101" s="272" t="str">
        <f ca="true">+IF(OFFSET('Water Data'!$H$28,0,10*ROW('Water Data'!H95))="","",OFFSET('Water Data'!$H$28,0,10*ROW('Water Data'!H95)))</f>
        <v/>
      </c>
      <c r="CG101" s="272" t="str">
        <f ca="true">+IF(OFFSET('Water Data'!$H$29,0,10*ROW('Water Data'!H95))="","",OFFSET('Water Data'!$H$29,0,10*ROW('Water Data'!H95)))</f>
        <v/>
      </c>
      <c r="CH101" s="272" t="str">
        <f ca="true">+IF(OFFSET('Water Data'!$I$27,0,10*ROW('Water Data'!I95))="","",OFFSET('Water Data'!$I$27,0,10*ROW('Water Data'!I95)))</f>
        <v/>
      </c>
      <c r="CI101" s="272" t="str">
        <f ca="true">+IF(OFFSET('Water Data'!$I$28,0,10*ROW('Water Data'!I95))="","",OFFSET('Water Data'!$I$28,0,10*ROW('Water Data'!I95)))</f>
        <v/>
      </c>
      <c r="CJ101" s="272" t="str">
        <f ca="true">+IF(OFFSET('Water Data'!$I$29,0,10*ROW('Water Data'!I95))="","",OFFSET('Water Data'!$I$29,0,10*ROW('Water Data'!I95)))</f>
        <v/>
      </c>
      <c r="CK101" s="272" t="str">
        <f ca="true">+IF(OFFSET('Sanitation Data'!$D$28,0,10*ROW('Sanitation Data'!D95))="","",OFFSET('Sanitation Data'!$D$28,0,10*ROW('Sanitation Data'!D95)))</f>
        <v/>
      </c>
      <c r="CL101" s="272" t="str">
        <f ca="true">+IF(OFFSET('Sanitation Data'!$D$29,0,10*ROW('Sanitation Data'!D95))="","",OFFSET('Sanitation Data'!$D$29,0,10*ROW('Sanitation Data'!D95)))</f>
        <v/>
      </c>
      <c r="CM101" s="272" t="str">
        <f ca="true">+IF(OFFSET('Sanitation Data'!$D$30,0,10*ROW('Sanitation Data'!D95))="","",OFFSET('Sanitation Data'!$D$30,0,10*ROW('Sanitation Data'!D95)))</f>
        <v/>
      </c>
      <c r="CN101" s="272" t="str">
        <f ca="true">+IF(OFFSET('Sanitation Data'!$D$31,0,10*ROW('Sanitation Data'!D95))="","",OFFSET('Sanitation Data'!$D$31,0,10*ROW('Sanitation Data'!D95)))</f>
        <v/>
      </c>
      <c r="CO101" s="272" t="str">
        <f ca="true">+IF(OFFSET('Sanitation Data'!$D$32,0,10*ROW('Sanitation Data'!D95))="","",OFFSET('Sanitation Data'!$D$32,0,10*ROW('Sanitation Data'!D95)))</f>
        <v/>
      </c>
      <c r="CP101" s="272" t="str">
        <f ca="true">+IF(OFFSET('Sanitation Data'!$E$28,0,10*ROW('Sanitation Data'!E95))="","",OFFSET('Sanitation Data'!$E$28,0,10*ROW('Sanitation Data'!E95)))</f>
        <v/>
      </c>
      <c r="CQ101" s="272" t="str">
        <f ca="true">+IF(OFFSET('Sanitation Data'!$E$29,0,10*ROW('Sanitation Data'!E95))="","",OFFSET('Sanitation Data'!$E$29,0,10*ROW('Sanitation Data'!E95)))</f>
        <v/>
      </c>
      <c r="CR101" s="272" t="str">
        <f ca="true">+IF(OFFSET('Sanitation Data'!$E$30,0,10*ROW('Sanitation Data'!E95))="","",OFFSET('Sanitation Data'!$E$30,0,10*ROW('Sanitation Data'!E95)))</f>
        <v/>
      </c>
      <c r="CS101" s="272" t="str">
        <f ca="true">+IF(OFFSET('Sanitation Data'!$E$31,0,10*ROW('Sanitation Data'!E95))="","",OFFSET('Sanitation Data'!$E$31,0,10*ROW('Sanitation Data'!E95)))</f>
        <v/>
      </c>
      <c r="CT101" s="272" t="str">
        <f ca="true">+IF(OFFSET('Sanitation Data'!$E$32,0,10*ROW('Sanitation Data'!E95))="","",OFFSET('Sanitation Data'!$E$32,0,10*ROW('Sanitation Data'!E95)))</f>
        <v/>
      </c>
      <c r="CU101" s="272" t="str">
        <f ca="true">+IF(OFFSET('Sanitation Data'!$F$28,0,10*ROW('Sanitation Data'!F95))="","",OFFSET('Sanitation Data'!$F$28,0,10*ROW('Sanitation Data'!F95)))</f>
        <v/>
      </c>
      <c r="CV101" s="272" t="str">
        <f ca="true">+IF(OFFSET('Sanitation Data'!$F$29,0,10*ROW('Sanitation Data'!F95))="","",OFFSET('Sanitation Data'!$F$29,0,10*ROW('Sanitation Data'!F95)))</f>
        <v/>
      </c>
      <c r="CW101" s="272" t="str">
        <f ca="true">+IF(OFFSET('Sanitation Data'!$F$30,0,10*ROW('Sanitation Data'!F95))="","",OFFSET('Sanitation Data'!$F$30,0,10*ROW('Sanitation Data'!F95)))</f>
        <v/>
      </c>
      <c r="CX101" s="272" t="str">
        <f ca="true">+IF(OFFSET('Sanitation Data'!$F$31,0,10*ROW('Sanitation Data'!F95))="","",OFFSET('Sanitation Data'!$F$31,0,10*ROW('Sanitation Data'!F95)))</f>
        <v/>
      </c>
      <c r="CY101" s="272" t="str">
        <f ca="true">+IF(OFFSET('Sanitation Data'!$F$32,0,10*ROW('Sanitation Data'!F95))="","",OFFSET('Sanitation Data'!$F$32,0,10*ROW('Sanitation Data'!F95)))</f>
        <v/>
      </c>
      <c r="CZ101" s="272" t="str">
        <f ca="true">+IF(OFFSET('Sanitation Data'!$G$28,0,10*ROW('Sanitation Data'!G95))="","",OFFSET('Sanitation Data'!$G$28,0,10*ROW('Sanitation Data'!G95)))</f>
        <v/>
      </c>
      <c r="DA101" s="272" t="str">
        <f ca="true">+IF(OFFSET('Sanitation Data'!$G$29,0,10*ROW('Sanitation Data'!G95))="","",OFFSET('Sanitation Data'!$G$29,0,10*ROW('Sanitation Data'!G95)))</f>
        <v/>
      </c>
      <c r="DB101" s="272" t="str">
        <f ca="true">+IF(OFFSET('Sanitation Data'!$G$30,0,10*ROW('Sanitation Data'!G95))="","",OFFSET('Sanitation Data'!$G$30,0,10*ROW('Sanitation Data'!G95)))</f>
        <v/>
      </c>
      <c r="DC101" s="272" t="str">
        <f ca="true">+IF(OFFSET('Sanitation Data'!$G$31,0,10*ROW('Sanitation Data'!G95))="","",OFFSET('Sanitation Data'!$G$31,0,10*ROW('Sanitation Data'!G95)))</f>
        <v/>
      </c>
      <c r="DD101" s="272" t="str">
        <f ca="true">+IF(OFFSET('Sanitation Data'!$G$32,0,10*ROW('Sanitation Data'!G95))="","",OFFSET('Sanitation Data'!$G$32,0,10*ROW('Sanitation Data'!G95)))</f>
        <v/>
      </c>
      <c r="DE101" s="272" t="str">
        <f ca="true">+IF(OFFSET('Sanitation Data'!$H$28,0,10*ROW('Sanitation Data'!H95))="","",OFFSET('Sanitation Data'!$H$28,0,10*ROW('Sanitation Data'!H95)))</f>
        <v/>
      </c>
      <c r="DF101" s="272" t="str">
        <f ca="true">+IF(OFFSET('Sanitation Data'!$H$29,0,10*ROW('Sanitation Data'!H95))="","",OFFSET('Sanitation Data'!$H$29,0,10*ROW('Sanitation Data'!H95)))</f>
        <v/>
      </c>
      <c r="DG101" s="272" t="str">
        <f ca="true">+IF(OFFSET('Sanitation Data'!$H$30,0,10*ROW('Sanitation Data'!H95))="","",OFFSET('Sanitation Data'!$H$30,0,10*ROW('Sanitation Data'!H95)))</f>
        <v/>
      </c>
      <c r="DH101" s="272" t="str">
        <f ca="true">+IF(OFFSET('Sanitation Data'!$H$31,0,10*ROW('Sanitation Data'!H95))="","",OFFSET('Sanitation Data'!$H$31,0,10*ROW('Sanitation Data'!H95)))</f>
        <v/>
      </c>
      <c r="DI101" s="272" t="str">
        <f ca="true">+IF(OFFSET('Sanitation Data'!$H$32,0,10*ROW('Sanitation Data'!H95))="","",OFFSET('Sanitation Data'!$H$32,0,10*ROW('Sanitation Data'!H95)))</f>
        <v/>
      </c>
      <c r="DJ101" s="272" t="str">
        <f ca="true">+IF(OFFSET('Sanitation Data'!$I$28,0,10*ROW('Sanitation Data'!I95))="","",OFFSET('Sanitation Data'!$I$28,0,10*ROW('Sanitation Data'!I95)))</f>
        <v/>
      </c>
      <c r="DK101" s="272" t="str">
        <f ca="true">+IF(OFFSET('Sanitation Data'!$I$29,0,10*ROW('Sanitation Data'!I95))="","",OFFSET('Sanitation Data'!$I$29,0,10*ROW('Sanitation Data'!I95)))</f>
        <v/>
      </c>
      <c r="DL101" s="272" t="str">
        <f ca="true">+IF(OFFSET('Sanitation Data'!$I$30,0,10*ROW('Sanitation Data'!I95))="","",OFFSET('Sanitation Data'!$I$30,0,10*ROW('Sanitation Data'!I95)))</f>
        <v/>
      </c>
      <c r="DM101" s="272" t="str">
        <f ca="true">+IF(OFFSET('Sanitation Data'!$I$31,0,10*ROW('Sanitation Data'!I95))="","",OFFSET('Sanitation Data'!$I$31,0,10*ROW('Sanitation Data'!I95)))</f>
        <v/>
      </c>
      <c r="DN101" s="272" t="str">
        <f ca="true">+IF(OFFSET('Sanitation Data'!$I$32,0,10*ROW('Sanitation Data'!I95))="","",OFFSET('Sanitation Data'!$I$32,0,10*ROW('Sanitation Data'!I95)))</f>
        <v/>
      </c>
      <c r="DO101" s="272" t="str">
        <f ca="true">+IF(OFFSET('Hygiene Data'!$D$11,0,10*ROW('Hygiene Data'!D95))="","",OFFSET('Hygiene Data'!$D$11,0,10*ROW('Hygiene Data'!D95)))</f>
        <v/>
      </c>
      <c r="DP101" s="272" t="str">
        <f ca="true">+IF(OFFSET('Hygiene Data'!$D$12,0,10*ROW('Hygiene Data'!D95))="","",OFFSET('Hygiene Data'!$D$12,0,10*ROW('Hygiene Data'!D95)))</f>
        <v/>
      </c>
      <c r="DQ101" s="272" t="str">
        <f ca="true">+IF(OFFSET('Hygiene Data'!$D$13,0,10*ROW('Hygiene Data'!D95))="","",OFFSET('Hygiene Data'!$D$13,0,10*ROW('Hygiene Data'!D95)))</f>
        <v/>
      </c>
      <c r="DR101" s="272" t="str">
        <f ca="true">+IF(OFFSET('Hygiene Data'!$E$11,0,10*ROW('Hygiene Data'!E95))="","",OFFSET('Hygiene Data'!$E$11,0,10*ROW('Hygiene Data'!E95)))</f>
        <v/>
      </c>
      <c r="DS101" s="272" t="str">
        <f ca="true">+IF(OFFSET('Hygiene Data'!$E$12,0,10*ROW('Hygiene Data'!E95))="","",OFFSET('Hygiene Data'!$E$12,0,10*ROW('Hygiene Data'!E95)))</f>
        <v/>
      </c>
      <c r="DT101" s="272" t="str">
        <f ca="true">+IF(OFFSET('Hygiene Data'!$E$13,0,10*ROW('Hygiene Data'!E95))="","",OFFSET('Hygiene Data'!$E$13,0,10*ROW('Hygiene Data'!E95)))</f>
        <v/>
      </c>
      <c r="DU101" s="272" t="str">
        <f ca="true">+IF(OFFSET('Hygiene Data'!$F$11,0,10*ROW('Hygiene Data'!F95))="","",OFFSET('Hygiene Data'!$F$11,0,10*ROW('Hygiene Data'!F95)))</f>
        <v/>
      </c>
      <c r="DV101" s="272" t="str">
        <f ca="true">+IF(OFFSET('Hygiene Data'!$F$12,0,10*ROW('Hygiene Data'!F95))="","",OFFSET('Hygiene Data'!$F$12,0,10*ROW('Hygiene Data'!F95)))</f>
        <v/>
      </c>
      <c r="DW101" s="272" t="str">
        <f ca="true">+IF(OFFSET('Hygiene Data'!$F$13,0,10*ROW('Hygiene Data'!F95))="","",OFFSET('Hygiene Data'!$F$13,0,10*ROW('Hygiene Data'!F95)))</f>
        <v/>
      </c>
      <c r="DX101" s="272" t="str">
        <f ca="true">+IF(OFFSET('Hygiene Data'!$G$11,0,10*ROW('Hygiene Data'!G95))="","",OFFSET('Hygiene Data'!$G$11,0,10*ROW('Hygiene Data'!G95)))</f>
        <v/>
      </c>
      <c r="DY101" s="272" t="str">
        <f ca="true">+IF(OFFSET('Hygiene Data'!$G$12,0,10*ROW('Hygiene Data'!G95))="","",OFFSET('Hygiene Data'!$G$12,0,10*ROW('Hygiene Data'!G95)))</f>
        <v/>
      </c>
      <c r="DZ101" s="272" t="str">
        <f ca="true">+IF(OFFSET('Hygiene Data'!$G$13,0,10*ROW('Hygiene Data'!G95))="","",OFFSET('Hygiene Data'!$G$13,0,10*ROW('Hygiene Data'!G95)))</f>
        <v/>
      </c>
      <c r="EA101" s="272" t="str">
        <f ca="true">+IF(OFFSET('Hygiene Data'!$H$11,0,10*ROW('Hygiene Data'!H95))="","",OFFSET('Hygiene Data'!$H$11,0,10*ROW('Hygiene Data'!H95)))</f>
        <v/>
      </c>
      <c r="EB101" s="272" t="str">
        <f ca="true">+IF(OFFSET('Hygiene Data'!$H$12,0,10*ROW('Hygiene Data'!H95))="","",OFFSET('Hygiene Data'!$H$12,0,10*ROW('Hygiene Data'!H95)))</f>
        <v/>
      </c>
      <c r="EC101" s="272" t="str">
        <f ca="true">+IF(OFFSET('Hygiene Data'!$H$13,0,10*ROW('Hygiene Data'!H95))="","",OFFSET('Hygiene Data'!$H$13,0,10*ROW('Hygiene Data'!H95)))</f>
        <v/>
      </c>
      <c r="ED101" s="272" t="str">
        <f ca="true">+IF(OFFSET('Hygiene Data'!$I$11,0,10*ROW('Hygiene Data'!I95))="","",OFFSET('Hygiene Data'!$I$11,0,10*ROW('Hygiene Data'!I95)))</f>
        <v/>
      </c>
      <c r="EE101" s="272" t="str">
        <f ca="true">+IF(OFFSET('Hygiene Data'!$I$12,0,10*ROW('Hygiene Data'!I95))="","",OFFSET('Hygiene Data'!$I$12,0,10*ROW('Hygiene Data'!I95)))</f>
        <v/>
      </c>
      <c r="EF101" s="272" t="str">
        <f ca="true">+IF(OFFSET('Hygiene Data'!$I$13,0,10*ROW('Hygiene Data'!I95))="","",OFFSET('Hygiene Data'!$I$13,0,10*ROW('Hygiene Data'!I95)))</f>
        <v/>
      </c>
    </row>
    <row xmlns:x14ac="http://schemas.microsoft.com/office/spreadsheetml/2009/9/ac" r="102" x14ac:dyDescent="0.2">
      <c r="A102" s="37" t="str">
        <f ca="true">+IF(OFFSET('Water Data'!$B$2,0,10*ROW('Water Data'!E96))="","",OFFSET('Water Data'!$B$2,0,10*ROW('Water Data'!E96)))</f>
        <v/>
      </c>
      <c r="B102" s="37" t="str">
        <f ca="true">+IF(OFFSET('Water Data'!$C$2,0,10*ROW('Water Data'!F96))="","",OFFSET('Water Data'!$C$2,0,10*ROW('Water Data'!F96)))</f>
        <v/>
      </c>
      <c r="C102" s="328" t="str">
        <f t="shared" ca="true" si="1"/>
        <v/>
      </c>
      <c r="D102" s="97"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7"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7"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7"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7"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7"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7"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7"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7"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7"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7"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7"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7"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7"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7"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7"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7"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7"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8"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8"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8"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8"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8"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8"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8"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8"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8"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8"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8"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8"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8"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8"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8"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8"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8"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8"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8"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8"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8"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8"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8"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8"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8"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8"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8"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8"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8"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8"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9"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9"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9"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9"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9"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9"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9"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9"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9"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9"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9"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9"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9"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9"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9"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9"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9"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9"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2"/>
      <c r="BS102" s="272" t="str">
        <f ca="true">+IF(OFFSET('Water Data'!$D$27,0,10*ROW('Water Data'!D96))="","",OFFSET('Water Data'!$D$27,0,10*ROW('Water Data'!D96)))</f>
        <v/>
      </c>
      <c r="BT102" s="272" t="str">
        <f ca="true">+IF(OFFSET('Water Data'!$D$28,0,10*ROW('Water Data'!D96))="","",OFFSET('Water Data'!$D$28,0,10*ROW('Water Data'!D96)))</f>
        <v/>
      </c>
      <c r="BU102" s="272" t="str">
        <f ca="true">+IF(OFFSET('Water Data'!$D$29,0,10*ROW('Water Data'!D96))="","",OFFSET('Water Data'!$D$29,0,10*ROW('Water Data'!D96)))</f>
        <v/>
      </c>
      <c r="BV102" s="272" t="str">
        <f ca="true">+IF(OFFSET('Water Data'!$E$27,0,10*ROW('Water Data'!E96))="","",OFFSET('Water Data'!$E$27,0,10*ROW('Water Data'!E96)))</f>
        <v/>
      </c>
      <c r="BW102" s="272" t="str">
        <f ca="true">+IF(OFFSET('Water Data'!$E$28,0,10*ROW('Water Data'!E96))="","",OFFSET('Water Data'!$E$28,0,10*ROW('Water Data'!E96)))</f>
        <v/>
      </c>
      <c r="BX102" s="272" t="str">
        <f ca="true">+IF(OFFSET('Water Data'!$E$29,0,10*ROW('Water Data'!E96))="","",OFFSET('Water Data'!$E$29,0,10*ROW('Water Data'!E96)))</f>
        <v/>
      </c>
      <c r="BY102" s="272" t="str">
        <f ca="true">+IF(OFFSET('Water Data'!$F$27,0,10*ROW('Water Data'!F96))="","",OFFSET('Water Data'!$F$27,0,10*ROW('Water Data'!F96)))</f>
        <v/>
      </c>
      <c r="BZ102" s="272" t="str">
        <f ca="true">+IF(OFFSET('Water Data'!$F$28,0,10*ROW('Water Data'!F96))="","",OFFSET('Water Data'!$F$28,0,10*ROW('Water Data'!F96)))</f>
        <v/>
      </c>
      <c r="CA102" s="272" t="str">
        <f ca="true">+IF(OFFSET('Water Data'!$F$29,0,10*ROW('Water Data'!F96))="","",OFFSET('Water Data'!$F$29,0,10*ROW('Water Data'!F96)))</f>
        <v/>
      </c>
      <c r="CB102" s="272" t="str">
        <f ca="true">+IF(OFFSET('Water Data'!$G$27,0,10*ROW('Water Data'!G96))="","",OFFSET('Water Data'!$G$27,0,10*ROW('Water Data'!G96)))</f>
        <v/>
      </c>
      <c r="CC102" s="272" t="str">
        <f ca="true">+IF(OFFSET('Water Data'!$G$28,0,10*ROW('Water Data'!G96))="","",OFFSET('Water Data'!$G$28,0,10*ROW('Water Data'!G96)))</f>
        <v/>
      </c>
      <c r="CD102" s="272" t="str">
        <f ca="true">+IF(OFFSET('Water Data'!$G$29,0,10*ROW('Water Data'!G96))="","",OFFSET('Water Data'!$G$29,0,10*ROW('Water Data'!G96)))</f>
        <v/>
      </c>
      <c r="CE102" s="272" t="str">
        <f ca="true">+IF(OFFSET('Water Data'!$H$27,0,10*ROW('Water Data'!H96))="","",OFFSET('Water Data'!$H$27,0,10*ROW('Water Data'!H96)))</f>
        <v/>
      </c>
      <c r="CF102" s="272" t="str">
        <f ca="true">+IF(OFFSET('Water Data'!$H$28,0,10*ROW('Water Data'!H96))="","",OFFSET('Water Data'!$H$28,0,10*ROW('Water Data'!H96)))</f>
        <v/>
      </c>
      <c r="CG102" s="272" t="str">
        <f ca="true">+IF(OFFSET('Water Data'!$H$29,0,10*ROW('Water Data'!H96))="","",OFFSET('Water Data'!$H$29,0,10*ROW('Water Data'!H96)))</f>
        <v/>
      </c>
      <c r="CH102" s="272" t="str">
        <f ca="true">+IF(OFFSET('Water Data'!$I$27,0,10*ROW('Water Data'!I96))="","",OFFSET('Water Data'!$I$27,0,10*ROW('Water Data'!I96)))</f>
        <v/>
      </c>
      <c r="CI102" s="272" t="str">
        <f ca="true">+IF(OFFSET('Water Data'!$I$28,0,10*ROW('Water Data'!I96))="","",OFFSET('Water Data'!$I$28,0,10*ROW('Water Data'!I96)))</f>
        <v/>
      </c>
      <c r="CJ102" s="272" t="str">
        <f ca="true">+IF(OFFSET('Water Data'!$I$29,0,10*ROW('Water Data'!I96))="","",OFFSET('Water Data'!$I$29,0,10*ROW('Water Data'!I96)))</f>
        <v/>
      </c>
      <c r="CK102" s="272" t="str">
        <f ca="true">+IF(OFFSET('Sanitation Data'!$D$28,0,10*ROW('Sanitation Data'!D96))="","",OFFSET('Sanitation Data'!$D$28,0,10*ROW('Sanitation Data'!D96)))</f>
        <v/>
      </c>
      <c r="CL102" s="272" t="str">
        <f ca="true">+IF(OFFSET('Sanitation Data'!$D$29,0,10*ROW('Sanitation Data'!D96))="","",OFFSET('Sanitation Data'!$D$29,0,10*ROW('Sanitation Data'!D96)))</f>
        <v/>
      </c>
      <c r="CM102" s="272" t="str">
        <f ca="true">+IF(OFFSET('Sanitation Data'!$D$30,0,10*ROW('Sanitation Data'!D96))="","",OFFSET('Sanitation Data'!$D$30,0,10*ROW('Sanitation Data'!D96)))</f>
        <v/>
      </c>
      <c r="CN102" s="272" t="str">
        <f ca="true">+IF(OFFSET('Sanitation Data'!$D$31,0,10*ROW('Sanitation Data'!D96))="","",OFFSET('Sanitation Data'!$D$31,0,10*ROW('Sanitation Data'!D96)))</f>
        <v/>
      </c>
      <c r="CO102" s="272" t="str">
        <f ca="true">+IF(OFFSET('Sanitation Data'!$D$32,0,10*ROW('Sanitation Data'!D96))="","",OFFSET('Sanitation Data'!$D$32,0,10*ROW('Sanitation Data'!D96)))</f>
        <v/>
      </c>
      <c r="CP102" s="272" t="str">
        <f ca="true">+IF(OFFSET('Sanitation Data'!$E$28,0,10*ROW('Sanitation Data'!E96))="","",OFFSET('Sanitation Data'!$E$28,0,10*ROW('Sanitation Data'!E96)))</f>
        <v/>
      </c>
      <c r="CQ102" s="272" t="str">
        <f ca="true">+IF(OFFSET('Sanitation Data'!$E$29,0,10*ROW('Sanitation Data'!E96))="","",OFFSET('Sanitation Data'!$E$29,0,10*ROW('Sanitation Data'!E96)))</f>
        <v/>
      </c>
      <c r="CR102" s="272" t="str">
        <f ca="true">+IF(OFFSET('Sanitation Data'!$E$30,0,10*ROW('Sanitation Data'!E96))="","",OFFSET('Sanitation Data'!$E$30,0,10*ROW('Sanitation Data'!E96)))</f>
        <v/>
      </c>
      <c r="CS102" s="272" t="str">
        <f ca="true">+IF(OFFSET('Sanitation Data'!$E$31,0,10*ROW('Sanitation Data'!E96))="","",OFFSET('Sanitation Data'!$E$31,0,10*ROW('Sanitation Data'!E96)))</f>
        <v/>
      </c>
      <c r="CT102" s="272" t="str">
        <f ca="true">+IF(OFFSET('Sanitation Data'!$E$32,0,10*ROW('Sanitation Data'!E96))="","",OFFSET('Sanitation Data'!$E$32,0,10*ROW('Sanitation Data'!E96)))</f>
        <v/>
      </c>
      <c r="CU102" s="272" t="str">
        <f ca="true">+IF(OFFSET('Sanitation Data'!$F$28,0,10*ROW('Sanitation Data'!F96))="","",OFFSET('Sanitation Data'!$F$28,0,10*ROW('Sanitation Data'!F96)))</f>
        <v/>
      </c>
      <c r="CV102" s="272" t="str">
        <f ca="true">+IF(OFFSET('Sanitation Data'!$F$29,0,10*ROW('Sanitation Data'!F96))="","",OFFSET('Sanitation Data'!$F$29,0,10*ROW('Sanitation Data'!F96)))</f>
        <v/>
      </c>
      <c r="CW102" s="272" t="str">
        <f ca="true">+IF(OFFSET('Sanitation Data'!$F$30,0,10*ROW('Sanitation Data'!F96))="","",OFFSET('Sanitation Data'!$F$30,0,10*ROW('Sanitation Data'!F96)))</f>
        <v/>
      </c>
      <c r="CX102" s="272" t="str">
        <f ca="true">+IF(OFFSET('Sanitation Data'!$F$31,0,10*ROW('Sanitation Data'!F96))="","",OFFSET('Sanitation Data'!$F$31,0,10*ROW('Sanitation Data'!F96)))</f>
        <v/>
      </c>
      <c r="CY102" s="272" t="str">
        <f ca="true">+IF(OFFSET('Sanitation Data'!$F$32,0,10*ROW('Sanitation Data'!F96))="","",OFFSET('Sanitation Data'!$F$32,0,10*ROW('Sanitation Data'!F96)))</f>
        <v/>
      </c>
      <c r="CZ102" s="272" t="str">
        <f ca="true">+IF(OFFSET('Sanitation Data'!$G$28,0,10*ROW('Sanitation Data'!G96))="","",OFFSET('Sanitation Data'!$G$28,0,10*ROW('Sanitation Data'!G96)))</f>
        <v/>
      </c>
      <c r="DA102" s="272" t="str">
        <f ca="true">+IF(OFFSET('Sanitation Data'!$G$29,0,10*ROW('Sanitation Data'!G96))="","",OFFSET('Sanitation Data'!$G$29,0,10*ROW('Sanitation Data'!G96)))</f>
        <v/>
      </c>
      <c r="DB102" s="272" t="str">
        <f ca="true">+IF(OFFSET('Sanitation Data'!$G$30,0,10*ROW('Sanitation Data'!G96))="","",OFFSET('Sanitation Data'!$G$30,0,10*ROW('Sanitation Data'!G96)))</f>
        <v/>
      </c>
      <c r="DC102" s="272" t="str">
        <f ca="true">+IF(OFFSET('Sanitation Data'!$G$31,0,10*ROW('Sanitation Data'!G96))="","",OFFSET('Sanitation Data'!$G$31,0,10*ROW('Sanitation Data'!G96)))</f>
        <v/>
      </c>
      <c r="DD102" s="272" t="str">
        <f ca="true">+IF(OFFSET('Sanitation Data'!$G$32,0,10*ROW('Sanitation Data'!G96))="","",OFFSET('Sanitation Data'!$G$32,0,10*ROW('Sanitation Data'!G96)))</f>
        <v/>
      </c>
      <c r="DE102" s="272" t="str">
        <f ca="true">+IF(OFFSET('Sanitation Data'!$H$28,0,10*ROW('Sanitation Data'!H96))="","",OFFSET('Sanitation Data'!$H$28,0,10*ROW('Sanitation Data'!H96)))</f>
        <v/>
      </c>
      <c r="DF102" s="272" t="str">
        <f ca="true">+IF(OFFSET('Sanitation Data'!$H$29,0,10*ROW('Sanitation Data'!H96))="","",OFFSET('Sanitation Data'!$H$29,0,10*ROW('Sanitation Data'!H96)))</f>
        <v/>
      </c>
      <c r="DG102" s="272" t="str">
        <f ca="true">+IF(OFFSET('Sanitation Data'!$H$30,0,10*ROW('Sanitation Data'!H96))="","",OFFSET('Sanitation Data'!$H$30,0,10*ROW('Sanitation Data'!H96)))</f>
        <v/>
      </c>
      <c r="DH102" s="272" t="str">
        <f ca="true">+IF(OFFSET('Sanitation Data'!$H$31,0,10*ROW('Sanitation Data'!H96))="","",OFFSET('Sanitation Data'!$H$31,0,10*ROW('Sanitation Data'!H96)))</f>
        <v/>
      </c>
      <c r="DI102" s="272" t="str">
        <f ca="true">+IF(OFFSET('Sanitation Data'!$H$32,0,10*ROW('Sanitation Data'!H96))="","",OFFSET('Sanitation Data'!$H$32,0,10*ROW('Sanitation Data'!H96)))</f>
        <v/>
      </c>
      <c r="DJ102" s="272" t="str">
        <f ca="true">+IF(OFFSET('Sanitation Data'!$I$28,0,10*ROW('Sanitation Data'!I96))="","",OFFSET('Sanitation Data'!$I$28,0,10*ROW('Sanitation Data'!I96)))</f>
        <v/>
      </c>
      <c r="DK102" s="272" t="str">
        <f ca="true">+IF(OFFSET('Sanitation Data'!$I$29,0,10*ROW('Sanitation Data'!I96))="","",OFFSET('Sanitation Data'!$I$29,0,10*ROW('Sanitation Data'!I96)))</f>
        <v/>
      </c>
      <c r="DL102" s="272" t="str">
        <f ca="true">+IF(OFFSET('Sanitation Data'!$I$30,0,10*ROW('Sanitation Data'!I96))="","",OFFSET('Sanitation Data'!$I$30,0,10*ROW('Sanitation Data'!I96)))</f>
        <v/>
      </c>
      <c r="DM102" s="272" t="str">
        <f ca="true">+IF(OFFSET('Sanitation Data'!$I$31,0,10*ROW('Sanitation Data'!I96))="","",OFFSET('Sanitation Data'!$I$31,0,10*ROW('Sanitation Data'!I96)))</f>
        <v/>
      </c>
      <c r="DN102" s="272" t="str">
        <f ca="true">+IF(OFFSET('Sanitation Data'!$I$32,0,10*ROW('Sanitation Data'!I96))="","",OFFSET('Sanitation Data'!$I$32,0,10*ROW('Sanitation Data'!I96)))</f>
        <v/>
      </c>
      <c r="DO102" s="272" t="str">
        <f ca="true">+IF(OFFSET('Hygiene Data'!$D$11,0,10*ROW('Hygiene Data'!D96))="","",OFFSET('Hygiene Data'!$D$11,0,10*ROW('Hygiene Data'!D96)))</f>
        <v/>
      </c>
      <c r="DP102" s="272" t="str">
        <f ca="true">+IF(OFFSET('Hygiene Data'!$D$12,0,10*ROW('Hygiene Data'!D96))="","",OFFSET('Hygiene Data'!$D$12,0,10*ROW('Hygiene Data'!D96)))</f>
        <v/>
      </c>
      <c r="DQ102" s="272" t="str">
        <f ca="true">+IF(OFFSET('Hygiene Data'!$D$13,0,10*ROW('Hygiene Data'!D96))="","",OFFSET('Hygiene Data'!$D$13,0,10*ROW('Hygiene Data'!D96)))</f>
        <v/>
      </c>
      <c r="DR102" s="272" t="str">
        <f ca="true">+IF(OFFSET('Hygiene Data'!$E$11,0,10*ROW('Hygiene Data'!E96))="","",OFFSET('Hygiene Data'!$E$11,0,10*ROW('Hygiene Data'!E96)))</f>
        <v/>
      </c>
      <c r="DS102" s="272" t="str">
        <f ca="true">+IF(OFFSET('Hygiene Data'!$E$12,0,10*ROW('Hygiene Data'!E96))="","",OFFSET('Hygiene Data'!$E$12,0,10*ROW('Hygiene Data'!E96)))</f>
        <v/>
      </c>
      <c r="DT102" s="272" t="str">
        <f ca="true">+IF(OFFSET('Hygiene Data'!$E$13,0,10*ROW('Hygiene Data'!E96))="","",OFFSET('Hygiene Data'!$E$13,0,10*ROW('Hygiene Data'!E96)))</f>
        <v/>
      </c>
      <c r="DU102" s="272" t="str">
        <f ca="true">+IF(OFFSET('Hygiene Data'!$F$11,0,10*ROW('Hygiene Data'!F96))="","",OFFSET('Hygiene Data'!$F$11,0,10*ROW('Hygiene Data'!F96)))</f>
        <v/>
      </c>
      <c r="DV102" s="272" t="str">
        <f ca="true">+IF(OFFSET('Hygiene Data'!$F$12,0,10*ROW('Hygiene Data'!F96))="","",OFFSET('Hygiene Data'!$F$12,0,10*ROW('Hygiene Data'!F96)))</f>
        <v/>
      </c>
      <c r="DW102" s="272" t="str">
        <f ca="true">+IF(OFFSET('Hygiene Data'!$F$13,0,10*ROW('Hygiene Data'!F96))="","",OFFSET('Hygiene Data'!$F$13,0,10*ROW('Hygiene Data'!F96)))</f>
        <v/>
      </c>
      <c r="DX102" s="272" t="str">
        <f ca="true">+IF(OFFSET('Hygiene Data'!$G$11,0,10*ROW('Hygiene Data'!G96))="","",OFFSET('Hygiene Data'!$G$11,0,10*ROW('Hygiene Data'!G96)))</f>
        <v/>
      </c>
      <c r="DY102" s="272" t="str">
        <f ca="true">+IF(OFFSET('Hygiene Data'!$G$12,0,10*ROW('Hygiene Data'!G96))="","",OFFSET('Hygiene Data'!$G$12,0,10*ROW('Hygiene Data'!G96)))</f>
        <v/>
      </c>
      <c r="DZ102" s="272" t="str">
        <f ca="true">+IF(OFFSET('Hygiene Data'!$G$13,0,10*ROW('Hygiene Data'!G96))="","",OFFSET('Hygiene Data'!$G$13,0,10*ROW('Hygiene Data'!G96)))</f>
        <v/>
      </c>
      <c r="EA102" s="272" t="str">
        <f ca="true">+IF(OFFSET('Hygiene Data'!$H$11,0,10*ROW('Hygiene Data'!H96))="","",OFFSET('Hygiene Data'!$H$11,0,10*ROW('Hygiene Data'!H96)))</f>
        <v/>
      </c>
      <c r="EB102" s="272" t="str">
        <f ca="true">+IF(OFFSET('Hygiene Data'!$H$12,0,10*ROW('Hygiene Data'!H96))="","",OFFSET('Hygiene Data'!$H$12,0,10*ROW('Hygiene Data'!H96)))</f>
        <v/>
      </c>
      <c r="EC102" s="272" t="str">
        <f ca="true">+IF(OFFSET('Hygiene Data'!$H$13,0,10*ROW('Hygiene Data'!H96))="","",OFFSET('Hygiene Data'!$H$13,0,10*ROW('Hygiene Data'!H96)))</f>
        <v/>
      </c>
      <c r="ED102" s="272" t="str">
        <f ca="true">+IF(OFFSET('Hygiene Data'!$I$11,0,10*ROW('Hygiene Data'!I96))="","",OFFSET('Hygiene Data'!$I$11,0,10*ROW('Hygiene Data'!I96)))</f>
        <v/>
      </c>
      <c r="EE102" s="272" t="str">
        <f ca="true">+IF(OFFSET('Hygiene Data'!$I$12,0,10*ROW('Hygiene Data'!I96))="","",OFFSET('Hygiene Data'!$I$12,0,10*ROW('Hygiene Data'!I96)))</f>
        <v/>
      </c>
      <c r="EF102" s="272" t="str">
        <f ca="true">+IF(OFFSET('Hygiene Data'!$I$13,0,10*ROW('Hygiene Data'!I96))="","",OFFSET('Hygiene Data'!$I$13,0,10*ROW('Hygiene Data'!I96)))</f>
        <v/>
      </c>
    </row>
    <row xmlns:x14ac="http://schemas.microsoft.com/office/spreadsheetml/2009/9/ac" r="103" x14ac:dyDescent="0.2">
      <c r="A103" s="37" t="str">
        <f ca="true">+IF(OFFSET('Water Data'!$B$2,0,10*ROW('Water Data'!E97))="","",OFFSET('Water Data'!$B$2,0,10*ROW('Water Data'!E97)))</f>
        <v/>
      </c>
      <c r="B103" s="37" t="str">
        <f ca="true">+IF(OFFSET('Water Data'!$C$2,0,10*ROW('Water Data'!F97))="","",OFFSET('Water Data'!$C$2,0,10*ROW('Water Data'!F97)))</f>
        <v/>
      </c>
      <c r="C103" s="328" t="str">
        <f t="shared" ca="true" si="1"/>
        <v/>
      </c>
      <c r="D103" s="97"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7"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7"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7"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7"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7"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7"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7"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7"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7"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7"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7"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7"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7"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7"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7"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7"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7"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8"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8"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8"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8"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8"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8"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8"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8"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8"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8"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8"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8"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8"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8"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8"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8"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8"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8"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8"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8"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8"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8"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8"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8"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8"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8"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8"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8"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8"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8"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9"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9"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9"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9"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9"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9"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9"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9"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9"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9"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9"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9"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9"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9"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9"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9"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9"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9"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2"/>
      <c r="BS103" s="272" t="str">
        <f ca="true">+IF(OFFSET('Water Data'!$D$27,0,10*ROW('Water Data'!D97))="","",OFFSET('Water Data'!$D$27,0,10*ROW('Water Data'!D97)))</f>
        <v/>
      </c>
      <c r="BT103" s="272" t="str">
        <f ca="true">+IF(OFFSET('Water Data'!$D$28,0,10*ROW('Water Data'!D97))="","",OFFSET('Water Data'!$D$28,0,10*ROW('Water Data'!D97)))</f>
        <v/>
      </c>
      <c r="BU103" s="272" t="str">
        <f ca="true">+IF(OFFSET('Water Data'!$D$29,0,10*ROW('Water Data'!D97))="","",OFFSET('Water Data'!$D$29,0,10*ROW('Water Data'!D97)))</f>
        <v/>
      </c>
      <c r="BV103" s="272" t="str">
        <f ca="true">+IF(OFFSET('Water Data'!$E$27,0,10*ROW('Water Data'!E97))="","",OFFSET('Water Data'!$E$27,0,10*ROW('Water Data'!E97)))</f>
        <v/>
      </c>
      <c r="BW103" s="272" t="str">
        <f ca="true">+IF(OFFSET('Water Data'!$E$28,0,10*ROW('Water Data'!E97))="","",OFFSET('Water Data'!$E$28,0,10*ROW('Water Data'!E97)))</f>
        <v/>
      </c>
      <c r="BX103" s="272" t="str">
        <f ca="true">+IF(OFFSET('Water Data'!$E$29,0,10*ROW('Water Data'!E97))="","",OFFSET('Water Data'!$E$29,0,10*ROW('Water Data'!E97)))</f>
        <v/>
      </c>
      <c r="BY103" s="272" t="str">
        <f ca="true">+IF(OFFSET('Water Data'!$F$27,0,10*ROW('Water Data'!F97))="","",OFFSET('Water Data'!$F$27,0,10*ROW('Water Data'!F97)))</f>
        <v/>
      </c>
      <c r="BZ103" s="272" t="str">
        <f ca="true">+IF(OFFSET('Water Data'!$F$28,0,10*ROW('Water Data'!F97))="","",OFFSET('Water Data'!$F$28,0,10*ROW('Water Data'!F97)))</f>
        <v/>
      </c>
      <c r="CA103" s="272" t="str">
        <f ca="true">+IF(OFFSET('Water Data'!$F$29,0,10*ROW('Water Data'!F97))="","",OFFSET('Water Data'!$F$29,0,10*ROW('Water Data'!F97)))</f>
        <v/>
      </c>
      <c r="CB103" s="272" t="str">
        <f ca="true">+IF(OFFSET('Water Data'!$G$27,0,10*ROW('Water Data'!G97))="","",OFFSET('Water Data'!$G$27,0,10*ROW('Water Data'!G97)))</f>
        <v/>
      </c>
      <c r="CC103" s="272" t="str">
        <f ca="true">+IF(OFFSET('Water Data'!$G$28,0,10*ROW('Water Data'!G97))="","",OFFSET('Water Data'!$G$28,0,10*ROW('Water Data'!G97)))</f>
        <v/>
      </c>
      <c r="CD103" s="272" t="str">
        <f ca="true">+IF(OFFSET('Water Data'!$G$29,0,10*ROW('Water Data'!G97))="","",OFFSET('Water Data'!$G$29,0,10*ROW('Water Data'!G97)))</f>
        <v/>
      </c>
      <c r="CE103" s="272" t="str">
        <f ca="true">+IF(OFFSET('Water Data'!$H$27,0,10*ROW('Water Data'!H97))="","",OFFSET('Water Data'!$H$27,0,10*ROW('Water Data'!H97)))</f>
        <v/>
      </c>
      <c r="CF103" s="272" t="str">
        <f ca="true">+IF(OFFSET('Water Data'!$H$28,0,10*ROW('Water Data'!H97))="","",OFFSET('Water Data'!$H$28,0,10*ROW('Water Data'!H97)))</f>
        <v/>
      </c>
      <c r="CG103" s="272" t="str">
        <f ca="true">+IF(OFFSET('Water Data'!$H$29,0,10*ROW('Water Data'!H97))="","",OFFSET('Water Data'!$H$29,0,10*ROW('Water Data'!H97)))</f>
        <v/>
      </c>
      <c r="CH103" s="272" t="str">
        <f ca="true">+IF(OFFSET('Water Data'!$I$27,0,10*ROW('Water Data'!I97))="","",OFFSET('Water Data'!$I$27,0,10*ROW('Water Data'!I97)))</f>
        <v/>
      </c>
      <c r="CI103" s="272" t="str">
        <f ca="true">+IF(OFFSET('Water Data'!$I$28,0,10*ROW('Water Data'!I97))="","",OFFSET('Water Data'!$I$28,0,10*ROW('Water Data'!I97)))</f>
        <v/>
      </c>
      <c r="CJ103" s="272" t="str">
        <f ca="true">+IF(OFFSET('Water Data'!$I$29,0,10*ROW('Water Data'!I97))="","",OFFSET('Water Data'!$I$29,0,10*ROW('Water Data'!I97)))</f>
        <v/>
      </c>
      <c r="CK103" s="272" t="str">
        <f ca="true">+IF(OFFSET('Sanitation Data'!$D$28,0,10*ROW('Sanitation Data'!D97))="","",OFFSET('Sanitation Data'!$D$28,0,10*ROW('Sanitation Data'!D97)))</f>
        <v/>
      </c>
      <c r="CL103" s="272" t="str">
        <f ca="true">+IF(OFFSET('Sanitation Data'!$D$29,0,10*ROW('Sanitation Data'!D97))="","",OFFSET('Sanitation Data'!$D$29,0,10*ROW('Sanitation Data'!D97)))</f>
        <v/>
      </c>
      <c r="CM103" s="272" t="str">
        <f ca="true">+IF(OFFSET('Sanitation Data'!$D$30,0,10*ROW('Sanitation Data'!D97))="","",OFFSET('Sanitation Data'!$D$30,0,10*ROW('Sanitation Data'!D97)))</f>
        <v/>
      </c>
      <c r="CN103" s="272" t="str">
        <f ca="true">+IF(OFFSET('Sanitation Data'!$D$31,0,10*ROW('Sanitation Data'!D97))="","",OFFSET('Sanitation Data'!$D$31,0,10*ROW('Sanitation Data'!D97)))</f>
        <v/>
      </c>
      <c r="CO103" s="272" t="str">
        <f ca="true">+IF(OFFSET('Sanitation Data'!$D$32,0,10*ROW('Sanitation Data'!D97))="","",OFFSET('Sanitation Data'!$D$32,0,10*ROW('Sanitation Data'!D97)))</f>
        <v/>
      </c>
      <c r="CP103" s="272" t="str">
        <f ca="true">+IF(OFFSET('Sanitation Data'!$E$28,0,10*ROW('Sanitation Data'!E97))="","",OFFSET('Sanitation Data'!$E$28,0,10*ROW('Sanitation Data'!E97)))</f>
        <v/>
      </c>
      <c r="CQ103" s="272" t="str">
        <f ca="true">+IF(OFFSET('Sanitation Data'!$E$29,0,10*ROW('Sanitation Data'!E97))="","",OFFSET('Sanitation Data'!$E$29,0,10*ROW('Sanitation Data'!E97)))</f>
        <v/>
      </c>
      <c r="CR103" s="272" t="str">
        <f ca="true">+IF(OFFSET('Sanitation Data'!$E$30,0,10*ROW('Sanitation Data'!E97))="","",OFFSET('Sanitation Data'!$E$30,0,10*ROW('Sanitation Data'!E97)))</f>
        <v/>
      </c>
      <c r="CS103" s="272" t="str">
        <f ca="true">+IF(OFFSET('Sanitation Data'!$E$31,0,10*ROW('Sanitation Data'!E97))="","",OFFSET('Sanitation Data'!$E$31,0,10*ROW('Sanitation Data'!E97)))</f>
        <v/>
      </c>
      <c r="CT103" s="272" t="str">
        <f ca="true">+IF(OFFSET('Sanitation Data'!$E$32,0,10*ROW('Sanitation Data'!E97))="","",OFFSET('Sanitation Data'!$E$32,0,10*ROW('Sanitation Data'!E97)))</f>
        <v/>
      </c>
      <c r="CU103" s="272" t="str">
        <f ca="true">+IF(OFFSET('Sanitation Data'!$F$28,0,10*ROW('Sanitation Data'!F97))="","",OFFSET('Sanitation Data'!$F$28,0,10*ROW('Sanitation Data'!F97)))</f>
        <v/>
      </c>
      <c r="CV103" s="272" t="str">
        <f ca="true">+IF(OFFSET('Sanitation Data'!$F$29,0,10*ROW('Sanitation Data'!F97))="","",OFFSET('Sanitation Data'!$F$29,0,10*ROW('Sanitation Data'!F97)))</f>
        <v/>
      </c>
      <c r="CW103" s="272" t="str">
        <f ca="true">+IF(OFFSET('Sanitation Data'!$F$30,0,10*ROW('Sanitation Data'!F97))="","",OFFSET('Sanitation Data'!$F$30,0,10*ROW('Sanitation Data'!F97)))</f>
        <v/>
      </c>
      <c r="CX103" s="272" t="str">
        <f ca="true">+IF(OFFSET('Sanitation Data'!$F$31,0,10*ROW('Sanitation Data'!F97))="","",OFFSET('Sanitation Data'!$F$31,0,10*ROW('Sanitation Data'!F97)))</f>
        <v/>
      </c>
      <c r="CY103" s="272" t="str">
        <f ca="true">+IF(OFFSET('Sanitation Data'!$F$32,0,10*ROW('Sanitation Data'!F97))="","",OFFSET('Sanitation Data'!$F$32,0,10*ROW('Sanitation Data'!F97)))</f>
        <v/>
      </c>
      <c r="CZ103" s="272" t="str">
        <f ca="true">+IF(OFFSET('Sanitation Data'!$G$28,0,10*ROW('Sanitation Data'!G97))="","",OFFSET('Sanitation Data'!$G$28,0,10*ROW('Sanitation Data'!G97)))</f>
        <v/>
      </c>
      <c r="DA103" s="272" t="str">
        <f ca="true">+IF(OFFSET('Sanitation Data'!$G$29,0,10*ROW('Sanitation Data'!G97))="","",OFFSET('Sanitation Data'!$G$29,0,10*ROW('Sanitation Data'!G97)))</f>
        <v/>
      </c>
      <c r="DB103" s="272" t="str">
        <f ca="true">+IF(OFFSET('Sanitation Data'!$G$30,0,10*ROW('Sanitation Data'!G97))="","",OFFSET('Sanitation Data'!$G$30,0,10*ROW('Sanitation Data'!G97)))</f>
        <v/>
      </c>
      <c r="DC103" s="272" t="str">
        <f ca="true">+IF(OFFSET('Sanitation Data'!$G$31,0,10*ROW('Sanitation Data'!G97))="","",OFFSET('Sanitation Data'!$G$31,0,10*ROW('Sanitation Data'!G97)))</f>
        <v/>
      </c>
      <c r="DD103" s="272" t="str">
        <f ca="true">+IF(OFFSET('Sanitation Data'!$G$32,0,10*ROW('Sanitation Data'!G97))="","",OFFSET('Sanitation Data'!$G$32,0,10*ROW('Sanitation Data'!G97)))</f>
        <v/>
      </c>
      <c r="DE103" s="272" t="str">
        <f ca="true">+IF(OFFSET('Sanitation Data'!$H$28,0,10*ROW('Sanitation Data'!H97))="","",OFFSET('Sanitation Data'!$H$28,0,10*ROW('Sanitation Data'!H97)))</f>
        <v/>
      </c>
      <c r="DF103" s="272" t="str">
        <f ca="true">+IF(OFFSET('Sanitation Data'!$H$29,0,10*ROW('Sanitation Data'!H97))="","",OFFSET('Sanitation Data'!$H$29,0,10*ROW('Sanitation Data'!H97)))</f>
        <v/>
      </c>
      <c r="DG103" s="272" t="str">
        <f ca="true">+IF(OFFSET('Sanitation Data'!$H$30,0,10*ROW('Sanitation Data'!H97))="","",OFFSET('Sanitation Data'!$H$30,0,10*ROW('Sanitation Data'!H97)))</f>
        <v/>
      </c>
      <c r="DH103" s="272" t="str">
        <f ca="true">+IF(OFFSET('Sanitation Data'!$H$31,0,10*ROW('Sanitation Data'!H97))="","",OFFSET('Sanitation Data'!$H$31,0,10*ROW('Sanitation Data'!H97)))</f>
        <v/>
      </c>
      <c r="DI103" s="272" t="str">
        <f ca="true">+IF(OFFSET('Sanitation Data'!$H$32,0,10*ROW('Sanitation Data'!H97))="","",OFFSET('Sanitation Data'!$H$32,0,10*ROW('Sanitation Data'!H97)))</f>
        <v/>
      </c>
      <c r="DJ103" s="272" t="str">
        <f ca="true">+IF(OFFSET('Sanitation Data'!$I$28,0,10*ROW('Sanitation Data'!I97))="","",OFFSET('Sanitation Data'!$I$28,0,10*ROW('Sanitation Data'!I97)))</f>
        <v/>
      </c>
      <c r="DK103" s="272" t="str">
        <f ca="true">+IF(OFFSET('Sanitation Data'!$I$29,0,10*ROW('Sanitation Data'!I97))="","",OFFSET('Sanitation Data'!$I$29,0,10*ROW('Sanitation Data'!I97)))</f>
        <v/>
      </c>
      <c r="DL103" s="272" t="str">
        <f ca="true">+IF(OFFSET('Sanitation Data'!$I$30,0,10*ROW('Sanitation Data'!I97))="","",OFFSET('Sanitation Data'!$I$30,0,10*ROW('Sanitation Data'!I97)))</f>
        <v/>
      </c>
      <c r="DM103" s="272" t="str">
        <f ca="true">+IF(OFFSET('Sanitation Data'!$I$31,0,10*ROW('Sanitation Data'!I97))="","",OFFSET('Sanitation Data'!$I$31,0,10*ROW('Sanitation Data'!I97)))</f>
        <v/>
      </c>
      <c r="DN103" s="272" t="str">
        <f ca="true">+IF(OFFSET('Sanitation Data'!$I$32,0,10*ROW('Sanitation Data'!I97))="","",OFFSET('Sanitation Data'!$I$32,0,10*ROW('Sanitation Data'!I97)))</f>
        <v/>
      </c>
      <c r="DO103" s="272" t="str">
        <f ca="true">+IF(OFFSET('Hygiene Data'!$D$11,0,10*ROW('Hygiene Data'!D97))="","",OFFSET('Hygiene Data'!$D$11,0,10*ROW('Hygiene Data'!D97)))</f>
        <v/>
      </c>
      <c r="DP103" s="272" t="str">
        <f ca="true">+IF(OFFSET('Hygiene Data'!$D$12,0,10*ROW('Hygiene Data'!D97))="","",OFFSET('Hygiene Data'!$D$12,0,10*ROW('Hygiene Data'!D97)))</f>
        <v/>
      </c>
      <c r="DQ103" s="272" t="str">
        <f ca="true">+IF(OFFSET('Hygiene Data'!$D$13,0,10*ROW('Hygiene Data'!D97))="","",OFFSET('Hygiene Data'!$D$13,0,10*ROW('Hygiene Data'!D97)))</f>
        <v/>
      </c>
      <c r="DR103" s="272" t="str">
        <f ca="true">+IF(OFFSET('Hygiene Data'!$E$11,0,10*ROW('Hygiene Data'!E97))="","",OFFSET('Hygiene Data'!$E$11,0,10*ROW('Hygiene Data'!E97)))</f>
        <v/>
      </c>
      <c r="DS103" s="272" t="str">
        <f ca="true">+IF(OFFSET('Hygiene Data'!$E$12,0,10*ROW('Hygiene Data'!E97))="","",OFFSET('Hygiene Data'!$E$12,0,10*ROW('Hygiene Data'!E97)))</f>
        <v/>
      </c>
      <c r="DT103" s="272" t="str">
        <f ca="true">+IF(OFFSET('Hygiene Data'!$E$13,0,10*ROW('Hygiene Data'!E97))="","",OFFSET('Hygiene Data'!$E$13,0,10*ROW('Hygiene Data'!E97)))</f>
        <v/>
      </c>
      <c r="DU103" s="272" t="str">
        <f ca="true">+IF(OFFSET('Hygiene Data'!$F$11,0,10*ROW('Hygiene Data'!F97))="","",OFFSET('Hygiene Data'!$F$11,0,10*ROW('Hygiene Data'!F97)))</f>
        <v/>
      </c>
      <c r="DV103" s="272" t="str">
        <f ca="true">+IF(OFFSET('Hygiene Data'!$F$12,0,10*ROW('Hygiene Data'!F97))="","",OFFSET('Hygiene Data'!$F$12,0,10*ROW('Hygiene Data'!F97)))</f>
        <v/>
      </c>
      <c r="DW103" s="272" t="str">
        <f ca="true">+IF(OFFSET('Hygiene Data'!$F$13,0,10*ROW('Hygiene Data'!F97))="","",OFFSET('Hygiene Data'!$F$13,0,10*ROW('Hygiene Data'!F97)))</f>
        <v/>
      </c>
      <c r="DX103" s="272" t="str">
        <f ca="true">+IF(OFFSET('Hygiene Data'!$G$11,0,10*ROW('Hygiene Data'!G97))="","",OFFSET('Hygiene Data'!$G$11,0,10*ROW('Hygiene Data'!G97)))</f>
        <v/>
      </c>
      <c r="DY103" s="272" t="str">
        <f ca="true">+IF(OFFSET('Hygiene Data'!$G$12,0,10*ROW('Hygiene Data'!G97))="","",OFFSET('Hygiene Data'!$G$12,0,10*ROW('Hygiene Data'!G97)))</f>
        <v/>
      </c>
      <c r="DZ103" s="272" t="str">
        <f ca="true">+IF(OFFSET('Hygiene Data'!$G$13,0,10*ROW('Hygiene Data'!G97))="","",OFFSET('Hygiene Data'!$G$13,0,10*ROW('Hygiene Data'!G97)))</f>
        <v/>
      </c>
      <c r="EA103" s="272" t="str">
        <f ca="true">+IF(OFFSET('Hygiene Data'!$H$11,0,10*ROW('Hygiene Data'!H97))="","",OFFSET('Hygiene Data'!$H$11,0,10*ROW('Hygiene Data'!H97)))</f>
        <v/>
      </c>
      <c r="EB103" s="272" t="str">
        <f ca="true">+IF(OFFSET('Hygiene Data'!$H$12,0,10*ROW('Hygiene Data'!H97))="","",OFFSET('Hygiene Data'!$H$12,0,10*ROW('Hygiene Data'!H97)))</f>
        <v/>
      </c>
      <c r="EC103" s="272" t="str">
        <f ca="true">+IF(OFFSET('Hygiene Data'!$H$13,0,10*ROW('Hygiene Data'!H97))="","",OFFSET('Hygiene Data'!$H$13,0,10*ROW('Hygiene Data'!H97)))</f>
        <v/>
      </c>
      <c r="ED103" s="272" t="str">
        <f ca="true">+IF(OFFSET('Hygiene Data'!$I$11,0,10*ROW('Hygiene Data'!I97))="","",OFFSET('Hygiene Data'!$I$11,0,10*ROW('Hygiene Data'!I97)))</f>
        <v/>
      </c>
      <c r="EE103" s="272" t="str">
        <f ca="true">+IF(OFFSET('Hygiene Data'!$I$12,0,10*ROW('Hygiene Data'!I97))="","",OFFSET('Hygiene Data'!$I$12,0,10*ROW('Hygiene Data'!I97)))</f>
        <v/>
      </c>
      <c r="EF103" s="272" t="str">
        <f ca="true">+IF(OFFSET('Hygiene Data'!$I$13,0,10*ROW('Hygiene Data'!I97))="","",OFFSET('Hygiene Data'!$I$13,0,10*ROW('Hygiene Data'!I97)))</f>
        <v/>
      </c>
    </row>
    <row xmlns:x14ac="http://schemas.microsoft.com/office/spreadsheetml/2009/9/ac" r="104" x14ac:dyDescent="0.2">
      <c r="A104" s="37" t="str">
        <f ca="true">+IF(OFFSET('Water Data'!$B$2,0,10*ROW('Water Data'!E98))="","",OFFSET('Water Data'!$B$2,0,10*ROW('Water Data'!E98)))</f>
        <v/>
      </c>
      <c r="B104" s="37" t="str">
        <f ca="true">+IF(OFFSET('Water Data'!$C$2,0,10*ROW('Water Data'!F98))="","",OFFSET('Water Data'!$C$2,0,10*ROW('Water Data'!F98)))</f>
        <v/>
      </c>
      <c r="C104" s="328" t="str">
        <f t="shared" ca="true" si="1"/>
        <v/>
      </c>
      <c r="D104" s="97"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7"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7"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7"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7"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7"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7"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7"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7"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7"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7"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7"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7"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7"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7"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7"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7"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7"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8"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8"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8"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8"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8"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8"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8"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8"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8"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8"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8"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8"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8"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8"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8"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8"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8"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8"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8"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8"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8"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8"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8"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8"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8"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8"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8"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8"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8"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8"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9"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9"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9"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9"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9"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9"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9"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9"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9"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9"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9"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9"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9"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9"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9"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9"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9"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9"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2"/>
      <c r="BS104" s="272" t="str">
        <f ca="true">+IF(OFFSET('Water Data'!$D$27,0,10*ROW('Water Data'!D98))="","",OFFSET('Water Data'!$D$27,0,10*ROW('Water Data'!D98)))</f>
        <v/>
      </c>
      <c r="BT104" s="272" t="str">
        <f ca="true">+IF(OFFSET('Water Data'!$D$28,0,10*ROW('Water Data'!D98))="","",OFFSET('Water Data'!$D$28,0,10*ROW('Water Data'!D98)))</f>
        <v/>
      </c>
      <c r="BU104" s="272" t="str">
        <f ca="true">+IF(OFFSET('Water Data'!$D$29,0,10*ROW('Water Data'!D98))="","",OFFSET('Water Data'!$D$29,0,10*ROW('Water Data'!D98)))</f>
        <v/>
      </c>
      <c r="BV104" s="272" t="str">
        <f ca="true">+IF(OFFSET('Water Data'!$E$27,0,10*ROW('Water Data'!E98))="","",OFFSET('Water Data'!$E$27,0,10*ROW('Water Data'!E98)))</f>
        <v/>
      </c>
      <c r="BW104" s="272" t="str">
        <f ca="true">+IF(OFFSET('Water Data'!$E$28,0,10*ROW('Water Data'!E98))="","",OFFSET('Water Data'!$E$28,0,10*ROW('Water Data'!E98)))</f>
        <v/>
      </c>
      <c r="BX104" s="272" t="str">
        <f ca="true">+IF(OFFSET('Water Data'!$E$29,0,10*ROW('Water Data'!E98))="","",OFFSET('Water Data'!$E$29,0,10*ROW('Water Data'!E98)))</f>
        <v/>
      </c>
      <c r="BY104" s="272" t="str">
        <f ca="true">+IF(OFFSET('Water Data'!$F$27,0,10*ROW('Water Data'!F98))="","",OFFSET('Water Data'!$F$27,0,10*ROW('Water Data'!F98)))</f>
        <v/>
      </c>
      <c r="BZ104" s="272" t="str">
        <f ca="true">+IF(OFFSET('Water Data'!$F$28,0,10*ROW('Water Data'!F98))="","",OFFSET('Water Data'!$F$28,0,10*ROW('Water Data'!F98)))</f>
        <v/>
      </c>
      <c r="CA104" s="272" t="str">
        <f ca="true">+IF(OFFSET('Water Data'!$F$29,0,10*ROW('Water Data'!F98))="","",OFFSET('Water Data'!$F$29,0,10*ROW('Water Data'!F98)))</f>
        <v/>
      </c>
      <c r="CB104" s="272" t="str">
        <f ca="true">+IF(OFFSET('Water Data'!$G$27,0,10*ROW('Water Data'!G98))="","",OFFSET('Water Data'!$G$27,0,10*ROW('Water Data'!G98)))</f>
        <v/>
      </c>
      <c r="CC104" s="272" t="str">
        <f ca="true">+IF(OFFSET('Water Data'!$G$28,0,10*ROW('Water Data'!G98))="","",OFFSET('Water Data'!$G$28,0,10*ROW('Water Data'!G98)))</f>
        <v/>
      </c>
      <c r="CD104" s="272" t="str">
        <f ca="true">+IF(OFFSET('Water Data'!$G$29,0,10*ROW('Water Data'!G98))="","",OFFSET('Water Data'!$G$29,0,10*ROW('Water Data'!G98)))</f>
        <v/>
      </c>
      <c r="CE104" s="272" t="str">
        <f ca="true">+IF(OFFSET('Water Data'!$H$27,0,10*ROW('Water Data'!H98))="","",OFFSET('Water Data'!$H$27,0,10*ROW('Water Data'!H98)))</f>
        <v/>
      </c>
      <c r="CF104" s="272" t="str">
        <f ca="true">+IF(OFFSET('Water Data'!$H$28,0,10*ROW('Water Data'!H98))="","",OFFSET('Water Data'!$H$28,0,10*ROW('Water Data'!H98)))</f>
        <v/>
      </c>
      <c r="CG104" s="272" t="str">
        <f ca="true">+IF(OFFSET('Water Data'!$H$29,0,10*ROW('Water Data'!H98))="","",OFFSET('Water Data'!$H$29,0,10*ROW('Water Data'!H98)))</f>
        <v/>
      </c>
      <c r="CH104" s="272" t="str">
        <f ca="true">+IF(OFFSET('Water Data'!$I$27,0,10*ROW('Water Data'!I98))="","",OFFSET('Water Data'!$I$27,0,10*ROW('Water Data'!I98)))</f>
        <v/>
      </c>
      <c r="CI104" s="272" t="str">
        <f ca="true">+IF(OFFSET('Water Data'!$I$28,0,10*ROW('Water Data'!I98))="","",OFFSET('Water Data'!$I$28,0,10*ROW('Water Data'!I98)))</f>
        <v/>
      </c>
      <c r="CJ104" s="272" t="str">
        <f ca="true">+IF(OFFSET('Water Data'!$I$29,0,10*ROW('Water Data'!I98))="","",OFFSET('Water Data'!$I$29,0,10*ROW('Water Data'!I98)))</f>
        <v/>
      </c>
      <c r="CK104" s="272" t="str">
        <f ca="true">+IF(OFFSET('Sanitation Data'!$D$28,0,10*ROW('Sanitation Data'!D98))="","",OFFSET('Sanitation Data'!$D$28,0,10*ROW('Sanitation Data'!D98)))</f>
        <v/>
      </c>
      <c r="CL104" s="272" t="str">
        <f ca="true">+IF(OFFSET('Sanitation Data'!$D$29,0,10*ROW('Sanitation Data'!D98))="","",OFFSET('Sanitation Data'!$D$29,0,10*ROW('Sanitation Data'!D98)))</f>
        <v/>
      </c>
      <c r="CM104" s="272" t="str">
        <f ca="true">+IF(OFFSET('Sanitation Data'!$D$30,0,10*ROW('Sanitation Data'!D98))="","",OFFSET('Sanitation Data'!$D$30,0,10*ROW('Sanitation Data'!D98)))</f>
        <v/>
      </c>
      <c r="CN104" s="272" t="str">
        <f ca="true">+IF(OFFSET('Sanitation Data'!$D$31,0,10*ROW('Sanitation Data'!D98))="","",OFFSET('Sanitation Data'!$D$31,0,10*ROW('Sanitation Data'!D98)))</f>
        <v/>
      </c>
      <c r="CO104" s="272" t="str">
        <f ca="true">+IF(OFFSET('Sanitation Data'!$D$32,0,10*ROW('Sanitation Data'!D98))="","",OFFSET('Sanitation Data'!$D$32,0,10*ROW('Sanitation Data'!D98)))</f>
        <v/>
      </c>
      <c r="CP104" s="272" t="str">
        <f ca="true">+IF(OFFSET('Sanitation Data'!$E$28,0,10*ROW('Sanitation Data'!E98))="","",OFFSET('Sanitation Data'!$E$28,0,10*ROW('Sanitation Data'!E98)))</f>
        <v/>
      </c>
      <c r="CQ104" s="272" t="str">
        <f ca="true">+IF(OFFSET('Sanitation Data'!$E$29,0,10*ROW('Sanitation Data'!E98))="","",OFFSET('Sanitation Data'!$E$29,0,10*ROW('Sanitation Data'!E98)))</f>
        <v/>
      </c>
      <c r="CR104" s="272" t="str">
        <f ca="true">+IF(OFFSET('Sanitation Data'!$E$30,0,10*ROW('Sanitation Data'!E98))="","",OFFSET('Sanitation Data'!$E$30,0,10*ROW('Sanitation Data'!E98)))</f>
        <v/>
      </c>
      <c r="CS104" s="272" t="str">
        <f ca="true">+IF(OFFSET('Sanitation Data'!$E$31,0,10*ROW('Sanitation Data'!E98))="","",OFFSET('Sanitation Data'!$E$31,0,10*ROW('Sanitation Data'!E98)))</f>
        <v/>
      </c>
      <c r="CT104" s="272" t="str">
        <f ca="true">+IF(OFFSET('Sanitation Data'!$E$32,0,10*ROW('Sanitation Data'!E98))="","",OFFSET('Sanitation Data'!$E$32,0,10*ROW('Sanitation Data'!E98)))</f>
        <v/>
      </c>
      <c r="CU104" s="272" t="str">
        <f ca="true">+IF(OFFSET('Sanitation Data'!$F$28,0,10*ROW('Sanitation Data'!F98))="","",OFFSET('Sanitation Data'!$F$28,0,10*ROW('Sanitation Data'!F98)))</f>
        <v/>
      </c>
      <c r="CV104" s="272" t="str">
        <f ca="true">+IF(OFFSET('Sanitation Data'!$F$29,0,10*ROW('Sanitation Data'!F98))="","",OFFSET('Sanitation Data'!$F$29,0,10*ROW('Sanitation Data'!F98)))</f>
        <v/>
      </c>
      <c r="CW104" s="272" t="str">
        <f ca="true">+IF(OFFSET('Sanitation Data'!$F$30,0,10*ROW('Sanitation Data'!F98))="","",OFFSET('Sanitation Data'!$F$30,0,10*ROW('Sanitation Data'!F98)))</f>
        <v/>
      </c>
      <c r="CX104" s="272" t="str">
        <f ca="true">+IF(OFFSET('Sanitation Data'!$F$31,0,10*ROW('Sanitation Data'!F98))="","",OFFSET('Sanitation Data'!$F$31,0,10*ROW('Sanitation Data'!F98)))</f>
        <v/>
      </c>
      <c r="CY104" s="272" t="str">
        <f ca="true">+IF(OFFSET('Sanitation Data'!$F$32,0,10*ROW('Sanitation Data'!F98))="","",OFFSET('Sanitation Data'!$F$32,0,10*ROW('Sanitation Data'!F98)))</f>
        <v/>
      </c>
      <c r="CZ104" s="272" t="str">
        <f ca="true">+IF(OFFSET('Sanitation Data'!$G$28,0,10*ROW('Sanitation Data'!G98))="","",OFFSET('Sanitation Data'!$G$28,0,10*ROW('Sanitation Data'!G98)))</f>
        <v/>
      </c>
      <c r="DA104" s="272" t="str">
        <f ca="true">+IF(OFFSET('Sanitation Data'!$G$29,0,10*ROW('Sanitation Data'!G98))="","",OFFSET('Sanitation Data'!$G$29,0,10*ROW('Sanitation Data'!G98)))</f>
        <v/>
      </c>
      <c r="DB104" s="272" t="str">
        <f ca="true">+IF(OFFSET('Sanitation Data'!$G$30,0,10*ROW('Sanitation Data'!G98))="","",OFFSET('Sanitation Data'!$G$30,0,10*ROW('Sanitation Data'!G98)))</f>
        <v/>
      </c>
      <c r="DC104" s="272" t="str">
        <f ca="true">+IF(OFFSET('Sanitation Data'!$G$31,0,10*ROW('Sanitation Data'!G98))="","",OFFSET('Sanitation Data'!$G$31,0,10*ROW('Sanitation Data'!G98)))</f>
        <v/>
      </c>
      <c r="DD104" s="272" t="str">
        <f ca="true">+IF(OFFSET('Sanitation Data'!$G$32,0,10*ROW('Sanitation Data'!G98))="","",OFFSET('Sanitation Data'!$G$32,0,10*ROW('Sanitation Data'!G98)))</f>
        <v/>
      </c>
      <c r="DE104" s="272" t="str">
        <f ca="true">+IF(OFFSET('Sanitation Data'!$H$28,0,10*ROW('Sanitation Data'!H98))="","",OFFSET('Sanitation Data'!$H$28,0,10*ROW('Sanitation Data'!H98)))</f>
        <v/>
      </c>
      <c r="DF104" s="272" t="str">
        <f ca="true">+IF(OFFSET('Sanitation Data'!$H$29,0,10*ROW('Sanitation Data'!H98))="","",OFFSET('Sanitation Data'!$H$29,0,10*ROW('Sanitation Data'!H98)))</f>
        <v/>
      </c>
      <c r="DG104" s="272" t="str">
        <f ca="true">+IF(OFFSET('Sanitation Data'!$H$30,0,10*ROW('Sanitation Data'!H98))="","",OFFSET('Sanitation Data'!$H$30,0,10*ROW('Sanitation Data'!H98)))</f>
        <v/>
      </c>
      <c r="DH104" s="272" t="str">
        <f ca="true">+IF(OFFSET('Sanitation Data'!$H$31,0,10*ROW('Sanitation Data'!H98))="","",OFFSET('Sanitation Data'!$H$31,0,10*ROW('Sanitation Data'!H98)))</f>
        <v/>
      </c>
      <c r="DI104" s="272" t="str">
        <f ca="true">+IF(OFFSET('Sanitation Data'!$H$32,0,10*ROW('Sanitation Data'!H98))="","",OFFSET('Sanitation Data'!$H$32,0,10*ROW('Sanitation Data'!H98)))</f>
        <v/>
      </c>
      <c r="DJ104" s="272" t="str">
        <f ca="true">+IF(OFFSET('Sanitation Data'!$I$28,0,10*ROW('Sanitation Data'!I98))="","",OFFSET('Sanitation Data'!$I$28,0,10*ROW('Sanitation Data'!I98)))</f>
        <v/>
      </c>
      <c r="DK104" s="272" t="str">
        <f ca="true">+IF(OFFSET('Sanitation Data'!$I$29,0,10*ROW('Sanitation Data'!I98))="","",OFFSET('Sanitation Data'!$I$29,0,10*ROW('Sanitation Data'!I98)))</f>
        <v/>
      </c>
      <c r="DL104" s="272" t="str">
        <f ca="true">+IF(OFFSET('Sanitation Data'!$I$30,0,10*ROW('Sanitation Data'!I98))="","",OFFSET('Sanitation Data'!$I$30,0,10*ROW('Sanitation Data'!I98)))</f>
        <v/>
      </c>
      <c r="DM104" s="272" t="str">
        <f ca="true">+IF(OFFSET('Sanitation Data'!$I$31,0,10*ROW('Sanitation Data'!I98))="","",OFFSET('Sanitation Data'!$I$31,0,10*ROW('Sanitation Data'!I98)))</f>
        <v/>
      </c>
      <c r="DN104" s="272" t="str">
        <f ca="true">+IF(OFFSET('Sanitation Data'!$I$32,0,10*ROW('Sanitation Data'!I98))="","",OFFSET('Sanitation Data'!$I$32,0,10*ROW('Sanitation Data'!I98)))</f>
        <v/>
      </c>
      <c r="DO104" s="272" t="str">
        <f ca="true">+IF(OFFSET('Hygiene Data'!$D$11,0,10*ROW('Hygiene Data'!D98))="","",OFFSET('Hygiene Data'!$D$11,0,10*ROW('Hygiene Data'!D98)))</f>
        <v/>
      </c>
      <c r="DP104" s="272" t="str">
        <f ca="true">+IF(OFFSET('Hygiene Data'!$D$12,0,10*ROW('Hygiene Data'!D98))="","",OFFSET('Hygiene Data'!$D$12,0,10*ROW('Hygiene Data'!D98)))</f>
        <v/>
      </c>
      <c r="DQ104" s="272" t="str">
        <f ca="true">+IF(OFFSET('Hygiene Data'!$D$13,0,10*ROW('Hygiene Data'!D98))="","",OFFSET('Hygiene Data'!$D$13,0,10*ROW('Hygiene Data'!D98)))</f>
        <v/>
      </c>
      <c r="DR104" s="272" t="str">
        <f ca="true">+IF(OFFSET('Hygiene Data'!$E$11,0,10*ROW('Hygiene Data'!E98))="","",OFFSET('Hygiene Data'!$E$11,0,10*ROW('Hygiene Data'!E98)))</f>
        <v/>
      </c>
      <c r="DS104" s="272" t="str">
        <f ca="true">+IF(OFFSET('Hygiene Data'!$E$12,0,10*ROW('Hygiene Data'!E98))="","",OFFSET('Hygiene Data'!$E$12,0,10*ROW('Hygiene Data'!E98)))</f>
        <v/>
      </c>
      <c r="DT104" s="272" t="str">
        <f ca="true">+IF(OFFSET('Hygiene Data'!$E$13,0,10*ROW('Hygiene Data'!E98))="","",OFFSET('Hygiene Data'!$E$13,0,10*ROW('Hygiene Data'!E98)))</f>
        <v/>
      </c>
      <c r="DU104" s="272" t="str">
        <f ca="true">+IF(OFFSET('Hygiene Data'!$F$11,0,10*ROW('Hygiene Data'!F98))="","",OFFSET('Hygiene Data'!$F$11,0,10*ROW('Hygiene Data'!F98)))</f>
        <v/>
      </c>
      <c r="DV104" s="272" t="str">
        <f ca="true">+IF(OFFSET('Hygiene Data'!$F$12,0,10*ROW('Hygiene Data'!F98))="","",OFFSET('Hygiene Data'!$F$12,0,10*ROW('Hygiene Data'!F98)))</f>
        <v/>
      </c>
      <c r="DW104" s="272" t="str">
        <f ca="true">+IF(OFFSET('Hygiene Data'!$F$13,0,10*ROW('Hygiene Data'!F98))="","",OFFSET('Hygiene Data'!$F$13,0,10*ROW('Hygiene Data'!F98)))</f>
        <v/>
      </c>
      <c r="DX104" s="272" t="str">
        <f ca="true">+IF(OFFSET('Hygiene Data'!$G$11,0,10*ROW('Hygiene Data'!G98))="","",OFFSET('Hygiene Data'!$G$11,0,10*ROW('Hygiene Data'!G98)))</f>
        <v/>
      </c>
      <c r="DY104" s="272" t="str">
        <f ca="true">+IF(OFFSET('Hygiene Data'!$G$12,0,10*ROW('Hygiene Data'!G98))="","",OFFSET('Hygiene Data'!$G$12,0,10*ROW('Hygiene Data'!G98)))</f>
        <v/>
      </c>
      <c r="DZ104" s="272" t="str">
        <f ca="true">+IF(OFFSET('Hygiene Data'!$G$13,0,10*ROW('Hygiene Data'!G98))="","",OFFSET('Hygiene Data'!$G$13,0,10*ROW('Hygiene Data'!G98)))</f>
        <v/>
      </c>
      <c r="EA104" s="272" t="str">
        <f ca="true">+IF(OFFSET('Hygiene Data'!$H$11,0,10*ROW('Hygiene Data'!H98))="","",OFFSET('Hygiene Data'!$H$11,0,10*ROW('Hygiene Data'!H98)))</f>
        <v/>
      </c>
      <c r="EB104" s="272" t="str">
        <f ca="true">+IF(OFFSET('Hygiene Data'!$H$12,0,10*ROW('Hygiene Data'!H98))="","",OFFSET('Hygiene Data'!$H$12,0,10*ROW('Hygiene Data'!H98)))</f>
        <v/>
      </c>
      <c r="EC104" s="272" t="str">
        <f ca="true">+IF(OFFSET('Hygiene Data'!$H$13,0,10*ROW('Hygiene Data'!H98))="","",OFFSET('Hygiene Data'!$H$13,0,10*ROW('Hygiene Data'!H98)))</f>
        <v/>
      </c>
      <c r="ED104" s="272" t="str">
        <f ca="true">+IF(OFFSET('Hygiene Data'!$I$11,0,10*ROW('Hygiene Data'!I98))="","",OFFSET('Hygiene Data'!$I$11,0,10*ROW('Hygiene Data'!I98)))</f>
        <v/>
      </c>
      <c r="EE104" s="272" t="str">
        <f ca="true">+IF(OFFSET('Hygiene Data'!$I$12,0,10*ROW('Hygiene Data'!I98))="","",OFFSET('Hygiene Data'!$I$12,0,10*ROW('Hygiene Data'!I98)))</f>
        <v/>
      </c>
      <c r="EF104" s="272" t="str">
        <f ca="true">+IF(OFFSET('Hygiene Data'!$I$13,0,10*ROW('Hygiene Data'!I98))="","",OFFSET('Hygiene Data'!$I$13,0,10*ROW('Hygiene Data'!I98)))</f>
        <v/>
      </c>
    </row>
    <row xmlns:x14ac="http://schemas.microsoft.com/office/spreadsheetml/2009/9/ac" r="105" x14ac:dyDescent="0.2">
      <c r="A105" s="37" t="str">
        <f ca="true">+IF(OFFSET('Water Data'!$B$2,0,10*ROW('Water Data'!E99))="","",OFFSET('Water Data'!$B$2,0,10*ROW('Water Data'!E99)))</f>
        <v/>
      </c>
      <c r="B105" s="37" t="str">
        <f ca="true">+IF(OFFSET('Water Data'!$C$2,0,10*ROW('Water Data'!F99))="","",OFFSET('Water Data'!$C$2,0,10*ROW('Water Data'!F99)))</f>
        <v/>
      </c>
      <c r="C105" s="328" t="str">
        <f t="shared" ca="true" si="1"/>
        <v/>
      </c>
      <c r="D105" s="97"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7"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7"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7"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7"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7"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7"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7"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7"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7"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7"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7"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7"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7"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7"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7"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7"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7"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8"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8"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8"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8"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8"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8"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8"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8"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8"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8"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8"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8"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8"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8"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8"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8"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8"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8"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8"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8"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8"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8"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8"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8"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8"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8"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8"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8"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8"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8"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9"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9"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9"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9"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9"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9"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9"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9"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9"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9"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9"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9"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9"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9"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9"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9"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9"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9"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2"/>
      <c r="BS105" s="272" t="str">
        <f ca="true">+IF(OFFSET('Water Data'!$D$27,0,10*ROW('Water Data'!D99))="","",OFFSET('Water Data'!$D$27,0,10*ROW('Water Data'!D99)))</f>
        <v/>
      </c>
      <c r="BT105" s="272" t="str">
        <f ca="true">+IF(OFFSET('Water Data'!$D$28,0,10*ROW('Water Data'!D99))="","",OFFSET('Water Data'!$D$28,0,10*ROW('Water Data'!D99)))</f>
        <v/>
      </c>
      <c r="BU105" s="272" t="str">
        <f ca="true">+IF(OFFSET('Water Data'!$D$29,0,10*ROW('Water Data'!D99))="","",OFFSET('Water Data'!$D$29,0,10*ROW('Water Data'!D99)))</f>
        <v/>
      </c>
      <c r="BV105" s="272" t="str">
        <f ca="true">+IF(OFFSET('Water Data'!$E$27,0,10*ROW('Water Data'!E99))="","",OFFSET('Water Data'!$E$27,0,10*ROW('Water Data'!E99)))</f>
        <v/>
      </c>
      <c r="BW105" s="272" t="str">
        <f ca="true">+IF(OFFSET('Water Data'!$E$28,0,10*ROW('Water Data'!E99))="","",OFFSET('Water Data'!$E$28,0,10*ROW('Water Data'!E99)))</f>
        <v/>
      </c>
      <c r="BX105" s="272" t="str">
        <f ca="true">+IF(OFFSET('Water Data'!$E$29,0,10*ROW('Water Data'!E99))="","",OFFSET('Water Data'!$E$29,0,10*ROW('Water Data'!E99)))</f>
        <v/>
      </c>
      <c r="BY105" s="272" t="str">
        <f ca="true">+IF(OFFSET('Water Data'!$F$27,0,10*ROW('Water Data'!F99))="","",OFFSET('Water Data'!$F$27,0,10*ROW('Water Data'!F99)))</f>
        <v/>
      </c>
      <c r="BZ105" s="272" t="str">
        <f ca="true">+IF(OFFSET('Water Data'!$F$28,0,10*ROW('Water Data'!F99))="","",OFFSET('Water Data'!$F$28,0,10*ROW('Water Data'!F99)))</f>
        <v/>
      </c>
      <c r="CA105" s="272" t="str">
        <f ca="true">+IF(OFFSET('Water Data'!$F$29,0,10*ROW('Water Data'!F99))="","",OFFSET('Water Data'!$F$29,0,10*ROW('Water Data'!F99)))</f>
        <v/>
      </c>
      <c r="CB105" s="272" t="str">
        <f ca="true">+IF(OFFSET('Water Data'!$G$27,0,10*ROW('Water Data'!G99))="","",OFFSET('Water Data'!$G$27,0,10*ROW('Water Data'!G99)))</f>
        <v/>
      </c>
      <c r="CC105" s="272" t="str">
        <f ca="true">+IF(OFFSET('Water Data'!$G$28,0,10*ROW('Water Data'!G99))="","",OFFSET('Water Data'!$G$28,0,10*ROW('Water Data'!G99)))</f>
        <v/>
      </c>
      <c r="CD105" s="272" t="str">
        <f ca="true">+IF(OFFSET('Water Data'!$G$29,0,10*ROW('Water Data'!G99))="","",OFFSET('Water Data'!$G$29,0,10*ROW('Water Data'!G99)))</f>
        <v/>
      </c>
      <c r="CE105" s="272" t="str">
        <f ca="true">+IF(OFFSET('Water Data'!$H$27,0,10*ROW('Water Data'!H99))="","",OFFSET('Water Data'!$H$27,0,10*ROW('Water Data'!H99)))</f>
        <v/>
      </c>
      <c r="CF105" s="272" t="str">
        <f ca="true">+IF(OFFSET('Water Data'!$H$28,0,10*ROW('Water Data'!H99))="","",OFFSET('Water Data'!$H$28,0,10*ROW('Water Data'!H99)))</f>
        <v/>
      </c>
      <c r="CG105" s="272" t="str">
        <f ca="true">+IF(OFFSET('Water Data'!$H$29,0,10*ROW('Water Data'!H99))="","",OFFSET('Water Data'!$H$29,0,10*ROW('Water Data'!H99)))</f>
        <v/>
      </c>
      <c r="CH105" s="272" t="str">
        <f ca="true">+IF(OFFSET('Water Data'!$I$27,0,10*ROW('Water Data'!I99))="","",OFFSET('Water Data'!$I$27,0,10*ROW('Water Data'!I99)))</f>
        <v/>
      </c>
      <c r="CI105" s="272" t="str">
        <f ca="true">+IF(OFFSET('Water Data'!$I$28,0,10*ROW('Water Data'!I99))="","",OFFSET('Water Data'!$I$28,0,10*ROW('Water Data'!I99)))</f>
        <v/>
      </c>
      <c r="CJ105" s="272" t="str">
        <f ca="true">+IF(OFFSET('Water Data'!$I$29,0,10*ROW('Water Data'!I99))="","",OFFSET('Water Data'!$I$29,0,10*ROW('Water Data'!I99)))</f>
        <v/>
      </c>
      <c r="CK105" s="272" t="str">
        <f ca="true">+IF(OFFSET('Sanitation Data'!$D$28,0,10*ROW('Sanitation Data'!D99))="","",OFFSET('Sanitation Data'!$D$28,0,10*ROW('Sanitation Data'!D99)))</f>
        <v/>
      </c>
      <c r="CL105" s="272" t="str">
        <f ca="true">+IF(OFFSET('Sanitation Data'!$D$29,0,10*ROW('Sanitation Data'!D99))="","",OFFSET('Sanitation Data'!$D$29,0,10*ROW('Sanitation Data'!D99)))</f>
        <v/>
      </c>
      <c r="CM105" s="272" t="str">
        <f ca="true">+IF(OFFSET('Sanitation Data'!$D$30,0,10*ROW('Sanitation Data'!D99))="","",OFFSET('Sanitation Data'!$D$30,0,10*ROW('Sanitation Data'!D99)))</f>
        <v/>
      </c>
      <c r="CN105" s="272" t="str">
        <f ca="true">+IF(OFFSET('Sanitation Data'!$D$31,0,10*ROW('Sanitation Data'!D99))="","",OFFSET('Sanitation Data'!$D$31,0,10*ROW('Sanitation Data'!D99)))</f>
        <v/>
      </c>
      <c r="CO105" s="272" t="str">
        <f ca="true">+IF(OFFSET('Sanitation Data'!$D$32,0,10*ROW('Sanitation Data'!D99))="","",OFFSET('Sanitation Data'!$D$32,0,10*ROW('Sanitation Data'!D99)))</f>
        <v/>
      </c>
      <c r="CP105" s="272" t="str">
        <f ca="true">+IF(OFFSET('Sanitation Data'!$E$28,0,10*ROW('Sanitation Data'!E99))="","",OFFSET('Sanitation Data'!$E$28,0,10*ROW('Sanitation Data'!E99)))</f>
        <v/>
      </c>
      <c r="CQ105" s="272" t="str">
        <f ca="true">+IF(OFFSET('Sanitation Data'!$E$29,0,10*ROW('Sanitation Data'!E99))="","",OFFSET('Sanitation Data'!$E$29,0,10*ROW('Sanitation Data'!E99)))</f>
        <v/>
      </c>
      <c r="CR105" s="272" t="str">
        <f ca="true">+IF(OFFSET('Sanitation Data'!$E$30,0,10*ROW('Sanitation Data'!E99))="","",OFFSET('Sanitation Data'!$E$30,0,10*ROW('Sanitation Data'!E99)))</f>
        <v/>
      </c>
      <c r="CS105" s="272" t="str">
        <f ca="true">+IF(OFFSET('Sanitation Data'!$E$31,0,10*ROW('Sanitation Data'!E99))="","",OFFSET('Sanitation Data'!$E$31,0,10*ROW('Sanitation Data'!E99)))</f>
        <v/>
      </c>
      <c r="CT105" s="272" t="str">
        <f ca="true">+IF(OFFSET('Sanitation Data'!$E$32,0,10*ROW('Sanitation Data'!E99))="","",OFFSET('Sanitation Data'!$E$32,0,10*ROW('Sanitation Data'!E99)))</f>
        <v/>
      </c>
      <c r="CU105" s="272" t="str">
        <f ca="true">+IF(OFFSET('Sanitation Data'!$F$28,0,10*ROW('Sanitation Data'!F99))="","",OFFSET('Sanitation Data'!$F$28,0,10*ROW('Sanitation Data'!F99)))</f>
        <v/>
      </c>
      <c r="CV105" s="272" t="str">
        <f ca="true">+IF(OFFSET('Sanitation Data'!$F$29,0,10*ROW('Sanitation Data'!F99))="","",OFFSET('Sanitation Data'!$F$29,0,10*ROW('Sanitation Data'!F99)))</f>
        <v/>
      </c>
      <c r="CW105" s="272" t="str">
        <f ca="true">+IF(OFFSET('Sanitation Data'!$F$30,0,10*ROW('Sanitation Data'!F99))="","",OFFSET('Sanitation Data'!$F$30,0,10*ROW('Sanitation Data'!F99)))</f>
        <v/>
      </c>
      <c r="CX105" s="272" t="str">
        <f ca="true">+IF(OFFSET('Sanitation Data'!$F$31,0,10*ROW('Sanitation Data'!F99))="","",OFFSET('Sanitation Data'!$F$31,0,10*ROW('Sanitation Data'!F99)))</f>
        <v/>
      </c>
      <c r="CY105" s="272" t="str">
        <f ca="true">+IF(OFFSET('Sanitation Data'!$F$32,0,10*ROW('Sanitation Data'!F99))="","",OFFSET('Sanitation Data'!$F$32,0,10*ROW('Sanitation Data'!F99)))</f>
        <v/>
      </c>
      <c r="CZ105" s="272" t="str">
        <f ca="true">+IF(OFFSET('Sanitation Data'!$G$28,0,10*ROW('Sanitation Data'!G99))="","",OFFSET('Sanitation Data'!$G$28,0,10*ROW('Sanitation Data'!G99)))</f>
        <v/>
      </c>
      <c r="DA105" s="272" t="str">
        <f ca="true">+IF(OFFSET('Sanitation Data'!$G$29,0,10*ROW('Sanitation Data'!G99))="","",OFFSET('Sanitation Data'!$G$29,0,10*ROW('Sanitation Data'!G99)))</f>
        <v/>
      </c>
      <c r="DB105" s="272" t="str">
        <f ca="true">+IF(OFFSET('Sanitation Data'!$G$30,0,10*ROW('Sanitation Data'!G99))="","",OFFSET('Sanitation Data'!$G$30,0,10*ROW('Sanitation Data'!G99)))</f>
        <v/>
      </c>
      <c r="DC105" s="272" t="str">
        <f ca="true">+IF(OFFSET('Sanitation Data'!$G$31,0,10*ROW('Sanitation Data'!G99))="","",OFFSET('Sanitation Data'!$G$31,0,10*ROW('Sanitation Data'!G99)))</f>
        <v/>
      </c>
      <c r="DD105" s="272" t="str">
        <f ca="true">+IF(OFFSET('Sanitation Data'!$G$32,0,10*ROW('Sanitation Data'!G99))="","",OFFSET('Sanitation Data'!$G$32,0,10*ROW('Sanitation Data'!G99)))</f>
        <v/>
      </c>
      <c r="DE105" s="272" t="str">
        <f ca="true">+IF(OFFSET('Sanitation Data'!$H$28,0,10*ROW('Sanitation Data'!H99))="","",OFFSET('Sanitation Data'!$H$28,0,10*ROW('Sanitation Data'!H99)))</f>
        <v/>
      </c>
      <c r="DF105" s="272" t="str">
        <f ca="true">+IF(OFFSET('Sanitation Data'!$H$29,0,10*ROW('Sanitation Data'!H99))="","",OFFSET('Sanitation Data'!$H$29,0,10*ROW('Sanitation Data'!H99)))</f>
        <v/>
      </c>
      <c r="DG105" s="272" t="str">
        <f ca="true">+IF(OFFSET('Sanitation Data'!$H$30,0,10*ROW('Sanitation Data'!H99))="","",OFFSET('Sanitation Data'!$H$30,0,10*ROW('Sanitation Data'!H99)))</f>
        <v/>
      </c>
      <c r="DH105" s="272" t="str">
        <f ca="true">+IF(OFFSET('Sanitation Data'!$H$31,0,10*ROW('Sanitation Data'!H99))="","",OFFSET('Sanitation Data'!$H$31,0,10*ROW('Sanitation Data'!H99)))</f>
        <v/>
      </c>
      <c r="DI105" s="272" t="str">
        <f ca="true">+IF(OFFSET('Sanitation Data'!$H$32,0,10*ROW('Sanitation Data'!H99))="","",OFFSET('Sanitation Data'!$H$32,0,10*ROW('Sanitation Data'!H99)))</f>
        <v/>
      </c>
      <c r="DJ105" s="272" t="str">
        <f ca="true">+IF(OFFSET('Sanitation Data'!$I$28,0,10*ROW('Sanitation Data'!I99))="","",OFFSET('Sanitation Data'!$I$28,0,10*ROW('Sanitation Data'!I99)))</f>
        <v/>
      </c>
      <c r="DK105" s="272" t="str">
        <f ca="true">+IF(OFFSET('Sanitation Data'!$I$29,0,10*ROW('Sanitation Data'!I99))="","",OFFSET('Sanitation Data'!$I$29,0,10*ROW('Sanitation Data'!I99)))</f>
        <v/>
      </c>
      <c r="DL105" s="272" t="str">
        <f ca="true">+IF(OFFSET('Sanitation Data'!$I$30,0,10*ROW('Sanitation Data'!I99))="","",OFFSET('Sanitation Data'!$I$30,0,10*ROW('Sanitation Data'!I99)))</f>
        <v/>
      </c>
      <c r="DM105" s="272" t="str">
        <f ca="true">+IF(OFFSET('Sanitation Data'!$I$31,0,10*ROW('Sanitation Data'!I99))="","",OFFSET('Sanitation Data'!$I$31,0,10*ROW('Sanitation Data'!I99)))</f>
        <v/>
      </c>
      <c r="DN105" s="272" t="str">
        <f ca="true">+IF(OFFSET('Sanitation Data'!$I$32,0,10*ROW('Sanitation Data'!I99))="","",OFFSET('Sanitation Data'!$I$32,0,10*ROW('Sanitation Data'!I99)))</f>
        <v/>
      </c>
      <c r="DO105" s="272" t="str">
        <f ca="true">+IF(OFFSET('Hygiene Data'!$D$11,0,10*ROW('Hygiene Data'!D99))="","",OFFSET('Hygiene Data'!$D$11,0,10*ROW('Hygiene Data'!D99)))</f>
        <v/>
      </c>
      <c r="DP105" s="272" t="str">
        <f ca="true">+IF(OFFSET('Hygiene Data'!$D$12,0,10*ROW('Hygiene Data'!D99))="","",OFFSET('Hygiene Data'!$D$12,0,10*ROW('Hygiene Data'!D99)))</f>
        <v/>
      </c>
      <c r="DQ105" s="272" t="str">
        <f ca="true">+IF(OFFSET('Hygiene Data'!$D$13,0,10*ROW('Hygiene Data'!D99))="","",OFFSET('Hygiene Data'!$D$13,0,10*ROW('Hygiene Data'!D99)))</f>
        <v/>
      </c>
      <c r="DR105" s="272" t="str">
        <f ca="true">+IF(OFFSET('Hygiene Data'!$E$11,0,10*ROW('Hygiene Data'!E99))="","",OFFSET('Hygiene Data'!$E$11,0,10*ROW('Hygiene Data'!E99)))</f>
        <v/>
      </c>
      <c r="DS105" s="272" t="str">
        <f ca="true">+IF(OFFSET('Hygiene Data'!$E$12,0,10*ROW('Hygiene Data'!E99))="","",OFFSET('Hygiene Data'!$E$12,0,10*ROW('Hygiene Data'!E99)))</f>
        <v/>
      </c>
      <c r="DT105" s="272" t="str">
        <f ca="true">+IF(OFFSET('Hygiene Data'!$E$13,0,10*ROW('Hygiene Data'!E99))="","",OFFSET('Hygiene Data'!$E$13,0,10*ROW('Hygiene Data'!E99)))</f>
        <v/>
      </c>
      <c r="DU105" s="272" t="str">
        <f ca="true">+IF(OFFSET('Hygiene Data'!$F$11,0,10*ROW('Hygiene Data'!F99))="","",OFFSET('Hygiene Data'!$F$11,0,10*ROW('Hygiene Data'!F99)))</f>
        <v/>
      </c>
      <c r="DV105" s="272" t="str">
        <f ca="true">+IF(OFFSET('Hygiene Data'!$F$12,0,10*ROW('Hygiene Data'!F99))="","",OFFSET('Hygiene Data'!$F$12,0,10*ROW('Hygiene Data'!F99)))</f>
        <v/>
      </c>
      <c r="DW105" s="272" t="str">
        <f ca="true">+IF(OFFSET('Hygiene Data'!$F$13,0,10*ROW('Hygiene Data'!F99))="","",OFFSET('Hygiene Data'!$F$13,0,10*ROW('Hygiene Data'!F99)))</f>
        <v/>
      </c>
      <c r="DX105" s="272" t="str">
        <f ca="true">+IF(OFFSET('Hygiene Data'!$G$11,0,10*ROW('Hygiene Data'!G99))="","",OFFSET('Hygiene Data'!$G$11,0,10*ROW('Hygiene Data'!G99)))</f>
        <v/>
      </c>
      <c r="DY105" s="272" t="str">
        <f ca="true">+IF(OFFSET('Hygiene Data'!$G$12,0,10*ROW('Hygiene Data'!G99))="","",OFFSET('Hygiene Data'!$G$12,0,10*ROW('Hygiene Data'!G99)))</f>
        <v/>
      </c>
      <c r="DZ105" s="272" t="str">
        <f ca="true">+IF(OFFSET('Hygiene Data'!$G$13,0,10*ROW('Hygiene Data'!G99))="","",OFFSET('Hygiene Data'!$G$13,0,10*ROW('Hygiene Data'!G99)))</f>
        <v/>
      </c>
      <c r="EA105" s="272" t="str">
        <f ca="true">+IF(OFFSET('Hygiene Data'!$H$11,0,10*ROW('Hygiene Data'!H99))="","",OFFSET('Hygiene Data'!$H$11,0,10*ROW('Hygiene Data'!H99)))</f>
        <v/>
      </c>
      <c r="EB105" s="272" t="str">
        <f ca="true">+IF(OFFSET('Hygiene Data'!$H$12,0,10*ROW('Hygiene Data'!H99))="","",OFFSET('Hygiene Data'!$H$12,0,10*ROW('Hygiene Data'!H99)))</f>
        <v/>
      </c>
      <c r="EC105" s="272" t="str">
        <f ca="true">+IF(OFFSET('Hygiene Data'!$H$13,0,10*ROW('Hygiene Data'!H99))="","",OFFSET('Hygiene Data'!$H$13,0,10*ROW('Hygiene Data'!H99)))</f>
        <v/>
      </c>
      <c r="ED105" s="272" t="str">
        <f ca="true">+IF(OFFSET('Hygiene Data'!$I$11,0,10*ROW('Hygiene Data'!I99))="","",OFFSET('Hygiene Data'!$I$11,0,10*ROW('Hygiene Data'!I99)))</f>
        <v/>
      </c>
      <c r="EE105" s="272" t="str">
        <f ca="true">+IF(OFFSET('Hygiene Data'!$I$12,0,10*ROW('Hygiene Data'!I99))="","",OFFSET('Hygiene Data'!$I$12,0,10*ROW('Hygiene Data'!I99)))</f>
        <v/>
      </c>
      <c r="EF105" s="272" t="str">
        <f ca="true">+IF(OFFSET('Hygiene Data'!$I$13,0,10*ROW('Hygiene Data'!I99))="","",OFFSET('Hygiene Data'!$I$13,0,10*ROW('Hygiene Data'!I99)))</f>
        <v/>
      </c>
    </row>
    <row xmlns:x14ac="http://schemas.microsoft.com/office/spreadsheetml/2009/9/ac" r="106" x14ac:dyDescent="0.2">
      <c r="A106" s="37" t="str">
        <f ca="true">+IF(OFFSET('Water Data'!$B$2,0,10*ROW('Water Data'!E100))="","",OFFSET('Water Data'!$B$2,0,10*ROW('Water Data'!E100)))</f>
        <v/>
      </c>
      <c r="B106" s="37" t="str">
        <f ca="true">+IF(OFFSET('Water Data'!$C$2,0,10*ROW('Water Data'!F100))="","",OFFSET('Water Data'!$C$2,0,10*ROW('Water Data'!F100)))</f>
        <v/>
      </c>
      <c r="C106" s="328" t="str">
        <f t="shared" ca="true" si="1"/>
        <v/>
      </c>
      <c r="D106" s="97"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7"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7"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7"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7"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7"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7"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7"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7"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7"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7"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7"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7"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7"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7"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7"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7"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7"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8"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8"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8"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8"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8"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8"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8"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8"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8"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8"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8"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8"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8"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8"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8"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8"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8"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8"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8"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8"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8"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8"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8"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8"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8"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8"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8"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8"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8"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8"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9"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9"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9"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9"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9"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9"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9"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9"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9"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9"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9"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9"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9"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9"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9"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9"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9"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9"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2"/>
      <c r="BS106" s="272" t="str">
        <f ca="true">+IF(OFFSET('Water Data'!$D$27,0,10*ROW('Water Data'!D100))="","",OFFSET('Water Data'!$D$27,0,10*ROW('Water Data'!D100)))</f>
        <v/>
      </c>
      <c r="BT106" s="272" t="str">
        <f ca="true">+IF(OFFSET('Water Data'!$D$28,0,10*ROW('Water Data'!D100))="","",OFFSET('Water Data'!$D$28,0,10*ROW('Water Data'!D100)))</f>
        <v/>
      </c>
      <c r="BU106" s="272" t="str">
        <f ca="true">+IF(OFFSET('Water Data'!$D$29,0,10*ROW('Water Data'!D100))="","",OFFSET('Water Data'!$D$29,0,10*ROW('Water Data'!D100)))</f>
        <v/>
      </c>
      <c r="BV106" s="272" t="str">
        <f ca="true">+IF(OFFSET('Water Data'!$E$27,0,10*ROW('Water Data'!E100))="","",OFFSET('Water Data'!$E$27,0,10*ROW('Water Data'!E100)))</f>
        <v/>
      </c>
      <c r="BW106" s="272" t="str">
        <f ca="true">+IF(OFFSET('Water Data'!$E$28,0,10*ROW('Water Data'!E100))="","",OFFSET('Water Data'!$E$28,0,10*ROW('Water Data'!E100)))</f>
        <v/>
      </c>
      <c r="BX106" s="272" t="str">
        <f ca="true">+IF(OFFSET('Water Data'!$E$29,0,10*ROW('Water Data'!E100))="","",OFFSET('Water Data'!$E$29,0,10*ROW('Water Data'!E100)))</f>
        <v/>
      </c>
      <c r="BY106" s="272" t="str">
        <f ca="true">+IF(OFFSET('Water Data'!$F$27,0,10*ROW('Water Data'!F100))="","",OFFSET('Water Data'!$F$27,0,10*ROW('Water Data'!F100)))</f>
        <v/>
      </c>
      <c r="BZ106" s="272" t="str">
        <f ca="true">+IF(OFFSET('Water Data'!$F$28,0,10*ROW('Water Data'!F100))="","",OFFSET('Water Data'!$F$28,0,10*ROW('Water Data'!F100)))</f>
        <v/>
      </c>
      <c r="CA106" s="272" t="str">
        <f ca="true">+IF(OFFSET('Water Data'!$F$29,0,10*ROW('Water Data'!F100))="","",OFFSET('Water Data'!$F$29,0,10*ROW('Water Data'!F100)))</f>
        <v/>
      </c>
      <c r="CB106" s="272" t="str">
        <f ca="true">+IF(OFFSET('Water Data'!$G$27,0,10*ROW('Water Data'!G100))="","",OFFSET('Water Data'!$G$27,0,10*ROW('Water Data'!G100)))</f>
        <v/>
      </c>
      <c r="CC106" s="272" t="str">
        <f ca="true">+IF(OFFSET('Water Data'!$G$28,0,10*ROW('Water Data'!G100))="","",OFFSET('Water Data'!$G$28,0,10*ROW('Water Data'!G100)))</f>
        <v/>
      </c>
      <c r="CD106" s="272" t="str">
        <f ca="true">+IF(OFFSET('Water Data'!$G$29,0,10*ROW('Water Data'!G100))="","",OFFSET('Water Data'!$G$29,0,10*ROW('Water Data'!G100)))</f>
        <v/>
      </c>
      <c r="CE106" s="272" t="str">
        <f ca="true">+IF(OFFSET('Water Data'!$H$27,0,10*ROW('Water Data'!H100))="","",OFFSET('Water Data'!$H$27,0,10*ROW('Water Data'!H100)))</f>
        <v/>
      </c>
      <c r="CF106" s="272" t="str">
        <f ca="true">+IF(OFFSET('Water Data'!$H$28,0,10*ROW('Water Data'!H100))="","",OFFSET('Water Data'!$H$28,0,10*ROW('Water Data'!H100)))</f>
        <v/>
      </c>
      <c r="CG106" s="272" t="str">
        <f ca="true">+IF(OFFSET('Water Data'!$H$29,0,10*ROW('Water Data'!H100))="","",OFFSET('Water Data'!$H$29,0,10*ROW('Water Data'!H100)))</f>
        <v/>
      </c>
      <c r="CH106" s="272" t="str">
        <f ca="true">+IF(OFFSET('Water Data'!$I$27,0,10*ROW('Water Data'!I100))="","",OFFSET('Water Data'!$I$27,0,10*ROW('Water Data'!I100)))</f>
        <v/>
      </c>
      <c r="CI106" s="272" t="str">
        <f ca="true">+IF(OFFSET('Water Data'!$I$28,0,10*ROW('Water Data'!I100))="","",OFFSET('Water Data'!$I$28,0,10*ROW('Water Data'!I100)))</f>
        <v/>
      </c>
      <c r="CJ106" s="272" t="str">
        <f ca="true">+IF(OFFSET('Water Data'!$I$29,0,10*ROW('Water Data'!I100))="","",OFFSET('Water Data'!$I$29,0,10*ROW('Water Data'!I100)))</f>
        <v/>
      </c>
      <c r="CK106" s="272" t="str">
        <f ca="true">+IF(OFFSET('Sanitation Data'!$D$28,0,10*ROW('Sanitation Data'!D100))="","",OFFSET('Sanitation Data'!$D$28,0,10*ROW('Sanitation Data'!D100)))</f>
        <v/>
      </c>
      <c r="CL106" s="272" t="str">
        <f ca="true">+IF(OFFSET('Sanitation Data'!$D$29,0,10*ROW('Sanitation Data'!D100))="","",OFFSET('Sanitation Data'!$D$29,0,10*ROW('Sanitation Data'!D100)))</f>
        <v/>
      </c>
      <c r="CM106" s="272" t="str">
        <f ca="true">+IF(OFFSET('Sanitation Data'!$D$30,0,10*ROW('Sanitation Data'!D100))="","",OFFSET('Sanitation Data'!$D$30,0,10*ROW('Sanitation Data'!D100)))</f>
        <v/>
      </c>
      <c r="CN106" s="272" t="str">
        <f ca="true">+IF(OFFSET('Sanitation Data'!$D$31,0,10*ROW('Sanitation Data'!D100))="","",OFFSET('Sanitation Data'!$D$31,0,10*ROW('Sanitation Data'!D100)))</f>
        <v/>
      </c>
      <c r="CO106" s="272" t="str">
        <f ca="true">+IF(OFFSET('Sanitation Data'!$D$32,0,10*ROW('Sanitation Data'!D100))="","",OFFSET('Sanitation Data'!$D$32,0,10*ROW('Sanitation Data'!D100)))</f>
        <v/>
      </c>
      <c r="CP106" s="272" t="str">
        <f ca="true">+IF(OFFSET('Sanitation Data'!$E$28,0,10*ROW('Sanitation Data'!E100))="","",OFFSET('Sanitation Data'!$E$28,0,10*ROW('Sanitation Data'!E100)))</f>
        <v/>
      </c>
      <c r="CQ106" s="272" t="str">
        <f ca="true">+IF(OFFSET('Sanitation Data'!$E$29,0,10*ROW('Sanitation Data'!E100))="","",OFFSET('Sanitation Data'!$E$29,0,10*ROW('Sanitation Data'!E100)))</f>
        <v/>
      </c>
      <c r="CR106" s="272" t="str">
        <f ca="true">+IF(OFFSET('Sanitation Data'!$E$30,0,10*ROW('Sanitation Data'!E100))="","",OFFSET('Sanitation Data'!$E$30,0,10*ROW('Sanitation Data'!E100)))</f>
        <v/>
      </c>
      <c r="CS106" s="272" t="str">
        <f ca="true">+IF(OFFSET('Sanitation Data'!$E$31,0,10*ROW('Sanitation Data'!E100))="","",OFFSET('Sanitation Data'!$E$31,0,10*ROW('Sanitation Data'!E100)))</f>
        <v/>
      </c>
      <c r="CT106" s="272" t="str">
        <f ca="true">+IF(OFFSET('Sanitation Data'!$E$32,0,10*ROW('Sanitation Data'!E100))="","",OFFSET('Sanitation Data'!$E$32,0,10*ROW('Sanitation Data'!E100)))</f>
        <v/>
      </c>
      <c r="CU106" s="272" t="str">
        <f ca="true">+IF(OFFSET('Sanitation Data'!$F$28,0,10*ROW('Sanitation Data'!F100))="","",OFFSET('Sanitation Data'!$F$28,0,10*ROW('Sanitation Data'!F100)))</f>
        <v/>
      </c>
      <c r="CV106" s="272" t="str">
        <f ca="true">+IF(OFFSET('Sanitation Data'!$F$29,0,10*ROW('Sanitation Data'!F100))="","",OFFSET('Sanitation Data'!$F$29,0,10*ROW('Sanitation Data'!F100)))</f>
        <v/>
      </c>
      <c r="CW106" s="272" t="str">
        <f ca="true">+IF(OFFSET('Sanitation Data'!$F$30,0,10*ROW('Sanitation Data'!F100))="","",OFFSET('Sanitation Data'!$F$30,0,10*ROW('Sanitation Data'!F100)))</f>
        <v/>
      </c>
      <c r="CX106" s="272" t="str">
        <f ca="true">+IF(OFFSET('Sanitation Data'!$F$31,0,10*ROW('Sanitation Data'!F100))="","",OFFSET('Sanitation Data'!$F$31,0,10*ROW('Sanitation Data'!F100)))</f>
        <v/>
      </c>
      <c r="CY106" s="272" t="str">
        <f ca="true">+IF(OFFSET('Sanitation Data'!$F$32,0,10*ROW('Sanitation Data'!F100))="","",OFFSET('Sanitation Data'!$F$32,0,10*ROW('Sanitation Data'!F100)))</f>
        <v/>
      </c>
      <c r="CZ106" s="272" t="str">
        <f ca="true">+IF(OFFSET('Sanitation Data'!$G$28,0,10*ROW('Sanitation Data'!G100))="","",OFFSET('Sanitation Data'!$G$28,0,10*ROW('Sanitation Data'!G100)))</f>
        <v/>
      </c>
      <c r="DA106" s="272" t="str">
        <f ca="true">+IF(OFFSET('Sanitation Data'!$G$29,0,10*ROW('Sanitation Data'!G100))="","",OFFSET('Sanitation Data'!$G$29,0,10*ROW('Sanitation Data'!G100)))</f>
        <v/>
      </c>
      <c r="DB106" s="272" t="str">
        <f ca="true">+IF(OFFSET('Sanitation Data'!$G$30,0,10*ROW('Sanitation Data'!G100))="","",OFFSET('Sanitation Data'!$G$30,0,10*ROW('Sanitation Data'!G100)))</f>
        <v/>
      </c>
      <c r="DC106" s="272" t="str">
        <f ca="true">+IF(OFFSET('Sanitation Data'!$G$31,0,10*ROW('Sanitation Data'!G100))="","",OFFSET('Sanitation Data'!$G$31,0,10*ROW('Sanitation Data'!G100)))</f>
        <v/>
      </c>
      <c r="DD106" s="272" t="str">
        <f ca="true">+IF(OFFSET('Sanitation Data'!$G$32,0,10*ROW('Sanitation Data'!G100))="","",OFFSET('Sanitation Data'!$G$32,0,10*ROW('Sanitation Data'!G100)))</f>
        <v/>
      </c>
      <c r="DE106" s="272" t="str">
        <f ca="true">+IF(OFFSET('Sanitation Data'!$H$28,0,10*ROW('Sanitation Data'!H100))="","",OFFSET('Sanitation Data'!$H$28,0,10*ROW('Sanitation Data'!H100)))</f>
        <v/>
      </c>
      <c r="DF106" s="272" t="str">
        <f ca="true">+IF(OFFSET('Sanitation Data'!$H$29,0,10*ROW('Sanitation Data'!H100))="","",OFFSET('Sanitation Data'!$H$29,0,10*ROW('Sanitation Data'!H100)))</f>
        <v/>
      </c>
      <c r="DG106" s="272" t="str">
        <f ca="true">+IF(OFFSET('Sanitation Data'!$H$30,0,10*ROW('Sanitation Data'!H100))="","",OFFSET('Sanitation Data'!$H$30,0,10*ROW('Sanitation Data'!H100)))</f>
        <v/>
      </c>
      <c r="DH106" s="272" t="str">
        <f ca="true">+IF(OFFSET('Sanitation Data'!$H$31,0,10*ROW('Sanitation Data'!H100))="","",OFFSET('Sanitation Data'!$H$31,0,10*ROW('Sanitation Data'!H100)))</f>
        <v/>
      </c>
      <c r="DI106" s="272" t="str">
        <f ca="true">+IF(OFFSET('Sanitation Data'!$H$32,0,10*ROW('Sanitation Data'!H100))="","",OFFSET('Sanitation Data'!$H$32,0,10*ROW('Sanitation Data'!H100)))</f>
        <v/>
      </c>
      <c r="DJ106" s="272" t="str">
        <f ca="true">+IF(OFFSET('Sanitation Data'!$I$28,0,10*ROW('Sanitation Data'!I100))="","",OFFSET('Sanitation Data'!$I$28,0,10*ROW('Sanitation Data'!I100)))</f>
        <v/>
      </c>
      <c r="DK106" s="272" t="str">
        <f ca="true">+IF(OFFSET('Sanitation Data'!$I$29,0,10*ROW('Sanitation Data'!I100))="","",OFFSET('Sanitation Data'!$I$29,0,10*ROW('Sanitation Data'!I100)))</f>
        <v/>
      </c>
      <c r="DL106" s="272" t="str">
        <f ca="true">+IF(OFFSET('Sanitation Data'!$I$30,0,10*ROW('Sanitation Data'!I100))="","",OFFSET('Sanitation Data'!$I$30,0,10*ROW('Sanitation Data'!I100)))</f>
        <v/>
      </c>
      <c r="DM106" s="272" t="str">
        <f ca="true">+IF(OFFSET('Sanitation Data'!$I$31,0,10*ROW('Sanitation Data'!I100))="","",OFFSET('Sanitation Data'!$I$31,0,10*ROW('Sanitation Data'!I100)))</f>
        <v/>
      </c>
      <c r="DN106" s="272" t="str">
        <f ca="true">+IF(OFFSET('Sanitation Data'!$I$32,0,10*ROW('Sanitation Data'!I100))="","",OFFSET('Sanitation Data'!$I$32,0,10*ROW('Sanitation Data'!I100)))</f>
        <v/>
      </c>
      <c r="DO106" s="272" t="str">
        <f ca="true">+IF(OFFSET('Hygiene Data'!$D$11,0,10*ROW('Hygiene Data'!D100))="","",OFFSET('Hygiene Data'!$D$11,0,10*ROW('Hygiene Data'!D100)))</f>
        <v/>
      </c>
      <c r="DP106" s="272" t="str">
        <f ca="true">+IF(OFFSET('Hygiene Data'!$D$12,0,10*ROW('Hygiene Data'!D100))="","",OFFSET('Hygiene Data'!$D$12,0,10*ROW('Hygiene Data'!D100)))</f>
        <v/>
      </c>
      <c r="DQ106" s="272" t="str">
        <f ca="true">+IF(OFFSET('Hygiene Data'!$D$13,0,10*ROW('Hygiene Data'!D100))="","",OFFSET('Hygiene Data'!$D$13,0,10*ROW('Hygiene Data'!D100)))</f>
        <v/>
      </c>
      <c r="DR106" s="272" t="str">
        <f ca="true">+IF(OFFSET('Hygiene Data'!$E$11,0,10*ROW('Hygiene Data'!E100))="","",OFFSET('Hygiene Data'!$E$11,0,10*ROW('Hygiene Data'!E100)))</f>
        <v/>
      </c>
      <c r="DS106" s="272" t="str">
        <f ca="true">+IF(OFFSET('Hygiene Data'!$E$12,0,10*ROW('Hygiene Data'!E100))="","",OFFSET('Hygiene Data'!$E$12,0,10*ROW('Hygiene Data'!E100)))</f>
        <v/>
      </c>
      <c r="DT106" s="272" t="str">
        <f ca="true">+IF(OFFSET('Hygiene Data'!$E$13,0,10*ROW('Hygiene Data'!E100))="","",OFFSET('Hygiene Data'!$E$13,0,10*ROW('Hygiene Data'!E100)))</f>
        <v/>
      </c>
      <c r="DU106" s="272" t="str">
        <f ca="true">+IF(OFFSET('Hygiene Data'!$F$11,0,10*ROW('Hygiene Data'!F100))="","",OFFSET('Hygiene Data'!$F$11,0,10*ROW('Hygiene Data'!F100)))</f>
        <v/>
      </c>
      <c r="DV106" s="272" t="str">
        <f ca="true">+IF(OFFSET('Hygiene Data'!$F$12,0,10*ROW('Hygiene Data'!F100))="","",OFFSET('Hygiene Data'!$F$12,0,10*ROW('Hygiene Data'!F100)))</f>
        <v/>
      </c>
      <c r="DW106" s="272" t="str">
        <f ca="true">+IF(OFFSET('Hygiene Data'!$F$13,0,10*ROW('Hygiene Data'!F100))="","",OFFSET('Hygiene Data'!$F$13,0,10*ROW('Hygiene Data'!F100)))</f>
        <v/>
      </c>
      <c r="DX106" s="272" t="str">
        <f ca="true">+IF(OFFSET('Hygiene Data'!$G$11,0,10*ROW('Hygiene Data'!G100))="","",OFFSET('Hygiene Data'!$G$11,0,10*ROW('Hygiene Data'!G100)))</f>
        <v/>
      </c>
      <c r="DY106" s="272" t="str">
        <f ca="true">+IF(OFFSET('Hygiene Data'!$G$12,0,10*ROW('Hygiene Data'!G100))="","",OFFSET('Hygiene Data'!$G$12,0,10*ROW('Hygiene Data'!G100)))</f>
        <v/>
      </c>
      <c r="DZ106" s="272" t="str">
        <f ca="true">+IF(OFFSET('Hygiene Data'!$G$13,0,10*ROW('Hygiene Data'!G100))="","",OFFSET('Hygiene Data'!$G$13,0,10*ROW('Hygiene Data'!G100)))</f>
        <v/>
      </c>
      <c r="EA106" s="272" t="str">
        <f ca="true">+IF(OFFSET('Hygiene Data'!$H$11,0,10*ROW('Hygiene Data'!H100))="","",OFFSET('Hygiene Data'!$H$11,0,10*ROW('Hygiene Data'!H100)))</f>
        <v/>
      </c>
      <c r="EB106" s="272" t="str">
        <f ca="true">+IF(OFFSET('Hygiene Data'!$H$12,0,10*ROW('Hygiene Data'!H100))="","",OFFSET('Hygiene Data'!$H$12,0,10*ROW('Hygiene Data'!H100)))</f>
        <v/>
      </c>
      <c r="EC106" s="272" t="str">
        <f ca="true">+IF(OFFSET('Hygiene Data'!$H$13,0,10*ROW('Hygiene Data'!H100))="","",OFFSET('Hygiene Data'!$H$13,0,10*ROW('Hygiene Data'!H100)))</f>
        <v/>
      </c>
      <c r="ED106" s="272" t="str">
        <f ca="true">+IF(OFFSET('Hygiene Data'!$I$11,0,10*ROW('Hygiene Data'!I100))="","",OFFSET('Hygiene Data'!$I$11,0,10*ROW('Hygiene Data'!I100)))</f>
        <v/>
      </c>
      <c r="EE106" s="272" t="str">
        <f ca="true">+IF(OFFSET('Hygiene Data'!$I$12,0,10*ROW('Hygiene Data'!I100))="","",OFFSET('Hygiene Data'!$I$12,0,10*ROW('Hygiene Data'!I100)))</f>
        <v/>
      </c>
      <c r="EF106" s="272" t="str">
        <f ca="true">+IF(OFFSET('Hygiene Data'!$I$13,0,10*ROW('Hygiene Data'!I100))="","",OFFSET('Hygiene Data'!$I$13,0,10*ROW('Hygiene Data'!I100)))</f>
        <v/>
      </c>
    </row>
    <row xmlns:x14ac="http://schemas.microsoft.com/office/spreadsheetml/2009/9/ac" r="107" x14ac:dyDescent="0.2">
      <c r="A107" s="37" t="str">
        <f ca="true">+IF(OFFSET('Water Data'!$B$2,0,10*ROW('Water Data'!E101))="","",OFFSET('Water Data'!$B$2,0,10*ROW('Water Data'!E101)))</f>
        <v/>
      </c>
      <c r="B107" s="37" t="str">
        <f ca="true">+IF(OFFSET('Water Data'!$C$2,0,10*ROW('Water Data'!F101))="","",OFFSET('Water Data'!$C$2,0,10*ROW('Water Data'!F101)))</f>
        <v/>
      </c>
      <c r="C107" s="328" t="str">
        <f t="shared" ca="true" si="1"/>
        <v/>
      </c>
      <c r="D107" s="97"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7"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7"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7"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7"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7"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7"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7"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7"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7"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7"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7"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7"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7"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7"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7"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7"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7"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8"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8"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8"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8"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8"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8"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8"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8"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8"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8"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8"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8"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8"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8"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8"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8"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8"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8"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8"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8"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8"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8"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8"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8"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8"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8"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8"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8"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8"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8"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9"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9"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9"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9"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9"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9"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9"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9"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9"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9"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9"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9"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9"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9"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9"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9"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9"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9"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2"/>
      <c r="BS107" s="272" t="str">
        <f ca="true">+IF(OFFSET('Water Data'!$D$27,0,10*ROW('Water Data'!D101))="","",OFFSET('Water Data'!$D$27,0,10*ROW('Water Data'!D101)))</f>
        <v/>
      </c>
      <c r="BT107" s="272" t="str">
        <f ca="true">+IF(OFFSET('Water Data'!$D$28,0,10*ROW('Water Data'!D101))="","",OFFSET('Water Data'!$D$28,0,10*ROW('Water Data'!D101)))</f>
        <v/>
      </c>
      <c r="BU107" s="272" t="str">
        <f ca="true">+IF(OFFSET('Water Data'!$D$29,0,10*ROW('Water Data'!D101))="","",OFFSET('Water Data'!$D$29,0,10*ROW('Water Data'!D101)))</f>
        <v/>
      </c>
      <c r="BV107" s="272" t="str">
        <f ca="true">+IF(OFFSET('Water Data'!$E$27,0,10*ROW('Water Data'!E101))="","",OFFSET('Water Data'!$E$27,0,10*ROW('Water Data'!E101)))</f>
        <v/>
      </c>
      <c r="BW107" s="272" t="str">
        <f ca="true">+IF(OFFSET('Water Data'!$E$28,0,10*ROW('Water Data'!E101))="","",OFFSET('Water Data'!$E$28,0,10*ROW('Water Data'!E101)))</f>
        <v/>
      </c>
      <c r="BX107" s="272" t="str">
        <f ca="true">+IF(OFFSET('Water Data'!$E$29,0,10*ROW('Water Data'!E101))="","",OFFSET('Water Data'!$E$29,0,10*ROW('Water Data'!E101)))</f>
        <v/>
      </c>
      <c r="BY107" s="272" t="str">
        <f ca="true">+IF(OFFSET('Water Data'!$F$27,0,10*ROW('Water Data'!F101))="","",OFFSET('Water Data'!$F$27,0,10*ROW('Water Data'!F101)))</f>
        <v/>
      </c>
      <c r="BZ107" s="272" t="str">
        <f ca="true">+IF(OFFSET('Water Data'!$F$28,0,10*ROW('Water Data'!F101))="","",OFFSET('Water Data'!$F$28,0,10*ROW('Water Data'!F101)))</f>
        <v/>
      </c>
      <c r="CA107" s="272" t="str">
        <f ca="true">+IF(OFFSET('Water Data'!$F$29,0,10*ROW('Water Data'!F101))="","",OFFSET('Water Data'!$F$29,0,10*ROW('Water Data'!F101)))</f>
        <v/>
      </c>
      <c r="CB107" s="272" t="str">
        <f ca="true">+IF(OFFSET('Water Data'!$G$27,0,10*ROW('Water Data'!G101))="","",OFFSET('Water Data'!$G$27,0,10*ROW('Water Data'!G101)))</f>
        <v/>
      </c>
      <c r="CC107" s="272" t="str">
        <f ca="true">+IF(OFFSET('Water Data'!$G$28,0,10*ROW('Water Data'!G101))="","",OFFSET('Water Data'!$G$28,0,10*ROW('Water Data'!G101)))</f>
        <v/>
      </c>
      <c r="CD107" s="272" t="str">
        <f ca="true">+IF(OFFSET('Water Data'!$G$29,0,10*ROW('Water Data'!G101))="","",OFFSET('Water Data'!$G$29,0,10*ROW('Water Data'!G101)))</f>
        <v/>
      </c>
      <c r="CE107" s="272" t="str">
        <f ca="true">+IF(OFFSET('Water Data'!$H$27,0,10*ROW('Water Data'!H101))="","",OFFSET('Water Data'!$H$27,0,10*ROW('Water Data'!H101)))</f>
        <v/>
      </c>
      <c r="CF107" s="272" t="str">
        <f ca="true">+IF(OFFSET('Water Data'!$H$28,0,10*ROW('Water Data'!H101))="","",OFFSET('Water Data'!$H$28,0,10*ROW('Water Data'!H101)))</f>
        <v/>
      </c>
      <c r="CG107" s="272" t="str">
        <f ca="true">+IF(OFFSET('Water Data'!$H$29,0,10*ROW('Water Data'!H101))="","",OFFSET('Water Data'!$H$29,0,10*ROW('Water Data'!H101)))</f>
        <v/>
      </c>
      <c r="CH107" s="272" t="str">
        <f ca="true">+IF(OFFSET('Water Data'!$I$27,0,10*ROW('Water Data'!I101))="","",OFFSET('Water Data'!$I$27,0,10*ROW('Water Data'!I101)))</f>
        <v/>
      </c>
      <c r="CI107" s="272" t="str">
        <f ca="true">+IF(OFFSET('Water Data'!$I$28,0,10*ROW('Water Data'!I101))="","",OFFSET('Water Data'!$I$28,0,10*ROW('Water Data'!I101)))</f>
        <v/>
      </c>
      <c r="CJ107" s="272" t="str">
        <f ca="true">+IF(OFFSET('Water Data'!$I$29,0,10*ROW('Water Data'!I101))="","",OFFSET('Water Data'!$I$29,0,10*ROW('Water Data'!I101)))</f>
        <v/>
      </c>
      <c r="CK107" s="272" t="str">
        <f ca="true">+IF(OFFSET('Sanitation Data'!$D$28,0,10*ROW('Sanitation Data'!D101))="","",OFFSET('Sanitation Data'!$D$28,0,10*ROW('Sanitation Data'!D101)))</f>
        <v/>
      </c>
      <c r="CL107" s="272" t="str">
        <f ca="true">+IF(OFFSET('Sanitation Data'!$D$29,0,10*ROW('Sanitation Data'!D101))="","",OFFSET('Sanitation Data'!$D$29,0,10*ROW('Sanitation Data'!D101)))</f>
        <v/>
      </c>
      <c r="CM107" s="272" t="str">
        <f ca="true">+IF(OFFSET('Sanitation Data'!$D$30,0,10*ROW('Sanitation Data'!D101))="","",OFFSET('Sanitation Data'!$D$30,0,10*ROW('Sanitation Data'!D101)))</f>
        <v/>
      </c>
      <c r="CN107" s="272" t="str">
        <f ca="true">+IF(OFFSET('Sanitation Data'!$D$31,0,10*ROW('Sanitation Data'!D101))="","",OFFSET('Sanitation Data'!$D$31,0,10*ROW('Sanitation Data'!D101)))</f>
        <v/>
      </c>
      <c r="CO107" s="272" t="str">
        <f ca="true">+IF(OFFSET('Sanitation Data'!$D$32,0,10*ROW('Sanitation Data'!D101))="","",OFFSET('Sanitation Data'!$D$32,0,10*ROW('Sanitation Data'!D101)))</f>
        <v/>
      </c>
      <c r="CP107" s="272" t="str">
        <f ca="true">+IF(OFFSET('Sanitation Data'!$E$28,0,10*ROW('Sanitation Data'!E101))="","",OFFSET('Sanitation Data'!$E$28,0,10*ROW('Sanitation Data'!E101)))</f>
        <v/>
      </c>
      <c r="CQ107" s="272" t="str">
        <f ca="true">+IF(OFFSET('Sanitation Data'!$E$29,0,10*ROW('Sanitation Data'!E101))="","",OFFSET('Sanitation Data'!$E$29,0,10*ROW('Sanitation Data'!E101)))</f>
        <v/>
      </c>
      <c r="CR107" s="272" t="str">
        <f ca="true">+IF(OFFSET('Sanitation Data'!$E$30,0,10*ROW('Sanitation Data'!E101))="","",OFFSET('Sanitation Data'!$E$30,0,10*ROW('Sanitation Data'!E101)))</f>
        <v/>
      </c>
      <c r="CS107" s="272" t="str">
        <f ca="true">+IF(OFFSET('Sanitation Data'!$E$31,0,10*ROW('Sanitation Data'!E101))="","",OFFSET('Sanitation Data'!$E$31,0,10*ROW('Sanitation Data'!E101)))</f>
        <v/>
      </c>
      <c r="CT107" s="272" t="str">
        <f ca="true">+IF(OFFSET('Sanitation Data'!$E$32,0,10*ROW('Sanitation Data'!E101))="","",OFFSET('Sanitation Data'!$E$32,0,10*ROW('Sanitation Data'!E101)))</f>
        <v/>
      </c>
      <c r="CU107" s="272" t="str">
        <f ca="true">+IF(OFFSET('Sanitation Data'!$F$28,0,10*ROW('Sanitation Data'!F101))="","",OFFSET('Sanitation Data'!$F$28,0,10*ROW('Sanitation Data'!F101)))</f>
        <v/>
      </c>
      <c r="CV107" s="272" t="str">
        <f ca="true">+IF(OFFSET('Sanitation Data'!$F$29,0,10*ROW('Sanitation Data'!F101))="","",OFFSET('Sanitation Data'!$F$29,0,10*ROW('Sanitation Data'!F101)))</f>
        <v/>
      </c>
      <c r="CW107" s="272" t="str">
        <f ca="true">+IF(OFFSET('Sanitation Data'!$F$30,0,10*ROW('Sanitation Data'!F101))="","",OFFSET('Sanitation Data'!$F$30,0,10*ROW('Sanitation Data'!F101)))</f>
        <v/>
      </c>
      <c r="CX107" s="272" t="str">
        <f ca="true">+IF(OFFSET('Sanitation Data'!$F$31,0,10*ROW('Sanitation Data'!F101))="","",OFFSET('Sanitation Data'!$F$31,0,10*ROW('Sanitation Data'!F101)))</f>
        <v/>
      </c>
      <c r="CY107" s="272" t="str">
        <f ca="true">+IF(OFFSET('Sanitation Data'!$F$32,0,10*ROW('Sanitation Data'!F101))="","",OFFSET('Sanitation Data'!$F$32,0,10*ROW('Sanitation Data'!F101)))</f>
        <v/>
      </c>
      <c r="CZ107" s="272" t="str">
        <f ca="true">+IF(OFFSET('Sanitation Data'!$G$28,0,10*ROW('Sanitation Data'!G101))="","",OFFSET('Sanitation Data'!$G$28,0,10*ROW('Sanitation Data'!G101)))</f>
        <v/>
      </c>
      <c r="DA107" s="272" t="str">
        <f ca="true">+IF(OFFSET('Sanitation Data'!$G$29,0,10*ROW('Sanitation Data'!G101))="","",OFFSET('Sanitation Data'!$G$29,0,10*ROW('Sanitation Data'!G101)))</f>
        <v/>
      </c>
      <c r="DB107" s="272" t="str">
        <f ca="true">+IF(OFFSET('Sanitation Data'!$G$30,0,10*ROW('Sanitation Data'!G101))="","",OFFSET('Sanitation Data'!$G$30,0,10*ROW('Sanitation Data'!G101)))</f>
        <v/>
      </c>
      <c r="DC107" s="272" t="str">
        <f ca="true">+IF(OFFSET('Sanitation Data'!$G$31,0,10*ROW('Sanitation Data'!G101))="","",OFFSET('Sanitation Data'!$G$31,0,10*ROW('Sanitation Data'!G101)))</f>
        <v/>
      </c>
      <c r="DD107" s="272" t="str">
        <f ca="true">+IF(OFFSET('Sanitation Data'!$G$32,0,10*ROW('Sanitation Data'!G101))="","",OFFSET('Sanitation Data'!$G$32,0,10*ROW('Sanitation Data'!G101)))</f>
        <v/>
      </c>
      <c r="DE107" s="272" t="str">
        <f ca="true">+IF(OFFSET('Sanitation Data'!$H$28,0,10*ROW('Sanitation Data'!H101))="","",OFFSET('Sanitation Data'!$H$28,0,10*ROW('Sanitation Data'!H101)))</f>
        <v/>
      </c>
      <c r="DF107" s="272" t="str">
        <f ca="true">+IF(OFFSET('Sanitation Data'!$H$29,0,10*ROW('Sanitation Data'!H101))="","",OFFSET('Sanitation Data'!$H$29,0,10*ROW('Sanitation Data'!H101)))</f>
        <v/>
      </c>
      <c r="DG107" s="272" t="str">
        <f ca="true">+IF(OFFSET('Sanitation Data'!$H$30,0,10*ROW('Sanitation Data'!H101))="","",OFFSET('Sanitation Data'!$H$30,0,10*ROW('Sanitation Data'!H101)))</f>
        <v/>
      </c>
      <c r="DH107" s="272" t="str">
        <f ca="true">+IF(OFFSET('Sanitation Data'!$H$31,0,10*ROW('Sanitation Data'!H101))="","",OFFSET('Sanitation Data'!$H$31,0,10*ROW('Sanitation Data'!H101)))</f>
        <v/>
      </c>
      <c r="DI107" s="272" t="str">
        <f ca="true">+IF(OFFSET('Sanitation Data'!$H$32,0,10*ROW('Sanitation Data'!H101))="","",OFFSET('Sanitation Data'!$H$32,0,10*ROW('Sanitation Data'!H101)))</f>
        <v/>
      </c>
      <c r="DJ107" s="272" t="str">
        <f ca="true">+IF(OFFSET('Sanitation Data'!$I$28,0,10*ROW('Sanitation Data'!I101))="","",OFFSET('Sanitation Data'!$I$28,0,10*ROW('Sanitation Data'!I101)))</f>
        <v/>
      </c>
      <c r="DK107" s="272" t="str">
        <f ca="true">+IF(OFFSET('Sanitation Data'!$I$29,0,10*ROW('Sanitation Data'!I101))="","",OFFSET('Sanitation Data'!$I$29,0,10*ROW('Sanitation Data'!I101)))</f>
        <v/>
      </c>
      <c r="DL107" s="272" t="str">
        <f ca="true">+IF(OFFSET('Sanitation Data'!$I$30,0,10*ROW('Sanitation Data'!I101))="","",OFFSET('Sanitation Data'!$I$30,0,10*ROW('Sanitation Data'!I101)))</f>
        <v/>
      </c>
      <c r="DM107" s="272" t="str">
        <f ca="true">+IF(OFFSET('Sanitation Data'!$I$31,0,10*ROW('Sanitation Data'!I101))="","",OFFSET('Sanitation Data'!$I$31,0,10*ROW('Sanitation Data'!I101)))</f>
        <v/>
      </c>
      <c r="DN107" s="272" t="str">
        <f ca="true">+IF(OFFSET('Sanitation Data'!$I$32,0,10*ROW('Sanitation Data'!I101))="","",OFFSET('Sanitation Data'!$I$32,0,10*ROW('Sanitation Data'!I101)))</f>
        <v/>
      </c>
      <c r="DO107" s="272" t="str">
        <f ca="true">+IF(OFFSET('Hygiene Data'!$D$11,0,10*ROW('Hygiene Data'!D101))="","",OFFSET('Hygiene Data'!$D$11,0,10*ROW('Hygiene Data'!D101)))</f>
        <v/>
      </c>
      <c r="DP107" s="272" t="str">
        <f ca="true">+IF(OFFSET('Hygiene Data'!$D$12,0,10*ROW('Hygiene Data'!D101))="","",OFFSET('Hygiene Data'!$D$12,0,10*ROW('Hygiene Data'!D101)))</f>
        <v/>
      </c>
      <c r="DQ107" s="272" t="str">
        <f ca="true">+IF(OFFSET('Hygiene Data'!$D$13,0,10*ROW('Hygiene Data'!D101))="","",OFFSET('Hygiene Data'!$D$13,0,10*ROW('Hygiene Data'!D101)))</f>
        <v/>
      </c>
      <c r="DR107" s="272" t="str">
        <f ca="true">+IF(OFFSET('Hygiene Data'!$E$11,0,10*ROW('Hygiene Data'!E101))="","",OFFSET('Hygiene Data'!$E$11,0,10*ROW('Hygiene Data'!E101)))</f>
        <v/>
      </c>
      <c r="DS107" s="272" t="str">
        <f ca="true">+IF(OFFSET('Hygiene Data'!$E$12,0,10*ROW('Hygiene Data'!E101))="","",OFFSET('Hygiene Data'!$E$12,0,10*ROW('Hygiene Data'!E101)))</f>
        <v/>
      </c>
      <c r="DT107" s="272" t="str">
        <f ca="true">+IF(OFFSET('Hygiene Data'!$E$13,0,10*ROW('Hygiene Data'!E101))="","",OFFSET('Hygiene Data'!$E$13,0,10*ROW('Hygiene Data'!E101)))</f>
        <v/>
      </c>
      <c r="DU107" s="272" t="str">
        <f ca="true">+IF(OFFSET('Hygiene Data'!$F$11,0,10*ROW('Hygiene Data'!F101))="","",OFFSET('Hygiene Data'!$F$11,0,10*ROW('Hygiene Data'!F101)))</f>
        <v/>
      </c>
      <c r="DV107" s="272" t="str">
        <f ca="true">+IF(OFFSET('Hygiene Data'!$F$12,0,10*ROW('Hygiene Data'!F101))="","",OFFSET('Hygiene Data'!$F$12,0,10*ROW('Hygiene Data'!F101)))</f>
        <v/>
      </c>
      <c r="DW107" s="272" t="str">
        <f ca="true">+IF(OFFSET('Hygiene Data'!$F$13,0,10*ROW('Hygiene Data'!F101))="","",OFFSET('Hygiene Data'!$F$13,0,10*ROW('Hygiene Data'!F101)))</f>
        <v/>
      </c>
      <c r="DX107" s="272" t="str">
        <f ca="true">+IF(OFFSET('Hygiene Data'!$G$11,0,10*ROW('Hygiene Data'!G101))="","",OFFSET('Hygiene Data'!$G$11,0,10*ROW('Hygiene Data'!G101)))</f>
        <v/>
      </c>
      <c r="DY107" s="272" t="str">
        <f ca="true">+IF(OFFSET('Hygiene Data'!$G$12,0,10*ROW('Hygiene Data'!G101))="","",OFFSET('Hygiene Data'!$G$12,0,10*ROW('Hygiene Data'!G101)))</f>
        <v/>
      </c>
      <c r="DZ107" s="272" t="str">
        <f ca="true">+IF(OFFSET('Hygiene Data'!$G$13,0,10*ROW('Hygiene Data'!G101))="","",OFFSET('Hygiene Data'!$G$13,0,10*ROW('Hygiene Data'!G101)))</f>
        <v/>
      </c>
      <c r="EA107" s="272" t="str">
        <f ca="true">+IF(OFFSET('Hygiene Data'!$H$11,0,10*ROW('Hygiene Data'!H101))="","",OFFSET('Hygiene Data'!$H$11,0,10*ROW('Hygiene Data'!H101)))</f>
        <v/>
      </c>
      <c r="EB107" s="272" t="str">
        <f ca="true">+IF(OFFSET('Hygiene Data'!$H$12,0,10*ROW('Hygiene Data'!H101))="","",OFFSET('Hygiene Data'!$H$12,0,10*ROW('Hygiene Data'!H101)))</f>
        <v/>
      </c>
      <c r="EC107" s="272" t="str">
        <f ca="true">+IF(OFFSET('Hygiene Data'!$H$13,0,10*ROW('Hygiene Data'!H101))="","",OFFSET('Hygiene Data'!$H$13,0,10*ROW('Hygiene Data'!H101)))</f>
        <v/>
      </c>
      <c r="ED107" s="272" t="str">
        <f ca="true">+IF(OFFSET('Hygiene Data'!$I$11,0,10*ROW('Hygiene Data'!I101))="","",OFFSET('Hygiene Data'!$I$11,0,10*ROW('Hygiene Data'!I101)))</f>
        <v/>
      </c>
      <c r="EE107" s="272" t="str">
        <f ca="true">+IF(OFFSET('Hygiene Data'!$I$12,0,10*ROW('Hygiene Data'!I101))="","",OFFSET('Hygiene Data'!$I$12,0,10*ROW('Hygiene Data'!I101)))</f>
        <v/>
      </c>
      <c r="EF107" s="272" t="str">
        <f ca="true">+IF(OFFSET('Hygiene Data'!$I$13,0,10*ROW('Hygiene Data'!I101))="","",OFFSET('Hygiene Data'!$I$13,0,10*ROW('Hygiene Data'!I101)))</f>
        <v/>
      </c>
    </row>
    <row xmlns:x14ac="http://schemas.microsoft.com/office/spreadsheetml/2009/9/ac" r="108" x14ac:dyDescent="0.2">
      <c r="A108" s="37" t="str">
        <f ca="true">+IF(OFFSET('Water Data'!$B$2,0,10*ROW('Water Data'!E102))="","",OFFSET('Water Data'!$B$2,0,10*ROW('Water Data'!E102)))</f>
        <v/>
      </c>
      <c r="B108" s="37" t="str">
        <f ca="true">+IF(OFFSET('Water Data'!$C$2,0,10*ROW('Water Data'!F102))="","",OFFSET('Water Data'!$C$2,0,10*ROW('Water Data'!F102)))</f>
        <v/>
      </c>
      <c r="C108" s="328" t="str">
        <f t="shared" ca="true" si="1"/>
        <v/>
      </c>
      <c r="D108" s="97"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7"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7"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7"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7"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7"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7"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7"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7"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7"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7"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7"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7"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7"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7"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7"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7"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7"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8"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8"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8"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8"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8"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8"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8"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8"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8"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8"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8"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8"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8"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8"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8"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8"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8"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8"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8"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8"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8"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8"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8"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8"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8"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8"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8"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8"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8"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8"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9"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9"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9"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9"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9"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9"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9"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9"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9"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9"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9"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9"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9"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9"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9"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9"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9"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9"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2"/>
      <c r="BS108" s="272" t="str">
        <f ca="true">+IF(OFFSET('Water Data'!$D$27,0,10*ROW('Water Data'!D102))="","",OFFSET('Water Data'!$D$27,0,10*ROW('Water Data'!D102)))</f>
        <v/>
      </c>
      <c r="BT108" s="272" t="str">
        <f ca="true">+IF(OFFSET('Water Data'!$D$28,0,10*ROW('Water Data'!D102))="","",OFFSET('Water Data'!$D$28,0,10*ROW('Water Data'!D102)))</f>
        <v/>
      </c>
      <c r="BU108" s="272" t="str">
        <f ca="true">+IF(OFFSET('Water Data'!$D$29,0,10*ROW('Water Data'!D102))="","",OFFSET('Water Data'!$D$29,0,10*ROW('Water Data'!D102)))</f>
        <v/>
      </c>
      <c r="BV108" s="272" t="str">
        <f ca="true">+IF(OFFSET('Water Data'!$E$27,0,10*ROW('Water Data'!E102))="","",OFFSET('Water Data'!$E$27,0,10*ROW('Water Data'!E102)))</f>
        <v/>
      </c>
      <c r="BW108" s="272" t="str">
        <f ca="true">+IF(OFFSET('Water Data'!$E$28,0,10*ROW('Water Data'!E102))="","",OFFSET('Water Data'!$E$28,0,10*ROW('Water Data'!E102)))</f>
        <v/>
      </c>
      <c r="BX108" s="272" t="str">
        <f ca="true">+IF(OFFSET('Water Data'!$E$29,0,10*ROW('Water Data'!E102))="","",OFFSET('Water Data'!$E$29,0,10*ROW('Water Data'!E102)))</f>
        <v/>
      </c>
      <c r="BY108" s="272" t="str">
        <f ca="true">+IF(OFFSET('Water Data'!$F$27,0,10*ROW('Water Data'!F102))="","",OFFSET('Water Data'!$F$27,0,10*ROW('Water Data'!F102)))</f>
        <v/>
      </c>
      <c r="BZ108" s="272" t="str">
        <f ca="true">+IF(OFFSET('Water Data'!$F$28,0,10*ROW('Water Data'!F102))="","",OFFSET('Water Data'!$F$28,0,10*ROW('Water Data'!F102)))</f>
        <v/>
      </c>
      <c r="CA108" s="272" t="str">
        <f ca="true">+IF(OFFSET('Water Data'!$F$29,0,10*ROW('Water Data'!F102))="","",OFFSET('Water Data'!$F$29,0,10*ROW('Water Data'!F102)))</f>
        <v/>
      </c>
      <c r="CB108" s="272" t="str">
        <f ca="true">+IF(OFFSET('Water Data'!$G$27,0,10*ROW('Water Data'!G102))="","",OFFSET('Water Data'!$G$27,0,10*ROW('Water Data'!G102)))</f>
        <v/>
      </c>
      <c r="CC108" s="272" t="str">
        <f ca="true">+IF(OFFSET('Water Data'!$G$28,0,10*ROW('Water Data'!G102))="","",OFFSET('Water Data'!$G$28,0,10*ROW('Water Data'!G102)))</f>
        <v/>
      </c>
      <c r="CD108" s="272" t="str">
        <f ca="true">+IF(OFFSET('Water Data'!$G$29,0,10*ROW('Water Data'!G102))="","",OFFSET('Water Data'!$G$29,0,10*ROW('Water Data'!G102)))</f>
        <v/>
      </c>
      <c r="CE108" s="272" t="str">
        <f ca="true">+IF(OFFSET('Water Data'!$H$27,0,10*ROW('Water Data'!H102))="","",OFFSET('Water Data'!$H$27,0,10*ROW('Water Data'!H102)))</f>
        <v/>
      </c>
      <c r="CF108" s="272" t="str">
        <f ca="true">+IF(OFFSET('Water Data'!$H$28,0,10*ROW('Water Data'!H102))="","",OFFSET('Water Data'!$H$28,0,10*ROW('Water Data'!H102)))</f>
        <v/>
      </c>
      <c r="CG108" s="272" t="str">
        <f ca="true">+IF(OFFSET('Water Data'!$H$29,0,10*ROW('Water Data'!H102))="","",OFFSET('Water Data'!$H$29,0,10*ROW('Water Data'!H102)))</f>
        <v/>
      </c>
      <c r="CH108" s="272" t="str">
        <f ca="true">+IF(OFFSET('Water Data'!$I$27,0,10*ROW('Water Data'!I102))="","",OFFSET('Water Data'!$I$27,0,10*ROW('Water Data'!I102)))</f>
        <v/>
      </c>
      <c r="CI108" s="272" t="str">
        <f ca="true">+IF(OFFSET('Water Data'!$I$28,0,10*ROW('Water Data'!I102))="","",OFFSET('Water Data'!$I$28,0,10*ROW('Water Data'!I102)))</f>
        <v/>
      </c>
      <c r="CJ108" s="272" t="str">
        <f ca="true">+IF(OFFSET('Water Data'!$I$29,0,10*ROW('Water Data'!I102))="","",OFFSET('Water Data'!$I$29,0,10*ROW('Water Data'!I102)))</f>
        <v/>
      </c>
      <c r="CK108" s="272" t="str">
        <f ca="true">+IF(OFFSET('Sanitation Data'!$D$28,0,10*ROW('Sanitation Data'!D102))="","",OFFSET('Sanitation Data'!$D$28,0,10*ROW('Sanitation Data'!D102)))</f>
        <v/>
      </c>
      <c r="CL108" s="272" t="str">
        <f ca="true">+IF(OFFSET('Sanitation Data'!$D$29,0,10*ROW('Sanitation Data'!D102))="","",OFFSET('Sanitation Data'!$D$29,0,10*ROW('Sanitation Data'!D102)))</f>
        <v/>
      </c>
      <c r="CM108" s="272" t="str">
        <f ca="true">+IF(OFFSET('Sanitation Data'!$D$30,0,10*ROW('Sanitation Data'!D102))="","",OFFSET('Sanitation Data'!$D$30,0,10*ROW('Sanitation Data'!D102)))</f>
        <v/>
      </c>
      <c r="CN108" s="272" t="str">
        <f ca="true">+IF(OFFSET('Sanitation Data'!$D$31,0,10*ROW('Sanitation Data'!D102))="","",OFFSET('Sanitation Data'!$D$31,0,10*ROW('Sanitation Data'!D102)))</f>
        <v/>
      </c>
      <c r="CO108" s="272" t="str">
        <f ca="true">+IF(OFFSET('Sanitation Data'!$D$32,0,10*ROW('Sanitation Data'!D102))="","",OFFSET('Sanitation Data'!$D$32,0,10*ROW('Sanitation Data'!D102)))</f>
        <v/>
      </c>
      <c r="CP108" s="272" t="str">
        <f ca="true">+IF(OFFSET('Sanitation Data'!$E$28,0,10*ROW('Sanitation Data'!E102))="","",OFFSET('Sanitation Data'!$E$28,0,10*ROW('Sanitation Data'!E102)))</f>
        <v/>
      </c>
      <c r="CQ108" s="272" t="str">
        <f ca="true">+IF(OFFSET('Sanitation Data'!$E$29,0,10*ROW('Sanitation Data'!E102))="","",OFFSET('Sanitation Data'!$E$29,0,10*ROW('Sanitation Data'!E102)))</f>
        <v/>
      </c>
      <c r="CR108" s="272" t="str">
        <f ca="true">+IF(OFFSET('Sanitation Data'!$E$30,0,10*ROW('Sanitation Data'!E102))="","",OFFSET('Sanitation Data'!$E$30,0,10*ROW('Sanitation Data'!E102)))</f>
        <v/>
      </c>
      <c r="CS108" s="272" t="str">
        <f ca="true">+IF(OFFSET('Sanitation Data'!$E$31,0,10*ROW('Sanitation Data'!E102))="","",OFFSET('Sanitation Data'!$E$31,0,10*ROW('Sanitation Data'!E102)))</f>
        <v/>
      </c>
      <c r="CT108" s="272" t="str">
        <f ca="true">+IF(OFFSET('Sanitation Data'!$E$32,0,10*ROW('Sanitation Data'!E102))="","",OFFSET('Sanitation Data'!$E$32,0,10*ROW('Sanitation Data'!E102)))</f>
        <v/>
      </c>
      <c r="CU108" s="272" t="str">
        <f ca="true">+IF(OFFSET('Sanitation Data'!$F$28,0,10*ROW('Sanitation Data'!F102))="","",OFFSET('Sanitation Data'!$F$28,0,10*ROW('Sanitation Data'!F102)))</f>
        <v/>
      </c>
      <c r="CV108" s="272" t="str">
        <f ca="true">+IF(OFFSET('Sanitation Data'!$F$29,0,10*ROW('Sanitation Data'!F102))="","",OFFSET('Sanitation Data'!$F$29,0,10*ROW('Sanitation Data'!F102)))</f>
        <v/>
      </c>
      <c r="CW108" s="272" t="str">
        <f ca="true">+IF(OFFSET('Sanitation Data'!$F$30,0,10*ROW('Sanitation Data'!F102))="","",OFFSET('Sanitation Data'!$F$30,0,10*ROW('Sanitation Data'!F102)))</f>
        <v/>
      </c>
      <c r="CX108" s="272" t="str">
        <f ca="true">+IF(OFFSET('Sanitation Data'!$F$31,0,10*ROW('Sanitation Data'!F102))="","",OFFSET('Sanitation Data'!$F$31,0,10*ROW('Sanitation Data'!F102)))</f>
        <v/>
      </c>
      <c r="CY108" s="272" t="str">
        <f ca="true">+IF(OFFSET('Sanitation Data'!$F$32,0,10*ROW('Sanitation Data'!F102))="","",OFFSET('Sanitation Data'!$F$32,0,10*ROW('Sanitation Data'!F102)))</f>
        <v/>
      </c>
      <c r="CZ108" s="272" t="str">
        <f ca="true">+IF(OFFSET('Sanitation Data'!$G$28,0,10*ROW('Sanitation Data'!G102))="","",OFFSET('Sanitation Data'!$G$28,0,10*ROW('Sanitation Data'!G102)))</f>
        <v/>
      </c>
      <c r="DA108" s="272" t="str">
        <f ca="true">+IF(OFFSET('Sanitation Data'!$G$29,0,10*ROW('Sanitation Data'!G102))="","",OFFSET('Sanitation Data'!$G$29,0,10*ROW('Sanitation Data'!G102)))</f>
        <v/>
      </c>
      <c r="DB108" s="272" t="str">
        <f ca="true">+IF(OFFSET('Sanitation Data'!$G$30,0,10*ROW('Sanitation Data'!G102))="","",OFFSET('Sanitation Data'!$G$30,0,10*ROW('Sanitation Data'!G102)))</f>
        <v/>
      </c>
      <c r="DC108" s="272" t="str">
        <f ca="true">+IF(OFFSET('Sanitation Data'!$G$31,0,10*ROW('Sanitation Data'!G102))="","",OFFSET('Sanitation Data'!$G$31,0,10*ROW('Sanitation Data'!G102)))</f>
        <v/>
      </c>
      <c r="DD108" s="272" t="str">
        <f ca="true">+IF(OFFSET('Sanitation Data'!$G$32,0,10*ROW('Sanitation Data'!G102))="","",OFFSET('Sanitation Data'!$G$32,0,10*ROW('Sanitation Data'!G102)))</f>
        <v/>
      </c>
      <c r="DE108" s="272" t="str">
        <f ca="true">+IF(OFFSET('Sanitation Data'!$H$28,0,10*ROW('Sanitation Data'!H102))="","",OFFSET('Sanitation Data'!$H$28,0,10*ROW('Sanitation Data'!H102)))</f>
        <v/>
      </c>
      <c r="DF108" s="272" t="str">
        <f ca="true">+IF(OFFSET('Sanitation Data'!$H$29,0,10*ROW('Sanitation Data'!H102))="","",OFFSET('Sanitation Data'!$H$29,0,10*ROW('Sanitation Data'!H102)))</f>
        <v/>
      </c>
      <c r="DG108" s="272" t="str">
        <f ca="true">+IF(OFFSET('Sanitation Data'!$H$30,0,10*ROW('Sanitation Data'!H102))="","",OFFSET('Sanitation Data'!$H$30,0,10*ROW('Sanitation Data'!H102)))</f>
        <v/>
      </c>
      <c r="DH108" s="272" t="str">
        <f ca="true">+IF(OFFSET('Sanitation Data'!$H$31,0,10*ROW('Sanitation Data'!H102))="","",OFFSET('Sanitation Data'!$H$31,0,10*ROW('Sanitation Data'!H102)))</f>
        <v/>
      </c>
      <c r="DI108" s="272" t="str">
        <f ca="true">+IF(OFFSET('Sanitation Data'!$H$32,0,10*ROW('Sanitation Data'!H102))="","",OFFSET('Sanitation Data'!$H$32,0,10*ROW('Sanitation Data'!H102)))</f>
        <v/>
      </c>
      <c r="DJ108" s="272" t="str">
        <f ca="true">+IF(OFFSET('Sanitation Data'!$I$28,0,10*ROW('Sanitation Data'!I102))="","",OFFSET('Sanitation Data'!$I$28,0,10*ROW('Sanitation Data'!I102)))</f>
        <v/>
      </c>
      <c r="DK108" s="272" t="str">
        <f ca="true">+IF(OFFSET('Sanitation Data'!$I$29,0,10*ROW('Sanitation Data'!I102))="","",OFFSET('Sanitation Data'!$I$29,0,10*ROW('Sanitation Data'!I102)))</f>
        <v/>
      </c>
      <c r="DL108" s="272" t="str">
        <f ca="true">+IF(OFFSET('Sanitation Data'!$I$30,0,10*ROW('Sanitation Data'!I102))="","",OFFSET('Sanitation Data'!$I$30,0,10*ROW('Sanitation Data'!I102)))</f>
        <v/>
      </c>
      <c r="DM108" s="272" t="str">
        <f ca="true">+IF(OFFSET('Sanitation Data'!$I$31,0,10*ROW('Sanitation Data'!I102))="","",OFFSET('Sanitation Data'!$I$31,0,10*ROW('Sanitation Data'!I102)))</f>
        <v/>
      </c>
      <c r="DN108" s="272" t="str">
        <f ca="true">+IF(OFFSET('Sanitation Data'!$I$32,0,10*ROW('Sanitation Data'!I102))="","",OFFSET('Sanitation Data'!$I$32,0,10*ROW('Sanitation Data'!I102)))</f>
        <v/>
      </c>
      <c r="DO108" s="272" t="str">
        <f ca="true">+IF(OFFSET('Hygiene Data'!$D$11,0,10*ROW('Hygiene Data'!D102))="","",OFFSET('Hygiene Data'!$D$11,0,10*ROW('Hygiene Data'!D102)))</f>
        <v/>
      </c>
      <c r="DP108" s="272" t="str">
        <f ca="true">+IF(OFFSET('Hygiene Data'!$D$12,0,10*ROW('Hygiene Data'!D102))="","",OFFSET('Hygiene Data'!$D$12,0,10*ROW('Hygiene Data'!D102)))</f>
        <v/>
      </c>
      <c r="DQ108" s="272" t="str">
        <f ca="true">+IF(OFFSET('Hygiene Data'!$D$13,0,10*ROW('Hygiene Data'!D102))="","",OFFSET('Hygiene Data'!$D$13,0,10*ROW('Hygiene Data'!D102)))</f>
        <v/>
      </c>
      <c r="DR108" s="272" t="str">
        <f ca="true">+IF(OFFSET('Hygiene Data'!$E$11,0,10*ROW('Hygiene Data'!E102))="","",OFFSET('Hygiene Data'!$E$11,0,10*ROW('Hygiene Data'!E102)))</f>
        <v/>
      </c>
      <c r="DS108" s="272" t="str">
        <f ca="true">+IF(OFFSET('Hygiene Data'!$E$12,0,10*ROW('Hygiene Data'!E102))="","",OFFSET('Hygiene Data'!$E$12,0,10*ROW('Hygiene Data'!E102)))</f>
        <v/>
      </c>
      <c r="DT108" s="272" t="str">
        <f ca="true">+IF(OFFSET('Hygiene Data'!$E$13,0,10*ROW('Hygiene Data'!E102))="","",OFFSET('Hygiene Data'!$E$13,0,10*ROW('Hygiene Data'!E102)))</f>
        <v/>
      </c>
      <c r="DU108" s="272" t="str">
        <f ca="true">+IF(OFFSET('Hygiene Data'!$F$11,0,10*ROW('Hygiene Data'!F102))="","",OFFSET('Hygiene Data'!$F$11,0,10*ROW('Hygiene Data'!F102)))</f>
        <v/>
      </c>
      <c r="DV108" s="272" t="str">
        <f ca="true">+IF(OFFSET('Hygiene Data'!$F$12,0,10*ROW('Hygiene Data'!F102))="","",OFFSET('Hygiene Data'!$F$12,0,10*ROW('Hygiene Data'!F102)))</f>
        <v/>
      </c>
      <c r="DW108" s="272" t="str">
        <f ca="true">+IF(OFFSET('Hygiene Data'!$F$13,0,10*ROW('Hygiene Data'!F102))="","",OFFSET('Hygiene Data'!$F$13,0,10*ROW('Hygiene Data'!F102)))</f>
        <v/>
      </c>
      <c r="DX108" s="272" t="str">
        <f ca="true">+IF(OFFSET('Hygiene Data'!$G$11,0,10*ROW('Hygiene Data'!G102))="","",OFFSET('Hygiene Data'!$G$11,0,10*ROW('Hygiene Data'!G102)))</f>
        <v/>
      </c>
      <c r="DY108" s="272" t="str">
        <f ca="true">+IF(OFFSET('Hygiene Data'!$G$12,0,10*ROW('Hygiene Data'!G102))="","",OFFSET('Hygiene Data'!$G$12,0,10*ROW('Hygiene Data'!G102)))</f>
        <v/>
      </c>
      <c r="DZ108" s="272" t="str">
        <f ca="true">+IF(OFFSET('Hygiene Data'!$G$13,0,10*ROW('Hygiene Data'!G102))="","",OFFSET('Hygiene Data'!$G$13,0,10*ROW('Hygiene Data'!G102)))</f>
        <v/>
      </c>
      <c r="EA108" s="272" t="str">
        <f ca="true">+IF(OFFSET('Hygiene Data'!$H$11,0,10*ROW('Hygiene Data'!H102))="","",OFFSET('Hygiene Data'!$H$11,0,10*ROW('Hygiene Data'!H102)))</f>
        <v/>
      </c>
      <c r="EB108" s="272" t="str">
        <f ca="true">+IF(OFFSET('Hygiene Data'!$H$12,0,10*ROW('Hygiene Data'!H102))="","",OFFSET('Hygiene Data'!$H$12,0,10*ROW('Hygiene Data'!H102)))</f>
        <v/>
      </c>
      <c r="EC108" s="272" t="str">
        <f ca="true">+IF(OFFSET('Hygiene Data'!$H$13,0,10*ROW('Hygiene Data'!H102))="","",OFFSET('Hygiene Data'!$H$13,0,10*ROW('Hygiene Data'!H102)))</f>
        <v/>
      </c>
      <c r="ED108" s="272" t="str">
        <f ca="true">+IF(OFFSET('Hygiene Data'!$I$11,0,10*ROW('Hygiene Data'!I102))="","",OFFSET('Hygiene Data'!$I$11,0,10*ROW('Hygiene Data'!I102)))</f>
        <v/>
      </c>
      <c r="EE108" s="272" t="str">
        <f ca="true">+IF(OFFSET('Hygiene Data'!$I$12,0,10*ROW('Hygiene Data'!I102))="","",OFFSET('Hygiene Data'!$I$12,0,10*ROW('Hygiene Data'!I102)))</f>
        <v/>
      </c>
      <c r="EF108" s="272" t="str">
        <f ca="true">+IF(OFFSET('Hygiene Data'!$I$13,0,10*ROW('Hygiene Data'!I102))="","",OFFSET('Hygiene Data'!$I$13,0,10*ROW('Hygiene Data'!I102)))</f>
        <v/>
      </c>
    </row>
    <row xmlns:x14ac="http://schemas.microsoft.com/office/spreadsheetml/2009/9/ac" r="109" x14ac:dyDescent="0.2">
      <c r="A109" s="37" t="str">
        <f ca="true">+IF(OFFSET('Water Data'!$B$2,0,10*ROW('Water Data'!E103))="","",OFFSET('Water Data'!$B$2,0,10*ROW('Water Data'!E103)))</f>
        <v/>
      </c>
      <c r="B109" s="37" t="str">
        <f ca="true">+IF(OFFSET('Water Data'!$C$2,0,10*ROW('Water Data'!F103))="","",OFFSET('Water Data'!$C$2,0,10*ROW('Water Data'!F103)))</f>
        <v/>
      </c>
      <c r="C109" s="328" t="str">
        <f t="shared" ca="true" si="1"/>
        <v/>
      </c>
      <c r="D109" s="97"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7"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7"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7"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7"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7"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7"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7"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7"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7"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7"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7"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7"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7"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7"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7"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7"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7"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8"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8"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8"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8"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8"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8"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8"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8"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8"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8"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8"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8"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8"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8"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8"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8"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8"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8"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8"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8"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8"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8"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8"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8"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8"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8"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8"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8"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8"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8"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9"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9"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9"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9"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9"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9"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9"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9"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9"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9"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9"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9"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9"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9"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9"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9"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9"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9"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2"/>
      <c r="BS109" s="272" t="str">
        <f ca="true">+IF(OFFSET('Water Data'!$D$27,0,10*ROW('Water Data'!D103))="","",OFFSET('Water Data'!$D$27,0,10*ROW('Water Data'!D103)))</f>
        <v/>
      </c>
      <c r="BT109" s="272" t="str">
        <f ca="true">+IF(OFFSET('Water Data'!$D$28,0,10*ROW('Water Data'!D103))="","",OFFSET('Water Data'!$D$28,0,10*ROW('Water Data'!D103)))</f>
        <v/>
      </c>
      <c r="BU109" s="272" t="str">
        <f ca="true">+IF(OFFSET('Water Data'!$D$29,0,10*ROW('Water Data'!D103))="","",OFFSET('Water Data'!$D$29,0,10*ROW('Water Data'!D103)))</f>
        <v/>
      </c>
      <c r="BV109" s="272" t="str">
        <f ca="true">+IF(OFFSET('Water Data'!$E$27,0,10*ROW('Water Data'!E103))="","",OFFSET('Water Data'!$E$27,0,10*ROW('Water Data'!E103)))</f>
        <v/>
      </c>
      <c r="BW109" s="272" t="str">
        <f ca="true">+IF(OFFSET('Water Data'!$E$28,0,10*ROW('Water Data'!E103))="","",OFFSET('Water Data'!$E$28,0,10*ROW('Water Data'!E103)))</f>
        <v/>
      </c>
      <c r="BX109" s="272" t="str">
        <f ca="true">+IF(OFFSET('Water Data'!$E$29,0,10*ROW('Water Data'!E103))="","",OFFSET('Water Data'!$E$29,0,10*ROW('Water Data'!E103)))</f>
        <v/>
      </c>
      <c r="BY109" s="272" t="str">
        <f ca="true">+IF(OFFSET('Water Data'!$F$27,0,10*ROW('Water Data'!F103))="","",OFFSET('Water Data'!$F$27,0,10*ROW('Water Data'!F103)))</f>
        <v/>
      </c>
      <c r="BZ109" s="272" t="str">
        <f ca="true">+IF(OFFSET('Water Data'!$F$28,0,10*ROW('Water Data'!F103))="","",OFFSET('Water Data'!$F$28,0,10*ROW('Water Data'!F103)))</f>
        <v/>
      </c>
      <c r="CA109" s="272" t="str">
        <f ca="true">+IF(OFFSET('Water Data'!$F$29,0,10*ROW('Water Data'!F103))="","",OFFSET('Water Data'!$F$29,0,10*ROW('Water Data'!F103)))</f>
        <v/>
      </c>
      <c r="CB109" s="272" t="str">
        <f ca="true">+IF(OFFSET('Water Data'!$G$27,0,10*ROW('Water Data'!G103))="","",OFFSET('Water Data'!$G$27,0,10*ROW('Water Data'!G103)))</f>
        <v/>
      </c>
      <c r="CC109" s="272" t="str">
        <f ca="true">+IF(OFFSET('Water Data'!$G$28,0,10*ROW('Water Data'!G103))="","",OFFSET('Water Data'!$G$28,0,10*ROW('Water Data'!G103)))</f>
        <v/>
      </c>
      <c r="CD109" s="272" t="str">
        <f ca="true">+IF(OFFSET('Water Data'!$G$29,0,10*ROW('Water Data'!G103))="","",OFFSET('Water Data'!$G$29,0,10*ROW('Water Data'!G103)))</f>
        <v/>
      </c>
      <c r="CE109" s="272" t="str">
        <f ca="true">+IF(OFFSET('Water Data'!$H$27,0,10*ROW('Water Data'!H103))="","",OFFSET('Water Data'!$H$27,0,10*ROW('Water Data'!H103)))</f>
        <v/>
      </c>
      <c r="CF109" s="272" t="str">
        <f ca="true">+IF(OFFSET('Water Data'!$H$28,0,10*ROW('Water Data'!H103))="","",OFFSET('Water Data'!$H$28,0,10*ROW('Water Data'!H103)))</f>
        <v/>
      </c>
      <c r="CG109" s="272" t="str">
        <f ca="true">+IF(OFFSET('Water Data'!$H$29,0,10*ROW('Water Data'!H103))="","",OFFSET('Water Data'!$H$29,0,10*ROW('Water Data'!H103)))</f>
        <v/>
      </c>
      <c r="CH109" s="272" t="str">
        <f ca="true">+IF(OFFSET('Water Data'!$I$27,0,10*ROW('Water Data'!I103))="","",OFFSET('Water Data'!$I$27,0,10*ROW('Water Data'!I103)))</f>
        <v/>
      </c>
      <c r="CI109" s="272" t="str">
        <f ca="true">+IF(OFFSET('Water Data'!$I$28,0,10*ROW('Water Data'!I103))="","",OFFSET('Water Data'!$I$28,0,10*ROW('Water Data'!I103)))</f>
        <v/>
      </c>
      <c r="CJ109" s="272" t="str">
        <f ca="true">+IF(OFFSET('Water Data'!$I$29,0,10*ROW('Water Data'!I103))="","",OFFSET('Water Data'!$I$29,0,10*ROW('Water Data'!I103)))</f>
        <v/>
      </c>
      <c r="CK109" s="272" t="str">
        <f ca="true">+IF(OFFSET('Sanitation Data'!$D$28,0,10*ROW('Sanitation Data'!D103))="","",OFFSET('Sanitation Data'!$D$28,0,10*ROW('Sanitation Data'!D103)))</f>
        <v/>
      </c>
      <c r="CL109" s="272" t="str">
        <f ca="true">+IF(OFFSET('Sanitation Data'!$D$29,0,10*ROW('Sanitation Data'!D103))="","",OFFSET('Sanitation Data'!$D$29,0,10*ROW('Sanitation Data'!D103)))</f>
        <v/>
      </c>
      <c r="CM109" s="272" t="str">
        <f ca="true">+IF(OFFSET('Sanitation Data'!$D$30,0,10*ROW('Sanitation Data'!D103))="","",OFFSET('Sanitation Data'!$D$30,0,10*ROW('Sanitation Data'!D103)))</f>
        <v/>
      </c>
      <c r="CN109" s="272" t="str">
        <f ca="true">+IF(OFFSET('Sanitation Data'!$D$31,0,10*ROW('Sanitation Data'!D103))="","",OFFSET('Sanitation Data'!$D$31,0,10*ROW('Sanitation Data'!D103)))</f>
        <v/>
      </c>
      <c r="CO109" s="272" t="str">
        <f ca="true">+IF(OFFSET('Sanitation Data'!$D$32,0,10*ROW('Sanitation Data'!D103))="","",OFFSET('Sanitation Data'!$D$32,0,10*ROW('Sanitation Data'!D103)))</f>
        <v/>
      </c>
      <c r="CP109" s="272" t="str">
        <f ca="true">+IF(OFFSET('Sanitation Data'!$E$28,0,10*ROW('Sanitation Data'!E103))="","",OFFSET('Sanitation Data'!$E$28,0,10*ROW('Sanitation Data'!E103)))</f>
        <v/>
      </c>
      <c r="CQ109" s="272" t="str">
        <f ca="true">+IF(OFFSET('Sanitation Data'!$E$29,0,10*ROW('Sanitation Data'!E103))="","",OFFSET('Sanitation Data'!$E$29,0,10*ROW('Sanitation Data'!E103)))</f>
        <v/>
      </c>
      <c r="CR109" s="272" t="str">
        <f ca="true">+IF(OFFSET('Sanitation Data'!$E$30,0,10*ROW('Sanitation Data'!E103))="","",OFFSET('Sanitation Data'!$E$30,0,10*ROW('Sanitation Data'!E103)))</f>
        <v/>
      </c>
      <c r="CS109" s="272" t="str">
        <f ca="true">+IF(OFFSET('Sanitation Data'!$E$31,0,10*ROW('Sanitation Data'!E103))="","",OFFSET('Sanitation Data'!$E$31,0,10*ROW('Sanitation Data'!E103)))</f>
        <v/>
      </c>
      <c r="CT109" s="272" t="str">
        <f ca="true">+IF(OFFSET('Sanitation Data'!$E$32,0,10*ROW('Sanitation Data'!E103))="","",OFFSET('Sanitation Data'!$E$32,0,10*ROW('Sanitation Data'!E103)))</f>
        <v/>
      </c>
      <c r="CU109" s="272" t="str">
        <f ca="true">+IF(OFFSET('Sanitation Data'!$F$28,0,10*ROW('Sanitation Data'!F103))="","",OFFSET('Sanitation Data'!$F$28,0,10*ROW('Sanitation Data'!F103)))</f>
        <v/>
      </c>
      <c r="CV109" s="272" t="str">
        <f ca="true">+IF(OFFSET('Sanitation Data'!$F$29,0,10*ROW('Sanitation Data'!F103))="","",OFFSET('Sanitation Data'!$F$29,0,10*ROW('Sanitation Data'!F103)))</f>
        <v/>
      </c>
      <c r="CW109" s="272" t="str">
        <f ca="true">+IF(OFFSET('Sanitation Data'!$F$30,0,10*ROW('Sanitation Data'!F103))="","",OFFSET('Sanitation Data'!$F$30,0,10*ROW('Sanitation Data'!F103)))</f>
        <v/>
      </c>
      <c r="CX109" s="272" t="str">
        <f ca="true">+IF(OFFSET('Sanitation Data'!$F$31,0,10*ROW('Sanitation Data'!F103))="","",OFFSET('Sanitation Data'!$F$31,0,10*ROW('Sanitation Data'!F103)))</f>
        <v/>
      </c>
      <c r="CY109" s="272" t="str">
        <f ca="true">+IF(OFFSET('Sanitation Data'!$F$32,0,10*ROW('Sanitation Data'!F103))="","",OFFSET('Sanitation Data'!$F$32,0,10*ROW('Sanitation Data'!F103)))</f>
        <v/>
      </c>
      <c r="CZ109" s="272" t="str">
        <f ca="true">+IF(OFFSET('Sanitation Data'!$G$28,0,10*ROW('Sanitation Data'!G103))="","",OFFSET('Sanitation Data'!$G$28,0,10*ROW('Sanitation Data'!G103)))</f>
        <v/>
      </c>
      <c r="DA109" s="272" t="str">
        <f ca="true">+IF(OFFSET('Sanitation Data'!$G$29,0,10*ROW('Sanitation Data'!G103))="","",OFFSET('Sanitation Data'!$G$29,0,10*ROW('Sanitation Data'!G103)))</f>
        <v/>
      </c>
      <c r="DB109" s="272" t="str">
        <f ca="true">+IF(OFFSET('Sanitation Data'!$G$30,0,10*ROW('Sanitation Data'!G103))="","",OFFSET('Sanitation Data'!$G$30,0,10*ROW('Sanitation Data'!G103)))</f>
        <v/>
      </c>
      <c r="DC109" s="272" t="str">
        <f ca="true">+IF(OFFSET('Sanitation Data'!$G$31,0,10*ROW('Sanitation Data'!G103))="","",OFFSET('Sanitation Data'!$G$31,0,10*ROW('Sanitation Data'!G103)))</f>
        <v/>
      </c>
      <c r="DD109" s="272" t="str">
        <f ca="true">+IF(OFFSET('Sanitation Data'!$G$32,0,10*ROW('Sanitation Data'!G103))="","",OFFSET('Sanitation Data'!$G$32,0,10*ROW('Sanitation Data'!G103)))</f>
        <v/>
      </c>
      <c r="DE109" s="272" t="str">
        <f ca="true">+IF(OFFSET('Sanitation Data'!$H$28,0,10*ROW('Sanitation Data'!H103))="","",OFFSET('Sanitation Data'!$H$28,0,10*ROW('Sanitation Data'!H103)))</f>
        <v/>
      </c>
      <c r="DF109" s="272" t="str">
        <f ca="true">+IF(OFFSET('Sanitation Data'!$H$29,0,10*ROW('Sanitation Data'!H103))="","",OFFSET('Sanitation Data'!$H$29,0,10*ROW('Sanitation Data'!H103)))</f>
        <v/>
      </c>
      <c r="DG109" s="272" t="str">
        <f ca="true">+IF(OFFSET('Sanitation Data'!$H$30,0,10*ROW('Sanitation Data'!H103))="","",OFFSET('Sanitation Data'!$H$30,0,10*ROW('Sanitation Data'!H103)))</f>
        <v/>
      </c>
      <c r="DH109" s="272" t="str">
        <f ca="true">+IF(OFFSET('Sanitation Data'!$H$31,0,10*ROW('Sanitation Data'!H103))="","",OFFSET('Sanitation Data'!$H$31,0,10*ROW('Sanitation Data'!H103)))</f>
        <v/>
      </c>
      <c r="DI109" s="272" t="str">
        <f ca="true">+IF(OFFSET('Sanitation Data'!$H$32,0,10*ROW('Sanitation Data'!H103))="","",OFFSET('Sanitation Data'!$H$32,0,10*ROW('Sanitation Data'!H103)))</f>
        <v/>
      </c>
      <c r="DJ109" s="272" t="str">
        <f ca="true">+IF(OFFSET('Sanitation Data'!$I$28,0,10*ROW('Sanitation Data'!I103))="","",OFFSET('Sanitation Data'!$I$28,0,10*ROW('Sanitation Data'!I103)))</f>
        <v/>
      </c>
      <c r="DK109" s="272" t="str">
        <f ca="true">+IF(OFFSET('Sanitation Data'!$I$29,0,10*ROW('Sanitation Data'!I103))="","",OFFSET('Sanitation Data'!$I$29,0,10*ROW('Sanitation Data'!I103)))</f>
        <v/>
      </c>
      <c r="DL109" s="272" t="str">
        <f ca="true">+IF(OFFSET('Sanitation Data'!$I$30,0,10*ROW('Sanitation Data'!I103))="","",OFFSET('Sanitation Data'!$I$30,0,10*ROW('Sanitation Data'!I103)))</f>
        <v/>
      </c>
      <c r="DM109" s="272" t="str">
        <f ca="true">+IF(OFFSET('Sanitation Data'!$I$31,0,10*ROW('Sanitation Data'!I103))="","",OFFSET('Sanitation Data'!$I$31,0,10*ROW('Sanitation Data'!I103)))</f>
        <v/>
      </c>
      <c r="DN109" s="272" t="str">
        <f ca="true">+IF(OFFSET('Sanitation Data'!$I$32,0,10*ROW('Sanitation Data'!I103))="","",OFFSET('Sanitation Data'!$I$32,0,10*ROW('Sanitation Data'!I103)))</f>
        <v/>
      </c>
      <c r="DO109" s="272" t="str">
        <f ca="true">+IF(OFFSET('Hygiene Data'!$D$11,0,10*ROW('Hygiene Data'!D103))="","",OFFSET('Hygiene Data'!$D$11,0,10*ROW('Hygiene Data'!D103)))</f>
        <v/>
      </c>
      <c r="DP109" s="272" t="str">
        <f ca="true">+IF(OFFSET('Hygiene Data'!$D$12,0,10*ROW('Hygiene Data'!D103))="","",OFFSET('Hygiene Data'!$D$12,0,10*ROW('Hygiene Data'!D103)))</f>
        <v/>
      </c>
      <c r="DQ109" s="272" t="str">
        <f ca="true">+IF(OFFSET('Hygiene Data'!$D$13,0,10*ROW('Hygiene Data'!D103))="","",OFFSET('Hygiene Data'!$D$13,0,10*ROW('Hygiene Data'!D103)))</f>
        <v/>
      </c>
      <c r="DR109" s="272" t="str">
        <f ca="true">+IF(OFFSET('Hygiene Data'!$E$11,0,10*ROW('Hygiene Data'!E103))="","",OFFSET('Hygiene Data'!$E$11,0,10*ROW('Hygiene Data'!E103)))</f>
        <v/>
      </c>
      <c r="DS109" s="272" t="str">
        <f ca="true">+IF(OFFSET('Hygiene Data'!$E$12,0,10*ROW('Hygiene Data'!E103))="","",OFFSET('Hygiene Data'!$E$12,0,10*ROW('Hygiene Data'!E103)))</f>
        <v/>
      </c>
      <c r="DT109" s="272" t="str">
        <f ca="true">+IF(OFFSET('Hygiene Data'!$E$13,0,10*ROW('Hygiene Data'!E103))="","",OFFSET('Hygiene Data'!$E$13,0,10*ROW('Hygiene Data'!E103)))</f>
        <v/>
      </c>
      <c r="DU109" s="272" t="str">
        <f ca="true">+IF(OFFSET('Hygiene Data'!$F$11,0,10*ROW('Hygiene Data'!F103))="","",OFFSET('Hygiene Data'!$F$11,0,10*ROW('Hygiene Data'!F103)))</f>
        <v/>
      </c>
      <c r="DV109" s="272" t="str">
        <f ca="true">+IF(OFFSET('Hygiene Data'!$F$12,0,10*ROW('Hygiene Data'!F103))="","",OFFSET('Hygiene Data'!$F$12,0,10*ROW('Hygiene Data'!F103)))</f>
        <v/>
      </c>
      <c r="DW109" s="272" t="str">
        <f ca="true">+IF(OFFSET('Hygiene Data'!$F$13,0,10*ROW('Hygiene Data'!F103))="","",OFFSET('Hygiene Data'!$F$13,0,10*ROW('Hygiene Data'!F103)))</f>
        <v/>
      </c>
      <c r="DX109" s="272" t="str">
        <f ca="true">+IF(OFFSET('Hygiene Data'!$G$11,0,10*ROW('Hygiene Data'!G103))="","",OFFSET('Hygiene Data'!$G$11,0,10*ROW('Hygiene Data'!G103)))</f>
        <v/>
      </c>
      <c r="DY109" s="272" t="str">
        <f ca="true">+IF(OFFSET('Hygiene Data'!$G$12,0,10*ROW('Hygiene Data'!G103))="","",OFFSET('Hygiene Data'!$G$12,0,10*ROW('Hygiene Data'!G103)))</f>
        <v/>
      </c>
      <c r="DZ109" s="272" t="str">
        <f ca="true">+IF(OFFSET('Hygiene Data'!$G$13,0,10*ROW('Hygiene Data'!G103))="","",OFFSET('Hygiene Data'!$G$13,0,10*ROW('Hygiene Data'!G103)))</f>
        <v/>
      </c>
      <c r="EA109" s="272" t="str">
        <f ca="true">+IF(OFFSET('Hygiene Data'!$H$11,0,10*ROW('Hygiene Data'!H103))="","",OFFSET('Hygiene Data'!$H$11,0,10*ROW('Hygiene Data'!H103)))</f>
        <v/>
      </c>
      <c r="EB109" s="272" t="str">
        <f ca="true">+IF(OFFSET('Hygiene Data'!$H$12,0,10*ROW('Hygiene Data'!H103))="","",OFFSET('Hygiene Data'!$H$12,0,10*ROW('Hygiene Data'!H103)))</f>
        <v/>
      </c>
      <c r="EC109" s="272" t="str">
        <f ca="true">+IF(OFFSET('Hygiene Data'!$H$13,0,10*ROW('Hygiene Data'!H103))="","",OFFSET('Hygiene Data'!$H$13,0,10*ROW('Hygiene Data'!H103)))</f>
        <v/>
      </c>
      <c r="ED109" s="272" t="str">
        <f ca="true">+IF(OFFSET('Hygiene Data'!$I$11,0,10*ROW('Hygiene Data'!I103))="","",OFFSET('Hygiene Data'!$I$11,0,10*ROW('Hygiene Data'!I103)))</f>
        <v/>
      </c>
      <c r="EE109" s="272" t="str">
        <f ca="true">+IF(OFFSET('Hygiene Data'!$I$12,0,10*ROW('Hygiene Data'!I103))="","",OFFSET('Hygiene Data'!$I$12,0,10*ROW('Hygiene Data'!I103)))</f>
        <v/>
      </c>
      <c r="EF109" s="272" t="str">
        <f ca="true">+IF(OFFSET('Hygiene Data'!$I$13,0,10*ROW('Hygiene Data'!I103))="","",OFFSET('Hygiene Data'!$I$13,0,10*ROW('Hygiene Data'!I103)))</f>
        <v/>
      </c>
    </row>
    <row xmlns:x14ac="http://schemas.microsoft.com/office/spreadsheetml/2009/9/ac" r="110" x14ac:dyDescent="0.2">
      <c r="A110" s="37" t="str">
        <f ca="true">+IF(OFFSET('Water Data'!$B$2,0,10*ROW('Water Data'!E104))="","",OFFSET('Water Data'!$B$2,0,10*ROW('Water Data'!E104)))</f>
        <v/>
      </c>
      <c r="B110" s="37" t="str">
        <f ca="true">+IF(OFFSET('Water Data'!$C$2,0,10*ROW('Water Data'!F104))="","",OFFSET('Water Data'!$C$2,0,10*ROW('Water Data'!F104)))</f>
        <v/>
      </c>
      <c r="C110" s="328" t="str">
        <f t="shared" ca="true" si="1"/>
        <v/>
      </c>
      <c r="D110" s="97"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7"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7"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7"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7"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7"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7"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7"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7"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7"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7"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7"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7"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7"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7"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7"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7"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7"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8"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8"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8"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8"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8"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8"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8"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8"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8"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8"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8"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8"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8"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8"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8"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8"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8"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8"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8"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8"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8"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8"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8"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8"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8"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8"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8"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8"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8"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8"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9"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9"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9"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9"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9"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9"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9"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9"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9"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9"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9"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9"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9"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9"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9"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9"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9"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9"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2"/>
      <c r="BS110" s="272" t="str">
        <f ca="true">+IF(OFFSET('Water Data'!$D$27,0,10*ROW('Water Data'!D104))="","",OFFSET('Water Data'!$D$27,0,10*ROW('Water Data'!D104)))</f>
        <v/>
      </c>
      <c r="BT110" s="272" t="str">
        <f ca="true">+IF(OFFSET('Water Data'!$D$28,0,10*ROW('Water Data'!D104))="","",OFFSET('Water Data'!$D$28,0,10*ROW('Water Data'!D104)))</f>
        <v/>
      </c>
      <c r="BU110" s="272" t="str">
        <f ca="true">+IF(OFFSET('Water Data'!$D$29,0,10*ROW('Water Data'!D104))="","",OFFSET('Water Data'!$D$29,0,10*ROW('Water Data'!D104)))</f>
        <v/>
      </c>
      <c r="BV110" s="272" t="str">
        <f ca="true">+IF(OFFSET('Water Data'!$E$27,0,10*ROW('Water Data'!E104))="","",OFFSET('Water Data'!$E$27,0,10*ROW('Water Data'!E104)))</f>
        <v/>
      </c>
      <c r="BW110" s="272" t="str">
        <f ca="true">+IF(OFFSET('Water Data'!$E$28,0,10*ROW('Water Data'!E104))="","",OFFSET('Water Data'!$E$28,0,10*ROW('Water Data'!E104)))</f>
        <v/>
      </c>
      <c r="BX110" s="272" t="str">
        <f ca="true">+IF(OFFSET('Water Data'!$E$29,0,10*ROW('Water Data'!E104))="","",OFFSET('Water Data'!$E$29,0,10*ROW('Water Data'!E104)))</f>
        <v/>
      </c>
      <c r="BY110" s="272" t="str">
        <f ca="true">+IF(OFFSET('Water Data'!$F$27,0,10*ROW('Water Data'!F104))="","",OFFSET('Water Data'!$F$27,0,10*ROW('Water Data'!F104)))</f>
        <v/>
      </c>
      <c r="BZ110" s="272" t="str">
        <f ca="true">+IF(OFFSET('Water Data'!$F$28,0,10*ROW('Water Data'!F104))="","",OFFSET('Water Data'!$F$28,0,10*ROW('Water Data'!F104)))</f>
        <v/>
      </c>
      <c r="CA110" s="272" t="str">
        <f ca="true">+IF(OFFSET('Water Data'!$F$29,0,10*ROW('Water Data'!F104))="","",OFFSET('Water Data'!$F$29,0,10*ROW('Water Data'!F104)))</f>
        <v/>
      </c>
      <c r="CB110" s="272" t="str">
        <f ca="true">+IF(OFFSET('Water Data'!$G$27,0,10*ROW('Water Data'!G104))="","",OFFSET('Water Data'!$G$27,0,10*ROW('Water Data'!G104)))</f>
        <v/>
      </c>
      <c r="CC110" s="272" t="str">
        <f ca="true">+IF(OFFSET('Water Data'!$G$28,0,10*ROW('Water Data'!G104))="","",OFFSET('Water Data'!$G$28,0,10*ROW('Water Data'!G104)))</f>
        <v/>
      </c>
      <c r="CD110" s="272" t="str">
        <f ca="true">+IF(OFFSET('Water Data'!$G$29,0,10*ROW('Water Data'!G104))="","",OFFSET('Water Data'!$G$29,0,10*ROW('Water Data'!G104)))</f>
        <v/>
      </c>
      <c r="CE110" s="272" t="str">
        <f ca="true">+IF(OFFSET('Water Data'!$H$27,0,10*ROW('Water Data'!H104))="","",OFFSET('Water Data'!$H$27,0,10*ROW('Water Data'!H104)))</f>
        <v/>
      </c>
      <c r="CF110" s="272" t="str">
        <f ca="true">+IF(OFFSET('Water Data'!$H$28,0,10*ROW('Water Data'!H104))="","",OFFSET('Water Data'!$H$28,0,10*ROW('Water Data'!H104)))</f>
        <v/>
      </c>
      <c r="CG110" s="272" t="str">
        <f ca="true">+IF(OFFSET('Water Data'!$H$29,0,10*ROW('Water Data'!H104))="","",OFFSET('Water Data'!$H$29,0,10*ROW('Water Data'!H104)))</f>
        <v/>
      </c>
      <c r="CH110" s="272" t="str">
        <f ca="true">+IF(OFFSET('Water Data'!$I$27,0,10*ROW('Water Data'!I104))="","",OFFSET('Water Data'!$I$27,0,10*ROW('Water Data'!I104)))</f>
        <v/>
      </c>
      <c r="CI110" s="272" t="str">
        <f ca="true">+IF(OFFSET('Water Data'!$I$28,0,10*ROW('Water Data'!I104))="","",OFFSET('Water Data'!$I$28,0,10*ROW('Water Data'!I104)))</f>
        <v/>
      </c>
      <c r="CJ110" s="272" t="str">
        <f ca="true">+IF(OFFSET('Water Data'!$I$29,0,10*ROW('Water Data'!I104))="","",OFFSET('Water Data'!$I$29,0,10*ROW('Water Data'!I104)))</f>
        <v/>
      </c>
      <c r="CK110" s="272" t="str">
        <f ca="true">+IF(OFFSET('Sanitation Data'!$D$28,0,10*ROW('Sanitation Data'!D104))="","",OFFSET('Sanitation Data'!$D$28,0,10*ROW('Sanitation Data'!D104)))</f>
        <v/>
      </c>
      <c r="CL110" s="272" t="str">
        <f ca="true">+IF(OFFSET('Sanitation Data'!$D$29,0,10*ROW('Sanitation Data'!D104))="","",OFFSET('Sanitation Data'!$D$29,0,10*ROW('Sanitation Data'!D104)))</f>
        <v/>
      </c>
      <c r="CM110" s="272" t="str">
        <f ca="true">+IF(OFFSET('Sanitation Data'!$D$30,0,10*ROW('Sanitation Data'!D104))="","",OFFSET('Sanitation Data'!$D$30,0,10*ROW('Sanitation Data'!D104)))</f>
        <v/>
      </c>
      <c r="CN110" s="272" t="str">
        <f ca="true">+IF(OFFSET('Sanitation Data'!$D$31,0,10*ROW('Sanitation Data'!D104))="","",OFFSET('Sanitation Data'!$D$31,0,10*ROW('Sanitation Data'!D104)))</f>
        <v/>
      </c>
      <c r="CO110" s="272" t="str">
        <f ca="true">+IF(OFFSET('Sanitation Data'!$D$32,0,10*ROW('Sanitation Data'!D104))="","",OFFSET('Sanitation Data'!$D$32,0,10*ROW('Sanitation Data'!D104)))</f>
        <v/>
      </c>
      <c r="CP110" s="272" t="str">
        <f ca="true">+IF(OFFSET('Sanitation Data'!$E$28,0,10*ROW('Sanitation Data'!E104))="","",OFFSET('Sanitation Data'!$E$28,0,10*ROW('Sanitation Data'!E104)))</f>
        <v/>
      </c>
      <c r="CQ110" s="272" t="str">
        <f ca="true">+IF(OFFSET('Sanitation Data'!$E$29,0,10*ROW('Sanitation Data'!E104))="","",OFFSET('Sanitation Data'!$E$29,0,10*ROW('Sanitation Data'!E104)))</f>
        <v/>
      </c>
      <c r="CR110" s="272" t="str">
        <f ca="true">+IF(OFFSET('Sanitation Data'!$E$30,0,10*ROW('Sanitation Data'!E104))="","",OFFSET('Sanitation Data'!$E$30,0,10*ROW('Sanitation Data'!E104)))</f>
        <v/>
      </c>
      <c r="CS110" s="272" t="str">
        <f ca="true">+IF(OFFSET('Sanitation Data'!$E$31,0,10*ROW('Sanitation Data'!E104))="","",OFFSET('Sanitation Data'!$E$31,0,10*ROW('Sanitation Data'!E104)))</f>
        <v/>
      </c>
      <c r="CT110" s="272" t="str">
        <f ca="true">+IF(OFFSET('Sanitation Data'!$E$32,0,10*ROW('Sanitation Data'!E104))="","",OFFSET('Sanitation Data'!$E$32,0,10*ROW('Sanitation Data'!E104)))</f>
        <v/>
      </c>
      <c r="CU110" s="272" t="str">
        <f ca="true">+IF(OFFSET('Sanitation Data'!$F$28,0,10*ROW('Sanitation Data'!F104))="","",OFFSET('Sanitation Data'!$F$28,0,10*ROW('Sanitation Data'!F104)))</f>
        <v/>
      </c>
      <c r="CV110" s="272" t="str">
        <f ca="true">+IF(OFFSET('Sanitation Data'!$F$29,0,10*ROW('Sanitation Data'!F104))="","",OFFSET('Sanitation Data'!$F$29,0,10*ROW('Sanitation Data'!F104)))</f>
        <v/>
      </c>
      <c r="CW110" s="272" t="str">
        <f ca="true">+IF(OFFSET('Sanitation Data'!$F$30,0,10*ROW('Sanitation Data'!F104))="","",OFFSET('Sanitation Data'!$F$30,0,10*ROW('Sanitation Data'!F104)))</f>
        <v/>
      </c>
      <c r="CX110" s="272" t="str">
        <f ca="true">+IF(OFFSET('Sanitation Data'!$F$31,0,10*ROW('Sanitation Data'!F104))="","",OFFSET('Sanitation Data'!$F$31,0,10*ROW('Sanitation Data'!F104)))</f>
        <v/>
      </c>
      <c r="CY110" s="272" t="str">
        <f ca="true">+IF(OFFSET('Sanitation Data'!$F$32,0,10*ROW('Sanitation Data'!F104))="","",OFFSET('Sanitation Data'!$F$32,0,10*ROW('Sanitation Data'!F104)))</f>
        <v/>
      </c>
      <c r="CZ110" s="272" t="str">
        <f ca="true">+IF(OFFSET('Sanitation Data'!$G$28,0,10*ROW('Sanitation Data'!G104))="","",OFFSET('Sanitation Data'!$G$28,0,10*ROW('Sanitation Data'!G104)))</f>
        <v/>
      </c>
      <c r="DA110" s="272" t="str">
        <f ca="true">+IF(OFFSET('Sanitation Data'!$G$29,0,10*ROW('Sanitation Data'!G104))="","",OFFSET('Sanitation Data'!$G$29,0,10*ROW('Sanitation Data'!G104)))</f>
        <v/>
      </c>
      <c r="DB110" s="272" t="str">
        <f ca="true">+IF(OFFSET('Sanitation Data'!$G$30,0,10*ROW('Sanitation Data'!G104))="","",OFFSET('Sanitation Data'!$G$30,0,10*ROW('Sanitation Data'!G104)))</f>
        <v/>
      </c>
      <c r="DC110" s="272" t="str">
        <f ca="true">+IF(OFFSET('Sanitation Data'!$G$31,0,10*ROW('Sanitation Data'!G104))="","",OFFSET('Sanitation Data'!$G$31,0,10*ROW('Sanitation Data'!G104)))</f>
        <v/>
      </c>
      <c r="DD110" s="272" t="str">
        <f ca="true">+IF(OFFSET('Sanitation Data'!$G$32,0,10*ROW('Sanitation Data'!G104))="","",OFFSET('Sanitation Data'!$G$32,0,10*ROW('Sanitation Data'!G104)))</f>
        <v/>
      </c>
      <c r="DE110" s="272" t="str">
        <f ca="true">+IF(OFFSET('Sanitation Data'!$H$28,0,10*ROW('Sanitation Data'!H104))="","",OFFSET('Sanitation Data'!$H$28,0,10*ROW('Sanitation Data'!H104)))</f>
        <v/>
      </c>
      <c r="DF110" s="272" t="str">
        <f ca="true">+IF(OFFSET('Sanitation Data'!$H$29,0,10*ROW('Sanitation Data'!H104))="","",OFFSET('Sanitation Data'!$H$29,0,10*ROW('Sanitation Data'!H104)))</f>
        <v/>
      </c>
      <c r="DG110" s="272" t="str">
        <f ca="true">+IF(OFFSET('Sanitation Data'!$H$30,0,10*ROW('Sanitation Data'!H104))="","",OFFSET('Sanitation Data'!$H$30,0,10*ROW('Sanitation Data'!H104)))</f>
        <v/>
      </c>
      <c r="DH110" s="272" t="str">
        <f ca="true">+IF(OFFSET('Sanitation Data'!$H$31,0,10*ROW('Sanitation Data'!H104))="","",OFFSET('Sanitation Data'!$H$31,0,10*ROW('Sanitation Data'!H104)))</f>
        <v/>
      </c>
      <c r="DI110" s="272" t="str">
        <f ca="true">+IF(OFFSET('Sanitation Data'!$H$32,0,10*ROW('Sanitation Data'!H104))="","",OFFSET('Sanitation Data'!$H$32,0,10*ROW('Sanitation Data'!H104)))</f>
        <v/>
      </c>
      <c r="DJ110" s="272" t="str">
        <f ca="true">+IF(OFFSET('Sanitation Data'!$I$28,0,10*ROW('Sanitation Data'!I104))="","",OFFSET('Sanitation Data'!$I$28,0,10*ROW('Sanitation Data'!I104)))</f>
        <v/>
      </c>
      <c r="DK110" s="272" t="str">
        <f ca="true">+IF(OFFSET('Sanitation Data'!$I$29,0,10*ROW('Sanitation Data'!I104))="","",OFFSET('Sanitation Data'!$I$29,0,10*ROW('Sanitation Data'!I104)))</f>
        <v/>
      </c>
      <c r="DL110" s="272" t="str">
        <f ca="true">+IF(OFFSET('Sanitation Data'!$I$30,0,10*ROW('Sanitation Data'!I104))="","",OFFSET('Sanitation Data'!$I$30,0,10*ROW('Sanitation Data'!I104)))</f>
        <v/>
      </c>
      <c r="DM110" s="272" t="str">
        <f ca="true">+IF(OFFSET('Sanitation Data'!$I$31,0,10*ROW('Sanitation Data'!I104))="","",OFFSET('Sanitation Data'!$I$31,0,10*ROW('Sanitation Data'!I104)))</f>
        <v/>
      </c>
      <c r="DN110" s="272" t="str">
        <f ca="true">+IF(OFFSET('Sanitation Data'!$I$32,0,10*ROW('Sanitation Data'!I104))="","",OFFSET('Sanitation Data'!$I$32,0,10*ROW('Sanitation Data'!I104)))</f>
        <v/>
      </c>
      <c r="DO110" s="272" t="str">
        <f ca="true">+IF(OFFSET('Hygiene Data'!$D$11,0,10*ROW('Hygiene Data'!D104))="","",OFFSET('Hygiene Data'!$D$11,0,10*ROW('Hygiene Data'!D104)))</f>
        <v/>
      </c>
      <c r="DP110" s="272" t="str">
        <f ca="true">+IF(OFFSET('Hygiene Data'!$D$12,0,10*ROW('Hygiene Data'!D104))="","",OFFSET('Hygiene Data'!$D$12,0,10*ROW('Hygiene Data'!D104)))</f>
        <v/>
      </c>
      <c r="DQ110" s="272" t="str">
        <f ca="true">+IF(OFFSET('Hygiene Data'!$D$13,0,10*ROW('Hygiene Data'!D104))="","",OFFSET('Hygiene Data'!$D$13,0,10*ROW('Hygiene Data'!D104)))</f>
        <v/>
      </c>
      <c r="DR110" s="272" t="str">
        <f ca="true">+IF(OFFSET('Hygiene Data'!$E$11,0,10*ROW('Hygiene Data'!E104))="","",OFFSET('Hygiene Data'!$E$11,0,10*ROW('Hygiene Data'!E104)))</f>
        <v/>
      </c>
      <c r="DS110" s="272" t="str">
        <f ca="true">+IF(OFFSET('Hygiene Data'!$E$12,0,10*ROW('Hygiene Data'!E104))="","",OFFSET('Hygiene Data'!$E$12,0,10*ROW('Hygiene Data'!E104)))</f>
        <v/>
      </c>
      <c r="DT110" s="272" t="str">
        <f ca="true">+IF(OFFSET('Hygiene Data'!$E$13,0,10*ROW('Hygiene Data'!E104))="","",OFFSET('Hygiene Data'!$E$13,0,10*ROW('Hygiene Data'!E104)))</f>
        <v/>
      </c>
      <c r="DU110" s="272" t="str">
        <f ca="true">+IF(OFFSET('Hygiene Data'!$F$11,0,10*ROW('Hygiene Data'!F104))="","",OFFSET('Hygiene Data'!$F$11,0,10*ROW('Hygiene Data'!F104)))</f>
        <v/>
      </c>
      <c r="DV110" s="272" t="str">
        <f ca="true">+IF(OFFSET('Hygiene Data'!$F$12,0,10*ROW('Hygiene Data'!F104))="","",OFFSET('Hygiene Data'!$F$12,0,10*ROW('Hygiene Data'!F104)))</f>
        <v/>
      </c>
      <c r="DW110" s="272" t="str">
        <f ca="true">+IF(OFFSET('Hygiene Data'!$F$13,0,10*ROW('Hygiene Data'!F104))="","",OFFSET('Hygiene Data'!$F$13,0,10*ROW('Hygiene Data'!F104)))</f>
        <v/>
      </c>
      <c r="DX110" s="272" t="str">
        <f ca="true">+IF(OFFSET('Hygiene Data'!$G$11,0,10*ROW('Hygiene Data'!G104))="","",OFFSET('Hygiene Data'!$G$11,0,10*ROW('Hygiene Data'!G104)))</f>
        <v/>
      </c>
      <c r="DY110" s="272" t="str">
        <f ca="true">+IF(OFFSET('Hygiene Data'!$G$12,0,10*ROW('Hygiene Data'!G104))="","",OFFSET('Hygiene Data'!$G$12,0,10*ROW('Hygiene Data'!G104)))</f>
        <v/>
      </c>
      <c r="DZ110" s="272" t="str">
        <f ca="true">+IF(OFFSET('Hygiene Data'!$G$13,0,10*ROW('Hygiene Data'!G104))="","",OFFSET('Hygiene Data'!$G$13,0,10*ROW('Hygiene Data'!G104)))</f>
        <v/>
      </c>
      <c r="EA110" s="272" t="str">
        <f ca="true">+IF(OFFSET('Hygiene Data'!$H$11,0,10*ROW('Hygiene Data'!H104))="","",OFFSET('Hygiene Data'!$H$11,0,10*ROW('Hygiene Data'!H104)))</f>
        <v/>
      </c>
      <c r="EB110" s="272" t="str">
        <f ca="true">+IF(OFFSET('Hygiene Data'!$H$12,0,10*ROW('Hygiene Data'!H104))="","",OFFSET('Hygiene Data'!$H$12,0,10*ROW('Hygiene Data'!H104)))</f>
        <v/>
      </c>
      <c r="EC110" s="272" t="str">
        <f ca="true">+IF(OFFSET('Hygiene Data'!$H$13,0,10*ROW('Hygiene Data'!H104))="","",OFFSET('Hygiene Data'!$H$13,0,10*ROW('Hygiene Data'!H104)))</f>
        <v/>
      </c>
      <c r="ED110" s="272" t="str">
        <f ca="true">+IF(OFFSET('Hygiene Data'!$I$11,0,10*ROW('Hygiene Data'!I104))="","",OFFSET('Hygiene Data'!$I$11,0,10*ROW('Hygiene Data'!I104)))</f>
        <v/>
      </c>
      <c r="EE110" s="272" t="str">
        <f ca="true">+IF(OFFSET('Hygiene Data'!$I$12,0,10*ROW('Hygiene Data'!I104))="","",OFFSET('Hygiene Data'!$I$12,0,10*ROW('Hygiene Data'!I104)))</f>
        <v/>
      </c>
      <c r="EF110" s="272" t="str">
        <f ca="true">+IF(OFFSET('Hygiene Data'!$I$13,0,10*ROW('Hygiene Data'!I104))="","",OFFSET('Hygiene Data'!$I$13,0,10*ROW('Hygiene Data'!I104)))</f>
        <v/>
      </c>
    </row>
    <row xmlns:x14ac="http://schemas.microsoft.com/office/spreadsheetml/2009/9/ac" r="111" x14ac:dyDescent="0.2">
      <c r="A111" s="37" t="str">
        <f ca="true">+IF(OFFSET('Water Data'!$B$2,0,10*ROW('Water Data'!E105))="","",OFFSET('Water Data'!$B$2,0,10*ROW('Water Data'!E105)))</f>
        <v/>
      </c>
      <c r="B111" s="37" t="str">
        <f ca="true">+IF(OFFSET('Water Data'!$C$2,0,10*ROW('Water Data'!F105))="","",OFFSET('Water Data'!$C$2,0,10*ROW('Water Data'!F105)))</f>
        <v/>
      </c>
      <c r="C111" s="328" t="str">
        <f t="shared" ca="true" si="1"/>
        <v/>
      </c>
      <c r="D111" s="97"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7"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7"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7"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7"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7"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7"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7"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7"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7"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7"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7"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7"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7"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7"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7"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7"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7"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8"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8"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8"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8"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8"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8"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8"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8"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8"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8"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8"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8"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8"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8"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8"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8"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8"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8"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8"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8"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8"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8"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8"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8"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8"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8"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8"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8"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8"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8"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9"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9"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9"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9"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9"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9"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9"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9"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9"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9"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9"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9"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9"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9"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9"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9"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9"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9"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2"/>
      <c r="BS111" s="272" t="str">
        <f ca="true">+IF(OFFSET('Water Data'!$D$27,0,10*ROW('Water Data'!D105))="","",OFFSET('Water Data'!$D$27,0,10*ROW('Water Data'!D105)))</f>
        <v/>
      </c>
      <c r="BT111" s="272" t="str">
        <f ca="true">+IF(OFFSET('Water Data'!$D$28,0,10*ROW('Water Data'!D105))="","",OFFSET('Water Data'!$D$28,0,10*ROW('Water Data'!D105)))</f>
        <v/>
      </c>
      <c r="BU111" s="272" t="str">
        <f ca="true">+IF(OFFSET('Water Data'!$D$29,0,10*ROW('Water Data'!D105))="","",OFFSET('Water Data'!$D$29,0,10*ROW('Water Data'!D105)))</f>
        <v/>
      </c>
      <c r="BV111" s="272" t="str">
        <f ca="true">+IF(OFFSET('Water Data'!$E$27,0,10*ROW('Water Data'!E105))="","",OFFSET('Water Data'!$E$27,0,10*ROW('Water Data'!E105)))</f>
        <v/>
      </c>
      <c r="BW111" s="272" t="str">
        <f ca="true">+IF(OFFSET('Water Data'!$E$28,0,10*ROW('Water Data'!E105))="","",OFFSET('Water Data'!$E$28,0,10*ROW('Water Data'!E105)))</f>
        <v/>
      </c>
      <c r="BX111" s="272" t="str">
        <f ca="true">+IF(OFFSET('Water Data'!$E$29,0,10*ROW('Water Data'!E105))="","",OFFSET('Water Data'!$E$29,0,10*ROW('Water Data'!E105)))</f>
        <v/>
      </c>
      <c r="BY111" s="272" t="str">
        <f ca="true">+IF(OFFSET('Water Data'!$F$27,0,10*ROW('Water Data'!F105))="","",OFFSET('Water Data'!$F$27,0,10*ROW('Water Data'!F105)))</f>
        <v/>
      </c>
      <c r="BZ111" s="272" t="str">
        <f ca="true">+IF(OFFSET('Water Data'!$F$28,0,10*ROW('Water Data'!F105))="","",OFFSET('Water Data'!$F$28,0,10*ROW('Water Data'!F105)))</f>
        <v/>
      </c>
      <c r="CA111" s="272" t="str">
        <f ca="true">+IF(OFFSET('Water Data'!$F$29,0,10*ROW('Water Data'!F105))="","",OFFSET('Water Data'!$F$29,0,10*ROW('Water Data'!F105)))</f>
        <v/>
      </c>
      <c r="CB111" s="272" t="str">
        <f ca="true">+IF(OFFSET('Water Data'!$G$27,0,10*ROW('Water Data'!G105))="","",OFFSET('Water Data'!$G$27,0,10*ROW('Water Data'!G105)))</f>
        <v/>
      </c>
      <c r="CC111" s="272" t="str">
        <f ca="true">+IF(OFFSET('Water Data'!$G$28,0,10*ROW('Water Data'!G105))="","",OFFSET('Water Data'!$G$28,0,10*ROW('Water Data'!G105)))</f>
        <v/>
      </c>
      <c r="CD111" s="272" t="str">
        <f ca="true">+IF(OFFSET('Water Data'!$G$29,0,10*ROW('Water Data'!G105))="","",OFFSET('Water Data'!$G$29,0,10*ROW('Water Data'!G105)))</f>
        <v/>
      </c>
      <c r="CE111" s="272" t="str">
        <f ca="true">+IF(OFFSET('Water Data'!$H$27,0,10*ROW('Water Data'!H105))="","",OFFSET('Water Data'!$H$27,0,10*ROW('Water Data'!H105)))</f>
        <v/>
      </c>
      <c r="CF111" s="272" t="str">
        <f ca="true">+IF(OFFSET('Water Data'!$H$28,0,10*ROW('Water Data'!H105))="","",OFFSET('Water Data'!$H$28,0,10*ROW('Water Data'!H105)))</f>
        <v/>
      </c>
      <c r="CG111" s="272" t="str">
        <f ca="true">+IF(OFFSET('Water Data'!$H$29,0,10*ROW('Water Data'!H105))="","",OFFSET('Water Data'!$H$29,0,10*ROW('Water Data'!H105)))</f>
        <v/>
      </c>
      <c r="CH111" s="272" t="str">
        <f ca="true">+IF(OFFSET('Water Data'!$I$27,0,10*ROW('Water Data'!I105))="","",OFFSET('Water Data'!$I$27,0,10*ROW('Water Data'!I105)))</f>
        <v/>
      </c>
      <c r="CI111" s="272" t="str">
        <f ca="true">+IF(OFFSET('Water Data'!$I$28,0,10*ROW('Water Data'!I105))="","",OFFSET('Water Data'!$I$28,0,10*ROW('Water Data'!I105)))</f>
        <v/>
      </c>
      <c r="CJ111" s="272" t="str">
        <f ca="true">+IF(OFFSET('Water Data'!$I$29,0,10*ROW('Water Data'!I105))="","",OFFSET('Water Data'!$I$29,0,10*ROW('Water Data'!I105)))</f>
        <v/>
      </c>
      <c r="CK111" s="272" t="str">
        <f ca="true">+IF(OFFSET('Sanitation Data'!$D$28,0,10*ROW('Sanitation Data'!D105))="","",OFFSET('Sanitation Data'!$D$28,0,10*ROW('Sanitation Data'!D105)))</f>
        <v/>
      </c>
      <c r="CL111" s="272" t="str">
        <f ca="true">+IF(OFFSET('Sanitation Data'!$D$29,0,10*ROW('Sanitation Data'!D105))="","",OFFSET('Sanitation Data'!$D$29,0,10*ROW('Sanitation Data'!D105)))</f>
        <v/>
      </c>
      <c r="CM111" s="272" t="str">
        <f ca="true">+IF(OFFSET('Sanitation Data'!$D$30,0,10*ROW('Sanitation Data'!D105))="","",OFFSET('Sanitation Data'!$D$30,0,10*ROW('Sanitation Data'!D105)))</f>
        <v/>
      </c>
      <c r="CN111" s="272" t="str">
        <f ca="true">+IF(OFFSET('Sanitation Data'!$D$31,0,10*ROW('Sanitation Data'!D105))="","",OFFSET('Sanitation Data'!$D$31,0,10*ROW('Sanitation Data'!D105)))</f>
        <v/>
      </c>
      <c r="CO111" s="272" t="str">
        <f ca="true">+IF(OFFSET('Sanitation Data'!$D$32,0,10*ROW('Sanitation Data'!D105))="","",OFFSET('Sanitation Data'!$D$32,0,10*ROW('Sanitation Data'!D105)))</f>
        <v/>
      </c>
      <c r="CP111" s="272" t="str">
        <f ca="true">+IF(OFFSET('Sanitation Data'!$E$28,0,10*ROW('Sanitation Data'!E105))="","",OFFSET('Sanitation Data'!$E$28,0,10*ROW('Sanitation Data'!E105)))</f>
        <v/>
      </c>
      <c r="CQ111" s="272" t="str">
        <f ca="true">+IF(OFFSET('Sanitation Data'!$E$29,0,10*ROW('Sanitation Data'!E105))="","",OFFSET('Sanitation Data'!$E$29,0,10*ROW('Sanitation Data'!E105)))</f>
        <v/>
      </c>
      <c r="CR111" s="272" t="str">
        <f ca="true">+IF(OFFSET('Sanitation Data'!$E$30,0,10*ROW('Sanitation Data'!E105))="","",OFFSET('Sanitation Data'!$E$30,0,10*ROW('Sanitation Data'!E105)))</f>
        <v/>
      </c>
      <c r="CS111" s="272" t="str">
        <f ca="true">+IF(OFFSET('Sanitation Data'!$E$31,0,10*ROW('Sanitation Data'!E105))="","",OFFSET('Sanitation Data'!$E$31,0,10*ROW('Sanitation Data'!E105)))</f>
        <v/>
      </c>
      <c r="CT111" s="272" t="str">
        <f ca="true">+IF(OFFSET('Sanitation Data'!$E$32,0,10*ROW('Sanitation Data'!E105))="","",OFFSET('Sanitation Data'!$E$32,0,10*ROW('Sanitation Data'!E105)))</f>
        <v/>
      </c>
      <c r="CU111" s="272" t="str">
        <f ca="true">+IF(OFFSET('Sanitation Data'!$F$28,0,10*ROW('Sanitation Data'!F105))="","",OFFSET('Sanitation Data'!$F$28,0,10*ROW('Sanitation Data'!F105)))</f>
        <v/>
      </c>
      <c r="CV111" s="272" t="str">
        <f ca="true">+IF(OFFSET('Sanitation Data'!$F$29,0,10*ROW('Sanitation Data'!F105))="","",OFFSET('Sanitation Data'!$F$29,0,10*ROW('Sanitation Data'!F105)))</f>
        <v/>
      </c>
      <c r="CW111" s="272" t="str">
        <f ca="true">+IF(OFFSET('Sanitation Data'!$F$30,0,10*ROW('Sanitation Data'!F105))="","",OFFSET('Sanitation Data'!$F$30,0,10*ROW('Sanitation Data'!F105)))</f>
        <v/>
      </c>
      <c r="CX111" s="272" t="str">
        <f ca="true">+IF(OFFSET('Sanitation Data'!$F$31,0,10*ROW('Sanitation Data'!F105))="","",OFFSET('Sanitation Data'!$F$31,0,10*ROW('Sanitation Data'!F105)))</f>
        <v/>
      </c>
      <c r="CY111" s="272" t="str">
        <f ca="true">+IF(OFFSET('Sanitation Data'!$F$32,0,10*ROW('Sanitation Data'!F105))="","",OFFSET('Sanitation Data'!$F$32,0,10*ROW('Sanitation Data'!F105)))</f>
        <v/>
      </c>
      <c r="CZ111" s="272" t="str">
        <f ca="true">+IF(OFFSET('Sanitation Data'!$G$28,0,10*ROW('Sanitation Data'!G105))="","",OFFSET('Sanitation Data'!$G$28,0,10*ROW('Sanitation Data'!G105)))</f>
        <v/>
      </c>
      <c r="DA111" s="272" t="str">
        <f ca="true">+IF(OFFSET('Sanitation Data'!$G$29,0,10*ROW('Sanitation Data'!G105))="","",OFFSET('Sanitation Data'!$G$29,0,10*ROW('Sanitation Data'!G105)))</f>
        <v/>
      </c>
      <c r="DB111" s="272" t="str">
        <f ca="true">+IF(OFFSET('Sanitation Data'!$G$30,0,10*ROW('Sanitation Data'!G105))="","",OFFSET('Sanitation Data'!$G$30,0,10*ROW('Sanitation Data'!G105)))</f>
        <v/>
      </c>
      <c r="DC111" s="272" t="str">
        <f ca="true">+IF(OFFSET('Sanitation Data'!$G$31,0,10*ROW('Sanitation Data'!G105))="","",OFFSET('Sanitation Data'!$G$31,0,10*ROW('Sanitation Data'!G105)))</f>
        <v/>
      </c>
      <c r="DD111" s="272" t="str">
        <f ca="true">+IF(OFFSET('Sanitation Data'!$G$32,0,10*ROW('Sanitation Data'!G105))="","",OFFSET('Sanitation Data'!$G$32,0,10*ROW('Sanitation Data'!G105)))</f>
        <v/>
      </c>
      <c r="DE111" s="272" t="str">
        <f ca="true">+IF(OFFSET('Sanitation Data'!$H$28,0,10*ROW('Sanitation Data'!H105))="","",OFFSET('Sanitation Data'!$H$28,0,10*ROW('Sanitation Data'!H105)))</f>
        <v/>
      </c>
      <c r="DF111" s="272" t="str">
        <f ca="true">+IF(OFFSET('Sanitation Data'!$H$29,0,10*ROW('Sanitation Data'!H105))="","",OFFSET('Sanitation Data'!$H$29,0,10*ROW('Sanitation Data'!H105)))</f>
        <v/>
      </c>
      <c r="DG111" s="272" t="str">
        <f ca="true">+IF(OFFSET('Sanitation Data'!$H$30,0,10*ROW('Sanitation Data'!H105))="","",OFFSET('Sanitation Data'!$H$30,0,10*ROW('Sanitation Data'!H105)))</f>
        <v/>
      </c>
      <c r="DH111" s="272" t="str">
        <f ca="true">+IF(OFFSET('Sanitation Data'!$H$31,0,10*ROW('Sanitation Data'!H105))="","",OFFSET('Sanitation Data'!$H$31,0,10*ROW('Sanitation Data'!H105)))</f>
        <v/>
      </c>
      <c r="DI111" s="272" t="str">
        <f ca="true">+IF(OFFSET('Sanitation Data'!$H$32,0,10*ROW('Sanitation Data'!H105))="","",OFFSET('Sanitation Data'!$H$32,0,10*ROW('Sanitation Data'!H105)))</f>
        <v/>
      </c>
      <c r="DJ111" s="272" t="str">
        <f ca="true">+IF(OFFSET('Sanitation Data'!$I$28,0,10*ROW('Sanitation Data'!I105))="","",OFFSET('Sanitation Data'!$I$28,0,10*ROW('Sanitation Data'!I105)))</f>
        <v/>
      </c>
      <c r="DK111" s="272" t="str">
        <f ca="true">+IF(OFFSET('Sanitation Data'!$I$29,0,10*ROW('Sanitation Data'!I105))="","",OFFSET('Sanitation Data'!$I$29,0,10*ROW('Sanitation Data'!I105)))</f>
        <v/>
      </c>
      <c r="DL111" s="272" t="str">
        <f ca="true">+IF(OFFSET('Sanitation Data'!$I$30,0,10*ROW('Sanitation Data'!I105))="","",OFFSET('Sanitation Data'!$I$30,0,10*ROW('Sanitation Data'!I105)))</f>
        <v/>
      </c>
      <c r="DM111" s="272" t="str">
        <f ca="true">+IF(OFFSET('Sanitation Data'!$I$31,0,10*ROW('Sanitation Data'!I105))="","",OFFSET('Sanitation Data'!$I$31,0,10*ROW('Sanitation Data'!I105)))</f>
        <v/>
      </c>
      <c r="DN111" s="272" t="str">
        <f ca="true">+IF(OFFSET('Sanitation Data'!$I$32,0,10*ROW('Sanitation Data'!I105))="","",OFFSET('Sanitation Data'!$I$32,0,10*ROW('Sanitation Data'!I105)))</f>
        <v/>
      </c>
      <c r="DO111" s="272" t="str">
        <f ca="true">+IF(OFFSET('Hygiene Data'!$D$11,0,10*ROW('Hygiene Data'!D105))="","",OFFSET('Hygiene Data'!$D$11,0,10*ROW('Hygiene Data'!D105)))</f>
        <v/>
      </c>
      <c r="DP111" s="272" t="str">
        <f ca="true">+IF(OFFSET('Hygiene Data'!$D$12,0,10*ROW('Hygiene Data'!D105))="","",OFFSET('Hygiene Data'!$D$12,0,10*ROW('Hygiene Data'!D105)))</f>
        <v/>
      </c>
      <c r="DQ111" s="272" t="str">
        <f ca="true">+IF(OFFSET('Hygiene Data'!$D$13,0,10*ROW('Hygiene Data'!D105))="","",OFFSET('Hygiene Data'!$D$13,0,10*ROW('Hygiene Data'!D105)))</f>
        <v/>
      </c>
      <c r="DR111" s="272" t="str">
        <f ca="true">+IF(OFFSET('Hygiene Data'!$E$11,0,10*ROW('Hygiene Data'!E105))="","",OFFSET('Hygiene Data'!$E$11,0,10*ROW('Hygiene Data'!E105)))</f>
        <v/>
      </c>
      <c r="DS111" s="272" t="str">
        <f ca="true">+IF(OFFSET('Hygiene Data'!$E$12,0,10*ROW('Hygiene Data'!E105))="","",OFFSET('Hygiene Data'!$E$12,0,10*ROW('Hygiene Data'!E105)))</f>
        <v/>
      </c>
      <c r="DT111" s="272" t="str">
        <f ca="true">+IF(OFFSET('Hygiene Data'!$E$13,0,10*ROW('Hygiene Data'!E105))="","",OFFSET('Hygiene Data'!$E$13,0,10*ROW('Hygiene Data'!E105)))</f>
        <v/>
      </c>
      <c r="DU111" s="272" t="str">
        <f ca="true">+IF(OFFSET('Hygiene Data'!$F$11,0,10*ROW('Hygiene Data'!F105))="","",OFFSET('Hygiene Data'!$F$11,0,10*ROW('Hygiene Data'!F105)))</f>
        <v/>
      </c>
      <c r="DV111" s="272" t="str">
        <f ca="true">+IF(OFFSET('Hygiene Data'!$F$12,0,10*ROW('Hygiene Data'!F105))="","",OFFSET('Hygiene Data'!$F$12,0,10*ROW('Hygiene Data'!F105)))</f>
        <v/>
      </c>
      <c r="DW111" s="272" t="str">
        <f ca="true">+IF(OFFSET('Hygiene Data'!$F$13,0,10*ROW('Hygiene Data'!F105))="","",OFFSET('Hygiene Data'!$F$13,0,10*ROW('Hygiene Data'!F105)))</f>
        <v/>
      </c>
      <c r="DX111" s="272" t="str">
        <f ca="true">+IF(OFFSET('Hygiene Data'!$G$11,0,10*ROW('Hygiene Data'!G105))="","",OFFSET('Hygiene Data'!$G$11,0,10*ROW('Hygiene Data'!G105)))</f>
        <v/>
      </c>
      <c r="DY111" s="272" t="str">
        <f ca="true">+IF(OFFSET('Hygiene Data'!$G$12,0,10*ROW('Hygiene Data'!G105))="","",OFFSET('Hygiene Data'!$G$12,0,10*ROW('Hygiene Data'!G105)))</f>
        <v/>
      </c>
      <c r="DZ111" s="272" t="str">
        <f ca="true">+IF(OFFSET('Hygiene Data'!$G$13,0,10*ROW('Hygiene Data'!G105))="","",OFFSET('Hygiene Data'!$G$13,0,10*ROW('Hygiene Data'!G105)))</f>
        <v/>
      </c>
      <c r="EA111" s="272" t="str">
        <f ca="true">+IF(OFFSET('Hygiene Data'!$H$11,0,10*ROW('Hygiene Data'!H105))="","",OFFSET('Hygiene Data'!$H$11,0,10*ROW('Hygiene Data'!H105)))</f>
        <v/>
      </c>
      <c r="EB111" s="272" t="str">
        <f ca="true">+IF(OFFSET('Hygiene Data'!$H$12,0,10*ROW('Hygiene Data'!H105))="","",OFFSET('Hygiene Data'!$H$12,0,10*ROW('Hygiene Data'!H105)))</f>
        <v/>
      </c>
      <c r="EC111" s="272" t="str">
        <f ca="true">+IF(OFFSET('Hygiene Data'!$H$13,0,10*ROW('Hygiene Data'!H105))="","",OFFSET('Hygiene Data'!$H$13,0,10*ROW('Hygiene Data'!H105)))</f>
        <v/>
      </c>
      <c r="ED111" s="272" t="str">
        <f ca="true">+IF(OFFSET('Hygiene Data'!$I$11,0,10*ROW('Hygiene Data'!I105))="","",OFFSET('Hygiene Data'!$I$11,0,10*ROW('Hygiene Data'!I105)))</f>
        <v/>
      </c>
      <c r="EE111" s="272" t="str">
        <f ca="true">+IF(OFFSET('Hygiene Data'!$I$12,0,10*ROW('Hygiene Data'!I105))="","",OFFSET('Hygiene Data'!$I$12,0,10*ROW('Hygiene Data'!I105)))</f>
        <v/>
      </c>
      <c r="EF111" s="272" t="str">
        <f ca="true">+IF(OFFSET('Hygiene Data'!$I$13,0,10*ROW('Hygiene Data'!I105))="","",OFFSET('Hygiene Data'!$I$13,0,10*ROW('Hygiene Data'!I105)))</f>
        <v/>
      </c>
    </row>
    <row xmlns:x14ac="http://schemas.microsoft.com/office/spreadsheetml/2009/9/ac" r="112" x14ac:dyDescent="0.2">
      <c r="A112" s="37" t="str">
        <f ca="true">+IF(OFFSET('Water Data'!$B$2,0,10*ROW('Water Data'!E106))="","",OFFSET('Water Data'!$B$2,0,10*ROW('Water Data'!E106)))</f>
        <v/>
      </c>
      <c r="B112" s="37" t="str">
        <f ca="true">+IF(OFFSET('Water Data'!$C$2,0,10*ROW('Water Data'!F106))="","",OFFSET('Water Data'!$C$2,0,10*ROW('Water Data'!F106)))</f>
        <v/>
      </c>
      <c r="C112" s="328" t="str">
        <f t="shared" ca="true" si="1"/>
        <v/>
      </c>
      <c r="D112" s="97"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7"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7"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7"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7"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7"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7"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7"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7"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7"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7"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7"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7"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7"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7"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7"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7"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7"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8"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8"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8"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8"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8"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8"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8"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8"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8"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8"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8"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8"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8"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8"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8"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8"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8"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8"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8"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8"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8"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8"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8"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8"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8"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8"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8"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8"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8"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8"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9"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9"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9"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9"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9"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9"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9"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9"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9"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9"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9"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9"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9"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9"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9"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9"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9"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9"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2"/>
      <c r="BS112" s="272" t="str">
        <f ca="true">+IF(OFFSET('Water Data'!$D$27,0,10*ROW('Water Data'!D106))="","",OFFSET('Water Data'!$D$27,0,10*ROW('Water Data'!D106)))</f>
        <v/>
      </c>
      <c r="BT112" s="272" t="str">
        <f ca="true">+IF(OFFSET('Water Data'!$D$28,0,10*ROW('Water Data'!D106))="","",OFFSET('Water Data'!$D$28,0,10*ROW('Water Data'!D106)))</f>
        <v/>
      </c>
      <c r="BU112" s="272" t="str">
        <f ca="true">+IF(OFFSET('Water Data'!$D$29,0,10*ROW('Water Data'!D106))="","",OFFSET('Water Data'!$D$29,0,10*ROW('Water Data'!D106)))</f>
        <v/>
      </c>
      <c r="BV112" s="272" t="str">
        <f ca="true">+IF(OFFSET('Water Data'!$E$27,0,10*ROW('Water Data'!E106))="","",OFFSET('Water Data'!$E$27,0,10*ROW('Water Data'!E106)))</f>
        <v/>
      </c>
      <c r="BW112" s="272" t="str">
        <f ca="true">+IF(OFFSET('Water Data'!$E$28,0,10*ROW('Water Data'!E106))="","",OFFSET('Water Data'!$E$28,0,10*ROW('Water Data'!E106)))</f>
        <v/>
      </c>
      <c r="BX112" s="272" t="str">
        <f ca="true">+IF(OFFSET('Water Data'!$E$29,0,10*ROW('Water Data'!E106))="","",OFFSET('Water Data'!$E$29,0,10*ROW('Water Data'!E106)))</f>
        <v/>
      </c>
      <c r="BY112" s="272" t="str">
        <f ca="true">+IF(OFFSET('Water Data'!$F$27,0,10*ROW('Water Data'!F106))="","",OFFSET('Water Data'!$F$27,0,10*ROW('Water Data'!F106)))</f>
        <v/>
      </c>
      <c r="BZ112" s="272" t="str">
        <f ca="true">+IF(OFFSET('Water Data'!$F$28,0,10*ROW('Water Data'!F106))="","",OFFSET('Water Data'!$F$28,0,10*ROW('Water Data'!F106)))</f>
        <v/>
      </c>
      <c r="CA112" s="272" t="str">
        <f ca="true">+IF(OFFSET('Water Data'!$F$29,0,10*ROW('Water Data'!F106))="","",OFFSET('Water Data'!$F$29,0,10*ROW('Water Data'!F106)))</f>
        <v/>
      </c>
      <c r="CB112" s="272" t="str">
        <f ca="true">+IF(OFFSET('Water Data'!$G$27,0,10*ROW('Water Data'!G106))="","",OFFSET('Water Data'!$G$27,0,10*ROW('Water Data'!G106)))</f>
        <v/>
      </c>
      <c r="CC112" s="272" t="str">
        <f ca="true">+IF(OFFSET('Water Data'!$G$28,0,10*ROW('Water Data'!G106))="","",OFFSET('Water Data'!$G$28,0,10*ROW('Water Data'!G106)))</f>
        <v/>
      </c>
      <c r="CD112" s="272" t="str">
        <f ca="true">+IF(OFFSET('Water Data'!$G$29,0,10*ROW('Water Data'!G106))="","",OFFSET('Water Data'!$G$29,0,10*ROW('Water Data'!G106)))</f>
        <v/>
      </c>
      <c r="CE112" s="272" t="str">
        <f ca="true">+IF(OFFSET('Water Data'!$H$27,0,10*ROW('Water Data'!H106))="","",OFFSET('Water Data'!$H$27,0,10*ROW('Water Data'!H106)))</f>
        <v/>
      </c>
      <c r="CF112" s="272" t="str">
        <f ca="true">+IF(OFFSET('Water Data'!$H$28,0,10*ROW('Water Data'!H106))="","",OFFSET('Water Data'!$H$28,0,10*ROW('Water Data'!H106)))</f>
        <v/>
      </c>
      <c r="CG112" s="272" t="str">
        <f ca="true">+IF(OFFSET('Water Data'!$H$29,0,10*ROW('Water Data'!H106))="","",OFFSET('Water Data'!$H$29,0,10*ROW('Water Data'!H106)))</f>
        <v/>
      </c>
      <c r="CH112" s="272" t="str">
        <f ca="true">+IF(OFFSET('Water Data'!$I$27,0,10*ROW('Water Data'!I106))="","",OFFSET('Water Data'!$I$27,0,10*ROW('Water Data'!I106)))</f>
        <v/>
      </c>
      <c r="CI112" s="272" t="str">
        <f ca="true">+IF(OFFSET('Water Data'!$I$28,0,10*ROW('Water Data'!I106))="","",OFFSET('Water Data'!$I$28,0,10*ROW('Water Data'!I106)))</f>
        <v/>
      </c>
      <c r="CJ112" s="272" t="str">
        <f ca="true">+IF(OFFSET('Water Data'!$I$29,0,10*ROW('Water Data'!I106))="","",OFFSET('Water Data'!$I$29,0,10*ROW('Water Data'!I106)))</f>
        <v/>
      </c>
      <c r="CK112" s="272" t="str">
        <f ca="true">+IF(OFFSET('Sanitation Data'!$D$28,0,10*ROW('Sanitation Data'!D106))="","",OFFSET('Sanitation Data'!$D$28,0,10*ROW('Sanitation Data'!D106)))</f>
        <v/>
      </c>
      <c r="CL112" s="272" t="str">
        <f ca="true">+IF(OFFSET('Sanitation Data'!$D$29,0,10*ROW('Sanitation Data'!D106))="","",OFFSET('Sanitation Data'!$D$29,0,10*ROW('Sanitation Data'!D106)))</f>
        <v/>
      </c>
      <c r="CM112" s="272" t="str">
        <f ca="true">+IF(OFFSET('Sanitation Data'!$D$30,0,10*ROW('Sanitation Data'!D106))="","",OFFSET('Sanitation Data'!$D$30,0,10*ROW('Sanitation Data'!D106)))</f>
        <v/>
      </c>
      <c r="CN112" s="272" t="str">
        <f ca="true">+IF(OFFSET('Sanitation Data'!$D$31,0,10*ROW('Sanitation Data'!D106))="","",OFFSET('Sanitation Data'!$D$31,0,10*ROW('Sanitation Data'!D106)))</f>
        <v/>
      </c>
      <c r="CO112" s="272" t="str">
        <f ca="true">+IF(OFFSET('Sanitation Data'!$D$32,0,10*ROW('Sanitation Data'!D106))="","",OFFSET('Sanitation Data'!$D$32,0,10*ROW('Sanitation Data'!D106)))</f>
        <v/>
      </c>
      <c r="CP112" s="272" t="str">
        <f ca="true">+IF(OFFSET('Sanitation Data'!$E$28,0,10*ROW('Sanitation Data'!E106))="","",OFFSET('Sanitation Data'!$E$28,0,10*ROW('Sanitation Data'!E106)))</f>
        <v/>
      </c>
      <c r="CQ112" s="272" t="str">
        <f ca="true">+IF(OFFSET('Sanitation Data'!$E$29,0,10*ROW('Sanitation Data'!E106))="","",OFFSET('Sanitation Data'!$E$29,0,10*ROW('Sanitation Data'!E106)))</f>
        <v/>
      </c>
      <c r="CR112" s="272" t="str">
        <f ca="true">+IF(OFFSET('Sanitation Data'!$E$30,0,10*ROW('Sanitation Data'!E106))="","",OFFSET('Sanitation Data'!$E$30,0,10*ROW('Sanitation Data'!E106)))</f>
        <v/>
      </c>
      <c r="CS112" s="272" t="str">
        <f ca="true">+IF(OFFSET('Sanitation Data'!$E$31,0,10*ROW('Sanitation Data'!E106))="","",OFFSET('Sanitation Data'!$E$31,0,10*ROW('Sanitation Data'!E106)))</f>
        <v/>
      </c>
      <c r="CT112" s="272" t="str">
        <f ca="true">+IF(OFFSET('Sanitation Data'!$E$32,0,10*ROW('Sanitation Data'!E106))="","",OFFSET('Sanitation Data'!$E$32,0,10*ROW('Sanitation Data'!E106)))</f>
        <v/>
      </c>
      <c r="CU112" s="272" t="str">
        <f ca="true">+IF(OFFSET('Sanitation Data'!$F$28,0,10*ROW('Sanitation Data'!F106))="","",OFFSET('Sanitation Data'!$F$28,0,10*ROW('Sanitation Data'!F106)))</f>
        <v/>
      </c>
      <c r="CV112" s="272" t="str">
        <f ca="true">+IF(OFFSET('Sanitation Data'!$F$29,0,10*ROW('Sanitation Data'!F106))="","",OFFSET('Sanitation Data'!$F$29,0,10*ROW('Sanitation Data'!F106)))</f>
        <v/>
      </c>
      <c r="CW112" s="272" t="str">
        <f ca="true">+IF(OFFSET('Sanitation Data'!$F$30,0,10*ROW('Sanitation Data'!F106))="","",OFFSET('Sanitation Data'!$F$30,0,10*ROW('Sanitation Data'!F106)))</f>
        <v/>
      </c>
      <c r="CX112" s="272" t="str">
        <f ca="true">+IF(OFFSET('Sanitation Data'!$F$31,0,10*ROW('Sanitation Data'!F106))="","",OFFSET('Sanitation Data'!$F$31,0,10*ROW('Sanitation Data'!F106)))</f>
        <v/>
      </c>
      <c r="CY112" s="272" t="str">
        <f ca="true">+IF(OFFSET('Sanitation Data'!$F$32,0,10*ROW('Sanitation Data'!F106))="","",OFFSET('Sanitation Data'!$F$32,0,10*ROW('Sanitation Data'!F106)))</f>
        <v/>
      </c>
      <c r="CZ112" s="272" t="str">
        <f ca="true">+IF(OFFSET('Sanitation Data'!$G$28,0,10*ROW('Sanitation Data'!G106))="","",OFFSET('Sanitation Data'!$G$28,0,10*ROW('Sanitation Data'!G106)))</f>
        <v/>
      </c>
      <c r="DA112" s="272" t="str">
        <f ca="true">+IF(OFFSET('Sanitation Data'!$G$29,0,10*ROW('Sanitation Data'!G106))="","",OFFSET('Sanitation Data'!$G$29,0,10*ROW('Sanitation Data'!G106)))</f>
        <v/>
      </c>
      <c r="DB112" s="272" t="str">
        <f ca="true">+IF(OFFSET('Sanitation Data'!$G$30,0,10*ROW('Sanitation Data'!G106))="","",OFFSET('Sanitation Data'!$G$30,0,10*ROW('Sanitation Data'!G106)))</f>
        <v/>
      </c>
      <c r="DC112" s="272" t="str">
        <f ca="true">+IF(OFFSET('Sanitation Data'!$G$31,0,10*ROW('Sanitation Data'!G106))="","",OFFSET('Sanitation Data'!$G$31,0,10*ROW('Sanitation Data'!G106)))</f>
        <v/>
      </c>
      <c r="DD112" s="272" t="str">
        <f ca="true">+IF(OFFSET('Sanitation Data'!$G$32,0,10*ROW('Sanitation Data'!G106))="","",OFFSET('Sanitation Data'!$G$32,0,10*ROW('Sanitation Data'!G106)))</f>
        <v/>
      </c>
      <c r="DE112" s="272" t="str">
        <f ca="true">+IF(OFFSET('Sanitation Data'!$H$28,0,10*ROW('Sanitation Data'!H106))="","",OFFSET('Sanitation Data'!$H$28,0,10*ROW('Sanitation Data'!H106)))</f>
        <v/>
      </c>
      <c r="DF112" s="272" t="str">
        <f ca="true">+IF(OFFSET('Sanitation Data'!$H$29,0,10*ROW('Sanitation Data'!H106))="","",OFFSET('Sanitation Data'!$H$29,0,10*ROW('Sanitation Data'!H106)))</f>
        <v/>
      </c>
      <c r="DG112" s="272" t="str">
        <f ca="true">+IF(OFFSET('Sanitation Data'!$H$30,0,10*ROW('Sanitation Data'!H106))="","",OFFSET('Sanitation Data'!$H$30,0,10*ROW('Sanitation Data'!H106)))</f>
        <v/>
      </c>
      <c r="DH112" s="272" t="str">
        <f ca="true">+IF(OFFSET('Sanitation Data'!$H$31,0,10*ROW('Sanitation Data'!H106))="","",OFFSET('Sanitation Data'!$H$31,0,10*ROW('Sanitation Data'!H106)))</f>
        <v/>
      </c>
      <c r="DI112" s="272" t="str">
        <f ca="true">+IF(OFFSET('Sanitation Data'!$H$32,0,10*ROW('Sanitation Data'!H106))="","",OFFSET('Sanitation Data'!$H$32,0,10*ROW('Sanitation Data'!H106)))</f>
        <v/>
      </c>
      <c r="DJ112" s="272" t="str">
        <f ca="true">+IF(OFFSET('Sanitation Data'!$I$28,0,10*ROW('Sanitation Data'!I106))="","",OFFSET('Sanitation Data'!$I$28,0,10*ROW('Sanitation Data'!I106)))</f>
        <v/>
      </c>
      <c r="DK112" s="272" t="str">
        <f ca="true">+IF(OFFSET('Sanitation Data'!$I$29,0,10*ROW('Sanitation Data'!I106))="","",OFFSET('Sanitation Data'!$I$29,0,10*ROW('Sanitation Data'!I106)))</f>
        <v/>
      </c>
      <c r="DL112" s="272" t="str">
        <f ca="true">+IF(OFFSET('Sanitation Data'!$I$30,0,10*ROW('Sanitation Data'!I106))="","",OFFSET('Sanitation Data'!$I$30,0,10*ROW('Sanitation Data'!I106)))</f>
        <v/>
      </c>
      <c r="DM112" s="272" t="str">
        <f ca="true">+IF(OFFSET('Sanitation Data'!$I$31,0,10*ROW('Sanitation Data'!I106))="","",OFFSET('Sanitation Data'!$I$31,0,10*ROW('Sanitation Data'!I106)))</f>
        <v/>
      </c>
      <c r="DN112" s="272" t="str">
        <f ca="true">+IF(OFFSET('Sanitation Data'!$I$32,0,10*ROW('Sanitation Data'!I106))="","",OFFSET('Sanitation Data'!$I$32,0,10*ROW('Sanitation Data'!I106)))</f>
        <v/>
      </c>
      <c r="DO112" s="272" t="str">
        <f ca="true">+IF(OFFSET('Hygiene Data'!$D$11,0,10*ROW('Hygiene Data'!D106))="","",OFFSET('Hygiene Data'!$D$11,0,10*ROW('Hygiene Data'!D106)))</f>
        <v/>
      </c>
      <c r="DP112" s="272" t="str">
        <f ca="true">+IF(OFFSET('Hygiene Data'!$D$12,0,10*ROW('Hygiene Data'!D106))="","",OFFSET('Hygiene Data'!$D$12,0,10*ROW('Hygiene Data'!D106)))</f>
        <v/>
      </c>
      <c r="DQ112" s="272" t="str">
        <f ca="true">+IF(OFFSET('Hygiene Data'!$D$13,0,10*ROW('Hygiene Data'!D106))="","",OFFSET('Hygiene Data'!$D$13,0,10*ROW('Hygiene Data'!D106)))</f>
        <v/>
      </c>
      <c r="DR112" s="272" t="str">
        <f ca="true">+IF(OFFSET('Hygiene Data'!$E$11,0,10*ROW('Hygiene Data'!E106))="","",OFFSET('Hygiene Data'!$E$11,0,10*ROW('Hygiene Data'!E106)))</f>
        <v/>
      </c>
      <c r="DS112" s="272" t="str">
        <f ca="true">+IF(OFFSET('Hygiene Data'!$E$12,0,10*ROW('Hygiene Data'!E106))="","",OFFSET('Hygiene Data'!$E$12,0,10*ROW('Hygiene Data'!E106)))</f>
        <v/>
      </c>
      <c r="DT112" s="272" t="str">
        <f ca="true">+IF(OFFSET('Hygiene Data'!$E$13,0,10*ROW('Hygiene Data'!E106))="","",OFFSET('Hygiene Data'!$E$13,0,10*ROW('Hygiene Data'!E106)))</f>
        <v/>
      </c>
      <c r="DU112" s="272" t="str">
        <f ca="true">+IF(OFFSET('Hygiene Data'!$F$11,0,10*ROW('Hygiene Data'!F106))="","",OFFSET('Hygiene Data'!$F$11,0,10*ROW('Hygiene Data'!F106)))</f>
        <v/>
      </c>
      <c r="DV112" s="272" t="str">
        <f ca="true">+IF(OFFSET('Hygiene Data'!$F$12,0,10*ROW('Hygiene Data'!F106))="","",OFFSET('Hygiene Data'!$F$12,0,10*ROW('Hygiene Data'!F106)))</f>
        <v/>
      </c>
      <c r="DW112" s="272" t="str">
        <f ca="true">+IF(OFFSET('Hygiene Data'!$F$13,0,10*ROW('Hygiene Data'!F106))="","",OFFSET('Hygiene Data'!$F$13,0,10*ROW('Hygiene Data'!F106)))</f>
        <v/>
      </c>
      <c r="DX112" s="272" t="str">
        <f ca="true">+IF(OFFSET('Hygiene Data'!$G$11,0,10*ROW('Hygiene Data'!G106))="","",OFFSET('Hygiene Data'!$G$11,0,10*ROW('Hygiene Data'!G106)))</f>
        <v/>
      </c>
      <c r="DY112" s="272" t="str">
        <f ca="true">+IF(OFFSET('Hygiene Data'!$G$12,0,10*ROW('Hygiene Data'!G106))="","",OFFSET('Hygiene Data'!$G$12,0,10*ROW('Hygiene Data'!G106)))</f>
        <v/>
      </c>
      <c r="DZ112" s="272" t="str">
        <f ca="true">+IF(OFFSET('Hygiene Data'!$G$13,0,10*ROW('Hygiene Data'!G106))="","",OFFSET('Hygiene Data'!$G$13,0,10*ROW('Hygiene Data'!G106)))</f>
        <v/>
      </c>
      <c r="EA112" s="272" t="str">
        <f ca="true">+IF(OFFSET('Hygiene Data'!$H$11,0,10*ROW('Hygiene Data'!H106))="","",OFFSET('Hygiene Data'!$H$11,0,10*ROW('Hygiene Data'!H106)))</f>
        <v/>
      </c>
      <c r="EB112" s="272" t="str">
        <f ca="true">+IF(OFFSET('Hygiene Data'!$H$12,0,10*ROW('Hygiene Data'!H106))="","",OFFSET('Hygiene Data'!$H$12,0,10*ROW('Hygiene Data'!H106)))</f>
        <v/>
      </c>
      <c r="EC112" s="272" t="str">
        <f ca="true">+IF(OFFSET('Hygiene Data'!$H$13,0,10*ROW('Hygiene Data'!H106))="","",OFFSET('Hygiene Data'!$H$13,0,10*ROW('Hygiene Data'!H106)))</f>
        <v/>
      </c>
      <c r="ED112" s="272" t="str">
        <f ca="true">+IF(OFFSET('Hygiene Data'!$I$11,0,10*ROW('Hygiene Data'!I106))="","",OFFSET('Hygiene Data'!$I$11,0,10*ROW('Hygiene Data'!I106)))</f>
        <v/>
      </c>
      <c r="EE112" s="272" t="str">
        <f ca="true">+IF(OFFSET('Hygiene Data'!$I$12,0,10*ROW('Hygiene Data'!I106))="","",OFFSET('Hygiene Data'!$I$12,0,10*ROW('Hygiene Data'!I106)))</f>
        <v/>
      </c>
      <c r="EF112" s="272" t="str">
        <f ca="true">+IF(OFFSET('Hygiene Data'!$I$13,0,10*ROW('Hygiene Data'!I106))="","",OFFSET('Hygiene Data'!$I$13,0,10*ROW('Hygiene Data'!I106)))</f>
        <v/>
      </c>
    </row>
    <row xmlns:x14ac="http://schemas.microsoft.com/office/spreadsheetml/2009/9/ac" r="113" x14ac:dyDescent="0.2">
      <c r="A113" s="37" t="str">
        <f ca="true">+IF(OFFSET('Water Data'!$B$2,0,10*ROW('Water Data'!E107))="","",OFFSET('Water Data'!$B$2,0,10*ROW('Water Data'!E107)))</f>
        <v/>
      </c>
      <c r="B113" s="37" t="str">
        <f ca="true">+IF(OFFSET('Water Data'!$C$2,0,10*ROW('Water Data'!F107))="","",OFFSET('Water Data'!$C$2,0,10*ROW('Water Data'!F107)))</f>
        <v/>
      </c>
      <c r="C113" s="328" t="str">
        <f t="shared" ca="true" si="1"/>
        <v/>
      </c>
      <c r="D113" s="97"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7"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7"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7"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7"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7"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7"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7"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7"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7"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7"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7"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7"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7"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7"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7"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7"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7"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8"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8"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8"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8"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8"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8"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8"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8"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8"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8"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8"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8"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8"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8"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8"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8"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8"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8"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8"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8"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8"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8"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8"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8"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8"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8"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8"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8"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8"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8"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9"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9"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9"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9"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9"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9"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9"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9"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9"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9"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9"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9"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9"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9"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9"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9"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9"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9"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2"/>
      <c r="BS113" s="272" t="str">
        <f ca="true">+IF(OFFSET('Water Data'!$D$27,0,10*ROW('Water Data'!D107))="","",OFFSET('Water Data'!$D$27,0,10*ROW('Water Data'!D107)))</f>
        <v/>
      </c>
      <c r="BT113" s="272" t="str">
        <f ca="true">+IF(OFFSET('Water Data'!$D$28,0,10*ROW('Water Data'!D107))="","",OFFSET('Water Data'!$D$28,0,10*ROW('Water Data'!D107)))</f>
        <v/>
      </c>
      <c r="BU113" s="272" t="str">
        <f ca="true">+IF(OFFSET('Water Data'!$D$29,0,10*ROW('Water Data'!D107))="","",OFFSET('Water Data'!$D$29,0,10*ROW('Water Data'!D107)))</f>
        <v/>
      </c>
      <c r="BV113" s="272" t="str">
        <f ca="true">+IF(OFFSET('Water Data'!$E$27,0,10*ROW('Water Data'!E107))="","",OFFSET('Water Data'!$E$27,0,10*ROW('Water Data'!E107)))</f>
        <v/>
      </c>
      <c r="BW113" s="272" t="str">
        <f ca="true">+IF(OFFSET('Water Data'!$E$28,0,10*ROW('Water Data'!E107))="","",OFFSET('Water Data'!$E$28,0,10*ROW('Water Data'!E107)))</f>
        <v/>
      </c>
      <c r="BX113" s="272" t="str">
        <f ca="true">+IF(OFFSET('Water Data'!$E$29,0,10*ROW('Water Data'!E107))="","",OFFSET('Water Data'!$E$29,0,10*ROW('Water Data'!E107)))</f>
        <v/>
      </c>
      <c r="BY113" s="272" t="str">
        <f ca="true">+IF(OFFSET('Water Data'!$F$27,0,10*ROW('Water Data'!F107))="","",OFFSET('Water Data'!$F$27,0,10*ROW('Water Data'!F107)))</f>
        <v/>
      </c>
      <c r="BZ113" s="272" t="str">
        <f ca="true">+IF(OFFSET('Water Data'!$F$28,0,10*ROW('Water Data'!F107))="","",OFFSET('Water Data'!$F$28,0,10*ROW('Water Data'!F107)))</f>
        <v/>
      </c>
      <c r="CA113" s="272" t="str">
        <f ca="true">+IF(OFFSET('Water Data'!$F$29,0,10*ROW('Water Data'!F107))="","",OFFSET('Water Data'!$F$29,0,10*ROW('Water Data'!F107)))</f>
        <v/>
      </c>
      <c r="CB113" s="272" t="str">
        <f ca="true">+IF(OFFSET('Water Data'!$G$27,0,10*ROW('Water Data'!G107))="","",OFFSET('Water Data'!$G$27,0,10*ROW('Water Data'!G107)))</f>
        <v/>
      </c>
      <c r="CC113" s="272" t="str">
        <f ca="true">+IF(OFFSET('Water Data'!$G$28,0,10*ROW('Water Data'!G107))="","",OFFSET('Water Data'!$G$28,0,10*ROW('Water Data'!G107)))</f>
        <v/>
      </c>
      <c r="CD113" s="272" t="str">
        <f ca="true">+IF(OFFSET('Water Data'!$G$29,0,10*ROW('Water Data'!G107))="","",OFFSET('Water Data'!$G$29,0,10*ROW('Water Data'!G107)))</f>
        <v/>
      </c>
      <c r="CE113" s="272" t="str">
        <f ca="true">+IF(OFFSET('Water Data'!$H$27,0,10*ROW('Water Data'!H107))="","",OFFSET('Water Data'!$H$27,0,10*ROW('Water Data'!H107)))</f>
        <v/>
      </c>
      <c r="CF113" s="272" t="str">
        <f ca="true">+IF(OFFSET('Water Data'!$H$28,0,10*ROW('Water Data'!H107))="","",OFFSET('Water Data'!$H$28,0,10*ROW('Water Data'!H107)))</f>
        <v/>
      </c>
      <c r="CG113" s="272" t="str">
        <f ca="true">+IF(OFFSET('Water Data'!$H$29,0,10*ROW('Water Data'!H107))="","",OFFSET('Water Data'!$H$29,0,10*ROW('Water Data'!H107)))</f>
        <v/>
      </c>
      <c r="CH113" s="272" t="str">
        <f ca="true">+IF(OFFSET('Water Data'!$I$27,0,10*ROW('Water Data'!I107))="","",OFFSET('Water Data'!$I$27,0,10*ROW('Water Data'!I107)))</f>
        <v/>
      </c>
      <c r="CI113" s="272" t="str">
        <f ca="true">+IF(OFFSET('Water Data'!$I$28,0,10*ROW('Water Data'!I107))="","",OFFSET('Water Data'!$I$28,0,10*ROW('Water Data'!I107)))</f>
        <v/>
      </c>
      <c r="CJ113" s="272" t="str">
        <f ca="true">+IF(OFFSET('Water Data'!$I$29,0,10*ROW('Water Data'!I107))="","",OFFSET('Water Data'!$I$29,0,10*ROW('Water Data'!I107)))</f>
        <v/>
      </c>
      <c r="CK113" s="272" t="str">
        <f ca="true">+IF(OFFSET('Sanitation Data'!$D$28,0,10*ROW('Sanitation Data'!D107))="","",OFFSET('Sanitation Data'!$D$28,0,10*ROW('Sanitation Data'!D107)))</f>
        <v/>
      </c>
      <c r="CL113" s="272" t="str">
        <f ca="true">+IF(OFFSET('Sanitation Data'!$D$29,0,10*ROW('Sanitation Data'!D107))="","",OFFSET('Sanitation Data'!$D$29,0,10*ROW('Sanitation Data'!D107)))</f>
        <v/>
      </c>
      <c r="CM113" s="272" t="str">
        <f ca="true">+IF(OFFSET('Sanitation Data'!$D$30,0,10*ROW('Sanitation Data'!D107))="","",OFFSET('Sanitation Data'!$D$30,0,10*ROW('Sanitation Data'!D107)))</f>
        <v/>
      </c>
      <c r="CN113" s="272" t="str">
        <f ca="true">+IF(OFFSET('Sanitation Data'!$D$31,0,10*ROW('Sanitation Data'!D107))="","",OFFSET('Sanitation Data'!$D$31,0,10*ROW('Sanitation Data'!D107)))</f>
        <v/>
      </c>
      <c r="CO113" s="272" t="str">
        <f ca="true">+IF(OFFSET('Sanitation Data'!$D$32,0,10*ROW('Sanitation Data'!D107))="","",OFFSET('Sanitation Data'!$D$32,0,10*ROW('Sanitation Data'!D107)))</f>
        <v/>
      </c>
      <c r="CP113" s="272" t="str">
        <f ca="true">+IF(OFFSET('Sanitation Data'!$E$28,0,10*ROW('Sanitation Data'!E107))="","",OFFSET('Sanitation Data'!$E$28,0,10*ROW('Sanitation Data'!E107)))</f>
        <v/>
      </c>
      <c r="CQ113" s="272" t="str">
        <f ca="true">+IF(OFFSET('Sanitation Data'!$E$29,0,10*ROW('Sanitation Data'!E107))="","",OFFSET('Sanitation Data'!$E$29,0,10*ROW('Sanitation Data'!E107)))</f>
        <v/>
      </c>
      <c r="CR113" s="272" t="str">
        <f ca="true">+IF(OFFSET('Sanitation Data'!$E$30,0,10*ROW('Sanitation Data'!E107))="","",OFFSET('Sanitation Data'!$E$30,0,10*ROW('Sanitation Data'!E107)))</f>
        <v/>
      </c>
      <c r="CS113" s="272" t="str">
        <f ca="true">+IF(OFFSET('Sanitation Data'!$E$31,0,10*ROW('Sanitation Data'!E107))="","",OFFSET('Sanitation Data'!$E$31,0,10*ROW('Sanitation Data'!E107)))</f>
        <v/>
      </c>
      <c r="CT113" s="272" t="str">
        <f ca="true">+IF(OFFSET('Sanitation Data'!$E$32,0,10*ROW('Sanitation Data'!E107))="","",OFFSET('Sanitation Data'!$E$32,0,10*ROW('Sanitation Data'!E107)))</f>
        <v/>
      </c>
      <c r="CU113" s="272" t="str">
        <f ca="true">+IF(OFFSET('Sanitation Data'!$F$28,0,10*ROW('Sanitation Data'!F107))="","",OFFSET('Sanitation Data'!$F$28,0,10*ROW('Sanitation Data'!F107)))</f>
        <v/>
      </c>
      <c r="CV113" s="272" t="str">
        <f ca="true">+IF(OFFSET('Sanitation Data'!$F$29,0,10*ROW('Sanitation Data'!F107))="","",OFFSET('Sanitation Data'!$F$29,0,10*ROW('Sanitation Data'!F107)))</f>
        <v/>
      </c>
      <c r="CW113" s="272" t="str">
        <f ca="true">+IF(OFFSET('Sanitation Data'!$F$30,0,10*ROW('Sanitation Data'!F107))="","",OFFSET('Sanitation Data'!$F$30,0,10*ROW('Sanitation Data'!F107)))</f>
        <v/>
      </c>
      <c r="CX113" s="272" t="str">
        <f ca="true">+IF(OFFSET('Sanitation Data'!$F$31,0,10*ROW('Sanitation Data'!F107))="","",OFFSET('Sanitation Data'!$F$31,0,10*ROW('Sanitation Data'!F107)))</f>
        <v/>
      </c>
      <c r="CY113" s="272" t="str">
        <f ca="true">+IF(OFFSET('Sanitation Data'!$F$32,0,10*ROW('Sanitation Data'!F107))="","",OFFSET('Sanitation Data'!$F$32,0,10*ROW('Sanitation Data'!F107)))</f>
        <v/>
      </c>
      <c r="CZ113" s="272" t="str">
        <f ca="true">+IF(OFFSET('Sanitation Data'!$G$28,0,10*ROW('Sanitation Data'!G107))="","",OFFSET('Sanitation Data'!$G$28,0,10*ROW('Sanitation Data'!G107)))</f>
        <v/>
      </c>
      <c r="DA113" s="272" t="str">
        <f ca="true">+IF(OFFSET('Sanitation Data'!$G$29,0,10*ROW('Sanitation Data'!G107))="","",OFFSET('Sanitation Data'!$G$29,0,10*ROW('Sanitation Data'!G107)))</f>
        <v/>
      </c>
      <c r="DB113" s="272" t="str">
        <f ca="true">+IF(OFFSET('Sanitation Data'!$G$30,0,10*ROW('Sanitation Data'!G107))="","",OFFSET('Sanitation Data'!$G$30,0,10*ROW('Sanitation Data'!G107)))</f>
        <v/>
      </c>
      <c r="DC113" s="272" t="str">
        <f ca="true">+IF(OFFSET('Sanitation Data'!$G$31,0,10*ROW('Sanitation Data'!G107))="","",OFFSET('Sanitation Data'!$G$31,0,10*ROW('Sanitation Data'!G107)))</f>
        <v/>
      </c>
      <c r="DD113" s="272" t="str">
        <f ca="true">+IF(OFFSET('Sanitation Data'!$G$32,0,10*ROW('Sanitation Data'!G107))="","",OFFSET('Sanitation Data'!$G$32,0,10*ROW('Sanitation Data'!G107)))</f>
        <v/>
      </c>
      <c r="DE113" s="272" t="str">
        <f ca="true">+IF(OFFSET('Sanitation Data'!$H$28,0,10*ROW('Sanitation Data'!H107))="","",OFFSET('Sanitation Data'!$H$28,0,10*ROW('Sanitation Data'!H107)))</f>
        <v/>
      </c>
      <c r="DF113" s="272" t="str">
        <f ca="true">+IF(OFFSET('Sanitation Data'!$H$29,0,10*ROW('Sanitation Data'!H107))="","",OFFSET('Sanitation Data'!$H$29,0,10*ROW('Sanitation Data'!H107)))</f>
        <v/>
      </c>
      <c r="DG113" s="272" t="str">
        <f ca="true">+IF(OFFSET('Sanitation Data'!$H$30,0,10*ROW('Sanitation Data'!H107))="","",OFFSET('Sanitation Data'!$H$30,0,10*ROW('Sanitation Data'!H107)))</f>
        <v/>
      </c>
      <c r="DH113" s="272" t="str">
        <f ca="true">+IF(OFFSET('Sanitation Data'!$H$31,0,10*ROW('Sanitation Data'!H107))="","",OFFSET('Sanitation Data'!$H$31,0,10*ROW('Sanitation Data'!H107)))</f>
        <v/>
      </c>
      <c r="DI113" s="272" t="str">
        <f ca="true">+IF(OFFSET('Sanitation Data'!$H$32,0,10*ROW('Sanitation Data'!H107))="","",OFFSET('Sanitation Data'!$H$32,0,10*ROW('Sanitation Data'!H107)))</f>
        <v/>
      </c>
      <c r="DJ113" s="272" t="str">
        <f ca="true">+IF(OFFSET('Sanitation Data'!$I$28,0,10*ROW('Sanitation Data'!I107))="","",OFFSET('Sanitation Data'!$I$28,0,10*ROW('Sanitation Data'!I107)))</f>
        <v/>
      </c>
      <c r="DK113" s="272" t="str">
        <f ca="true">+IF(OFFSET('Sanitation Data'!$I$29,0,10*ROW('Sanitation Data'!I107))="","",OFFSET('Sanitation Data'!$I$29,0,10*ROW('Sanitation Data'!I107)))</f>
        <v/>
      </c>
      <c r="DL113" s="272" t="str">
        <f ca="true">+IF(OFFSET('Sanitation Data'!$I$30,0,10*ROW('Sanitation Data'!I107))="","",OFFSET('Sanitation Data'!$I$30,0,10*ROW('Sanitation Data'!I107)))</f>
        <v/>
      </c>
      <c r="DM113" s="272" t="str">
        <f ca="true">+IF(OFFSET('Sanitation Data'!$I$31,0,10*ROW('Sanitation Data'!I107))="","",OFFSET('Sanitation Data'!$I$31,0,10*ROW('Sanitation Data'!I107)))</f>
        <v/>
      </c>
      <c r="DN113" s="272" t="str">
        <f ca="true">+IF(OFFSET('Sanitation Data'!$I$32,0,10*ROW('Sanitation Data'!I107))="","",OFFSET('Sanitation Data'!$I$32,0,10*ROW('Sanitation Data'!I107)))</f>
        <v/>
      </c>
      <c r="DO113" s="272" t="str">
        <f ca="true">+IF(OFFSET('Hygiene Data'!$D$11,0,10*ROW('Hygiene Data'!D107))="","",OFFSET('Hygiene Data'!$D$11,0,10*ROW('Hygiene Data'!D107)))</f>
        <v/>
      </c>
      <c r="DP113" s="272" t="str">
        <f ca="true">+IF(OFFSET('Hygiene Data'!$D$12,0,10*ROW('Hygiene Data'!D107))="","",OFFSET('Hygiene Data'!$D$12,0,10*ROW('Hygiene Data'!D107)))</f>
        <v/>
      </c>
      <c r="DQ113" s="272" t="str">
        <f ca="true">+IF(OFFSET('Hygiene Data'!$D$13,0,10*ROW('Hygiene Data'!D107))="","",OFFSET('Hygiene Data'!$D$13,0,10*ROW('Hygiene Data'!D107)))</f>
        <v/>
      </c>
      <c r="DR113" s="272" t="str">
        <f ca="true">+IF(OFFSET('Hygiene Data'!$E$11,0,10*ROW('Hygiene Data'!E107))="","",OFFSET('Hygiene Data'!$E$11,0,10*ROW('Hygiene Data'!E107)))</f>
        <v/>
      </c>
      <c r="DS113" s="272" t="str">
        <f ca="true">+IF(OFFSET('Hygiene Data'!$E$12,0,10*ROW('Hygiene Data'!E107))="","",OFFSET('Hygiene Data'!$E$12,0,10*ROW('Hygiene Data'!E107)))</f>
        <v/>
      </c>
      <c r="DT113" s="272" t="str">
        <f ca="true">+IF(OFFSET('Hygiene Data'!$E$13,0,10*ROW('Hygiene Data'!E107))="","",OFFSET('Hygiene Data'!$E$13,0,10*ROW('Hygiene Data'!E107)))</f>
        <v/>
      </c>
      <c r="DU113" s="272" t="str">
        <f ca="true">+IF(OFFSET('Hygiene Data'!$F$11,0,10*ROW('Hygiene Data'!F107))="","",OFFSET('Hygiene Data'!$F$11,0,10*ROW('Hygiene Data'!F107)))</f>
        <v/>
      </c>
      <c r="DV113" s="272" t="str">
        <f ca="true">+IF(OFFSET('Hygiene Data'!$F$12,0,10*ROW('Hygiene Data'!F107))="","",OFFSET('Hygiene Data'!$F$12,0,10*ROW('Hygiene Data'!F107)))</f>
        <v/>
      </c>
      <c r="DW113" s="272" t="str">
        <f ca="true">+IF(OFFSET('Hygiene Data'!$F$13,0,10*ROW('Hygiene Data'!F107))="","",OFFSET('Hygiene Data'!$F$13,0,10*ROW('Hygiene Data'!F107)))</f>
        <v/>
      </c>
      <c r="DX113" s="272" t="str">
        <f ca="true">+IF(OFFSET('Hygiene Data'!$G$11,0,10*ROW('Hygiene Data'!G107))="","",OFFSET('Hygiene Data'!$G$11,0,10*ROW('Hygiene Data'!G107)))</f>
        <v/>
      </c>
      <c r="DY113" s="272" t="str">
        <f ca="true">+IF(OFFSET('Hygiene Data'!$G$12,0,10*ROW('Hygiene Data'!G107))="","",OFFSET('Hygiene Data'!$G$12,0,10*ROW('Hygiene Data'!G107)))</f>
        <v/>
      </c>
      <c r="DZ113" s="272" t="str">
        <f ca="true">+IF(OFFSET('Hygiene Data'!$G$13,0,10*ROW('Hygiene Data'!G107))="","",OFFSET('Hygiene Data'!$G$13,0,10*ROW('Hygiene Data'!G107)))</f>
        <v/>
      </c>
      <c r="EA113" s="272" t="str">
        <f ca="true">+IF(OFFSET('Hygiene Data'!$H$11,0,10*ROW('Hygiene Data'!H107))="","",OFFSET('Hygiene Data'!$H$11,0,10*ROW('Hygiene Data'!H107)))</f>
        <v/>
      </c>
      <c r="EB113" s="272" t="str">
        <f ca="true">+IF(OFFSET('Hygiene Data'!$H$12,0,10*ROW('Hygiene Data'!H107))="","",OFFSET('Hygiene Data'!$H$12,0,10*ROW('Hygiene Data'!H107)))</f>
        <v/>
      </c>
      <c r="EC113" s="272" t="str">
        <f ca="true">+IF(OFFSET('Hygiene Data'!$H$13,0,10*ROW('Hygiene Data'!H107))="","",OFFSET('Hygiene Data'!$H$13,0,10*ROW('Hygiene Data'!H107)))</f>
        <v/>
      </c>
      <c r="ED113" s="272" t="str">
        <f ca="true">+IF(OFFSET('Hygiene Data'!$I$11,0,10*ROW('Hygiene Data'!I107))="","",OFFSET('Hygiene Data'!$I$11,0,10*ROW('Hygiene Data'!I107)))</f>
        <v/>
      </c>
      <c r="EE113" s="272" t="str">
        <f ca="true">+IF(OFFSET('Hygiene Data'!$I$12,0,10*ROW('Hygiene Data'!I107))="","",OFFSET('Hygiene Data'!$I$12,0,10*ROW('Hygiene Data'!I107)))</f>
        <v/>
      </c>
      <c r="EF113" s="272" t="str">
        <f ca="true">+IF(OFFSET('Hygiene Data'!$I$13,0,10*ROW('Hygiene Data'!I107))="","",OFFSET('Hygiene Data'!$I$13,0,10*ROW('Hygiene Data'!I107)))</f>
        <v/>
      </c>
    </row>
    <row xmlns:x14ac="http://schemas.microsoft.com/office/spreadsheetml/2009/9/ac" r="114" x14ac:dyDescent="0.2">
      <c r="A114" s="37" t="str">
        <f ca="true">+IF(OFFSET('Water Data'!$B$2,0,10*ROW('Water Data'!E108))="","",OFFSET('Water Data'!$B$2,0,10*ROW('Water Data'!E108)))</f>
        <v/>
      </c>
      <c r="B114" s="37" t="str">
        <f ca="true">+IF(OFFSET('Water Data'!$C$2,0,10*ROW('Water Data'!F108))="","",OFFSET('Water Data'!$C$2,0,10*ROW('Water Data'!F108)))</f>
        <v/>
      </c>
      <c r="C114" s="328" t="str">
        <f t="shared" ca="true" si="1"/>
        <v/>
      </c>
      <c r="D114" s="97"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7"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7"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7"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7"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7"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7"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7"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7"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7"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7"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7"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7"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7"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7"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7"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7"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7"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8"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8"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8"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8"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8"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8"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8"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8"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8"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8"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8"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8"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8"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8"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8"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8"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8"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8"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8"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8"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8"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8"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8"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8"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8"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8"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8"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8"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8"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8"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9"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9"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9"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9"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9"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9"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9"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9"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9"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9"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9"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9"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9"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9"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9"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9"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9"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9"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2"/>
      <c r="BS114" s="272" t="str">
        <f ca="true">+IF(OFFSET('Water Data'!$D$27,0,10*ROW('Water Data'!D108))="","",OFFSET('Water Data'!$D$27,0,10*ROW('Water Data'!D108)))</f>
        <v/>
      </c>
      <c r="BT114" s="272" t="str">
        <f ca="true">+IF(OFFSET('Water Data'!$D$28,0,10*ROW('Water Data'!D108))="","",OFFSET('Water Data'!$D$28,0,10*ROW('Water Data'!D108)))</f>
        <v/>
      </c>
      <c r="BU114" s="272" t="str">
        <f ca="true">+IF(OFFSET('Water Data'!$D$29,0,10*ROW('Water Data'!D108))="","",OFFSET('Water Data'!$D$29,0,10*ROW('Water Data'!D108)))</f>
        <v/>
      </c>
      <c r="BV114" s="272" t="str">
        <f ca="true">+IF(OFFSET('Water Data'!$E$27,0,10*ROW('Water Data'!E108))="","",OFFSET('Water Data'!$E$27,0,10*ROW('Water Data'!E108)))</f>
        <v/>
      </c>
      <c r="BW114" s="272" t="str">
        <f ca="true">+IF(OFFSET('Water Data'!$E$28,0,10*ROW('Water Data'!E108))="","",OFFSET('Water Data'!$E$28,0,10*ROW('Water Data'!E108)))</f>
        <v/>
      </c>
      <c r="BX114" s="272" t="str">
        <f ca="true">+IF(OFFSET('Water Data'!$E$29,0,10*ROW('Water Data'!E108))="","",OFFSET('Water Data'!$E$29,0,10*ROW('Water Data'!E108)))</f>
        <v/>
      </c>
      <c r="BY114" s="272" t="str">
        <f ca="true">+IF(OFFSET('Water Data'!$F$27,0,10*ROW('Water Data'!F108))="","",OFFSET('Water Data'!$F$27,0,10*ROW('Water Data'!F108)))</f>
        <v/>
      </c>
      <c r="BZ114" s="272" t="str">
        <f ca="true">+IF(OFFSET('Water Data'!$F$28,0,10*ROW('Water Data'!F108))="","",OFFSET('Water Data'!$F$28,0,10*ROW('Water Data'!F108)))</f>
        <v/>
      </c>
      <c r="CA114" s="272" t="str">
        <f ca="true">+IF(OFFSET('Water Data'!$F$29,0,10*ROW('Water Data'!F108))="","",OFFSET('Water Data'!$F$29,0,10*ROW('Water Data'!F108)))</f>
        <v/>
      </c>
      <c r="CB114" s="272" t="str">
        <f ca="true">+IF(OFFSET('Water Data'!$G$27,0,10*ROW('Water Data'!G108))="","",OFFSET('Water Data'!$G$27,0,10*ROW('Water Data'!G108)))</f>
        <v/>
      </c>
      <c r="CC114" s="272" t="str">
        <f ca="true">+IF(OFFSET('Water Data'!$G$28,0,10*ROW('Water Data'!G108))="","",OFFSET('Water Data'!$G$28,0,10*ROW('Water Data'!G108)))</f>
        <v/>
      </c>
      <c r="CD114" s="272" t="str">
        <f ca="true">+IF(OFFSET('Water Data'!$G$29,0,10*ROW('Water Data'!G108))="","",OFFSET('Water Data'!$G$29,0,10*ROW('Water Data'!G108)))</f>
        <v/>
      </c>
      <c r="CE114" s="272" t="str">
        <f ca="true">+IF(OFFSET('Water Data'!$H$27,0,10*ROW('Water Data'!H108))="","",OFFSET('Water Data'!$H$27,0,10*ROW('Water Data'!H108)))</f>
        <v/>
      </c>
      <c r="CF114" s="272" t="str">
        <f ca="true">+IF(OFFSET('Water Data'!$H$28,0,10*ROW('Water Data'!H108))="","",OFFSET('Water Data'!$H$28,0,10*ROW('Water Data'!H108)))</f>
        <v/>
      </c>
      <c r="CG114" s="272" t="str">
        <f ca="true">+IF(OFFSET('Water Data'!$H$29,0,10*ROW('Water Data'!H108))="","",OFFSET('Water Data'!$H$29,0,10*ROW('Water Data'!H108)))</f>
        <v/>
      </c>
      <c r="CH114" s="272" t="str">
        <f ca="true">+IF(OFFSET('Water Data'!$I$27,0,10*ROW('Water Data'!I108))="","",OFFSET('Water Data'!$I$27,0,10*ROW('Water Data'!I108)))</f>
        <v/>
      </c>
      <c r="CI114" s="272" t="str">
        <f ca="true">+IF(OFFSET('Water Data'!$I$28,0,10*ROW('Water Data'!I108))="","",OFFSET('Water Data'!$I$28,0,10*ROW('Water Data'!I108)))</f>
        <v/>
      </c>
      <c r="CJ114" s="272" t="str">
        <f ca="true">+IF(OFFSET('Water Data'!$I$29,0,10*ROW('Water Data'!I108))="","",OFFSET('Water Data'!$I$29,0,10*ROW('Water Data'!I108)))</f>
        <v/>
      </c>
      <c r="CK114" s="272" t="str">
        <f ca="true">+IF(OFFSET('Sanitation Data'!$D$28,0,10*ROW('Sanitation Data'!D108))="","",OFFSET('Sanitation Data'!$D$28,0,10*ROW('Sanitation Data'!D108)))</f>
        <v/>
      </c>
      <c r="CL114" s="272" t="str">
        <f ca="true">+IF(OFFSET('Sanitation Data'!$D$29,0,10*ROW('Sanitation Data'!D108))="","",OFFSET('Sanitation Data'!$D$29,0,10*ROW('Sanitation Data'!D108)))</f>
        <v/>
      </c>
      <c r="CM114" s="272" t="str">
        <f ca="true">+IF(OFFSET('Sanitation Data'!$D$30,0,10*ROW('Sanitation Data'!D108))="","",OFFSET('Sanitation Data'!$D$30,0,10*ROW('Sanitation Data'!D108)))</f>
        <v/>
      </c>
      <c r="CN114" s="272" t="str">
        <f ca="true">+IF(OFFSET('Sanitation Data'!$D$31,0,10*ROW('Sanitation Data'!D108))="","",OFFSET('Sanitation Data'!$D$31,0,10*ROW('Sanitation Data'!D108)))</f>
        <v/>
      </c>
      <c r="CO114" s="272" t="str">
        <f ca="true">+IF(OFFSET('Sanitation Data'!$D$32,0,10*ROW('Sanitation Data'!D108))="","",OFFSET('Sanitation Data'!$D$32,0,10*ROW('Sanitation Data'!D108)))</f>
        <v/>
      </c>
      <c r="CP114" s="272" t="str">
        <f ca="true">+IF(OFFSET('Sanitation Data'!$E$28,0,10*ROW('Sanitation Data'!E108))="","",OFFSET('Sanitation Data'!$E$28,0,10*ROW('Sanitation Data'!E108)))</f>
        <v/>
      </c>
      <c r="CQ114" s="272" t="str">
        <f ca="true">+IF(OFFSET('Sanitation Data'!$E$29,0,10*ROW('Sanitation Data'!E108))="","",OFFSET('Sanitation Data'!$E$29,0,10*ROW('Sanitation Data'!E108)))</f>
        <v/>
      </c>
      <c r="CR114" s="272" t="str">
        <f ca="true">+IF(OFFSET('Sanitation Data'!$E$30,0,10*ROW('Sanitation Data'!E108))="","",OFFSET('Sanitation Data'!$E$30,0,10*ROW('Sanitation Data'!E108)))</f>
        <v/>
      </c>
      <c r="CS114" s="272" t="str">
        <f ca="true">+IF(OFFSET('Sanitation Data'!$E$31,0,10*ROW('Sanitation Data'!E108))="","",OFFSET('Sanitation Data'!$E$31,0,10*ROW('Sanitation Data'!E108)))</f>
        <v/>
      </c>
      <c r="CT114" s="272" t="str">
        <f ca="true">+IF(OFFSET('Sanitation Data'!$E$32,0,10*ROW('Sanitation Data'!E108))="","",OFFSET('Sanitation Data'!$E$32,0,10*ROW('Sanitation Data'!E108)))</f>
        <v/>
      </c>
      <c r="CU114" s="272" t="str">
        <f ca="true">+IF(OFFSET('Sanitation Data'!$F$28,0,10*ROW('Sanitation Data'!F108))="","",OFFSET('Sanitation Data'!$F$28,0,10*ROW('Sanitation Data'!F108)))</f>
        <v/>
      </c>
      <c r="CV114" s="272" t="str">
        <f ca="true">+IF(OFFSET('Sanitation Data'!$F$29,0,10*ROW('Sanitation Data'!F108))="","",OFFSET('Sanitation Data'!$F$29,0,10*ROW('Sanitation Data'!F108)))</f>
        <v/>
      </c>
      <c r="CW114" s="272" t="str">
        <f ca="true">+IF(OFFSET('Sanitation Data'!$F$30,0,10*ROW('Sanitation Data'!F108))="","",OFFSET('Sanitation Data'!$F$30,0,10*ROW('Sanitation Data'!F108)))</f>
        <v/>
      </c>
      <c r="CX114" s="272" t="str">
        <f ca="true">+IF(OFFSET('Sanitation Data'!$F$31,0,10*ROW('Sanitation Data'!F108))="","",OFFSET('Sanitation Data'!$F$31,0,10*ROW('Sanitation Data'!F108)))</f>
        <v/>
      </c>
      <c r="CY114" s="272" t="str">
        <f ca="true">+IF(OFFSET('Sanitation Data'!$F$32,0,10*ROW('Sanitation Data'!F108))="","",OFFSET('Sanitation Data'!$F$32,0,10*ROW('Sanitation Data'!F108)))</f>
        <v/>
      </c>
      <c r="CZ114" s="272" t="str">
        <f ca="true">+IF(OFFSET('Sanitation Data'!$G$28,0,10*ROW('Sanitation Data'!G108))="","",OFFSET('Sanitation Data'!$G$28,0,10*ROW('Sanitation Data'!G108)))</f>
        <v/>
      </c>
      <c r="DA114" s="272" t="str">
        <f ca="true">+IF(OFFSET('Sanitation Data'!$G$29,0,10*ROW('Sanitation Data'!G108))="","",OFFSET('Sanitation Data'!$G$29,0,10*ROW('Sanitation Data'!G108)))</f>
        <v/>
      </c>
      <c r="DB114" s="272" t="str">
        <f ca="true">+IF(OFFSET('Sanitation Data'!$G$30,0,10*ROW('Sanitation Data'!G108))="","",OFFSET('Sanitation Data'!$G$30,0,10*ROW('Sanitation Data'!G108)))</f>
        <v/>
      </c>
      <c r="DC114" s="272" t="str">
        <f ca="true">+IF(OFFSET('Sanitation Data'!$G$31,0,10*ROW('Sanitation Data'!G108))="","",OFFSET('Sanitation Data'!$G$31,0,10*ROW('Sanitation Data'!G108)))</f>
        <v/>
      </c>
      <c r="DD114" s="272" t="str">
        <f ca="true">+IF(OFFSET('Sanitation Data'!$G$32,0,10*ROW('Sanitation Data'!G108))="","",OFFSET('Sanitation Data'!$G$32,0,10*ROW('Sanitation Data'!G108)))</f>
        <v/>
      </c>
      <c r="DE114" s="272" t="str">
        <f ca="true">+IF(OFFSET('Sanitation Data'!$H$28,0,10*ROW('Sanitation Data'!H108))="","",OFFSET('Sanitation Data'!$H$28,0,10*ROW('Sanitation Data'!H108)))</f>
        <v/>
      </c>
      <c r="DF114" s="272" t="str">
        <f ca="true">+IF(OFFSET('Sanitation Data'!$H$29,0,10*ROW('Sanitation Data'!H108))="","",OFFSET('Sanitation Data'!$H$29,0,10*ROW('Sanitation Data'!H108)))</f>
        <v/>
      </c>
      <c r="DG114" s="272" t="str">
        <f ca="true">+IF(OFFSET('Sanitation Data'!$H$30,0,10*ROW('Sanitation Data'!H108))="","",OFFSET('Sanitation Data'!$H$30,0,10*ROW('Sanitation Data'!H108)))</f>
        <v/>
      </c>
      <c r="DH114" s="272" t="str">
        <f ca="true">+IF(OFFSET('Sanitation Data'!$H$31,0,10*ROW('Sanitation Data'!H108))="","",OFFSET('Sanitation Data'!$H$31,0,10*ROW('Sanitation Data'!H108)))</f>
        <v/>
      </c>
      <c r="DI114" s="272" t="str">
        <f ca="true">+IF(OFFSET('Sanitation Data'!$H$32,0,10*ROW('Sanitation Data'!H108))="","",OFFSET('Sanitation Data'!$H$32,0,10*ROW('Sanitation Data'!H108)))</f>
        <v/>
      </c>
      <c r="DJ114" s="272" t="str">
        <f ca="true">+IF(OFFSET('Sanitation Data'!$I$28,0,10*ROW('Sanitation Data'!I108))="","",OFFSET('Sanitation Data'!$I$28,0,10*ROW('Sanitation Data'!I108)))</f>
        <v/>
      </c>
      <c r="DK114" s="272" t="str">
        <f ca="true">+IF(OFFSET('Sanitation Data'!$I$29,0,10*ROW('Sanitation Data'!I108))="","",OFFSET('Sanitation Data'!$I$29,0,10*ROW('Sanitation Data'!I108)))</f>
        <v/>
      </c>
      <c r="DL114" s="272" t="str">
        <f ca="true">+IF(OFFSET('Sanitation Data'!$I$30,0,10*ROW('Sanitation Data'!I108))="","",OFFSET('Sanitation Data'!$I$30,0,10*ROW('Sanitation Data'!I108)))</f>
        <v/>
      </c>
      <c r="DM114" s="272" t="str">
        <f ca="true">+IF(OFFSET('Sanitation Data'!$I$31,0,10*ROW('Sanitation Data'!I108))="","",OFFSET('Sanitation Data'!$I$31,0,10*ROW('Sanitation Data'!I108)))</f>
        <v/>
      </c>
      <c r="DN114" s="272" t="str">
        <f ca="true">+IF(OFFSET('Sanitation Data'!$I$32,0,10*ROW('Sanitation Data'!I108))="","",OFFSET('Sanitation Data'!$I$32,0,10*ROW('Sanitation Data'!I108)))</f>
        <v/>
      </c>
      <c r="DO114" s="272" t="str">
        <f ca="true">+IF(OFFSET('Hygiene Data'!$D$11,0,10*ROW('Hygiene Data'!D108))="","",OFFSET('Hygiene Data'!$D$11,0,10*ROW('Hygiene Data'!D108)))</f>
        <v/>
      </c>
      <c r="DP114" s="272" t="str">
        <f ca="true">+IF(OFFSET('Hygiene Data'!$D$12,0,10*ROW('Hygiene Data'!D108))="","",OFFSET('Hygiene Data'!$D$12,0,10*ROW('Hygiene Data'!D108)))</f>
        <v/>
      </c>
      <c r="DQ114" s="272" t="str">
        <f ca="true">+IF(OFFSET('Hygiene Data'!$D$13,0,10*ROW('Hygiene Data'!D108))="","",OFFSET('Hygiene Data'!$D$13,0,10*ROW('Hygiene Data'!D108)))</f>
        <v/>
      </c>
      <c r="DR114" s="272" t="str">
        <f ca="true">+IF(OFFSET('Hygiene Data'!$E$11,0,10*ROW('Hygiene Data'!E108))="","",OFFSET('Hygiene Data'!$E$11,0,10*ROW('Hygiene Data'!E108)))</f>
        <v/>
      </c>
      <c r="DS114" s="272" t="str">
        <f ca="true">+IF(OFFSET('Hygiene Data'!$E$12,0,10*ROW('Hygiene Data'!E108))="","",OFFSET('Hygiene Data'!$E$12,0,10*ROW('Hygiene Data'!E108)))</f>
        <v/>
      </c>
      <c r="DT114" s="272" t="str">
        <f ca="true">+IF(OFFSET('Hygiene Data'!$E$13,0,10*ROW('Hygiene Data'!E108))="","",OFFSET('Hygiene Data'!$E$13,0,10*ROW('Hygiene Data'!E108)))</f>
        <v/>
      </c>
      <c r="DU114" s="272" t="str">
        <f ca="true">+IF(OFFSET('Hygiene Data'!$F$11,0,10*ROW('Hygiene Data'!F108))="","",OFFSET('Hygiene Data'!$F$11,0,10*ROW('Hygiene Data'!F108)))</f>
        <v/>
      </c>
      <c r="DV114" s="272" t="str">
        <f ca="true">+IF(OFFSET('Hygiene Data'!$F$12,0,10*ROW('Hygiene Data'!F108))="","",OFFSET('Hygiene Data'!$F$12,0,10*ROW('Hygiene Data'!F108)))</f>
        <v/>
      </c>
      <c r="DW114" s="272" t="str">
        <f ca="true">+IF(OFFSET('Hygiene Data'!$F$13,0,10*ROW('Hygiene Data'!F108))="","",OFFSET('Hygiene Data'!$F$13,0,10*ROW('Hygiene Data'!F108)))</f>
        <v/>
      </c>
      <c r="DX114" s="272" t="str">
        <f ca="true">+IF(OFFSET('Hygiene Data'!$G$11,0,10*ROW('Hygiene Data'!G108))="","",OFFSET('Hygiene Data'!$G$11,0,10*ROW('Hygiene Data'!G108)))</f>
        <v/>
      </c>
      <c r="DY114" s="272" t="str">
        <f ca="true">+IF(OFFSET('Hygiene Data'!$G$12,0,10*ROW('Hygiene Data'!G108))="","",OFFSET('Hygiene Data'!$G$12,0,10*ROW('Hygiene Data'!G108)))</f>
        <v/>
      </c>
      <c r="DZ114" s="272" t="str">
        <f ca="true">+IF(OFFSET('Hygiene Data'!$G$13,0,10*ROW('Hygiene Data'!G108))="","",OFFSET('Hygiene Data'!$G$13,0,10*ROW('Hygiene Data'!G108)))</f>
        <v/>
      </c>
      <c r="EA114" s="272" t="str">
        <f ca="true">+IF(OFFSET('Hygiene Data'!$H$11,0,10*ROW('Hygiene Data'!H108))="","",OFFSET('Hygiene Data'!$H$11,0,10*ROW('Hygiene Data'!H108)))</f>
        <v/>
      </c>
      <c r="EB114" s="272" t="str">
        <f ca="true">+IF(OFFSET('Hygiene Data'!$H$12,0,10*ROW('Hygiene Data'!H108))="","",OFFSET('Hygiene Data'!$H$12,0,10*ROW('Hygiene Data'!H108)))</f>
        <v/>
      </c>
      <c r="EC114" s="272" t="str">
        <f ca="true">+IF(OFFSET('Hygiene Data'!$H$13,0,10*ROW('Hygiene Data'!H108))="","",OFFSET('Hygiene Data'!$H$13,0,10*ROW('Hygiene Data'!H108)))</f>
        <v/>
      </c>
      <c r="ED114" s="272" t="str">
        <f ca="true">+IF(OFFSET('Hygiene Data'!$I$11,0,10*ROW('Hygiene Data'!I108))="","",OFFSET('Hygiene Data'!$I$11,0,10*ROW('Hygiene Data'!I108)))</f>
        <v/>
      </c>
      <c r="EE114" s="272" t="str">
        <f ca="true">+IF(OFFSET('Hygiene Data'!$I$12,0,10*ROW('Hygiene Data'!I108))="","",OFFSET('Hygiene Data'!$I$12,0,10*ROW('Hygiene Data'!I108)))</f>
        <v/>
      </c>
      <c r="EF114" s="272" t="str">
        <f ca="true">+IF(OFFSET('Hygiene Data'!$I$13,0,10*ROW('Hygiene Data'!I108))="","",OFFSET('Hygiene Data'!$I$13,0,10*ROW('Hygiene Data'!I108)))</f>
        <v/>
      </c>
    </row>
    <row xmlns:x14ac="http://schemas.microsoft.com/office/spreadsheetml/2009/9/ac" r="115" x14ac:dyDescent="0.2">
      <c r="A115" s="37" t="str">
        <f ca="true">+IF(OFFSET('Water Data'!$B$2,0,10*ROW('Water Data'!E109))="","",OFFSET('Water Data'!$B$2,0,10*ROW('Water Data'!E109)))</f>
        <v/>
      </c>
      <c r="B115" s="37" t="str">
        <f ca="true">+IF(OFFSET('Water Data'!$C$2,0,10*ROW('Water Data'!F109))="","",OFFSET('Water Data'!$C$2,0,10*ROW('Water Data'!F109)))</f>
        <v/>
      </c>
      <c r="C115" s="328" t="str">
        <f t="shared" ca="true" si="1"/>
        <v/>
      </c>
      <c r="D115" s="97"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7"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7"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7"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7"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7"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7"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7"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7"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7"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7"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7"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7"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7"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7"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7"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7"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7"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8"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8"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8"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8"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8"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8"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8"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8"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8"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8"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8"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8"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8"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8"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8"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8"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8"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8"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8"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8"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8"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8"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8"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8"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8"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8"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8"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8"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8"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8"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9"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9"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9"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9"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9"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9"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9"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9"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9"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9"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9"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9"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9"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9"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9"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9"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9"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9"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2"/>
      <c r="BS115" s="272" t="str">
        <f ca="true">+IF(OFFSET('Water Data'!$D$27,0,10*ROW('Water Data'!D109))="","",OFFSET('Water Data'!$D$27,0,10*ROW('Water Data'!D109)))</f>
        <v/>
      </c>
      <c r="BT115" s="272" t="str">
        <f ca="true">+IF(OFFSET('Water Data'!$D$28,0,10*ROW('Water Data'!D109))="","",OFFSET('Water Data'!$D$28,0,10*ROW('Water Data'!D109)))</f>
        <v/>
      </c>
      <c r="BU115" s="272" t="str">
        <f ca="true">+IF(OFFSET('Water Data'!$D$29,0,10*ROW('Water Data'!D109))="","",OFFSET('Water Data'!$D$29,0,10*ROW('Water Data'!D109)))</f>
        <v/>
      </c>
      <c r="BV115" s="272" t="str">
        <f ca="true">+IF(OFFSET('Water Data'!$E$27,0,10*ROW('Water Data'!E109))="","",OFFSET('Water Data'!$E$27,0,10*ROW('Water Data'!E109)))</f>
        <v/>
      </c>
      <c r="BW115" s="272" t="str">
        <f ca="true">+IF(OFFSET('Water Data'!$E$28,0,10*ROW('Water Data'!E109))="","",OFFSET('Water Data'!$E$28,0,10*ROW('Water Data'!E109)))</f>
        <v/>
      </c>
      <c r="BX115" s="272" t="str">
        <f ca="true">+IF(OFFSET('Water Data'!$E$29,0,10*ROW('Water Data'!E109))="","",OFFSET('Water Data'!$E$29,0,10*ROW('Water Data'!E109)))</f>
        <v/>
      </c>
      <c r="BY115" s="272" t="str">
        <f ca="true">+IF(OFFSET('Water Data'!$F$27,0,10*ROW('Water Data'!F109))="","",OFFSET('Water Data'!$F$27,0,10*ROW('Water Data'!F109)))</f>
        <v/>
      </c>
      <c r="BZ115" s="272" t="str">
        <f ca="true">+IF(OFFSET('Water Data'!$F$28,0,10*ROW('Water Data'!F109))="","",OFFSET('Water Data'!$F$28,0,10*ROW('Water Data'!F109)))</f>
        <v/>
      </c>
      <c r="CA115" s="272" t="str">
        <f ca="true">+IF(OFFSET('Water Data'!$F$29,0,10*ROW('Water Data'!F109))="","",OFFSET('Water Data'!$F$29,0,10*ROW('Water Data'!F109)))</f>
        <v/>
      </c>
      <c r="CB115" s="272" t="str">
        <f ca="true">+IF(OFFSET('Water Data'!$G$27,0,10*ROW('Water Data'!G109))="","",OFFSET('Water Data'!$G$27,0,10*ROW('Water Data'!G109)))</f>
        <v/>
      </c>
      <c r="CC115" s="272" t="str">
        <f ca="true">+IF(OFFSET('Water Data'!$G$28,0,10*ROW('Water Data'!G109))="","",OFFSET('Water Data'!$G$28,0,10*ROW('Water Data'!G109)))</f>
        <v/>
      </c>
      <c r="CD115" s="272" t="str">
        <f ca="true">+IF(OFFSET('Water Data'!$G$29,0,10*ROW('Water Data'!G109))="","",OFFSET('Water Data'!$G$29,0,10*ROW('Water Data'!G109)))</f>
        <v/>
      </c>
      <c r="CE115" s="272" t="str">
        <f ca="true">+IF(OFFSET('Water Data'!$H$27,0,10*ROW('Water Data'!H109))="","",OFFSET('Water Data'!$H$27,0,10*ROW('Water Data'!H109)))</f>
        <v/>
      </c>
      <c r="CF115" s="272" t="str">
        <f ca="true">+IF(OFFSET('Water Data'!$H$28,0,10*ROW('Water Data'!H109))="","",OFFSET('Water Data'!$H$28,0,10*ROW('Water Data'!H109)))</f>
        <v/>
      </c>
      <c r="CG115" s="272" t="str">
        <f ca="true">+IF(OFFSET('Water Data'!$H$29,0,10*ROW('Water Data'!H109))="","",OFFSET('Water Data'!$H$29,0,10*ROW('Water Data'!H109)))</f>
        <v/>
      </c>
      <c r="CH115" s="272" t="str">
        <f ca="true">+IF(OFFSET('Water Data'!$I$27,0,10*ROW('Water Data'!I109))="","",OFFSET('Water Data'!$I$27,0,10*ROW('Water Data'!I109)))</f>
        <v/>
      </c>
      <c r="CI115" s="272" t="str">
        <f ca="true">+IF(OFFSET('Water Data'!$I$28,0,10*ROW('Water Data'!I109))="","",OFFSET('Water Data'!$I$28,0,10*ROW('Water Data'!I109)))</f>
        <v/>
      </c>
      <c r="CJ115" s="272" t="str">
        <f ca="true">+IF(OFFSET('Water Data'!$I$29,0,10*ROW('Water Data'!I109))="","",OFFSET('Water Data'!$I$29,0,10*ROW('Water Data'!I109)))</f>
        <v/>
      </c>
      <c r="CK115" s="272" t="str">
        <f ca="true">+IF(OFFSET('Sanitation Data'!$D$28,0,10*ROW('Sanitation Data'!D109))="","",OFFSET('Sanitation Data'!$D$28,0,10*ROW('Sanitation Data'!D109)))</f>
        <v/>
      </c>
      <c r="CL115" s="272" t="str">
        <f ca="true">+IF(OFFSET('Sanitation Data'!$D$29,0,10*ROW('Sanitation Data'!D109))="","",OFFSET('Sanitation Data'!$D$29,0,10*ROW('Sanitation Data'!D109)))</f>
        <v/>
      </c>
      <c r="CM115" s="272" t="str">
        <f ca="true">+IF(OFFSET('Sanitation Data'!$D$30,0,10*ROW('Sanitation Data'!D109))="","",OFFSET('Sanitation Data'!$D$30,0,10*ROW('Sanitation Data'!D109)))</f>
        <v/>
      </c>
      <c r="CN115" s="272" t="str">
        <f ca="true">+IF(OFFSET('Sanitation Data'!$D$31,0,10*ROW('Sanitation Data'!D109))="","",OFFSET('Sanitation Data'!$D$31,0,10*ROW('Sanitation Data'!D109)))</f>
        <v/>
      </c>
      <c r="CO115" s="272" t="str">
        <f ca="true">+IF(OFFSET('Sanitation Data'!$D$32,0,10*ROW('Sanitation Data'!D109))="","",OFFSET('Sanitation Data'!$D$32,0,10*ROW('Sanitation Data'!D109)))</f>
        <v/>
      </c>
      <c r="CP115" s="272" t="str">
        <f ca="true">+IF(OFFSET('Sanitation Data'!$E$28,0,10*ROW('Sanitation Data'!E109))="","",OFFSET('Sanitation Data'!$E$28,0,10*ROW('Sanitation Data'!E109)))</f>
        <v/>
      </c>
      <c r="CQ115" s="272" t="str">
        <f ca="true">+IF(OFFSET('Sanitation Data'!$E$29,0,10*ROW('Sanitation Data'!E109))="","",OFFSET('Sanitation Data'!$E$29,0,10*ROW('Sanitation Data'!E109)))</f>
        <v/>
      </c>
      <c r="CR115" s="272" t="str">
        <f ca="true">+IF(OFFSET('Sanitation Data'!$E$30,0,10*ROW('Sanitation Data'!E109))="","",OFFSET('Sanitation Data'!$E$30,0,10*ROW('Sanitation Data'!E109)))</f>
        <v/>
      </c>
      <c r="CS115" s="272" t="str">
        <f ca="true">+IF(OFFSET('Sanitation Data'!$E$31,0,10*ROW('Sanitation Data'!E109))="","",OFFSET('Sanitation Data'!$E$31,0,10*ROW('Sanitation Data'!E109)))</f>
        <v/>
      </c>
      <c r="CT115" s="272" t="str">
        <f ca="true">+IF(OFFSET('Sanitation Data'!$E$32,0,10*ROW('Sanitation Data'!E109))="","",OFFSET('Sanitation Data'!$E$32,0,10*ROW('Sanitation Data'!E109)))</f>
        <v/>
      </c>
      <c r="CU115" s="272" t="str">
        <f ca="true">+IF(OFFSET('Sanitation Data'!$F$28,0,10*ROW('Sanitation Data'!F109))="","",OFFSET('Sanitation Data'!$F$28,0,10*ROW('Sanitation Data'!F109)))</f>
        <v/>
      </c>
      <c r="CV115" s="272" t="str">
        <f ca="true">+IF(OFFSET('Sanitation Data'!$F$29,0,10*ROW('Sanitation Data'!F109))="","",OFFSET('Sanitation Data'!$F$29,0,10*ROW('Sanitation Data'!F109)))</f>
        <v/>
      </c>
      <c r="CW115" s="272" t="str">
        <f ca="true">+IF(OFFSET('Sanitation Data'!$F$30,0,10*ROW('Sanitation Data'!F109))="","",OFFSET('Sanitation Data'!$F$30,0,10*ROW('Sanitation Data'!F109)))</f>
        <v/>
      </c>
      <c r="CX115" s="272" t="str">
        <f ca="true">+IF(OFFSET('Sanitation Data'!$F$31,0,10*ROW('Sanitation Data'!F109))="","",OFFSET('Sanitation Data'!$F$31,0,10*ROW('Sanitation Data'!F109)))</f>
        <v/>
      </c>
      <c r="CY115" s="272" t="str">
        <f ca="true">+IF(OFFSET('Sanitation Data'!$F$32,0,10*ROW('Sanitation Data'!F109))="","",OFFSET('Sanitation Data'!$F$32,0,10*ROW('Sanitation Data'!F109)))</f>
        <v/>
      </c>
      <c r="CZ115" s="272" t="str">
        <f ca="true">+IF(OFFSET('Sanitation Data'!$G$28,0,10*ROW('Sanitation Data'!G109))="","",OFFSET('Sanitation Data'!$G$28,0,10*ROW('Sanitation Data'!G109)))</f>
        <v/>
      </c>
      <c r="DA115" s="272" t="str">
        <f ca="true">+IF(OFFSET('Sanitation Data'!$G$29,0,10*ROW('Sanitation Data'!G109))="","",OFFSET('Sanitation Data'!$G$29,0,10*ROW('Sanitation Data'!G109)))</f>
        <v/>
      </c>
      <c r="DB115" s="272" t="str">
        <f ca="true">+IF(OFFSET('Sanitation Data'!$G$30,0,10*ROW('Sanitation Data'!G109))="","",OFFSET('Sanitation Data'!$G$30,0,10*ROW('Sanitation Data'!G109)))</f>
        <v/>
      </c>
      <c r="DC115" s="272" t="str">
        <f ca="true">+IF(OFFSET('Sanitation Data'!$G$31,0,10*ROW('Sanitation Data'!G109))="","",OFFSET('Sanitation Data'!$G$31,0,10*ROW('Sanitation Data'!G109)))</f>
        <v/>
      </c>
      <c r="DD115" s="272" t="str">
        <f ca="true">+IF(OFFSET('Sanitation Data'!$G$32,0,10*ROW('Sanitation Data'!G109))="","",OFFSET('Sanitation Data'!$G$32,0,10*ROW('Sanitation Data'!G109)))</f>
        <v/>
      </c>
      <c r="DE115" s="272" t="str">
        <f ca="true">+IF(OFFSET('Sanitation Data'!$H$28,0,10*ROW('Sanitation Data'!H109))="","",OFFSET('Sanitation Data'!$H$28,0,10*ROW('Sanitation Data'!H109)))</f>
        <v/>
      </c>
      <c r="DF115" s="272" t="str">
        <f ca="true">+IF(OFFSET('Sanitation Data'!$H$29,0,10*ROW('Sanitation Data'!H109))="","",OFFSET('Sanitation Data'!$H$29,0,10*ROW('Sanitation Data'!H109)))</f>
        <v/>
      </c>
      <c r="DG115" s="272" t="str">
        <f ca="true">+IF(OFFSET('Sanitation Data'!$H$30,0,10*ROW('Sanitation Data'!H109))="","",OFFSET('Sanitation Data'!$H$30,0,10*ROW('Sanitation Data'!H109)))</f>
        <v/>
      </c>
      <c r="DH115" s="272" t="str">
        <f ca="true">+IF(OFFSET('Sanitation Data'!$H$31,0,10*ROW('Sanitation Data'!H109))="","",OFFSET('Sanitation Data'!$H$31,0,10*ROW('Sanitation Data'!H109)))</f>
        <v/>
      </c>
      <c r="DI115" s="272" t="str">
        <f ca="true">+IF(OFFSET('Sanitation Data'!$H$32,0,10*ROW('Sanitation Data'!H109))="","",OFFSET('Sanitation Data'!$H$32,0,10*ROW('Sanitation Data'!H109)))</f>
        <v/>
      </c>
      <c r="DJ115" s="272" t="str">
        <f ca="true">+IF(OFFSET('Sanitation Data'!$I$28,0,10*ROW('Sanitation Data'!I109))="","",OFFSET('Sanitation Data'!$I$28,0,10*ROW('Sanitation Data'!I109)))</f>
        <v/>
      </c>
      <c r="DK115" s="272" t="str">
        <f ca="true">+IF(OFFSET('Sanitation Data'!$I$29,0,10*ROW('Sanitation Data'!I109))="","",OFFSET('Sanitation Data'!$I$29,0,10*ROW('Sanitation Data'!I109)))</f>
        <v/>
      </c>
      <c r="DL115" s="272" t="str">
        <f ca="true">+IF(OFFSET('Sanitation Data'!$I$30,0,10*ROW('Sanitation Data'!I109))="","",OFFSET('Sanitation Data'!$I$30,0,10*ROW('Sanitation Data'!I109)))</f>
        <v/>
      </c>
      <c r="DM115" s="272" t="str">
        <f ca="true">+IF(OFFSET('Sanitation Data'!$I$31,0,10*ROW('Sanitation Data'!I109))="","",OFFSET('Sanitation Data'!$I$31,0,10*ROW('Sanitation Data'!I109)))</f>
        <v/>
      </c>
      <c r="DN115" s="272" t="str">
        <f ca="true">+IF(OFFSET('Sanitation Data'!$I$32,0,10*ROW('Sanitation Data'!I109))="","",OFFSET('Sanitation Data'!$I$32,0,10*ROW('Sanitation Data'!I109)))</f>
        <v/>
      </c>
      <c r="DO115" s="272" t="str">
        <f ca="true">+IF(OFFSET('Hygiene Data'!$D$11,0,10*ROW('Hygiene Data'!D109))="","",OFFSET('Hygiene Data'!$D$11,0,10*ROW('Hygiene Data'!D109)))</f>
        <v/>
      </c>
      <c r="DP115" s="272" t="str">
        <f ca="true">+IF(OFFSET('Hygiene Data'!$D$12,0,10*ROW('Hygiene Data'!D109))="","",OFFSET('Hygiene Data'!$D$12,0,10*ROW('Hygiene Data'!D109)))</f>
        <v/>
      </c>
      <c r="DQ115" s="272" t="str">
        <f ca="true">+IF(OFFSET('Hygiene Data'!$D$13,0,10*ROW('Hygiene Data'!D109))="","",OFFSET('Hygiene Data'!$D$13,0,10*ROW('Hygiene Data'!D109)))</f>
        <v/>
      </c>
      <c r="DR115" s="272" t="str">
        <f ca="true">+IF(OFFSET('Hygiene Data'!$E$11,0,10*ROW('Hygiene Data'!E109))="","",OFFSET('Hygiene Data'!$E$11,0,10*ROW('Hygiene Data'!E109)))</f>
        <v/>
      </c>
      <c r="DS115" s="272" t="str">
        <f ca="true">+IF(OFFSET('Hygiene Data'!$E$12,0,10*ROW('Hygiene Data'!E109))="","",OFFSET('Hygiene Data'!$E$12,0,10*ROW('Hygiene Data'!E109)))</f>
        <v/>
      </c>
      <c r="DT115" s="272" t="str">
        <f ca="true">+IF(OFFSET('Hygiene Data'!$E$13,0,10*ROW('Hygiene Data'!E109))="","",OFFSET('Hygiene Data'!$E$13,0,10*ROW('Hygiene Data'!E109)))</f>
        <v/>
      </c>
      <c r="DU115" s="272" t="str">
        <f ca="true">+IF(OFFSET('Hygiene Data'!$F$11,0,10*ROW('Hygiene Data'!F109))="","",OFFSET('Hygiene Data'!$F$11,0,10*ROW('Hygiene Data'!F109)))</f>
        <v/>
      </c>
      <c r="DV115" s="272" t="str">
        <f ca="true">+IF(OFFSET('Hygiene Data'!$F$12,0,10*ROW('Hygiene Data'!F109))="","",OFFSET('Hygiene Data'!$F$12,0,10*ROW('Hygiene Data'!F109)))</f>
        <v/>
      </c>
      <c r="DW115" s="272" t="str">
        <f ca="true">+IF(OFFSET('Hygiene Data'!$F$13,0,10*ROW('Hygiene Data'!F109))="","",OFFSET('Hygiene Data'!$F$13,0,10*ROW('Hygiene Data'!F109)))</f>
        <v/>
      </c>
      <c r="DX115" s="272" t="str">
        <f ca="true">+IF(OFFSET('Hygiene Data'!$G$11,0,10*ROW('Hygiene Data'!G109))="","",OFFSET('Hygiene Data'!$G$11,0,10*ROW('Hygiene Data'!G109)))</f>
        <v/>
      </c>
      <c r="DY115" s="272" t="str">
        <f ca="true">+IF(OFFSET('Hygiene Data'!$G$12,0,10*ROW('Hygiene Data'!G109))="","",OFFSET('Hygiene Data'!$G$12,0,10*ROW('Hygiene Data'!G109)))</f>
        <v/>
      </c>
      <c r="DZ115" s="272" t="str">
        <f ca="true">+IF(OFFSET('Hygiene Data'!$G$13,0,10*ROW('Hygiene Data'!G109))="","",OFFSET('Hygiene Data'!$G$13,0,10*ROW('Hygiene Data'!G109)))</f>
        <v/>
      </c>
      <c r="EA115" s="272" t="str">
        <f ca="true">+IF(OFFSET('Hygiene Data'!$H$11,0,10*ROW('Hygiene Data'!H109))="","",OFFSET('Hygiene Data'!$H$11,0,10*ROW('Hygiene Data'!H109)))</f>
        <v/>
      </c>
      <c r="EB115" s="272" t="str">
        <f ca="true">+IF(OFFSET('Hygiene Data'!$H$12,0,10*ROW('Hygiene Data'!H109))="","",OFFSET('Hygiene Data'!$H$12,0,10*ROW('Hygiene Data'!H109)))</f>
        <v/>
      </c>
      <c r="EC115" s="272" t="str">
        <f ca="true">+IF(OFFSET('Hygiene Data'!$H$13,0,10*ROW('Hygiene Data'!H109))="","",OFFSET('Hygiene Data'!$H$13,0,10*ROW('Hygiene Data'!H109)))</f>
        <v/>
      </c>
      <c r="ED115" s="272" t="str">
        <f ca="true">+IF(OFFSET('Hygiene Data'!$I$11,0,10*ROW('Hygiene Data'!I109))="","",OFFSET('Hygiene Data'!$I$11,0,10*ROW('Hygiene Data'!I109)))</f>
        <v/>
      </c>
      <c r="EE115" s="272" t="str">
        <f ca="true">+IF(OFFSET('Hygiene Data'!$I$12,0,10*ROW('Hygiene Data'!I109))="","",OFFSET('Hygiene Data'!$I$12,0,10*ROW('Hygiene Data'!I109)))</f>
        <v/>
      </c>
      <c r="EF115" s="272" t="str">
        <f ca="true">+IF(OFFSET('Hygiene Data'!$I$13,0,10*ROW('Hygiene Data'!I109))="","",OFFSET('Hygiene Data'!$I$13,0,10*ROW('Hygiene Data'!I109)))</f>
        <v/>
      </c>
    </row>
    <row xmlns:x14ac="http://schemas.microsoft.com/office/spreadsheetml/2009/9/ac" r="116" x14ac:dyDescent="0.2">
      <c r="A116" s="37" t="str">
        <f ca="true">+IF(OFFSET('Water Data'!$B$2,0,10*ROW('Water Data'!E110))="","",OFFSET('Water Data'!$B$2,0,10*ROW('Water Data'!E110)))</f>
        <v/>
      </c>
      <c r="B116" s="37" t="str">
        <f ca="true">+IF(OFFSET('Water Data'!$C$2,0,10*ROW('Water Data'!F110))="","",OFFSET('Water Data'!$C$2,0,10*ROW('Water Data'!F110)))</f>
        <v/>
      </c>
      <c r="C116" s="328" t="str">
        <f t="shared" ca="true" si="1"/>
        <v/>
      </c>
      <c r="D116" s="97"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7"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7"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7"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7"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7"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7"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7"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7"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7"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7"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7"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7"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7"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7"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7"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7"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7"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8"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8"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8"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8"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8"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8"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8"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8"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8"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8"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8"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8"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8"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8"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8"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8"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8"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8"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8"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8"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8"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8"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8"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8"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8"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8"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8"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8"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8"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8"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9"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9"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9"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9"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9"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9"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9"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9"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9"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9"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9"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9"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9"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9"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9"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9"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9"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9"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2"/>
      <c r="BS116" s="272" t="str">
        <f ca="true">+IF(OFFSET('Water Data'!$D$27,0,10*ROW('Water Data'!D110))="","",OFFSET('Water Data'!$D$27,0,10*ROW('Water Data'!D110)))</f>
        <v/>
      </c>
      <c r="BT116" s="272" t="str">
        <f ca="true">+IF(OFFSET('Water Data'!$D$28,0,10*ROW('Water Data'!D110))="","",OFFSET('Water Data'!$D$28,0,10*ROW('Water Data'!D110)))</f>
        <v/>
      </c>
      <c r="BU116" s="272" t="str">
        <f ca="true">+IF(OFFSET('Water Data'!$D$29,0,10*ROW('Water Data'!D110))="","",OFFSET('Water Data'!$D$29,0,10*ROW('Water Data'!D110)))</f>
        <v/>
      </c>
      <c r="BV116" s="272" t="str">
        <f ca="true">+IF(OFFSET('Water Data'!$E$27,0,10*ROW('Water Data'!E110))="","",OFFSET('Water Data'!$E$27,0,10*ROW('Water Data'!E110)))</f>
        <v/>
      </c>
      <c r="BW116" s="272" t="str">
        <f ca="true">+IF(OFFSET('Water Data'!$E$28,0,10*ROW('Water Data'!E110))="","",OFFSET('Water Data'!$E$28,0,10*ROW('Water Data'!E110)))</f>
        <v/>
      </c>
      <c r="BX116" s="272" t="str">
        <f ca="true">+IF(OFFSET('Water Data'!$E$29,0,10*ROW('Water Data'!E110))="","",OFFSET('Water Data'!$E$29,0,10*ROW('Water Data'!E110)))</f>
        <v/>
      </c>
      <c r="BY116" s="272" t="str">
        <f ca="true">+IF(OFFSET('Water Data'!$F$27,0,10*ROW('Water Data'!F110))="","",OFFSET('Water Data'!$F$27,0,10*ROW('Water Data'!F110)))</f>
        <v/>
      </c>
      <c r="BZ116" s="272" t="str">
        <f ca="true">+IF(OFFSET('Water Data'!$F$28,0,10*ROW('Water Data'!F110))="","",OFFSET('Water Data'!$F$28,0,10*ROW('Water Data'!F110)))</f>
        <v/>
      </c>
      <c r="CA116" s="272" t="str">
        <f ca="true">+IF(OFFSET('Water Data'!$F$29,0,10*ROW('Water Data'!F110))="","",OFFSET('Water Data'!$F$29,0,10*ROW('Water Data'!F110)))</f>
        <v/>
      </c>
      <c r="CB116" s="272" t="str">
        <f ca="true">+IF(OFFSET('Water Data'!$G$27,0,10*ROW('Water Data'!G110))="","",OFFSET('Water Data'!$G$27,0,10*ROW('Water Data'!G110)))</f>
        <v/>
      </c>
      <c r="CC116" s="272" t="str">
        <f ca="true">+IF(OFFSET('Water Data'!$G$28,0,10*ROW('Water Data'!G110))="","",OFFSET('Water Data'!$G$28,0,10*ROW('Water Data'!G110)))</f>
        <v/>
      </c>
      <c r="CD116" s="272" t="str">
        <f ca="true">+IF(OFFSET('Water Data'!$G$29,0,10*ROW('Water Data'!G110))="","",OFFSET('Water Data'!$G$29,0,10*ROW('Water Data'!G110)))</f>
        <v/>
      </c>
      <c r="CE116" s="272" t="str">
        <f ca="true">+IF(OFFSET('Water Data'!$H$27,0,10*ROW('Water Data'!H110))="","",OFFSET('Water Data'!$H$27,0,10*ROW('Water Data'!H110)))</f>
        <v/>
      </c>
      <c r="CF116" s="272" t="str">
        <f ca="true">+IF(OFFSET('Water Data'!$H$28,0,10*ROW('Water Data'!H110))="","",OFFSET('Water Data'!$H$28,0,10*ROW('Water Data'!H110)))</f>
        <v/>
      </c>
      <c r="CG116" s="272" t="str">
        <f ca="true">+IF(OFFSET('Water Data'!$H$29,0,10*ROW('Water Data'!H110))="","",OFFSET('Water Data'!$H$29,0,10*ROW('Water Data'!H110)))</f>
        <v/>
      </c>
      <c r="CH116" s="272" t="str">
        <f ca="true">+IF(OFFSET('Water Data'!$I$27,0,10*ROW('Water Data'!I110))="","",OFFSET('Water Data'!$I$27,0,10*ROW('Water Data'!I110)))</f>
        <v/>
      </c>
      <c r="CI116" s="272" t="str">
        <f ca="true">+IF(OFFSET('Water Data'!$I$28,0,10*ROW('Water Data'!I110))="","",OFFSET('Water Data'!$I$28,0,10*ROW('Water Data'!I110)))</f>
        <v/>
      </c>
      <c r="CJ116" s="272" t="str">
        <f ca="true">+IF(OFFSET('Water Data'!$I$29,0,10*ROW('Water Data'!I110))="","",OFFSET('Water Data'!$I$29,0,10*ROW('Water Data'!I110)))</f>
        <v/>
      </c>
      <c r="CK116" s="272" t="str">
        <f ca="true">+IF(OFFSET('Sanitation Data'!$D$28,0,10*ROW('Sanitation Data'!D110))="","",OFFSET('Sanitation Data'!$D$28,0,10*ROW('Sanitation Data'!D110)))</f>
        <v/>
      </c>
      <c r="CL116" s="272" t="str">
        <f ca="true">+IF(OFFSET('Sanitation Data'!$D$29,0,10*ROW('Sanitation Data'!D110))="","",OFFSET('Sanitation Data'!$D$29,0,10*ROW('Sanitation Data'!D110)))</f>
        <v/>
      </c>
      <c r="CM116" s="272" t="str">
        <f ca="true">+IF(OFFSET('Sanitation Data'!$D$30,0,10*ROW('Sanitation Data'!D110))="","",OFFSET('Sanitation Data'!$D$30,0,10*ROW('Sanitation Data'!D110)))</f>
        <v/>
      </c>
      <c r="CN116" s="272" t="str">
        <f ca="true">+IF(OFFSET('Sanitation Data'!$D$31,0,10*ROW('Sanitation Data'!D110))="","",OFFSET('Sanitation Data'!$D$31,0,10*ROW('Sanitation Data'!D110)))</f>
        <v/>
      </c>
      <c r="CO116" s="272" t="str">
        <f ca="true">+IF(OFFSET('Sanitation Data'!$D$32,0,10*ROW('Sanitation Data'!D110))="","",OFFSET('Sanitation Data'!$D$32,0,10*ROW('Sanitation Data'!D110)))</f>
        <v/>
      </c>
      <c r="CP116" s="272" t="str">
        <f ca="true">+IF(OFFSET('Sanitation Data'!$E$28,0,10*ROW('Sanitation Data'!E110))="","",OFFSET('Sanitation Data'!$E$28,0,10*ROW('Sanitation Data'!E110)))</f>
        <v/>
      </c>
      <c r="CQ116" s="272" t="str">
        <f ca="true">+IF(OFFSET('Sanitation Data'!$E$29,0,10*ROW('Sanitation Data'!E110))="","",OFFSET('Sanitation Data'!$E$29,0,10*ROW('Sanitation Data'!E110)))</f>
        <v/>
      </c>
      <c r="CR116" s="272" t="str">
        <f ca="true">+IF(OFFSET('Sanitation Data'!$E$30,0,10*ROW('Sanitation Data'!E110))="","",OFFSET('Sanitation Data'!$E$30,0,10*ROW('Sanitation Data'!E110)))</f>
        <v/>
      </c>
      <c r="CS116" s="272" t="str">
        <f ca="true">+IF(OFFSET('Sanitation Data'!$E$31,0,10*ROW('Sanitation Data'!E110))="","",OFFSET('Sanitation Data'!$E$31,0,10*ROW('Sanitation Data'!E110)))</f>
        <v/>
      </c>
      <c r="CT116" s="272" t="str">
        <f ca="true">+IF(OFFSET('Sanitation Data'!$E$32,0,10*ROW('Sanitation Data'!E110))="","",OFFSET('Sanitation Data'!$E$32,0,10*ROW('Sanitation Data'!E110)))</f>
        <v/>
      </c>
      <c r="CU116" s="272" t="str">
        <f ca="true">+IF(OFFSET('Sanitation Data'!$F$28,0,10*ROW('Sanitation Data'!F110))="","",OFFSET('Sanitation Data'!$F$28,0,10*ROW('Sanitation Data'!F110)))</f>
        <v/>
      </c>
      <c r="CV116" s="272" t="str">
        <f ca="true">+IF(OFFSET('Sanitation Data'!$F$29,0,10*ROW('Sanitation Data'!F110))="","",OFFSET('Sanitation Data'!$F$29,0,10*ROW('Sanitation Data'!F110)))</f>
        <v/>
      </c>
      <c r="CW116" s="272" t="str">
        <f ca="true">+IF(OFFSET('Sanitation Data'!$F$30,0,10*ROW('Sanitation Data'!F110))="","",OFFSET('Sanitation Data'!$F$30,0,10*ROW('Sanitation Data'!F110)))</f>
        <v/>
      </c>
      <c r="CX116" s="272" t="str">
        <f ca="true">+IF(OFFSET('Sanitation Data'!$F$31,0,10*ROW('Sanitation Data'!F110))="","",OFFSET('Sanitation Data'!$F$31,0,10*ROW('Sanitation Data'!F110)))</f>
        <v/>
      </c>
      <c r="CY116" s="272" t="str">
        <f ca="true">+IF(OFFSET('Sanitation Data'!$F$32,0,10*ROW('Sanitation Data'!F110))="","",OFFSET('Sanitation Data'!$F$32,0,10*ROW('Sanitation Data'!F110)))</f>
        <v/>
      </c>
      <c r="CZ116" s="272" t="str">
        <f ca="true">+IF(OFFSET('Sanitation Data'!$G$28,0,10*ROW('Sanitation Data'!G110))="","",OFFSET('Sanitation Data'!$G$28,0,10*ROW('Sanitation Data'!G110)))</f>
        <v/>
      </c>
      <c r="DA116" s="272" t="str">
        <f ca="true">+IF(OFFSET('Sanitation Data'!$G$29,0,10*ROW('Sanitation Data'!G110))="","",OFFSET('Sanitation Data'!$G$29,0,10*ROW('Sanitation Data'!G110)))</f>
        <v/>
      </c>
      <c r="DB116" s="272" t="str">
        <f ca="true">+IF(OFFSET('Sanitation Data'!$G$30,0,10*ROW('Sanitation Data'!G110))="","",OFFSET('Sanitation Data'!$G$30,0,10*ROW('Sanitation Data'!G110)))</f>
        <v/>
      </c>
      <c r="DC116" s="272" t="str">
        <f ca="true">+IF(OFFSET('Sanitation Data'!$G$31,0,10*ROW('Sanitation Data'!G110))="","",OFFSET('Sanitation Data'!$G$31,0,10*ROW('Sanitation Data'!G110)))</f>
        <v/>
      </c>
      <c r="DD116" s="272" t="str">
        <f ca="true">+IF(OFFSET('Sanitation Data'!$G$32,0,10*ROW('Sanitation Data'!G110))="","",OFFSET('Sanitation Data'!$G$32,0,10*ROW('Sanitation Data'!G110)))</f>
        <v/>
      </c>
      <c r="DE116" s="272" t="str">
        <f ca="true">+IF(OFFSET('Sanitation Data'!$H$28,0,10*ROW('Sanitation Data'!H110))="","",OFFSET('Sanitation Data'!$H$28,0,10*ROW('Sanitation Data'!H110)))</f>
        <v/>
      </c>
      <c r="DF116" s="272" t="str">
        <f ca="true">+IF(OFFSET('Sanitation Data'!$H$29,0,10*ROW('Sanitation Data'!H110))="","",OFFSET('Sanitation Data'!$H$29,0,10*ROW('Sanitation Data'!H110)))</f>
        <v/>
      </c>
      <c r="DG116" s="272" t="str">
        <f ca="true">+IF(OFFSET('Sanitation Data'!$H$30,0,10*ROW('Sanitation Data'!H110))="","",OFFSET('Sanitation Data'!$H$30,0,10*ROW('Sanitation Data'!H110)))</f>
        <v/>
      </c>
      <c r="DH116" s="272" t="str">
        <f ca="true">+IF(OFFSET('Sanitation Data'!$H$31,0,10*ROW('Sanitation Data'!H110))="","",OFFSET('Sanitation Data'!$H$31,0,10*ROW('Sanitation Data'!H110)))</f>
        <v/>
      </c>
      <c r="DI116" s="272" t="str">
        <f ca="true">+IF(OFFSET('Sanitation Data'!$H$32,0,10*ROW('Sanitation Data'!H110))="","",OFFSET('Sanitation Data'!$H$32,0,10*ROW('Sanitation Data'!H110)))</f>
        <v/>
      </c>
      <c r="DJ116" s="272" t="str">
        <f ca="true">+IF(OFFSET('Sanitation Data'!$I$28,0,10*ROW('Sanitation Data'!I110))="","",OFFSET('Sanitation Data'!$I$28,0,10*ROW('Sanitation Data'!I110)))</f>
        <v/>
      </c>
      <c r="DK116" s="272" t="str">
        <f ca="true">+IF(OFFSET('Sanitation Data'!$I$29,0,10*ROW('Sanitation Data'!I110))="","",OFFSET('Sanitation Data'!$I$29,0,10*ROW('Sanitation Data'!I110)))</f>
        <v/>
      </c>
      <c r="DL116" s="272" t="str">
        <f ca="true">+IF(OFFSET('Sanitation Data'!$I$30,0,10*ROW('Sanitation Data'!I110))="","",OFFSET('Sanitation Data'!$I$30,0,10*ROW('Sanitation Data'!I110)))</f>
        <v/>
      </c>
      <c r="DM116" s="272" t="str">
        <f ca="true">+IF(OFFSET('Sanitation Data'!$I$31,0,10*ROW('Sanitation Data'!I110))="","",OFFSET('Sanitation Data'!$I$31,0,10*ROW('Sanitation Data'!I110)))</f>
        <v/>
      </c>
      <c r="DN116" s="272" t="str">
        <f ca="true">+IF(OFFSET('Sanitation Data'!$I$32,0,10*ROW('Sanitation Data'!I110))="","",OFFSET('Sanitation Data'!$I$32,0,10*ROW('Sanitation Data'!I110)))</f>
        <v/>
      </c>
      <c r="DO116" s="272" t="str">
        <f ca="true">+IF(OFFSET('Hygiene Data'!$D$11,0,10*ROW('Hygiene Data'!D110))="","",OFFSET('Hygiene Data'!$D$11,0,10*ROW('Hygiene Data'!D110)))</f>
        <v/>
      </c>
      <c r="DP116" s="272" t="str">
        <f ca="true">+IF(OFFSET('Hygiene Data'!$D$12,0,10*ROW('Hygiene Data'!D110))="","",OFFSET('Hygiene Data'!$D$12,0,10*ROW('Hygiene Data'!D110)))</f>
        <v/>
      </c>
      <c r="DQ116" s="272" t="str">
        <f ca="true">+IF(OFFSET('Hygiene Data'!$D$13,0,10*ROW('Hygiene Data'!D110))="","",OFFSET('Hygiene Data'!$D$13,0,10*ROW('Hygiene Data'!D110)))</f>
        <v/>
      </c>
      <c r="DR116" s="272" t="str">
        <f ca="true">+IF(OFFSET('Hygiene Data'!$E$11,0,10*ROW('Hygiene Data'!E110))="","",OFFSET('Hygiene Data'!$E$11,0,10*ROW('Hygiene Data'!E110)))</f>
        <v/>
      </c>
      <c r="DS116" s="272" t="str">
        <f ca="true">+IF(OFFSET('Hygiene Data'!$E$12,0,10*ROW('Hygiene Data'!E110))="","",OFFSET('Hygiene Data'!$E$12,0,10*ROW('Hygiene Data'!E110)))</f>
        <v/>
      </c>
      <c r="DT116" s="272" t="str">
        <f ca="true">+IF(OFFSET('Hygiene Data'!$E$13,0,10*ROW('Hygiene Data'!E110))="","",OFFSET('Hygiene Data'!$E$13,0,10*ROW('Hygiene Data'!E110)))</f>
        <v/>
      </c>
      <c r="DU116" s="272" t="str">
        <f ca="true">+IF(OFFSET('Hygiene Data'!$F$11,0,10*ROW('Hygiene Data'!F110))="","",OFFSET('Hygiene Data'!$F$11,0,10*ROW('Hygiene Data'!F110)))</f>
        <v/>
      </c>
      <c r="DV116" s="272" t="str">
        <f ca="true">+IF(OFFSET('Hygiene Data'!$F$12,0,10*ROW('Hygiene Data'!F110))="","",OFFSET('Hygiene Data'!$F$12,0,10*ROW('Hygiene Data'!F110)))</f>
        <v/>
      </c>
      <c r="DW116" s="272" t="str">
        <f ca="true">+IF(OFFSET('Hygiene Data'!$F$13,0,10*ROW('Hygiene Data'!F110))="","",OFFSET('Hygiene Data'!$F$13,0,10*ROW('Hygiene Data'!F110)))</f>
        <v/>
      </c>
      <c r="DX116" s="272" t="str">
        <f ca="true">+IF(OFFSET('Hygiene Data'!$G$11,0,10*ROW('Hygiene Data'!G110))="","",OFFSET('Hygiene Data'!$G$11,0,10*ROW('Hygiene Data'!G110)))</f>
        <v/>
      </c>
      <c r="DY116" s="272" t="str">
        <f ca="true">+IF(OFFSET('Hygiene Data'!$G$12,0,10*ROW('Hygiene Data'!G110))="","",OFFSET('Hygiene Data'!$G$12,0,10*ROW('Hygiene Data'!G110)))</f>
        <v/>
      </c>
      <c r="DZ116" s="272" t="str">
        <f ca="true">+IF(OFFSET('Hygiene Data'!$G$13,0,10*ROW('Hygiene Data'!G110))="","",OFFSET('Hygiene Data'!$G$13,0,10*ROW('Hygiene Data'!G110)))</f>
        <v/>
      </c>
      <c r="EA116" s="272" t="str">
        <f ca="true">+IF(OFFSET('Hygiene Data'!$H$11,0,10*ROW('Hygiene Data'!H110))="","",OFFSET('Hygiene Data'!$H$11,0,10*ROW('Hygiene Data'!H110)))</f>
        <v/>
      </c>
      <c r="EB116" s="272" t="str">
        <f ca="true">+IF(OFFSET('Hygiene Data'!$H$12,0,10*ROW('Hygiene Data'!H110))="","",OFFSET('Hygiene Data'!$H$12,0,10*ROW('Hygiene Data'!H110)))</f>
        <v/>
      </c>
      <c r="EC116" s="272" t="str">
        <f ca="true">+IF(OFFSET('Hygiene Data'!$H$13,0,10*ROW('Hygiene Data'!H110))="","",OFFSET('Hygiene Data'!$H$13,0,10*ROW('Hygiene Data'!H110)))</f>
        <v/>
      </c>
      <c r="ED116" s="272" t="str">
        <f ca="true">+IF(OFFSET('Hygiene Data'!$I$11,0,10*ROW('Hygiene Data'!I110))="","",OFFSET('Hygiene Data'!$I$11,0,10*ROW('Hygiene Data'!I110)))</f>
        <v/>
      </c>
      <c r="EE116" s="272" t="str">
        <f ca="true">+IF(OFFSET('Hygiene Data'!$I$12,0,10*ROW('Hygiene Data'!I110))="","",OFFSET('Hygiene Data'!$I$12,0,10*ROW('Hygiene Data'!I110)))</f>
        <v/>
      </c>
      <c r="EF116" s="272" t="str">
        <f ca="true">+IF(OFFSET('Hygiene Data'!$I$13,0,10*ROW('Hygiene Data'!I110))="","",OFFSET('Hygiene Data'!$I$13,0,10*ROW('Hygiene Data'!I110)))</f>
        <v/>
      </c>
    </row>
    <row xmlns:x14ac="http://schemas.microsoft.com/office/spreadsheetml/2009/9/ac" r="117" x14ac:dyDescent="0.2">
      <c r="A117" s="37" t="str">
        <f ca="true">+IF(OFFSET('Water Data'!$B$2,0,10*ROW('Water Data'!E111))="","",OFFSET('Water Data'!$B$2,0,10*ROW('Water Data'!E111)))</f>
        <v/>
      </c>
      <c r="B117" s="37" t="str">
        <f ca="true">+IF(OFFSET('Water Data'!$C$2,0,10*ROW('Water Data'!F111))="","",OFFSET('Water Data'!$C$2,0,10*ROW('Water Data'!F111)))</f>
        <v/>
      </c>
      <c r="C117" s="328" t="str">
        <f t="shared" ca="true" si="1"/>
        <v/>
      </c>
      <c r="D117" s="97"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7"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7"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7"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7"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7"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7"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7"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7"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7"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7"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7"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7"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7"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7"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7"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7"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7"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8"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8"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8"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8"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8"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8"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8"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8"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8"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8"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8"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8"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8"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8"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8"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8"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8"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8"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8"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8"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8"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8"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8"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8"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8"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8"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8"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8"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8"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8"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9"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9"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9"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9"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9"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9"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9"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9"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9"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9"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9"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9"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9"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9"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9"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9"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9"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9"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2"/>
      <c r="BS117" s="272" t="str">
        <f ca="true">+IF(OFFSET('Water Data'!$D$27,0,10*ROW('Water Data'!D111))="","",OFFSET('Water Data'!$D$27,0,10*ROW('Water Data'!D111)))</f>
        <v/>
      </c>
      <c r="BT117" s="272" t="str">
        <f ca="true">+IF(OFFSET('Water Data'!$D$28,0,10*ROW('Water Data'!D111))="","",OFFSET('Water Data'!$D$28,0,10*ROW('Water Data'!D111)))</f>
        <v/>
      </c>
      <c r="BU117" s="272" t="str">
        <f ca="true">+IF(OFFSET('Water Data'!$D$29,0,10*ROW('Water Data'!D111))="","",OFFSET('Water Data'!$D$29,0,10*ROW('Water Data'!D111)))</f>
        <v/>
      </c>
      <c r="BV117" s="272" t="str">
        <f ca="true">+IF(OFFSET('Water Data'!$E$27,0,10*ROW('Water Data'!E111))="","",OFFSET('Water Data'!$E$27,0,10*ROW('Water Data'!E111)))</f>
        <v/>
      </c>
      <c r="BW117" s="272" t="str">
        <f ca="true">+IF(OFFSET('Water Data'!$E$28,0,10*ROW('Water Data'!E111))="","",OFFSET('Water Data'!$E$28,0,10*ROW('Water Data'!E111)))</f>
        <v/>
      </c>
      <c r="BX117" s="272" t="str">
        <f ca="true">+IF(OFFSET('Water Data'!$E$29,0,10*ROW('Water Data'!E111))="","",OFFSET('Water Data'!$E$29,0,10*ROW('Water Data'!E111)))</f>
        <v/>
      </c>
      <c r="BY117" s="272" t="str">
        <f ca="true">+IF(OFFSET('Water Data'!$F$27,0,10*ROW('Water Data'!F111))="","",OFFSET('Water Data'!$F$27,0,10*ROW('Water Data'!F111)))</f>
        <v/>
      </c>
      <c r="BZ117" s="272" t="str">
        <f ca="true">+IF(OFFSET('Water Data'!$F$28,0,10*ROW('Water Data'!F111))="","",OFFSET('Water Data'!$F$28,0,10*ROW('Water Data'!F111)))</f>
        <v/>
      </c>
      <c r="CA117" s="272" t="str">
        <f ca="true">+IF(OFFSET('Water Data'!$F$29,0,10*ROW('Water Data'!F111))="","",OFFSET('Water Data'!$F$29,0,10*ROW('Water Data'!F111)))</f>
        <v/>
      </c>
      <c r="CB117" s="272" t="str">
        <f ca="true">+IF(OFFSET('Water Data'!$G$27,0,10*ROW('Water Data'!G111))="","",OFFSET('Water Data'!$G$27,0,10*ROW('Water Data'!G111)))</f>
        <v/>
      </c>
      <c r="CC117" s="272" t="str">
        <f ca="true">+IF(OFFSET('Water Data'!$G$28,0,10*ROW('Water Data'!G111))="","",OFFSET('Water Data'!$G$28,0,10*ROW('Water Data'!G111)))</f>
        <v/>
      </c>
      <c r="CD117" s="272" t="str">
        <f ca="true">+IF(OFFSET('Water Data'!$G$29,0,10*ROW('Water Data'!G111))="","",OFFSET('Water Data'!$G$29,0,10*ROW('Water Data'!G111)))</f>
        <v/>
      </c>
      <c r="CE117" s="272" t="str">
        <f ca="true">+IF(OFFSET('Water Data'!$H$27,0,10*ROW('Water Data'!H111))="","",OFFSET('Water Data'!$H$27,0,10*ROW('Water Data'!H111)))</f>
        <v/>
      </c>
      <c r="CF117" s="272" t="str">
        <f ca="true">+IF(OFFSET('Water Data'!$H$28,0,10*ROW('Water Data'!H111))="","",OFFSET('Water Data'!$H$28,0,10*ROW('Water Data'!H111)))</f>
        <v/>
      </c>
      <c r="CG117" s="272" t="str">
        <f ca="true">+IF(OFFSET('Water Data'!$H$29,0,10*ROW('Water Data'!H111))="","",OFFSET('Water Data'!$H$29,0,10*ROW('Water Data'!H111)))</f>
        <v/>
      </c>
      <c r="CH117" s="272" t="str">
        <f ca="true">+IF(OFFSET('Water Data'!$I$27,0,10*ROW('Water Data'!I111))="","",OFFSET('Water Data'!$I$27,0,10*ROW('Water Data'!I111)))</f>
        <v/>
      </c>
      <c r="CI117" s="272" t="str">
        <f ca="true">+IF(OFFSET('Water Data'!$I$28,0,10*ROW('Water Data'!I111))="","",OFFSET('Water Data'!$I$28,0,10*ROW('Water Data'!I111)))</f>
        <v/>
      </c>
      <c r="CJ117" s="272" t="str">
        <f ca="true">+IF(OFFSET('Water Data'!$I$29,0,10*ROW('Water Data'!I111))="","",OFFSET('Water Data'!$I$29,0,10*ROW('Water Data'!I111)))</f>
        <v/>
      </c>
      <c r="CK117" s="272" t="str">
        <f ca="true">+IF(OFFSET('Sanitation Data'!$D$28,0,10*ROW('Sanitation Data'!D111))="","",OFFSET('Sanitation Data'!$D$28,0,10*ROW('Sanitation Data'!D111)))</f>
        <v/>
      </c>
      <c r="CL117" s="272" t="str">
        <f ca="true">+IF(OFFSET('Sanitation Data'!$D$29,0,10*ROW('Sanitation Data'!D111))="","",OFFSET('Sanitation Data'!$D$29,0,10*ROW('Sanitation Data'!D111)))</f>
        <v/>
      </c>
      <c r="CM117" s="272" t="str">
        <f ca="true">+IF(OFFSET('Sanitation Data'!$D$30,0,10*ROW('Sanitation Data'!D111))="","",OFFSET('Sanitation Data'!$D$30,0,10*ROW('Sanitation Data'!D111)))</f>
        <v/>
      </c>
      <c r="CN117" s="272" t="str">
        <f ca="true">+IF(OFFSET('Sanitation Data'!$D$31,0,10*ROW('Sanitation Data'!D111))="","",OFFSET('Sanitation Data'!$D$31,0,10*ROW('Sanitation Data'!D111)))</f>
        <v/>
      </c>
      <c r="CO117" s="272" t="str">
        <f ca="true">+IF(OFFSET('Sanitation Data'!$D$32,0,10*ROW('Sanitation Data'!D111))="","",OFFSET('Sanitation Data'!$D$32,0,10*ROW('Sanitation Data'!D111)))</f>
        <v/>
      </c>
      <c r="CP117" s="272" t="str">
        <f ca="true">+IF(OFFSET('Sanitation Data'!$E$28,0,10*ROW('Sanitation Data'!E111))="","",OFFSET('Sanitation Data'!$E$28,0,10*ROW('Sanitation Data'!E111)))</f>
        <v/>
      </c>
      <c r="CQ117" s="272" t="str">
        <f ca="true">+IF(OFFSET('Sanitation Data'!$E$29,0,10*ROW('Sanitation Data'!E111))="","",OFFSET('Sanitation Data'!$E$29,0,10*ROW('Sanitation Data'!E111)))</f>
        <v/>
      </c>
      <c r="CR117" s="272" t="str">
        <f ca="true">+IF(OFFSET('Sanitation Data'!$E$30,0,10*ROW('Sanitation Data'!E111))="","",OFFSET('Sanitation Data'!$E$30,0,10*ROW('Sanitation Data'!E111)))</f>
        <v/>
      </c>
      <c r="CS117" s="272" t="str">
        <f ca="true">+IF(OFFSET('Sanitation Data'!$E$31,0,10*ROW('Sanitation Data'!E111))="","",OFFSET('Sanitation Data'!$E$31,0,10*ROW('Sanitation Data'!E111)))</f>
        <v/>
      </c>
      <c r="CT117" s="272" t="str">
        <f ca="true">+IF(OFFSET('Sanitation Data'!$E$32,0,10*ROW('Sanitation Data'!E111))="","",OFFSET('Sanitation Data'!$E$32,0,10*ROW('Sanitation Data'!E111)))</f>
        <v/>
      </c>
      <c r="CU117" s="272" t="str">
        <f ca="true">+IF(OFFSET('Sanitation Data'!$F$28,0,10*ROW('Sanitation Data'!F111))="","",OFFSET('Sanitation Data'!$F$28,0,10*ROW('Sanitation Data'!F111)))</f>
        <v/>
      </c>
      <c r="CV117" s="272" t="str">
        <f ca="true">+IF(OFFSET('Sanitation Data'!$F$29,0,10*ROW('Sanitation Data'!F111))="","",OFFSET('Sanitation Data'!$F$29,0,10*ROW('Sanitation Data'!F111)))</f>
        <v/>
      </c>
      <c r="CW117" s="272" t="str">
        <f ca="true">+IF(OFFSET('Sanitation Data'!$F$30,0,10*ROW('Sanitation Data'!F111))="","",OFFSET('Sanitation Data'!$F$30,0,10*ROW('Sanitation Data'!F111)))</f>
        <v/>
      </c>
      <c r="CX117" s="272" t="str">
        <f ca="true">+IF(OFFSET('Sanitation Data'!$F$31,0,10*ROW('Sanitation Data'!F111))="","",OFFSET('Sanitation Data'!$F$31,0,10*ROW('Sanitation Data'!F111)))</f>
        <v/>
      </c>
      <c r="CY117" s="272" t="str">
        <f ca="true">+IF(OFFSET('Sanitation Data'!$F$32,0,10*ROW('Sanitation Data'!F111))="","",OFFSET('Sanitation Data'!$F$32,0,10*ROW('Sanitation Data'!F111)))</f>
        <v/>
      </c>
      <c r="CZ117" s="272" t="str">
        <f ca="true">+IF(OFFSET('Sanitation Data'!$G$28,0,10*ROW('Sanitation Data'!G111))="","",OFFSET('Sanitation Data'!$G$28,0,10*ROW('Sanitation Data'!G111)))</f>
        <v/>
      </c>
      <c r="DA117" s="272" t="str">
        <f ca="true">+IF(OFFSET('Sanitation Data'!$G$29,0,10*ROW('Sanitation Data'!G111))="","",OFFSET('Sanitation Data'!$G$29,0,10*ROW('Sanitation Data'!G111)))</f>
        <v/>
      </c>
      <c r="DB117" s="272" t="str">
        <f ca="true">+IF(OFFSET('Sanitation Data'!$G$30,0,10*ROW('Sanitation Data'!G111))="","",OFFSET('Sanitation Data'!$G$30,0,10*ROW('Sanitation Data'!G111)))</f>
        <v/>
      </c>
      <c r="DC117" s="272" t="str">
        <f ca="true">+IF(OFFSET('Sanitation Data'!$G$31,0,10*ROW('Sanitation Data'!G111))="","",OFFSET('Sanitation Data'!$G$31,0,10*ROW('Sanitation Data'!G111)))</f>
        <v/>
      </c>
      <c r="DD117" s="272" t="str">
        <f ca="true">+IF(OFFSET('Sanitation Data'!$G$32,0,10*ROW('Sanitation Data'!G111))="","",OFFSET('Sanitation Data'!$G$32,0,10*ROW('Sanitation Data'!G111)))</f>
        <v/>
      </c>
      <c r="DE117" s="272" t="str">
        <f ca="true">+IF(OFFSET('Sanitation Data'!$H$28,0,10*ROW('Sanitation Data'!H111))="","",OFFSET('Sanitation Data'!$H$28,0,10*ROW('Sanitation Data'!H111)))</f>
        <v/>
      </c>
      <c r="DF117" s="272" t="str">
        <f ca="true">+IF(OFFSET('Sanitation Data'!$H$29,0,10*ROW('Sanitation Data'!H111))="","",OFFSET('Sanitation Data'!$H$29,0,10*ROW('Sanitation Data'!H111)))</f>
        <v/>
      </c>
      <c r="DG117" s="272" t="str">
        <f ca="true">+IF(OFFSET('Sanitation Data'!$H$30,0,10*ROW('Sanitation Data'!H111))="","",OFFSET('Sanitation Data'!$H$30,0,10*ROW('Sanitation Data'!H111)))</f>
        <v/>
      </c>
      <c r="DH117" s="272" t="str">
        <f ca="true">+IF(OFFSET('Sanitation Data'!$H$31,0,10*ROW('Sanitation Data'!H111))="","",OFFSET('Sanitation Data'!$H$31,0,10*ROW('Sanitation Data'!H111)))</f>
        <v/>
      </c>
      <c r="DI117" s="272" t="str">
        <f ca="true">+IF(OFFSET('Sanitation Data'!$H$32,0,10*ROW('Sanitation Data'!H111))="","",OFFSET('Sanitation Data'!$H$32,0,10*ROW('Sanitation Data'!H111)))</f>
        <v/>
      </c>
      <c r="DJ117" s="272" t="str">
        <f ca="true">+IF(OFFSET('Sanitation Data'!$I$28,0,10*ROW('Sanitation Data'!I111))="","",OFFSET('Sanitation Data'!$I$28,0,10*ROW('Sanitation Data'!I111)))</f>
        <v/>
      </c>
      <c r="DK117" s="272" t="str">
        <f ca="true">+IF(OFFSET('Sanitation Data'!$I$29,0,10*ROW('Sanitation Data'!I111))="","",OFFSET('Sanitation Data'!$I$29,0,10*ROW('Sanitation Data'!I111)))</f>
        <v/>
      </c>
      <c r="DL117" s="272" t="str">
        <f ca="true">+IF(OFFSET('Sanitation Data'!$I$30,0,10*ROW('Sanitation Data'!I111))="","",OFFSET('Sanitation Data'!$I$30,0,10*ROW('Sanitation Data'!I111)))</f>
        <v/>
      </c>
      <c r="DM117" s="272" t="str">
        <f ca="true">+IF(OFFSET('Sanitation Data'!$I$31,0,10*ROW('Sanitation Data'!I111))="","",OFFSET('Sanitation Data'!$I$31,0,10*ROW('Sanitation Data'!I111)))</f>
        <v/>
      </c>
      <c r="DN117" s="272" t="str">
        <f ca="true">+IF(OFFSET('Sanitation Data'!$I$32,0,10*ROW('Sanitation Data'!I111))="","",OFFSET('Sanitation Data'!$I$32,0,10*ROW('Sanitation Data'!I111)))</f>
        <v/>
      </c>
      <c r="DO117" s="272" t="str">
        <f ca="true">+IF(OFFSET('Hygiene Data'!$D$11,0,10*ROW('Hygiene Data'!D111))="","",OFFSET('Hygiene Data'!$D$11,0,10*ROW('Hygiene Data'!D111)))</f>
        <v/>
      </c>
      <c r="DP117" s="272" t="str">
        <f ca="true">+IF(OFFSET('Hygiene Data'!$D$12,0,10*ROW('Hygiene Data'!D111))="","",OFFSET('Hygiene Data'!$D$12,0,10*ROW('Hygiene Data'!D111)))</f>
        <v/>
      </c>
      <c r="DQ117" s="272" t="str">
        <f ca="true">+IF(OFFSET('Hygiene Data'!$D$13,0,10*ROW('Hygiene Data'!D111))="","",OFFSET('Hygiene Data'!$D$13,0,10*ROW('Hygiene Data'!D111)))</f>
        <v/>
      </c>
      <c r="DR117" s="272" t="str">
        <f ca="true">+IF(OFFSET('Hygiene Data'!$E$11,0,10*ROW('Hygiene Data'!E111))="","",OFFSET('Hygiene Data'!$E$11,0,10*ROW('Hygiene Data'!E111)))</f>
        <v/>
      </c>
      <c r="DS117" s="272" t="str">
        <f ca="true">+IF(OFFSET('Hygiene Data'!$E$12,0,10*ROW('Hygiene Data'!E111))="","",OFFSET('Hygiene Data'!$E$12,0,10*ROW('Hygiene Data'!E111)))</f>
        <v/>
      </c>
      <c r="DT117" s="272" t="str">
        <f ca="true">+IF(OFFSET('Hygiene Data'!$E$13,0,10*ROW('Hygiene Data'!E111))="","",OFFSET('Hygiene Data'!$E$13,0,10*ROW('Hygiene Data'!E111)))</f>
        <v/>
      </c>
      <c r="DU117" s="272" t="str">
        <f ca="true">+IF(OFFSET('Hygiene Data'!$F$11,0,10*ROW('Hygiene Data'!F111))="","",OFFSET('Hygiene Data'!$F$11,0,10*ROW('Hygiene Data'!F111)))</f>
        <v/>
      </c>
      <c r="DV117" s="272" t="str">
        <f ca="true">+IF(OFFSET('Hygiene Data'!$F$12,0,10*ROW('Hygiene Data'!F111))="","",OFFSET('Hygiene Data'!$F$12,0,10*ROW('Hygiene Data'!F111)))</f>
        <v/>
      </c>
      <c r="DW117" s="272" t="str">
        <f ca="true">+IF(OFFSET('Hygiene Data'!$F$13,0,10*ROW('Hygiene Data'!F111))="","",OFFSET('Hygiene Data'!$F$13,0,10*ROW('Hygiene Data'!F111)))</f>
        <v/>
      </c>
      <c r="DX117" s="272" t="str">
        <f ca="true">+IF(OFFSET('Hygiene Data'!$G$11,0,10*ROW('Hygiene Data'!G111))="","",OFFSET('Hygiene Data'!$G$11,0,10*ROW('Hygiene Data'!G111)))</f>
        <v/>
      </c>
      <c r="DY117" s="272" t="str">
        <f ca="true">+IF(OFFSET('Hygiene Data'!$G$12,0,10*ROW('Hygiene Data'!G111))="","",OFFSET('Hygiene Data'!$G$12,0,10*ROW('Hygiene Data'!G111)))</f>
        <v/>
      </c>
      <c r="DZ117" s="272" t="str">
        <f ca="true">+IF(OFFSET('Hygiene Data'!$G$13,0,10*ROW('Hygiene Data'!G111))="","",OFFSET('Hygiene Data'!$G$13,0,10*ROW('Hygiene Data'!G111)))</f>
        <v/>
      </c>
      <c r="EA117" s="272" t="str">
        <f ca="true">+IF(OFFSET('Hygiene Data'!$H$11,0,10*ROW('Hygiene Data'!H111))="","",OFFSET('Hygiene Data'!$H$11,0,10*ROW('Hygiene Data'!H111)))</f>
        <v/>
      </c>
      <c r="EB117" s="272" t="str">
        <f ca="true">+IF(OFFSET('Hygiene Data'!$H$12,0,10*ROW('Hygiene Data'!H111))="","",OFFSET('Hygiene Data'!$H$12,0,10*ROW('Hygiene Data'!H111)))</f>
        <v/>
      </c>
      <c r="EC117" s="272" t="str">
        <f ca="true">+IF(OFFSET('Hygiene Data'!$H$13,0,10*ROW('Hygiene Data'!H111))="","",OFFSET('Hygiene Data'!$H$13,0,10*ROW('Hygiene Data'!H111)))</f>
        <v/>
      </c>
      <c r="ED117" s="272" t="str">
        <f ca="true">+IF(OFFSET('Hygiene Data'!$I$11,0,10*ROW('Hygiene Data'!I111))="","",OFFSET('Hygiene Data'!$I$11,0,10*ROW('Hygiene Data'!I111)))</f>
        <v/>
      </c>
      <c r="EE117" s="272" t="str">
        <f ca="true">+IF(OFFSET('Hygiene Data'!$I$12,0,10*ROW('Hygiene Data'!I111))="","",OFFSET('Hygiene Data'!$I$12,0,10*ROW('Hygiene Data'!I111)))</f>
        <v/>
      </c>
      <c r="EF117" s="272" t="str">
        <f ca="true">+IF(OFFSET('Hygiene Data'!$I$13,0,10*ROW('Hygiene Data'!I111))="","",OFFSET('Hygiene Data'!$I$13,0,10*ROW('Hygiene Data'!I111)))</f>
        <v/>
      </c>
    </row>
    <row xmlns:x14ac="http://schemas.microsoft.com/office/spreadsheetml/2009/9/ac" r="118" x14ac:dyDescent="0.2">
      <c r="A118" s="37" t="str">
        <f ca="true">+IF(OFFSET('Water Data'!$B$2,0,10*ROW('Water Data'!E112))="","",OFFSET('Water Data'!$B$2,0,10*ROW('Water Data'!E112)))</f>
        <v/>
      </c>
      <c r="B118" s="37" t="str">
        <f ca="true">+IF(OFFSET('Water Data'!$C$2,0,10*ROW('Water Data'!F112))="","",OFFSET('Water Data'!$C$2,0,10*ROW('Water Data'!F112)))</f>
        <v/>
      </c>
      <c r="C118" s="328" t="str">
        <f t="shared" ca="true" si="1"/>
        <v/>
      </c>
      <c r="D118" s="97"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7"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7"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7"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7"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7"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7"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7"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7"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7"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7"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7"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7"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7"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7"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7"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7"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7"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8"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8"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8"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8"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8"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8"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8"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8"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8"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8"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8"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8"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8"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8"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8"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8"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8"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8"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8"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8"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8"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8"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8"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8"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8"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8"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8"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8"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8"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8"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9"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9"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9"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9"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9"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9"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9"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9"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9"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9"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9"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9"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9"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9"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9"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9"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9"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9"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2"/>
      <c r="BS118" s="272" t="str">
        <f ca="true">+IF(OFFSET('Water Data'!$D$27,0,10*ROW('Water Data'!D112))="","",OFFSET('Water Data'!$D$27,0,10*ROW('Water Data'!D112)))</f>
        <v/>
      </c>
      <c r="BT118" s="272" t="str">
        <f ca="true">+IF(OFFSET('Water Data'!$D$28,0,10*ROW('Water Data'!D112))="","",OFFSET('Water Data'!$D$28,0,10*ROW('Water Data'!D112)))</f>
        <v/>
      </c>
      <c r="BU118" s="272" t="str">
        <f ca="true">+IF(OFFSET('Water Data'!$D$29,0,10*ROW('Water Data'!D112))="","",OFFSET('Water Data'!$D$29,0,10*ROW('Water Data'!D112)))</f>
        <v/>
      </c>
      <c r="BV118" s="272" t="str">
        <f ca="true">+IF(OFFSET('Water Data'!$E$27,0,10*ROW('Water Data'!E112))="","",OFFSET('Water Data'!$E$27,0,10*ROW('Water Data'!E112)))</f>
        <v/>
      </c>
      <c r="BW118" s="272" t="str">
        <f ca="true">+IF(OFFSET('Water Data'!$E$28,0,10*ROW('Water Data'!E112))="","",OFFSET('Water Data'!$E$28,0,10*ROW('Water Data'!E112)))</f>
        <v/>
      </c>
      <c r="BX118" s="272" t="str">
        <f ca="true">+IF(OFFSET('Water Data'!$E$29,0,10*ROW('Water Data'!E112))="","",OFFSET('Water Data'!$E$29,0,10*ROW('Water Data'!E112)))</f>
        <v/>
      </c>
      <c r="BY118" s="272" t="str">
        <f ca="true">+IF(OFFSET('Water Data'!$F$27,0,10*ROW('Water Data'!F112))="","",OFFSET('Water Data'!$F$27,0,10*ROW('Water Data'!F112)))</f>
        <v/>
      </c>
      <c r="BZ118" s="272" t="str">
        <f ca="true">+IF(OFFSET('Water Data'!$F$28,0,10*ROW('Water Data'!F112))="","",OFFSET('Water Data'!$F$28,0,10*ROW('Water Data'!F112)))</f>
        <v/>
      </c>
      <c r="CA118" s="272" t="str">
        <f ca="true">+IF(OFFSET('Water Data'!$F$29,0,10*ROW('Water Data'!F112))="","",OFFSET('Water Data'!$F$29,0,10*ROW('Water Data'!F112)))</f>
        <v/>
      </c>
      <c r="CB118" s="272" t="str">
        <f ca="true">+IF(OFFSET('Water Data'!$G$27,0,10*ROW('Water Data'!G112))="","",OFFSET('Water Data'!$G$27,0,10*ROW('Water Data'!G112)))</f>
        <v/>
      </c>
      <c r="CC118" s="272" t="str">
        <f ca="true">+IF(OFFSET('Water Data'!$G$28,0,10*ROW('Water Data'!G112))="","",OFFSET('Water Data'!$G$28,0,10*ROW('Water Data'!G112)))</f>
        <v/>
      </c>
      <c r="CD118" s="272" t="str">
        <f ca="true">+IF(OFFSET('Water Data'!$G$29,0,10*ROW('Water Data'!G112))="","",OFFSET('Water Data'!$G$29,0,10*ROW('Water Data'!G112)))</f>
        <v/>
      </c>
      <c r="CE118" s="272" t="str">
        <f ca="true">+IF(OFFSET('Water Data'!$H$27,0,10*ROW('Water Data'!H112))="","",OFFSET('Water Data'!$H$27,0,10*ROW('Water Data'!H112)))</f>
        <v/>
      </c>
      <c r="CF118" s="272" t="str">
        <f ca="true">+IF(OFFSET('Water Data'!$H$28,0,10*ROW('Water Data'!H112))="","",OFFSET('Water Data'!$H$28,0,10*ROW('Water Data'!H112)))</f>
        <v/>
      </c>
      <c r="CG118" s="272" t="str">
        <f ca="true">+IF(OFFSET('Water Data'!$H$29,0,10*ROW('Water Data'!H112))="","",OFFSET('Water Data'!$H$29,0,10*ROW('Water Data'!H112)))</f>
        <v/>
      </c>
      <c r="CH118" s="272" t="str">
        <f ca="true">+IF(OFFSET('Water Data'!$I$27,0,10*ROW('Water Data'!I112))="","",OFFSET('Water Data'!$I$27,0,10*ROW('Water Data'!I112)))</f>
        <v/>
      </c>
      <c r="CI118" s="272" t="str">
        <f ca="true">+IF(OFFSET('Water Data'!$I$28,0,10*ROW('Water Data'!I112))="","",OFFSET('Water Data'!$I$28,0,10*ROW('Water Data'!I112)))</f>
        <v/>
      </c>
      <c r="CJ118" s="272" t="str">
        <f ca="true">+IF(OFFSET('Water Data'!$I$29,0,10*ROW('Water Data'!I112))="","",OFFSET('Water Data'!$I$29,0,10*ROW('Water Data'!I112)))</f>
        <v/>
      </c>
      <c r="CK118" s="272" t="str">
        <f ca="true">+IF(OFFSET('Sanitation Data'!$D$28,0,10*ROW('Sanitation Data'!D112))="","",OFFSET('Sanitation Data'!$D$28,0,10*ROW('Sanitation Data'!D112)))</f>
        <v/>
      </c>
      <c r="CL118" s="272" t="str">
        <f ca="true">+IF(OFFSET('Sanitation Data'!$D$29,0,10*ROW('Sanitation Data'!D112))="","",OFFSET('Sanitation Data'!$D$29,0,10*ROW('Sanitation Data'!D112)))</f>
        <v/>
      </c>
      <c r="CM118" s="272" t="str">
        <f ca="true">+IF(OFFSET('Sanitation Data'!$D$30,0,10*ROW('Sanitation Data'!D112))="","",OFFSET('Sanitation Data'!$D$30,0,10*ROW('Sanitation Data'!D112)))</f>
        <v/>
      </c>
      <c r="CN118" s="272" t="str">
        <f ca="true">+IF(OFFSET('Sanitation Data'!$D$31,0,10*ROW('Sanitation Data'!D112))="","",OFFSET('Sanitation Data'!$D$31,0,10*ROW('Sanitation Data'!D112)))</f>
        <v/>
      </c>
      <c r="CO118" s="272" t="str">
        <f ca="true">+IF(OFFSET('Sanitation Data'!$D$32,0,10*ROW('Sanitation Data'!D112))="","",OFFSET('Sanitation Data'!$D$32,0,10*ROW('Sanitation Data'!D112)))</f>
        <v/>
      </c>
      <c r="CP118" s="272" t="str">
        <f ca="true">+IF(OFFSET('Sanitation Data'!$E$28,0,10*ROW('Sanitation Data'!E112))="","",OFFSET('Sanitation Data'!$E$28,0,10*ROW('Sanitation Data'!E112)))</f>
        <v/>
      </c>
      <c r="CQ118" s="272" t="str">
        <f ca="true">+IF(OFFSET('Sanitation Data'!$E$29,0,10*ROW('Sanitation Data'!E112))="","",OFFSET('Sanitation Data'!$E$29,0,10*ROW('Sanitation Data'!E112)))</f>
        <v/>
      </c>
      <c r="CR118" s="272" t="str">
        <f ca="true">+IF(OFFSET('Sanitation Data'!$E$30,0,10*ROW('Sanitation Data'!E112))="","",OFFSET('Sanitation Data'!$E$30,0,10*ROW('Sanitation Data'!E112)))</f>
        <v/>
      </c>
      <c r="CS118" s="272" t="str">
        <f ca="true">+IF(OFFSET('Sanitation Data'!$E$31,0,10*ROW('Sanitation Data'!E112))="","",OFFSET('Sanitation Data'!$E$31,0,10*ROW('Sanitation Data'!E112)))</f>
        <v/>
      </c>
      <c r="CT118" s="272" t="str">
        <f ca="true">+IF(OFFSET('Sanitation Data'!$E$32,0,10*ROW('Sanitation Data'!E112))="","",OFFSET('Sanitation Data'!$E$32,0,10*ROW('Sanitation Data'!E112)))</f>
        <v/>
      </c>
      <c r="CU118" s="272" t="str">
        <f ca="true">+IF(OFFSET('Sanitation Data'!$F$28,0,10*ROW('Sanitation Data'!F112))="","",OFFSET('Sanitation Data'!$F$28,0,10*ROW('Sanitation Data'!F112)))</f>
        <v/>
      </c>
      <c r="CV118" s="272" t="str">
        <f ca="true">+IF(OFFSET('Sanitation Data'!$F$29,0,10*ROW('Sanitation Data'!F112))="","",OFFSET('Sanitation Data'!$F$29,0,10*ROW('Sanitation Data'!F112)))</f>
        <v/>
      </c>
      <c r="CW118" s="272" t="str">
        <f ca="true">+IF(OFFSET('Sanitation Data'!$F$30,0,10*ROW('Sanitation Data'!F112))="","",OFFSET('Sanitation Data'!$F$30,0,10*ROW('Sanitation Data'!F112)))</f>
        <v/>
      </c>
      <c r="CX118" s="272" t="str">
        <f ca="true">+IF(OFFSET('Sanitation Data'!$F$31,0,10*ROW('Sanitation Data'!F112))="","",OFFSET('Sanitation Data'!$F$31,0,10*ROW('Sanitation Data'!F112)))</f>
        <v/>
      </c>
      <c r="CY118" s="272" t="str">
        <f ca="true">+IF(OFFSET('Sanitation Data'!$F$32,0,10*ROW('Sanitation Data'!F112))="","",OFFSET('Sanitation Data'!$F$32,0,10*ROW('Sanitation Data'!F112)))</f>
        <v/>
      </c>
      <c r="CZ118" s="272" t="str">
        <f ca="true">+IF(OFFSET('Sanitation Data'!$G$28,0,10*ROW('Sanitation Data'!G112))="","",OFFSET('Sanitation Data'!$G$28,0,10*ROW('Sanitation Data'!G112)))</f>
        <v/>
      </c>
      <c r="DA118" s="272" t="str">
        <f ca="true">+IF(OFFSET('Sanitation Data'!$G$29,0,10*ROW('Sanitation Data'!G112))="","",OFFSET('Sanitation Data'!$G$29,0,10*ROW('Sanitation Data'!G112)))</f>
        <v/>
      </c>
      <c r="DB118" s="272" t="str">
        <f ca="true">+IF(OFFSET('Sanitation Data'!$G$30,0,10*ROW('Sanitation Data'!G112))="","",OFFSET('Sanitation Data'!$G$30,0,10*ROW('Sanitation Data'!G112)))</f>
        <v/>
      </c>
      <c r="DC118" s="272" t="str">
        <f ca="true">+IF(OFFSET('Sanitation Data'!$G$31,0,10*ROW('Sanitation Data'!G112))="","",OFFSET('Sanitation Data'!$G$31,0,10*ROW('Sanitation Data'!G112)))</f>
        <v/>
      </c>
      <c r="DD118" s="272" t="str">
        <f ca="true">+IF(OFFSET('Sanitation Data'!$G$32,0,10*ROW('Sanitation Data'!G112))="","",OFFSET('Sanitation Data'!$G$32,0,10*ROW('Sanitation Data'!G112)))</f>
        <v/>
      </c>
      <c r="DE118" s="272" t="str">
        <f ca="true">+IF(OFFSET('Sanitation Data'!$H$28,0,10*ROW('Sanitation Data'!H112))="","",OFFSET('Sanitation Data'!$H$28,0,10*ROW('Sanitation Data'!H112)))</f>
        <v/>
      </c>
      <c r="DF118" s="272" t="str">
        <f ca="true">+IF(OFFSET('Sanitation Data'!$H$29,0,10*ROW('Sanitation Data'!H112))="","",OFFSET('Sanitation Data'!$H$29,0,10*ROW('Sanitation Data'!H112)))</f>
        <v/>
      </c>
      <c r="DG118" s="272" t="str">
        <f ca="true">+IF(OFFSET('Sanitation Data'!$H$30,0,10*ROW('Sanitation Data'!H112))="","",OFFSET('Sanitation Data'!$H$30,0,10*ROW('Sanitation Data'!H112)))</f>
        <v/>
      </c>
      <c r="DH118" s="272" t="str">
        <f ca="true">+IF(OFFSET('Sanitation Data'!$H$31,0,10*ROW('Sanitation Data'!H112))="","",OFFSET('Sanitation Data'!$H$31,0,10*ROW('Sanitation Data'!H112)))</f>
        <v/>
      </c>
      <c r="DI118" s="272" t="str">
        <f ca="true">+IF(OFFSET('Sanitation Data'!$H$32,0,10*ROW('Sanitation Data'!H112))="","",OFFSET('Sanitation Data'!$H$32,0,10*ROW('Sanitation Data'!H112)))</f>
        <v/>
      </c>
      <c r="DJ118" s="272" t="str">
        <f ca="true">+IF(OFFSET('Sanitation Data'!$I$28,0,10*ROW('Sanitation Data'!I112))="","",OFFSET('Sanitation Data'!$I$28,0,10*ROW('Sanitation Data'!I112)))</f>
        <v/>
      </c>
      <c r="DK118" s="272" t="str">
        <f ca="true">+IF(OFFSET('Sanitation Data'!$I$29,0,10*ROW('Sanitation Data'!I112))="","",OFFSET('Sanitation Data'!$I$29,0,10*ROW('Sanitation Data'!I112)))</f>
        <v/>
      </c>
      <c r="DL118" s="272" t="str">
        <f ca="true">+IF(OFFSET('Sanitation Data'!$I$30,0,10*ROW('Sanitation Data'!I112))="","",OFFSET('Sanitation Data'!$I$30,0,10*ROW('Sanitation Data'!I112)))</f>
        <v/>
      </c>
      <c r="DM118" s="272" t="str">
        <f ca="true">+IF(OFFSET('Sanitation Data'!$I$31,0,10*ROW('Sanitation Data'!I112))="","",OFFSET('Sanitation Data'!$I$31,0,10*ROW('Sanitation Data'!I112)))</f>
        <v/>
      </c>
      <c r="DN118" s="272" t="str">
        <f ca="true">+IF(OFFSET('Sanitation Data'!$I$32,0,10*ROW('Sanitation Data'!I112))="","",OFFSET('Sanitation Data'!$I$32,0,10*ROW('Sanitation Data'!I112)))</f>
        <v/>
      </c>
      <c r="DO118" s="272" t="str">
        <f ca="true">+IF(OFFSET('Hygiene Data'!$D$11,0,10*ROW('Hygiene Data'!D112))="","",OFFSET('Hygiene Data'!$D$11,0,10*ROW('Hygiene Data'!D112)))</f>
        <v/>
      </c>
      <c r="DP118" s="272" t="str">
        <f ca="true">+IF(OFFSET('Hygiene Data'!$D$12,0,10*ROW('Hygiene Data'!D112))="","",OFFSET('Hygiene Data'!$D$12,0,10*ROW('Hygiene Data'!D112)))</f>
        <v/>
      </c>
      <c r="DQ118" s="272" t="str">
        <f ca="true">+IF(OFFSET('Hygiene Data'!$D$13,0,10*ROW('Hygiene Data'!D112))="","",OFFSET('Hygiene Data'!$D$13,0,10*ROW('Hygiene Data'!D112)))</f>
        <v/>
      </c>
      <c r="DR118" s="272" t="str">
        <f ca="true">+IF(OFFSET('Hygiene Data'!$E$11,0,10*ROW('Hygiene Data'!E112))="","",OFFSET('Hygiene Data'!$E$11,0,10*ROW('Hygiene Data'!E112)))</f>
        <v/>
      </c>
      <c r="DS118" s="272" t="str">
        <f ca="true">+IF(OFFSET('Hygiene Data'!$E$12,0,10*ROW('Hygiene Data'!E112))="","",OFFSET('Hygiene Data'!$E$12,0,10*ROW('Hygiene Data'!E112)))</f>
        <v/>
      </c>
      <c r="DT118" s="272" t="str">
        <f ca="true">+IF(OFFSET('Hygiene Data'!$E$13,0,10*ROW('Hygiene Data'!E112))="","",OFFSET('Hygiene Data'!$E$13,0,10*ROW('Hygiene Data'!E112)))</f>
        <v/>
      </c>
      <c r="DU118" s="272" t="str">
        <f ca="true">+IF(OFFSET('Hygiene Data'!$F$11,0,10*ROW('Hygiene Data'!F112))="","",OFFSET('Hygiene Data'!$F$11,0,10*ROW('Hygiene Data'!F112)))</f>
        <v/>
      </c>
      <c r="DV118" s="272" t="str">
        <f ca="true">+IF(OFFSET('Hygiene Data'!$F$12,0,10*ROW('Hygiene Data'!F112))="","",OFFSET('Hygiene Data'!$F$12,0,10*ROW('Hygiene Data'!F112)))</f>
        <v/>
      </c>
      <c r="DW118" s="272" t="str">
        <f ca="true">+IF(OFFSET('Hygiene Data'!$F$13,0,10*ROW('Hygiene Data'!F112))="","",OFFSET('Hygiene Data'!$F$13,0,10*ROW('Hygiene Data'!F112)))</f>
        <v/>
      </c>
      <c r="DX118" s="272" t="str">
        <f ca="true">+IF(OFFSET('Hygiene Data'!$G$11,0,10*ROW('Hygiene Data'!G112))="","",OFFSET('Hygiene Data'!$G$11,0,10*ROW('Hygiene Data'!G112)))</f>
        <v/>
      </c>
      <c r="DY118" s="272" t="str">
        <f ca="true">+IF(OFFSET('Hygiene Data'!$G$12,0,10*ROW('Hygiene Data'!G112))="","",OFFSET('Hygiene Data'!$G$12,0,10*ROW('Hygiene Data'!G112)))</f>
        <v/>
      </c>
      <c r="DZ118" s="272" t="str">
        <f ca="true">+IF(OFFSET('Hygiene Data'!$G$13,0,10*ROW('Hygiene Data'!G112))="","",OFFSET('Hygiene Data'!$G$13,0,10*ROW('Hygiene Data'!G112)))</f>
        <v/>
      </c>
      <c r="EA118" s="272" t="str">
        <f ca="true">+IF(OFFSET('Hygiene Data'!$H$11,0,10*ROW('Hygiene Data'!H112))="","",OFFSET('Hygiene Data'!$H$11,0,10*ROW('Hygiene Data'!H112)))</f>
        <v/>
      </c>
      <c r="EB118" s="272" t="str">
        <f ca="true">+IF(OFFSET('Hygiene Data'!$H$12,0,10*ROW('Hygiene Data'!H112))="","",OFFSET('Hygiene Data'!$H$12,0,10*ROW('Hygiene Data'!H112)))</f>
        <v/>
      </c>
      <c r="EC118" s="272" t="str">
        <f ca="true">+IF(OFFSET('Hygiene Data'!$H$13,0,10*ROW('Hygiene Data'!H112))="","",OFFSET('Hygiene Data'!$H$13,0,10*ROW('Hygiene Data'!H112)))</f>
        <v/>
      </c>
      <c r="ED118" s="272" t="str">
        <f ca="true">+IF(OFFSET('Hygiene Data'!$I$11,0,10*ROW('Hygiene Data'!I112))="","",OFFSET('Hygiene Data'!$I$11,0,10*ROW('Hygiene Data'!I112)))</f>
        <v/>
      </c>
      <c r="EE118" s="272" t="str">
        <f ca="true">+IF(OFFSET('Hygiene Data'!$I$12,0,10*ROW('Hygiene Data'!I112))="","",OFFSET('Hygiene Data'!$I$12,0,10*ROW('Hygiene Data'!I112)))</f>
        <v/>
      </c>
      <c r="EF118" s="272" t="str">
        <f ca="true">+IF(OFFSET('Hygiene Data'!$I$13,0,10*ROW('Hygiene Data'!I112))="","",OFFSET('Hygiene Data'!$I$13,0,10*ROW('Hygiene Data'!I112)))</f>
        <v/>
      </c>
    </row>
    <row xmlns:x14ac="http://schemas.microsoft.com/office/spreadsheetml/2009/9/ac" r="119" x14ac:dyDescent="0.2">
      <c r="A119" s="37" t="str">
        <f ca="true">+IF(OFFSET('Water Data'!$B$2,0,10*ROW('Water Data'!E113))="","",OFFSET('Water Data'!$B$2,0,10*ROW('Water Data'!E113)))</f>
        <v/>
      </c>
      <c r="B119" s="37" t="str">
        <f ca="true">+IF(OFFSET('Water Data'!$C$2,0,10*ROW('Water Data'!F113))="","",OFFSET('Water Data'!$C$2,0,10*ROW('Water Data'!F113)))</f>
        <v/>
      </c>
      <c r="C119" s="328" t="str">
        <f t="shared" ca="true" si="1"/>
        <v/>
      </c>
      <c r="D119" s="97"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7"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7"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7"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7"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7"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7"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7"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7"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7"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7"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7"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7"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7"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7"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7"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7"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7"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8"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8"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8"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8"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8"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8"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8"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8"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8"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8"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8"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8"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8"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8"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8"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8"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8"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8"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8"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8"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8"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8"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8"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8"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8"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8"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8"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8"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8"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8"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9"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9"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9"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9"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9"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9"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9"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9"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9"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9"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9"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9"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9"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9"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9"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9"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9"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9"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2"/>
      <c r="BS119" s="272" t="str">
        <f ca="true">+IF(OFFSET('Water Data'!$D$27,0,10*ROW('Water Data'!D113))="","",OFFSET('Water Data'!$D$27,0,10*ROW('Water Data'!D113)))</f>
        <v/>
      </c>
      <c r="BT119" s="272" t="str">
        <f ca="true">+IF(OFFSET('Water Data'!$D$28,0,10*ROW('Water Data'!D113))="","",OFFSET('Water Data'!$D$28,0,10*ROW('Water Data'!D113)))</f>
        <v/>
      </c>
      <c r="BU119" s="272" t="str">
        <f ca="true">+IF(OFFSET('Water Data'!$D$29,0,10*ROW('Water Data'!D113))="","",OFFSET('Water Data'!$D$29,0,10*ROW('Water Data'!D113)))</f>
        <v/>
      </c>
      <c r="BV119" s="272" t="str">
        <f ca="true">+IF(OFFSET('Water Data'!$E$27,0,10*ROW('Water Data'!E113))="","",OFFSET('Water Data'!$E$27,0,10*ROW('Water Data'!E113)))</f>
        <v/>
      </c>
      <c r="BW119" s="272" t="str">
        <f ca="true">+IF(OFFSET('Water Data'!$E$28,0,10*ROW('Water Data'!E113))="","",OFFSET('Water Data'!$E$28,0,10*ROW('Water Data'!E113)))</f>
        <v/>
      </c>
      <c r="BX119" s="272" t="str">
        <f ca="true">+IF(OFFSET('Water Data'!$E$29,0,10*ROW('Water Data'!E113))="","",OFFSET('Water Data'!$E$29,0,10*ROW('Water Data'!E113)))</f>
        <v/>
      </c>
      <c r="BY119" s="272" t="str">
        <f ca="true">+IF(OFFSET('Water Data'!$F$27,0,10*ROW('Water Data'!F113))="","",OFFSET('Water Data'!$F$27,0,10*ROW('Water Data'!F113)))</f>
        <v/>
      </c>
      <c r="BZ119" s="272" t="str">
        <f ca="true">+IF(OFFSET('Water Data'!$F$28,0,10*ROW('Water Data'!F113))="","",OFFSET('Water Data'!$F$28,0,10*ROW('Water Data'!F113)))</f>
        <v/>
      </c>
      <c r="CA119" s="272" t="str">
        <f ca="true">+IF(OFFSET('Water Data'!$F$29,0,10*ROW('Water Data'!F113))="","",OFFSET('Water Data'!$F$29,0,10*ROW('Water Data'!F113)))</f>
        <v/>
      </c>
      <c r="CB119" s="272" t="str">
        <f ca="true">+IF(OFFSET('Water Data'!$G$27,0,10*ROW('Water Data'!G113))="","",OFFSET('Water Data'!$G$27,0,10*ROW('Water Data'!G113)))</f>
        <v/>
      </c>
      <c r="CC119" s="272" t="str">
        <f ca="true">+IF(OFFSET('Water Data'!$G$28,0,10*ROW('Water Data'!G113))="","",OFFSET('Water Data'!$G$28,0,10*ROW('Water Data'!G113)))</f>
        <v/>
      </c>
      <c r="CD119" s="272" t="str">
        <f ca="true">+IF(OFFSET('Water Data'!$G$29,0,10*ROW('Water Data'!G113))="","",OFFSET('Water Data'!$G$29,0,10*ROW('Water Data'!G113)))</f>
        <v/>
      </c>
      <c r="CE119" s="272" t="str">
        <f ca="true">+IF(OFFSET('Water Data'!$H$27,0,10*ROW('Water Data'!H113))="","",OFFSET('Water Data'!$H$27,0,10*ROW('Water Data'!H113)))</f>
        <v/>
      </c>
      <c r="CF119" s="272" t="str">
        <f ca="true">+IF(OFFSET('Water Data'!$H$28,0,10*ROW('Water Data'!H113))="","",OFFSET('Water Data'!$H$28,0,10*ROW('Water Data'!H113)))</f>
        <v/>
      </c>
      <c r="CG119" s="272" t="str">
        <f ca="true">+IF(OFFSET('Water Data'!$H$29,0,10*ROW('Water Data'!H113))="","",OFFSET('Water Data'!$H$29,0,10*ROW('Water Data'!H113)))</f>
        <v/>
      </c>
      <c r="CH119" s="272" t="str">
        <f ca="true">+IF(OFFSET('Water Data'!$I$27,0,10*ROW('Water Data'!I113))="","",OFFSET('Water Data'!$I$27,0,10*ROW('Water Data'!I113)))</f>
        <v/>
      </c>
      <c r="CI119" s="272" t="str">
        <f ca="true">+IF(OFFSET('Water Data'!$I$28,0,10*ROW('Water Data'!I113))="","",OFFSET('Water Data'!$I$28,0,10*ROW('Water Data'!I113)))</f>
        <v/>
      </c>
      <c r="CJ119" s="272" t="str">
        <f ca="true">+IF(OFFSET('Water Data'!$I$29,0,10*ROW('Water Data'!I113))="","",OFFSET('Water Data'!$I$29,0,10*ROW('Water Data'!I113)))</f>
        <v/>
      </c>
      <c r="CK119" s="272" t="str">
        <f ca="true">+IF(OFFSET('Sanitation Data'!$D$28,0,10*ROW('Sanitation Data'!D113))="","",OFFSET('Sanitation Data'!$D$28,0,10*ROW('Sanitation Data'!D113)))</f>
        <v/>
      </c>
      <c r="CL119" s="272" t="str">
        <f ca="true">+IF(OFFSET('Sanitation Data'!$D$29,0,10*ROW('Sanitation Data'!D113))="","",OFFSET('Sanitation Data'!$D$29,0,10*ROW('Sanitation Data'!D113)))</f>
        <v/>
      </c>
      <c r="CM119" s="272" t="str">
        <f ca="true">+IF(OFFSET('Sanitation Data'!$D$30,0,10*ROW('Sanitation Data'!D113))="","",OFFSET('Sanitation Data'!$D$30,0,10*ROW('Sanitation Data'!D113)))</f>
        <v/>
      </c>
      <c r="CN119" s="272" t="str">
        <f ca="true">+IF(OFFSET('Sanitation Data'!$D$31,0,10*ROW('Sanitation Data'!D113))="","",OFFSET('Sanitation Data'!$D$31,0,10*ROW('Sanitation Data'!D113)))</f>
        <v/>
      </c>
      <c r="CO119" s="272" t="str">
        <f ca="true">+IF(OFFSET('Sanitation Data'!$D$32,0,10*ROW('Sanitation Data'!D113))="","",OFFSET('Sanitation Data'!$D$32,0,10*ROW('Sanitation Data'!D113)))</f>
        <v/>
      </c>
      <c r="CP119" s="272" t="str">
        <f ca="true">+IF(OFFSET('Sanitation Data'!$E$28,0,10*ROW('Sanitation Data'!E113))="","",OFFSET('Sanitation Data'!$E$28,0,10*ROW('Sanitation Data'!E113)))</f>
        <v/>
      </c>
      <c r="CQ119" s="272" t="str">
        <f ca="true">+IF(OFFSET('Sanitation Data'!$E$29,0,10*ROW('Sanitation Data'!E113))="","",OFFSET('Sanitation Data'!$E$29,0,10*ROW('Sanitation Data'!E113)))</f>
        <v/>
      </c>
      <c r="CR119" s="272" t="str">
        <f ca="true">+IF(OFFSET('Sanitation Data'!$E$30,0,10*ROW('Sanitation Data'!E113))="","",OFFSET('Sanitation Data'!$E$30,0,10*ROW('Sanitation Data'!E113)))</f>
        <v/>
      </c>
      <c r="CS119" s="272" t="str">
        <f ca="true">+IF(OFFSET('Sanitation Data'!$E$31,0,10*ROW('Sanitation Data'!E113))="","",OFFSET('Sanitation Data'!$E$31,0,10*ROW('Sanitation Data'!E113)))</f>
        <v/>
      </c>
      <c r="CT119" s="272" t="str">
        <f ca="true">+IF(OFFSET('Sanitation Data'!$E$32,0,10*ROW('Sanitation Data'!E113))="","",OFFSET('Sanitation Data'!$E$32,0,10*ROW('Sanitation Data'!E113)))</f>
        <v/>
      </c>
      <c r="CU119" s="272" t="str">
        <f ca="true">+IF(OFFSET('Sanitation Data'!$F$28,0,10*ROW('Sanitation Data'!F113))="","",OFFSET('Sanitation Data'!$F$28,0,10*ROW('Sanitation Data'!F113)))</f>
        <v/>
      </c>
      <c r="CV119" s="272" t="str">
        <f ca="true">+IF(OFFSET('Sanitation Data'!$F$29,0,10*ROW('Sanitation Data'!F113))="","",OFFSET('Sanitation Data'!$F$29,0,10*ROW('Sanitation Data'!F113)))</f>
        <v/>
      </c>
      <c r="CW119" s="272" t="str">
        <f ca="true">+IF(OFFSET('Sanitation Data'!$F$30,0,10*ROW('Sanitation Data'!F113))="","",OFFSET('Sanitation Data'!$F$30,0,10*ROW('Sanitation Data'!F113)))</f>
        <v/>
      </c>
      <c r="CX119" s="272" t="str">
        <f ca="true">+IF(OFFSET('Sanitation Data'!$F$31,0,10*ROW('Sanitation Data'!F113))="","",OFFSET('Sanitation Data'!$F$31,0,10*ROW('Sanitation Data'!F113)))</f>
        <v/>
      </c>
      <c r="CY119" s="272" t="str">
        <f ca="true">+IF(OFFSET('Sanitation Data'!$F$32,0,10*ROW('Sanitation Data'!F113))="","",OFFSET('Sanitation Data'!$F$32,0,10*ROW('Sanitation Data'!F113)))</f>
        <v/>
      </c>
      <c r="CZ119" s="272" t="str">
        <f ca="true">+IF(OFFSET('Sanitation Data'!$G$28,0,10*ROW('Sanitation Data'!G113))="","",OFFSET('Sanitation Data'!$G$28,0,10*ROW('Sanitation Data'!G113)))</f>
        <v/>
      </c>
      <c r="DA119" s="272" t="str">
        <f ca="true">+IF(OFFSET('Sanitation Data'!$G$29,0,10*ROW('Sanitation Data'!G113))="","",OFFSET('Sanitation Data'!$G$29,0,10*ROW('Sanitation Data'!G113)))</f>
        <v/>
      </c>
      <c r="DB119" s="272" t="str">
        <f ca="true">+IF(OFFSET('Sanitation Data'!$G$30,0,10*ROW('Sanitation Data'!G113))="","",OFFSET('Sanitation Data'!$G$30,0,10*ROW('Sanitation Data'!G113)))</f>
        <v/>
      </c>
      <c r="DC119" s="272" t="str">
        <f ca="true">+IF(OFFSET('Sanitation Data'!$G$31,0,10*ROW('Sanitation Data'!G113))="","",OFFSET('Sanitation Data'!$G$31,0,10*ROW('Sanitation Data'!G113)))</f>
        <v/>
      </c>
      <c r="DD119" s="272" t="str">
        <f ca="true">+IF(OFFSET('Sanitation Data'!$G$32,0,10*ROW('Sanitation Data'!G113))="","",OFFSET('Sanitation Data'!$G$32,0,10*ROW('Sanitation Data'!G113)))</f>
        <v/>
      </c>
      <c r="DE119" s="272" t="str">
        <f ca="true">+IF(OFFSET('Sanitation Data'!$H$28,0,10*ROW('Sanitation Data'!H113))="","",OFFSET('Sanitation Data'!$H$28,0,10*ROW('Sanitation Data'!H113)))</f>
        <v/>
      </c>
      <c r="DF119" s="272" t="str">
        <f ca="true">+IF(OFFSET('Sanitation Data'!$H$29,0,10*ROW('Sanitation Data'!H113))="","",OFFSET('Sanitation Data'!$H$29,0,10*ROW('Sanitation Data'!H113)))</f>
        <v/>
      </c>
      <c r="DG119" s="272" t="str">
        <f ca="true">+IF(OFFSET('Sanitation Data'!$H$30,0,10*ROW('Sanitation Data'!H113))="","",OFFSET('Sanitation Data'!$H$30,0,10*ROW('Sanitation Data'!H113)))</f>
        <v/>
      </c>
      <c r="DH119" s="272" t="str">
        <f ca="true">+IF(OFFSET('Sanitation Data'!$H$31,0,10*ROW('Sanitation Data'!H113))="","",OFFSET('Sanitation Data'!$H$31,0,10*ROW('Sanitation Data'!H113)))</f>
        <v/>
      </c>
      <c r="DI119" s="272" t="str">
        <f ca="true">+IF(OFFSET('Sanitation Data'!$H$32,0,10*ROW('Sanitation Data'!H113))="","",OFFSET('Sanitation Data'!$H$32,0,10*ROW('Sanitation Data'!H113)))</f>
        <v/>
      </c>
      <c r="DJ119" s="272" t="str">
        <f ca="true">+IF(OFFSET('Sanitation Data'!$I$28,0,10*ROW('Sanitation Data'!I113))="","",OFFSET('Sanitation Data'!$I$28,0,10*ROW('Sanitation Data'!I113)))</f>
        <v/>
      </c>
      <c r="DK119" s="272" t="str">
        <f ca="true">+IF(OFFSET('Sanitation Data'!$I$29,0,10*ROW('Sanitation Data'!I113))="","",OFFSET('Sanitation Data'!$I$29,0,10*ROW('Sanitation Data'!I113)))</f>
        <v/>
      </c>
      <c r="DL119" s="272" t="str">
        <f ca="true">+IF(OFFSET('Sanitation Data'!$I$30,0,10*ROW('Sanitation Data'!I113))="","",OFFSET('Sanitation Data'!$I$30,0,10*ROW('Sanitation Data'!I113)))</f>
        <v/>
      </c>
      <c r="DM119" s="272" t="str">
        <f ca="true">+IF(OFFSET('Sanitation Data'!$I$31,0,10*ROW('Sanitation Data'!I113))="","",OFFSET('Sanitation Data'!$I$31,0,10*ROW('Sanitation Data'!I113)))</f>
        <v/>
      </c>
      <c r="DN119" s="272" t="str">
        <f ca="true">+IF(OFFSET('Sanitation Data'!$I$32,0,10*ROW('Sanitation Data'!I113))="","",OFFSET('Sanitation Data'!$I$32,0,10*ROW('Sanitation Data'!I113)))</f>
        <v/>
      </c>
      <c r="DO119" s="272" t="str">
        <f ca="true">+IF(OFFSET('Hygiene Data'!$D$11,0,10*ROW('Hygiene Data'!D113))="","",OFFSET('Hygiene Data'!$D$11,0,10*ROW('Hygiene Data'!D113)))</f>
        <v/>
      </c>
      <c r="DP119" s="272" t="str">
        <f ca="true">+IF(OFFSET('Hygiene Data'!$D$12,0,10*ROW('Hygiene Data'!D113))="","",OFFSET('Hygiene Data'!$D$12,0,10*ROW('Hygiene Data'!D113)))</f>
        <v/>
      </c>
      <c r="DQ119" s="272" t="str">
        <f ca="true">+IF(OFFSET('Hygiene Data'!$D$13,0,10*ROW('Hygiene Data'!D113))="","",OFFSET('Hygiene Data'!$D$13,0,10*ROW('Hygiene Data'!D113)))</f>
        <v/>
      </c>
      <c r="DR119" s="272" t="str">
        <f ca="true">+IF(OFFSET('Hygiene Data'!$E$11,0,10*ROW('Hygiene Data'!E113))="","",OFFSET('Hygiene Data'!$E$11,0,10*ROW('Hygiene Data'!E113)))</f>
        <v/>
      </c>
      <c r="DS119" s="272" t="str">
        <f ca="true">+IF(OFFSET('Hygiene Data'!$E$12,0,10*ROW('Hygiene Data'!E113))="","",OFFSET('Hygiene Data'!$E$12,0,10*ROW('Hygiene Data'!E113)))</f>
        <v/>
      </c>
      <c r="DT119" s="272" t="str">
        <f ca="true">+IF(OFFSET('Hygiene Data'!$E$13,0,10*ROW('Hygiene Data'!E113))="","",OFFSET('Hygiene Data'!$E$13,0,10*ROW('Hygiene Data'!E113)))</f>
        <v/>
      </c>
      <c r="DU119" s="272" t="str">
        <f ca="true">+IF(OFFSET('Hygiene Data'!$F$11,0,10*ROW('Hygiene Data'!F113))="","",OFFSET('Hygiene Data'!$F$11,0,10*ROW('Hygiene Data'!F113)))</f>
        <v/>
      </c>
      <c r="DV119" s="272" t="str">
        <f ca="true">+IF(OFFSET('Hygiene Data'!$F$12,0,10*ROW('Hygiene Data'!F113))="","",OFFSET('Hygiene Data'!$F$12,0,10*ROW('Hygiene Data'!F113)))</f>
        <v/>
      </c>
      <c r="DW119" s="272" t="str">
        <f ca="true">+IF(OFFSET('Hygiene Data'!$F$13,0,10*ROW('Hygiene Data'!F113))="","",OFFSET('Hygiene Data'!$F$13,0,10*ROW('Hygiene Data'!F113)))</f>
        <v/>
      </c>
      <c r="DX119" s="272" t="str">
        <f ca="true">+IF(OFFSET('Hygiene Data'!$G$11,0,10*ROW('Hygiene Data'!G113))="","",OFFSET('Hygiene Data'!$G$11,0,10*ROW('Hygiene Data'!G113)))</f>
        <v/>
      </c>
      <c r="DY119" s="272" t="str">
        <f ca="true">+IF(OFFSET('Hygiene Data'!$G$12,0,10*ROW('Hygiene Data'!G113))="","",OFFSET('Hygiene Data'!$G$12,0,10*ROW('Hygiene Data'!G113)))</f>
        <v/>
      </c>
      <c r="DZ119" s="272" t="str">
        <f ca="true">+IF(OFFSET('Hygiene Data'!$G$13,0,10*ROW('Hygiene Data'!G113))="","",OFFSET('Hygiene Data'!$G$13,0,10*ROW('Hygiene Data'!G113)))</f>
        <v/>
      </c>
      <c r="EA119" s="272" t="str">
        <f ca="true">+IF(OFFSET('Hygiene Data'!$H$11,0,10*ROW('Hygiene Data'!H113))="","",OFFSET('Hygiene Data'!$H$11,0,10*ROW('Hygiene Data'!H113)))</f>
        <v/>
      </c>
      <c r="EB119" s="272" t="str">
        <f ca="true">+IF(OFFSET('Hygiene Data'!$H$12,0,10*ROW('Hygiene Data'!H113))="","",OFFSET('Hygiene Data'!$H$12,0,10*ROW('Hygiene Data'!H113)))</f>
        <v/>
      </c>
      <c r="EC119" s="272" t="str">
        <f ca="true">+IF(OFFSET('Hygiene Data'!$H$13,0,10*ROW('Hygiene Data'!H113))="","",OFFSET('Hygiene Data'!$H$13,0,10*ROW('Hygiene Data'!H113)))</f>
        <v/>
      </c>
      <c r="ED119" s="272" t="str">
        <f ca="true">+IF(OFFSET('Hygiene Data'!$I$11,0,10*ROW('Hygiene Data'!I113))="","",OFFSET('Hygiene Data'!$I$11,0,10*ROW('Hygiene Data'!I113)))</f>
        <v/>
      </c>
      <c r="EE119" s="272" t="str">
        <f ca="true">+IF(OFFSET('Hygiene Data'!$I$12,0,10*ROW('Hygiene Data'!I113))="","",OFFSET('Hygiene Data'!$I$12,0,10*ROW('Hygiene Data'!I113)))</f>
        <v/>
      </c>
      <c r="EF119" s="272" t="str">
        <f ca="true">+IF(OFFSET('Hygiene Data'!$I$13,0,10*ROW('Hygiene Data'!I113))="","",OFFSET('Hygiene Data'!$I$13,0,10*ROW('Hygiene Data'!I113)))</f>
        <v/>
      </c>
    </row>
    <row xmlns:x14ac="http://schemas.microsoft.com/office/spreadsheetml/2009/9/ac" r="120" x14ac:dyDescent="0.2">
      <c r="A120" s="37" t="str">
        <f ca="true">+IF(OFFSET('Water Data'!$B$2,0,10*ROW('Water Data'!E114))="","",OFFSET('Water Data'!$B$2,0,10*ROW('Water Data'!E114)))</f>
        <v/>
      </c>
      <c r="B120" s="37" t="str">
        <f ca="true">+IF(OFFSET('Water Data'!$C$2,0,10*ROW('Water Data'!F114))="","",OFFSET('Water Data'!$C$2,0,10*ROW('Water Data'!F114)))</f>
        <v/>
      </c>
      <c r="C120" s="328" t="str">
        <f t="shared" ca="true" si="1"/>
        <v/>
      </c>
      <c r="D120" s="97"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7"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7"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7"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7"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7"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7"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7"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7"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7"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7"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7"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7"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7"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7"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7"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7"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7"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8"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8"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8"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8"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8"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8"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8"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8"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8"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8"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8"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8"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8"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8"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8"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8"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8"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8"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8"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8"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8"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8"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8"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8"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8"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8"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8"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8"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8"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8"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9"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9"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9"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9"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9"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9"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9"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9"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9"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9"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9"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9"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9"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9"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9"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9"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9"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9"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2"/>
      <c r="BS120" s="272" t="str">
        <f ca="true">+IF(OFFSET('Water Data'!$D$27,0,10*ROW('Water Data'!D114))="","",OFFSET('Water Data'!$D$27,0,10*ROW('Water Data'!D114)))</f>
        <v/>
      </c>
      <c r="BT120" s="272" t="str">
        <f ca="true">+IF(OFFSET('Water Data'!$D$28,0,10*ROW('Water Data'!D114))="","",OFFSET('Water Data'!$D$28,0,10*ROW('Water Data'!D114)))</f>
        <v/>
      </c>
      <c r="BU120" s="272" t="str">
        <f ca="true">+IF(OFFSET('Water Data'!$D$29,0,10*ROW('Water Data'!D114))="","",OFFSET('Water Data'!$D$29,0,10*ROW('Water Data'!D114)))</f>
        <v/>
      </c>
      <c r="BV120" s="272" t="str">
        <f ca="true">+IF(OFFSET('Water Data'!$E$27,0,10*ROW('Water Data'!E114))="","",OFFSET('Water Data'!$E$27,0,10*ROW('Water Data'!E114)))</f>
        <v/>
      </c>
      <c r="BW120" s="272" t="str">
        <f ca="true">+IF(OFFSET('Water Data'!$E$28,0,10*ROW('Water Data'!E114))="","",OFFSET('Water Data'!$E$28,0,10*ROW('Water Data'!E114)))</f>
        <v/>
      </c>
      <c r="BX120" s="272" t="str">
        <f ca="true">+IF(OFFSET('Water Data'!$E$29,0,10*ROW('Water Data'!E114))="","",OFFSET('Water Data'!$E$29,0,10*ROW('Water Data'!E114)))</f>
        <v/>
      </c>
      <c r="BY120" s="272" t="str">
        <f ca="true">+IF(OFFSET('Water Data'!$F$27,0,10*ROW('Water Data'!F114))="","",OFFSET('Water Data'!$F$27,0,10*ROW('Water Data'!F114)))</f>
        <v/>
      </c>
      <c r="BZ120" s="272" t="str">
        <f ca="true">+IF(OFFSET('Water Data'!$F$28,0,10*ROW('Water Data'!F114))="","",OFFSET('Water Data'!$F$28,0,10*ROW('Water Data'!F114)))</f>
        <v/>
      </c>
      <c r="CA120" s="272" t="str">
        <f ca="true">+IF(OFFSET('Water Data'!$F$29,0,10*ROW('Water Data'!F114))="","",OFFSET('Water Data'!$F$29,0,10*ROW('Water Data'!F114)))</f>
        <v/>
      </c>
      <c r="CB120" s="272" t="str">
        <f ca="true">+IF(OFFSET('Water Data'!$G$27,0,10*ROW('Water Data'!G114))="","",OFFSET('Water Data'!$G$27,0,10*ROW('Water Data'!G114)))</f>
        <v/>
      </c>
      <c r="CC120" s="272" t="str">
        <f ca="true">+IF(OFFSET('Water Data'!$G$28,0,10*ROW('Water Data'!G114))="","",OFFSET('Water Data'!$G$28,0,10*ROW('Water Data'!G114)))</f>
        <v/>
      </c>
      <c r="CD120" s="272" t="str">
        <f ca="true">+IF(OFFSET('Water Data'!$G$29,0,10*ROW('Water Data'!G114))="","",OFFSET('Water Data'!$G$29,0,10*ROW('Water Data'!G114)))</f>
        <v/>
      </c>
      <c r="CE120" s="272" t="str">
        <f ca="true">+IF(OFFSET('Water Data'!$H$27,0,10*ROW('Water Data'!H114))="","",OFFSET('Water Data'!$H$27,0,10*ROW('Water Data'!H114)))</f>
        <v/>
      </c>
      <c r="CF120" s="272" t="str">
        <f ca="true">+IF(OFFSET('Water Data'!$H$28,0,10*ROW('Water Data'!H114))="","",OFFSET('Water Data'!$H$28,0,10*ROW('Water Data'!H114)))</f>
        <v/>
      </c>
      <c r="CG120" s="272" t="str">
        <f ca="true">+IF(OFFSET('Water Data'!$H$29,0,10*ROW('Water Data'!H114))="","",OFFSET('Water Data'!$H$29,0,10*ROW('Water Data'!H114)))</f>
        <v/>
      </c>
      <c r="CH120" s="272" t="str">
        <f ca="true">+IF(OFFSET('Water Data'!$I$27,0,10*ROW('Water Data'!I114))="","",OFFSET('Water Data'!$I$27,0,10*ROW('Water Data'!I114)))</f>
        <v/>
      </c>
      <c r="CI120" s="272" t="str">
        <f ca="true">+IF(OFFSET('Water Data'!$I$28,0,10*ROW('Water Data'!I114))="","",OFFSET('Water Data'!$I$28,0,10*ROW('Water Data'!I114)))</f>
        <v/>
      </c>
      <c r="CJ120" s="272" t="str">
        <f ca="true">+IF(OFFSET('Water Data'!$I$29,0,10*ROW('Water Data'!I114))="","",OFFSET('Water Data'!$I$29,0,10*ROW('Water Data'!I114)))</f>
        <v/>
      </c>
      <c r="CK120" s="272" t="str">
        <f ca="true">+IF(OFFSET('Sanitation Data'!$D$28,0,10*ROW('Sanitation Data'!D114))="","",OFFSET('Sanitation Data'!$D$28,0,10*ROW('Sanitation Data'!D114)))</f>
        <v/>
      </c>
      <c r="CL120" s="272" t="str">
        <f ca="true">+IF(OFFSET('Sanitation Data'!$D$29,0,10*ROW('Sanitation Data'!D114))="","",OFFSET('Sanitation Data'!$D$29,0,10*ROW('Sanitation Data'!D114)))</f>
        <v/>
      </c>
      <c r="CM120" s="272" t="str">
        <f ca="true">+IF(OFFSET('Sanitation Data'!$D$30,0,10*ROW('Sanitation Data'!D114))="","",OFFSET('Sanitation Data'!$D$30,0,10*ROW('Sanitation Data'!D114)))</f>
        <v/>
      </c>
      <c r="CN120" s="272" t="str">
        <f ca="true">+IF(OFFSET('Sanitation Data'!$D$31,0,10*ROW('Sanitation Data'!D114))="","",OFFSET('Sanitation Data'!$D$31,0,10*ROW('Sanitation Data'!D114)))</f>
        <v/>
      </c>
      <c r="CO120" s="272" t="str">
        <f ca="true">+IF(OFFSET('Sanitation Data'!$D$32,0,10*ROW('Sanitation Data'!D114))="","",OFFSET('Sanitation Data'!$D$32,0,10*ROW('Sanitation Data'!D114)))</f>
        <v/>
      </c>
      <c r="CP120" s="272" t="str">
        <f ca="true">+IF(OFFSET('Sanitation Data'!$E$28,0,10*ROW('Sanitation Data'!E114))="","",OFFSET('Sanitation Data'!$E$28,0,10*ROW('Sanitation Data'!E114)))</f>
        <v/>
      </c>
      <c r="CQ120" s="272" t="str">
        <f ca="true">+IF(OFFSET('Sanitation Data'!$E$29,0,10*ROW('Sanitation Data'!E114))="","",OFFSET('Sanitation Data'!$E$29,0,10*ROW('Sanitation Data'!E114)))</f>
        <v/>
      </c>
      <c r="CR120" s="272" t="str">
        <f ca="true">+IF(OFFSET('Sanitation Data'!$E$30,0,10*ROW('Sanitation Data'!E114))="","",OFFSET('Sanitation Data'!$E$30,0,10*ROW('Sanitation Data'!E114)))</f>
        <v/>
      </c>
      <c r="CS120" s="272" t="str">
        <f ca="true">+IF(OFFSET('Sanitation Data'!$E$31,0,10*ROW('Sanitation Data'!E114))="","",OFFSET('Sanitation Data'!$E$31,0,10*ROW('Sanitation Data'!E114)))</f>
        <v/>
      </c>
      <c r="CT120" s="272" t="str">
        <f ca="true">+IF(OFFSET('Sanitation Data'!$E$32,0,10*ROW('Sanitation Data'!E114))="","",OFFSET('Sanitation Data'!$E$32,0,10*ROW('Sanitation Data'!E114)))</f>
        <v/>
      </c>
      <c r="CU120" s="272" t="str">
        <f ca="true">+IF(OFFSET('Sanitation Data'!$F$28,0,10*ROW('Sanitation Data'!F114))="","",OFFSET('Sanitation Data'!$F$28,0,10*ROW('Sanitation Data'!F114)))</f>
        <v/>
      </c>
      <c r="CV120" s="272" t="str">
        <f ca="true">+IF(OFFSET('Sanitation Data'!$F$29,0,10*ROW('Sanitation Data'!F114))="","",OFFSET('Sanitation Data'!$F$29,0,10*ROW('Sanitation Data'!F114)))</f>
        <v/>
      </c>
      <c r="CW120" s="272" t="str">
        <f ca="true">+IF(OFFSET('Sanitation Data'!$F$30,0,10*ROW('Sanitation Data'!F114))="","",OFFSET('Sanitation Data'!$F$30,0,10*ROW('Sanitation Data'!F114)))</f>
        <v/>
      </c>
      <c r="CX120" s="272" t="str">
        <f ca="true">+IF(OFFSET('Sanitation Data'!$F$31,0,10*ROW('Sanitation Data'!F114))="","",OFFSET('Sanitation Data'!$F$31,0,10*ROW('Sanitation Data'!F114)))</f>
        <v/>
      </c>
      <c r="CY120" s="272" t="str">
        <f ca="true">+IF(OFFSET('Sanitation Data'!$F$32,0,10*ROW('Sanitation Data'!F114))="","",OFFSET('Sanitation Data'!$F$32,0,10*ROW('Sanitation Data'!F114)))</f>
        <v/>
      </c>
      <c r="CZ120" s="272" t="str">
        <f ca="true">+IF(OFFSET('Sanitation Data'!$G$28,0,10*ROW('Sanitation Data'!G114))="","",OFFSET('Sanitation Data'!$G$28,0,10*ROW('Sanitation Data'!G114)))</f>
        <v/>
      </c>
      <c r="DA120" s="272" t="str">
        <f ca="true">+IF(OFFSET('Sanitation Data'!$G$29,0,10*ROW('Sanitation Data'!G114))="","",OFFSET('Sanitation Data'!$G$29,0,10*ROW('Sanitation Data'!G114)))</f>
        <v/>
      </c>
      <c r="DB120" s="272" t="str">
        <f ca="true">+IF(OFFSET('Sanitation Data'!$G$30,0,10*ROW('Sanitation Data'!G114))="","",OFFSET('Sanitation Data'!$G$30,0,10*ROW('Sanitation Data'!G114)))</f>
        <v/>
      </c>
      <c r="DC120" s="272" t="str">
        <f ca="true">+IF(OFFSET('Sanitation Data'!$G$31,0,10*ROW('Sanitation Data'!G114))="","",OFFSET('Sanitation Data'!$G$31,0,10*ROW('Sanitation Data'!G114)))</f>
        <v/>
      </c>
      <c r="DD120" s="272" t="str">
        <f ca="true">+IF(OFFSET('Sanitation Data'!$G$32,0,10*ROW('Sanitation Data'!G114))="","",OFFSET('Sanitation Data'!$G$32,0,10*ROW('Sanitation Data'!G114)))</f>
        <v/>
      </c>
      <c r="DE120" s="272" t="str">
        <f ca="true">+IF(OFFSET('Sanitation Data'!$H$28,0,10*ROW('Sanitation Data'!H114))="","",OFFSET('Sanitation Data'!$H$28,0,10*ROW('Sanitation Data'!H114)))</f>
        <v/>
      </c>
      <c r="DF120" s="272" t="str">
        <f ca="true">+IF(OFFSET('Sanitation Data'!$H$29,0,10*ROW('Sanitation Data'!H114))="","",OFFSET('Sanitation Data'!$H$29,0,10*ROW('Sanitation Data'!H114)))</f>
        <v/>
      </c>
      <c r="DG120" s="272" t="str">
        <f ca="true">+IF(OFFSET('Sanitation Data'!$H$30,0,10*ROW('Sanitation Data'!H114))="","",OFFSET('Sanitation Data'!$H$30,0,10*ROW('Sanitation Data'!H114)))</f>
        <v/>
      </c>
      <c r="DH120" s="272" t="str">
        <f ca="true">+IF(OFFSET('Sanitation Data'!$H$31,0,10*ROW('Sanitation Data'!H114))="","",OFFSET('Sanitation Data'!$H$31,0,10*ROW('Sanitation Data'!H114)))</f>
        <v/>
      </c>
      <c r="DI120" s="272" t="str">
        <f ca="true">+IF(OFFSET('Sanitation Data'!$H$32,0,10*ROW('Sanitation Data'!H114))="","",OFFSET('Sanitation Data'!$H$32,0,10*ROW('Sanitation Data'!H114)))</f>
        <v/>
      </c>
      <c r="DJ120" s="272" t="str">
        <f ca="true">+IF(OFFSET('Sanitation Data'!$I$28,0,10*ROW('Sanitation Data'!I114))="","",OFFSET('Sanitation Data'!$I$28,0,10*ROW('Sanitation Data'!I114)))</f>
        <v/>
      </c>
      <c r="DK120" s="272" t="str">
        <f ca="true">+IF(OFFSET('Sanitation Data'!$I$29,0,10*ROW('Sanitation Data'!I114))="","",OFFSET('Sanitation Data'!$I$29,0,10*ROW('Sanitation Data'!I114)))</f>
        <v/>
      </c>
      <c r="DL120" s="272" t="str">
        <f ca="true">+IF(OFFSET('Sanitation Data'!$I$30,0,10*ROW('Sanitation Data'!I114))="","",OFFSET('Sanitation Data'!$I$30,0,10*ROW('Sanitation Data'!I114)))</f>
        <v/>
      </c>
      <c r="DM120" s="272" t="str">
        <f ca="true">+IF(OFFSET('Sanitation Data'!$I$31,0,10*ROW('Sanitation Data'!I114))="","",OFFSET('Sanitation Data'!$I$31,0,10*ROW('Sanitation Data'!I114)))</f>
        <v/>
      </c>
      <c r="DN120" s="272" t="str">
        <f ca="true">+IF(OFFSET('Sanitation Data'!$I$32,0,10*ROW('Sanitation Data'!I114))="","",OFFSET('Sanitation Data'!$I$32,0,10*ROW('Sanitation Data'!I114)))</f>
        <v/>
      </c>
      <c r="DO120" s="272" t="str">
        <f ca="true">+IF(OFFSET('Hygiene Data'!$D$11,0,10*ROW('Hygiene Data'!D114))="","",OFFSET('Hygiene Data'!$D$11,0,10*ROW('Hygiene Data'!D114)))</f>
        <v/>
      </c>
      <c r="DP120" s="272" t="str">
        <f ca="true">+IF(OFFSET('Hygiene Data'!$D$12,0,10*ROW('Hygiene Data'!D114))="","",OFFSET('Hygiene Data'!$D$12,0,10*ROW('Hygiene Data'!D114)))</f>
        <v/>
      </c>
      <c r="DQ120" s="272" t="str">
        <f ca="true">+IF(OFFSET('Hygiene Data'!$D$13,0,10*ROW('Hygiene Data'!D114))="","",OFFSET('Hygiene Data'!$D$13,0,10*ROW('Hygiene Data'!D114)))</f>
        <v/>
      </c>
      <c r="DR120" s="272" t="str">
        <f ca="true">+IF(OFFSET('Hygiene Data'!$E$11,0,10*ROW('Hygiene Data'!E114))="","",OFFSET('Hygiene Data'!$E$11,0,10*ROW('Hygiene Data'!E114)))</f>
        <v/>
      </c>
      <c r="DS120" s="272" t="str">
        <f ca="true">+IF(OFFSET('Hygiene Data'!$E$12,0,10*ROW('Hygiene Data'!E114))="","",OFFSET('Hygiene Data'!$E$12,0,10*ROW('Hygiene Data'!E114)))</f>
        <v/>
      </c>
      <c r="DT120" s="272" t="str">
        <f ca="true">+IF(OFFSET('Hygiene Data'!$E$13,0,10*ROW('Hygiene Data'!E114))="","",OFFSET('Hygiene Data'!$E$13,0,10*ROW('Hygiene Data'!E114)))</f>
        <v/>
      </c>
      <c r="DU120" s="272" t="str">
        <f ca="true">+IF(OFFSET('Hygiene Data'!$F$11,0,10*ROW('Hygiene Data'!F114))="","",OFFSET('Hygiene Data'!$F$11,0,10*ROW('Hygiene Data'!F114)))</f>
        <v/>
      </c>
      <c r="DV120" s="272" t="str">
        <f ca="true">+IF(OFFSET('Hygiene Data'!$F$12,0,10*ROW('Hygiene Data'!F114))="","",OFFSET('Hygiene Data'!$F$12,0,10*ROW('Hygiene Data'!F114)))</f>
        <v/>
      </c>
      <c r="DW120" s="272" t="str">
        <f ca="true">+IF(OFFSET('Hygiene Data'!$F$13,0,10*ROW('Hygiene Data'!F114))="","",OFFSET('Hygiene Data'!$F$13,0,10*ROW('Hygiene Data'!F114)))</f>
        <v/>
      </c>
      <c r="DX120" s="272" t="str">
        <f ca="true">+IF(OFFSET('Hygiene Data'!$G$11,0,10*ROW('Hygiene Data'!G114))="","",OFFSET('Hygiene Data'!$G$11,0,10*ROW('Hygiene Data'!G114)))</f>
        <v/>
      </c>
      <c r="DY120" s="272" t="str">
        <f ca="true">+IF(OFFSET('Hygiene Data'!$G$12,0,10*ROW('Hygiene Data'!G114))="","",OFFSET('Hygiene Data'!$G$12,0,10*ROW('Hygiene Data'!G114)))</f>
        <v/>
      </c>
      <c r="DZ120" s="272" t="str">
        <f ca="true">+IF(OFFSET('Hygiene Data'!$G$13,0,10*ROW('Hygiene Data'!G114))="","",OFFSET('Hygiene Data'!$G$13,0,10*ROW('Hygiene Data'!G114)))</f>
        <v/>
      </c>
      <c r="EA120" s="272" t="str">
        <f ca="true">+IF(OFFSET('Hygiene Data'!$H$11,0,10*ROW('Hygiene Data'!H114))="","",OFFSET('Hygiene Data'!$H$11,0,10*ROW('Hygiene Data'!H114)))</f>
        <v/>
      </c>
      <c r="EB120" s="272" t="str">
        <f ca="true">+IF(OFFSET('Hygiene Data'!$H$12,0,10*ROW('Hygiene Data'!H114))="","",OFFSET('Hygiene Data'!$H$12,0,10*ROW('Hygiene Data'!H114)))</f>
        <v/>
      </c>
      <c r="EC120" s="272" t="str">
        <f ca="true">+IF(OFFSET('Hygiene Data'!$H$13,0,10*ROW('Hygiene Data'!H114))="","",OFFSET('Hygiene Data'!$H$13,0,10*ROW('Hygiene Data'!H114)))</f>
        <v/>
      </c>
      <c r="ED120" s="272" t="str">
        <f ca="true">+IF(OFFSET('Hygiene Data'!$I$11,0,10*ROW('Hygiene Data'!I114))="","",OFFSET('Hygiene Data'!$I$11,0,10*ROW('Hygiene Data'!I114)))</f>
        <v/>
      </c>
      <c r="EE120" s="272" t="str">
        <f ca="true">+IF(OFFSET('Hygiene Data'!$I$12,0,10*ROW('Hygiene Data'!I114))="","",OFFSET('Hygiene Data'!$I$12,0,10*ROW('Hygiene Data'!I114)))</f>
        <v/>
      </c>
      <c r="EF120" s="272" t="str">
        <f ca="true">+IF(OFFSET('Hygiene Data'!$I$13,0,10*ROW('Hygiene Data'!I114))="","",OFFSET('Hygiene Data'!$I$13,0,10*ROW('Hygiene Data'!I114)))</f>
        <v/>
      </c>
    </row>
    <row xmlns:x14ac="http://schemas.microsoft.com/office/spreadsheetml/2009/9/ac" r="121" x14ac:dyDescent="0.2">
      <c r="A121" s="37" t="str">
        <f ca="true">+IF(OFFSET('Water Data'!$B$2,0,10*ROW('Water Data'!E115))="","",OFFSET('Water Data'!$B$2,0,10*ROW('Water Data'!E115)))</f>
        <v/>
      </c>
      <c r="B121" s="37" t="str">
        <f ca="true">+IF(OFFSET('Water Data'!$C$2,0,10*ROW('Water Data'!F115))="","",OFFSET('Water Data'!$C$2,0,10*ROW('Water Data'!F115)))</f>
        <v/>
      </c>
      <c r="C121" s="328" t="str">
        <f t="shared" ca="true" si="1"/>
        <v/>
      </c>
      <c r="D121" s="97"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7"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7"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7"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7"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7"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7"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7"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7"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7"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7"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7"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7"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7"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7"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7"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7"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7"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8"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8"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8"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8"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8"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8"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8"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8"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8"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8"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8"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8"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8"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8"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8"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8"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8"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8"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8"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8"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8"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8"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8"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8"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8"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8"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8"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8"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8"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8"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9"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9"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9"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9"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9"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9"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9"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9"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9"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9"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9"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9"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9"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9"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9"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9"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9"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9"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2"/>
      <c r="BS121" s="272" t="str">
        <f ca="true">+IF(OFFSET('Water Data'!$D$27,0,10*ROW('Water Data'!D115))="","",OFFSET('Water Data'!$D$27,0,10*ROW('Water Data'!D115)))</f>
        <v/>
      </c>
      <c r="BT121" s="272" t="str">
        <f ca="true">+IF(OFFSET('Water Data'!$D$28,0,10*ROW('Water Data'!D115))="","",OFFSET('Water Data'!$D$28,0,10*ROW('Water Data'!D115)))</f>
        <v/>
      </c>
      <c r="BU121" s="272" t="str">
        <f ca="true">+IF(OFFSET('Water Data'!$D$29,0,10*ROW('Water Data'!D115))="","",OFFSET('Water Data'!$D$29,0,10*ROW('Water Data'!D115)))</f>
        <v/>
      </c>
      <c r="BV121" s="272" t="str">
        <f ca="true">+IF(OFFSET('Water Data'!$E$27,0,10*ROW('Water Data'!E115))="","",OFFSET('Water Data'!$E$27,0,10*ROW('Water Data'!E115)))</f>
        <v/>
      </c>
      <c r="BW121" s="272" t="str">
        <f ca="true">+IF(OFFSET('Water Data'!$E$28,0,10*ROW('Water Data'!E115))="","",OFFSET('Water Data'!$E$28,0,10*ROW('Water Data'!E115)))</f>
        <v/>
      </c>
      <c r="BX121" s="272" t="str">
        <f ca="true">+IF(OFFSET('Water Data'!$E$29,0,10*ROW('Water Data'!E115))="","",OFFSET('Water Data'!$E$29,0,10*ROW('Water Data'!E115)))</f>
        <v/>
      </c>
      <c r="BY121" s="272" t="str">
        <f ca="true">+IF(OFFSET('Water Data'!$F$27,0,10*ROW('Water Data'!F115))="","",OFFSET('Water Data'!$F$27,0,10*ROW('Water Data'!F115)))</f>
        <v/>
      </c>
      <c r="BZ121" s="272" t="str">
        <f ca="true">+IF(OFFSET('Water Data'!$F$28,0,10*ROW('Water Data'!F115))="","",OFFSET('Water Data'!$F$28,0,10*ROW('Water Data'!F115)))</f>
        <v/>
      </c>
      <c r="CA121" s="272" t="str">
        <f ca="true">+IF(OFFSET('Water Data'!$F$29,0,10*ROW('Water Data'!F115))="","",OFFSET('Water Data'!$F$29,0,10*ROW('Water Data'!F115)))</f>
        <v/>
      </c>
      <c r="CB121" s="272" t="str">
        <f ca="true">+IF(OFFSET('Water Data'!$G$27,0,10*ROW('Water Data'!G115))="","",OFFSET('Water Data'!$G$27,0,10*ROW('Water Data'!G115)))</f>
        <v/>
      </c>
      <c r="CC121" s="272" t="str">
        <f ca="true">+IF(OFFSET('Water Data'!$G$28,0,10*ROW('Water Data'!G115))="","",OFFSET('Water Data'!$G$28,0,10*ROW('Water Data'!G115)))</f>
        <v/>
      </c>
      <c r="CD121" s="272" t="str">
        <f ca="true">+IF(OFFSET('Water Data'!$G$29,0,10*ROW('Water Data'!G115))="","",OFFSET('Water Data'!$G$29,0,10*ROW('Water Data'!G115)))</f>
        <v/>
      </c>
      <c r="CE121" s="272" t="str">
        <f ca="true">+IF(OFFSET('Water Data'!$H$27,0,10*ROW('Water Data'!H115))="","",OFFSET('Water Data'!$H$27,0,10*ROW('Water Data'!H115)))</f>
        <v/>
      </c>
      <c r="CF121" s="272" t="str">
        <f ca="true">+IF(OFFSET('Water Data'!$H$28,0,10*ROW('Water Data'!H115))="","",OFFSET('Water Data'!$H$28,0,10*ROW('Water Data'!H115)))</f>
        <v/>
      </c>
      <c r="CG121" s="272" t="str">
        <f ca="true">+IF(OFFSET('Water Data'!$H$29,0,10*ROW('Water Data'!H115))="","",OFFSET('Water Data'!$H$29,0,10*ROW('Water Data'!H115)))</f>
        <v/>
      </c>
      <c r="CH121" s="272" t="str">
        <f ca="true">+IF(OFFSET('Water Data'!$I$27,0,10*ROW('Water Data'!I115))="","",OFFSET('Water Data'!$I$27,0,10*ROW('Water Data'!I115)))</f>
        <v/>
      </c>
      <c r="CI121" s="272" t="str">
        <f ca="true">+IF(OFFSET('Water Data'!$I$28,0,10*ROW('Water Data'!I115))="","",OFFSET('Water Data'!$I$28,0,10*ROW('Water Data'!I115)))</f>
        <v/>
      </c>
      <c r="CJ121" s="272" t="str">
        <f ca="true">+IF(OFFSET('Water Data'!$I$29,0,10*ROW('Water Data'!I115))="","",OFFSET('Water Data'!$I$29,0,10*ROW('Water Data'!I115)))</f>
        <v/>
      </c>
      <c r="CK121" s="272" t="str">
        <f ca="true">+IF(OFFSET('Sanitation Data'!$D$28,0,10*ROW('Sanitation Data'!D115))="","",OFFSET('Sanitation Data'!$D$28,0,10*ROW('Sanitation Data'!D115)))</f>
        <v/>
      </c>
      <c r="CL121" s="272" t="str">
        <f ca="true">+IF(OFFSET('Sanitation Data'!$D$29,0,10*ROW('Sanitation Data'!D115))="","",OFFSET('Sanitation Data'!$D$29,0,10*ROW('Sanitation Data'!D115)))</f>
        <v/>
      </c>
      <c r="CM121" s="272" t="str">
        <f ca="true">+IF(OFFSET('Sanitation Data'!$D$30,0,10*ROW('Sanitation Data'!D115))="","",OFFSET('Sanitation Data'!$D$30,0,10*ROW('Sanitation Data'!D115)))</f>
        <v/>
      </c>
      <c r="CN121" s="272" t="str">
        <f ca="true">+IF(OFFSET('Sanitation Data'!$D$31,0,10*ROW('Sanitation Data'!D115))="","",OFFSET('Sanitation Data'!$D$31,0,10*ROW('Sanitation Data'!D115)))</f>
        <v/>
      </c>
      <c r="CO121" s="272" t="str">
        <f ca="true">+IF(OFFSET('Sanitation Data'!$D$32,0,10*ROW('Sanitation Data'!D115))="","",OFFSET('Sanitation Data'!$D$32,0,10*ROW('Sanitation Data'!D115)))</f>
        <v/>
      </c>
      <c r="CP121" s="272" t="str">
        <f ca="true">+IF(OFFSET('Sanitation Data'!$E$28,0,10*ROW('Sanitation Data'!E115))="","",OFFSET('Sanitation Data'!$E$28,0,10*ROW('Sanitation Data'!E115)))</f>
        <v/>
      </c>
      <c r="CQ121" s="272" t="str">
        <f ca="true">+IF(OFFSET('Sanitation Data'!$E$29,0,10*ROW('Sanitation Data'!E115))="","",OFFSET('Sanitation Data'!$E$29,0,10*ROW('Sanitation Data'!E115)))</f>
        <v/>
      </c>
      <c r="CR121" s="272" t="str">
        <f ca="true">+IF(OFFSET('Sanitation Data'!$E$30,0,10*ROW('Sanitation Data'!E115))="","",OFFSET('Sanitation Data'!$E$30,0,10*ROW('Sanitation Data'!E115)))</f>
        <v/>
      </c>
      <c r="CS121" s="272" t="str">
        <f ca="true">+IF(OFFSET('Sanitation Data'!$E$31,0,10*ROW('Sanitation Data'!E115))="","",OFFSET('Sanitation Data'!$E$31,0,10*ROW('Sanitation Data'!E115)))</f>
        <v/>
      </c>
      <c r="CT121" s="272" t="str">
        <f ca="true">+IF(OFFSET('Sanitation Data'!$E$32,0,10*ROW('Sanitation Data'!E115))="","",OFFSET('Sanitation Data'!$E$32,0,10*ROW('Sanitation Data'!E115)))</f>
        <v/>
      </c>
      <c r="CU121" s="272" t="str">
        <f ca="true">+IF(OFFSET('Sanitation Data'!$F$28,0,10*ROW('Sanitation Data'!F115))="","",OFFSET('Sanitation Data'!$F$28,0,10*ROW('Sanitation Data'!F115)))</f>
        <v/>
      </c>
      <c r="CV121" s="272" t="str">
        <f ca="true">+IF(OFFSET('Sanitation Data'!$F$29,0,10*ROW('Sanitation Data'!F115))="","",OFFSET('Sanitation Data'!$F$29,0,10*ROW('Sanitation Data'!F115)))</f>
        <v/>
      </c>
      <c r="CW121" s="272" t="str">
        <f ca="true">+IF(OFFSET('Sanitation Data'!$F$30,0,10*ROW('Sanitation Data'!F115))="","",OFFSET('Sanitation Data'!$F$30,0,10*ROW('Sanitation Data'!F115)))</f>
        <v/>
      </c>
      <c r="CX121" s="272" t="str">
        <f ca="true">+IF(OFFSET('Sanitation Data'!$F$31,0,10*ROW('Sanitation Data'!F115))="","",OFFSET('Sanitation Data'!$F$31,0,10*ROW('Sanitation Data'!F115)))</f>
        <v/>
      </c>
      <c r="CY121" s="272" t="str">
        <f ca="true">+IF(OFFSET('Sanitation Data'!$F$32,0,10*ROW('Sanitation Data'!F115))="","",OFFSET('Sanitation Data'!$F$32,0,10*ROW('Sanitation Data'!F115)))</f>
        <v/>
      </c>
      <c r="CZ121" s="272" t="str">
        <f ca="true">+IF(OFFSET('Sanitation Data'!$G$28,0,10*ROW('Sanitation Data'!G115))="","",OFFSET('Sanitation Data'!$G$28,0,10*ROW('Sanitation Data'!G115)))</f>
        <v/>
      </c>
      <c r="DA121" s="272" t="str">
        <f ca="true">+IF(OFFSET('Sanitation Data'!$G$29,0,10*ROW('Sanitation Data'!G115))="","",OFFSET('Sanitation Data'!$G$29,0,10*ROW('Sanitation Data'!G115)))</f>
        <v/>
      </c>
      <c r="DB121" s="272" t="str">
        <f ca="true">+IF(OFFSET('Sanitation Data'!$G$30,0,10*ROW('Sanitation Data'!G115))="","",OFFSET('Sanitation Data'!$G$30,0,10*ROW('Sanitation Data'!G115)))</f>
        <v/>
      </c>
      <c r="DC121" s="272" t="str">
        <f ca="true">+IF(OFFSET('Sanitation Data'!$G$31,0,10*ROW('Sanitation Data'!G115))="","",OFFSET('Sanitation Data'!$G$31,0,10*ROW('Sanitation Data'!G115)))</f>
        <v/>
      </c>
      <c r="DD121" s="272" t="str">
        <f ca="true">+IF(OFFSET('Sanitation Data'!$G$32,0,10*ROW('Sanitation Data'!G115))="","",OFFSET('Sanitation Data'!$G$32,0,10*ROW('Sanitation Data'!G115)))</f>
        <v/>
      </c>
      <c r="DE121" s="272" t="str">
        <f ca="true">+IF(OFFSET('Sanitation Data'!$H$28,0,10*ROW('Sanitation Data'!H115))="","",OFFSET('Sanitation Data'!$H$28,0,10*ROW('Sanitation Data'!H115)))</f>
        <v/>
      </c>
      <c r="DF121" s="272" t="str">
        <f ca="true">+IF(OFFSET('Sanitation Data'!$H$29,0,10*ROW('Sanitation Data'!H115))="","",OFFSET('Sanitation Data'!$H$29,0,10*ROW('Sanitation Data'!H115)))</f>
        <v/>
      </c>
      <c r="DG121" s="272" t="str">
        <f ca="true">+IF(OFFSET('Sanitation Data'!$H$30,0,10*ROW('Sanitation Data'!H115))="","",OFFSET('Sanitation Data'!$H$30,0,10*ROW('Sanitation Data'!H115)))</f>
        <v/>
      </c>
      <c r="DH121" s="272" t="str">
        <f ca="true">+IF(OFFSET('Sanitation Data'!$H$31,0,10*ROW('Sanitation Data'!H115))="","",OFFSET('Sanitation Data'!$H$31,0,10*ROW('Sanitation Data'!H115)))</f>
        <v/>
      </c>
      <c r="DI121" s="272" t="str">
        <f ca="true">+IF(OFFSET('Sanitation Data'!$H$32,0,10*ROW('Sanitation Data'!H115))="","",OFFSET('Sanitation Data'!$H$32,0,10*ROW('Sanitation Data'!H115)))</f>
        <v/>
      </c>
      <c r="DJ121" s="272" t="str">
        <f ca="true">+IF(OFFSET('Sanitation Data'!$I$28,0,10*ROW('Sanitation Data'!I115))="","",OFFSET('Sanitation Data'!$I$28,0,10*ROW('Sanitation Data'!I115)))</f>
        <v/>
      </c>
      <c r="DK121" s="272" t="str">
        <f ca="true">+IF(OFFSET('Sanitation Data'!$I$29,0,10*ROW('Sanitation Data'!I115))="","",OFFSET('Sanitation Data'!$I$29,0,10*ROW('Sanitation Data'!I115)))</f>
        <v/>
      </c>
      <c r="DL121" s="272" t="str">
        <f ca="true">+IF(OFFSET('Sanitation Data'!$I$30,0,10*ROW('Sanitation Data'!I115))="","",OFFSET('Sanitation Data'!$I$30,0,10*ROW('Sanitation Data'!I115)))</f>
        <v/>
      </c>
      <c r="DM121" s="272" t="str">
        <f ca="true">+IF(OFFSET('Sanitation Data'!$I$31,0,10*ROW('Sanitation Data'!I115))="","",OFFSET('Sanitation Data'!$I$31,0,10*ROW('Sanitation Data'!I115)))</f>
        <v/>
      </c>
      <c r="DN121" s="272" t="str">
        <f ca="true">+IF(OFFSET('Sanitation Data'!$I$32,0,10*ROW('Sanitation Data'!I115))="","",OFFSET('Sanitation Data'!$I$32,0,10*ROW('Sanitation Data'!I115)))</f>
        <v/>
      </c>
      <c r="DO121" s="272" t="str">
        <f ca="true">+IF(OFFSET('Hygiene Data'!$D$11,0,10*ROW('Hygiene Data'!D115))="","",OFFSET('Hygiene Data'!$D$11,0,10*ROW('Hygiene Data'!D115)))</f>
        <v/>
      </c>
      <c r="DP121" s="272" t="str">
        <f ca="true">+IF(OFFSET('Hygiene Data'!$D$12,0,10*ROW('Hygiene Data'!D115))="","",OFFSET('Hygiene Data'!$D$12,0,10*ROW('Hygiene Data'!D115)))</f>
        <v/>
      </c>
      <c r="DQ121" s="272" t="str">
        <f ca="true">+IF(OFFSET('Hygiene Data'!$D$13,0,10*ROW('Hygiene Data'!D115))="","",OFFSET('Hygiene Data'!$D$13,0,10*ROW('Hygiene Data'!D115)))</f>
        <v/>
      </c>
      <c r="DR121" s="272" t="str">
        <f ca="true">+IF(OFFSET('Hygiene Data'!$E$11,0,10*ROW('Hygiene Data'!E115))="","",OFFSET('Hygiene Data'!$E$11,0,10*ROW('Hygiene Data'!E115)))</f>
        <v/>
      </c>
      <c r="DS121" s="272" t="str">
        <f ca="true">+IF(OFFSET('Hygiene Data'!$E$12,0,10*ROW('Hygiene Data'!E115))="","",OFFSET('Hygiene Data'!$E$12,0,10*ROW('Hygiene Data'!E115)))</f>
        <v/>
      </c>
      <c r="DT121" s="272" t="str">
        <f ca="true">+IF(OFFSET('Hygiene Data'!$E$13,0,10*ROW('Hygiene Data'!E115))="","",OFFSET('Hygiene Data'!$E$13,0,10*ROW('Hygiene Data'!E115)))</f>
        <v/>
      </c>
      <c r="DU121" s="272" t="str">
        <f ca="true">+IF(OFFSET('Hygiene Data'!$F$11,0,10*ROW('Hygiene Data'!F115))="","",OFFSET('Hygiene Data'!$F$11,0,10*ROW('Hygiene Data'!F115)))</f>
        <v/>
      </c>
      <c r="DV121" s="272" t="str">
        <f ca="true">+IF(OFFSET('Hygiene Data'!$F$12,0,10*ROW('Hygiene Data'!F115))="","",OFFSET('Hygiene Data'!$F$12,0,10*ROW('Hygiene Data'!F115)))</f>
        <v/>
      </c>
      <c r="DW121" s="272" t="str">
        <f ca="true">+IF(OFFSET('Hygiene Data'!$F$13,0,10*ROW('Hygiene Data'!F115))="","",OFFSET('Hygiene Data'!$F$13,0,10*ROW('Hygiene Data'!F115)))</f>
        <v/>
      </c>
      <c r="DX121" s="272" t="str">
        <f ca="true">+IF(OFFSET('Hygiene Data'!$G$11,0,10*ROW('Hygiene Data'!G115))="","",OFFSET('Hygiene Data'!$G$11,0,10*ROW('Hygiene Data'!G115)))</f>
        <v/>
      </c>
      <c r="DY121" s="272" t="str">
        <f ca="true">+IF(OFFSET('Hygiene Data'!$G$12,0,10*ROW('Hygiene Data'!G115))="","",OFFSET('Hygiene Data'!$G$12,0,10*ROW('Hygiene Data'!G115)))</f>
        <v/>
      </c>
      <c r="DZ121" s="272" t="str">
        <f ca="true">+IF(OFFSET('Hygiene Data'!$G$13,0,10*ROW('Hygiene Data'!G115))="","",OFFSET('Hygiene Data'!$G$13,0,10*ROW('Hygiene Data'!G115)))</f>
        <v/>
      </c>
      <c r="EA121" s="272" t="str">
        <f ca="true">+IF(OFFSET('Hygiene Data'!$H$11,0,10*ROW('Hygiene Data'!H115))="","",OFFSET('Hygiene Data'!$H$11,0,10*ROW('Hygiene Data'!H115)))</f>
        <v/>
      </c>
      <c r="EB121" s="272" t="str">
        <f ca="true">+IF(OFFSET('Hygiene Data'!$H$12,0,10*ROW('Hygiene Data'!H115))="","",OFFSET('Hygiene Data'!$H$12,0,10*ROW('Hygiene Data'!H115)))</f>
        <v/>
      </c>
      <c r="EC121" s="272" t="str">
        <f ca="true">+IF(OFFSET('Hygiene Data'!$H$13,0,10*ROW('Hygiene Data'!H115))="","",OFFSET('Hygiene Data'!$H$13,0,10*ROW('Hygiene Data'!H115)))</f>
        <v/>
      </c>
      <c r="ED121" s="272" t="str">
        <f ca="true">+IF(OFFSET('Hygiene Data'!$I$11,0,10*ROW('Hygiene Data'!I115))="","",OFFSET('Hygiene Data'!$I$11,0,10*ROW('Hygiene Data'!I115)))</f>
        <v/>
      </c>
      <c r="EE121" s="272" t="str">
        <f ca="true">+IF(OFFSET('Hygiene Data'!$I$12,0,10*ROW('Hygiene Data'!I115))="","",OFFSET('Hygiene Data'!$I$12,0,10*ROW('Hygiene Data'!I115)))</f>
        <v/>
      </c>
      <c r="EF121" s="272" t="str">
        <f ca="true">+IF(OFFSET('Hygiene Data'!$I$13,0,10*ROW('Hygiene Data'!I115))="","",OFFSET('Hygiene Data'!$I$13,0,10*ROW('Hygiene Data'!I115)))</f>
        <v/>
      </c>
    </row>
    <row xmlns:x14ac="http://schemas.microsoft.com/office/spreadsheetml/2009/9/ac" r="122" x14ac:dyDescent="0.2">
      <c r="A122" s="37" t="str">
        <f ca="true">+IF(OFFSET('Water Data'!$B$2,0,10*ROW('Water Data'!E116))="","",OFFSET('Water Data'!$B$2,0,10*ROW('Water Data'!E116)))</f>
        <v/>
      </c>
      <c r="B122" s="37" t="str">
        <f ca="true">+IF(OFFSET('Water Data'!$C$2,0,10*ROW('Water Data'!F116))="","",OFFSET('Water Data'!$C$2,0,10*ROW('Water Data'!F116)))</f>
        <v/>
      </c>
      <c r="C122" s="328" t="str">
        <f t="shared" ca="true" si="1"/>
        <v/>
      </c>
      <c r="D122" s="97"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7"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7"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7"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7"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7"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7"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7"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7"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7"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7"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7"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7"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7"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7"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7"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7"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7"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8"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8"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8"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8"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8"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8"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8"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8"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8"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8"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8"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8"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8"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8"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8"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8"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8"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8"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8"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8"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8"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8"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8"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8"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8"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8"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8"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8"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8"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8"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9"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9"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9"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9"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9"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9"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9"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9"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9"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9"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9"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9"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9"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9"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9"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9"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9"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9"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2"/>
      <c r="BS122" s="272" t="str">
        <f ca="true">+IF(OFFSET('Water Data'!$D$27,0,10*ROW('Water Data'!D116))="","",OFFSET('Water Data'!$D$27,0,10*ROW('Water Data'!D116)))</f>
        <v/>
      </c>
      <c r="BT122" s="272" t="str">
        <f ca="true">+IF(OFFSET('Water Data'!$D$28,0,10*ROW('Water Data'!D116))="","",OFFSET('Water Data'!$D$28,0,10*ROW('Water Data'!D116)))</f>
        <v/>
      </c>
      <c r="BU122" s="272" t="str">
        <f ca="true">+IF(OFFSET('Water Data'!$D$29,0,10*ROW('Water Data'!D116))="","",OFFSET('Water Data'!$D$29,0,10*ROW('Water Data'!D116)))</f>
        <v/>
      </c>
      <c r="BV122" s="272" t="str">
        <f ca="true">+IF(OFFSET('Water Data'!$E$27,0,10*ROW('Water Data'!E116))="","",OFFSET('Water Data'!$E$27,0,10*ROW('Water Data'!E116)))</f>
        <v/>
      </c>
      <c r="BW122" s="272" t="str">
        <f ca="true">+IF(OFFSET('Water Data'!$E$28,0,10*ROW('Water Data'!E116))="","",OFFSET('Water Data'!$E$28,0,10*ROW('Water Data'!E116)))</f>
        <v/>
      </c>
      <c r="BX122" s="272" t="str">
        <f ca="true">+IF(OFFSET('Water Data'!$E$29,0,10*ROW('Water Data'!E116))="","",OFFSET('Water Data'!$E$29,0,10*ROW('Water Data'!E116)))</f>
        <v/>
      </c>
      <c r="BY122" s="272" t="str">
        <f ca="true">+IF(OFFSET('Water Data'!$F$27,0,10*ROW('Water Data'!F116))="","",OFFSET('Water Data'!$F$27,0,10*ROW('Water Data'!F116)))</f>
        <v/>
      </c>
      <c r="BZ122" s="272" t="str">
        <f ca="true">+IF(OFFSET('Water Data'!$F$28,0,10*ROW('Water Data'!F116))="","",OFFSET('Water Data'!$F$28,0,10*ROW('Water Data'!F116)))</f>
        <v/>
      </c>
      <c r="CA122" s="272" t="str">
        <f ca="true">+IF(OFFSET('Water Data'!$F$29,0,10*ROW('Water Data'!F116))="","",OFFSET('Water Data'!$F$29,0,10*ROW('Water Data'!F116)))</f>
        <v/>
      </c>
      <c r="CB122" s="272" t="str">
        <f ca="true">+IF(OFFSET('Water Data'!$G$27,0,10*ROW('Water Data'!G116))="","",OFFSET('Water Data'!$G$27,0,10*ROW('Water Data'!G116)))</f>
        <v/>
      </c>
      <c r="CC122" s="272" t="str">
        <f ca="true">+IF(OFFSET('Water Data'!$G$28,0,10*ROW('Water Data'!G116))="","",OFFSET('Water Data'!$G$28,0,10*ROW('Water Data'!G116)))</f>
        <v/>
      </c>
      <c r="CD122" s="272" t="str">
        <f ca="true">+IF(OFFSET('Water Data'!$G$29,0,10*ROW('Water Data'!G116))="","",OFFSET('Water Data'!$G$29,0,10*ROW('Water Data'!G116)))</f>
        <v/>
      </c>
      <c r="CE122" s="272" t="str">
        <f ca="true">+IF(OFFSET('Water Data'!$H$27,0,10*ROW('Water Data'!H116))="","",OFFSET('Water Data'!$H$27,0,10*ROW('Water Data'!H116)))</f>
        <v/>
      </c>
      <c r="CF122" s="272" t="str">
        <f ca="true">+IF(OFFSET('Water Data'!$H$28,0,10*ROW('Water Data'!H116))="","",OFFSET('Water Data'!$H$28,0,10*ROW('Water Data'!H116)))</f>
        <v/>
      </c>
      <c r="CG122" s="272" t="str">
        <f ca="true">+IF(OFFSET('Water Data'!$H$29,0,10*ROW('Water Data'!H116))="","",OFFSET('Water Data'!$H$29,0,10*ROW('Water Data'!H116)))</f>
        <v/>
      </c>
      <c r="CH122" s="272" t="str">
        <f ca="true">+IF(OFFSET('Water Data'!$I$27,0,10*ROW('Water Data'!I116))="","",OFFSET('Water Data'!$I$27,0,10*ROW('Water Data'!I116)))</f>
        <v/>
      </c>
      <c r="CI122" s="272" t="str">
        <f ca="true">+IF(OFFSET('Water Data'!$I$28,0,10*ROW('Water Data'!I116))="","",OFFSET('Water Data'!$I$28,0,10*ROW('Water Data'!I116)))</f>
        <v/>
      </c>
      <c r="CJ122" s="272" t="str">
        <f ca="true">+IF(OFFSET('Water Data'!$I$29,0,10*ROW('Water Data'!I116))="","",OFFSET('Water Data'!$I$29,0,10*ROW('Water Data'!I116)))</f>
        <v/>
      </c>
      <c r="CK122" s="272" t="str">
        <f ca="true">+IF(OFFSET('Sanitation Data'!$D$28,0,10*ROW('Sanitation Data'!D116))="","",OFFSET('Sanitation Data'!$D$28,0,10*ROW('Sanitation Data'!D116)))</f>
        <v/>
      </c>
      <c r="CL122" s="272" t="str">
        <f ca="true">+IF(OFFSET('Sanitation Data'!$D$29,0,10*ROW('Sanitation Data'!D116))="","",OFFSET('Sanitation Data'!$D$29,0,10*ROW('Sanitation Data'!D116)))</f>
        <v/>
      </c>
      <c r="CM122" s="272" t="str">
        <f ca="true">+IF(OFFSET('Sanitation Data'!$D$30,0,10*ROW('Sanitation Data'!D116))="","",OFFSET('Sanitation Data'!$D$30,0,10*ROW('Sanitation Data'!D116)))</f>
        <v/>
      </c>
      <c r="CN122" s="272" t="str">
        <f ca="true">+IF(OFFSET('Sanitation Data'!$D$31,0,10*ROW('Sanitation Data'!D116))="","",OFFSET('Sanitation Data'!$D$31,0,10*ROW('Sanitation Data'!D116)))</f>
        <v/>
      </c>
      <c r="CO122" s="272" t="str">
        <f ca="true">+IF(OFFSET('Sanitation Data'!$D$32,0,10*ROW('Sanitation Data'!D116))="","",OFFSET('Sanitation Data'!$D$32,0,10*ROW('Sanitation Data'!D116)))</f>
        <v/>
      </c>
      <c r="CP122" s="272" t="str">
        <f ca="true">+IF(OFFSET('Sanitation Data'!$E$28,0,10*ROW('Sanitation Data'!E116))="","",OFFSET('Sanitation Data'!$E$28,0,10*ROW('Sanitation Data'!E116)))</f>
        <v/>
      </c>
      <c r="CQ122" s="272" t="str">
        <f ca="true">+IF(OFFSET('Sanitation Data'!$E$29,0,10*ROW('Sanitation Data'!E116))="","",OFFSET('Sanitation Data'!$E$29,0,10*ROW('Sanitation Data'!E116)))</f>
        <v/>
      </c>
      <c r="CR122" s="272" t="str">
        <f ca="true">+IF(OFFSET('Sanitation Data'!$E$30,0,10*ROW('Sanitation Data'!E116))="","",OFFSET('Sanitation Data'!$E$30,0,10*ROW('Sanitation Data'!E116)))</f>
        <v/>
      </c>
      <c r="CS122" s="272" t="str">
        <f ca="true">+IF(OFFSET('Sanitation Data'!$E$31,0,10*ROW('Sanitation Data'!E116))="","",OFFSET('Sanitation Data'!$E$31,0,10*ROW('Sanitation Data'!E116)))</f>
        <v/>
      </c>
      <c r="CT122" s="272" t="str">
        <f ca="true">+IF(OFFSET('Sanitation Data'!$E$32,0,10*ROW('Sanitation Data'!E116))="","",OFFSET('Sanitation Data'!$E$32,0,10*ROW('Sanitation Data'!E116)))</f>
        <v/>
      </c>
      <c r="CU122" s="272" t="str">
        <f ca="true">+IF(OFFSET('Sanitation Data'!$F$28,0,10*ROW('Sanitation Data'!F116))="","",OFFSET('Sanitation Data'!$F$28,0,10*ROW('Sanitation Data'!F116)))</f>
        <v/>
      </c>
      <c r="CV122" s="272" t="str">
        <f ca="true">+IF(OFFSET('Sanitation Data'!$F$29,0,10*ROW('Sanitation Data'!F116))="","",OFFSET('Sanitation Data'!$F$29,0,10*ROW('Sanitation Data'!F116)))</f>
        <v/>
      </c>
      <c r="CW122" s="272" t="str">
        <f ca="true">+IF(OFFSET('Sanitation Data'!$F$30,0,10*ROW('Sanitation Data'!F116))="","",OFFSET('Sanitation Data'!$F$30,0,10*ROW('Sanitation Data'!F116)))</f>
        <v/>
      </c>
      <c r="CX122" s="272" t="str">
        <f ca="true">+IF(OFFSET('Sanitation Data'!$F$31,0,10*ROW('Sanitation Data'!F116))="","",OFFSET('Sanitation Data'!$F$31,0,10*ROW('Sanitation Data'!F116)))</f>
        <v/>
      </c>
      <c r="CY122" s="272" t="str">
        <f ca="true">+IF(OFFSET('Sanitation Data'!$F$32,0,10*ROW('Sanitation Data'!F116))="","",OFFSET('Sanitation Data'!$F$32,0,10*ROW('Sanitation Data'!F116)))</f>
        <v/>
      </c>
      <c r="CZ122" s="272" t="str">
        <f ca="true">+IF(OFFSET('Sanitation Data'!$G$28,0,10*ROW('Sanitation Data'!G116))="","",OFFSET('Sanitation Data'!$G$28,0,10*ROW('Sanitation Data'!G116)))</f>
        <v/>
      </c>
      <c r="DA122" s="272" t="str">
        <f ca="true">+IF(OFFSET('Sanitation Data'!$G$29,0,10*ROW('Sanitation Data'!G116))="","",OFFSET('Sanitation Data'!$G$29,0,10*ROW('Sanitation Data'!G116)))</f>
        <v/>
      </c>
      <c r="DB122" s="272" t="str">
        <f ca="true">+IF(OFFSET('Sanitation Data'!$G$30,0,10*ROW('Sanitation Data'!G116))="","",OFFSET('Sanitation Data'!$G$30,0,10*ROW('Sanitation Data'!G116)))</f>
        <v/>
      </c>
      <c r="DC122" s="272" t="str">
        <f ca="true">+IF(OFFSET('Sanitation Data'!$G$31,0,10*ROW('Sanitation Data'!G116))="","",OFFSET('Sanitation Data'!$G$31,0,10*ROW('Sanitation Data'!G116)))</f>
        <v/>
      </c>
      <c r="DD122" s="272" t="str">
        <f ca="true">+IF(OFFSET('Sanitation Data'!$G$32,0,10*ROW('Sanitation Data'!G116))="","",OFFSET('Sanitation Data'!$G$32,0,10*ROW('Sanitation Data'!G116)))</f>
        <v/>
      </c>
      <c r="DE122" s="272" t="str">
        <f ca="true">+IF(OFFSET('Sanitation Data'!$H$28,0,10*ROW('Sanitation Data'!H116))="","",OFFSET('Sanitation Data'!$H$28,0,10*ROW('Sanitation Data'!H116)))</f>
        <v/>
      </c>
      <c r="DF122" s="272" t="str">
        <f ca="true">+IF(OFFSET('Sanitation Data'!$H$29,0,10*ROW('Sanitation Data'!H116))="","",OFFSET('Sanitation Data'!$H$29,0,10*ROW('Sanitation Data'!H116)))</f>
        <v/>
      </c>
      <c r="DG122" s="272" t="str">
        <f ca="true">+IF(OFFSET('Sanitation Data'!$H$30,0,10*ROW('Sanitation Data'!H116))="","",OFFSET('Sanitation Data'!$H$30,0,10*ROW('Sanitation Data'!H116)))</f>
        <v/>
      </c>
      <c r="DH122" s="272" t="str">
        <f ca="true">+IF(OFFSET('Sanitation Data'!$H$31,0,10*ROW('Sanitation Data'!H116))="","",OFFSET('Sanitation Data'!$H$31,0,10*ROW('Sanitation Data'!H116)))</f>
        <v/>
      </c>
      <c r="DI122" s="272" t="str">
        <f ca="true">+IF(OFFSET('Sanitation Data'!$H$32,0,10*ROW('Sanitation Data'!H116))="","",OFFSET('Sanitation Data'!$H$32,0,10*ROW('Sanitation Data'!H116)))</f>
        <v/>
      </c>
      <c r="DJ122" s="272" t="str">
        <f ca="true">+IF(OFFSET('Sanitation Data'!$I$28,0,10*ROW('Sanitation Data'!I116))="","",OFFSET('Sanitation Data'!$I$28,0,10*ROW('Sanitation Data'!I116)))</f>
        <v/>
      </c>
      <c r="DK122" s="272" t="str">
        <f ca="true">+IF(OFFSET('Sanitation Data'!$I$29,0,10*ROW('Sanitation Data'!I116))="","",OFFSET('Sanitation Data'!$I$29,0,10*ROW('Sanitation Data'!I116)))</f>
        <v/>
      </c>
      <c r="DL122" s="272" t="str">
        <f ca="true">+IF(OFFSET('Sanitation Data'!$I$30,0,10*ROW('Sanitation Data'!I116))="","",OFFSET('Sanitation Data'!$I$30,0,10*ROW('Sanitation Data'!I116)))</f>
        <v/>
      </c>
      <c r="DM122" s="272" t="str">
        <f ca="true">+IF(OFFSET('Sanitation Data'!$I$31,0,10*ROW('Sanitation Data'!I116))="","",OFFSET('Sanitation Data'!$I$31,0,10*ROW('Sanitation Data'!I116)))</f>
        <v/>
      </c>
      <c r="DN122" s="272" t="str">
        <f ca="true">+IF(OFFSET('Sanitation Data'!$I$32,0,10*ROW('Sanitation Data'!I116))="","",OFFSET('Sanitation Data'!$I$32,0,10*ROW('Sanitation Data'!I116)))</f>
        <v/>
      </c>
      <c r="DO122" s="272" t="str">
        <f ca="true">+IF(OFFSET('Hygiene Data'!$D$11,0,10*ROW('Hygiene Data'!D116))="","",OFFSET('Hygiene Data'!$D$11,0,10*ROW('Hygiene Data'!D116)))</f>
        <v/>
      </c>
      <c r="DP122" s="272" t="str">
        <f ca="true">+IF(OFFSET('Hygiene Data'!$D$12,0,10*ROW('Hygiene Data'!D116))="","",OFFSET('Hygiene Data'!$D$12,0,10*ROW('Hygiene Data'!D116)))</f>
        <v/>
      </c>
      <c r="DQ122" s="272" t="str">
        <f ca="true">+IF(OFFSET('Hygiene Data'!$D$13,0,10*ROW('Hygiene Data'!D116))="","",OFFSET('Hygiene Data'!$D$13,0,10*ROW('Hygiene Data'!D116)))</f>
        <v/>
      </c>
      <c r="DR122" s="272" t="str">
        <f ca="true">+IF(OFFSET('Hygiene Data'!$E$11,0,10*ROW('Hygiene Data'!E116))="","",OFFSET('Hygiene Data'!$E$11,0,10*ROW('Hygiene Data'!E116)))</f>
        <v/>
      </c>
      <c r="DS122" s="272" t="str">
        <f ca="true">+IF(OFFSET('Hygiene Data'!$E$12,0,10*ROW('Hygiene Data'!E116))="","",OFFSET('Hygiene Data'!$E$12,0,10*ROW('Hygiene Data'!E116)))</f>
        <v/>
      </c>
      <c r="DT122" s="272" t="str">
        <f ca="true">+IF(OFFSET('Hygiene Data'!$E$13,0,10*ROW('Hygiene Data'!E116))="","",OFFSET('Hygiene Data'!$E$13,0,10*ROW('Hygiene Data'!E116)))</f>
        <v/>
      </c>
      <c r="DU122" s="272" t="str">
        <f ca="true">+IF(OFFSET('Hygiene Data'!$F$11,0,10*ROW('Hygiene Data'!F116))="","",OFFSET('Hygiene Data'!$F$11,0,10*ROW('Hygiene Data'!F116)))</f>
        <v/>
      </c>
      <c r="DV122" s="272" t="str">
        <f ca="true">+IF(OFFSET('Hygiene Data'!$F$12,0,10*ROW('Hygiene Data'!F116))="","",OFFSET('Hygiene Data'!$F$12,0,10*ROW('Hygiene Data'!F116)))</f>
        <v/>
      </c>
      <c r="DW122" s="272" t="str">
        <f ca="true">+IF(OFFSET('Hygiene Data'!$F$13,0,10*ROW('Hygiene Data'!F116))="","",OFFSET('Hygiene Data'!$F$13,0,10*ROW('Hygiene Data'!F116)))</f>
        <v/>
      </c>
      <c r="DX122" s="272" t="str">
        <f ca="true">+IF(OFFSET('Hygiene Data'!$G$11,0,10*ROW('Hygiene Data'!G116))="","",OFFSET('Hygiene Data'!$G$11,0,10*ROW('Hygiene Data'!G116)))</f>
        <v/>
      </c>
      <c r="DY122" s="272" t="str">
        <f ca="true">+IF(OFFSET('Hygiene Data'!$G$12,0,10*ROW('Hygiene Data'!G116))="","",OFFSET('Hygiene Data'!$G$12,0,10*ROW('Hygiene Data'!G116)))</f>
        <v/>
      </c>
      <c r="DZ122" s="272" t="str">
        <f ca="true">+IF(OFFSET('Hygiene Data'!$G$13,0,10*ROW('Hygiene Data'!G116))="","",OFFSET('Hygiene Data'!$G$13,0,10*ROW('Hygiene Data'!G116)))</f>
        <v/>
      </c>
      <c r="EA122" s="272" t="str">
        <f ca="true">+IF(OFFSET('Hygiene Data'!$H$11,0,10*ROW('Hygiene Data'!H116))="","",OFFSET('Hygiene Data'!$H$11,0,10*ROW('Hygiene Data'!H116)))</f>
        <v/>
      </c>
      <c r="EB122" s="272" t="str">
        <f ca="true">+IF(OFFSET('Hygiene Data'!$H$12,0,10*ROW('Hygiene Data'!H116))="","",OFFSET('Hygiene Data'!$H$12,0,10*ROW('Hygiene Data'!H116)))</f>
        <v/>
      </c>
      <c r="EC122" s="272" t="str">
        <f ca="true">+IF(OFFSET('Hygiene Data'!$H$13,0,10*ROW('Hygiene Data'!H116))="","",OFFSET('Hygiene Data'!$H$13,0,10*ROW('Hygiene Data'!H116)))</f>
        <v/>
      </c>
      <c r="ED122" s="272" t="str">
        <f ca="true">+IF(OFFSET('Hygiene Data'!$I$11,0,10*ROW('Hygiene Data'!I116))="","",OFFSET('Hygiene Data'!$I$11,0,10*ROW('Hygiene Data'!I116)))</f>
        <v/>
      </c>
      <c r="EE122" s="272" t="str">
        <f ca="true">+IF(OFFSET('Hygiene Data'!$I$12,0,10*ROW('Hygiene Data'!I116))="","",OFFSET('Hygiene Data'!$I$12,0,10*ROW('Hygiene Data'!I116)))</f>
        <v/>
      </c>
      <c r="EF122" s="272" t="str">
        <f ca="true">+IF(OFFSET('Hygiene Data'!$I$13,0,10*ROW('Hygiene Data'!I116))="","",OFFSET('Hygiene Data'!$I$13,0,10*ROW('Hygiene Data'!I116)))</f>
        <v/>
      </c>
    </row>
    <row xmlns:x14ac="http://schemas.microsoft.com/office/spreadsheetml/2009/9/ac" r="123" x14ac:dyDescent="0.2">
      <c r="A123" s="37" t="str">
        <f ca="true">+IF(OFFSET('Water Data'!$B$2,0,10*ROW('Water Data'!E117))="","",OFFSET('Water Data'!$B$2,0,10*ROW('Water Data'!E117)))</f>
        <v/>
      </c>
      <c r="B123" s="37" t="str">
        <f ca="true">+IF(OFFSET('Water Data'!$C$2,0,10*ROW('Water Data'!F117))="","",OFFSET('Water Data'!$C$2,0,10*ROW('Water Data'!F117)))</f>
        <v/>
      </c>
      <c r="C123" s="328" t="str">
        <f t="shared" ca="true" si="1"/>
        <v/>
      </c>
      <c r="D123" s="97"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7"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7"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7"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7"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7"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7"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7"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7"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7"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7"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7"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7"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7"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7"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7"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7"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7"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8"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8"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8"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8"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8"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8"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8"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8"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8"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8"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8"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8"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8"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8"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8"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8"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8"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8"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8"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8"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8"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8"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8"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8"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8"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8"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8"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8"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8"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8"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9"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9"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9"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9"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9"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9"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9"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9"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9"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9"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9"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9"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9"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9"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9"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9"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9"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9"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2"/>
      <c r="BS123" s="272" t="str">
        <f ca="true">+IF(OFFSET('Water Data'!$D$27,0,10*ROW('Water Data'!D117))="","",OFFSET('Water Data'!$D$27,0,10*ROW('Water Data'!D117)))</f>
        <v/>
      </c>
      <c r="BT123" s="272" t="str">
        <f ca="true">+IF(OFFSET('Water Data'!$D$28,0,10*ROW('Water Data'!D117))="","",OFFSET('Water Data'!$D$28,0,10*ROW('Water Data'!D117)))</f>
        <v/>
      </c>
      <c r="BU123" s="272" t="str">
        <f ca="true">+IF(OFFSET('Water Data'!$D$29,0,10*ROW('Water Data'!D117))="","",OFFSET('Water Data'!$D$29,0,10*ROW('Water Data'!D117)))</f>
        <v/>
      </c>
      <c r="BV123" s="272" t="str">
        <f ca="true">+IF(OFFSET('Water Data'!$E$27,0,10*ROW('Water Data'!E117))="","",OFFSET('Water Data'!$E$27,0,10*ROW('Water Data'!E117)))</f>
        <v/>
      </c>
      <c r="BW123" s="272" t="str">
        <f ca="true">+IF(OFFSET('Water Data'!$E$28,0,10*ROW('Water Data'!E117))="","",OFFSET('Water Data'!$E$28,0,10*ROW('Water Data'!E117)))</f>
        <v/>
      </c>
      <c r="BX123" s="272" t="str">
        <f ca="true">+IF(OFFSET('Water Data'!$E$29,0,10*ROW('Water Data'!E117))="","",OFFSET('Water Data'!$E$29,0,10*ROW('Water Data'!E117)))</f>
        <v/>
      </c>
      <c r="BY123" s="272" t="str">
        <f ca="true">+IF(OFFSET('Water Data'!$F$27,0,10*ROW('Water Data'!F117))="","",OFFSET('Water Data'!$F$27,0,10*ROW('Water Data'!F117)))</f>
        <v/>
      </c>
      <c r="BZ123" s="272" t="str">
        <f ca="true">+IF(OFFSET('Water Data'!$F$28,0,10*ROW('Water Data'!F117))="","",OFFSET('Water Data'!$F$28,0,10*ROW('Water Data'!F117)))</f>
        <v/>
      </c>
      <c r="CA123" s="272" t="str">
        <f ca="true">+IF(OFFSET('Water Data'!$F$29,0,10*ROW('Water Data'!F117))="","",OFFSET('Water Data'!$F$29,0,10*ROW('Water Data'!F117)))</f>
        <v/>
      </c>
      <c r="CB123" s="272" t="str">
        <f ca="true">+IF(OFFSET('Water Data'!$G$27,0,10*ROW('Water Data'!G117))="","",OFFSET('Water Data'!$G$27,0,10*ROW('Water Data'!G117)))</f>
        <v/>
      </c>
      <c r="CC123" s="272" t="str">
        <f ca="true">+IF(OFFSET('Water Data'!$G$28,0,10*ROW('Water Data'!G117))="","",OFFSET('Water Data'!$G$28,0,10*ROW('Water Data'!G117)))</f>
        <v/>
      </c>
      <c r="CD123" s="272" t="str">
        <f ca="true">+IF(OFFSET('Water Data'!$G$29,0,10*ROW('Water Data'!G117))="","",OFFSET('Water Data'!$G$29,0,10*ROW('Water Data'!G117)))</f>
        <v/>
      </c>
      <c r="CE123" s="272" t="str">
        <f ca="true">+IF(OFFSET('Water Data'!$H$27,0,10*ROW('Water Data'!H117))="","",OFFSET('Water Data'!$H$27,0,10*ROW('Water Data'!H117)))</f>
        <v/>
      </c>
      <c r="CF123" s="272" t="str">
        <f ca="true">+IF(OFFSET('Water Data'!$H$28,0,10*ROW('Water Data'!H117))="","",OFFSET('Water Data'!$H$28,0,10*ROW('Water Data'!H117)))</f>
        <v/>
      </c>
      <c r="CG123" s="272" t="str">
        <f ca="true">+IF(OFFSET('Water Data'!$H$29,0,10*ROW('Water Data'!H117))="","",OFFSET('Water Data'!$H$29,0,10*ROW('Water Data'!H117)))</f>
        <v/>
      </c>
      <c r="CH123" s="272" t="str">
        <f ca="true">+IF(OFFSET('Water Data'!$I$27,0,10*ROW('Water Data'!I117))="","",OFFSET('Water Data'!$I$27,0,10*ROW('Water Data'!I117)))</f>
        <v/>
      </c>
      <c r="CI123" s="272" t="str">
        <f ca="true">+IF(OFFSET('Water Data'!$I$28,0,10*ROW('Water Data'!I117))="","",OFFSET('Water Data'!$I$28,0,10*ROW('Water Data'!I117)))</f>
        <v/>
      </c>
      <c r="CJ123" s="272" t="str">
        <f ca="true">+IF(OFFSET('Water Data'!$I$29,0,10*ROW('Water Data'!I117))="","",OFFSET('Water Data'!$I$29,0,10*ROW('Water Data'!I117)))</f>
        <v/>
      </c>
      <c r="CK123" s="272" t="str">
        <f ca="true">+IF(OFFSET('Sanitation Data'!$D$28,0,10*ROW('Sanitation Data'!D117))="","",OFFSET('Sanitation Data'!$D$28,0,10*ROW('Sanitation Data'!D117)))</f>
        <v/>
      </c>
      <c r="CL123" s="272" t="str">
        <f ca="true">+IF(OFFSET('Sanitation Data'!$D$29,0,10*ROW('Sanitation Data'!D117))="","",OFFSET('Sanitation Data'!$D$29,0,10*ROW('Sanitation Data'!D117)))</f>
        <v/>
      </c>
      <c r="CM123" s="272" t="str">
        <f ca="true">+IF(OFFSET('Sanitation Data'!$D$30,0,10*ROW('Sanitation Data'!D117))="","",OFFSET('Sanitation Data'!$D$30,0,10*ROW('Sanitation Data'!D117)))</f>
        <v/>
      </c>
      <c r="CN123" s="272" t="str">
        <f ca="true">+IF(OFFSET('Sanitation Data'!$D$31,0,10*ROW('Sanitation Data'!D117))="","",OFFSET('Sanitation Data'!$D$31,0,10*ROW('Sanitation Data'!D117)))</f>
        <v/>
      </c>
      <c r="CO123" s="272" t="str">
        <f ca="true">+IF(OFFSET('Sanitation Data'!$D$32,0,10*ROW('Sanitation Data'!D117))="","",OFFSET('Sanitation Data'!$D$32,0,10*ROW('Sanitation Data'!D117)))</f>
        <v/>
      </c>
      <c r="CP123" s="272" t="str">
        <f ca="true">+IF(OFFSET('Sanitation Data'!$E$28,0,10*ROW('Sanitation Data'!E117))="","",OFFSET('Sanitation Data'!$E$28,0,10*ROW('Sanitation Data'!E117)))</f>
        <v/>
      </c>
      <c r="CQ123" s="272" t="str">
        <f ca="true">+IF(OFFSET('Sanitation Data'!$E$29,0,10*ROW('Sanitation Data'!E117))="","",OFFSET('Sanitation Data'!$E$29,0,10*ROW('Sanitation Data'!E117)))</f>
        <v/>
      </c>
      <c r="CR123" s="272" t="str">
        <f ca="true">+IF(OFFSET('Sanitation Data'!$E$30,0,10*ROW('Sanitation Data'!E117))="","",OFFSET('Sanitation Data'!$E$30,0,10*ROW('Sanitation Data'!E117)))</f>
        <v/>
      </c>
      <c r="CS123" s="272" t="str">
        <f ca="true">+IF(OFFSET('Sanitation Data'!$E$31,0,10*ROW('Sanitation Data'!E117))="","",OFFSET('Sanitation Data'!$E$31,0,10*ROW('Sanitation Data'!E117)))</f>
        <v/>
      </c>
      <c r="CT123" s="272" t="str">
        <f ca="true">+IF(OFFSET('Sanitation Data'!$E$32,0,10*ROW('Sanitation Data'!E117))="","",OFFSET('Sanitation Data'!$E$32,0,10*ROW('Sanitation Data'!E117)))</f>
        <v/>
      </c>
      <c r="CU123" s="272" t="str">
        <f ca="true">+IF(OFFSET('Sanitation Data'!$F$28,0,10*ROW('Sanitation Data'!F117))="","",OFFSET('Sanitation Data'!$F$28,0,10*ROW('Sanitation Data'!F117)))</f>
        <v/>
      </c>
      <c r="CV123" s="272" t="str">
        <f ca="true">+IF(OFFSET('Sanitation Data'!$F$29,0,10*ROW('Sanitation Data'!F117))="","",OFFSET('Sanitation Data'!$F$29,0,10*ROW('Sanitation Data'!F117)))</f>
        <v/>
      </c>
      <c r="CW123" s="272" t="str">
        <f ca="true">+IF(OFFSET('Sanitation Data'!$F$30,0,10*ROW('Sanitation Data'!F117))="","",OFFSET('Sanitation Data'!$F$30,0,10*ROW('Sanitation Data'!F117)))</f>
        <v/>
      </c>
      <c r="CX123" s="272" t="str">
        <f ca="true">+IF(OFFSET('Sanitation Data'!$F$31,0,10*ROW('Sanitation Data'!F117))="","",OFFSET('Sanitation Data'!$F$31,0,10*ROW('Sanitation Data'!F117)))</f>
        <v/>
      </c>
      <c r="CY123" s="272" t="str">
        <f ca="true">+IF(OFFSET('Sanitation Data'!$F$32,0,10*ROW('Sanitation Data'!F117))="","",OFFSET('Sanitation Data'!$F$32,0,10*ROW('Sanitation Data'!F117)))</f>
        <v/>
      </c>
      <c r="CZ123" s="272" t="str">
        <f ca="true">+IF(OFFSET('Sanitation Data'!$G$28,0,10*ROW('Sanitation Data'!G117))="","",OFFSET('Sanitation Data'!$G$28,0,10*ROW('Sanitation Data'!G117)))</f>
        <v/>
      </c>
      <c r="DA123" s="272" t="str">
        <f ca="true">+IF(OFFSET('Sanitation Data'!$G$29,0,10*ROW('Sanitation Data'!G117))="","",OFFSET('Sanitation Data'!$G$29,0,10*ROW('Sanitation Data'!G117)))</f>
        <v/>
      </c>
      <c r="DB123" s="272" t="str">
        <f ca="true">+IF(OFFSET('Sanitation Data'!$G$30,0,10*ROW('Sanitation Data'!G117))="","",OFFSET('Sanitation Data'!$G$30,0,10*ROW('Sanitation Data'!G117)))</f>
        <v/>
      </c>
      <c r="DC123" s="272" t="str">
        <f ca="true">+IF(OFFSET('Sanitation Data'!$G$31,0,10*ROW('Sanitation Data'!G117))="","",OFFSET('Sanitation Data'!$G$31,0,10*ROW('Sanitation Data'!G117)))</f>
        <v/>
      </c>
      <c r="DD123" s="272" t="str">
        <f ca="true">+IF(OFFSET('Sanitation Data'!$G$32,0,10*ROW('Sanitation Data'!G117))="","",OFFSET('Sanitation Data'!$G$32,0,10*ROW('Sanitation Data'!G117)))</f>
        <v/>
      </c>
      <c r="DE123" s="272" t="str">
        <f ca="true">+IF(OFFSET('Sanitation Data'!$H$28,0,10*ROW('Sanitation Data'!H117))="","",OFFSET('Sanitation Data'!$H$28,0,10*ROW('Sanitation Data'!H117)))</f>
        <v/>
      </c>
      <c r="DF123" s="272" t="str">
        <f ca="true">+IF(OFFSET('Sanitation Data'!$H$29,0,10*ROW('Sanitation Data'!H117))="","",OFFSET('Sanitation Data'!$H$29,0,10*ROW('Sanitation Data'!H117)))</f>
        <v/>
      </c>
      <c r="DG123" s="272" t="str">
        <f ca="true">+IF(OFFSET('Sanitation Data'!$H$30,0,10*ROW('Sanitation Data'!H117))="","",OFFSET('Sanitation Data'!$H$30,0,10*ROW('Sanitation Data'!H117)))</f>
        <v/>
      </c>
      <c r="DH123" s="272" t="str">
        <f ca="true">+IF(OFFSET('Sanitation Data'!$H$31,0,10*ROW('Sanitation Data'!H117))="","",OFFSET('Sanitation Data'!$H$31,0,10*ROW('Sanitation Data'!H117)))</f>
        <v/>
      </c>
      <c r="DI123" s="272" t="str">
        <f ca="true">+IF(OFFSET('Sanitation Data'!$H$32,0,10*ROW('Sanitation Data'!H117))="","",OFFSET('Sanitation Data'!$H$32,0,10*ROW('Sanitation Data'!H117)))</f>
        <v/>
      </c>
      <c r="DJ123" s="272" t="str">
        <f ca="true">+IF(OFFSET('Sanitation Data'!$I$28,0,10*ROW('Sanitation Data'!I117))="","",OFFSET('Sanitation Data'!$I$28,0,10*ROW('Sanitation Data'!I117)))</f>
        <v/>
      </c>
      <c r="DK123" s="272" t="str">
        <f ca="true">+IF(OFFSET('Sanitation Data'!$I$29,0,10*ROW('Sanitation Data'!I117))="","",OFFSET('Sanitation Data'!$I$29,0,10*ROW('Sanitation Data'!I117)))</f>
        <v/>
      </c>
      <c r="DL123" s="272" t="str">
        <f ca="true">+IF(OFFSET('Sanitation Data'!$I$30,0,10*ROW('Sanitation Data'!I117))="","",OFFSET('Sanitation Data'!$I$30,0,10*ROW('Sanitation Data'!I117)))</f>
        <v/>
      </c>
      <c r="DM123" s="272" t="str">
        <f ca="true">+IF(OFFSET('Sanitation Data'!$I$31,0,10*ROW('Sanitation Data'!I117))="","",OFFSET('Sanitation Data'!$I$31,0,10*ROW('Sanitation Data'!I117)))</f>
        <v/>
      </c>
      <c r="DN123" s="272" t="str">
        <f ca="true">+IF(OFFSET('Sanitation Data'!$I$32,0,10*ROW('Sanitation Data'!I117))="","",OFFSET('Sanitation Data'!$I$32,0,10*ROW('Sanitation Data'!I117)))</f>
        <v/>
      </c>
      <c r="DO123" s="272" t="str">
        <f ca="true">+IF(OFFSET('Hygiene Data'!$D$11,0,10*ROW('Hygiene Data'!D117))="","",OFFSET('Hygiene Data'!$D$11,0,10*ROW('Hygiene Data'!D117)))</f>
        <v/>
      </c>
      <c r="DP123" s="272" t="str">
        <f ca="true">+IF(OFFSET('Hygiene Data'!$D$12,0,10*ROW('Hygiene Data'!D117))="","",OFFSET('Hygiene Data'!$D$12,0,10*ROW('Hygiene Data'!D117)))</f>
        <v/>
      </c>
      <c r="DQ123" s="272" t="str">
        <f ca="true">+IF(OFFSET('Hygiene Data'!$D$13,0,10*ROW('Hygiene Data'!D117))="","",OFFSET('Hygiene Data'!$D$13,0,10*ROW('Hygiene Data'!D117)))</f>
        <v/>
      </c>
      <c r="DR123" s="272" t="str">
        <f ca="true">+IF(OFFSET('Hygiene Data'!$E$11,0,10*ROW('Hygiene Data'!E117))="","",OFFSET('Hygiene Data'!$E$11,0,10*ROW('Hygiene Data'!E117)))</f>
        <v/>
      </c>
      <c r="DS123" s="272" t="str">
        <f ca="true">+IF(OFFSET('Hygiene Data'!$E$12,0,10*ROW('Hygiene Data'!E117))="","",OFFSET('Hygiene Data'!$E$12,0,10*ROW('Hygiene Data'!E117)))</f>
        <v/>
      </c>
      <c r="DT123" s="272" t="str">
        <f ca="true">+IF(OFFSET('Hygiene Data'!$E$13,0,10*ROW('Hygiene Data'!E117))="","",OFFSET('Hygiene Data'!$E$13,0,10*ROW('Hygiene Data'!E117)))</f>
        <v/>
      </c>
      <c r="DU123" s="272" t="str">
        <f ca="true">+IF(OFFSET('Hygiene Data'!$F$11,0,10*ROW('Hygiene Data'!F117))="","",OFFSET('Hygiene Data'!$F$11,0,10*ROW('Hygiene Data'!F117)))</f>
        <v/>
      </c>
      <c r="DV123" s="272" t="str">
        <f ca="true">+IF(OFFSET('Hygiene Data'!$F$12,0,10*ROW('Hygiene Data'!F117))="","",OFFSET('Hygiene Data'!$F$12,0,10*ROW('Hygiene Data'!F117)))</f>
        <v/>
      </c>
      <c r="DW123" s="272" t="str">
        <f ca="true">+IF(OFFSET('Hygiene Data'!$F$13,0,10*ROW('Hygiene Data'!F117))="","",OFFSET('Hygiene Data'!$F$13,0,10*ROW('Hygiene Data'!F117)))</f>
        <v/>
      </c>
      <c r="DX123" s="272" t="str">
        <f ca="true">+IF(OFFSET('Hygiene Data'!$G$11,0,10*ROW('Hygiene Data'!G117))="","",OFFSET('Hygiene Data'!$G$11,0,10*ROW('Hygiene Data'!G117)))</f>
        <v/>
      </c>
      <c r="DY123" s="272" t="str">
        <f ca="true">+IF(OFFSET('Hygiene Data'!$G$12,0,10*ROW('Hygiene Data'!G117))="","",OFFSET('Hygiene Data'!$G$12,0,10*ROW('Hygiene Data'!G117)))</f>
        <v/>
      </c>
      <c r="DZ123" s="272" t="str">
        <f ca="true">+IF(OFFSET('Hygiene Data'!$G$13,0,10*ROW('Hygiene Data'!G117))="","",OFFSET('Hygiene Data'!$G$13,0,10*ROW('Hygiene Data'!G117)))</f>
        <v/>
      </c>
      <c r="EA123" s="272" t="str">
        <f ca="true">+IF(OFFSET('Hygiene Data'!$H$11,0,10*ROW('Hygiene Data'!H117))="","",OFFSET('Hygiene Data'!$H$11,0,10*ROW('Hygiene Data'!H117)))</f>
        <v/>
      </c>
      <c r="EB123" s="272" t="str">
        <f ca="true">+IF(OFFSET('Hygiene Data'!$H$12,0,10*ROW('Hygiene Data'!H117))="","",OFFSET('Hygiene Data'!$H$12,0,10*ROW('Hygiene Data'!H117)))</f>
        <v/>
      </c>
      <c r="EC123" s="272" t="str">
        <f ca="true">+IF(OFFSET('Hygiene Data'!$H$13,0,10*ROW('Hygiene Data'!H117))="","",OFFSET('Hygiene Data'!$H$13,0,10*ROW('Hygiene Data'!H117)))</f>
        <v/>
      </c>
      <c r="ED123" s="272" t="str">
        <f ca="true">+IF(OFFSET('Hygiene Data'!$I$11,0,10*ROW('Hygiene Data'!I117))="","",OFFSET('Hygiene Data'!$I$11,0,10*ROW('Hygiene Data'!I117)))</f>
        <v/>
      </c>
      <c r="EE123" s="272" t="str">
        <f ca="true">+IF(OFFSET('Hygiene Data'!$I$12,0,10*ROW('Hygiene Data'!I117))="","",OFFSET('Hygiene Data'!$I$12,0,10*ROW('Hygiene Data'!I117)))</f>
        <v/>
      </c>
      <c r="EF123" s="272" t="str">
        <f ca="true">+IF(OFFSET('Hygiene Data'!$I$13,0,10*ROW('Hygiene Data'!I117))="","",OFFSET('Hygiene Data'!$I$13,0,10*ROW('Hygiene Data'!I117)))</f>
        <v/>
      </c>
    </row>
    <row xmlns:x14ac="http://schemas.microsoft.com/office/spreadsheetml/2009/9/ac" r="124" x14ac:dyDescent="0.2">
      <c r="A124" s="37" t="str">
        <f ca="true">+IF(OFFSET('Water Data'!$B$2,0,10*ROW('Water Data'!E118))="","",OFFSET('Water Data'!$B$2,0,10*ROW('Water Data'!E118)))</f>
        <v/>
      </c>
      <c r="B124" s="37" t="str">
        <f ca="true">+IF(OFFSET('Water Data'!$C$2,0,10*ROW('Water Data'!F118))="","",OFFSET('Water Data'!$C$2,0,10*ROW('Water Data'!F118)))</f>
        <v/>
      </c>
      <c r="C124" s="328" t="str">
        <f t="shared" ca="true" si="1"/>
        <v/>
      </c>
      <c r="D124" s="97"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7"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7"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7"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7"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7"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7"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7"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7"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7"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7"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7"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7"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7"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7"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7"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7"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7"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8"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8"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8"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8"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8"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8"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8"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8"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8"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8"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8"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8"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8"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8"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8"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8"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8"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8"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8"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8"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8"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8"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8"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8"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8"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8"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8"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8"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8"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8"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9"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9"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9"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9"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9"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9"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9"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9"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9"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9"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9"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9"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9"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9"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9"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9"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9"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9"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2"/>
      <c r="BS124" s="272" t="str">
        <f ca="true">+IF(OFFSET('Water Data'!$D$27,0,10*ROW('Water Data'!D118))="","",OFFSET('Water Data'!$D$27,0,10*ROW('Water Data'!D118)))</f>
        <v/>
      </c>
      <c r="BT124" s="272" t="str">
        <f ca="true">+IF(OFFSET('Water Data'!$D$28,0,10*ROW('Water Data'!D118))="","",OFFSET('Water Data'!$D$28,0,10*ROW('Water Data'!D118)))</f>
        <v/>
      </c>
      <c r="BU124" s="272" t="str">
        <f ca="true">+IF(OFFSET('Water Data'!$D$29,0,10*ROW('Water Data'!D118))="","",OFFSET('Water Data'!$D$29,0,10*ROW('Water Data'!D118)))</f>
        <v/>
      </c>
      <c r="BV124" s="272" t="str">
        <f ca="true">+IF(OFFSET('Water Data'!$E$27,0,10*ROW('Water Data'!E118))="","",OFFSET('Water Data'!$E$27,0,10*ROW('Water Data'!E118)))</f>
        <v/>
      </c>
      <c r="BW124" s="272" t="str">
        <f ca="true">+IF(OFFSET('Water Data'!$E$28,0,10*ROW('Water Data'!E118))="","",OFFSET('Water Data'!$E$28,0,10*ROW('Water Data'!E118)))</f>
        <v/>
      </c>
      <c r="BX124" s="272" t="str">
        <f ca="true">+IF(OFFSET('Water Data'!$E$29,0,10*ROW('Water Data'!E118))="","",OFFSET('Water Data'!$E$29,0,10*ROW('Water Data'!E118)))</f>
        <v/>
      </c>
      <c r="BY124" s="272" t="str">
        <f ca="true">+IF(OFFSET('Water Data'!$F$27,0,10*ROW('Water Data'!F118))="","",OFFSET('Water Data'!$F$27,0,10*ROW('Water Data'!F118)))</f>
        <v/>
      </c>
      <c r="BZ124" s="272" t="str">
        <f ca="true">+IF(OFFSET('Water Data'!$F$28,0,10*ROW('Water Data'!F118))="","",OFFSET('Water Data'!$F$28,0,10*ROW('Water Data'!F118)))</f>
        <v/>
      </c>
      <c r="CA124" s="272" t="str">
        <f ca="true">+IF(OFFSET('Water Data'!$F$29,0,10*ROW('Water Data'!F118))="","",OFFSET('Water Data'!$F$29,0,10*ROW('Water Data'!F118)))</f>
        <v/>
      </c>
      <c r="CB124" s="272" t="str">
        <f ca="true">+IF(OFFSET('Water Data'!$G$27,0,10*ROW('Water Data'!G118))="","",OFFSET('Water Data'!$G$27,0,10*ROW('Water Data'!G118)))</f>
        <v/>
      </c>
      <c r="CC124" s="272" t="str">
        <f ca="true">+IF(OFFSET('Water Data'!$G$28,0,10*ROW('Water Data'!G118))="","",OFFSET('Water Data'!$G$28,0,10*ROW('Water Data'!G118)))</f>
        <v/>
      </c>
      <c r="CD124" s="272" t="str">
        <f ca="true">+IF(OFFSET('Water Data'!$G$29,0,10*ROW('Water Data'!G118))="","",OFFSET('Water Data'!$G$29,0,10*ROW('Water Data'!G118)))</f>
        <v/>
      </c>
      <c r="CE124" s="272" t="str">
        <f ca="true">+IF(OFFSET('Water Data'!$H$27,0,10*ROW('Water Data'!H118))="","",OFFSET('Water Data'!$H$27,0,10*ROW('Water Data'!H118)))</f>
        <v/>
      </c>
      <c r="CF124" s="272" t="str">
        <f ca="true">+IF(OFFSET('Water Data'!$H$28,0,10*ROW('Water Data'!H118))="","",OFFSET('Water Data'!$H$28,0,10*ROW('Water Data'!H118)))</f>
        <v/>
      </c>
      <c r="CG124" s="272" t="str">
        <f ca="true">+IF(OFFSET('Water Data'!$H$29,0,10*ROW('Water Data'!H118))="","",OFFSET('Water Data'!$H$29,0,10*ROW('Water Data'!H118)))</f>
        <v/>
      </c>
      <c r="CH124" s="272" t="str">
        <f ca="true">+IF(OFFSET('Water Data'!$I$27,0,10*ROW('Water Data'!I118))="","",OFFSET('Water Data'!$I$27,0,10*ROW('Water Data'!I118)))</f>
        <v/>
      </c>
      <c r="CI124" s="272" t="str">
        <f ca="true">+IF(OFFSET('Water Data'!$I$28,0,10*ROW('Water Data'!I118))="","",OFFSET('Water Data'!$I$28,0,10*ROW('Water Data'!I118)))</f>
        <v/>
      </c>
      <c r="CJ124" s="272" t="str">
        <f ca="true">+IF(OFFSET('Water Data'!$I$29,0,10*ROW('Water Data'!I118))="","",OFFSET('Water Data'!$I$29,0,10*ROW('Water Data'!I118)))</f>
        <v/>
      </c>
      <c r="CK124" s="272" t="str">
        <f ca="true">+IF(OFFSET('Sanitation Data'!$D$28,0,10*ROW('Sanitation Data'!D118))="","",OFFSET('Sanitation Data'!$D$28,0,10*ROW('Sanitation Data'!D118)))</f>
        <v/>
      </c>
      <c r="CL124" s="272" t="str">
        <f ca="true">+IF(OFFSET('Sanitation Data'!$D$29,0,10*ROW('Sanitation Data'!D118))="","",OFFSET('Sanitation Data'!$D$29,0,10*ROW('Sanitation Data'!D118)))</f>
        <v/>
      </c>
      <c r="CM124" s="272" t="str">
        <f ca="true">+IF(OFFSET('Sanitation Data'!$D$30,0,10*ROW('Sanitation Data'!D118))="","",OFFSET('Sanitation Data'!$D$30,0,10*ROW('Sanitation Data'!D118)))</f>
        <v/>
      </c>
      <c r="CN124" s="272" t="str">
        <f ca="true">+IF(OFFSET('Sanitation Data'!$D$31,0,10*ROW('Sanitation Data'!D118))="","",OFFSET('Sanitation Data'!$D$31,0,10*ROW('Sanitation Data'!D118)))</f>
        <v/>
      </c>
      <c r="CO124" s="272" t="str">
        <f ca="true">+IF(OFFSET('Sanitation Data'!$D$32,0,10*ROW('Sanitation Data'!D118))="","",OFFSET('Sanitation Data'!$D$32,0,10*ROW('Sanitation Data'!D118)))</f>
        <v/>
      </c>
      <c r="CP124" s="272" t="str">
        <f ca="true">+IF(OFFSET('Sanitation Data'!$E$28,0,10*ROW('Sanitation Data'!E118))="","",OFFSET('Sanitation Data'!$E$28,0,10*ROW('Sanitation Data'!E118)))</f>
        <v/>
      </c>
      <c r="CQ124" s="272" t="str">
        <f ca="true">+IF(OFFSET('Sanitation Data'!$E$29,0,10*ROW('Sanitation Data'!E118))="","",OFFSET('Sanitation Data'!$E$29,0,10*ROW('Sanitation Data'!E118)))</f>
        <v/>
      </c>
      <c r="CR124" s="272" t="str">
        <f ca="true">+IF(OFFSET('Sanitation Data'!$E$30,0,10*ROW('Sanitation Data'!E118))="","",OFFSET('Sanitation Data'!$E$30,0,10*ROW('Sanitation Data'!E118)))</f>
        <v/>
      </c>
      <c r="CS124" s="272" t="str">
        <f ca="true">+IF(OFFSET('Sanitation Data'!$E$31,0,10*ROW('Sanitation Data'!E118))="","",OFFSET('Sanitation Data'!$E$31,0,10*ROW('Sanitation Data'!E118)))</f>
        <v/>
      </c>
      <c r="CT124" s="272" t="str">
        <f ca="true">+IF(OFFSET('Sanitation Data'!$E$32,0,10*ROW('Sanitation Data'!E118))="","",OFFSET('Sanitation Data'!$E$32,0,10*ROW('Sanitation Data'!E118)))</f>
        <v/>
      </c>
      <c r="CU124" s="272" t="str">
        <f ca="true">+IF(OFFSET('Sanitation Data'!$F$28,0,10*ROW('Sanitation Data'!F118))="","",OFFSET('Sanitation Data'!$F$28,0,10*ROW('Sanitation Data'!F118)))</f>
        <v/>
      </c>
      <c r="CV124" s="272" t="str">
        <f ca="true">+IF(OFFSET('Sanitation Data'!$F$29,0,10*ROW('Sanitation Data'!F118))="","",OFFSET('Sanitation Data'!$F$29,0,10*ROW('Sanitation Data'!F118)))</f>
        <v/>
      </c>
      <c r="CW124" s="272" t="str">
        <f ca="true">+IF(OFFSET('Sanitation Data'!$F$30,0,10*ROW('Sanitation Data'!F118))="","",OFFSET('Sanitation Data'!$F$30,0,10*ROW('Sanitation Data'!F118)))</f>
        <v/>
      </c>
      <c r="CX124" s="272" t="str">
        <f ca="true">+IF(OFFSET('Sanitation Data'!$F$31,0,10*ROW('Sanitation Data'!F118))="","",OFFSET('Sanitation Data'!$F$31,0,10*ROW('Sanitation Data'!F118)))</f>
        <v/>
      </c>
      <c r="CY124" s="272" t="str">
        <f ca="true">+IF(OFFSET('Sanitation Data'!$F$32,0,10*ROW('Sanitation Data'!F118))="","",OFFSET('Sanitation Data'!$F$32,0,10*ROW('Sanitation Data'!F118)))</f>
        <v/>
      </c>
      <c r="CZ124" s="272" t="str">
        <f ca="true">+IF(OFFSET('Sanitation Data'!$G$28,0,10*ROW('Sanitation Data'!G118))="","",OFFSET('Sanitation Data'!$G$28,0,10*ROW('Sanitation Data'!G118)))</f>
        <v/>
      </c>
      <c r="DA124" s="272" t="str">
        <f ca="true">+IF(OFFSET('Sanitation Data'!$G$29,0,10*ROW('Sanitation Data'!G118))="","",OFFSET('Sanitation Data'!$G$29,0,10*ROW('Sanitation Data'!G118)))</f>
        <v/>
      </c>
      <c r="DB124" s="272" t="str">
        <f ca="true">+IF(OFFSET('Sanitation Data'!$G$30,0,10*ROW('Sanitation Data'!G118))="","",OFFSET('Sanitation Data'!$G$30,0,10*ROW('Sanitation Data'!G118)))</f>
        <v/>
      </c>
      <c r="DC124" s="272" t="str">
        <f ca="true">+IF(OFFSET('Sanitation Data'!$G$31,0,10*ROW('Sanitation Data'!G118))="","",OFFSET('Sanitation Data'!$G$31,0,10*ROW('Sanitation Data'!G118)))</f>
        <v/>
      </c>
      <c r="DD124" s="272" t="str">
        <f ca="true">+IF(OFFSET('Sanitation Data'!$G$32,0,10*ROW('Sanitation Data'!G118))="","",OFFSET('Sanitation Data'!$G$32,0,10*ROW('Sanitation Data'!G118)))</f>
        <v/>
      </c>
      <c r="DE124" s="272" t="str">
        <f ca="true">+IF(OFFSET('Sanitation Data'!$H$28,0,10*ROW('Sanitation Data'!H118))="","",OFFSET('Sanitation Data'!$H$28,0,10*ROW('Sanitation Data'!H118)))</f>
        <v/>
      </c>
      <c r="DF124" s="272" t="str">
        <f ca="true">+IF(OFFSET('Sanitation Data'!$H$29,0,10*ROW('Sanitation Data'!H118))="","",OFFSET('Sanitation Data'!$H$29,0,10*ROW('Sanitation Data'!H118)))</f>
        <v/>
      </c>
      <c r="DG124" s="272" t="str">
        <f ca="true">+IF(OFFSET('Sanitation Data'!$H$30,0,10*ROW('Sanitation Data'!H118))="","",OFFSET('Sanitation Data'!$H$30,0,10*ROW('Sanitation Data'!H118)))</f>
        <v/>
      </c>
      <c r="DH124" s="272" t="str">
        <f ca="true">+IF(OFFSET('Sanitation Data'!$H$31,0,10*ROW('Sanitation Data'!H118))="","",OFFSET('Sanitation Data'!$H$31,0,10*ROW('Sanitation Data'!H118)))</f>
        <v/>
      </c>
      <c r="DI124" s="272" t="str">
        <f ca="true">+IF(OFFSET('Sanitation Data'!$H$32,0,10*ROW('Sanitation Data'!H118))="","",OFFSET('Sanitation Data'!$H$32,0,10*ROW('Sanitation Data'!H118)))</f>
        <v/>
      </c>
      <c r="DJ124" s="272" t="str">
        <f ca="true">+IF(OFFSET('Sanitation Data'!$I$28,0,10*ROW('Sanitation Data'!I118))="","",OFFSET('Sanitation Data'!$I$28,0,10*ROW('Sanitation Data'!I118)))</f>
        <v/>
      </c>
      <c r="DK124" s="272" t="str">
        <f ca="true">+IF(OFFSET('Sanitation Data'!$I$29,0,10*ROW('Sanitation Data'!I118))="","",OFFSET('Sanitation Data'!$I$29,0,10*ROW('Sanitation Data'!I118)))</f>
        <v/>
      </c>
      <c r="DL124" s="272" t="str">
        <f ca="true">+IF(OFFSET('Sanitation Data'!$I$30,0,10*ROW('Sanitation Data'!I118))="","",OFFSET('Sanitation Data'!$I$30,0,10*ROW('Sanitation Data'!I118)))</f>
        <v/>
      </c>
      <c r="DM124" s="272" t="str">
        <f ca="true">+IF(OFFSET('Sanitation Data'!$I$31,0,10*ROW('Sanitation Data'!I118))="","",OFFSET('Sanitation Data'!$I$31,0,10*ROW('Sanitation Data'!I118)))</f>
        <v/>
      </c>
      <c r="DN124" s="272" t="str">
        <f ca="true">+IF(OFFSET('Sanitation Data'!$I$32,0,10*ROW('Sanitation Data'!I118))="","",OFFSET('Sanitation Data'!$I$32,0,10*ROW('Sanitation Data'!I118)))</f>
        <v/>
      </c>
      <c r="DO124" s="272" t="str">
        <f ca="true">+IF(OFFSET('Hygiene Data'!$D$11,0,10*ROW('Hygiene Data'!D118))="","",OFFSET('Hygiene Data'!$D$11,0,10*ROW('Hygiene Data'!D118)))</f>
        <v/>
      </c>
      <c r="DP124" s="272" t="str">
        <f ca="true">+IF(OFFSET('Hygiene Data'!$D$12,0,10*ROW('Hygiene Data'!D118))="","",OFFSET('Hygiene Data'!$D$12,0,10*ROW('Hygiene Data'!D118)))</f>
        <v/>
      </c>
      <c r="DQ124" s="272" t="str">
        <f ca="true">+IF(OFFSET('Hygiene Data'!$D$13,0,10*ROW('Hygiene Data'!D118))="","",OFFSET('Hygiene Data'!$D$13,0,10*ROW('Hygiene Data'!D118)))</f>
        <v/>
      </c>
      <c r="DR124" s="272" t="str">
        <f ca="true">+IF(OFFSET('Hygiene Data'!$E$11,0,10*ROW('Hygiene Data'!E118))="","",OFFSET('Hygiene Data'!$E$11,0,10*ROW('Hygiene Data'!E118)))</f>
        <v/>
      </c>
      <c r="DS124" s="272" t="str">
        <f ca="true">+IF(OFFSET('Hygiene Data'!$E$12,0,10*ROW('Hygiene Data'!E118))="","",OFFSET('Hygiene Data'!$E$12,0,10*ROW('Hygiene Data'!E118)))</f>
        <v/>
      </c>
      <c r="DT124" s="272" t="str">
        <f ca="true">+IF(OFFSET('Hygiene Data'!$E$13,0,10*ROW('Hygiene Data'!E118))="","",OFFSET('Hygiene Data'!$E$13,0,10*ROW('Hygiene Data'!E118)))</f>
        <v/>
      </c>
      <c r="DU124" s="272" t="str">
        <f ca="true">+IF(OFFSET('Hygiene Data'!$F$11,0,10*ROW('Hygiene Data'!F118))="","",OFFSET('Hygiene Data'!$F$11,0,10*ROW('Hygiene Data'!F118)))</f>
        <v/>
      </c>
      <c r="DV124" s="272" t="str">
        <f ca="true">+IF(OFFSET('Hygiene Data'!$F$12,0,10*ROW('Hygiene Data'!F118))="","",OFFSET('Hygiene Data'!$F$12,0,10*ROW('Hygiene Data'!F118)))</f>
        <v/>
      </c>
      <c r="DW124" s="272" t="str">
        <f ca="true">+IF(OFFSET('Hygiene Data'!$F$13,0,10*ROW('Hygiene Data'!F118))="","",OFFSET('Hygiene Data'!$F$13,0,10*ROW('Hygiene Data'!F118)))</f>
        <v/>
      </c>
      <c r="DX124" s="272" t="str">
        <f ca="true">+IF(OFFSET('Hygiene Data'!$G$11,0,10*ROW('Hygiene Data'!G118))="","",OFFSET('Hygiene Data'!$G$11,0,10*ROW('Hygiene Data'!G118)))</f>
        <v/>
      </c>
      <c r="DY124" s="272" t="str">
        <f ca="true">+IF(OFFSET('Hygiene Data'!$G$12,0,10*ROW('Hygiene Data'!G118))="","",OFFSET('Hygiene Data'!$G$12,0,10*ROW('Hygiene Data'!G118)))</f>
        <v/>
      </c>
      <c r="DZ124" s="272" t="str">
        <f ca="true">+IF(OFFSET('Hygiene Data'!$G$13,0,10*ROW('Hygiene Data'!G118))="","",OFFSET('Hygiene Data'!$G$13,0,10*ROW('Hygiene Data'!G118)))</f>
        <v/>
      </c>
      <c r="EA124" s="272" t="str">
        <f ca="true">+IF(OFFSET('Hygiene Data'!$H$11,0,10*ROW('Hygiene Data'!H118))="","",OFFSET('Hygiene Data'!$H$11,0,10*ROW('Hygiene Data'!H118)))</f>
        <v/>
      </c>
      <c r="EB124" s="272" t="str">
        <f ca="true">+IF(OFFSET('Hygiene Data'!$H$12,0,10*ROW('Hygiene Data'!H118))="","",OFFSET('Hygiene Data'!$H$12,0,10*ROW('Hygiene Data'!H118)))</f>
        <v/>
      </c>
      <c r="EC124" s="272" t="str">
        <f ca="true">+IF(OFFSET('Hygiene Data'!$H$13,0,10*ROW('Hygiene Data'!H118))="","",OFFSET('Hygiene Data'!$H$13,0,10*ROW('Hygiene Data'!H118)))</f>
        <v/>
      </c>
      <c r="ED124" s="272" t="str">
        <f ca="true">+IF(OFFSET('Hygiene Data'!$I$11,0,10*ROW('Hygiene Data'!I118))="","",OFFSET('Hygiene Data'!$I$11,0,10*ROW('Hygiene Data'!I118)))</f>
        <v/>
      </c>
      <c r="EE124" s="272" t="str">
        <f ca="true">+IF(OFFSET('Hygiene Data'!$I$12,0,10*ROW('Hygiene Data'!I118))="","",OFFSET('Hygiene Data'!$I$12,0,10*ROW('Hygiene Data'!I118)))</f>
        <v/>
      </c>
      <c r="EF124" s="272" t="str">
        <f ca="true">+IF(OFFSET('Hygiene Data'!$I$13,0,10*ROW('Hygiene Data'!I118))="","",OFFSET('Hygiene Data'!$I$13,0,10*ROW('Hygiene Data'!I118)))</f>
        <v/>
      </c>
    </row>
    <row xmlns:x14ac="http://schemas.microsoft.com/office/spreadsheetml/2009/9/ac" r="125" x14ac:dyDescent="0.2">
      <c r="A125" s="37" t="str">
        <f ca="true">+IF(OFFSET('Water Data'!$B$2,0,10*ROW('Water Data'!E119))="","",OFFSET('Water Data'!$B$2,0,10*ROW('Water Data'!E119)))</f>
        <v/>
      </c>
      <c r="B125" s="37" t="str">
        <f ca="true">+IF(OFFSET('Water Data'!$C$2,0,10*ROW('Water Data'!F119))="","",OFFSET('Water Data'!$C$2,0,10*ROW('Water Data'!F119)))</f>
        <v/>
      </c>
      <c r="C125" s="328" t="str">
        <f t="shared" ca="true" si="1"/>
        <v/>
      </c>
      <c r="D125" s="97"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7"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7"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7"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7"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7"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7"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7"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7"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7"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7"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7"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7"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7"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7"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7"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7"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7"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8"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8"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8"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8"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8"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8"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8"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8"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8"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8"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8"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8"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8"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8"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8"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8"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8"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8"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8"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8"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8"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8"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8"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8"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8"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8"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8"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8"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8"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8"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9"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9"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9"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9"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9"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9"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9"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9"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9"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9"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9"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9"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9"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9"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9"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9"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9"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9"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2"/>
      <c r="BS125" s="272" t="str">
        <f ca="true">+IF(OFFSET('Water Data'!$D$27,0,10*ROW('Water Data'!D119))="","",OFFSET('Water Data'!$D$27,0,10*ROW('Water Data'!D119)))</f>
        <v/>
      </c>
      <c r="BT125" s="272" t="str">
        <f ca="true">+IF(OFFSET('Water Data'!$D$28,0,10*ROW('Water Data'!D119))="","",OFFSET('Water Data'!$D$28,0,10*ROW('Water Data'!D119)))</f>
        <v/>
      </c>
      <c r="BU125" s="272" t="str">
        <f ca="true">+IF(OFFSET('Water Data'!$D$29,0,10*ROW('Water Data'!D119))="","",OFFSET('Water Data'!$D$29,0,10*ROW('Water Data'!D119)))</f>
        <v/>
      </c>
      <c r="BV125" s="272" t="str">
        <f ca="true">+IF(OFFSET('Water Data'!$E$27,0,10*ROW('Water Data'!E119))="","",OFFSET('Water Data'!$E$27,0,10*ROW('Water Data'!E119)))</f>
        <v/>
      </c>
      <c r="BW125" s="272" t="str">
        <f ca="true">+IF(OFFSET('Water Data'!$E$28,0,10*ROW('Water Data'!E119))="","",OFFSET('Water Data'!$E$28,0,10*ROW('Water Data'!E119)))</f>
        <v/>
      </c>
      <c r="BX125" s="272" t="str">
        <f ca="true">+IF(OFFSET('Water Data'!$E$29,0,10*ROW('Water Data'!E119))="","",OFFSET('Water Data'!$E$29,0,10*ROW('Water Data'!E119)))</f>
        <v/>
      </c>
      <c r="BY125" s="272" t="str">
        <f ca="true">+IF(OFFSET('Water Data'!$F$27,0,10*ROW('Water Data'!F119))="","",OFFSET('Water Data'!$F$27,0,10*ROW('Water Data'!F119)))</f>
        <v/>
      </c>
      <c r="BZ125" s="272" t="str">
        <f ca="true">+IF(OFFSET('Water Data'!$F$28,0,10*ROW('Water Data'!F119))="","",OFFSET('Water Data'!$F$28,0,10*ROW('Water Data'!F119)))</f>
        <v/>
      </c>
      <c r="CA125" s="272" t="str">
        <f ca="true">+IF(OFFSET('Water Data'!$F$29,0,10*ROW('Water Data'!F119))="","",OFFSET('Water Data'!$F$29,0,10*ROW('Water Data'!F119)))</f>
        <v/>
      </c>
      <c r="CB125" s="272" t="str">
        <f ca="true">+IF(OFFSET('Water Data'!$G$27,0,10*ROW('Water Data'!G119))="","",OFFSET('Water Data'!$G$27,0,10*ROW('Water Data'!G119)))</f>
        <v/>
      </c>
      <c r="CC125" s="272" t="str">
        <f ca="true">+IF(OFFSET('Water Data'!$G$28,0,10*ROW('Water Data'!G119))="","",OFFSET('Water Data'!$G$28,0,10*ROW('Water Data'!G119)))</f>
        <v/>
      </c>
      <c r="CD125" s="272" t="str">
        <f ca="true">+IF(OFFSET('Water Data'!$G$29,0,10*ROW('Water Data'!G119))="","",OFFSET('Water Data'!$G$29,0,10*ROW('Water Data'!G119)))</f>
        <v/>
      </c>
      <c r="CE125" s="272" t="str">
        <f ca="true">+IF(OFFSET('Water Data'!$H$27,0,10*ROW('Water Data'!H119))="","",OFFSET('Water Data'!$H$27,0,10*ROW('Water Data'!H119)))</f>
        <v/>
      </c>
      <c r="CF125" s="272" t="str">
        <f ca="true">+IF(OFFSET('Water Data'!$H$28,0,10*ROW('Water Data'!H119))="","",OFFSET('Water Data'!$H$28,0,10*ROW('Water Data'!H119)))</f>
        <v/>
      </c>
      <c r="CG125" s="272" t="str">
        <f ca="true">+IF(OFFSET('Water Data'!$H$29,0,10*ROW('Water Data'!H119))="","",OFFSET('Water Data'!$H$29,0,10*ROW('Water Data'!H119)))</f>
        <v/>
      </c>
      <c r="CH125" s="272" t="str">
        <f ca="true">+IF(OFFSET('Water Data'!$I$27,0,10*ROW('Water Data'!I119))="","",OFFSET('Water Data'!$I$27,0,10*ROW('Water Data'!I119)))</f>
        <v/>
      </c>
      <c r="CI125" s="272" t="str">
        <f ca="true">+IF(OFFSET('Water Data'!$I$28,0,10*ROW('Water Data'!I119))="","",OFFSET('Water Data'!$I$28,0,10*ROW('Water Data'!I119)))</f>
        <v/>
      </c>
      <c r="CJ125" s="272" t="str">
        <f ca="true">+IF(OFFSET('Water Data'!$I$29,0,10*ROW('Water Data'!I119))="","",OFFSET('Water Data'!$I$29,0,10*ROW('Water Data'!I119)))</f>
        <v/>
      </c>
      <c r="CK125" s="272" t="str">
        <f ca="true">+IF(OFFSET('Sanitation Data'!$D$28,0,10*ROW('Sanitation Data'!D119))="","",OFFSET('Sanitation Data'!$D$28,0,10*ROW('Sanitation Data'!D119)))</f>
        <v/>
      </c>
      <c r="CL125" s="272" t="str">
        <f ca="true">+IF(OFFSET('Sanitation Data'!$D$29,0,10*ROW('Sanitation Data'!D119))="","",OFFSET('Sanitation Data'!$D$29,0,10*ROW('Sanitation Data'!D119)))</f>
        <v/>
      </c>
      <c r="CM125" s="272" t="str">
        <f ca="true">+IF(OFFSET('Sanitation Data'!$D$30,0,10*ROW('Sanitation Data'!D119))="","",OFFSET('Sanitation Data'!$D$30,0,10*ROW('Sanitation Data'!D119)))</f>
        <v/>
      </c>
      <c r="CN125" s="272" t="str">
        <f ca="true">+IF(OFFSET('Sanitation Data'!$D$31,0,10*ROW('Sanitation Data'!D119))="","",OFFSET('Sanitation Data'!$D$31,0,10*ROW('Sanitation Data'!D119)))</f>
        <v/>
      </c>
      <c r="CO125" s="272" t="str">
        <f ca="true">+IF(OFFSET('Sanitation Data'!$D$32,0,10*ROW('Sanitation Data'!D119))="","",OFFSET('Sanitation Data'!$D$32,0,10*ROW('Sanitation Data'!D119)))</f>
        <v/>
      </c>
      <c r="CP125" s="272" t="str">
        <f ca="true">+IF(OFFSET('Sanitation Data'!$E$28,0,10*ROW('Sanitation Data'!E119))="","",OFFSET('Sanitation Data'!$E$28,0,10*ROW('Sanitation Data'!E119)))</f>
        <v/>
      </c>
      <c r="CQ125" s="272" t="str">
        <f ca="true">+IF(OFFSET('Sanitation Data'!$E$29,0,10*ROW('Sanitation Data'!E119))="","",OFFSET('Sanitation Data'!$E$29,0,10*ROW('Sanitation Data'!E119)))</f>
        <v/>
      </c>
      <c r="CR125" s="272" t="str">
        <f ca="true">+IF(OFFSET('Sanitation Data'!$E$30,0,10*ROW('Sanitation Data'!E119))="","",OFFSET('Sanitation Data'!$E$30,0,10*ROW('Sanitation Data'!E119)))</f>
        <v/>
      </c>
      <c r="CS125" s="272" t="str">
        <f ca="true">+IF(OFFSET('Sanitation Data'!$E$31,0,10*ROW('Sanitation Data'!E119))="","",OFFSET('Sanitation Data'!$E$31,0,10*ROW('Sanitation Data'!E119)))</f>
        <v/>
      </c>
      <c r="CT125" s="272" t="str">
        <f ca="true">+IF(OFFSET('Sanitation Data'!$E$32,0,10*ROW('Sanitation Data'!E119))="","",OFFSET('Sanitation Data'!$E$32,0,10*ROW('Sanitation Data'!E119)))</f>
        <v/>
      </c>
      <c r="CU125" s="272" t="str">
        <f ca="true">+IF(OFFSET('Sanitation Data'!$F$28,0,10*ROW('Sanitation Data'!F119))="","",OFFSET('Sanitation Data'!$F$28,0,10*ROW('Sanitation Data'!F119)))</f>
        <v/>
      </c>
      <c r="CV125" s="272" t="str">
        <f ca="true">+IF(OFFSET('Sanitation Data'!$F$29,0,10*ROW('Sanitation Data'!F119))="","",OFFSET('Sanitation Data'!$F$29,0,10*ROW('Sanitation Data'!F119)))</f>
        <v/>
      </c>
      <c r="CW125" s="272" t="str">
        <f ca="true">+IF(OFFSET('Sanitation Data'!$F$30,0,10*ROW('Sanitation Data'!F119))="","",OFFSET('Sanitation Data'!$F$30,0,10*ROW('Sanitation Data'!F119)))</f>
        <v/>
      </c>
      <c r="CX125" s="272" t="str">
        <f ca="true">+IF(OFFSET('Sanitation Data'!$F$31,0,10*ROW('Sanitation Data'!F119))="","",OFFSET('Sanitation Data'!$F$31,0,10*ROW('Sanitation Data'!F119)))</f>
        <v/>
      </c>
      <c r="CY125" s="272" t="str">
        <f ca="true">+IF(OFFSET('Sanitation Data'!$F$32,0,10*ROW('Sanitation Data'!F119))="","",OFFSET('Sanitation Data'!$F$32,0,10*ROW('Sanitation Data'!F119)))</f>
        <v/>
      </c>
      <c r="CZ125" s="272" t="str">
        <f ca="true">+IF(OFFSET('Sanitation Data'!$G$28,0,10*ROW('Sanitation Data'!G119))="","",OFFSET('Sanitation Data'!$G$28,0,10*ROW('Sanitation Data'!G119)))</f>
        <v/>
      </c>
      <c r="DA125" s="272" t="str">
        <f ca="true">+IF(OFFSET('Sanitation Data'!$G$29,0,10*ROW('Sanitation Data'!G119))="","",OFFSET('Sanitation Data'!$G$29,0,10*ROW('Sanitation Data'!G119)))</f>
        <v/>
      </c>
      <c r="DB125" s="272" t="str">
        <f ca="true">+IF(OFFSET('Sanitation Data'!$G$30,0,10*ROW('Sanitation Data'!G119))="","",OFFSET('Sanitation Data'!$G$30,0,10*ROW('Sanitation Data'!G119)))</f>
        <v/>
      </c>
      <c r="DC125" s="272" t="str">
        <f ca="true">+IF(OFFSET('Sanitation Data'!$G$31,0,10*ROW('Sanitation Data'!G119))="","",OFFSET('Sanitation Data'!$G$31,0,10*ROW('Sanitation Data'!G119)))</f>
        <v/>
      </c>
      <c r="DD125" s="272" t="str">
        <f ca="true">+IF(OFFSET('Sanitation Data'!$G$32,0,10*ROW('Sanitation Data'!G119))="","",OFFSET('Sanitation Data'!$G$32,0,10*ROW('Sanitation Data'!G119)))</f>
        <v/>
      </c>
      <c r="DE125" s="272" t="str">
        <f ca="true">+IF(OFFSET('Sanitation Data'!$H$28,0,10*ROW('Sanitation Data'!H119))="","",OFFSET('Sanitation Data'!$H$28,0,10*ROW('Sanitation Data'!H119)))</f>
        <v/>
      </c>
      <c r="DF125" s="272" t="str">
        <f ca="true">+IF(OFFSET('Sanitation Data'!$H$29,0,10*ROW('Sanitation Data'!H119))="","",OFFSET('Sanitation Data'!$H$29,0,10*ROW('Sanitation Data'!H119)))</f>
        <v/>
      </c>
      <c r="DG125" s="272" t="str">
        <f ca="true">+IF(OFFSET('Sanitation Data'!$H$30,0,10*ROW('Sanitation Data'!H119))="","",OFFSET('Sanitation Data'!$H$30,0,10*ROW('Sanitation Data'!H119)))</f>
        <v/>
      </c>
      <c r="DH125" s="272" t="str">
        <f ca="true">+IF(OFFSET('Sanitation Data'!$H$31,0,10*ROW('Sanitation Data'!H119))="","",OFFSET('Sanitation Data'!$H$31,0,10*ROW('Sanitation Data'!H119)))</f>
        <v/>
      </c>
      <c r="DI125" s="272" t="str">
        <f ca="true">+IF(OFFSET('Sanitation Data'!$H$32,0,10*ROW('Sanitation Data'!H119))="","",OFFSET('Sanitation Data'!$H$32,0,10*ROW('Sanitation Data'!H119)))</f>
        <v/>
      </c>
      <c r="DJ125" s="272" t="str">
        <f ca="true">+IF(OFFSET('Sanitation Data'!$I$28,0,10*ROW('Sanitation Data'!I119))="","",OFFSET('Sanitation Data'!$I$28,0,10*ROW('Sanitation Data'!I119)))</f>
        <v/>
      </c>
      <c r="DK125" s="272" t="str">
        <f ca="true">+IF(OFFSET('Sanitation Data'!$I$29,0,10*ROW('Sanitation Data'!I119))="","",OFFSET('Sanitation Data'!$I$29,0,10*ROW('Sanitation Data'!I119)))</f>
        <v/>
      </c>
      <c r="DL125" s="272" t="str">
        <f ca="true">+IF(OFFSET('Sanitation Data'!$I$30,0,10*ROW('Sanitation Data'!I119))="","",OFFSET('Sanitation Data'!$I$30,0,10*ROW('Sanitation Data'!I119)))</f>
        <v/>
      </c>
      <c r="DM125" s="272" t="str">
        <f ca="true">+IF(OFFSET('Sanitation Data'!$I$31,0,10*ROW('Sanitation Data'!I119))="","",OFFSET('Sanitation Data'!$I$31,0,10*ROW('Sanitation Data'!I119)))</f>
        <v/>
      </c>
      <c r="DN125" s="272" t="str">
        <f ca="true">+IF(OFFSET('Sanitation Data'!$I$32,0,10*ROW('Sanitation Data'!I119))="","",OFFSET('Sanitation Data'!$I$32,0,10*ROW('Sanitation Data'!I119)))</f>
        <v/>
      </c>
      <c r="DO125" s="272" t="str">
        <f ca="true">+IF(OFFSET('Hygiene Data'!$D$11,0,10*ROW('Hygiene Data'!D119))="","",OFFSET('Hygiene Data'!$D$11,0,10*ROW('Hygiene Data'!D119)))</f>
        <v/>
      </c>
      <c r="DP125" s="272" t="str">
        <f ca="true">+IF(OFFSET('Hygiene Data'!$D$12,0,10*ROW('Hygiene Data'!D119))="","",OFFSET('Hygiene Data'!$D$12,0,10*ROW('Hygiene Data'!D119)))</f>
        <v/>
      </c>
      <c r="DQ125" s="272" t="str">
        <f ca="true">+IF(OFFSET('Hygiene Data'!$D$13,0,10*ROW('Hygiene Data'!D119))="","",OFFSET('Hygiene Data'!$D$13,0,10*ROW('Hygiene Data'!D119)))</f>
        <v/>
      </c>
      <c r="DR125" s="272" t="str">
        <f ca="true">+IF(OFFSET('Hygiene Data'!$E$11,0,10*ROW('Hygiene Data'!E119))="","",OFFSET('Hygiene Data'!$E$11,0,10*ROW('Hygiene Data'!E119)))</f>
        <v/>
      </c>
      <c r="DS125" s="272" t="str">
        <f ca="true">+IF(OFFSET('Hygiene Data'!$E$12,0,10*ROW('Hygiene Data'!E119))="","",OFFSET('Hygiene Data'!$E$12,0,10*ROW('Hygiene Data'!E119)))</f>
        <v/>
      </c>
      <c r="DT125" s="272" t="str">
        <f ca="true">+IF(OFFSET('Hygiene Data'!$E$13,0,10*ROW('Hygiene Data'!E119))="","",OFFSET('Hygiene Data'!$E$13,0,10*ROW('Hygiene Data'!E119)))</f>
        <v/>
      </c>
      <c r="DU125" s="272" t="str">
        <f ca="true">+IF(OFFSET('Hygiene Data'!$F$11,0,10*ROW('Hygiene Data'!F119))="","",OFFSET('Hygiene Data'!$F$11,0,10*ROW('Hygiene Data'!F119)))</f>
        <v/>
      </c>
      <c r="DV125" s="272" t="str">
        <f ca="true">+IF(OFFSET('Hygiene Data'!$F$12,0,10*ROW('Hygiene Data'!F119))="","",OFFSET('Hygiene Data'!$F$12,0,10*ROW('Hygiene Data'!F119)))</f>
        <v/>
      </c>
      <c r="DW125" s="272" t="str">
        <f ca="true">+IF(OFFSET('Hygiene Data'!$F$13,0,10*ROW('Hygiene Data'!F119))="","",OFFSET('Hygiene Data'!$F$13,0,10*ROW('Hygiene Data'!F119)))</f>
        <v/>
      </c>
      <c r="DX125" s="272" t="str">
        <f ca="true">+IF(OFFSET('Hygiene Data'!$G$11,0,10*ROW('Hygiene Data'!G119))="","",OFFSET('Hygiene Data'!$G$11,0,10*ROW('Hygiene Data'!G119)))</f>
        <v/>
      </c>
      <c r="DY125" s="272" t="str">
        <f ca="true">+IF(OFFSET('Hygiene Data'!$G$12,0,10*ROW('Hygiene Data'!G119))="","",OFFSET('Hygiene Data'!$G$12,0,10*ROW('Hygiene Data'!G119)))</f>
        <v/>
      </c>
      <c r="DZ125" s="272" t="str">
        <f ca="true">+IF(OFFSET('Hygiene Data'!$G$13,0,10*ROW('Hygiene Data'!G119))="","",OFFSET('Hygiene Data'!$G$13,0,10*ROW('Hygiene Data'!G119)))</f>
        <v/>
      </c>
      <c r="EA125" s="272" t="str">
        <f ca="true">+IF(OFFSET('Hygiene Data'!$H$11,0,10*ROW('Hygiene Data'!H119))="","",OFFSET('Hygiene Data'!$H$11,0,10*ROW('Hygiene Data'!H119)))</f>
        <v/>
      </c>
      <c r="EB125" s="272" t="str">
        <f ca="true">+IF(OFFSET('Hygiene Data'!$H$12,0,10*ROW('Hygiene Data'!H119))="","",OFFSET('Hygiene Data'!$H$12,0,10*ROW('Hygiene Data'!H119)))</f>
        <v/>
      </c>
      <c r="EC125" s="272" t="str">
        <f ca="true">+IF(OFFSET('Hygiene Data'!$H$13,0,10*ROW('Hygiene Data'!H119))="","",OFFSET('Hygiene Data'!$H$13,0,10*ROW('Hygiene Data'!H119)))</f>
        <v/>
      </c>
      <c r="ED125" s="272" t="str">
        <f ca="true">+IF(OFFSET('Hygiene Data'!$I$11,0,10*ROW('Hygiene Data'!I119))="","",OFFSET('Hygiene Data'!$I$11,0,10*ROW('Hygiene Data'!I119)))</f>
        <v/>
      </c>
      <c r="EE125" s="272" t="str">
        <f ca="true">+IF(OFFSET('Hygiene Data'!$I$12,0,10*ROW('Hygiene Data'!I119))="","",OFFSET('Hygiene Data'!$I$12,0,10*ROW('Hygiene Data'!I119)))</f>
        <v/>
      </c>
      <c r="EF125" s="272" t="str">
        <f ca="true">+IF(OFFSET('Hygiene Data'!$I$13,0,10*ROW('Hygiene Data'!I119))="","",OFFSET('Hygiene Data'!$I$13,0,10*ROW('Hygiene Data'!I119)))</f>
        <v/>
      </c>
    </row>
    <row xmlns:x14ac="http://schemas.microsoft.com/office/spreadsheetml/2009/9/ac" r="126" x14ac:dyDescent="0.2">
      <c r="A126" s="37" t="str">
        <f ca="true">+IF(OFFSET('Water Data'!$B$2,0,10*ROW('Water Data'!E120))="","",OFFSET('Water Data'!$B$2,0,10*ROW('Water Data'!E120)))</f>
        <v/>
      </c>
      <c r="B126" s="37" t="str">
        <f ca="true">+IF(OFFSET('Water Data'!$C$2,0,10*ROW('Water Data'!F120))="","",OFFSET('Water Data'!$C$2,0,10*ROW('Water Data'!F120)))</f>
        <v/>
      </c>
      <c r="C126" s="328" t="str">
        <f t="shared" ca="true" si="1"/>
        <v/>
      </c>
      <c r="D126" s="97"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7"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7"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7"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7"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7"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7"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7"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7"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7"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7"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7"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7"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7"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7"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7"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7"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7"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8"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8"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8"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8"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8"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8"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8"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8"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8"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8"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8"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8"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8"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8"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8"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8"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8"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8"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8"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8"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8"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8"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8"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8"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8"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8"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8"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8"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8"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8"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9"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9"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9"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9"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9"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9"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9"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9"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9"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9"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9"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9"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9"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9"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9"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9"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9"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9"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2"/>
      <c r="BS126" s="272" t="str">
        <f ca="true">+IF(OFFSET('Water Data'!$D$27,0,10*ROW('Water Data'!D120))="","",OFFSET('Water Data'!$D$27,0,10*ROW('Water Data'!D120)))</f>
        <v/>
      </c>
      <c r="BT126" s="272" t="str">
        <f ca="true">+IF(OFFSET('Water Data'!$D$28,0,10*ROW('Water Data'!D120))="","",OFFSET('Water Data'!$D$28,0,10*ROW('Water Data'!D120)))</f>
        <v/>
      </c>
      <c r="BU126" s="272" t="str">
        <f ca="true">+IF(OFFSET('Water Data'!$D$29,0,10*ROW('Water Data'!D120))="","",OFFSET('Water Data'!$D$29,0,10*ROW('Water Data'!D120)))</f>
        <v/>
      </c>
      <c r="BV126" s="272" t="str">
        <f ca="true">+IF(OFFSET('Water Data'!$E$27,0,10*ROW('Water Data'!E120))="","",OFFSET('Water Data'!$E$27,0,10*ROW('Water Data'!E120)))</f>
        <v/>
      </c>
      <c r="BW126" s="272" t="str">
        <f ca="true">+IF(OFFSET('Water Data'!$E$28,0,10*ROW('Water Data'!E120))="","",OFFSET('Water Data'!$E$28,0,10*ROW('Water Data'!E120)))</f>
        <v/>
      </c>
      <c r="BX126" s="272" t="str">
        <f ca="true">+IF(OFFSET('Water Data'!$E$29,0,10*ROW('Water Data'!E120))="","",OFFSET('Water Data'!$E$29,0,10*ROW('Water Data'!E120)))</f>
        <v/>
      </c>
      <c r="BY126" s="272" t="str">
        <f ca="true">+IF(OFFSET('Water Data'!$F$27,0,10*ROW('Water Data'!F120))="","",OFFSET('Water Data'!$F$27,0,10*ROW('Water Data'!F120)))</f>
        <v/>
      </c>
      <c r="BZ126" s="272" t="str">
        <f ca="true">+IF(OFFSET('Water Data'!$F$28,0,10*ROW('Water Data'!F120))="","",OFFSET('Water Data'!$F$28,0,10*ROW('Water Data'!F120)))</f>
        <v/>
      </c>
      <c r="CA126" s="272" t="str">
        <f ca="true">+IF(OFFSET('Water Data'!$F$29,0,10*ROW('Water Data'!F120))="","",OFFSET('Water Data'!$F$29,0,10*ROW('Water Data'!F120)))</f>
        <v/>
      </c>
      <c r="CB126" s="272" t="str">
        <f ca="true">+IF(OFFSET('Water Data'!$G$27,0,10*ROW('Water Data'!G120))="","",OFFSET('Water Data'!$G$27,0,10*ROW('Water Data'!G120)))</f>
        <v/>
      </c>
      <c r="CC126" s="272" t="str">
        <f ca="true">+IF(OFFSET('Water Data'!$G$28,0,10*ROW('Water Data'!G120))="","",OFFSET('Water Data'!$G$28,0,10*ROW('Water Data'!G120)))</f>
        <v/>
      </c>
      <c r="CD126" s="272" t="str">
        <f ca="true">+IF(OFFSET('Water Data'!$G$29,0,10*ROW('Water Data'!G120))="","",OFFSET('Water Data'!$G$29,0,10*ROW('Water Data'!G120)))</f>
        <v/>
      </c>
      <c r="CE126" s="272" t="str">
        <f ca="true">+IF(OFFSET('Water Data'!$H$27,0,10*ROW('Water Data'!H120))="","",OFFSET('Water Data'!$H$27,0,10*ROW('Water Data'!H120)))</f>
        <v/>
      </c>
      <c r="CF126" s="272" t="str">
        <f ca="true">+IF(OFFSET('Water Data'!$H$28,0,10*ROW('Water Data'!H120))="","",OFFSET('Water Data'!$H$28,0,10*ROW('Water Data'!H120)))</f>
        <v/>
      </c>
      <c r="CG126" s="272" t="str">
        <f ca="true">+IF(OFFSET('Water Data'!$H$29,0,10*ROW('Water Data'!H120))="","",OFFSET('Water Data'!$H$29,0,10*ROW('Water Data'!H120)))</f>
        <v/>
      </c>
      <c r="CH126" s="272" t="str">
        <f ca="true">+IF(OFFSET('Water Data'!$I$27,0,10*ROW('Water Data'!I120))="","",OFFSET('Water Data'!$I$27,0,10*ROW('Water Data'!I120)))</f>
        <v/>
      </c>
      <c r="CI126" s="272" t="str">
        <f ca="true">+IF(OFFSET('Water Data'!$I$28,0,10*ROW('Water Data'!I120))="","",OFFSET('Water Data'!$I$28,0,10*ROW('Water Data'!I120)))</f>
        <v/>
      </c>
      <c r="CJ126" s="272" t="str">
        <f ca="true">+IF(OFFSET('Water Data'!$I$29,0,10*ROW('Water Data'!I120))="","",OFFSET('Water Data'!$I$29,0,10*ROW('Water Data'!I120)))</f>
        <v/>
      </c>
      <c r="CK126" s="272" t="str">
        <f ca="true">+IF(OFFSET('Sanitation Data'!$D$28,0,10*ROW('Sanitation Data'!D120))="","",OFFSET('Sanitation Data'!$D$28,0,10*ROW('Sanitation Data'!D120)))</f>
        <v/>
      </c>
      <c r="CL126" s="272" t="str">
        <f ca="true">+IF(OFFSET('Sanitation Data'!$D$29,0,10*ROW('Sanitation Data'!D120))="","",OFFSET('Sanitation Data'!$D$29,0,10*ROW('Sanitation Data'!D120)))</f>
        <v/>
      </c>
      <c r="CM126" s="272" t="str">
        <f ca="true">+IF(OFFSET('Sanitation Data'!$D$30,0,10*ROW('Sanitation Data'!D120))="","",OFFSET('Sanitation Data'!$D$30,0,10*ROW('Sanitation Data'!D120)))</f>
        <v/>
      </c>
      <c r="CN126" s="272" t="str">
        <f ca="true">+IF(OFFSET('Sanitation Data'!$D$31,0,10*ROW('Sanitation Data'!D120))="","",OFFSET('Sanitation Data'!$D$31,0,10*ROW('Sanitation Data'!D120)))</f>
        <v/>
      </c>
      <c r="CO126" s="272" t="str">
        <f ca="true">+IF(OFFSET('Sanitation Data'!$D$32,0,10*ROW('Sanitation Data'!D120))="","",OFFSET('Sanitation Data'!$D$32,0,10*ROW('Sanitation Data'!D120)))</f>
        <v/>
      </c>
      <c r="CP126" s="272" t="str">
        <f ca="true">+IF(OFFSET('Sanitation Data'!$E$28,0,10*ROW('Sanitation Data'!E120))="","",OFFSET('Sanitation Data'!$E$28,0,10*ROW('Sanitation Data'!E120)))</f>
        <v/>
      </c>
      <c r="CQ126" s="272" t="str">
        <f ca="true">+IF(OFFSET('Sanitation Data'!$E$29,0,10*ROW('Sanitation Data'!E120))="","",OFFSET('Sanitation Data'!$E$29,0,10*ROW('Sanitation Data'!E120)))</f>
        <v/>
      </c>
      <c r="CR126" s="272" t="str">
        <f ca="true">+IF(OFFSET('Sanitation Data'!$E$30,0,10*ROW('Sanitation Data'!E120))="","",OFFSET('Sanitation Data'!$E$30,0,10*ROW('Sanitation Data'!E120)))</f>
        <v/>
      </c>
      <c r="CS126" s="272" t="str">
        <f ca="true">+IF(OFFSET('Sanitation Data'!$E$31,0,10*ROW('Sanitation Data'!E120))="","",OFFSET('Sanitation Data'!$E$31,0,10*ROW('Sanitation Data'!E120)))</f>
        <v/>
      </c>
      <c r="CT126" s="272" t="str">
        <f ca="true">+IF(OFFSET('Sanitation Data'!$E$32,0,10*ROW('Sanitation Data'!E120))="","",OFFSET('Sanitation Data'!$E$32,0,10*ROW('Sanitation Data'!E120)))</f>
        <v/>
      </c>
      <c r="CU126" s="272" t="str">
        <f ca="true">+IF(OFFSET('Sanitation Data'!$F$28,0,10*ROW('Sanitation Data'!F120))="","",OFFSET('Sanitation Data'!$F$28,0,10*ROW('Sanitation Data'!F120)))</f>
        <v/>
      </c>
      <c r="CV126" s="272" t="str">
        <f ca="true">+IF(OFFSET('Sanitation Data'!$F$29,0,10*ROW('Sanitation Data'!F120))="","",OFFSET('Sanitation Data'!$F$29,0,10*ROW('Sanitation Data'!F120)))</f>
        <v/>
      </c>
      <c r="CW126" s="272" t="str">
        <f ca="true">+IF(OFFSET('Sanitation Data'!$F$30,0,10*ROW('Sanitation Data'!F120))="","",OFFSET('Sanitation Data'!$F$30,0,10*ROW('Sanitation Data'!F120)))</f>
        <v/>
      </c>
      <c r="CX126" s="272" t="str">
        <f ca="true">+IF(OFFSET('Sanitation Data'!$F$31,0,10*ROW('Sanitation Data'!F120))="","",OFFSET('Sanitation Data'!$F$31,0,10*ROW('Sanitation Data'!F120)))</f>
        <v/>
      </c>
      <c r="CY126" s="272" t="str">
        <f ca="true">+IF(OFFSET('Sanitation Data'!$F$32,0,10*ROW('Sanitation Data'!F120))="","",OFFSET('Sanitation Data'!$F$32,0,10*ROW('Sanitation Data'!F120)))</f>
        <v/>
      </c>
      <c r="CZ126" s="272" t="str">
        <f ca="true">+IF(OFFSET('Sanitation Data'!$G$28,0,10*ROW('Sanitation Data'!G120))="","",OFFSET('Sanitation Data'!$G$28,0,10*ROW('Sanitation Data'!G120)))</f>
        <v/>
      </c>
      <c r="DA126" s="272" t="str">
        <f ca="true">+IF(OFFSET('Sanitation Data'!$G$29,0,10*ROW('Sanitation Data'!G120))="","",OFFSET('Sanitation Data'!$G$29,0,10*ROW('Sanitation Data'!G120)))</f>
        <v/>
      </c>
      <c r="DB126" s="272" t="str">
        <f ca="true">+IF(OFFSET('Sanitation Data'!$G$30,0,10*ROW('Sanitation Data'!G120))="","",OFFSET('Sanitation Data'!$G$30,0,10*ROW('Sanitation Data'!G120)))</f>
        <v/>
      </c>
      <c r="DC126" s="272" t="str">
        <f ca="true">+IF(OFFSET('Sanitation Data'!$G$31,0,10*ROW('Sanitation Data'!G120))="","",OFFSET('Sanitation Data'!$G$31,0,10*ROW('Sanitation Data'!G120)))</f>
        <v/>
      </c>
      <c r="DD126" s="272" t="str">
        <f ca="true">+IF(OFFSET('Sanitation Data'!$G$32,0,10*ROW('Sanitation Data'!G120))="","",OFFSET('Sanitation Data'!$G$32,0,10*ROW('Sanitation Data'!G120)))</f>
        <v/>
      </c>
      <c r="DE126" s="272" t="str">
        <f ca="true">+IF(OFFSET('Sanitation Data'!$H$28,0,10*ROW('Sanitation Data'!H120))="","",OFFSET('Sanitation Data'!$H$28,0,10*ROW('Sanitation Data'!H120)))</f>
        <v/>
      </c>
      <c r="DF126" s="272" t="str">
        <f ca="true">+IF(OFFSET('Sanitation Data'!$H$29,0,10*ROW('Sanitation Data'!H120))="","",OFFSET('Sanitation Data'!$H$29,0,10*ROW('Sanitation Data'!H120)))</f>
        <v/>
      </c>
      <c r="DG126" s="272" t="str">
        <f ca="true">+IF(OFFSET('Sanitation Data'!$H$30,0,10*ROW('Sanitation Data'!H120))="","",OFFSET('Sanitation Data'!$H$30,0,10*ROW('Sanitation Data'!H120)))</f>
        <v/>
      </c>
      <c r="DH126" s="272" t="str">
        <f ca="true">+IF(OFFSET('Sanitation Data'!$H$31,0,10*ROW('Sanitation Data'!H120))="","",OFFSET('Sanitation Data'!$H$31,0,10*ROW('Sanitation Data'!H120)))</f>
        <v/>
      </c>
      <c r="DI126" s="272" t="str">
        <f ca="true">+IF(OFFSET('Sanitation Data'!$H$32,0,10*ROW('Sanitation Data'!H120))="","",OFFSET('Sanitation Data'!$H$32,0,10*ROW('Sanitation Data'!H120)))</f>
        <v/>
      </c>
      <c r="DJ126" s="272" t="str">
        <f ca="true">+IF(OFFSET('Sanitation Data'!$I$28,0,10*ROW('Sanitation Data'!I120))="","",OFFSET('Sanitation Data'!$I$28,0,10*ROW('Sanitation Data'!I120)))</f>
        <v/>
      </c>
      <c r="DK126" s="272" t="str">
        <f ca="true">+IF(OFFSET('Sanitation Data'!$I$29,0,10*ROW('Sanitation Data'!I120))="","",OFFSET('Sanitation Data'!$I$29,0,10*ROW('Sanitation Data'!I120)))</f>
        <v/>
      </c>
      <c r="DL126" s="272" t="str">
        <f ca="true">+IF(OFFSET('Sanitation Data'!$I$30,0,10*ROW('Sanitation Data'!I120))="","",OFFSET('Sanitation Data'!$I$30,0,10*ROW('Sanitation Data'!I120)))</f>
        <v/>
      </c>
      <c r="DM126" s="272" t="str">
        <f ca="true">+IF(OFFSET('Sanitation Data'!$I$31,0,10*ROW('Sanitation Data'!I120))="","",OFFSET('Sanitation Data'!$I$31,0,10*ROW('Sanitation Data'!I120)))</f>
        <v/>
      </c>
      <c r="DN126" s="272" t="str">
        <f ca="true">+IF(OFFSET('Sanitation Data'!$I$32,0,10*ROW('Sanitation Data'!I120))="","",OFFSET('Sanitation Data'!$I$32,0,10*ROW('Sanitation Data'!I120)))</f>
        <v/>
      </c>
      <c r="DO126" s="272" t="str">
        <f ca="true">+IF(OFFSET('Hygiene Data'!$D$11,0,10*ROW('Hygiene Data'!D120))="","",OFFSET('Hygiene Data'!$D$11,0,10*ROW('Hygiene Data'!D120)))</f>
        <v/>
      </c>
      <c r="DP126" s="272" t="str">
        <f ca="true">+IF(OFFSET('Hygiene Data'!$D$12,0,10*ROW('Hygiene Data'!D120))="","",OFFSET('Hygiene Data'!$D$12,0,10*ROW('Hygiene Data'!D120)))</f>
        <v/>
      </c>
      <c r="DQ126" s="272" t="str">
        <f ca="true">+IF(OFFSET('Hygiene Data'!$D$13,0,10*ROW('Hygiene Data'!D120))="","",OFFSET('Hygiene Data'!$D$13,0,10*ROW('Hygiene Data'!D120)))</f>
        <v/>
      </c>
      <c r="DR126" s="272" t="str">
        <f ca="true">+IF(OFFSET('Hygiene Data'!$E$11,0,10*ROW('Hygiene Data'!E120))="","",OFFSET('Hygiene Data'!$E$11,0,10*ROW('Hygiene Data'!E120)))</f>
        <v/>
      </c>
      <c r="DS126" s="272" t="str">
        <f ca="true">+IF(OFFSET('Hygiene Data'!$E$12,0,10*ROW('Hygiene Data'!E120))="","",OFFSET('Hygiene Data'!$E$12,0,10*ROW('Hygiene Data'!E120)))</f>
        <v/>
      </c>
      <c r="DT126" s="272" t="str">
        <f ca="true">+IF(OFFSET('Hygiene Data'!$E$13,0,10*ROW('Hygiene Data'!E120))="","",OFFSET('Hygiene Data'!$E$13,0,10*ROW('Hygiene Data'!E120)))</f>
        <v/>
      </c>
      <c r="DU126" s="272" t="str">
        <f ca="true">+IF(OFFSET('Hygiene Data'!$F$11,0,10*ROW('Hygiene Data'!F120))="","",OFFSET('Hygiene Data'!$F$11,0,10*ROW('Hygiene Data'!F120)))</f>
        <v/>
      </c>
      <c r="DV126" s="272" t="str">
        <f ca="true">+IF(OFFSET('Hygiene Data'!$F$12,0,10*ROW('Hygiene Data'!F120))="","",OFFSET('Hygiene Data'!$F$12,0,10*ROW('Hygiene Data'!F120)))</f>
        <v/>
      </c>
      <c r="DW126" s="272" t="str">
        <f ca="true">+IF(OFFSET('Hygiene Data'!$F$13,0,10*ROW('Hygiene Data'!F120))="","",OFFSET('Hygiene Data'!$F$13,0,10*ROW('Hygiene Data'!F120)))</f>
        <v/>
      </c>
      <c r="DX126" s="272" t="str">
        <f ca="true">+IF(OFFSET('Hygiene Data'!$G$11,0,10*ROW('Hygiene Data'!G120))="","",OFFSET('Hygiene Data'!$G$11,0,10*ROW('Hygiene Data'!G120)))</f>
        <v/>
      </c>
      <c r="DY126" s="272" t="str">
        <f ca="true">+IF(OFFSET('Hygiene Data'!$G$12,0,10*ROW('Hygiene Data'!G120))="","",OFFSET('Hygiene Data'!$G$12,0,10*ROW('Hygiene Data'!G120)))</f>
        <v/>
      </c>
      <c r="DZ126" s="272" t="str">
        <f ca="true">+IF(OFFSET('Hygiene Data'!$G$13,0,10*ROW('Hygiene Data'!G120))="","",OFFSET('Hygiene Data'!$G$13,0,10*ROW('Hygiene Data'!G120)))</f>
        <v/>
      </c>
      <c r="EA126" s="272" t="str">
        <f ca="true">+IF(OFFSET('Hygiene Data'!$H$11,0,10*ROW('Hygiene Data'!H120))="","",OFFSET('Hygiene Data'!$H$11,0,10*ROW('Hygiene Data'!H120)))</f>
        <v/>
      </c>
      <c r="EB126" s="272" t="str">
        <f ca="true">+IF(OFFSET('Hygiene Data'!$H$12,0,10*ROW('Hygiene Data'!H120))="","",OFFSET('Hygiene Data'!$H$12,0,10*ROW('Hygiene Data'!H120)))</f>
        <v/>
      </c>
      <c r="EC126" s="272" t="str">
        <f ca="true">+IF(OFFSET('Hygiene Data'!$H$13,0,10*ROW('Hygiene Data'!H120))="","",OFFSET('Hygiene Data'!$H$13,0,10*ROW('Hygiene Data'!H120)))</f>
        <v/>
      </c>
      <c r="ED126" s="272" t="str">
        <f ca="true">+IF(OFFSET('Hygiene Data'!$I$11,0,10*ROW('Hygiene Data'!I120))="","",OFFSET('Hygiene Data'!$I$11,0,10*ROW('Hygiene Data'!I120)))</f>
        <v/>
      </c>
      <c r="EE126" s="272" t="str">
        <f ca="true">+IF(OFFSET('Hygiene Data'!$I$12,0,10*ROW('Hygiene Data'!I120))="","",OFFSET('Hygiene Data'!$I$12,0,10*ROW('Hygiene Data'!I120)))</f>
        <v/>
      </c>
      <c r="EF126" s="272" t="str">
        <f ca="true">+IF(OFFSET('Hygiene Data'!$I$13,0,10*ROW('Hygiene Data'!I120))="","",OFFSET('Hygiene Data'!$I$13,0,10*ROW('Hygiene Data'!I120)))</f>
        <v/>
      </c>
    </row>
    <row xmlns:x14ac="http://schemas.microsoft.com/office/spreadsheetml/2009/9/ac" r="127" x14ac:dyDescent="0.2">
      <c r="A127" s="37" t="str">
        <f ca="true">+IF(OFFSET('Water Data'!$B$2,0,10*ROW('Water Data'!E121))="","",OFFSET('Water Data'!$B$2,0,10*ROW('Water Data'!E121)))</f>
        <v/>
      </c>
      <c r="B127" s="37" t="str">
        <f ca="true">+IF(OFFSET('Water Data'!$C$2,0,10*ROW('Water Data'!F121))="","",OFFSET('Water Data'!$C$2,0,10*ROW('Water Data'!F121)))</f>
        <v/>
      </c>
      <c r="C127" s="328" t="str">
        <f t="shared" ca="true" si="1"/>
        <v/>
      </c>
      <c r="D127" s="97"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7"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7"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7"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7"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7"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7"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7"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7"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7"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7"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7"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7"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7"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7"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7"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7"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7"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8"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8"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8"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8"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8"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8"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8"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8"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8"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8"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8"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8"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8"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8"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8"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8"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8"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8"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8"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8"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8"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8"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8"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8"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8"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8"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8"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8"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8"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8"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9"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9"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9"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9"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9"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9"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9"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9"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9"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9"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9"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9"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9"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9"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9"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9"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9"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9"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2"/>
      <c r="BS127" s="272" t="str">
        <f ca="true">+IF(OFFSET('Water Data'!$D$27,0,10*ROW('Water Data'!D121))="","",OFFSET('Water Data'!$D$27,0,10*ROW('Water Data'!D121)))</f>
        <v/>
      </c>
      <c r="BT127" s="272" t="str">
        <f ca="true">+IF(OFFSET('Water Data'!$D$28,0,10*ROW('Water Data'!D121))="","",OFFSET('Water Data'!$D$28,0,10*ROW('Water Data'!D121)))</f>
        <v/>
      </c>
      <c r="BU127" s="272" t="str">
        <f ca="true">+IF(OFFSET('Water Data'!$D$29,0,10*ROW('Water Data'!D121))="","",OFFSET('Water Data'!$D$29,0,10*ROW('Water Data'!D121)))</f>
        <v/>
      </c>
      <c r="BV127" s="272" t="str">
        <f ca="true">+IF(OFFSET('Water Data'!$E$27,0,10*ROW('Water Data'!E121))="","",OFFSET('Water Data'!$E$27,0,10*ROW('Water Data'!E121)))</f>
        <v/>
      </c>
      <c r="BW127" s="272" t="str">
        <f ca="true">+IF(OFFSET('Water Data'!$E$28,0,10*ROW('Water Data'!E121))="","",OFFSET('Water Data'!$E$28,0,10*ROW('Water Data'!E121)))</f>
        <v/>
      </c>
      <c r="BX127" s="272" t="str">
        <f ca="true">+IF(OFFSET('Water Data'!$E$29,0,10*ROW('Water Data'!E121))="","",OFFSET('Water Data'!$E$29,0,10*ROW('Water Data'!E121)))</f>
        <v/>
      </c>
      <c r="BY127" s="272" t="str">
        <f ca="true">+IF(OFFSET('Water Data'!$F$27,0,10*ROW('Water Data'!F121))="","",OFFSET('Water Data'!$F$27,0,10*ROW('Water Data'!F121)))</f>
        <v/>
      </c>
      <c r="BZ127" s="272" t="str">
        <f ca="true">+IF(OFFSET('Water Data'!$F$28,0,10*ROW('Water Data'!F121))="","",OFFSET('Water Data'!$F$28,0,10*ROW('Water Data'!F121)))</f>
        <v/>
      </c>
      <c r="CA127" s="272" t="str">
        <f ca="true">+IF(OFFSET('Water Data'!$F$29,0,10*ROW('Water Data'!F121))="","",OFFSET('Water Data'!$F$29,0,10*ROW('Water Data'!F121)))</f>
        <v/>
      </c>
      <c r="CB127" s="272" t="str">
        <f ca="true">+IF(OFFSET('Water Data'!$G$27,0,10*ROW('Water Data'!G121))="","",OFFSET('Water Data'!$G$27,0,10*ROW('Water Data'!G121)))</f>
        <v/>
      </c>
      <c r="CC127" s="272" t="str">
        <f ca="true">+IF(OFFSET('Water Data'!$G$28,0,10*ROW('Water Data'!G121))="","",OFFSET('Water Data'!$G$28,0,10*ROW('Water Data'!G121)))</f>
        <v/>
      </c>
      <c r="CD127" s="272" t="str">
        <f ca="true">+IF(OFFSET('Water Data'!$G$29,0,10*ROW('Water Data'!G121))="","",OFFSET('Water Data'!$G$29,0,10*ROW('Water Data'!G121)))</f>
        <v/>
      </c>
      <c r="CE127" s="272" t="str">
        <f ca="true">+IF(OFFSET('Water Data'!$H$27,0,10*ROW('Water Data'!H121))="","",OFFSET('Water Data'!$H$27,0,10*ROW('Water Data'!H121)))</f>
        <v/>
      </c>
      <c r="CF127" s="272" t="str">
        <f ca="true">+IF(OFFSET('Water Data'!$H$28,0,10*ROW('Water Data'!H121))="","",OFFSET('Water Data'!$H$28,0,10*ROW('Water Data'!H121)))</f>
        <v/>
      </c>
      <c r="CG127" s="272" t="str">
        <f ca="true">+IF(OFFSET('Water Data'!$H$29,0,10*ROW('Water Data'!H121))="","",OFFSET('Water Data'!$H$29,0,10*ROW('Water Data'!H121)))</f>
        <v/>
      </c>
      <c r="CH127" s="272" t="str">
        <f ca="true">+IF(OFFSET('Water Data'!$I$27,0,10*ROW('Water Data'!I121))="","",OFFSET('Water Data'!$I$27,0,10*ROW('Water Data'!I121)))</f>
        <v/>
      </c>
      <c r="CI127" s="272" t="str">
        <f ca="true">+IF(OFFSET('Water Data'!$I$28,0,10*ROW('Water Data'!I121))="","",OFFSET('Water Data'!$I$28,0,10*ROW('Water Data'!I121)))</f>
        <v/>
      </c>
      <c r="CJ127" s="272" t="str">
        <f ca="true">+IF(OFFSET('Water Data'!$I$29,0,10*ROW('Water Data'!I121))="","",OFFSET('Water Data'!$I$29,0,10*ROW('Water Data'!I121)))</f>
        <v/>
      </c>
      <c r="CK127" s="272" t="str">
        <f ca="true">+IF(OFFSET('Sanitation Data'!$D$28,0,10*ROW('Sanitation Data'!D121))="","",OFFSET('Sanitation Data'!$D$28,0,10*ROW('Sanitation Data'!D121)))</f>
        <v/>
      </c>
      <c r="CL127" s="272" t="str">
        <f ca="true">+IF(OFFSET('Sanitation Data'!$D$29,0,10*ROW('Sanitation Data'!D121))="","",OFFSET('Sanitation Data'!$D$29,0,10*ROW('Sanitation Data'!D121)))</f>
        <v/>
      </c>
      <c r="CM127" s="272" t="str">
        <f ca="true">+IF(OFFSET('Sanitation Data'!$D$30,0,10*ROW('Sanitation Data'!D121))="","",OFFSET('Sanitation Data'!$D$30,0,10*ROW('Sanitation Data'!D121)))</f>
        <v/>
      </c>
      <c r="CN127" s="272" t="str">
        <f ca="true">+IF(OFFSET('Sanitation Data'!$D$31,0,10*ROW('Sanitation Data'!D121))="","",OFFSET('Sanitation Data'!$D$31,0,10*ROW('Sanitation Data'!D121)))</f>
        <v/>
      </c>
      <c r="CO127" s="272" t="str">
        <f ca="true">+IF(OFFSET('Sanitation Data'!$D$32,0,10*ROW('Sanitation Data'!D121))="","",OFFSET('Sanitation Data'!$D$32,0,10*ROW('Sanitation Data'!D121)))</f>
        <v/>
      </c>
      <c r="CP127" s="272" t="str">
        <f ca="true">+IF(OFFSET('Sanitation Data'!$E$28,0,10*ROW('Sanitation Data'!E121))="","",OFFSET('Sanitation Data'!$E$28,0,10*ROW('Sanitation Data'!E121)))</f>
        <v/>
      </c>
      <c r="CQ127" s="272" t="str">
        <f ca="true">+IF(OFFSET('Sanitation Data'!$E$29,0,10*ROW('Sanitation Data'!E121))="","",OFFSET('Sanitation Data'!$E$29,0,10*ROW('Sanitation Data'!E121)))</f>
        <v/>
      </c>
      <c r="CR127" s="272" t="str">
        <f ca="true">+IF(OFFSET('Sanitation Data'!$E$30,0,10*ROW('Sanitation Data'!E121))="","",OFFSET('Sanitation Data'!$E$30,0,10*ROW('Sanitation Data'!E121)))</f>
        <v/>
      </c>
      <c r="CS127" s="272" t="str">
        <f ca="true">+IF(OFFSET('Sanitation Data'!$E$31,0,10*ROW('Sanitation Data'!E121))="","",OFFSET('Sanitation Data'!$E$31,0,10*ROW('Sanitation Data'!E121)))</f>
        <v/>
      </c>
      <c r="CT127" s="272" t="str">
        <f ca="true">+IF(OFFSET('Sanitation Data'!$E$32,0,10*ROW('Sanitation Data'!E121))="","",OFFSET('Sanitation Data'!$E$32,0,10*ROW('Sanitation Data'!E121)))</f>
        <v/>
      </c>
      <c r="CU127" s="272" t="str">
        <f ca="true">+IF(OFFSET('Sanitation Data'!$F$28,0,10*ROW('Sanitation Data'!F121))="","",OFFSET('Sanitation Data'!$F$28,0,10*ROW('Sanitation Data'!F121)))</f>
        <v/>
      </c>
      <c r="CV127" s="272" t="str">
        <f ca="true">+IF(OFFSET('Sanitation Data'!$F$29,0,10*ROW('Sanitation Data'!F121))="","",OFFSET('Sanitation Data'!$F$29,0,10*ROW('Sanitation Data'!F121)))</f>
        <v/>
      </c>
      <c r="CW127" s="272" t="str">
        <f ca="true">+IF(OFFSET('Sanitation Data'!$F$30,0,10*ROW('Sanitation Data'!F121))="","",OFFSET('Sanitation Data'!$F$30,0,10*ROW('Sanitation Data'!F121)))</f>
        <v/>
      </c>
      <c r="CX127" s="272" t="str">
        <f ca="true">+IF(OFFSET('Sanitation Data'!$F$31,0,10*ROW('Sanitation Data'!F121))="","",OFFSET('Sanitation Data'!$F$31,0,10*ROW('Sanitation Data'!F121)))</f>
        <v/>
      </c>
      <c r="CY127" s="272" t="str">
        <f ca="true">+IF(OFFSET('Sanitation Data'!$F$32,0,10*ROW('Sanitation Data'!F121))="","",OFFSET('Sanitation Data'!$F$32,0,10*ROW('Sanitation Data'!F121)))</f>
        <v/>
      </c>
      <c r="CZ127" s="272" t="str">
        <f ca="true">+IF(OFFSET('Sanitation Data'!$G$28,0,10*ROW('Sanitation Data'!G121))="","",OFFSET('Sanitation Data'!$G$28,0,10*ROW('Sanitation Data'!G121)))</f>
        <v/>
      </c>
      <c r="DA127" s="272" t="str">
        <f ca="true">+IF(OFFSET('Sanitation Data'!$G$29,0,10*ROW('Sanitation Data'!G121))="","",OFFSET('Sanitation Data'!$G$29,0,10*ROW('Sanitation Data'!G121)))</f>
        <v/>
      </c>
      <c r="DB127" s="272" t="str">
        <f ca="true">+IF(OFFSET('Sanitation Data'!$G$30,0,10*ROW('Sanitation Data'!G121))="","",OFFSET('Sanitation Data'!$G$30,0,10*ROW('Sanitation Data'!G121)))</f>
        <v/>
      </c>
      <c r="DC127" s="272" t="str">
        <f ca="true">+IF(OFFSET('Sanitation Data'!$G$31,0,10*ROW('Sanitation Data'!G121))="","",OFFSET('Sanitation Data'!$G$31,0,10*ROW('Sanitation Data'!G121)))</f>
        <v/>
      </c>
      <c r="DD127" s="272" t="str">
        <f ca="true">+IF(OFFSET('Sanitation Data'!$G$32,0,10*ROW('Sanitation Data'!G121))="","",OFFSET('Sanitation Data'!$G$32,0,10*ROW('Sanitation Data'!G121)))</f>
        <v/>
      </c>
      <c r="DE127" s="272" t="str">
        <f ca="true">+IF(OFFSET('Sanitation Data'!$H$28,0,10*ROW('Sanitation Data'!H121))="","",OFFSET('Sanitation Data'!$H$28,0,10*ROW('Sanitation Data'!H121)))</f>
        <v/>
      </c>
      <c r="DF127" s="272" t="str">
        <f ca="true">+IF(OFFSET('Sanitation Data'!$H$29,0,10*ROW('Sanitation Data'!H121))="","",OFFSET('Sanitation Data'!$H$29,0,10*ROW('Sanitation Data'!H121)))</f>
        <v/>
      </c>
      <c r="DG127" s="272" t="str">
        <f ca="true">+IF(OFFSET('Sanitation Data'!$H$30,0,10*ROW('Sanitation Data'!H121))="","",OFFSET('Sanitation Data'!$H$30,0,10*ROW('Sanitation Data'!H121)))</f>
        <v/>
      </c>
      <c r="DH127" s="272" t="str">
        <f ca="true">+IF(OFFSET('Sanitation Data'!$H$31,0,10*ROW('Sanitation Data'!H121))="","",OFFSET('Sanitation Data'!$H$31,0,10*ROW('Sanitation Data'!H121)))</f>
        <v/>
      </c>
      <c r="DI127" s="272" t="str">
        <f ca="true">+IF(OFFSET('Sanitation Data'!$H$32,0,10*ROW('Sanitation Data'!H121))="","",OFFSET('Sanitation Data'!$H$32,0,10*ROW('Sanitation Data'!H121)))</f>
        <v/>
      </c>
      <c r="DJ127" s="272" t="str">
        <f ca="true">+IF(OFFSET('Sanitation Data'!$I$28,0,10*ROW('Sanitation Data'!I121))="","",OFFSET('Sanitation Data'!$I$28,0,10*ROW('Sanitation Data'!I121)))</f>
        <v/>
      </c>
      <c r="DK127" s="272" t="str">
        <f ca="true">+IF(OFFSET('Sanitation Data'!$I$29,0,10*ROW('Sanitation Data'!I121))="","",OFFSET('Sanitation Data'!$I$29,0,10*ROW('Sanitation Data'!I121)))</f>
        <v/>
      </c>
      <c r="DL127" s="272" t="str">
        <f ca="true">+IF(OFFSET('Sanitation Data'!$I$30,0,10*ROW('Sanitation Data'!I121))="","",OFFSET('Sanitation Data'!$I$30,0,10*ROW('Sanitation Data'!I121)))</f>
        <v/>
      </c>
      <c r="DM127" s="272" t="str">
        <f ca="true">+IF(OFFSET('Sanitation Data'!$I$31,0,10*ROW('Sanitation Data'!I121))="","",OFFSET('Sanitation Data'!$I$31,0,10*ROW('Sanitation Data'!I121)))</f>
        <v/>
      </c>
      <c r="DN127" s="272" t="str">
        <f ca="true">+IF(OFFSET('Sanitation Data'!$I$32,0,10*ROW('Sanitation Data'!I121))="","",OFFSET('Sanitation Data'!$I$32,0,10*ROW('Sanitation Data'!I121)))</f>
        <v/>
      </c>
      <c r="DO127" s="272" t="str">
        <f ca="true">+IF(OFFSET('Hygiene Data'!$D$11,0,10*ROW('Hygiene Data'!D121))="","",OFFSET('Hygiene Data'!$D$11,0,10*ROW('Hygiene Data'!D121)))</f>
        <v/>
      </c>
      <c r="DP127" s="272" t="str">
        <f ca="true">+IF(OFFSET('Hygiene Data'!$D$12,0,10*ROW('Hygiene Data'!D121))="","",OFFSET('Hygiene Data'!$D$12,0,10*ROW('Hygiene Data'!D121)))</f>
        <v/>
      </c>
      <c r="DQ127" s="272" t="str">
        <f ca="true">+IF(OFFSET('Hygiene Data'!$D$13,0,10*ROW('Hygiene Data'!D121))="","",OFFSET('Hygiene Data'!$D$13,0,10*ROW('Hygiene Data'!D121)))</f>
        <v/>
      </c>
      <c r="DR127" s="272" t="str">
        <f ca="true">+IF(OFFSET('Hygiene Data'!$E$11,0,10*ROW('Hygiene Data'!E121))="","",OFFSET('Hygiene Data'!$E$11,0,10*ROW('Hygiene Data'!E121)))</f>
        <v/>
      </c>
      <c r="DS127" s="272" t="str">
        <f ca="true">+IF(OFFSET('Hygiene Data'!$E$12,0,10*ROW('Hygiene Data'!E121))="","",OFFSET('Hygiene Data'!$E$12,0,10*ROW('Hygiene Data'!E121)))</f>
        <v/>
      </c>
      <c r="DT127" s="272" t="str">
        <f ca="true">+IF(OFFSET('Hygiene Data'!$E$13,0,10*ROW('Hygiene Data'!E121))="","",OFFSET('Hygiene Data'!$E$13,0,10*ROW('Hygiene Data'!E121)))</f>
        <v/>
      </c>
      <c r="DU127" s="272" t="str">
        <f ca="true">+IF(OFFSET('Hygiene Data'!$F$11,0,10*ROW('Hygiene Data'!F121))="","",OFFSET('Hygiene Data'!$F$11,0,10*ROW('Hygiene Data'!F121)))</f>
        <v/>
      </c>
      <c r="DV127" s="272" t="str">
        <f ca="true">+IF(OFFSET('Hygiene Data'!$F$12,0,10*ROW('Hygiene Data'!F121))="","",OFFSET('Hygiene Data'!$F$12,0,10*ROW('Hygiene Data'!F121)))</f>
        <v/>
      </c>
      <c r="DW127" s="272" t="str">
        <f ca="true">+IF(OFFSET('Hygiene Data'!$F$13,0,10*ROW('Hygiene Data'!F121))="","",OFFSET('Hygiene Data'!$F$13,0,10*ROW('Hygiene Data'!F121)))</f>
        <v/>
      </c>
      <c r="DX127" s="272" t="str">
        <f ca="true">+IF(OFFSET('Hygiene Data'!$G$11,0,10*ROW('Hygiene Data'!G121))="","",OFFSET('Hygiene Data'!$G$11,0,10*ROW('Hygiene Data'!G121)))</f>
        <v/>
      </c>
      <c r="DY127" s="272" t="str">
        <f ca="true">+IF(OFFSET('Hygiene Data'!$G$12,0,10*ROW('Hygiene Data'!G121))="","",OFFSET('Hygiene Data'!$G$12,0,10*ROW('Hygiene Data'!G121)))</f>
        <v/>
      </c>
      <c r="DZ127" s="272" t="str">
        <f ca="true">+IF(OFFSET('Hygiene Data'!$G$13,0,10*ROW('Hygiene Data'!G121))="","",OFFSET('Hygiene Data'!$G$13,0,10*ROW('Hygiene Data'!G121)))</f>
        <v/>
      </c>
      <c r="EA127" s="272" t="str">
        <f ca="true">+IF(OFFSET('Hygiene Data'!$H$11,0,10*ROW('Hygiene Data'!H121))="","",OFFSET('Hygiene Data'!$H$11,0,10*ROW('Hygiene Data'!H121)))</f>
        <v/>
      </c>
      <c r="EB127" s="272" t="str">
        <f ca="true">+IF(OFFSET('Hygiene Data'!$H$12,0,10*ROW('Hygiene Data'!H121))="","",OFFSET('Hygiene Data'!$H$12,0,10*ROW('Hygiene Data'!H121)))</f>
        <v/>
      </c>
      <c r="EC127" s="272" t="str">
        <f ca="true">+IF(OFFSET('Hygiene Data'!$H$13,0,10*ROW('Hygiene Data'!H121))="","",OFFSET('Hygiene Data'!$H$13,0,10*ROW('Hygiene Data'!H121)))</f>
        <v/>
      </c>
      <c r="ED127" s="272" t="str">
        <f ca="true">+IF(OFFSET('Hygiene Data'!$I$11,0,10*ROW('Hygiene Data'!I121))="","",OFFSET('Hygiene Data'!$I$11,0,10*ROW('Hygiene Data'!I121)))</f>
        <v/>
      </c>
      <c r="EE127" s="272" t="str">
        <f ca="true">+IF(OFFSET('Hygiene Data'!$I$12,0,10*ROW('Hygiene Data'!I121))="","",OFFSET('Hygiene Data'!$I$12,0,10*ROW('Hygiene Data'!I121)))</f>
        <v/>
      </c>
      <c r="EF127" s="272" t="str">
        <f ca="true">+IF(OFFSET('Hygiene Data'!$I$13,0,10*ROW('Hygiene Data'!I121))="","",OFFSET('Hygiene Data'!$I$13,0,10*ROW('Hygiene Data'!I121)))</f>
        <v/>
      </c>
    </row>
    <row xmlns:x14ac="http://schemas.microsoft.com/office/spreadsheetml/2009/9/ac" r="128" x14ac:dyDescent="0.2">
      <c r="A128" s="37" t="str">
        <f ca="true">+IF(OFFSET('Water Data'!$B$2,0,10*ROW('Water Data'!E122))="","",OFFSET('Water Data'!$B$2,0,10*ROW('Water Data'!E122)))</f>
        <v/>
      </c>
      <c r="B128" s="37" t="str">
        <f ca="true">+IF(OFFSET('Water Data'!$C$2,0,10*ROW('Water Data'!F122))="","",OFFSET('Water Data'!$C$2,0,10*ROW('Water Data'!F122)))</f>
        <v/>
      </c>
      <c r="C128" s="328" t="str">
        <f t="shared" ca="true" si="1"/>
        <v/>
      </c>
      <c r="D128" s="97"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7"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7"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7"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7"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7"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7"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7"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7"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7"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7"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7"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7"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7"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7"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7"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7"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7"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8"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8"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8"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8"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8"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8"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8"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8"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8"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8"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8"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8"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8"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8"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8"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8"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8"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8"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8"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8"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8"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8"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8"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8"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8"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8"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8"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8"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8"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8"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9"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9"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9"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9"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9"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9"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9"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9"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9"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9"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9"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9"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9"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9"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9"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9"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9"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9"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2"/>
      <c r="BS128" s="272" t="str">
        <f ca="true">+IF(OFFSET('Water Data'!$D$27,0,10*ROW('Water Data'!D122))="","",OFFSET('Water Data'!$D$27,0,10*ROW('Water Data'!D122)))</f>
        <v/>
      </c>
      <c r="BT128" s="272" t="str">
        <f ca="true">+IF(OFFSET('Water Data'!$D$28,0,10*ROW('Water Data'!D122))="","",OFFSET('Water Data'!$D$28,0,10*ROW('Water Data'!D122)))</f>
        <v/>
      </c>
      <c r="BU128" s="272" t="str">
        <f ca="true">+IF(OFFSET('Water Data'!$D$29,0,10*ROW('Water Data'!D122))="","",OFFSET('Water Data'!$D$29,0,10*ROW('Water Data'!D122)))</f>
        <v/>
      </c>
      <c r="BV128" s="272" t="str">
        <f ca="true">+IF(OFFSET('Water Data'!$E$27,0,10*ROW('Water Data'!E122))="","",OFFSET('Water Data'!$E$27,0,10*ROW('Water Data'!E122)))</f>
        <v/>
      </c>
      <c r="BW128" s="272" t="str">
        <f ca="true">+IF(OFFSET('Water Data'!$E$28,0,10*ROW('Water Data'!E122))="","",OFFSET('Water Data'!$E$28,0,10*ROW('Water Data'!E122)))</f>
        <v/>
      </c>
      <c r="BX128" s="272" t="str">
        <f ca="true">+IF(OFFSET('Water Data'!$E$29,0,10*ROW('Water Data'!E122))="","",OFFSET('Water Data'!$E$29,0,10*ROW('Water Data'!E122)))</f>
        <v/>
      </c>
      <c r="BY128" s="272" t="str">
        <f ca="true">+IF(OFFSET('Water Data'!$F$27,0,10*ROW('Water Data'!F122))="","",OFFSET('Water Data'!$F$27,0,10*ROW('Water Data'!F122)))</f>
        <v/>
      </c>
      <c r="BZ128" s="272" t="str">
        <f ca="true">+IF(OFFSET('Water Data'!$F$28,0,10*ROW('Water Data'!F122))="","",OFFSET('Water Data'!$F$28,0,10*ROW('Water Data'!F122)))</f>
        <v/>
      </c>
      <c r="CA128" s="272" t="str">
        <f ca="true">+IF(OFFSET('Water Data'!$F$29,0,10*ROW('Water Data'!F122))="","",OFFSET('Water Data'!$F$29,0,10*ROW('Water Data'!F122)))</f>
        <v/>
      </c>
      <c r="CB128" s="272" t="str">
        <f ca="true">+IF(OFFSET('Water Data'!$G$27,0,10*ROW('Water Data'!G122))="","",OFFSET('Water Data'!$G$27,0,10*ROW('Water Data'!G122)))</f>
        <v/>
      </c>
      <c r="CC128" s="272" t="str">
        <f ca="true">+IF(OFFSET('Water Data'!$G$28,0,10*ROW('Water Data'!G122))="","",OFFSET('Water Data'!$G$28,0,10*ROW('Water Data'!G122)))</f>
        <v/>
      </c>
      <c r="CD128" s="272" t="str">
        <f ca="true">+IF(OFFSET('Water Data'!$G$29,0,10*ROW('Water Data'!G122))="","",OFFSET('Water Data'!$G$29,0,10*ROW('Water Data'!G122)))</f>
        <v/>
      </c>
      <c r="CE128" s="272" t="str">
        <f ca="true">+IF(OFFSET('Water Data'!$H$27,0,10*ROW('Water Data'!H122))="","",OFFSET('Water Data'!$H$27,0,10*ROW('Water Data'!H122)))</f>
        <v/>
      </c>
      <c r="CF128" s="272" t="str">
        <f ca="true">+IF(OFFSET('Water Data'!$H$28,0,10*ROW('Water Data'!H122))="","",OFFSET('Water Data'!$H$28,0,10*ROW('Water Data'!H122)))</f>
        <v/>
      </c>
      <c r="CG128" s="272" t="str">
        <f ca="true">+IF(OFFSET('Water Data'!$H$29,0,10*ROW('Water Data'!H122))="","",OFFSET('Water Data'!$H$29,0,10*ROW('Water Data'!H122)))</f>
        <v/>
      </c>
      <c r="CH128" s="272" t="str">
        <f ca="true">+IF(OFFSET('Water Data'!$I$27,0,10*ROW('Water Data'!I122))="","",OFFSET('Water Data'!$I$27,0,10*ROW('Water Data'!I122)))</f>
        <v/>
      </c>
      <c r="CI128" s="272" t="str">
        <f ca="true">+IF(OFFSET('Water Data'!$I$28,0,10*ROW('Water Data'!I122))="","",OFFSET('Water Data'!$I$28,0,10*ROW('Water Data'!I122)))</f>
        <v/>
      </c>
      <c r="CJ128" s="272" t="str">
        <f ca="true">+IF(OFFSET('Water Data'!$I$29,0,10*ROW('Water Data'!I122))="","",OFFSET('Water Data'!$I$29,0,10*ROW('Water Data'!I122)))</f>
        <v/>
      </c>
      <c r="CK128" s="272" t="str">
        <f ca="true">+IF(OFFSET('Sanitation Data'!$D$28,0,10*ROW('Sanitation Data'!D122))="","",OFFSET('Sanitation Data'!$D$28,0,10*ROW('Sanitation Data'!D122)))</f>
        <v/>
      </c>
      <c r="CL128" s="272" t="str">
        <f ca="true">+IF(OFFSET('Sanitation Data'!$D$29,0,10*ROW('Sanitation Data'!D122))="","",OFFSET('Sanitation Data'!$D$29,0,10*ROW('Sanitation Data'!D122)))</f>
        <v/>
      </c>
      <c r="CM128" s="272" t="str">
        <f ca="true">+IF(OFFSET('Sanitation Data'!$D$30,0,10*ROW('Sanitation Data'!D122))="","",OFFSET('Sanitation Data'!$D$30,0,10*ROW('Sanitation Data'!D122)))</f>
        <v/>
      </c>
      <c r="CN128" s="272" t="str">
        <f ca="true">+IF(OFFSET('Sanitation Data'!$D$31,0,10*ROW('Sanitation Data'!D122))="","",OFFSET('Sanitation Data'!$D$31,0,10*ROW('Sanitation Data'!D122)))</f>
        <v/>
      </c>
      <c r="CO128" s="272" t="str">
        <f ca="true">+IF(OFFSET('Sanitation Data'!$D$32,0,10*ROW('Sanitation Data'!D122))="","",OFFSET('Sanitation Data'!$D$32,0,10*ROW('Sanitation Data'!D122)))</f>
        <v/>
      </c>
      <c r="CP128" s="272" t="str">
        <f ca="true">+IF(OFFSET('Sanitation Data'!$E$28,0,10*ROW('Sanitation Data'!E122))="","",OFFSET('Sanitation Data'!$E$28,0,10*ROW('Sanitation Data'!E122)))</f>
        <v/>
      </c>
      <c r="CQ128" s="272" t="str">
        <f ca="true">+IF(OFFSET('Sanitation Data'!$E$29,0,10*ROW('Sanitation Data'!E122))="","",OFFSET('Sanitation Data'!$E$29,0,10*ROW('Sanitation Data'!E122)))</f>
        <v/>
      </c>
      <c r="CR128" s="272" t="str">
        <f ca="true">+IF(OFFSET('Sanitation Data'!$E$30,0,10*ROW('Sanitation Data'!E122))="","",OFFSET('Sanitation Data'!$E$30,0,10*ROW('Sanitation Data'!E122)))</f>
        <v/>
      </c>
      <c r="CS128" s="272" t="str">
        <f ca="true">+IF(OFFSET('Sanitation Data'!$E$31,0,10*ROW('Sanitation Data'!E122))="","",OFFSET('Sanitation Data'!$E$31,0,10*ROW('Sanitation Data'!E122)))</f>
        <v/>
      </c>
      <c r="CT128" s="272" t="str">
        <f ca="true">+IF(OFFSET('Sanitation Data'!$E$32,0,10*ROW('Sanitation Data'!E122))="","",OFFSET('Sanitation Data'!$E$32,0,10*ROW('Sanitation Data'!E122)))</f>
        <v/>
      </c>
      <c r="CU128" s="272" t="str">
        <f ca="true">+IF(OFFSET('Sanitation Data'!$F$28,0,10*ROW('Sanitation Data'!F122))="","",OFFSET('Sanitation Data'!$F$28,0,10*ROW('Sanitation Data'!F122)))</f>
        <v/>
      </c>
      <c r="CV128" s="272" t="str">
        <f ca="true">+IF(OFFSET('Sanitation Data'!$F$29,0,10*ROW('Sanitation Data'!F122))="","",OFFSET('Sanitation Data'!$F$29,0,10*ROW('Sanitation Data'!F122)))</f>
        <v/>
      </c>
      <c r="CW128" s="272" t="str">
        <f ca="true">+IF(OFFSET('Sanitation Data'!$F$30,0,10*ROW('Sanitation Data'!F122))="","",OFFSET('Sanitation Data'!$F$30,0,10*ROW('Sanitation Data'!F122)))</f>
        <v/>
      </c>
      <c r="CX128" s="272" t="str">
        <f ca="true">+IF(OFFSET('Sanitation Data'!$F$31,0,10*ROW('Sanitation Data'!F122))="","",OFFSET('Sanitation Data'!$F$31,0,10*ROW('Sanitation Data'!F122)))</f>
        <v/>
      </c>
      <c r="CY128" s="272" t="str">
        <f ca="true">+IF(OFFSET('Sanitation Data'!$F$32,0,10*ROW('Sanitation Data'!F122))="","",OFFSET('Sanitation Data'!$F$32,0,10*ROW('Sanitation Data'!F122)))</f>
        <v/>
      </c>
      <c r="CZ128" s="272" t="str">
        <f ca="true">+IF(OFFSET('Sanitation Data'!$G$28,0,10*ROW('Sanitation Data'!G122))="","",OFFSET('Sanitation Data'!$G$28,0,10*ROW('Sanitation Data'!G122)))</f>
        <v/>
      </c>
      <c r="DA128" s="272" t="str">
        <f ca="true">+IF(OFFSET('Sanitation Data'!$G$29,0,10*ROW('Sanitation Data'!G122))="","",OFFSET('Sanitation Data'!$G$29,0,10*ROW('Sanitation Data'!G122)))</f>
        <v/>
      </c>
      <c r="DB128" s="272" t="str">
        <f ca="true">+IF(OFFSET('Sanitation Data'!$G$30,0,10*ROW('Sanitation Data'!G122))="","",OFFSET('Sanitation Data'!$G$30,0,10*ROW('Sanitation Data'!G122)))</f>
        <v/>
      </c>
      <c r="DC128" s="272" t="str">
        <f ca="true">+IF(OFFSET('Sanitation Data'!$G$31,0,10*ROW('Sanitation Data'!G122))="","",OFFSET('Sanitation Data'!$G$31,0,10*ROW('Sanitation Data'!G122)))</f>
        <v/>
      </c>
      <c r="DD128" s="272" t="str">
        <f ca="true">+IF(OFFSET('Sanitation Data'!$G$32,0,10*ROW('Sanitation Data'!G122))="","",OFFSET('Sanitation Data'!$G$32,0,10*ROW('Sanitation Data'!G122)))</f>
        <v/>
      </c>
      <c r="DE128" s="272" t="str">
        <f ca="true">+IF(OFFSET('Sanitation Data'!$H$28,0,10*ROW('Sanitation Data'!H122))="","",OFFSET('Sanitation Data'!$H$28,0,10*ROW('Sanitation Data'!H122)))</f>
        <v/>
      </c>
      <c r="DF128" s="272" t="str">
        <f ca="true">+IF(OFFSET('Sanitation Data'!$H$29,0,10*ROW('Sanitation Data'!H122))="","",OFFSET('Sanitation Data'!$H$29,0,10*ROW('Sanitation Data'!H122)))</f>
        <v/>
      </c>
      <c r="DG128" s="272" t="str">
        <f ca="true">+IF(OFFSET('Sanitation Data'!$H$30,0,10*ROW('Sanitation Data'!H122))="","",OFFSET('Sanitation Data'!$H$30,0,10*ROW('Sanitation Data'!H122)))</f>
        <v/>
      </c>
      <c r="DH128" s="272" t="str">
        <f ca="true">+IF(OFFSET('Sanitation Data'!$H$31,0,10*ROW('Sanitation Data'!H122))="","",OFFSET('Sanitation Data'!$H$31,0,10*ROW('Sanitation Data'!H122)))</f>
        <v/>
      </c>
      <c r="DI128" s="272" t="str">
        <f ca="true">+IF(OFFSET('Sanitation Data'!$H$32,0,10*ROW('Sanitation Data'!H122))="","",OFFSET('Sanitation Data'!$H$32,0,10*ROW('Sanitation Data'!H122)))</f>
        <v/>
      </c>
      <c r="DJ128" s="272" t="str">
        <f ca="true">+IF(OFFSET('Sanitation Data'!$I$28,0,10*ROW('Sanitation Data'!I122))="","",OFFSET('Sanitation Data'!$I$28,0,10*ROW('Sanitation Data'!I122)))</f>
        <v/>
      </c>
      <c r="DK128" s="272" t="str">
        <f ca="true">+IF(OFFSET('Sanitation Data'!$I$29,0,10*ROW('Sanitation Data'!I122))="","",OFFSET('Sanitation Data'!$I$29,0,10*ROW('Sanitation Data'!I122)))</f>
        <v/>
      </c>
      <c r="DL128" s="272" t="str">
        <f ca="true">+IF(OFFSET('Sanitation Data'!$I$30,0,10*ROW('Sanitation Data'!I122))="","",OFFSET('Sanitation Data'!$I$30,0,10*ROW('Sanitation Data'!I122)))</f>
        <v/>
      </c>
      <c r="DM128" s="272" t="str">
        <f ca="true">+IF(OFFSET('Sanitation Data'!$I$31,0,10*ROW('Sanitation Data'!I122))="","",OFFSET('Sanitation Data'!$I$31,0,10*ROW('Sanitation Data'!I122)))</f>
        <v/>
      </c>
      <c r="DN128" s="272" t="str">
        <f ca="true">+IF(OFFSET('Sanitation Data'!$I$32,0,10*ROW('Sanitation Data'!I122))="","",OFFSET('Sanitation Data'!$I$32,0,10*ROW('Sanitation Data'!I122)))</f>
        <v/>
      </c>
      <c r="DO128" s="272" t="str">
        <f ca="true">+IF(OFFSET('Hygiene Data'!$D$11,0,10*ROW('Hygiene Data'!D122))="","",OFFSET('Hygiene Data'!$D$11,0,10*ROW('Hygiene Data'!D122)))</f>
        <v/>
      </c>
      <c r="DP128" s="272" t="str">
        <f ca="true">+IF(OFFSET('Hygiene Data'!$D$12,0,10*ROW('Hygiene Data'!D122))="","",OFFSET('Hygiene Data'!$D$12,0,10*ROW('Hygiene Data'!D122)))</f>
        <v/>
      </c>
      <c r="DQ128" s="272" t="str">
        <f ca="true">+IF(OFFSET('Hygiene Data'!$D$13,0,10*ROW('Hygiene Data'!D122))="","",OFFSET('Hygiene Data'!$D$13,0,10*ROW('Hygiene Data'!D122)))</f>
        <v/>
      </c>
      <c r="DR128" s="272" t="str">
        <f ca="true">+IF(OFFSET('Hygiene Data'!$E$11,0,10*ROW('Hygiene Data'!E122))="","",OFFSET('Hygiene Data'!$E$11,0,10*ROW('Hygiene Data'!E122)))</f>
        <v/>
      </c>
      <c r="DS128" s="272" t="str">
        <f ca="true">+IF(OFFSET('Hygiene Data'!$E$12,0,10*ROW('Hygiene Data'!E122))="","",OFFSET('Hygiene Data'!$E$12,0,10*ROW('Hygiene Data'!E122)))</f>
        <v/>
      </c>
      <c r="DT128" s="272" t="str">
        <f ca="true">+IF(OFFSET('Hygiene Data'!$E$13,0,10*ROW('Hygiene Data'!E122))="","",OFFSET('Hygiene Data'!$E$13,0,10*ROW('Hygiene Data'!E122)))</f>
        <v/>
      </c>
      <c r="DU128" s="272" t="str">
        <f ca="true">+IF(OFFSET('Hygiene Data'!$F$11,0,10*ROW('Hygiene Data'!F122))="","",OFFSET('Hygiene Data'!$F$11,0,10*ROW('Hygiene Data'!F122)))</f>
        <v/>
      </c>
      <c r="DV128" s="272" t="str">
        <f ca="true">+IF(OFFSET('Hygiene Data'!$F$12,0,10*ROW('Hygiene Data'!F122))="","",OFFSET('Hygiene Data'!$F$12,0,10*ROW('Hygiene Data'!F122)))</f>
        <v/>
      </c>
      <c r="DW128" s="272" t="str">
        <f ca="true">+IF(OFFSET('Hygiene Data'!$F$13,0,10*ROW('Hygiene Data'!F122))="","",OFFSET('Hygiene Data'!$F$13,0,10*ROW('Hygiene Data'!F122)))</f>
        <v/>
      </c>
      <c r="DX128" s="272" t="str">
        <f ca="true">+IF(OFFSET('Hygiene Data'!$G$11,0,10*ROW('Hygiene Data'!G122))="","",OFFSET('Hygiene Data'!$G$11,0,10*ROW('Hygiene Data'!G122)))</f>
        <v/>
      </c>
      <c r="DY128" s="272" t="str">
        <f ca="true">+IF(OFFSET('Hygiene Data'!$G$12,0,10*ROW('Hygiene Data'!G122))="","",OFFSET('Hygiene Data'!$G$12,0,10*ROW('Hygiene Data'!G122)))</f>
        <v/>
      </c>
      <c r="DZ128" s="272" t="str">
        <f ca="true">+IF(OFFSET('Hygiene Data'!$G$13,0,10*ROW('Hygiene Data'!G122))="","",OFFSET('Hygiene Data'!$G$13,0,10*ROW('Hygiene Data'!G122)))</f>
        <v/>
      </c>
      <c r="EA128" s="272" t="str">
        <f ca="true">+IF(OFFSET('Hygiene Data'!$H$11,0,10*ROW('Hygiene Data'!H122))="","",OFFSET('Hygiene Data'!$H$11,0,10*ROW('Hygiene Data'!H122)))</f>
        <v/>
      </c>
      <c r="EB128" s="272" t="str">
        <f ca="true">+IF(OFFSET('Hygiene Data'!$H$12,0,10*ROW('Hygiene Data'!H122))="","",OFFSET('Hygiene Data'!$H$12,0,10*ROW('Hygiene Data'!H122)))</f>
        <v/>
      </c>
      <c r="EC128" s="272" t="str">
        <f ca="true">+IF(OFFSET('Hygiene Data'!$H$13,0,10*ROW('Hygiene Data'!H122))="","",OFFSET('Hygiene Data'!$H$13,0,10*ROW('Hygiene Data'!H122)))</f>
        <v/>
      </c>
      <c r="ED128" s="272" t="str">
        <f ca="true">+IF(OFFSET('Hygiene Data'!$I$11,0,10*ROW('Hygiene Data'!I122))="","",OFFSET('Hygiene Data'!$I$11,0,10*ROW('Hygiene Data'!I122)))</f>
        <v/>
      </c>
      <c r="EE128" s="272" t="str">
        <f ca="true">+IF(OFFSET('Hygiene Data'!$I$12,0,10*ROW('Hygiene Data'!I122))="","",OFFSET('Hygiene Data'!$I$12,0,10*ROW('Hygiene Data'!I122)))</f>
        <v/>
      </c>
      <c r="EF128" s="272" t="str">
        <f ca="true">+IF(OFFSET('Hygiene Data'!$I$13,0,10*ROW('Hygiene Data'!I122))="","",OFFSET('Hygiene Data'!$I$13,0,10*ROW('Hygiene Data'!I122)))</f>
        <v/>
      </c>
    </row>
    <row xmlns:x14ac="http://schemas.microsoft.com/office/spreadsheetml/2009/9/ac" r="129" x14ac:dyDescent="0.2">
      <c r="A129" s="37" t="str">
        <f ca="true">+IF(OFFSET('Water Data'!$B$2,0,10*ROW('Water Data'!E123))="","",OFFSET('Water Data'!$B$2,0,10*ROW('Water Data'!E123)))</f>
        <v/>
      </c>
      <c r="B129" s="37" t="str">
        <f ca="true">+IF(OFFSET('Water Data'!$C$2,0,10*ROW('Water Data'!F123))="","",OFFSET('Water Data'!$C$2,0,10*ROW('Water Data'!F123)))</f>
        <v/>
      </c>
      <c r="C129" s="328" t="str">
        <f t="shared" ca="true" si="1"/>
        <v/>
      </c>
      <c r="D129" s="97"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7"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7"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7"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7"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7"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7"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7"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7"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7"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7"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7"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7"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7"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7"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7"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7"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7"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8"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8"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8"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8"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8"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8"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8"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8"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8"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8"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8"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8"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8"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8"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8"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8"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8"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8"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8"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8"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8"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8"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8"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8"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8"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8"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8"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8"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8"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8"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9"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9"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9"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9"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9"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9"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9"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9"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9"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9"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9"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9"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9"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9"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9"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9"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9"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9"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2"/>
      <c r="BS129" s="272" t="str">
        <f ca="true">+IF(OFFSET('Water Data'!$D$27,0,10*ROW('Water Data'!D123))="","",OFFSET('Water Data'!$D$27,0,10*ROW('Water Data'!D123)))</f>
        <v/>
      </c>
      <c r="BT129" s="272" t="str">
        <f ca="true">+IF(OFFSET('Water Data'!$D$28,0,10*ROW('Water Data'!D123))="","",OFFSET('Water Data'!$D$28,0,10*ROW('Water Data'!D123)))</f>
        <v/>
      </c>
      <c r="BU129" s="272" t="str">
        <f ca="true">+IF(OFFSET('Water Data'!$D$29,0,10*ROW('Water Data'!D123))="","",OFFSET('Water Data'!$D$29,0,10*ROW('Water Data'!D123)))</f>
        <v/>
      </c>
      <c r="BV129" s="272" t="str">
        <f ca="true">+IF(OFFSET('Water Data'!$E$27,0,10*ROW('Water Data'!E123))="","",OFFSET('Water Data'!$E$27,0,10*ROW('Water Data'!E123)))</f>
        <v/>
      </c>
      <c r="BW129" s="272" t="str">
        <f ca="true">+IF(OFFSET('Water Data'!$E$28,0,10*ROW('Water Data'!E123))="","",OFFSET('Water Data'!$E$28,0,10*ROW('Water Data'!E123)))</f>
        <v/>
      </c>
      <c r="BX129" s="272" t="str">
        <f ca="true">+IF(OFFSET('Water Data'!$E$29,0,10*ROW('Water Data'!E123))="","",OFFSET('Water Data'!$E$29,0,10*ROW('Water Data'!E123)))</f>
        <v/>
      </c>
      <c r="BY129" s="272" t="str">
        <f ca="true">+IF(OFFSET('Water Data'!$F$27,0,10*ROW('Water Data'!F123))="","",OFFSET('Water Data'!$F$27,0,10*ROW('Water Data'!F123)))</f>
        <v/>
      </c>
      <c r="BZ129" s="272" t="str">
        <f ca="true">+IF(OFFSET('Water Data'!$F$28,0,10*ROW('Water Data'!F123))="","",OFFSET('Water Data'!$F$28,0,10*ROW('Water Data'!F123)))</f>
        <v/>
      </c>
      <c r="CA129" s="272" t="str">
        <f ca="true">+IF(OFFSET('Water Data'!$F$29,0,10*ROW('Water Data'!F123))="","",OFFSET('Water Data'!$F$29,0,10*ROW('Water Data'!F123)))</f>
        <v/>
      </c>
      <c r="CB129" s="272" t="str">
        <f ca="true">+IF(OFFSET('Water Data'!$G$27,0,10*ROW('Water Data'!G123))="","",OFFSET('Water Data'!$G$27,0,10*ROW('Water Data'!G123)))</f>
        <v/>
      </c>
      <c r="CC129" s="272" t="str">
        <f ca="true">+IF(OFFSET('Water Data'!$G$28,0,10*ROW('Water Data'!G123))="","",OFFSET('Water Data'!$G$28,0,10*ROW('Water Data'!G123)))</f>
        <v/>
      </c>
      <c r="CD129" s="272" t="str">
        <f ca="true">+IF(OFFSET('Water Data'!$G$29,0,10*ROW('Water Data'!G123))="","",OFFSET('Water Data'!$G$29,0,10*ROW('Water Data'!G123)))</f>
        <v/>
      </c>
      <c r="CE129" s="272" t="str">
        <f ca="true">+IF(OFFSET('Water Data'!$H$27,0,10*ROW('Water Data'!H123))="","",OFFSET('Water Data'!$H$27,0,10*ROW('Water Data'!H123)))</f>
        <v/>
      </c>
      <c r="CF129" s="272" t="str">
        <f ca="true">+IF(OFFSET('Water Data'!$H$28,0,10*ROW('Water Data'!H123))="","",OFFSET('Water Data'!$H$28,0,10*ROW('Water Data'!H123)))</f>
        <v/>
      </c>
      <c r="CG129" s="272" t="str">
        <f ca="true">+IF(OFFSET('Water Data'!$H$29,0,10*ROW('Water Data'!H123))="","",OFFSET('Water Data'!$H$29,0,10*ROW('Water Data'!H123)))</f>
        <v/>
      </c>
      <c r="CH129" s="272" t="str">
        <f ca="true">+IF(OFFSET('Water Data'!$I$27,0,10*ROW('Water Data'!I123))="","",OFFSET('Water Data'!$I$27,0,10*ROW('Water Data'!I123)))</f>
        <v/>
      </c>
      <c r="CI129" s="272" t="str">
        <f ca="true">+IF(OFFSET('Water Data'!$I$28,0,10*ROW('Water Data'!I123))="","",OFFSET('Water Data'!$I$28,0,10*ROW('Water Data'!I123)))</f>
        <v/>
      </c>
      <c r="CJ129" s="272" t="str">
        <f ca="true">+IF(OFFSET('Water Data'!$I$29,0,10*ROW('Water Data'!I123))="","",OFFSET('Water Data'!$I$29,0,10*ROW('Water Data'!I123)))</f>
        <v/>
      </c>
      <c r="CK129" s="272" t="str">
        <f ca="true">+IF(OFFSET('Sanitation Data'!$D$28,0,10*ROW('Sanitation Data'!D123))="","",OFFSET('Sanitation Data'!$D$28,0,10*ROW('Sanitation Data'!D123)))</f>
        <v/>
      </c>
      <c r="CL129" s="272" t="str">
        <f ca="true">+IF(OFFSET('Sanitation Data'!$D$29,0,10*ROW('Sanitation Data'!D123))="","",OFFSET('Sanitation Data'!$D$29,0,10*ROW('Sanitation Data'!D123)))</f>
        <v/>
      </c>
      <c r="CM129" s="272" t="str">
        <f ca="true">+IF(OFFSET('Sanitation Data'!$D$30,0,10*ROW('Sanitation Data'!D123))="","",OFFSET('Sanitation Data'!$D$30,0,10*ROW('Sanitation Data'!D123)))</f>
        <v/>
      </c>
      <c r="CN129" s="272" t="str">
        <f ca="true">+IF(OFFSET('Sanitation Data'!$D$31,0,10*ROW('Sanitation Data'!D123))="","",OFFSET('Sanitation Data'!$D$31,0,10*ROW('Sanitation Data'!D123)))</f>
        <v/>
      </c>
      <c r="CO129" s="272" t="str">
        <f ca="true">+IF(OFFSET('Sanitation Data'!$D$32,0,10*ROW('Sanitation Data'!D123))="","",OFFSET('Sanitation Data'!$D$32,0,10*ROW('Sanitation Data'!D123)))</f>
        <v/>
      </c>
      <c r="CP129" s="272" t="str">
        <f ca="true">+IF(OFFSET('Sanitation Data'!$E$28,0,10*ROW('Sanitation Data'!E123))="","",OFFSET('Sanitation Data'!$E$28,0,10*ROW('Sanitation Data'!E123)))</f>
        <v/>
      </c>
      <c r="CQ129" s="272" t="str">
        <f ca="true">+IF(OFFSET('Sanitation Data'!$E$29,0,10*ROW('Sanitation Data'!E123))="","",OFFSET('Sanitation Data'!$E$29,0,10*ROW('Sanitation Data'!E123)))</f>
        <v/>
      </c>
      <c r="CR129" s="272" t="str">
        <f ca="true">+IF(OFFSET('Sanitation Data'!$E$30,0,10*ROW('Sanitation Data'!E123))="","",OFFSET('Sanitation Data'!$E$30,0,10*ROW('Sanitation Data'!E123)))</f>
        <v/>
      </c>
      <c r="CS129" s="272" t="str">
        <f ca="true">+IF(OFFSET('Sanitation Data'!$E$31,0,10*ROW('Sanitation Data'!E123))="","",OFFSET('Sanitation Data'!$E$31,0,10*ROW('Sanitation Data'!E123)))</f>
        <v/>
      </c>
      <c r="CT129" s="272" t="str">
        <f ca="true">+IF(OFFSET('Sanitation Data'!$E$32,0,10*ROW('Sanitation Data'!E123))="","",OFFSET('Sanitation Data'!$E$32,0,10*ROW('Sanitation Data'!E123)))</f>
        <v/>
      </c>
      <c r="CU129" s="272" t="str">
        <f ca="true">+IF(OFFSET('Sanitation Data'!$F$28,0,10*ROW('Sanitation Data'!F123))="","",OFFSET('Sanitation Data'!$F$28,0,10*ROW('Sanitation Data'!F123)))</f>
        <v/>
      </c>
      <c r="CV129" s="272" t="str">
        <f ca="true">+IF(OFFSET('Sanitation Data'!$F$29,0,10*ROW('Sanitation Data'!F123))="","",OFFSET('Sanitation Data'!$F$29,0,10*ROW('Sanitation Data'!F123)))</f>
        <v/>
      </c>
      <c r="CW129" s="272" t="str">
        <f ca="true">+IF(OFFSET('Sanitation Data'!$F$30,0,10*ROW('Sanitation Data'!F123))="","",OFFSET('Sanitation Data'!$F$30,0,10*ROW('Sanitation Data'!F123)))</f>
        <v/>
      </c>
      <c r="CX129" s="272" t="str">
        <f ca="true">+IF(OFFSET('Sanitation Data'!$F$31,0,10*ROW('Sanitation Data'!F123))="","",OFFSET('Sanitation Data'!$F$31,0,10*ROW('Sanitation Data'!F123)))</f>
        <v/>
      </c>
      <c r="CY129" s="272" t="str">
        <f ca="true">+IF(OFFSET('Sanitation Data'!$F$32,0,10*ROW('Sanitation Data'!F123))="","",OFFSET('Sanitation Data'!$F$32,0,10*ROW('Sanitation Data'!F123)))</f>
        <v/>
      </c>
      <c r="CZ129" s="272" t="str">
        <f ca="true">+IF(OFFSET('Sanitation Data'!$G$28,0,10*ROW('Sanitation Data'!G123))="","",OFFSET('Sanitation Data'!$G$28,0,10*ROW('Sanitation Data'!G123)))</f>
        <v/>
      </c>
      <c r="DA129" s="272" t="str">
        <f ca="true">+IF(OFFSET('Sanitation Data'!$G$29,0,10*ROW('Sanitation Data'!G123))="","",OFFSET('Sanitation Data'!$G$29,0,10*ROW('Sanitation Data'!G123)))</f>
        <v/>
      </c>
      <c r="DB129" s="272" t="str">
        <f ca="true">+IF(OFFSET('Sanitation Data'!$G$30,0,10*ROW('Sanitation Data'!G123))="","",OFFSET('Sanitation Data'!$G$30,0,10*ROW('Sanitation Data'!G123)))</f>
        <v/>
      </c>
      <c r="DC129" s="272" t="str">
        <f ca="true">+IF(OFFSET('Sanitation Data'!$G$31,0,10*ROW('Sanitation Data'!G123))="","",OFFSET('Sanitation Data'!$G$31,0,10*ROW('Sanitation Data'!G123)))</f>
        <v/>
      </c>
      <c r="DD129" s="272" t="str">
        <f ca="true">+IF(OFFSET('Sanitation Data'!$G$32,0,10*ROW('Sanitation Data'!G123))="","",OFFSET('Sanitation Data'!$G$32,0,10*ROW('Sanitation Data'!G123)))</f>
        <v/>
      </c>
      <c r="DE129" s="272" t="str">
        <f ca="true">+IF(OFFSET('Sanitation Data'!$H$28,0,10*ROW('Sanitation Data'!H123))="","",OFFSET('Sanitation Data'!$H$28,0,10*ROW('Sanitation Data'!H123)))</f>
        <v/>
      </c>
      <c r="DF129" s="272" t="str">
        <f ca="true">+IF(OFFSET('Sanitation Data'!$H$29,0,10*ROW('Sanitation Data'!H123))="","",OFFSET('Sanitation Data'!$H$29,0,10*ROW('Sanitation Data'!H123)))</f>
        <v/>
      </c>
      <c r="DG129" s="272" t="str">
        <f ca="true">+IF(OFFSET('Sanitation Data'!$H$30,0,10*ROW('Sanitation Data'!H123))="","",OFFSET('Sanitation Data'!$H$30,0,10*ROW('Sanitation Data'!H123)))</f>
        <v/>
      </c>
      <c r="DH129" s="272" t="str">
        <f ca="true">+IF(OFFSET('Sanitation Data'!$H$31,0,10*ROW('Sanitation Data'!H123))="","",OFFSET('Sanitation Data'!$H$31,0,10*ROW('Sanitation Data'!H123)))</f>
        <v/>
      </c>
      <c r="DI129" s="272" t="str">
        <f ca="true">+IF(OFFSET('Sanitation Data'!$H$32,0,10*ROW('Sanitation Data'!H123))="","",OFFSET('Sanitation Data'!$H$32,0,10*ROW('Sanitation Data'!H123)))</f>
        <v/>
      </c>
      <c r="DJ129" s="272" t="str">
        <f ca="true">+IF(OFFSET('Sanitation Data'!$I$28,0,10*ROW('Sanitation Data'!I123))="","",OFFSET('Sanitation Data'!$I$28,0,10*ROW('Sanitation Data'!I123)))</f>
        <v/>
      </c>
      <c r="DK129" s="272" t="str">
        <f ca="true">+IF(OFFSET('Sanitation Data'!$I$29,0,10*ROW('Sanitation Data'!I123))="","",OFFSET('Sanitation Data'!$I$29,0,10*ROW('Sanitation Data'!I123)))</f>
        <v/>
      </c>
      <c r="DL129" s="272" t="str">
        <f ca="true">+IF(OFFSET('Sanitation Data'!$I$30,0,10*ROW('Sanitation Data'!I123))="","",OFFSET('Sanitation Data'!$I$30,0,10*ROW('Sanitation Data'!I123)))</f>
        <v/>
      </c>
      <c r="DM129" s="272" t="str">
        <f ca="true">+IF(OFFSET('Sanitation Data'!$I$31,0,10*ROW('Sanitation Data'!I123))="","",OFFSET('Sanitation Data'!$I$31,0,10*ROW('Sanitation Data'!I123)))</f>
        <v/>
      </c>
      <c r="DN129" s="272" t="str">
        <f ca="true">+IF(OFFSET('Sanitation Data'!$I$32,0,10*ROW('Sanitation Data'!I123))="","",OFFSET('Sanitation Data'!$I$32,0,10*ROW('Sanitation Data'!I123)))</f>
        <v/>
      </c>
      <c r="DO129" s="272" t="str">
        <f ca="true">+IF(OFFSET('Hygiene Data'!$D$11,0,10*ROW('Hygiene Data'!D123))="","",OFFSET('Hygiene Data'!$D$11,0,10*ROW('Hygiene Data'!D123)))</f>
        <v/>
      </c>
      <c r="DP129" s="272" t="str">
        <f ca="true">+IF(OFFSET('Hygiene Data'!$D$12,0,10*ROW('Hygiene Data'!D123))="","",OFFSET('Hygiene Data'!$D$12,0,10*ROW('Hygiene Data'!D123)))</f>
        <v/>
      </c>
      <c r="DQ129" s="272" t="str">
        <f ca="true">+IF(OFFSET('Hygiene Data'!$D$13,0,10*ROW('Hygiene Data'!D123))="","",OFFSET('Hygiene Data'!$D$13,0,10*ROW('Hygiene Data'!D123)))</f>
        <v/>
      </c>
      <c r="DR129" s="272" t="str">
        <f ca="true">+IF(OFFSET('Hygiene Data'!$E$11,0,10*ROW('Hygiene Data'!E123))="","",OFFSET('Hygiene Data'!$E$11,0,10*ROW('Hygiene Data'!E123)))</f>
        <v/>
      </c>
      <c r="DS129" s="272" t="str">
        <f ca="true">+IF(OFFSET('Hygiene Data'!$E$12,0,10*ROW('Hygiene Data'!E123))="","",OFFSET('Hygiene Data'!$E$12,0,10*ROW('Hygiene Data'!E123)))</f>
        <v/>
      </c>
      <c r="DT129" s="272" t="str">
        <f ca="true">+IF(OFFSET('Hygiene Data'!$E$13,0,10*ROW('Hygiene Data'!E123))="","",OFFSET('Hygiene Data'!$E$13,0,10*ROW('Hygiene Data'!E123)))</f>
        <v/>
      </c>
      <c r="DU129" s="272" t="str">
        <f ca="true">+IF(OFFSET('Hygiene Data'!$F$11,0,10*ROW('Hygiene Data'!F123))="","",OFFSET('Hygiene Data'!$F$11,0,10*ROW('Hygiene Data'!F123)))</f>
        <v/>
      </c>
      <c r="DV129" s="272" t="str">
        <f ca="true">+IF(OFFSET('Hygiene Data'!$F$12,0,10*ROW('Hygiene Data'!F123))="","",OFFSET('Hygiene Data'!$F$12,0,10*ROW('Hygiene Data'!F123)))</f>
        <v/>
      </c>
      <c r="DW129" s="272" t="str">
        <f ca="true">+IF(OFFSET('Hygiene Data'!$F$13,0,10*ROW('Hygiene Data'!F123))="","",OFFSET('Hygiene Data'!$F$13,0,10*ROW('Hygiene Data'!F123)))</f>
        <v/>
      </c>
      <c r="DX129" s="272" t="str">
        <f ca="true">+IF(OFFSET('Hygiene Data'!$G$11,0,10*ROW('Hygiene Data'!G123))="","",OFFSET('Hygiene Data'!$G$11,0,10*ROW('Hygiene Data'!G123)))</f>
        <v/>
      </c>
      <c r="DY129" s="272" t="str">
        <f ca="true">+IF(OFFSET('Hygiene Data'!$G$12,0,10*ROW('Hygiene Data'!G123))="","",OFFSET('Hygiene Data'!$G$12,0,10*ROW('Hygiene Data'!G123)))</f>
        <v/>
      </c>
      <c r="DZ129" s="272" t="str">
        <f ca="true">+IF(OFFSET('Hygiene Data'!$G$13,0,10*ROW('Hygiene Data'!G123))="","",OFFSET('Hygiene Data'!$G$13,0,10*ROW('Hygiene Data'!G123)))</f>
        <v/>
      </c>
      <c r="EA129" s="272" t="str">
        <f ca="true">+IF(OFFSET('Hygiene Data'!$H$11,0,10*ROW('Hygiene Data'!H123))="","",OFFSET('Hygiene Data'!$H$11,0,10*ROW('Hygiene Data'!H123)))</f>
        <v/>
      </c>
      <c r="EB129" s="272" t="str">
        <f ca="true">+IF(OFFSET('Hygiene Data'!$H$12,0,10*ROW('Hygiene Data'!H123))="","",OFFSET('Hygiene Data'!$H$12,0,10*ROW('Hygiene Data'!H123)))</f>
        <v/>
      </c>
      <c r="EC129" s="272" t="str">
        <f ca="true">+IF(OFFSET('Hygiene Data'!$H$13,0,10*ROW('Hygiene Data'!H123))="","",OFFSET('Hygiene Data'!$H$13,0,10*ROW('Hygiene Data'!H123)))</f>
        <v/>
      </c>
      <c r="ED129" s="272" t="str">
        <f ca="true">+IF(OFFSET('Hygiene Data'!$I$11,0,10*ROW('Hygiene Data'!I123))="","",OFFSET('Hygiene Data'!$I$11,0,10*ROW('Hygiene Data'!I123)))</f>
        <v/>
      </c>
      <c r="EE129" s="272" t="str">
        <f ca="true">+IF(OFFSET('Hygiene Data'!$I$12,0,10*ROW('Hygiene Data'!I123))="","",OFFSET('Hygiene Data'!$I$12,0,10*ROW('Hygiene Data'!I123)))</f>
        <v/>
      </c>
      <c r="EF129" s="272" t="str">
        <f ca="true">+IF(OFFSET('Hygiene Data'!$I$13,0,10*ROW('Hygiene Data'!I123))="","",OFFSET('Hygiene Data'!$I$13,0,10*ROW('Hygiene Data'!I123)))</f>
        <v/>
      </c>
    </row>
    <row xmlns:x14ac="http://schemas.microsoft.com/office/spreadsheetml/2009/9/ac" r="130" x14ac:dyDescent="0.2">
      <c r="A130" s="37" t="str">
        <f ca="true">+IF(OFFSET('Water Data'!$B$2,0,10*ROW('Water Data'!E124))="","",OFFSET('Water Data'!$B$2,0,10*ROW('Water Data'!E124)))</f>
        <v/>
      </c>
      <c r="B130" s="37" t="str">
        <f ca="true">+IF(OFFSET('Water Data'!$C$2,0,10*ROW('Water Data'!F124))="","",OFFSET('Water Data'!$C$2,0,10*ROW('Water Data'!F124)))</f>
        <v/>
      </c>
      <c r="C130" s="328" t="str">
        <f t="shared" ca="true" si="1"/>
        <v/>
      </c>
      <c r="D130" s="97"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7"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7"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7"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7"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7"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7"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7"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7"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7"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7"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7"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7"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7"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7"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7"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7"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7"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8"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8"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8"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8"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8"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8"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8"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8"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8"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8"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8"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8"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8"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8"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8"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8"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8"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8"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8"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8"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8"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8"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8"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8"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8"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8"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8"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8"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8"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8"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9"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9"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9"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9"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9"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9"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9"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9"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9"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9"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9"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9"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9"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9"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9"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9"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9"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9"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2"/>
      <c r="BS130" s="272" t="str">
        <f ca="true">+IF(OFFSET('Water Data'!$D$27,0,10*ROW('Water Data'!D124))="","",OFFSET('Water Data'!$D$27,0,10*ROW('Water Data'!D124)))</f>
        <v/>
      </c>
      <c r="BT130" s="272" t="str">
        <f ca="true">+IF(OFFSET('Water Data'!$D$28,0,10*ROW('Water Data'!D124))="","",OFFSET('Water Data'!$D$28,0,10*ROW('Water Data'!D124)))</f>
        <v/>
      </c>
      <c r="BU130" s="272" t="str">
        <f ca="true">+IF(OFFSET('Water Data'!$D$29,0,10*ROW('Water Data'!D124))="","",OFFSET('Water Data'!$D$29,0,10*ROW('Water Data'!D124)))</f>
        <v/>
      </c>
      <c r="BV130" s="272" t="str">
        <f ca="true">+IF(OFFSET('Water Data'!$E$27,0,10*ROW('Water Data'!E124))="","",OFFSET('Water Data'!$E$27,0,10*ROW('Water Data'!E124)))</f>
        <v/>
      </c>
      <c r="BW130" s="272" t="str">
        <f ca="true">+IF(OFFSET('Water Data'!$E$28,0,10*ROW('Water Data'!E124))="","",OFFSET('Water Data'!$E$28,0,10*ROW('Water Data'!E124)))</f>
        <v/>
      </c>
      <c r="BX130" s="272" t="str">
        <f ca="true">+IF(OFFSET('Water Data'!$E$29,0,10*ROW('Water Data'!E124))="","",OFFSET('Water Data'!$E$29,0,10*ROW('Water Data'!E124)))</f>
        <v/>
      </c>
      <c r="BY130" s="272" t="str">
        <f ca="true">+IF(OFFSET('Water Data'!$F$27,0,10*ROW('Water Data'!F124))="","",OFFSET('Water Data'!$F$27,0,10*ROW('Water Data'!F124)))</f>
        <v/>
      </c>
      <c r="BZ130" s="272" t="str">
        <f ca="true">+IF(OFFSET('Water Data'!$F$28,0,10*ROW('Water Data'!F124))="","",OFFSET('Water Data'!$F$28,0,10*ROW('Water Data'!F124)))</f>
        <v/>
      </c>
      <c r="CA130" s="272" t="str">
        <f ca="true">+IF(OFFSET('Water Data'!$F$29,0,10*ROW('Water Data'!F124))="","",OFFSET('Water Data'!$F$29,0,10*ROW('Water Data'!F124)))</f>
        <v/>
      </c>
      <c r="CB130" s="272" t="str">
        <f ca="true">+IF(OFFSET('Water Data'!$G$27,0,10*ROW('Water Data'!G124))="","",OFFSET('Water Data'!$G$27,0,10*ROW('Water Data'!G124)))</f>
        <v/>
      </c>
      <c r="CC130" s="272" t="str">
        <f ca="true">+IF(OFFSET('Water Data'!$G$28,0,10*ROW('Water Data'!G124))="","",OFFSET('Water Data'!$G$28,0,10*ROW('Water Data'!G124)))</f>
        <v/>
      </c>
      <c r="CD130" s="272" t="str">
        <f ca="true">+IF(OFFSET('Water Data'!$G$29,0,10*ROW('Water Data'!G124))="","",OFFSET('Water Data'!$G$29,0,10*ROW('Water Data'!G124)))</f>
        <v/>
      </c>
      <c r="CE130" s="272" t="str">
        <f ca="true">+IF(OFFSET('Water Data'!$H$27,0,10*ROW('Water Data'!H124))="","",OFFSET('Water Data'!$H$27,0,10*ROW('Water Data'!H124)))</f>
        <v/>
      </c>
      <c r="CF130" s="272" t="str">
        <f ca="true">+IF(OFFSET('Water Data'!$H$28,0,10*ROW('Water Data'!H124))="","",OFFSET('Water Data'!$H$28,0,10*ROW('Water Data'!H124)))</f>
        <v/>
      </c>
      <c r="CG130" s="272" t="str">
        <f ca="true">+IF(OFFSET('Water Data'!$H$29,0,10*ROW('Water Data'!H124))="","",OFFSET('Water Data'!$H$29,0,10*ROW('Water Data'!H124)))</f>
        <v/>
      </c>
      <c r="CH130" s="272" t="str">
        <f ca="true">+IF(OFFSET('Water Data'!$I$27,0,10*ROW('Water Data'!I124))="","",OFFSET('Water Data'!$I$27,0,10*ROW('Water Data'!I124)))</f>
        <v/>
      </c>
      <c r="CI130" s="272" t="str">
        <f ca="true">+IF(OFFSET('Water Data'!$I$28,0,10*ROW('Water Data'!I124))="","",OFFSET('Water Data'!$I$28,0,10*ROW('Water Data'!I124)))</f>
        <v/>
      </c>
      <c r="CJ130" s="272" t="str">
        <f ca="true">+IF(OFFSET('Water Data'!$I$29,0,10*ROW('Water Data'!I124))="","",OFFSET('Water Data'!$I$29,0,10*ROW('Water Data'!I124)))</f>
        <v/>
      </c>
      <c r="CK130" s="272" t="str">
        <f ca="true">+IF(OFFSET('Sanitation Data'!$D$28,0,10*ROW('Sanitation Data'!D124))="","",OFFSET('Sanitation Data'!$D$28,0,10*ROW('Sanitation Data'!D124)))</f>
        <v/>
      </c>
      <c r="CL130" s="272" t="str">
        <f ca="true">+IF(OFFSET('Sanitation Data'!$D$29,0,10*ROW('Sanitation Data'!D124))="","",OFFSET('Sanitation Data'!$D$29,0,10*ROW('Sanitation Data'!D124)))</f>
        <v/>
      </c>
      <c r="CM130" s="272" t="str">
        <f ca="true">+IF(OFFSET('Sanitation Data'!$D$30,0,10*ROW('Sanitation Data'!D124))="","",OFFSET('Sanitation Data'!$D$30,0,10*ROW('Sanitation Data'!D124)))</f>
        <v/>
      </c>
      <c r="CN130" s="272" t="str">
        <f ca="true">+IF(OFFSET('Sanitation Data'!$D$31,0,10*ROW('Sanitation Data'!D124))="","",OFFSET('Sanitation Data'!$D$31,0,10*ROW('Sanitation Data'!D124)))</f>
        <v/>
      </c>
      <c r="CO130" s="272" t="str">
        <f ca="true">+IF(OFFSET('Sanitation Data'!$D$32,0,10*ROW('Sanitation Data'!D124))="","",OFFSET('Sanitation Data'!$D$32,0,10*ROW('Sanitation Data'!D124)))</f>
        <v/>
      </c>
      <c r="CP130" s="272" t="str">
        <f ca="true">+IF(OFFSET('Sanitation Data'!$E$28,0,10*ROW('Sanitation Data'!E124))="","",OFFSET('Sanitation Data'!$E$28,0,10*ROW('Sanitation Data'!E124)))</f>
        <v/>
      </c>
      <c r="CQ130" s="272" t="str">
        <f ca="true">+IF(OFFSET('Sanitation Data'!$E$29,0,10*ROW('Sanitation Data'!E124))="","",OFFSET('Sanitation Data'!$E$29,0,10*ROW('Sanitation Data'!E124)))</f>
        <v/>
      </c>
      <c r="CR130" s="272" t="str">
        <f ca="true">+IF(OFFSET('Sanitation Data'!$E$30,0,10*ROW('Sanitation Data'!E124))="","",OFFSET('Sanitation Data'!$E$30,0,10*ROW('Sanitation Data'!E124)))</f>
        <v/>
      </c>
      <c r="CS130" s="272" t="str">
        <f ca="true">+IF(OFFSET('Sanitation Data'!$E$31,0,10*ROW('Sanitation Data'!E124))="","",OFFSET('Sanitation Data'!$E$31,0,10*ROW('Sanitation Data'!E124)))</f>
        <v/>
      </c>
      <c r="CT130" s="272" t="str">
        <f ca="true">+IF(OFFSET('Sanitation Data'!$E$32,0,10*ROW('Sanitation Data'!E124))="","",OFFSET('Sanitation Data'!$E$32,0,10*ROW('Sanitation Data'!E124)))</f>
        <v/>
      </c>
      <c r="CU130" s="272" t="str">
        <f ca="true">+IF(OFFSET('Sanitation Data'!$F$28,0,10*ROW('Sanitation Data'!F124))="","",OFFSET('Sanitation Data'!$F$28,0,10*ROW('Sanitation Data'!F124)))</f>
        <v/>
      </c>
      <c r="CV130" s="272" t="str">
        <f ca="true">+IF(OFFSET('Sanitation Data'!$F$29,0,10*ROW('Sanitation Data'!F124))="","",OFFSET('Sanitation Data'!$F$29,0,10*ROW('Sanitation Data'!F124)))</f>
        <v/>
      </c>
      <c r="CW130" s="272" t="str">
        <f ca="true">+IF(OFFSET('Sanitation Data'!$F$30,0,10*ROW('Sanitation Data'!F124))="","",OFFSET('Sanitation Data'!$F$30,0,10*ROW('Sanitation Data'!F124)))</f>
        <v/>
      </c>
      <c r="CX130" s="272" t="str">
        <f ca="true">+IF(OFFSET('Sanitation Data'!$F$31,0,10*ROW('Sanitation Data'!F124))="","",OFFSET('Sanitation Data'!$F$31,0,10*ROW('Sanitation Data'!F124)))</f>
        <v/>
      </c>
      <c r="CY130" s="272" t="str">
        <f ca="true">+IF(OFFSET('Sanitation Data'!$F$32,0,10*ROW('Sanitation Data'!F124))="","",OFFSET('Sanitation Data'!$F$32,0,10*ROW('Sanitation Data'!F124)))</f>
        <v/>
      </c>
      <c r="CZ130" s="272" t="str">
        <f ca="true">+IF(OFFSET('Sanitation Data'!$G$28,0,10*ROW('Sanitation Data'!G124))="","",OFFSET('Sanitation Data'!$G$28,0,10*ROW('Sanitation Data'!G124)))</f>
        <v/>
      </c>
      <c r="DA130" s="272" t="str">
        <f ca="true">+IF(OFFSET('Sanitation Data'!$G$29,0,10*ROW('Sanitation Data'!G124))="","",OFFSET('Sanitation Data'!$G$29,0,10*ROW('Sanitation Data'!G124)))</f>
        <v/>
      </c>
      <c r="DB130" s="272" t="str">
        <f ca="true">+IF(OFFSET('Sanitation Data'!$G$30,0,10*ROW('Sanitation Data'!G124))="","",OFFSET('Sanitation Data'!$G$30,0,10*ROW('Sanitation Data'!G124)))</f>
        <v/>
      </c>
      <c r="DC130" s="272" t="str">
        <f ca="true">+IF(OFFSET('Sanitation Data'!$G$31,0,10*ROW('Sanitation Data'!G124))="","",OFFSET('Sanitation Data'!$G$31,0,10*ROW('Sanitation Data'!G124)))</f>
        <v/>
      </c>
      <c r="DD130" s="272" t="str">
        <f ca="true">+IF(OFFSET('Sanitation Data'!$G$32,0,10*ROW('Sanitation Data'!G124))="","",OFFSET('Sanitation Data'!$G$32,0,10*ROW('Sanitation Data'!G124)))</f>
        <v/>
      </c>
      <c r="DE130" s="272" t="str">
        <f ca="true">+IF(OFFSET('Sanitation Data'!$H$28,0,10*ROW('Sanitation Data'!H124))="","",OFFSET('Sanitation Data'!$H$28,0,10*ROW('Sanitation Data'!H124)))</f>
        <v/>
      </c>
      <c r="DF130" s="272" t="str">
        <f ca="true">+IF(OFFSET('Sanitation Data'!$H$29,0,10*ROW('Sanitation Data'!H124))="","",OFFSET('Sanitation Data'!$H$29,0,10*ROW('Sanitation Data'!H124)))</f>
        <v/>
      </c>
      <c r="DG130" s="272" t="str">
        <f ca="true">+IF(OFFSET('Sanitation Data'!$H$30,0,10*ROW('Sanitation Data'!H124))="","",OFFSET('Sanitation Data'!$H$30,0,10*ROW('Sanitation Data'!H124)))</f>
        <v/>
      </c>
      <c r="DH130" s="272" t="str">
        <f ca="true">+IF(OFFSET('Sanitation Data'!$H$31,0,10*ROW('Sanitation Data'!H124))="","",OFFSET('Sanitation Data'!$H$31,0,10*ROW('Sanitation Data'!H124)))</f>
        <v/>
      </c>
      <c r="DI130" s="272" t="str">
        <f ca="true">+IF(OFFSET('Sanitation Data'!$H$32,0,10*ROW('Sanitation Data'!H124))="","",OFFSET('Sanitation Data'!$H$32,0,10*ROW('Sanitation Data'!H124)))</f>
        <v/>
      </c>
      <c r="DJ130" s="272" t="str">
        <f ca="true">+IF(OFFSET('Sanitation Data'!$I$28,0,10*ROW('Sanitation Data'!I124))="","",OFFSET('Sanitation Data'!$I$28,0,10*ROW('Sanitation Data'!I124)))</f>
        <v/>
      </c>
      <c r="DK130" s="272" t="str">
        <f ca="true">+IF(OFFSET('Sanitation Data'!$I$29,0,10*ROW('Sanitation Data'!I124))="","",OFFSET('Sanitation Data'!$I$29,0,10*ROW('Sanitation Data'!I124)))</f>
        <v/>
      </c>
      <c r="DL130" s="272" t="str">
        <f ca="true">+IF(OFFSET('Sanitation Data'!$I$30,0,10*ROW('Sanitation Data'!I124))="","",OFFSET('Sanitation Data'!$I$30,0,10*ROW('Sanitation Data'!I124)))</f>
        <v/>
      </c>
      <c r="DM130" s="272" t="str">
        <f ca="true">+IF(OFFSET('Sanitation Data'!$I$31,0,10*ROW('Sanitation Data'!I124))="","",OFFSET('Sanitation Data'!$I$31,0,10*ROW('Sanitation Data'!I124)))</f>
        <v/>
      </c>
      <c r="DN130" s="272" t="str">
        <f ca="true">+IF(OFFSET('Sanitation Data'!$I$32,0,10*ROW('Sanitation Data'!I124))="","",OFFSET('Sanitation Data'!$I$32,0,10*ROW('Sanitation Data'!I124)))</f>
        <v/>
      </c>
      <c r="DO130" s="272" t="str">
        <f ca="true">+IF(OFFSET('Hygiene Data'!$D$11,0,10*ROW('Hygiene Data'!D124))="","",OFFSET('Hygiene Data'!$D$11,0,10*ROW('Hygiene Data'!D124)))</f>
        <v/>
      </c>
      <c r="DP130" s="272" t="str">
        <f ca="true">+IF(OFFSET('Hygiene Data'!$D$12,0,10*ROW('Hygiene Data'!D124))="","",OFFSET('Hygiene Data'!$D$12,0,10*ROW('Hygiene Data'!D124)))</f>
        <v/>
      </c>
      <c r="DQ130" s="272" t="str">
        <f ca="true">+IF(OFFSET('Hygiene Data'!$D$13,0,10*ROW('Hygiene Data'!D124))="","",OFFSET('Hygiene Data'!$D$13,0,10*ROW('Hygiene Data'!D124)))</f>
        <v/>
      </c>
      <c r="DR130" s="272" t="str">
        <f ca="true">+IF(OFFSET('Hygiene Data'!$E$11,0,10*ROW('Hygiene Data'!E124))="","",OFFSET('Hygiene Data'!$E$11,0,10*ROW('Hygiene Data'!E124)))</f>
        <v/>
      </c>
      <c r="DS130" s="272" t="str">
        <f ca="true">+IF(OFFSET('Hygiene Data'!$E$12,0,10*ROW('Hygiene Data'!E124))="","",OFFSET('Hygiene Data'!$E$12,0,10*ROW('Hygiene Data'!E124)))</f>
        <v/>
      </c>
      <c r="DT130" s="272" t="str">
        <f ca="true">+IF(OFFSET('Hygiene Data'!$E$13,0,10*ROW('Hygiene Data'!E124))="","",OFFSET('Hygiene Data'!$E$13,0,10*ROW('Hygiene Data'!E124)))</f>
        <v/>
      </c>
      <c r="DU130" s="272" t="str">
        <f ca="true">+IF(OFFSET('Hygiene Data'!$F$11,0,10*ROW('Hygiene Data'!F124))="","",OFFSET('Hygiene Data'!$F$11,0,10*ROW('Hygiene Data'!F124)))</f>
        <v/>
      </c>
      <c r="DV130" s="272" t="str">
        <f ca="true">+IF(OFFSET('Hygiene Data'!$F$12,0,10*ROW('Hygiene Data'!F124))="","",OFFSET('Hygiene Data'!$F$12,0,10*ROW('Hygiene Data'!F124)))</f>
        <v/>
      </c>
      <c r="DW130" s="272" t="str">
        <f ca="true">+IF(OFFSET('Hygiene Data'!$F$13,0,10*ROW('Hygiene Data'!F124))="","",OFFSET('Hygiene Data'!$F$13,0,10*ROW('Hygiene Data'!F124)))</f>
        <v/>
      </c>
      <c r="DX130" s="272" t="str">
        <f ca="true">+IF(OFFSET('Hygiene Data'!$G$11,0,10*ROW('Hygiene Data'!G124))="","",OFFSET('Hygiene Data'!$G$11,0,10*ROW('Hygiene Data'!G124)))</f>
        <v/>
      </c>
      <c r="DY130" s="272" t="str">
        <f ca="true">+IF(OFFSET('Hygiene Data'!$G$12,0,10*ROW('Hygiene Data'!G124))="","",OFFSET('Hygiene Data'!$G$12,0,10*ROW('Hygiene Data'!G124)))</f>
        <v/>
      </c>
      <c r="DZ130" s="272" t="str">
        <f ca="true">+IF(OFFSET('Hygiene Data'!$G$13,0,10*ROW('Hygiene Data'!G124))="","",OFFSET('Hygiene Data'!$G$13,0,10*ROW('Hygiene Data'!G124)))</f>
        <v/>
      </c>
      <c r="EA130" s="272" t="str">
        <f ca="true">+IF(OFFSET('Hygiene Data'!$H$11,0,10*ROW('Hygiene Data'!H124))="","",OFFSET('Hygiene Data'!$H$11,0,10*ROW('Hygiene Data'!H124)))</f>
        <v/>
      </c>
      <c r="EB130" s="272" t="str">
        <f ca="true">+IF(OFFSET('Hygiene Data'!$H$12,0,10*ROW('Hygiene Data'!H124))="","",OFFSET('Hygiene Data'!$H$12,0,10*ROW('Hygiene Data'!H124)))</f>
        <v/>
      </c>
      <c r="EC130" s="272" t="str">
        <f ca="true">+IF(OFFSET('Hygiene Data'!$H$13,0,10*ROW('Hygiene Data'!H124))="","",OFFSET('Hygiene Data'!$H$13,0,10*ROW('Hygiene Data'!H124)))</f>
        <v/>
      </c>
      <c r="ED130" s="272" t="str">
        <f ca="true">+IF(OFFSET('Hygiene Data'!$I$11,0,10*ROW('Hygiene Data'!I124))="","",OFFSET('Hygiene Data'!$I$11,0,10*ROW('Hygiene Data'!I124)))</f>
        <v/>
      </c>
      <c r="EE130" s="272" t="str">
        <f ca="true">+IF(OFFSET('Hygiene Data'!$I$12,0,10*ROW('Hygiene Data'!I124))="","",OFFSET('Hygiene Data'!$I$12,0,10*ROW('Hygiene Data'!I124)))</f>
        <v/>
      </c>
      <c r="EF130" s="272" t="str">
        <f ca="true">+IF(OFFSET('Hygiene Data'!$I$13,0,10*ROW('Hygiene Data'!I124))="","",OFFSET('Hygiene Data'!$I$13,0,10*ROW('Hygiene Data'!I124)))</f>
        <v/>
      </c>
    </row>
    <row xmlns:x14ac="http://schemas.microsoft.com/office/spreadsheetml/2009/9/ac" r="131" x14ac:dyDescent="0.2">
      <c r="A131" s="37" t="str">
        <f ca="true">+IF(OFFSET('Water Data'!$B$2,0,10*ROW('Water Data'!E125))="","",OFFSET('Water Data'!$B$2,0,10*ROW('Water Data'!E125)))</f>
        <v/>
      </c>
      <c r="B131" s="37" t="str">
        <f ca="true">+IF(OFFSET('Water Data'!$C$2,0,10*ROW('Water Data'!F125))="","",OFFSET('Water Data'!$C$2,0,10*ROW('Water Data'!F125)))</f>
        <v/>
      </c>
      <c r="C131" s="328" t="str">
        <f t="shared" ca="true" si="1"/>
        <v/>
      </c>
      <c r="D131" s="97"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7"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7"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7"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7"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7"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7"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7"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7"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7"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7"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7"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7"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7"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7"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7"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7"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7"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8"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8"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8"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8"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8"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8"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8"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8"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8"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8"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8"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8"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8"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8"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8"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8"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8"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8"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8"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8"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8"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8"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8"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8"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8"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8"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8"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8"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8"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8"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9"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9"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9"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9"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9"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9"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9"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9"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9"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9"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9"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9"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9"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9"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9"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9"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9"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9"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2"/>
      <c r="BS131" s="272" t="str">
        <f ca="true">+IF(OFFSET('Water Data'!$D$27,0,10*ROW('Water Data'!D125))="","",OFFSET('Water Data'!$D$27,0,10*ROW('Water Data'!D125)))</f>
        <v/>
      </c>
      <c r="BT131" s="272" t="str">
        <f ca="true">+IF(OFFSET('Water Data'!$D$28,0,10*ROW('Water Data'!D125))="","",OFFSET('Water Data'!$D$28,0,10*ROW('Water Data'!D125)))</f>
        <v/>
      </c>
      <c r="BU131" s="272" t="str">
        <f ca="true">+IF(OFFSET('Water Data'!$D$29,0,10*ROW('Water Data'!D125))="","",OFFSET('Water Data'!$D$29,0,10*ROW('Water Data'!D125)))</f>
        <v/>
      </c>
      <c r="BV131" s="272" t="str">
        <f ca="true">+IF(OFFSET('Water Data'!$E$27,0,10*ROW('Water Data'!E125))="","",OFFSET('Water Data'!$E$27,0,10*ROW('Water Data'!E125)))</f>
        <v/>
      </c>
      <c r="BW131" s="272" t="str">
        <f ca="true">+IF(OFFSET('Water Data'!$E$28,0,10*ROW('Water Data'!E125))="","",OFFSET('Water Data'!$E$28,0,10*ROW('Water Data'!E125)))</f>
        <v/>
      </c>
      <c r="BX131" s="272" t="str">
        <f ca="true">+IF(OFFSET('Water Data'!$E$29,0,10*ROW('Water Data'!E125))="","",OFFSET('Water Data'!$E$29,0,10*ROW('Water Data'!E125)))</f>
        <v/>
      </c>
      <c r="BY131" s="272" t="str">
        <f ca="true">+IF(OFFSET('Water Data'!$F$27,0,10*ROW('Water Data'!F125))="","",OFFSET('Water Data'!$F$27,0,10*ROW('Water Data'!F125)))</f>
        <v/>
      </c>
      <c r="BZ131" s="272" t="str">
        <f ca="true">+IF(OFFSET('Water Data'!$F$28,0,10*ROW('Water Data'!F125))="","",OFFSET('Water Data'!$F$28,0,10*ROW('Water Data'!F125)))</f>
        <v/>
      </c>
      <c r="CA131" s="272" t="str">
        <f ca="true">+IF(OFFSET('Water Data'!$F$29,0,10*ROW('Water Data'!F125))="","",OFFSET('Water Data'!$F$29,0,10*ROW('Water Data'!F125)))</f>
        <v/>
      </c>
      <c r="CB131" s="272" t="str">
        <f ca="true">+IF(OFFSET('Water Data'!$G$27,0,10*ROW('Water Data'!G125))="","",OFFSET('Water Data'!$G$27,0,10*ROW('Water Data'!G125)))</f>
        <v/>
      </c>
      <c r="CC131" s="272" t="str">
        <f ca="true">+IF(OFFSET('Water Data'!$G$28,0,10*ROW('Water Data'!G125))="","",OFFSET('Water Data'!$G$28,0,10*ROW('Water Data'!G125)))</f>
        <v/>
      </c>
      <c r="CD131" s="272" t="str">
        <f ca="true">+IF(OFFSET('Water Data'!$G$29,0,10*ROW('Water Data'!G125))="","",OFFSET('Water Data'!$G$29,0,10*ROW('Water Data'!G125)))</f>
        <v/>
      </c>
      <c r="CE131" s="272" t="str">
        <f ca="true">+IF(OFFSET('Water Data'!$H$27,0,10*ROW('Water Data'!H125))="","",OFFSET('Water Data'!$H$27,0,10*ROW('Water Data'!H125)))</f>
        <v/>
      </c>
      <c r="CF131" s="272" t="str">
        <f ca="true">+IF(OFFSET('Water Data'!$H$28,0,10*ROW('Water Data'!H125))="","",OFFSET('Water Data'!$H$28,0,10*ROW('Water Data'!H125)))</f>
        <v/>
      </c>
      <c r="CG131" s="272" t="str">
        <f ca="true">+IF(OFFSET('Water Data'!$H$29,0,10*ROW('Water Data'!H125))="","",OFFSET('Water Data'!$H$29,0,10*ROW('Water Data'!H125)))</f>
        <v/>
      </c>
      <c r="CH131" s="272" t="str">
        <f ca="true">+IF(OFFSET('Water Data'!$I$27,0,10*ROW('Water Data'!I125))="","",OFFSET('Water Data'!$I$27,0,10*ROW('Water Data'!I125)))</f>
        <v/>
      </c>
      <c r="CI131" s="272" t="str">
        <f ca="true">+IF(OFFSET('Water Data'!$I$28,0,10*ROW('Water Data'!I125))="","",OFFSET('Water Data'!$I$28,0,10*ROW('Water Data'!I125)))</f>
        <v/>
      </c>
      <c r="CJ131" s="272" t="str">
        <f ca="true">+IF(OFFSET('Water Data'!$I$29,0,10*ROW('Water Data'!I125))="","",OFFSET('Water Data'!$I$29,0,10*ROW('Water Data'!I125)))</f>
        <v/>
      </c>
      <c r="CK131" s="272" t="str">
        <f ca="true">+IF(OFFSET('Sanitation Data'!$D$28,0,10*ROW('Sanitation Data'!D125))="","",OFFSET('Sanitation Data'!$D$28,0,10*ROW('Sanitation Data'!D125)))</f>
        <v/>
      </c>
      <c r="CL131" s="272" t="str">
        <f ca="true">+IF(OFFSET('Sanitation Data'!$D$29,0,10*ROW('Sanitation Data'!D125))="","",OFFSET('Sanitation Data'!$D$29,0,10*ROW('Sanitation Data'!D125)))</f>
        <v/>
      </c>
      <c r="CM131" s="272" t="str">
        <f ca="true">+IF(OFFSET('Sanitation Data'!$D$30,0,10*ROW('Sanitation Data'!D125))="","",OFFSET('Sanitation Data'!$D$30,0,10*ROW('Sanitation Data'!D125)))</f>
        <v/>
      </c>
      <c r="CN131" s="272" t="str">
        <f ca="true">+IF(OFFSET('Sanitation Data'!$D$31,0,10*ROW('Sanitation Data'!D125))="","",OFFSET('Sanitation Data'!$D$31,0,10*ROW('Sanitation Data'!D125)))</f>
        <v/>
      </c>
      <c r="CO131" s="272" t="str">
        <f ca="true">+IF(OFFSET('Sanitation Data'!$D$32,0,10*ROW('Sanitation Data'!D125))="","",OFFSET('Sanitation Data'!$D$32,0,10*ROW('Sanitation Data'!D125)))</f>
        <v/>
      </c>
      <c r="CP131" s="272" t="str">
        <f ca="true">+IF(OFFSET('Sanitation Data'!$E$28,0,10*ROW('Sanitation Data'!E125))="","",OFFSET('Sanitation Data'!$E$28,0,10*ROW('Sanitation Data'!E125)))</f>
        <v/>
      </c>
      <c r="CQ131" s="272" t="str">
        <f ca="true">+IF(OFFSET('Sanitation Data'!$E$29,0,10*ROW('Sanitation Data'!E125))="","",OFFSET('Sanitation Data'!$E$29,0,10*ROW('Sanitation Data'!E125)))</f>
        <v/>
      </c>
      <c r="CR131" s="272" t="str">
        <f ca="true">+IF(OFFSET('Sanitation Data'!$E$30,0,10*ROW('Sanitation Data'!E125))="","",OFFSET('Sanitation Data'!$E$30,0,10*ROW('Sanitation Data'!E125)))</f>
        <v/>
      </c>
      <c r="CS131" s="272" t="str">
        <f ca="true">+IF(OFFSET('Sanitation Data'!$E$31,0,10*ROW('Sanitation Data'!E125))="","",OFFSET('Sanitation Data'!$E$31,0,10*ROW('Sanitation Data'!E125)))</f>
        <v/>
      </c>
      <c r="CT131" s="272" t="str">
        <f ca="true">+IF(OFFSET('Sanitation Data'!$E$32,0,10*ROW('Sanitation Data'!E125))="","",OFFSET('Sanitation Data'!$E$32,0,10*ROW('Sanitation Data'!E125)))</f>
        <v/>
      </c>
      <c r="CU131" s="272" t="str">
        <f ca="true">+IF(OFFSET('Sanitation Data'!$F$28,0,10*ROW('Sanitation Data'!F125))="","",OFFSET('Sanitation Data'!$F$28,0,10*ROW('Sanitation Data'!F125)))</f>
        <v/>
      </c>
      <c r="CV131" s="272" t="str">
        <f ca="true">+IF(OFFSET('Sanitation Data'!$F$29,0,10*ROW('Sanitation Data'!F125))="","",OFFSET('Sanitation Data'!$F$29,0,10*ROW('Sanitation Data'!F125)))</f>
        <v/>
      </c>
      <c r="CW131" s="272" t="str">
        <f ca="true">+IF(OFFSET('Sanitation Data'!$F$30,0,10*ROW('Sanitation Data'!F125))="","",OFFSET('Sanitation Data'!$F$30,0,10*ROW('Sanitation Data'!F125)))</f>
        <v/>
      </c>
      <c r="CX131" s="272" t="str">
        <f ca="true">+IF(OFFSET('Sanitation Data'!$F$31,0,10*ROW('Sanitation Data'!F125))="","",OFFSET('Sanitation Data'!$F$31,0,10*ROW('Sanitation Data'!F125)))</f>
        <v/>
      </c>
      <c r="CY131" s="272" t="str">
        <f ca="true">+IF(OFFSET('Sanitation Data'!$F$32,0,10*ROW('Sanitation Data'!F125))="","",OFFSET('Sanitation Data'!$F$32,0,10*ROW('Sanitation Data'!F125)))</f>
        <v/>
      </c>
      <c r="CZ131" s="272" t="str">
        <f ca="true">+IF(OFFSET('Sanitation Data'!$G$28,0,10*ROW('Sanitation Data'!G125))="","",OFFSET('Sanitation Data'!$G$28,0,10*ROW('Sanitation Data'!G125)))</f>
        <v/>
      </c>
      <c r="DA131" s="272" t="str">
        <f ca="true">+IF(OFFSET('Sanitation Data'!$G$29,0,10*ROW('Sanitation Data'!G125))="","",OFFSET('Sanitation Data'!$G$29,0,10*ROW('Sanitation Data'!G125)))</f>
        <v/>
      </c>
      <c r="DB131" s="272" t="str">
        <f ca="true">+IF(OFFSET('Sanitation Data'!$G$30,0,10*ROW('Sanitation Data'!G125))="","",OFFSET('Sanitation Data'!$G$30,0,10*ROW('Sanitation Data'!G125)))</f>
        <v/>
      </c>
      <c r="DC131" s="272" t="str">
        <f ca="true">+IF(OFFSET('Sanitation Data'!$G$31,0,10*ROW('Sanitation Data'!G125))="","",OFFSET('Sanitation Data'!$G$31,0,10*ROW('Sanitation Data'!G125)))</f>
        <v/>
      </c>
      <c r="DD131" s="272" t="str">
        <f ca="true">+IF(OFFSET('Sanitation Data'!$G$32,0,10*ROW('Sanitation Data'!G125))="","",OFFSET('Sanitation Data'!$G$32,0,10*ROW('Sanitation Data'!G125)))</f>
        <v/>
      </c>
      <c r="DE131" s="272" t="str">
        <f ca="true">+IF(OFFSET('Sanitation Data'!$H$28,0,10*ROW('Sanitation Data'!H125))="","",OFFSET('Sanitation Data'!$H$28,0,10*ROW('Sanitation Data'!H125)))</f>
        <v/>
      </c>
      <c r="DF131" s="272" t="str">
        <f ca="true">+IF(OFFSET('Sanitation Data'!$H$29,0,10*ROW('Sanitation Data'!H125))="","",OFFSET('Sanitation Data'!$H$29,0,10*ROW('Sanitation Data'!H125)))</f>
        <v/>
      </c>
      <c r="DG131" s="272" t="str">
        <f ca="true">+IF(OFFSET('Sanitation Data'!$H$30,0,10*ROW('Sanitation Data'!H125))="","",OFFSET('Sanitation Data'!$H$30,0,10*ROW('Sanitation Data'!H125)))</f>
        <v/>
      </c>
      <c r="DH131" s="272" t="str">
        <f ca="true">+IF(OFFSET('Sanitation Data'!$H$31,0,10*ROW('Sanitation Data'!H125))="","",OFFSET('Sanitation Data'!$H$31,0,10*ROW('Sanitation Data'!H125)))</f>
        <v/>
      </c>
      <c r="DI131" s="272" t="str">
        <f ca="true">+IF(OFFSET('Sanitation Data'!$H$32,0,10*ROW('Sanitation Data'!H125))="","",OFFSET('Sanitation Data'!$H$32,0,10*ROW('Sanitation Data'!H125)))</f>
        <v/>
      </c>
      <c r="DJ131" s="272" t="str">
        <f ca="true">+IF(OFFSET('Sanitation Data'!$I$28,0,10*ROW('Sanitation Data'!I125))="","",OFFSET('Sanitation Data'!$I$28,0,10*ROW('Sanitation Data'!I125)))</f>
        <v/>
      </c>
      <c r="DK131" s="272" t="str">
        <f ca="true">+IF(OFFSET('Sanitation Data'!$I$29,0,10*ROW('Sanitation Data'!I125))="","",OFFSET('Sanitation Data'!$I$29,0,10*ROW('Sanitation Data'!I125)))</f>
        <v/>
      </c>
      <c r="DL131" s="272" t="str">
        <f ca="true">+IF(OFFSET('Sanitation Data'!$I$30,0,10*ROW('Sanitation Data'!I125))="","",OFFSET('Sanitation Data'!$I$30,0,10*ROW('Sanitation Data'!I125)))</f>
        <v/>
      </c>
      <c r="DM131" s="272" t="str">
        <f ca="true">+IF(OFFSET('Sanitation Data'!$I$31,0,10*ROW('Sanitation Data'!I125))="","",OFFSET('Sanitation Data'!$I$31,0,10*ROW('Sanitation Data'!I125)))</f>
        <v/>
      </c>
      <c r="DN131" s="272" t="str">
        <f ca="true">+IF(OFFSET('Sanitation Data'!$I$32,0,10*ROW('Sanitation Data'!I125))="","",OFFSET('Sanitation Data'!$I$32,0,10*ROW('Sanitation Data'!I125)))</f>
        <v/>
      </c>
      <c r="DO131" s="272" t="str">
        <f ca="true">+IF(OFFSET('Hygiene Data'!$D$11,0,10*ROW('Hygiene Data'!D125))="","",OFFSET('Hygiene Data'!$D$11,0,10*ROW('Hygiene Data'!D125)))</f>
        <v/>
      </c>
      <c r="DP131" s="272" t="str">
        <f ca="true">+IF(OFFSET('Hygiene Data'!$D$12,0,10*ROW('Hygiene Data'!D125))="","",OFFSET('Hygiene Data'!$D$12,0,10*ROW('Hygiene Data'!D125)))</f>
        <v/>
      </c>
      <c r="DQ131" s="272" t="str">
        <f ca="true">+IF(OFFSET('Hygiene Data'!$D$13,0,10*ROW('Hygiene Data'!D125))="","",OFFSET('Hygiene Data'!$D$13,0,10*ROW('Hygiene Data'!D125)))</f>
        <v/>
      </c>
      <c r="DR131" s="272" t="str">
        <f ca="true">+IF(OFFSET('Hygiene Data'!$E$11,0,10*ROW('Hygiene Data'!E125))="","",OFFSET('Hygiene Data'!$E$11,0,10*ROW('Hygiene Data'!E125)))</f>
        <v/>
      </c>
      <c r="DS131" s="272" t="str">
        <f ca="true">+IF(OFFSET('Hygiene Data'!$E$12,0,10*ROW('Hygiene Data'!E125))="","",OFFSET('Hygiene Data'!$E$12,0,10*ROW('Hygiene Data'!E125)))</f>
        <v/>
      </c>
      <c r="DT131" s="272" t="str">
        <f ca="true">+IF(OFFSET('Hygiene Data'!$E$13,0,10*ROW('Hygiene Data'!E125))="","",OFFSET('Hygiene Data'!$E$13,0,10*ROW('Hygiene Data'!E125)))</f>
        <v/>
      </c>
      <c r="DU131" s="272" t="str">
        <f ca="true">+IF(OFFSET('Hygiene Data'!$F$11,0,10*ROW('Hygiene Data'!F125))="","",OFFSET('Hygiene Data'!$F$11,0,10*ROW('Hygiene Data'!F125)))</f>
        <v/>
      </c>
      <c r="DV131" s="272" t="str">
        <f ca="true">+IF(OFFSET('Hygiene Data'!$F$12,0,10*ROW('Hygiene Data'!F125))="","",OFFSET('Hygiene Data'!$F$12,0,10*ROW('Hygiene Data'!F125)))</f>
        <v/>
      </c>
      <c r="DW131" s="272" t="str">
        <f ca="true">+IF(OFFSET('Hygiene Data'!$F$13,0,10*ROW('Hygiene Data'!F125))="","",OFFSET('Hygiene Data'!$F$13,0,10*ROW('Hygiene Data'!F125)))</f>
        <v/>
      </c>
      <c r="DX131" s="272" t="str">
        <f ca="true">+IF(OFFSET('Hygiene Data'!$G$11,0,10*ROW('Hygiene Data'!G125))="","",OFFSET('Hygiene Data'!$G$11,0,10*ROW('Hygiene Data'!G125)))</f>
        <v/>
      </c>
      <c r="DY131" s="272" t="str">
        <f ca="true">+IF(OFFSET('Hygiene Data'!$G$12,0,10*ROW('Hygiene Data'!G125))="","",OFFSET('Hygiene Data'!$G$12,0,10*ROW('Hygiene Data'!G125)))</f>
        <v/>
      </c>
      <c r="DZ131" s="272" t="str">
        <f ca="true">+IF(OFFSET('Hygiene Data'!$G$13,0,10*ROW('Hygiene Data'!G125))="","",OFFSET('Hygiene Data'!$G$13,0,10*ROW('Hygiene Data'!G125)))</f>
        <v/>
      </c>
      <c r="EA131" s="272" t="str">
        <f ca="true">+IF(OFFSET('Hygiene Data'!$H$11,0,10*ROW('Hygiene Data'!H125))="","",OFFSET('Hygiene Data'!$H$11,0,10*ROW('Hygiene Data'!H125)))</f>
        <v/>
      </c>
      <c r="EB131" s="272" t="str">
        <f ca="true">+IF(OFFSET('Hygiene Data'!$H$12,0,10*ROW('Hygiene Data'!H125))="","",OFFSET('Hygiene Data'!$H$12,0,10*ROW('Hygiene Data'!H125)))</f>
        <v/>
      </c>
      <c r="EC131" s="272" t="str">
        <f ca="true">+IF(OFFSET('Hygiene Data'!$H$13,0,10*ROW('Hygiene Data'!H125))="","",OFFSET('Hygiene Data'!$H$13,0,10*ROW('Hygiene Data'!H125)))</f>
        <v/>
      </c>
      <c r="ED131" s="272" t="str">
        <f ca="true">+IF(OFFSET('Hygiene Data'!$I$11,0,10*ROW('Hygiene Data'!I125))="","",OFFSET('Hygiene Data'!$I$11,0,10*ROW('Hygiene Data'!I125)))</f>
        <v/>
      </c>
      <c r="EE131" s="272" t="str">
        <f ca="true">+IF(OFFSET('Hygiene Data'!$I$12,0,10*ROW('Hygiene Data'!I125))="","",OFFSET('Hygiene Data'!$I$12,0,10*ROW('Hygiene Data'!I125)))</f>
        <v/>
      </c>
      <c r="EF131" s="272" t="str">
        <f ca="true">+IF(OFFSET('Hygiene Data'!$I$13,0,10*ROW('Hygiene Data'!I125))="","",OFFSET('Hygiene Data'!$I$13,0,10*ROW('Hygiene Data'!I125)))</f>
        <v/>
      </c>
    </row>
    <row xmlns:x14ac="http://schemas.microsoft.com/office/spreadsheetml/2009/9/ac" r="132" x14ac:dyDescent="0.2">
      <c r="A132" s="37" t="str">
        <f ca="true">+IF(OFFSET('Water Data'!$B$2,0,10*ROW('Water Data'!E126))="","",OFFSET('Water Data'!$B$2,0,10*ROW('Water Data'!E126)))</f>
        <v/>
      </c>
      <c r="B132" s="37" t="str">
        <f ca="true">+IF(OFFSET('Water Data'!$C$2,0,10*ROW('Water Data'!F126))="","",OFFSET('Water Data'!$C$2,0,10*ROW('Water Data'!F126)))</f>
        <v/>
      </c>
      <c r="C132" s="328" t="str">
        <f t="shared" ca="true" si="1"/>
        <v/>
      </c>
      <c r="D132" s="97"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7"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7"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7"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7"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7"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7"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7"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7"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7"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7"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7"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7"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7"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7"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7"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7"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7"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8"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8"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8"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8"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8"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8"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8"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8"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8"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8"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8"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8"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8"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8"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8"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8"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8"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8"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8"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8"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8"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8"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8"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8"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8"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8"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8"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8"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8"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8"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9"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9"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9"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9"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9"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9"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9"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9"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9"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9"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9"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9"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9"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9"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9"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9"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9"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9"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2"/>
      <c r="BS132" s="272" t="str">
        <f ca="true">+IF(OFFSET('Water Data'!$D$27,0,10*ROW('Water Data'!D126))="","",OFFSET('Water Data'!$D$27,0,10*ROW('Water Data'!D126)))</f>
        <v/>
      </c>
      <c r="BT132" s="272" t="str">
        <f ca="true">+IF(OFFSET('Water Data'!$D$28,0,10*ROW('Water Data'!D126))="","",OFFSET('Water Data'!$D$28,0,10*ROW('Water Data'!D126)))</f>
        <v/>
      </c>
      <c r="BU132" s="272" t="str">
        <f ca="true">+IF(OFFSET('Water Data'!$D$29,0,10*ROW('Water Data'!D126))="","",OFFSET('Water Data'!$D$29,0,10*ROW('Water Data'!D126)))</f>
        <v/>
      </c>
      <c r="BV132" s="272" t="str">
        <f ca="true">+IF(OFFSET('Water Data'!$E$27,0,10*ROW('Water Data'!E126))="","",OFFSET('Water Data'!$E$27,0,10*ROW('Water Data'!E126)))</f>
        <v/>
      </c>
      <c r="BW132" s="272" t="str">
        <f ca="true">+IF(OFFSET('Water Data'!$E$28,0,10*ROW('Water Data'!E126))="","",OFFSET('Water Data'!$E$28,0,10*ROW('Water Data'!E126)))</f>
        <v/>
      </c>
      <c r="BX132" s="272" t="str">
        <f ca="true">+IF(OFFSET('Water Data'!$E$29,0,10*ROW('Water Data'!E126))="","",OFFSET('Water Data'!$E$29,0,10*ROW('Water Data'!E126)))</f>
        <v/>
      </c>
      <c r="BY132" s="272" t="str">
        <f ca="true">+IF(OFFSET('Water Data'!$F$27,0,10*ROW('Water Data'!F126))="","",OFFSET('Water Data'!$F$27,0,10*ROW('Water Data'!F126)))</f>
        <v/>
      </c>
      <c r="BZ132" s="272" t="str">
        <f ca="true">+IF(OFFSET('Water Data'!$F$28,0,10*ROW('Water Data'!F126))="","",OFFSET('Water Data'!$F$28,0,10*ROW('Water Data'!F126)))</f>
        <v/>
      </c>
      <c r="CA132" s="272" t="str">
        <f ca="true">+IF(OFFSET('Water Data'!$F$29,0,10*ROW('Water Data'!F126))="","",OFFSET('Water Data'!$F$29,0,10*ROW('Water Data'!F126)))</f>
        <v/>
      </c>
      <c r="CB132" s="272" t="str">
        <f ca="true">+IF(OFFSET('Water Data'!$G$27,0,10*ROW('Water Data'!G126))="","",OFFSET('Water Data'!$G$27,0,10*ROW('Water Data'!G126)))</f>
        <v/>
      </c>
      <c r="CC132" s="272" t="str">
        <f ca="true">+IF(OFFSET('Water Data'!$G$28,0,10*ROW('Water Data'!G126))="","",OFFSET('Water Data'!$G$28,0,10*ROW('Water Data'!G126)))</f>
        <v/>
      </c>
      <c r="CD132" s="272" t="str">
        <f ca="true">+IF(OFFSET('Water Data'!$G$29,0,10*ROW('Water Data'!G126))="","",OFFSET('Water Data'!$G$29,0,10*ROW('Water Data'!G126)))</f>
        <v/>
      </c>
      <c r="CE132" s="272" t="str">
        <f ca="true">+IF(OFFSET('Water Data'!$H$27,0,10*ROW('Water Data'!H126))="","",OFFSET('Water Data'!$H$27,0,10*ROW('Water Data'!H126)))</f>
        <v/>
      </c>
      <c r="CF132" s="272" t="str">
        <f ca="true">+IF(OFFSET('Water Data'!$H$28,0,10*ROW('Water Data'!H126))="","",OFFSET('Water Data'!$H$28,0,10*ROW('Water Data'!H126)))</f>
        <v/>
      </c>
      <c r="CG132" s="272" t="str">
        <f ca="true">+IF(OFFSET('Water Data'!$H$29,0,10*ROW('Water Data'!H126))="","",OFFSET('Water Data'!$H$29,0,10*ROW('Water Data'!H126)))</f>
        <v/>
      </c>
      <c r="CH132" s="272" t="str">
        <f ca="true">+IF(OFFSET('Water Data'!$I$27,0,10*ROW('Water Data'!I126))="","",OFFSET('Water Data'!$I$27,0,10*ROW('Water Data'!I126)))</f>
        <v/>
      </c>
      <c r="CI132" s="272" t="str">
        <f ca="true">+IF(OFFSET('Water Data'!$I$28,0,10*ROW('Water Data'!I126))="","",OFFSET('Water Data'!$I$28,0,10*ROW('Water Data'!I126)))</f>
        <v/>
      </c>
      <c r="CJ132" s="272" t="str">
        <f ca="true">+IF(OFFSET('Water Data'!$I$29,0,10*ROW('Water Data'!I126))="","",OFFSET('Water Data'!$I$29,0,10*ROW('Water Data'!I126)))</f>
        <v/>
      </c>
      <c r="CK132" s="272" t="str">
        <f ca="true">+IF(OFFSET('Sanitation Data'!$D$28,0,10*ROW('Sanitation Data'!D126))="","",OFFSET('Sanitation Data'!$D$28,0,10*ROW('Sanitation Data'!D126)))</f>
        <v/>
      </c>
      <c r="CL132" s="272" t="str">
        <f ca="true">+IF(OFFSET('Sanitation Data'!$D$29,0,10*ROW('Sanitation Data'!D126))="","",OFFSET('Sanitation Data'!$D$29,0,10*ROW('Sanitation Data'!D126)))</f>
        <v/>
      </c>
      <c r="CM132" s="272" t="str">
        <f ca="true">+IF(OFFSET('Sanitation Data'!$D$30,0,10*ROW('Sanitation Data'!D126))="","",OFFSET('Sanitation Data'!$D$30,0,10*ROW('Sanitation Data'!D126)))</f>
        <v/>
      </c>
      <c r="CN132" s="272" t="str">
        <f ca="true">+IF(OFFSET('Sanitation Data'!$D$31,0,10*ROW('Sanitation Data'!D126))="","",OFFSET('Sanitation Data'!$D$31,0,10*ROW('Sanitation Data'!D126)))</f>
        <v/>
      </c>
      <c r="CO132" s="272" t="str">
        <f ca="true">+IF(OFFSET('Sanitation Data'!$D$32,0,10*ROW('Sanitation Data'!D126))="","",OFFSET('Sanitation Data'!$D$32,0,10*ROW('Sanitation Data'!D126)))</f>
        <v/>
      </c>
      <c r="CP132" s="272" t="str">
        <f ca="true">+IF(OFFSET('Sanitation Data'!$E$28,0,10*ROW('Sanitation Data'!E126))="","",OFFSET('Sanitation Data'!$E$28,0,10*ROW('Sanitation Data'!E126)))</f>
        <v/>
      </c>
      <c r="CQ132" s="272" t="str">
        <f ca="true">+IF(OFFSET('Sanitation Data'!$E$29,0,10*ROW('Sanitation Data'!E126))="","",OFFSET('Sanitation Data'!$E$29,0,10*ROW('Sanitation Data'!E126)))</f>
        <v/>
      </c>
      <c r="CR132" s="272" t="str">
        <f ca="true">+IF(OFFSET('Sanitation Data'!$E$30,0,10*ROW('Sanitation Data'!E126))="","",OFFSET('Sanitation Data'!$E$30,0,10*ROW('Sanitation Data'!E126)))</f>
        <v/>
      </c>
      <c r="CS132" s="272" t="str">
        <f ca="true">+IF(OFFSET('Sanitation Data'!$E$31,0,10*ROW('Sanitation Data'!E126))="","",OFFSET('Sanitation Data'!$E$31,0,10*ROW('Sanitation Data'!E126)))</f>
        <v/>
      </c>
      <c r="CT132" s="272" t="str">
        <f ca="true">+IF(OFFSET('Sanitation Data'!$E$32,0,10*ROW('Sanitation Data'!E126))="","",OFFSET('Sanitation Data'!$E$32,0,10*ROW('Sanitation Data'!E126)))</f>
        <v/>
      </c>
      <c r="CU132" s="272" t="str">
        <f ca="true">+IF(OFFSET('Sanitation Data'!$F$28,0,10*ROW('Sanitation Data'!F126))="","",OFFSET('Sanitation Data'!$F$28,0,10*ROW('Sanitation Data'!F126)))</f>
        <v/>
      </c>
      <c r="CV132" s="272" t="str">
        <f ca="true">+IF(OFFSET('Sanitation Data'!$F$29,0,10*ROW('Sanitation Data'!F126))="","",OFFSET('Sanitation Data'!$F$29,0,10*ROW('Sanitation Data'!F126)))</f>
        <v/>
      </c>
      <c r="CW132" s="272" t="str">
        <f ca="true">+IF(OFFSET('Sanitation Data'!$F$30,0,10*ROW('Sanitation Data'!F126))="","",OFFSET('Sanitation Data'!$F$30,0,10*ROW('Sanitation Data'!F126)))</f>
        <v/>
      </c>
      <c r="CX132" s="272" t="str">
        <f ca="true">+IF(OFFSET('Sanitation Data'!$F$31,0,10*ROW('Sanitation Data'!F126))="","",OFFSET('Sanitation Data'!$F$31,0,10*ROW('Sanitation Data'!F126)))</f>
        <v/>
      </c>
      <c r="CY132" s="272" t="str">
        <f ca="true">+IF(OFFSET('Sanitation Data'!$F$32,0,10*ROW('Sanitation Data'!F126))="","",OFFSET('Sanitation Data'!$F$32,0,10*ROW('Sanitation Data'!F126)))</f>
        <v/>
      </c>
      <c r="CZ132" s="272" t="str">
        <f ca="true">+IF(OFFSET('Sanitation Data'!$G$28,0,10*ROW('Sanitation Data'!G126))="","",OFFSET('Sanitation Data'!$G$28,0,10*ROW('Sanitation Data'!G126)))</f>
        <v/>
      </c>
      <c r="DA132" s="272" t="str">
        <f ca="true">+IF(OFFSET('Sanitation Data'!$G$29,0,10*ROW('Sanitation Data'!G126))="","",OFFSET('Sanitation Data'!$G$29,0,10*ROW('Sanitation Data'!G126)))</f>
        <v/>
      </c>
      <c r="DB132" s="272" t="str">
        <f ca="true">+IF(OFFSET('Sanitation Data'!$G$30,0,10*ROW('Sanitation Data'!G126))="","",OFFSET('Sanitation Data'!$G$30,0,10*ROW('Sanitation Data'!G126)))</f>
        <v/>
      </c>
      <c r="DC132" s="272" t="str">
        <f ca="true">+IF(OFFSET('Sanitation Data'!$G$31,0,10*ROW('Sanitation Data'!G126))="","",OFFSET('Sanitation Data'!$G$31,0,10*ROW('Sanitation Data'!G126)))</f>
        <v/>
      </c>
      <c r="DD132" s="272" t="str">
        <f ca="true">+IF(OFFSET('Sanitation Data'!$G$32,0,10*ROW('Sanitation Data'!G126))="","",OFFSET('Sanitation Data'!$G$32,0,10*ROW('Sanitation Data'!G126)))</f>
        <v/>
      </c>
      <c r="DE132" s="272" t="str">
        <f ca="true">+IF(OFFSET('Sanitation Data'!$H$28,0,10*ROW('Sanitation Data'!H126))="","",OFFSET('Sanitation Data'!$H$28,0,10*ROW('Sanitation Data'!H126)))</f>
        <v/>
      </c>
      <c r="DF132" s="272" t="str">
        <f ca="true">+IF(OFFSET('Sanitation Data'!$H$29,0,10*ROW('Sanitation Data'!H126))="","",OFFSET('Sanitation Data'!$H$29,0,10*ROW('Sanitation Data'!H126)))</f>
        <v/>
      </c>
      <c r="DG132" s="272" t="str">
        <f ca="true">+IF(OFFSET('Sanitation Data'!$H$30,0,10*ROW('Sanitation Data'!H126))="","",OFFSET('Sanitation Data'!$H$30,0,10*ROW('Sanitation Data'!H126)))</f>
        <v/>
      </c>
      <c r="DH132" s="272" t="str">
        <f ca="true">+IF(OFFSET('Sanitation Data'!$H$31,0,10*ROW('Sanitation Data'!H126))="","",OFFSET('Sanitation Data'!$H$31,0,10*ROW('Sanitation Data'!H126)))</f>
        <v/>
      </c>
      <c r="DI132" s="272" t="str">
        <f ca="true">+IF(OFFSET('Sanitation Data'!$H$32,0,10*ROW('Sanitation Data'!H126))="","",OFFSET('Sanitation Data'!$H$32,0,10*ROW('Sanitation Data'!H126)))</f>
        <v/>
      </c>
      <c r="DJ132" s="272" t="str">
        <f ca="true">+IF(OFFSET('Sanitation Data'!$I$28,0,10*ROW('Sanitation Data'!I126))="","",OFFSET('Sanitation Data'!$I$28,0,10*ROW('Sanitation Data'!I126)))</f>
        <v/>
      </c>
      <c r="DK132" s="272" t="str">
        <f ca="true">+IF(OFFSET('Sanitation Data'!$I$29,0,10*ROW('Sanitation Data'!I126))="","",OFFSET('Sanitation Data'!$I$29,0,10*ROW('Sanitation Data'!I126)))</f>
        <v/>
      </c>
      <c r="DL132" s="272" t="str">
        <f ca="true">+IF(OFFSET('Sanitation Data'!$I$30,0,10*ROW('Sanitation Data'!I126))="","",OFFSET('Sanitation Data'!$I$30,0,10*ROW('Sanitation Data'!I126)))</f>
        <v/>
      </c>
      <c r="DM132" s="272" t="str">
        <f ca="true">+IF(OFFSET('Sanitation Data'!$I$31,0,10*ROW('Sanitation Data'!I126))="","",OFFSET('Sanitation Data'!$I$31,0,10*ROW('Sanitation Data'!I126)))</f>
        <v/>
      </c>
      <c r="DN132" s="272" t="str">
        <f ca="true">+IF(OFFSET('Sanitation Data'!$I$32,0,10*ROW('Sanitation Data'!I126))="","",OFFSET('Sanitation Data'!$I$32,0,10*ROW('Sanitation Data'!I126)))</f>
        <v/>
      </c>
      <c r="DO132" s="272" t="str">
        <f ca="true">+IF(OFFSET('Hygiene Data'!$D$11,0,10*ROW('Hygiene Data'!D126))="","",OFFSET('Hygiene Data'!$D$11,0,10*ROW('Hygiene Data'!D126)))</f>
        <v/>
      </c>
      <c r="DP132" s="272" t="str">
        <f ca="true">+IF(OFFSET('Hygiene Data'!$D$12,0,10*ROW('Hygiene Data'!D126))="","",OFFSET('Hygiene Data'!$D$12,0,10*ROW('Hygiene Data'!D126)))</f>
        <v/>
      </c>
      <c r="DQ132" s="272" t="str">
        <f ca="true">+IF(OFFSET('Hygiene Data'!$D$13,0,10*ROW('Hygiene Data'!D126))="","",OFFSET('Hygiene Data'!$D$13,0,10*ROW('Hygiene Data'!D126)))</f>
        <v/>
      </c>
      <c r="DR132" s="272" t="str">
        <f ca="true">+IF(OFFSET('Hygiene Data'!$E$11,0,10*ROW('Hygiene Data'!E126))="","",OFFSET('Hygiene Data'!$E$11,0,10*ROW('Hygiene Data'!E126)))</f>
        <v/>
      </c>
      <c r="DS132" s="272" t="str">
        <f ca="true">+IF(OFFSET('Hygiene Data'!$E$12,0,10*ROW('Hygiene Data'!E126))="","",OFFSET('Hygiene Data'!$E$12,0,10*ROW('Hygiene Data'!E126)))</f>
        <v/>
      </c>
      <c r="DT132" s="272" t="str">
        <f ca="true">+IF(OFFSET('Hygiene Data'!$E$13,0,10*ROW('Hygiene Data'!E126))="","",OFFSET('Hygiene Data'!$E$13,0,10*ROW('Hygiene Data'!E126)))</f>
        <v/>
      </c>
      <c r="DU132" s="272" t="str">
        <f ca="true">+IF(OFFSET('Hygiene Data'!$F$11,0,10*ROW('Hygiene Data'!F126))="","",OFFSET('Hygiene Data'!$F$11,0,10*ROW('Hygiene Data'!F126)))</f>
        <v/>
      </c>
      <c r="DV132" s="272" t="str">
        <f ca="true">+IF(OFFSET('Hygiene Data'!$F$12,0,10*ROW('Hygiene Data'!F126))="","",OFFSET('Hygiene Data'!$F$12,0,10*ROW('Hygiene Data'!F126)))</f>
        <v/>
      </c>
      <c r="DW132" s="272" t="str">
        <f ca="true">+IF(OFFSET('Hygiene Data'!$F$13,0,10*ROW('Hygiene Data'!F126))="","",OFFSET('Hygiene Data'!$F$13,0,10*ROW('Hygiene Data'!F126)))</f>
        <v/>
      </c>
      <c r="DX132" s="272" t="str">
        <f ca="true">+IF(OFFSET('Hygiene Data'!$G$11,0,10*ROW('Hygiene Data'!G126))="","",OFFSET('Hygiene Data'!$G$11,0,10*ROW('Hygiene Data'!G126)))</f>
        <v/>
      </c>
      <c r="DY132" s="272" t="str">
        <f ca="true">+IF(OFFSET('Hygiene Data'!$G$12,0,10*ROW('Hygiene Data'!G126))="","",OFFSET('Hygiene Data'!$G$12,0,10*ROW('Hygiene Data'!G126)))</f>
        <v/>
      </c>
      <c r="DZ132" s="272" t="str">
        <f ca="true">+IF(OFFSET('Hygiene Data'!$G$13,0,10*ROW('Hygiene Data'!G126))="","",OFFSET('Hygiene Data'!$G$13,0,10*ROW('Hygiene Data'!G126)))</f>
        <v/>
      </c>
      <c r="EA132" s="272" t="str">
        <f ca="true">+IF(OFFSET('Hygiene Data'!$H$11,0,10*ROW('Hygiene Data'!H126))="","",OFFSET('Hygiene Data'!$H$11,0,10*ROW('Hygiene Data'!H126)))</f>
        <v/>
      </c>
      <c r="EB132" s="272" t="str">
        <f ca="true">+IF(OFFSET('Hygiene Data'!$H$12,0,10*ROW('Hygiene Data'!H126))="","",OFFSET('Hygiene Data'!$H$12,0,10*ROW('Hygiene Data'!H126)))</f>
        <v/>
      </c>
      <c r="EC132" s="272" t="str">
        <f ca="true">+IF(OFFSET('Hygiene Data'!$H$13,0,10*ROW('Hygiene Data'!H126))="","",OFFSET('Hygiene Data'!$H$13,0,10*ROW('Hygiene Data'!H126)))</f>
        <v/>
      </c>
      <c r="ED132" s="272" t="str">
        <f ca="true">+IF(OFFSET('Hygiene Data'!$I$11,0,10*ROW('Hygiene Data'!I126))="","",OFFSET('Hygiene Data'!$I$11,0,10*ROW('Hygiene Data'!I126)))</f>
        <v/>
      </c>
      <c r="EE132" s="272" t="str">
        <f ca="true">+IF(OFFSET('Hygiene Data'!$I$12,0,10*ROW('Hygiene Data'!I126))="","",OFFSET('Hygiene Data'!$I$12,0,10*ROW('Hygiene Data'!I126)))</f>
        <v/>
      </c>
      <c r="EF132" s="272" t="str">
        <f ca="true">+IF(OFFSET('Hygiene Data'!$I$13,0,10*ROW('Hygiene Data'!I126))="","",OFFSET('Hygiene Data'!$I$13,0,10*ROW('Hygiene Data'!I126)))</f>
        <v/>
      </c>
    </row>
    <row xmlns:x14ac="http://schemas.microsoft.com/office/spreadsheetml/2009/9/ac" r="133" x14ac:dyDescent="0.2">
      <c r="A133" s="37" t="str">
        <f ca="true">+IF(OFFSET('Water Data'!$B$2,0,10*ROW('Water Data'!E127))="","",OFFSET('Water Data'!$B$2,0,10*ROW('Water Data'!E127)))</f>
        <v/>
      </c>
      <c r="B133" s="37" t="str">
        <f ca="true">+IF(OFFSET('Water Data'!$C$2,0,10*ROW('Water Data'!F127))="","",OFFSET('Water Data'!$C$2,0,10*ROW('Water Data'!F127)))</f>
        <v/>
      </c>
      <c r="C133" s="328" t="str">
        <f t="shared" ca="true" si="1"/>
        <v/>
      </c>
      <c r="D133" s="97"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7"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7"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7"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7"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7"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7"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7"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7"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7"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7"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7"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7"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7"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7"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7"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7"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7"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8"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8"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8"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8"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8"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8"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8"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8"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8"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8"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8"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8"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8"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8"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8"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8"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8"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8"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8"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8"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8"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8"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8"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8"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8"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8"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8"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8"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8"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8"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9"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9"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9"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9"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9"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9"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9"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9"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9"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9"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9"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9"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9"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9"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9"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9"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9"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9"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2"/>
      <c r="BS133" s="272" t="str">
        <f ca="true">+IF(OFFSET('Water Data'!$D$27,0,10*ROW('Water Data'!D127))="","",OFFSET('Water Data'!$D$27,0,10*ROW('Water Data'!D127)))</f>
        <v/>
      </c>
      <c r="BT133" s="272" t="str">
        <f ca="true">+IF(OFFSET('Water Data'!$D$28,0,10*ROW('Water Data'!D127))="","",OFFSET('Water Data'!$D$28,0,10*ROW('Water Data'!D127)))</f>
        <v/>
      </c>
      <c r="BU133" s="272" t="str">
        <f ca="true">+IF(OFFSET('Water Data'!$D$29,0,10*ROW('Water Data'!D127))="","",OFFSET('Water Data'!$D$29,0,10*ROW('Water Data'!D127)))</f>
        <v/>
      </c>
      <c r="BV133" s="272" t="str">
        <f ca="true">+IF(OFFSET('Water Data'!$E$27,0,10*ROW('Water Data'!E127))="","",OFFSET('Water Data'!$E$27,0,10*ROW('Water Data'!E127)))</f>
        <v/>
      </c>
      <c r="BW133" s="272" t="str">
        <f ca="true">+IF(OFFSET('Water Data'!$E$28,0,10*ROW('Water Data'!E127))="","",OFFSET('Water Data'!$E$28,0,10*ROW('Water Data'!E127)))</f>
        <v/>
      </c>
      <c r="BX133" s="272" t="str">
        <f ca="true">+IF(OFFSET('Water Data'!$E$29,0,10*ROW('Water Data'!E127))="","",OFFSET('Water Data'!$E$29,0,10*ROW('Water Data'!E127)))</f>
        <v/>
      </c>
      <c r="BY133" s="272" t="str">
        <f ca="true">+IF(OFFSET('Water Data'!$F$27,0,10*ROW('Water Data'!F127))="","",OFFSET('Water Data'!$F$27,0,10*ROW('Water Data'!F127)))</f>
        <v/>
      </c>
      <c r="BZ133" s="272" t="str">
        <f ca="true">+IF(OFFSET('Water Data'!$F$28,0,10*ROW('Water Data'!F127))="","",OFFSET('Water Data'!$F$28,0,10*ROW('Water Data'!F127)))</f>
        <v/>
      </c>
      <c r="CA133" s="272" t="str">
        <f ca="true">+IF(OFFSET('Water Data'!$F$29,0,10*ROW('Water Data'!F127))="","",OFFSET('Water Data'!$F$29,0,10*ROW('Water Data'!F127)))</f>
        <v/>
      </c>
      <c r="CB133" s="272" t="str">
        <f ca="true">+IF(OFFSET('Water Data'!$G$27,0,10*ROW('Water Data'!G127))="","",OFFSET('Water Data'!$G$27,0,10*ROW('Water Data'!G127)))</f>
        <v/>
      </c>
      <c r="CC133" s="272" t="str">
        <f ca="true">+IF(OFFSET('Water Data'!$G$28,0,10*ROW('Water Data'!G127))="","",OFFSET('Water Data'!$G$28,0,10*ROW('Water Data'!G127)))</f>
        <v/>
      </c>
      <c r="CD133" s="272" t="str">
        <f ca="true">+IF(OFFSET('Water Data'!$G$29,0,10*ROW('Water Data'!G127))="","",OFFSET('Water Data'!$G$29,0,10*ROW('Water Data'!G127)))</f>
        <v/>
      </c>
      <c r="CE133" s="272" t="str">
        <f ca="true">+IF(OFFSET('Water Data'!$H$27,0,10*ROW('Water Data'!H127))="","",OFFSET('Water Data'!$H$27,0,10*ROW('Water Data'!H127)))</f>
        <v/>
      </c>
      <c r="CF133" s="272" t="str">
        <f ca="true">+IF(OFFSET('Water Data'!$H$28,0,10*ROW('Water Data'!H127))="","",OFFSET('Water Data'!$H$28,0,10*ROW('Water Data'!H127)))</f>
        <v/>
      </c>
      <c r="CG133" s="272" t="str">
        <f ca="true">+IF(OFFSET('Water Data'!$H$29,0,10*ROW('Water Data'!H127))="","",OFFSET('Water Data'!$H$29,0,10*ROW('Water Data'!H127)))</f>
        <v/>
      </c>
      <c r="CH133" s="272" t="str">
        <f ca="true">+IF(OFFSET('Water Data'!$I$27,0,10*ROW('Water Data'!I127))="","",OFFSET('Water Data'!$I$27,0,10*ROW('Water Data'!I127)))</f>
        <v/>
      </c>
      <c r="CI133" s="272" t="str">
        <f ca="true">+IF(OFFSET('Water Data'!$I$28,0,10*ROW('Water Data'!I127))="","",OFFSET('Water Data'!$I$28,0,10*ROW('Water Data'!I127)))</f>
        <v/>
      </c>
      <c r="CJ133" s="272" t="str">
        <f ca="true">+IF(OFFSET('Water Data'!$I$29,0,10*ROW('Water Data'!I127))="","",OFFSET('Water Data'!$I$29,0,10*ROW('Water Data'!I127)))</f>
        <v/>
      </c>
      <c r="CK133" s="272" t="str">
        <f ca="true">+IF(OFFSET('Sanitation Data'!$D$28,0,10*ROW('Sanitation Data'!D127))="","",OFFSET('Sanitation Data'!$D$28,0,10*ROW('Sanitation Data'!D127)))</f>
        <v/>
      </c>
      <c r="CL133" s="272" t="str">
        <f ca="true">+IF(OFFSET('Sanitation Data'!$D$29,0,10*ROW('Sanitation Data'!D127))="","",OFFSET('Sanitation Data'!$D$29,0,10*ROW('Sanitation Data'!D127)))</f>
        <v/>
      </c>
      <c r="CM133" s="272" t="str">
        <f ca="true">+IF(OFFSET('Sanitation Data'!$D$30,0,10*ROW('Sanitation Data'!D127))="","",OFFSET('Sanitation Data'!$D$30,0,10*ROW('Sanitation Data'!D127)))</f>
        <v/>
      </c>
      <c r="CN133" s="272" t="str">
        <f ca="true">+IF(OFFSET('Sanitation Data'!$D$31,0,10*ROW('Sanitation Data'!D127))="","",OFFSET('Sanitation Data'!$D$31,0,10*ROW('Sanitation Data'!D127)))</f>
        <v/>
      </c>
      <c r="CO133" s="272" t="str">
        <f ca="true">+IF(OFFSET('Sanitation Data'!$D$32,0,10*ROW('Sanitation Data'!D127))="","",OFFSET('Sanitation Data'!$D$32,0,10*ROW('Sanitation Data'!D127)))</f>
        <v/>
      </c>
      <c r="CP133" s="272" t="str">
        <f ca="true">+IF(OFFSET('Sanitation Data'!$E$28,0,10*ROW('Sanitation Data'!E127))="","",OFFSET('Sanitation Data'!$E$28,0,10*ROW('Sanitation Data'!E127)))</f>
        <v/>
      </c>
      <c r="CQ133" s="272" t="str">
        <f ca="true">+IF(OFFSET('Sanitation Data'!$E$29,0,10*ROW('Sanitation Data'!E127))="","",OFFSET('Sanitation Data'!$E$29,0,10*ROW('Sanitation Data'!E127)))</f>
        <v/>
      </c>
      <c r="CR133" s="272" t="str">
        <f ca="true">+IF(OFFSET('Sanitation Data'!$E$30,0,10*ROW('Sanitation Data'!E127))="","",OFFSET('Sanitation Data'!$E$30,0,10*ROW('Sanitation Data'!E127)))</f>
        <v/>
      </c>
      <c r="CS133" s="272" t="str">
        <f ca="true">+IF(OFFSET('Sanitation Data'!$E$31,0,10*ROW('Sanitation Data'!E127))="","",OFFSET('Sanitation Data'!$E$31,0,10*ROW('Sanitation Data'!E127)))</f>
        <v/>
      </c>
      <c r="CT133" s="272" t="str">
        <f ca="true">+IF(OFFSET('Sanitation Data'!$E$32,0,10*ROW('Sanitation Data'!E127))="","",OFFSET('Sanitation Data'!$E$32,0,10*ROW('Sanitation Data'!E127)))</f>
        <v/>
      </c>
      <c r="CU133" s="272" t="str">
        <f ca="true">+IF(OFFSET('Sanitation Data'!$F$28,0,10*ROW('Sanitation Data'!F127))="","",OFFSET('Sanitation Data'!$F$28,0,10*ROW('Sanitation Data'!F127)))</f>
        <v/>
      </c>
      <c r="CV133" s="272" t="str">
        <f ca="true">+IF(OFFSET('Sanitation Data'!$F$29,0,10*ROW('Sanitation Data'!F127))="","",OFFSET('Sanitation Data'!$F$29,0,10*ROW('Sanitation Data'!F127)))</f>
        <v/>
      </c>
      <c r="CW133" s="272" t="str">
        <f ca="true">+IF(OFFSET('Sanitation Data'!$F$30,0,10*ROW('Sanitation Data'!F127))="","",OFFSET('Sanitation Data'!$F$30,0,10*ROW('Sanitation Data'!F127)))</f>
        <v/>
      </c>
      <c r="CX133" s="272" t="str">
        <f ca="true">+IF(OFFSET('Sanitation Data'!$F$31,0,10*ROW('Sanitation Data'!F127))="","",OFFSET('Sanitation Data'!$F$31,0,10*ROW('Sanitation Data'!F127)))</f>
        <v/>
      </c>
      <c r="CY133" s="272" t="str">
        <f ca="true">+IF(OFFSET('Sanitation Data'!$F$32,0,10*ROW('Sanitation Data'!F127))="","",OFFSET('Sanitation Data'!$F$32,0,10*ROW('Sanitation Data'!F127)))</f>
        <v/>
      </c>
      <c r="CZ133" s="272" t="str">
        <f ca="true">+IF(OFFSET('Sanitation Data'!$G$28,0,10*ROW('Sanitation Data'!G127))="","",OFFSET('Sanitation Data'!$G$28,0,10*ROW('Sanitation Data'!G127)))</f>
        <v/>
      </c>
      <c r="DA133" s="272" t="str">
        <f ca="true">+IF(OFFSET('Sanitation Data'!$G$29,0,10*ROW('Sanitation Data'!G127))="","",OFFSET('Sanitation Data'!$G$29,0,10*ROW('Sanitation Data'!G127)))</f>
        <v/>
      </c>
      <c r="DB133" s="272" t="str">
        <f ca="true">+IF(OFFSET('Sanitation Data'!$G$30,0,10*ROW('Sanitation Data'!G127))="","",OFFSET('Sanitation Data'!$G$30,0,10*ROW('Sanitation Data'!G127)))</f>
        <v/>
      </c>
      <c r="DC133" s="272" t="str">
        <f ca="true">+IF(OFFSET('Sanitation Data'!$G$31,0,10*ROW('Sanitation Data'!G127))="","",OFFSET('Sanitation Data'!$G$31,0,10*ROW('Sanitation Data'!G127)))</f>
        <v/>
      </c>
      <c r="DD133" s="272" t="str">
        <f ca="true">+IF(OFFSET('Sanitation Data'!$G$32,0,10*ROW('Sanitation Data'!G127))="","",OFFSET('Sanitation Data'!$G$32,0,10*ROW('Sanitation Data'!G127)))</f>
        <v/>
      </c>
      <c r="DE133" s="272" t="str">
        <f ca="true">+IF(OFFSET('Sanitation Data'!$H$28,0,10*ROW('Sanitation Data'!H127))="","",OFFSET('Sanitation Data'!$H$28,0,10*ROW('Sanitation Data'!H127)))</f>
        <v/>
      </c>
      <c r="DF133" s="272" t="str">
        <f ca="true">+IF(OFFSET('Sanitation Data'!$H$29,0,10*ROW('Sanitation Data'!H127))="","",OFFSET('Sanitation Data'!$H$29,0,10*ROW('Sanitation Data'!H127)))</f>
        <v/>
      </c>
      <c r="DG133" s="272" t="str">
        <f ca="true">+IF(OFFSET('Sanitation Data'!$H$30,0,10*ROW('Sanitation Data'!H127))="","",OFFSET('Sanitation Data'!$H$30,0,10*ROW('Sanitation Data'!H127)))</f>
        <v/>
      </c>
      <c r="DH133" s="272" t="str">
        <f ca="true">+IF(OFFSET('Sanitation Data'!$H$31,0,10*ROW('Sanitation Data'!H127))="","",OFFSET('Sanitation Data'!$H$31,0,10*ROW('Sanitation Data'!H127)))</f>
        <v/>
      </c>
      <c r="DI133" s="272" t="str">
        <f ca="true">+IF(OFFSET('Sanitation Data'!$H$32,0,10*ROW('Sanitation Data'!H127))="","",OFFSET('Sanitation Data'!$H$32,0,10*ROW('Sanitation Data'!H127)))</f>
        <v/>
      </c>
      <c r="DJ133" s="272" t="str">
        <f ca="true">+IF(OFFSET('Sanitation Data'!$I$28,0,10*ROW('Sanitation Data'!I127))="","",OFFSET('Sanitation Data'!$I$28,0,10*ROW('Sanitation Data'!I127)))</f>
        <v/>
      </c>
      <c r="DK133" s="272" t="str">
        <f ca="true">+IF(OFFSET('Sanitation Data'!$I$29,0,10*ROW('Sanitation Data'!I127))="","",OFFSET('Sanitation Data'!$I$29,0,10*ROW('Sanitation Data'!I127)))</f>
        <v/>
      </c>
      <c r="DL133" s="272" t="str">
        <f ca="true">+IF(OFFSET('Sanitation Data'!$I$30,0,10*ROW('Sanitation Data'!I127))="","",OFFSET('Sanitation Data'!$I$30,0,10*ROW('Sanitation Data'!I127)))</f>
        <v/>
      </c>
      <c r="DM133" s="272" t="str">
        <f ca="true">+IF(OFFSET('Sanitation Data'!$I$31,0,10*ROW('Sanitation Data'!I127))="","",OFFSET('Sanitation Data'!$I$31,0,10*ROW('Sanitation Data'!I127)))</f>
        <v/>
      </c>
      <c r="DN133" s="272" t="str">
        <f ca="true">+IF(OFFSET('Sanitation Data'!$I$32,0,10*ROW('Sanitation Data'!I127))="","",OFFSET('Sanitation Data'!$I$32,0,10*ROW('Sanitation Data'!I127)))</f>
        <v/>
      </c>
      <c r="DO133" s="272" t="str">
        <f ca="true">+IF(OFFSET('Hygiene Data'!$D$11,0,10*ROW('Hygiene Data'!D127))="","",OFFSET('Hygiene Data'!$D$11,0,10*ROW('Hygiene Data'!D127)))</f>
        <v/>
      </c>
      <c r="DP133" s="272" t="str">
        <f ca="true">+IF(OFFSET('Hygiene Data'!$D$12,0,10*ROW('Hygiene Data'!D127))="","",OFFSET('Hygiene Data'!$D$12,0,10*ROW('Hygiene Data'!D127)))</f>
        <v/>
      </c>
      <c r="DQ133" s="272" t="str">
        <f ca="true">+IF(OFFSET('Hygiene Data'!$D$13,0,10*ROW('Hygiene Data'!D127))="","",OFFSET('Hygiene Data'!$D$13,0,10*ROW('Hygiene Data'!D127)))</f>
        <v/>
      </c>
      <c r="DR133" s="272" t="str">
        <f ca="true">+IF(OFFSET('Hygiene Data'!$E$11,0,10*ROW('Hygiene Data'!E127))="","",OFFSET('Hygiene Data'!$E$11,0,10*ROW('Hygiene Data'!E127)))</f>
        <v/>
      </c>
      <c r="DS133" s="272" t="str">
        <f ca="true">+IF(OFFSET('Hygiene Data'!$E$12,0,10*ROW('Hygiene Data'!E127))="","",OFFSET('Hygiene Data'!$E$12,0,10*ROW('Hygiene Data'!E127)))</f>
        <v/>
      </c>
      <c r="DT133" s="272" t="str">
        <f ca="true">+IF(OFFSET('Hygiene Data'!$E$13,0,10*ROW('Hygiene Data'!E127))="","",OFFSET('Hygiene Data'!$E$13,0,10*ROW('Hygiene Data'!E127)))</f>
        <v/>
      </c>
      <c r="DU133" s="272" t="str">
        <f ca="true">+IF(OFFSET('Hygiene Data'!$F$11,0,10*ROW('Hygiene Data'!F127))="","",OFFSET('Hygiene Data'!$F$11,0,10*ROW('Hygiene Data'!F127)))</f>
        <v/>
      </c>
      <c r="DV133" s="272" t="str">
        <f ca="true">+IF(OFFSET('Hygiene Data'!$F$12,0,10*ROW('Hygiene Data'!F127))="","",OFFSET('Hygiene Data'!$F$12,0,10*ROW('Hygiene Data'!F127)))</f>
        <v/>
      </c>
      <c r="DW133" s="272" t="str">
        <f ca="true">+IF(OFFSET('Hygiene Data'!$F$13,0,10*ROW('Hygiene Data'!F127))="","",OFFSET('Hygiene Data'!$F$13,0,10*ROW('Hygiene Data'!F127)))</f>
        <v/>
      </c>
      <c r="DX133" s="272" t="str">
        <f ca="true">+IF(OFFSET('Hygiene Data'!$G$11,0,10*ROW('Hygiene Data'!G127))="","",OFFSET('Hygiene Data'!$G$11,0,10*ROW('Hygiene Data'!G127)))</f>
        <v/>
      </c>
      <c r="DY133" s="272" t="str">
        <f ca="true">+IF(OFFSET('Hygiene Data'!$G$12,0,10*ROW('Hygiene Data'!G127))="","",OFFSET('Hygiene Data'!$G$12,0,10*ROW('Hygiene Data'!G127)))</f>
        <v/>
      </c>
      <c r="DZ133" s="272" t="str">
        <f ca="true">+IF(OFFSET('Hygiene Data'!$G$13,0,10*ROW('Hygiene Data'!G127))="","",OFFSET('Hygiene Data'!$G$13,0,10*ROW('Hygiene Data'!G127)))</f>
        <v/>
      </c>
      <c r="EA133" s="272" t="str">
        <f ca="true">+IF(OFFSET('Hygiene Data'!$H$11,0,10*ROW('Hygiene Data'!H127))="","",OFFSET('Hygiene Data'!$H$11,0,10*ROW('Hygiene Data'!H127)))</f>
        <v/>
      </c>
      <c r="EB133" s="272" t="str">
        <f ca="true">+IF(OFFSET('Hygiene Data'!$H$12,0,10*ROW('Hygiene Data'!H127))="","",OFFSET('Hygiene Data'!$H$12,0,10*ROW('Hygiene Data'!H127)))</f>
        <v/>
      </c>
      <c r="EC133" s="272" t="str">
        <f ca="true">+IF(OFFSET('Hygiene Data'!$H$13,0,10*ROW('Hygiene Data'!H127))="","",OFFSET('Hygiene Data'!$H$13,0,10*ROW('Hygiene Data'!H127)))</f>
        <v/>
      </c>
      <c r="ED133" s="272" t="str">
        <f ca="true">+IF(OFFSET('Hygiene Data'!$I$11,0,10*ROW('Hygiene Data'!I127))="","",OFFSET('Hygiene Data'!$I$11,0,10*ROW('Hygiene Data'!I127)))</f>
        <v/>
      </c>
      <c r="EE133" s="272" t="str">
        <f ca="true">+IF(OFFSET('Hygiene Data'!$I$12,0,10*ROW('Hygiene Data'!I127))="","",OFFSET('Hygiene Data'!$I$12,0,10*ROW('Hygiene Data'!I127)))</f>
        <v/>
      </c>
      <c r="EF133" s="272" t="str">
        <f ca="true">+IF(OFFSET('Hygiene Data'!$I$13,0,10*ROW('Hygiene Data'!I127))="","",OFFSET('Hygiene Data'!$I$13,0,10*ROW('Hygiene Data'!I127)))</f>
        <v/>
      </c>
    </row>
    <row xmlns:x14ac="http://schemas.microsoft.com/office/spreadsheetml/2009/9/ac" r="134" x14ac:dyDescent="0.2">
      <c r="A134" s="37" t="str">
        <f ca="true">+IF(OFFSET('Water Data'!$B$2,0,10*ROW('Water Data'!E128))="","",OFFSET('Water Data'!$B$2,0,10*ROW('Water Data'!E128)))</f>
        <v/>
      </c>
      <c r="B134" s="37" t="str">
        <f ca="true">+IF(OFFSET('Water Data'!$C$2,0,10*ROW('Water Data'!F128))="","",OFFSET('Water Data'!$C$2,0,10*ROW('Water Data'!F128)))</f>
        <v/>
      </c>
      <c r="C134" s="328" t="str">
        <f t="shared" ca="true" si="1"/>
        <v/>
      </c>
      <c r="D134" s="97"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7"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7"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7"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7"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7"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7"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7"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7"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7"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7"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7"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7"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7"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7"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7"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7"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7"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8"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8"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8"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8"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8"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8"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8"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8"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8"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8"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8"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8"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8"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8"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8"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8"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8"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8"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8"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8"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8"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8"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8"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8"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8"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8"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8"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8"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8"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8"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9"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9"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9"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9"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9"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9"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9"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9"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9"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9"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9"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9"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9"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9"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9"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9"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9"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9"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2"/>
      <c r="BS134" s="272" t="str">
        <f ca="true">+IF(OFFSET('Water Data'!$D$27,0,10*ROW('Water Data'!D128))="","",OFFSET('Water Data'!$D$27,0,10*ROW('Water Data'!D128)))</f>
        <v/>
      </c>
      <c r="BT134" s="272" t="str">
        <f ca="true">+IF(OFFSET('Water Data'!$D$28,0,10*ROW('Water Data'!D128))="","",OFFSET('Water Data'!$D$28,0,10*ROW('Water Data'!D128)))</f>
        <v/>
      </c>
      <c r="BU134" s="272" t="str">
        <f ca="true">+IF(OFFSET('Water Data'!$D$29,0,10*ROW('Water Data'!D128))="","",OFFSET('Water Data'!$D$29,0,10*ROW('Water Data'!D128)))</f>
        <v/>
      </c>
      <c r="BV134" s="272" t="str">
        <f ca="true">+IF(OFFSET('Water Data'!$E$27,0,10*ROW('Water Data'!E128))="","",OFFSET('Water Data'!$E$27,0,10*ROW('Water Data'!E128)))</f>
        <v/>
      </c>
      <c r="BW134" s="272" t="str">
        <f ca="true">+IF(OFFSET('Water Data'!$E$28,0,10*ROW('Water Data'!E128))="","",OFFSET('Water Data'!$E$28,0,10*ROW('Water Data'!E128)))</f>
        <v/>
      </c>
      <c r="BX134" s="272" t="str">
        <f ca="true">+IF(OFFSET('Water Data'!$E$29,0,10*ROW('Water Data'!E128))="","",OFFSET('Water Data'!$E$29,0,10*ROW('Water Data'!E128)))</f>
        <v/>
      </c>
      <c r="BY134" s="272" t="str">
        <f ca="true">+IF(OFFSET('Water Data'!$F$27,0,10*ROW('Water Data'!F128))="","",OFFSET('Water Data'!$F$27,0,10*ROW('Water Data'!F128)))</f>
        <v/>
      </c>
      <c r="BZ134" s="272" t="str">
        <f ca="true">+IF(OFFSET('Water Data'!$F$28,0,10*ROW('Water Data'!F128))="","",OFFSET('Water Data'!$F$28,0,10*ROW('Water Data'!F128)))</f>
        <v/>
      </c>
      <c r="CA134" s="272" t="str">
        <f ca="true">+IF(OFFSET('Water Data'!$F$29,0,10*ROW('Water Data'!F128))="","",OFFSET('Water Data'!$F$29,0,10*ROW('Water Data'!F128)))</f>
        <v/>
      </c>
      <c r="CB134" s="272" t="str">
        <f ca="true">+IF(OFFSET('Water Data'!$G$27,0,10*ROW('Water Data'!G128))="","",OFFSET('Water Data'!$G$27,0,10*ROW('Water Data'!G128)))</f>
        <v/>
      </c>
      <c r="CC134" s="272" t="str">
        <f ca="true">+IF(OFFSET('Water Data'!$G$28,0,10*ROW('Water Data'!G128))="","",OFFSET('Water Data'!$G$28,0,10*ROW('Water Data'!G128)))</f>
        <v/>
      </c>
      <c r="CD134" s="272" t="str">
        <f ca="true">+IF(OFFSET('Water Data'!$G$29,0,10*ROW('Water Data'!G128))="","",OFFSET('Water Data'!$G$29,0,10*ROW('Water Data'!G128)))</f>
        <v/>
      </c>
      <c r="CE134" s="272" t="str">
        <f ca="true">+IF(OFFSET('Water Data'!$H$27,0,10*ROW('Water Data'!H128))="","",OFFSET('Water Data'!$H$27,0,10*ROW('Water Data'!H128)))</f>
        <v/>
      </c>
      <c r="CF134" s="272" t="str">
        <f ca="true">+IF(OFFSET('Water Data'!$H$28,0,10*ROW('Water Data'!H128))="","",OFFSET('Water Data'!$H$28,0,10*ROW('Water Data'!H128)))</f>
        <v/>
      </c>
      <c r="CG134" s="272" t="str">
        <f ca="true">+IF(OFFSET('Water Data'!$H$29,0,10*ROW('Water Data'!H128))="","",OFFSET('Water Data'!$H$29,0,10*ROW('Water Data'!H128)))</f>
        <v/>
      </c>
      <c r="CH134" s="272" t="str">
        <f ca="true">+IF(OFFSET('Water Data'!$I$27,0,10*ROW('Water Data'!I128))="","",OFFSET('Water Data'!$I$27,0,10*ROW('Water Data'!I128)))</f>
        <v/>
      </c>
      <c r="CI134" s="272" t="str">
        <f ca="true">+IF(OFFSET('Water Data'!$I$28,0,10*ROW('Water Data'!I128))="","",OFFSET('Water Data'!$I$28,0,10*ROW('Water Data'!I128)))</f>
        <v/>
      </c>
      <c r="CJ134" s="272" t="str">
        <f ca="true">+IF(OFFSET('Water Data'!$I$29,0,10*ROW('Water Data'!I128))="","",OFFSET('Water Data'!$I$29,0,10*ROW('Water Data'!I128)))</f>
        <v/>
      </c>
      <c r="CK134" s="272" t="str">
        <f ca="true">+IF(OFFSET('Sanitation Data'!$D$28,0,10*ROW('Sanitation Data'!D128))="","",OFFSET('Sanitation Data'!$D$28,0,10*ROW('Sanitation Data'!D128)))</f>
        <v/>
      </c>
      <c r="CL134" s="272" t="str">
        <f ca="true">+IF(OFFSET('Sanitation Data'!$D$29,0,10*ROW('Sanitation Data'!D128))="","",OFFSET('Sanitation Data'!$D$29,0,10*ROW('Sanitation Data'!D128)))</f>
        <v/>
      </c>
      <c r="CM134" s="272" t="str">
        <f ca="true">+IF(OFFSET('Sanitation Data'!$D$30,0,10*ROW('Sanitation Data'!D128))="","",OFFSET('Sanitation Data'!$D$30,0,10*ROW('Sanitation Data'!D128)))</f>
        <v/>
      </c>
      <c r="CN134" s="272" t="str">
        <f ca="true">+IF(OFFSET('Sanitation Data'!$D$31,0,10*ROW('Sanitation Data'!D128))="","",OFFSET('Sanitation Data'!$D$31,0,10*ROW('Sanitation Data'!D128)))</f>
        <v/>
      </c>
      <c r="CO134" s="272" t="str">
        <f ca="true">+IF(OFFSET('Sanitation Data'!$D$32,0,10*ROW('Sanitation Data'!D128))="","",OFFSET('Sanitation Data'!$D$32,0,10*ROW('Sanitation Data'!D128)))</f>
        <v/>
      </c>
      <c r="CP134" s="272" t="str">
        <f ca="true">+IF(OFFSET('Sanitation Data'!$E$28,0,10*ROW('Sanitation Data'!E128))="","",OFFSET('Sanitation Data'!$E$28,0,10*ROW('Sanitation Data'!E128)))</f>
        <v/>
      </c>
      <c r="CQ134" s="272" t="str">
        <f ca="true">+IF(OFFSET('Sanitation Data'!$E$29,0,10*ROW('Sanitation Data'!E128))="","",OFFSET('Sanitation Data'!$E$29,0,10*ROW('Sanitation Data'!E128)))</f>
        <v/>
      </c>
      <c r="CR134" s="272" t="str">
        <f ca="true">+IF(OFFSET('Sanitation Data'!$E$30,0,10*ROW('Sanitation Data'!E128))="","",OFFSET('Sanitation Data'!$E$30,0,10*ROW('Sanitation Data'!E128)))</f>
        <v/>
      </c>
      <c r="CS134" s="272" t="str">
        <f ca="true">+IF(OFFSET('Sanitation Data'!$E$31,0,10*ROW('Sanitation Data'!E128))="","",OFFSET('Sanitation Data'!$E$31,0,10*ROW('Sanitation Data'!E128)))</f>
        <v/>
      </c>
      <c r="CT134" s="272" t="str">
        <f ca="true">+IF(OFFSET('Sanitation Data'!$E$32,0,10*ROW('Sanitation Data'!E128))="","",OFFSET('Sanitation Data'!$E$32,0,10*ROW('Sanitation Data'!E128)))</f>
        <v/>
      </c>
      <c r="CU134" s="272" t="str">
        <f ca="true">+IF(OFFSET('Sanitation Data'!$F$28,0,10*ROW('Sanitation Data'!F128))="","",OFFSET('Sanitation Data'!$F$28,0,10*ROW('Sanitation Data'!F128)))</f>
        <v/>
      </c>
      <c r="CV134" s="272" t="str">
        <f ca="true">+IF(OFFSET('Sanitation Data'!$F$29,0,10*ROW('Sanitation Data'!F128))="","",OFFSET('Sanitation Data'!$F$29,0,10*ROW('Sanitation Data'!F128)))</f>
        <v/>
      </c>
      <c r="CW134" s="272" t="str">
        <f ca="true">+IF(OFFSET('Sanitation Data'!$F$30,0,10*ROW('Sanitation Data'!F128))="","",OFFSET('Sanitation Data'!$F$30,0,10*ROW('Sanitation Data'!F128)))</f>
        <v/>
      </c>
      <c r="CX134" s="272" t="str">
        <f ca="true">+IF(OFFSET('Sanitation Data'!$F$31,0,10*ROW('Sanitation Data'!F128))="","",OFFSET('Sanitation Data'!$F$31,0,10*ROW('Sanitation Data'!F128)))</f>
        <v/>
      </c>
      <c r="CY134" s="272" t="str">
        <f ca="true">+IF(OFFSET('Sanitation Data'!$F$32,0,10*ROW('Sanitation Data'!F128))="","",OFFSET('Sanitation Data'!$F$32,0,10*ROW('Sanitation Data'!F128)))</f>
        <v/>
      </c>
      <c r="CZ134" s="272" t="str">
        <f ca="true">+IF(OFFSET('Sanitation Data'!$G$28,0,10*ROW('Sanitation Data'!G128))="","",OFFSET('Sanitation Data'!$G$28,0,10*ROW('Sanitation Data'!G128)))</f>
        <v/>
      </c>
      <c r="DA134" s="272" t="str">
        <f ca="true">+IF(OFFSET('Sanitation Data'!$G$29,0,10*ROW('Sanitation Data'!G128))="","",OFFSET('Sanitation Data'!$G$29,0,10*ROW('Sanitation Data'!G128)))</f>
        <v/>
      </c>
      <c r="DB134" s="272" t="str">
        <f ca="true">+IF(OFFSET('Sanitation Data'!$G$30,0,10*ROW('Sanitation Data'!G128))="","",OFFSET('Sanitation Data'!$G$30,0,10*ROW('Sanitation Data'!G128)))</f>
        <v/>
      </c>
      <c r="DC134" s="272" t="str">
        <f ca="true">+IF(OFFSET('Sanitation Data'!$G$31,0,10*ROW('Sanitation Data'!G128))="","",OFFSET('Sanitation Data'!$G$31,0,10*ROW('Sanitation Data'!G128)))</f>
        <v/>
      </c>
      <c r="DD134" s="272" t="str">
        <f ca="true">+IF(OFFSET('Sanitation Data'!$G$32,0,10*ROW('Sanitation Data'!G128))="","",OFFSET('Sanitation Data'!$G$32,0,10*ROW('Sanitation Data'!G128)))</f>
        <v/>
      </c>
      <c r="DE134" s="272" t="str">
        <f ca="true">+IF(OFFSET('Sanitation Data'!$H$28,0,10*ROW('Sanitation Data'!H128))="","",OFFSET('Sanitation Data'!$H$28,0,10*ROW('Sanitation Data'!H128)))</f>
        <v/>
      </c>
      <c r="DF134" s="272" t="str">
        <f ca="true">+IF(OFFSET('Sanitation Data'!$H$29,0,10*ROW('Sanitation Data'!H128))="","",OFFSET('Sanitation Data'!$H$29,0,10*ROW('Sanitation Data'!H128)))</f>
        <v/>
      </c>
      <c r="DG134" s="272" t="str">
        <f ca="true">+IF(OFFSET('Sanitation Data'!$H$30,0,10*ROW('Sanitation Data'!H128))="","",OFFSET('Sanitation Data'!$H$30,0,10*ROW('Sanitation Data'!H128)))</f>
        <v/>
      </c>
      <c r="DH134" s="272" t="str">
        <f ca="true">+IF(OFFSET('Sanitation Data'!$H$31,0,10*ROW('Sanitation Data'!H128))="","",OFFSET('Sanitation Data'!$H$31,0,10*ROW('Sanitation Data'!H128)))</f>
        <v/>
      </c>
      <c r="DI134" s="272" t="str">
        <f ca="true">+IF(OFFSET('Sanitation Data'!$H$32,0,10*ROW('Sanitation Data'!H128))="","",OFFSET('Sanitation Data'!$H$32,0,10*ROW('Sanitation Data'!H128)))</f>
        <v/>
      </c>
      <c r="DJ134" s="272" t="str">
        <f ca="true">+IF(OFFSET('Sanitation Data'!$I$28,0,10*ROW('Sanitation Data'!I128))="","",OFFSET('Sanitation Data'!$I$28,0,10*ROW('Sanitation Data'!I128)))</f>
        <v/>
      </c>
      <c r="DK134" s="272" t="str">
        <f ca="true">+IF(OFFSET('Sanitation Data'!$I$29,0,10*ROW('Sanitation Data'!I128))="","",OFFSET('Sanitation Data'!$I$29,0,10*ROW('Sanitation Data'!I128)))</f>
        <v/>
      </c>
      <c r="DL134" s="272" t="str">
        <f ca="true">+IF(OFFSET('Sanitation Data'!$I$30,0,10*ROW('Sanitation Data'!I128))="","",OFFSET('Sanitation Data'!$I$30,0,10*ROW('Sanitation Data'!I128)))</f>
        <v/>
      </c>
      <c r="DM134" s="272" t="str">
        <f ca="true">+IF(OFFSET('Sanitation Data'!$I$31,0,10*ROW('Sanitation Data'!I128))="","",OFFSET('Sanitation Data'!$I$31,0,10*ROW('Sanitation Data'!I128)))</f>
        <v/>
      </c>
      <c r="DN134" s="272" t="str">
        <f ca="true">+IF(OFFSET('Sanitation Data'!$I$32,0,10*ROW('Sanitation Data'!I128))="","",OFFSET('Sanitation Data'!$I$32,0,10*ROW('Sanitation Data'!I128)))</f>
        <v/>
      </c>
      <c r="DO134" s="272" t="str">
        <f ca="true">+IF(OFFSET('Hygiene Data'!$D$11,0,10*ROW('Hygiene Data'!D128))="","",OFFSET('Hygiene Data'!$D$11,0,10*ROW('Hygiene Data'!D128)))</f>
        <v/>
      </c>
      <c r="DP134" s="272" t="str">
        <f ca="true">+IF(OFFSET('Hygiene Data'!$D$12,0,10*ROW('Hygiene Data'!D128))="","",OFFSET('Hygiene Data'!$D$12,0,10*ROW('Hygiene Data'!D128)))</f>
        <v/>
      </c>
      <c r="DQ134" s="272" t="str">
        <f ca="true">+IF(OFFSET('Hygiene Data'!$D$13,0,10*ROW('Hygiene Data'!D128))="","",OFFSET('Hygiene Data'!$D$13,0,10*ROW('Hygiene Data'!D128)))</f>
        <v/>
      </c>
      <c r="DR134" s="272" t="str">
        <f ca="true">+IF(OFFSET('Hygiene Data'!$E$11,0,10*ROW('Hygiene Data'!E128))="","",OFFSET('Hygiene Data'!$E$11,0,10*ROW('Hygiene Data'!E128)))</f>
        <v/>
      </c>
      <c r="DS134" s="272" t="str">
        <f ca="true">+IF(OFFSET('Hygiene Data'!$E$12,0,10*ROW('Hygiene Data'!E128))="","",OFFSET('Hygiene Data'!$E$12,0,10*ROW('Hygiene Data'!E128)))</f>
        <v/>
      </c>
      <c r="DT134" s="272" t="str">
        <f ca="true">+IF(OFFSET('Hygiene Data'!$E$13,0,10*ROW('Hygiene Data'!E128))="","",OFFSET('Hygiene Data'!$E$13,0,10*ROW('Hygiene Data'!E128)))</f>
        <v/>
      </c>
      <c r="DU134" s="272" t="str">
        <f ca="true">+IF(OFFSET('Hygiene Data'!$F$11,0,10*ROW('Hygiene Data'!F128))="","",OFFSET('Hygiene Data'!$F$11,0,10*ROW('Hygiene Data'!F128)))</f>
        <v/>
      </c>
      <c r="DV134" s="272" t="str">
        <f ca="true">+IF(OFFSET('Hygiene Data'!$F$12,0,10*ROW('Hygiene Data'!F128))="","",OFFSET('Hygiene Data'!$F$12,0,10*ROW('Hygiene Data'!F128)))</f>
        <v/>
      </c>
      <c r="DW134" s="272" t="str">
        <f ca="true">+IF(OFFSET('Hygiene Data'!$F$13,0,10*ROW('Hygiene Data'!F128))="","",OFFSET('Hygiene Data'!$F$13,0,10*ROW('Hygiene Data'!F128)))</f>
        <v/>
      </c>
      <c r="DX134" s="272" t="str">
        <f ca="true">+IF(OFFSET('Hygiene Data'!$G$11,0,10*ROW('Hygiene Data'!G128))="","",OFFSET('Hygiene Data'!$G$11,0,10*ROW('Hygiene Data'!G128)))</f>
        <v/>
      </c>
      <c r="DY134" s="272" t="str">
        <f ca="true">+IF(OFFSET('Hygiene Data'!$G$12,0,10*ROW('Hygiene Data'!G128))="","",OFFSET('Hygiene Data'!$G$12,0,10*ROW('Hygiene Data'!G128)))</f>
        <v/>
      </c>
      <c r="DZ134" s="272" t="str">
        <f ca="true">+IF(OFFSET('Hygiene Data'!$G$13,0,10*ROW('Hygiene Data'!G128))="","",OFFSET('Hygiene Data'!$G$13,0,10*ROW('Hygiene Data'!G128)))</f>
        <v/>
      </c>
      <c r="EA134" s="272" t="str">
        <f ca="true">+IF(OFFSET('Hygiene Data'!$H$11,0,10*ROW('Hygiene Data'!H128))="","",OFFSET('Hygiene Data'!$H$11,0,10*ROW('Hygiene Data'!H128)))</f>
        <v/>
      </c>
      <c r="EB134" s="272" t="str">
        <f ca="true">+IF(OFFSET('Hygiene Data'!$H$12,0,10*ROW('Hygiene Data'!H128))="","",OFFSET('Hygiene Data'!$H$12,0,10*ROW('Hygiene Data'!H128)))</f>
        <v/>
      </c>
      <c r="EC134" s="272" t="str">
        <f ca="true">+IF(OFFSET('Hygiene Data'!$H$13,0,10*ROW('Hygiene Data'!H128))="","",OFFSET('Hygiene Data'!$H$13,0,10*ROW('Hygiene Data'!H128)))</f>
        <v/>
      </c>
      <c r="ED134" s="272" t="str">
        <f ca="true">+IF(OFFSET('Hygiene Data'!$I$11,0,10*ROW('Hygiene Data'!I128))="","",OFFSET('Hygiene Data'!$I$11,0,10*ROW('Hygiene Data'!I128)))</f>
        <v/>
      </c>
      <c r="EE134" s="272" t="str">
        <f ca="true">+IF(OFFSET('Hygiene Data'!$I$12,0,10*ROW('Hygiene Data'!I128))="","",OFFSET('Hygiene Data'!$I$12,0,10*ROW('Hygiene Data'!I128)))</f>
        <v/>
      </c>
      <c r="EF134" s="272" t="str">
        <f ca="true">+IF(OFFSET('Hygiene Data'!$I$13,0,10*ROW('Hygiene Data'!I128))="","",OFFSET('Hygiene Data'!$I$13,0,10*ROW('Hygiene Data'!I128)))</f>
        <v/>
      </c>
    </row>
    <row xmlns:x14ac="http://schemas.microsoft.com/office/spreadsheetml/2009/9/ac" r="135" x14ac:dyDescent="0.2">
      <c r="A135" s="37" t="str">
        <f ca="true">+IF(OFFSET('Water Data'!$B$2,0,10*ROW('Water Data'!E129))="","",OFFSET('Water Data'!$B$2,0,10*ROW('Water Data'!E129)))</f>
        <v/>
      </c>
      <c r="B135" s="37" t="str">
        <f ca="true">+IF(OFFSET('Water Data'!$C$2,0,10*ROW('Water Data'!F129))="","",OFFSET('Water Data'!$C$2,0,10*ROW('Water Data'!F129)))</f>
        <v/>
      </c>
      <c r="C135" s="328" t="str">
        <f t="shared" ref="C135:C198" ca="true" si="2">+IF(ISNUMBER(VALUE(MID(A135,5,4))), VALUE(MID(A135, 5,4)),"")</f>
        <v/>
      </c>
      <c r="D135" s="97"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7"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7"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7"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7"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7"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7"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7"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7"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7"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7"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7"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7"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7"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7"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7"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7"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7"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8"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8"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8"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8"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8"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8"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8"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8"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8"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8"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8"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8"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8"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8"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8"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8"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8"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8"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8"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8"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8"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8"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8"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8"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8"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8"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8"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8"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8"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8"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9"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9"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9"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9"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9"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9"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9"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9"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9"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9"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9"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9"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9"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9"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9"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9"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9"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9"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2"/>
      <c r="BS135" s="272" t="str">
        <f ca="true">+IF(OFFSET('Water Data'!$D$27,0,10*ROW('Water Data'!D129))="","",OFFSET('Water Data'!$D$27,0,10*ROW('Water Data'!D129)))</f>
        <v/>
      </c>
      <c r="BT135" s="272" t="str">
        <f ca="true">+IF(OFFSET('Water Data'!$D$28,0,10*ROW('Water Data'!D129))="","",OFFSET('Water Data'!$D$28,0,10*ROW('Water Data'!D129)))</f>
        <v/>
      </c>
      <c r="BU135" s="272" t="str">
        <f ca="true">+IF(OFFSET('Water Data'!$D$29,0,10*ROW('Water Data'!D129))="","",OFFSET('Water Data'!$D$29,0,10*ROW('Water Data'!D129)))</f>
        <v/>
      </c>
      <c r="BV135" s="272" t="str">
        <f ca="true">+IF(OFFSET('Water Data'!$E$27,0,10*ROW('Water Data'!E129))="","",OFFSET('Water Data'!$E$27,0,10*ROW('Water Data'!E129)))</f>
        <v/>
      </c>
      <c r="BW135" s="272" t="str">
        <f ca="true">+IF(OFFSET('Water Data'!$E$28,0,10*ROW('Water Data'!E129))="","",OFFSET('Water Data'!$E$28,0,10*ROW('Water Data'!E129)))</f>
        <v/>
      </c>
      <c r="BX135" s="272" t="str">
        <f ca="true">+IF(OFFSET('Water Data'!$E$29,0,10*ROW('Water Data'!E129))="","",OFFSET('Water Data'!$E$29,0,10*ROW('Water Data'!E129)))</f>
        <v/>
      </c>
      <c r="BY135" s="272" t="str">
        <f ca="true">+IF(OFFSET('Water Data'!$F$27,0,10*ROW('Water Data'!F129))="","",OFFSET('Water Data'!$F$27,0,10*ROW('Water Data'!F129)))</f>
        <v/>
      </c>
      <c r="BZ135" s="272" t="str">
        <f ca="true">+IF(OFFSET('Water Data'!$F$28,0,10*ROW('Water Data'!F129))="","",OFFSET('Water Data'!$F$28,0,10*ROW('Water Data'!F129)))</f>
        <v/>
      </c>
      <c r="CA135" s="272" t="str">
        <f ca="true">+IF(OFFSET('Water Data'!$F$29,0,10*ROW('Water Data'!F129))="","",OFFSET('Water Data'!$F$29,0,10*ROW('Water Data'!F129)))</f>
        <v/>
      </c>
      <c r="CB135" s="272" t="str">
        <f ca="true">+IF(OFFSET('Water Data'!$G$27,0,10*ROW('Water Data'!G129))="","",OFFSET('Water Data'!$G$27,0,10*ROW('Water Data'!G129)))</f>
        <v/>
      </c>
      <c r="CC135" s="272" t="str">
        <f ca="true">+IF(OFFSET('Water Data'!$G$28,0,10*ROW('Water Data'!G129))="","",OFFSET('Water Data'!$G$28,0,10*ROW('Water Data'!G129)))</f>
        <v/>
      </c>
      <c r="CD135" s="272" t="str">
        <f ca="true">+IF(OFFSET('Water Data'!$G$29,0,10*ROW('Water Data'!G129))="","",OFFSET('Water Data'!$G$29,0,10*ROW('Water Data'!G129)))</f>
        <v/>
      </c>
      <c r="CE135" s="272" t="str">
        <f ca="true">+IF(OFFSET('Water Data'!$H$27,0,10*ROW('Water Data'!H129))="","",OFFSET('Water Data'!$H$27,0,10*ROW('Water Data'!H129)))</f>
        <v/>
      </c>
      <c r="CF135" s="272" t="str">
        <f ca="true">+IF(OFFSET('Water Data'!$H$28,0,10*ROW('Water Data'!H129))="","",OFFSET('Water Data'!$H$28,0,10*ROW('Water Data'!H129)))</f>
        <v/>
      </c>
      <c r="CG135" s="272" t="str">
        <f ca="true">+IF(OFFSET('Water Data'!$H$29,0,10*ROW('Water Data'!H129))="","",OFFSET('Water Data'!$H$29,0,10*ROW('Water Data'!H129)))</f>
        <v/>
      </c>
      <c r="CH135" s="272" t="str">
        <f ca="true">+IF(OFFSET('Water Data'!$I$27,0,10*ROW('Water Data'!I129))="","",OFFSET('Water Data'!$I$27,0,10*ROW('Water Data'!I129)))</f>
        <v/>
      </c>
      <c r="CI135" s="272" t="str">
        <f ca="true">+IF(OFFSET('Water Data'!$I$28,0,10*ROW('Water Data'!I129))="","",OFFSET('Water Data'!$I$28,0,10*ROW('Water Data'!I129)))</f>
        <v/>
      </c>
      <c r="CJ135" s="272" t="str">
        <f ca="true">+IF(OFFSET('Water Data'!$I$29,0,10*ROW('Water Data'!I129))="","",OFFSET('Water Data'!$I$29,0,10*ROW('Water Data'!I129)))</f>
        <v/>
      </c>
      <c r="CK135" s="272" t="str">
        <f ca="true">+IF(OFFSET('Sanitation Data'!$D$28,0,10*ROW('Sanitation Data'!D129))="","",OFFSET('Sanitation Data'!$D$28,0,10*ROW('Sanitation Data'!D129)))</f>
        <v/>
      </c>
      <c r="CL135" s="272" t="str">
        <f ca="true">+IF(OFFSET('Sanitation Data'!$D$29,0,10*ROW('Sanitation Data'!D129))="","",OFFSET('Sanitation Data'!$D$29,0,10*ROW('Sanitation Data'!D129)))</f>
        <v/>
      </c>
      <c r="CM135" s="272" t="str">
        <f ca="true">+IF(OFFSET('Sanitation Data'!$D$30,0,10*ROW('Sanitation Data'!D129))="","",OFFSET('Sanitation Data'!$D$30,0,10*ROW('Sanitation Data'!D129)))</f>
        <v/>
      </c>
      <c r="CN135" s="272" t="str">
        <f ca="true">+IF(OFFSET('Sanitation Data'!$D$31,0,10*ROW('Sanitation Data'!D129))="","",OFFSET('Sanitation Data'!$D$31,0,10*ROW('Sanitation Data'!D129)))</f>
        <v/>
      </c>
      <c r="CO135" s="272" t="str">
        <f ca="true">+IF(OFFSET('Sanitation Data'!$D$32,0,10*ROW('Sanitation Data'!D129))="","",OFFSET('Sanitation Data'!$D$32,0,10*ROW('Sanitation Data'!D129)))</f>
        <v/>
      </c>
      <c r="CP135" s="272" t="str">
        <f ca="true">+IF(OFFSET('Sanitation Data'!$E$28,0,10*ROW('Sanitation Data'!E129))="","",OFFSET('Sanitation Data'!$E$28,0,10*ROW('Sanitation Data'!E129)))</f>
        <v/>
      </c>
      <c r="CQ135" s="272" t="str">
        <f ca="true">+IF(OFFSET('Sanitation Data'!$E$29,0,10*ROW('Sanitation Data'!E129))="","",OFFSET('Sanitation Data'!$E$29,0,10*ROW('Sanitation Data'!E129)))</f>
        <v/>
      </c>
      <c r="CR135" s="272" t="str">
        <f ca="true">+IF(OFFSET('Sanitation Data'!$E$30,0,10*ROW('Sanitation Data'!E129))="","",OFFSET('Sanitation Data'!$E$30,0,10*ROW('Sanitation Data'!E129)))</f>
        <v/>
      </c>
      <c r="CS135" s="272" t="str">
        <f ca="true">+IF(OFFSET('Sanitation Data'!$E$31,0,10*ROW('Sanitation Data'!E129))="","",OFFSET('Sanitation Data'!$E$31,0,10*ROW('Sanitation Data'!E129)))</f>
        <v/>
      </c>
      <c r="CT135" s="272" t="str">
        <f ca="true">+IF(OFFSET('Sanitation Data'!$E$32,0,10*ROW('Sanitation Data'!E129))="","",OFFSET('Sanitation Data'!$E$32,0,10*ROW('Sanitation Data'!E129)))</f>
        <v/>
      </c>
      <c r="CU135" s="272" t="str">
        <f ca="true">+IF(OFFSET('Sanitation Data'!$F$28,0,10*ROW('Sanitation Data'!F129))="","",OFFSET('Sanitation Data'!$F$28,0,10*ROW('Sanitation Data'!F129)))</f>
        <v/>
      </c>
      <c r="CV135" s="272" t="str">
        <f ca="true">+IF(OFFSET('Sanitation Data'!$F$29,0,10*ROW('Sanitation Data'!F129))="","",OFFSET('Sanitation Data'!$F$29,0,10*ROW('Sanitation Data'!F129)))</f>
        <v/>
      </c>
      <c r="CW135" s="272" t="str">
        <f ca="true">+IF(OFFSET('Sanitation Data'!$F$30,0,10*ROW('Sanitation Data'!F129))="","",OFFSET('Sanitation Data'!$F$30,0,10*ROW('Sanitation Data'!F129)))</f>
        <v/>
      </c>
      <c r="CX135" s="272" t="str">
        <f ca="true">+IF(OFFSET('Sanitation Data'!$F$31,0,10*ROW('Sanitation Data'!F129))="","",OFFSET('Sanitation Data'!$F$31,0,10*ROW('Sanitation Data'!F129)))</f>
        <v/>
      </c>
      <c r="CY135" s="272" t="str">
        <f ca="true">+IF(OFFSET('Sanitation Data'!$F$32,0,10*ROW('Sanitation Data'!F129))="","",OFFSET('Sanitation Data'!$F$32,0,10*ROW('Sanitation Data'!F129)))</f>
        <v/>
      </c>
      <c r="CZ135" s="272" t="str">
        <f ca="true">+IF(OFFSET('Sanitation Data'!$G$28,0,10*ROW('Sanitation Data'!G129))="","",OFFSET('Sanitation Data'!$G$28,0,10*ROW('Sanitation Data'!G129)))</f>
        <v/>
      </c>
      <c r="DA135" s="272" t="str">
        <f ca="true">+IF(OFFSET('Sanitation Data'!$G$29,0,10*ROW('Sanitation Data'!G129))="","",OFFSET('Sanitation Data'!$G$29,0,10*ROW('Sanitation Data'!G129)))</f>
        <v/>
      </c>
      <c r="DB135" s="272" t="str">
        <f ca="true">+IF(OFFSET('Sanitation Data'!$G$30,0,10*ROW('Sanitation Data'!G129))="","",OFFSET('Sanitation Data'!$G$30,0,10*ROW('Sanitation Data'!G129)))</f>
        <v/>
      </c>
      <c r="DC135" s="272" t="str">
        <f ca="true">+IF(OFFSET('Sanitation Data'!$G$31,0,10*ROW('Sanitation Data'!G129))="","",OFFSET('Sanitation Data'!$G$31,0,10*ROW('Sanitation Data'!G129)))</f>
        <v/>
      </c>
      <c r="DD135" s="272" t="str">
        <f ca="true">+IF(OFFSET('Sanitation Data'!$G$32,0,10*ROW('Sanitation Data'!G129))="","",OFFSET('Sanitation Data'!$G$32,0,10*ROW('Sanitation Data'!G129)))</f>
        <v/>
      </c>
      <c r="DE135" s="272" t="str">
        <f ca="true">+IF(OFFSET('Sanitation Data'!$H$28,0,10*ROW('Sanitation Data'!H129))="","",OFFSET('Sanitation Data'!$H$28,0,10*ROW('Sanitation Data'!H129)))</f>
        <v/>
      </c>
      <c r="DF135" s="272" t="str">
        <f ca="true">+IF(OFFSET('Sanitation Data'!$H$29,0,10*ROW('Sanitation Data'!H129))="","",OFFSET('Sanitation Data'!$H$29,0,10*ROW('Sanitation Data'!H129)))</f>
        <v/>
      </c>
      <c r="DG135" s="272" t="str">
        <f ca="true">+IF(OFFSET('Sanitation Data'!$H$30,0,10*ROW('Sanitation Data'!H129))="","",OFFSET('Sanitation Data'!$H$30,0,10*ROW('Sanitation Data'!H129)))</f>
        <v/>
      </c>
      <c r="DH135" s="272" t="str">
        <f ca="true">+IF(OFFSET('Sanitation Data'!$H$31,0,10*ROW('Sanitation Data'!H129))="","",OFFSET('Sanitation Data'!$H$31,0,10*ROW('Sanitation Data'!H129)))</f>
        <v/>
      </c>
      <c r="DI135" s="272" t="str">
        <f ca="true">+IF(OFFSET('Sanitation Data'!$H$32,0,10*ROW('Sanitation Data'!H129))="","",OFFSET('Sanitation Data'!$H$32,0,10*ROW('Sanitation Data'!H129)))</f>
        <v/>
      </c>
      <c r="DJ135" s="272" t="str">
        <f ca="true">+IF(OFFSET('Sanitation Data'!$I$28,0,10*ROW('Sanitation Data'!I129))="","",OFFSET('Sanitation Data'!$I$28,0,10*ROW('Sanitation Data'!I129)))</f>
        <v/>
      </c>
      <c r="DK135" s="272" t="str">
        <f ca="true">+IF(OFFSET('Sanitation Data'!$I$29,0,10*ROW('Sanitation Data'!I129))="","",OFFSET('Sanitation Data'!$I$29,0,10*ROW('Sanitation Data'!I129)))</f>
        <v/>
      </c>
      <c r="DL135" s="272" t="str">
        <f ca="true">+IF(OFFSET('Sanitation Data'!$I$30,0,10*ROW('Sanitation Data'!I129))="","",OFFSET('Sanitation Data'!$I$30,0,10*ROW('Sanitation Data'!I129)))</f>
        <v/>
      </c>
      <c r="DM135" s="272" t="str">
        <f ca="true">+IF(OFFSET('Sanitation Data'!$I$31,0,10*ROW('Sanitation Data'!I129))="","",OFFSET('Sanitation Data'!$I$31,0,10*ROW('Sanitation Data'!I129)))</f>
        <v/>
      </c>
      <c r="DN135" s="272" t="str">
        <f ca="true">+IF(OFFSET('Sanitation Data'!$I$32,0,10*ROW('Sanitation Data'!I129))="","",OFFSET('Sanitation Data'!$I$32,0,10*ROW('Sanitation Data'!I129)))</f>
        <v/>
      </c>
      <c r="DO135" s="272" t="str">
        <f ca="true">+IF(OFFSET('Hygiene Data'!$D$11,0,10*ROW('Hygiene Data'!D129))="","",OFFSET('Hygiene Data'!$D$11,0,10*ROW('Hygiene Data'!D129)))</f>
        <v/>
      </c>
      <c r="DP135" s="272" t="str">
        <f ca="true">+IF(OFFSET('Hygiene Data'!$D$12,0,10*ROW('Hygiene Data'!D129))="","",OFFSET('Hygiene Data'!$D$12,0,10*ROW('Hygiene Data'!D129)))</f>
        <v/>
      </c>
      <c r="DQ135" s="272" t="str">
        <f ca="true">+IF(OFFSET('Hygiene Data'!$D$13,0,10*ROW('Hygiene Data'!D129))="","",OFFSET('Hygiene Data'!$D$13,0,10*ROW('Hygiene Data'!D129)))</f>
        <v/>
      </c>
      <c r="DR135" s="272" t="str">
        <f ca="true">+IF(OFFSET('Hygiene Data'!$E$11,0,10*ROW('Hygiene Data'!E129))="","",OFFSET('Hygiene Data'!$E$11,0,10*ROW('Hygiene Data'!E129)))</f>
        <v/>
      </c>
      <c r="DS135" s="272" t="str">
        <f ca="true">+IF(OFFSET('Hygiene Data'!$E$12,0,10*ROW('Hygiene Data'!E129))="","",OFFSET('Hygiene Data'!$E$12,0,10*ROW('Hygiene Data'!E129)))</f>
        <v/>
      </c>
      <c r="DT135" s="272" t="str">
        <f ca="true">+IF(OFFSET('Hygiene Data'!$E$13,0,10*ROW('Hygiene Data'!E129))="","",OFFSET('Hygiene Data'!$E$13,0,10*ROW('Hygiene Data'!E129)))</f>
        <v/>
      </c>
      <c r="DU135" s="272" t="str">
        <f ca="true">+IF(OFFSET('Hygiene Data'!$F$11,0,10*ROW('Hygiene Data'!F129))="","",OFFSET('Hygiene Data'!$F$11,0,10*ROW('Hygiene Data'!F129)))</f>
        <v/>
      </c>
      <c r="DV135" s="272" t="str">
        <f ca="true">+IF(OFFSET('Hygiene Data'!$F$12,0,10*ROW('Hygiene Data'!F129))="","",OFFSET('Hygiene Data'!$F$12,0,10*ROW('Hygiene Data'!F129)))</f>
        <v/>
      </c>
      <c r="DW135" s="272" t="str">
        <f ca="true">+IF(OFFSET('Hygiene Data'!$F$13,0,10*ROW('Hygiene Data'!F129))="","",OFFSET('Hygiene Data'!$F$13,0,10*ROW('Hygiene Data'!F129)))</f>
        <v/>
      </c>
      <c r="DX135" s="272" t="str">
        <f ca="true">+IF(OFFSET('Hygiene Data'!$G$11,0,10*ROW('Hygiene Data'!G129))="","",OFFSET('Hygiene Data'!$G$11,0,10*ROW('Hygiene Data'!G129)))</f>
        <v/>
      </c>
      <c r="DY135" s="272" t="str">
        <f ca="true">+IF(OFFSET('Hygiene Data'!$G$12,0,10*ROW('Hygiene Data'!G129))="","",OFFSET('Hygiene Data'!$G$12,0,10*ROW('Hygiene Data'!G129)))</f>
        <v/>
      </c>
      <c r="DZ135" s="272" t="str">
        <f ca="true">+IF(OFFSET('Hygiene Data'!$G$13,0,10*ROW('Hygiene Data'!G129))="","",OFFSET('Hygiene Data'!$G$13,0,10*ROW('Hygiene Data'!G129)))</f>
        <v/>
      </c>
      <c r="EA135" s="272" t="str">
        <f ca="true">+IF(OFFSET('Hygiene Data'!$H$11,0,10*ROW('Hygiene Data'!H129))="","",OFFSET('Hygiene Data'!$H$11,0,10*ROW('Hygiene Data'!H129)))</f>
        <v/>
      </c>
      <c r="EB135" s="272" t="str">
        <f ca="true">+IF(OFFSET('Hygiene Data'!$H$12,0,10*ROW('Hygiene Data'!H129))="","",OFFSET('Hygiene Data'!$H$12,0,10*ROW('Hygiene Data'!H129)))</f>
        <v/>
      </c>
      <c r="EC135" s="272" t="str">
        <f ca="true">+IF(OFFSET('Hygiene Data'!$H$13,0,10*ROW('Hygiene Data'!H129))="","",OFFSET('Hygiene Data'!$H$13,0,10*ROW('Hygiene Data'!H129)))</f>
        <v/>
      </c>
      <c r="ED135" s="272" t="str">
        <f ca="true">+IF(OFFSET('Hygiene Data'!$I$11,0,10*ROW('Hygiene Data'!I129))="","",OFFSET('Hygiene Data'!$I$11,0,10*ROW('Hygiene Data'!I129)))</f>
        <v/>
      </c>
      <c r="EE135" s="272" t="str">
        <f ca="true">+IF(OFFSET('Hygiene Data'!$I$12,0,10*ROW('Hygiene Data'!I129))="","",OFFSET('Hygiene Data'!$I$12,0,10*ROW('Hygiene Data'!I129)))</f>
        <v/>
      </c>
      <c r="EF135" s="272" t="str">
        <f ca="true">+IF(OFFSET('Hygiene Data'!$I$13,0,10*ROW('Hygiene Data'!I129))="","",OFFSET('Hygiene Data'!$I$13,0,10*ROW('Hygiene Data'!I129)))</f>
        <v/>
      </c>
    </row>
    <row xmlns:x14ac="http://schemas.microsoft.com/office/spreadsheetml/2009/9/ac" r="136" x14ac:dyDescent="0.2">
      <c r="A136" s="37" t="str">
        <f ca="true">+IF(OFFSET('Water Data'!$B$2,0,10*ROW('Water Data'!E130))="","",OFFSET('Water Data'!$B$2,0,10*ROW('Water Data'!E130)))</f>
        <v/>
      </c>
      <c r="B136" s="37" t="str">
        <f ca="true">+IF(OFFSET('Water Data'!$C$2,0,10*ROW('Water Data'!F130))="","",OFFSET('Water Data'!$C$2,0,10*ROW('Water Data'!F130)))</f>
        <v/>
      </c>
      <c r="C136" s="328" t="str">
        <f t="shared" ca="true" si="2"/>
        <v/>
      </c>
      <c r="D136" s="97"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7"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7"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7"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7"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7"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7"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7"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7"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7"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7"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7"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7"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7"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7"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7"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7"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7"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8"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8"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8"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8"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8"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8"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8"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8"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8"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8"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8"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8"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8"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8"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8"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8"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8"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8"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8"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8"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8"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8"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8"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8"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8"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8"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8"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8"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8"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8"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9"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9"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9"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9"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9"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9"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9"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9"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9"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9"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9"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9"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9"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9"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9"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9"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9"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9"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2"/>
      <c r="BS136" s="272" t="str">
        <f ca="true">+IF(OFFSET('Water Data'!$D$27,0,10*ROW('Water Data'!D130))="","",OFFSET('Water Data'!$D$27,0,10*ROW('Water Data'!D130)))</f>
        <v/>
      </c>
      <c r="BT136" s="272" t="str">
        <f ca="true">+IF(OFFSET('Water Data'!$D$28,0,10*ROW('Water Data'!D130))="","",OFFSET('Water Data'!$D$28,0,10*ROW('Water Data'!D130)))</f>
        <v/>
      </c>
      <c r="BU136" s="272" t="str">
        <f ca="true">+IF(OFFSET('Water Data'!$D$29,0,10*ROW('Water Data'!D130))="","",OFFSET('Water Data'!$D$29,0,10*ROW('Water Data'!D130)))</f>
        <v/>
      </c>
      <c r="BV136" s="272" t="str">
        <f ca="true">+IF(OFFSET('Water Data'!$E$27,0,10*ROW('Water Data'!E130))="","",OFFSET('Water Data'!$E$27,0,10*ROW('Water Data'!E130)))</f>
        <v/>
      </c>
      <c r="BW136" s="272" t="str">
        <f ca="true">+IF(OFFSET('Water Data'!$E$28,0,10*ROW('Water Data'!E130))="","",OFFSET('Water Data'!$E$28,0,10*ROW('Water Data'!E130)))</f>
        <v/>
      </c>
      <c r="BX136" s="272" t="str">
        <f ca="true">+IF(OFFSET('Water Data'!$E$29,0,10*ROW('Water Data'!E130))="","",OFFSET('Water Data'!$E$29,0,10*ROW('Water Data'!E130)))</f>
        <v/>
      </c>
      <c r="BY136" s="272" t="str">
        <f ca="true">+IF(OFFSET('Water Data'!$F$27,0,10*ROW('Water Data'!F130))="","",OFFSET('Water Data'!$F$27,0,10*ROW('Water Data'!F130)))</f>
        <v/>
      </c>
      <c r="BZ136" s="272" t="str">
        <f ca="true">+IF(OFFSET('Water Data'!$F$28,0,10*ROW('Water Data'!F130))="","",OFFSET('Water Data'!$F$28,0,10*ROW('Water Data'!F130)))</f>
        <v/>
      </c>
      <c r="CA136" s="272" t="str">
        <f ca="true">+IF(OFFSET('Water Data'!$F$29,0,10*ROW('Water Data'!F130))="","",OFFSET('Water Data'!$F$29,0,10*ROW('Water Data'!F130)))</f>
        <v/>
      </c>
      <c r="CB136" s="272" t="str">
        <f ca="true">+IF(OFFSET('Water Data'!$G$27,0,10*ROW('Water Data'!G130))="","",OFFSET('Water Data'!$G$27,0,10*ROW('Water Data'!G130)))</f>
        <v/>
      </c>
      <c r="CC136" s="272" t="str">
        <f ca="true">+IF(OFFSET('Water Data'!$G$28,0,10*ROW('Water Data'!G130))="","",OFFSET('Water Data'!$G$28,0,10*ROW('Water Data'!G130)))</f>
        <v/>
      </c>
      <c r="CD136" s="272" t="str">
        <f ca="true">+IF(OFFSET('Water Data'!$G$29,0,10*ROW('Water Data'!G130))="","",OFFSET('Water Data'!$G$29,0,10*ROW('Water Data'!G130)))</f>
        <v/>
      </c>
      <c r="CE136" s="272" t="str">
        <f ca="true">+IF(OFFSET('Water Data'!$H$27,0,10*ROW('Water Data'!H130))="","",OFFSET('Water Data'!$H$27,0,10*ROW('Water Data'!H130)))</f>
        <v/>
      </c>
      <c r="CF136" s="272" t="str">
        <f ca="true">+IF(OFFSET('Water Data'!$H$28,0,10*ROW('Water Data'!H130))="","",OFFSET('Water Data'!$H$28,0,10*ROW('Water Data'!H130)))</f>
        <v/>
      </c>
      <c r="CG136" s="272" t="str">
        <f ca="true">+IF(OFFSET('Water Data'!$H$29,0,10*ROW('Water Data'!H130))="","",OFFSET('Water Data'!$H$29,0,10*ROW('Water Data'!H130)))</f>
        <v/>
      </c>
      <c r="CH136" s="272" t="str">
        <f ca="true">+IF(OFFSET('Water Data'!$I$27,0,10*ROW('Water Data'!I130))="","",OFFSET('Water Data'!$I$27,0,10*ROW('Water Data'!I130)))</f>
        <v/>
      </c>
      <c r="CI136" s="272" t="str">
        <f ca="true">+IF(OFFSET('Water Data'!$I$28,0,10*ROW('Water Data'!I130))="","",OFFSET('Water Data'!$I$28,0,10*ROW('Water Data'!I130)))</f>
        <v/>
      </c>
      <c r="CJ136" s="272" t="str">
        <f ca="true">+IF(OFFSET('Water Data'!$I$29,0,10*ROW('Water Data'!I130))="","",OFFSET('Water Data'!$I$29,0,10*ROW('Water Data'!I130)))</f>
        <v/>
      </c>
      <c r="CK136" s="272" t="str">
        <f ca="true">+IF(OFFSET('Sanitation Data'!$D$28,0,10*ROW('Sanitation Data'!D130))="","",OFFSET('Sanitation Data'!$D$28,0,10*ROW('Sanitation Data'!D130)))</f>
        <v/>
      </c>
      <c r="CL136" s="272" t="str">
        <f ca="true">+IF(OFFSET('Sanitation Data'!$D$29,0,10*ROW('Sanitation Data'!D130))="","",OFFSET('Sanitation Data'!$D$29,0,10*ROW('Sanitation Data'!D130)))</f>
        <v/>
      </c>
      <c r="CM136" s="272" t="str">
        <f ca="true">+IF(OFFSET('Sanitation Data'!$D$30,0,10*ROW('Sanitation Data'!D130))="","",OFFSET('Sanitation Data'!$D$30,0,10*ROW('Sanitation Data'!D130)))</f>
        <v/>
      </c>
      <c r="CN136" s="272" t="str">
        <f ca="true">+IF(OFFSET('Sanitation Data'!$D$31,0,10*ROW('Sanitation Data'!D130))="","",OFFSET('Sanitation Data'!$D$31,0,10*ROW('Sanitation Data'!D130)))</f>
        <v/>
      </c>
      <c r="CO136" s="272" t="str">
        <f ca="true">+IF(OFFSET('Sanitation Data'!$D$32,0,10*ROW('Sanitation Data'!D130))="","",OFFSET('Sanitation Data'!$D$32,0,10*ROW('Sanitation Data'!D130)))</f>
        <v/>
      </c>
      <c r="CP136" s="272" t="str">
        <f ca="true">+IF(OFFSET('Sanitation Data'!$E$28,0,10*ROW('Sanitation Data'!E130))="","",OFFSET('Sanitation Data'!$E$28,0,10*ROW('Sanitation Data'!E130)))</f>
        <v/>
      </c>
      <c r="CQ136" s="272" t="str">
        <f ca="true">+IF(OFFSET('Sanitation Data'!$E$29,0,10*ROW('Sanitation Data'!E130))="","",OFFSET('Sanitation Data'!$E$29,0,10*ROW('Sanitation Data'!E130)))</f>
        <v/>
      </c>
      <c r="CR136" s="272" t="str">
        <f ca="true">+IF(OFFSET('Sanitation Data'!$E$30,0,10*ROW('Sanitation Data'!E130))="","",OFFSET('Sanitation Data'!$E$30,0,10*ROW('Sanitation Data'!E130)))</f>
        <v/>
      </c>
      <c r="CS136" s="272" t="str">
        <f ca="true">+IF(OFFSET('Sanitation Data'!$E$31,0,10*ROW('Sanitation Data'!E130))="","",OFFSET('Sanitation Data'!$E$31,0,10*ROW('Sanitation Data'!E130)))</f>
        <v/>
      </c>
      <c r="CT136" s="272" t="str">
        <f ca="true">+IF(OFFSET('Sanitation Data'!$E$32,0,10*ROW('Sanitation Data'!E130))="","",OFFSET('Sanitation Data'!$E$32,0,10*ROW('Sanitation Data'!E130)))</f>
        <v/>
      </c>
      <c r="CU136" s="272" t="str">
        <f ca="true">+IF(OFFSET('Sanitation Data'!$F$28,0,10*ROW('Sanitation Data'!F130))="","",OFFSET('Sanitation Data'!$F$28,0,10*ROW('Sanitation Data'!F130)))</f>
        <v/>
      </c>
      <c r="CV136" s="272" t="str">
        <f ca="true">+IF(OFFSET('Sanitation Data'!$F$29,0,10*ROW('Sanitation Data'!F130))="","",OFFSET('Sanitation Data'!$F$29,0,10*ROW('Sanitation Data'!F130)))</f>
        <v/>
      </c>
      <c r="CW136" s="272" t="str">
        <f ca="true">+IF(OFFSET('Sanitation Data'!$F$30,0,10*ROW('Sanitation Data'!F130))="","",OFFSET('Sanitation Data'!$F$30,0,10*ROW('Sanitation Data'!F130)))</f>
        <v/>
      </c>
      <c r="CX136" s="272" t="str">
        <f ca="true">+IF(OFFSET('Sanitation Data'!$F$31,0,10*ROW('Sanitation Data'!F130))="","",OFFSET('Sanitation Data'!$F$31,0,10*ROW('Sanitation Data'!F130)))</f>
        <v/>
      </c>
      <c r="CY136" s="272" t="str">
        <f ca="true">+IF(OFFSET('Sanitation Data'!$F$32,0,10*ROW('Sanitation Data'!F130))="","",OFFSET('Sanitation Data'!$F$32,0,10*ROW('Sanitation Data'!F130)))</f>
        <v/>
      </c>
      <c r="CZ136" s="272" t="str">
        <f ca="true">+IF(OFFSET('Sanitation Data'!$G$28,0,10*ROW('Sanitation Data'!G130))="","",OFFSET('Sanitation Data'!$G$28,0,10*ROW('Sanitation Data'!G130)))</f>
        <v/>
      </c>
      <c r="DA136" s="272" t="str">
        <f ca="true">+IF(OFFSET('Sanitation Data'!$G$29,0,10*ROW('Sanitation Data'!G130))="","",OFFSET('Sanitation Data'!$G$29,0,10*ROW('Sanitation Data'!G130)))</f>
        <v/>
      </c>
      <c r="DB136" s="272" t="str">
        <f ca="true">+IF(OFFSET('Sanitation Data'!$G$30,0,10*ROW('Sanitation Data'!G130))="","",OFFSET('Sanitation Data'!$G$30,0,10*ROW('Sanitation Data'!G130)))</f>
        <v/>
      </c>
      <c r="DC136" s="272" t="str">
        <f ca="true">+IF(OFFSET('Sanitation Data'!$G$31,0,10*ROW('Sanitation Data'!G130))="","",OFFSET('Sanitation Data'!$G$31,0,10*ROW('Sanitation Data'!G130)))</f>
        <v/>
      </c>
      <c r="DD136" s="272" t="str">
        <f ca="true">+IF(OFFSET('Sanitation Data'!$G$32,0,10*ROW('Sanitation Data'!G130))="","",OFFSET('Sanitation Data'!$G$32,0,10*ROW('Sanitation Data'!G130)))</f>
        <v/>
      </c>
      <c r="DE136" s="272" t="str">
        <f ca="true">+IF(OFFSET('Sanitation Data'!$H$28,0,10*ROW('Sanitation Data'!H130))="","",OFFSET('Sanitation Data'!$H$28,0,10*ROW('Sanitation Data'!H130)))</f>
        <v/>
      </c>
      <c r="DF136" s="272" t="str">
        <f ca="true">+IF(OFFSET('Sanitation Data'!$H$29,0,10*ROW('Sanitation Data'!H130))="","",OFFSET('Sanitation Data'!$H$29,0,10*ROW('Sanitation Data'!H130)))</f>
        <v/>
      </c>
      <c r="DG136" s="272" t="str">
        <f ca="true">+IF(OFFSET('Sanitation Data'!$H$30,0,10*ROW('Sanitation Data'!H130))="","",OFFSET('Sanitation Data'!$H$30,0,10*ROW('Sanitation Data'!H130)))</f>
        <v/>
      </c>
      <c r="DH136" s="272" t="str">
        <f ca="true">+IF(OFFSET('Sanitation Data'!$H$31,0,10*ROW('Sanitation Data'!H130))="","",OFFSET('Sanitation Data'!$H$31,0,10*ROW('Sanitation Data'!H130)))</f>
        <v/>
      </c>
      <c r="DI136" s="272" t="str">
        <f ca="true">+IF(OFFSET('Sanitation Data'!$H$32,0,10*ROW('Sanitation Data'!H130))="","",OFFSET('Sanitation Data'!$H$32,0,10*ROW('Sanitation Data'!H130)))</f>
        <v/>
      </c>
      <c r="DJ136" s="272" t="str">
        <f ca="true">+IF(OFFSET('Sanitation Data'!$I$28,0,10*ROW('Sanitation Data'!I130))="","",OFFSET('Sanitation Data'!$I$28,0,10*ROW('Sanitation Data'!I130)))</f>
        <v/>
      </c>
      <c r="DK136" s="272" t="str">
        <f ca="true">+IF(OFFSET('Sanitation Data'!$I$29,0,10*ROW('Sanitation Data'!I130))="","",OFFSET('Sanitation Data'!$I$29,0,10*ROW('Sanitation Data'!I130)))</f>
        <v/>
      </c>
      <c r="DL136" s="272" t="str">
        <f ca="true">+IF(OFFSET('Sanitation Data'!$I$30,0,10*ROW('Sanitation Data'!I130))="","",OFFSET('Sanitation Data'!$I$30,0,10*ROW('Sanitation Data'!I130)))</f>
        <v/>
      </c>
      <c r="DM136" s="272" t="str">
        <f ca="true">+IF(OFFSET('Sanitation Data'!$I$31,0,10*ROW('Sanitation Data'!I130))="","",OFFSET('Sanitation Data'!$I$31,0,10*ROW('Sanitation Data'!I130)))</f>
        <v/>
      </c>
      <c r="DN136" s="272" t="str">
        <f ca="true">+IF(OFFSET('Sanitation Data'!$I$32,0,10*ROW('Sanitation Data'!I130))="","",OFFSET('Sanitation Data'!$I$32,0,10*ROW('Sanitation Data'!I130)))</f>
        <v/>
      </c>
      <c r="DO136" s="272" t="str">
        <f ca="true">+IF(OFFSET('Hygiene Data'!$D$11,0,10*ROW('Hygiene Data'!D130))="","",OFFSET('Hygiene Data'!$D$11,0,10*ROW('Hygiene Data'!D130)))</f>
        <v/>
      </c>
      <c r="DP136" s="272" t="str">
        <f ca="true">+IF(OFFSET('Hygiene Data'!$D$12,0,10*ROW('Hygiene Data'!D130))="","",OFFSET('Hygiene Data'!$D$12,0,10*ROW('Hygiene Data'!D130)))</f>
        <v/>
      </c>
      <c r="DQ136" s="272" t="str">
        <f ca="true">+IF(OFFSET('Hygiene Data'!$D$13,0,10*ROW('Hygiene Data'!D130))="","",OFFSET('Hygiene Data'!$D$13,0,10*ROW('Hygiene Data'!D130)))</f>
        <v/>
      </c>
      <c r="DR136" s="272" t="str">
        <f ca="true">+IF(OFFSET('Hygiene Data'!$E$11,0,10*ROW('Hygiene Data'!E130))="","",OFFSET('Hygiene Data'!$E$11,0,10*ROW('Hygiene Data'!E130)))</f>
        <v/>
      </c>
      <c r="DS136" s="272" t="str">
        <f ca="true">+IF(OFFSET('Hygiene Data'!$E$12,0,10*ROW('Hygiene Data'!E130))="","",OFFSET('Hygiene Data'!$E$12,0,10*ROW('Hygiene Data'!E130)))</f>
        <v/>
      </c>
      <c r="DT136" s="272" t="str">
        <f ca="true">+IF(OFFSET('Hygiene Data'!$E$13,0,10*ROW('Hygiene Data'!E130))="","",OFFSET('Hygiene Data'!$E$13,0,10*ROW('Hygiene Data'!E130)))</f>
        <v/>
      </c>
      <c r="DU136" s="272" t="str">
        <f ca="true">+IF(OFFSET('Hygiene Data'!$F$11,0,10*ROW('Hygiene Data'!F130))="","",OFFSET('Hygiene Data'!$F$11,0,10*ROW('Hygiene Data'!F130)))</f>
        <v/>
      </c>
      <c r="DV136" s="272" t="str">
        <f ca="true">+IF(OFFSET('Hygiene Data'!$F$12,0,10*ROW('Hygiene Data'!F130))="","",OFFSET('Hygiene Data'!$F$12,0,10*ROW('Hygiene Data'!F130)))</f>
        <v/>
      </c>
      <c r="DW136" s="272" t="str">
        <f ca="true">+IF(OFFSET('Hygiene Data'!$F$13,0,10*ROW('Hygiene Data'!F130))="","",OFFSET('Hygiene Data'!$F$13,0,10*ROW('Hygiene Data'!F130)))</f>
        <v/>
      </c>
      <c r="DX136" s="272" t="str">
        <f ca="true">+IF(OFFSET('Hygiene Data'!$G$11,0,10*ROW('Hygiene Data'!G130))="","",OFFSET('Hygiene Data'!$G$11,0,10*ROW('Hygiene Data'!G130)))</f>
        <v/>
      </c>
      <c r="DY136" s="272" t="str">
        <f ca="true">+IF(OFFSET('Hygiene Data'!$G$12,0,10*ROW('Hygiene Data'!G130))="","",OFFSET('Hygiene Data'!$G$12,0,10*ROW('Hygiene Data'!G130)))</f>
        <v/>
      </c>
      <c r="DZ136" s="272" t="str">
        <f ca="true">+IF(OFFSET('Hygiene Data'!$G$13,0,10*ROW('Hygiene Data'!G130))="","",OFFSET('Hygiene Data'!$G$13,0,10*ROW('Hygiene Data'!G130)))</f>
        <v/>
      </c>
      <c r="EA136" s="272" t="str">
        <f ca="true">+IF(OFFSET('Hygiene Data'!$H$11,0,10*ROW('Hygiene Data'!H130))="","",OFFSET('Hygiene Data'!$H$11,0,10*ROW('Hygiene Data'!H130)))</f>
        <v/>
      </c>
      <c r="EB136" s="272" t="str">
        <f ca="true">+IF(OFFSET('Hygiene Data'!$H$12,0,10*ROW('Hygiene Data'!H130))="","",OFFSET('Hygiene Data'!$H$12,0,10*ROW('Hygiene Data'!H130)))</f>
        <v/>
      </c>
      <c r="EC136" s="272" t="str">
        <f ca="true">+IF(OFFSET('Hygiene Data'!$H$13,0,10*ROW('Hygiene Data'!H130))="","",OFFSET('Hygiene Data'!$H$13,0,10*ROW('Hygiene Data'!H130)))</f>
        <v/>
      </c>
      <c r="ED136" s="272" t="str">
        <f ca="true">+IF(OFFSET('Hygiene Data'!$I$11,0,10*ROW('Hygiene Data'!I130))="","",OFFSET('Hygiene Data'!$I$11,0,10*ROW('Hygiene Data'!I130)))</f>
        <v/>
      </c>
      <c r="EE136" s="272" t="str">
        <f ca="true">+IF(OFFSET('Hygiene Data'!$I$12,0,10*ROW('Hygiene Data'!I130))="","",OFFSET('Hygiene Data'!$I$12,0,10*ROW('Hygiene Data'!I130)))</f>
        <v/>
      </c>
      <c r="EF136" s="272" t="str">
        <f ca="true">+IF(OFFSET('Hygiene Data'!$I$13,0,10*ROW('Hygiene Data'!I130))="","",OFFSET('Hygiene Data'!$I$13,0,10*ROW('Hygiene Data'!I130)))</f>
        <v/>
      </c>
    </row>
    <row xmlns:x14ac="http://schemas.microsoft.com/office/spreadsheetml/2009/9/ac" r="137" x14ac:dyDescent="0.2">
      <c r="A137" s="37" t="str">
        <f ca="true">+IF(OFFSET('Water Data'!$B$2,0,10*ROW('Water Data'!E131))="","",OFFSET('Water Data'!$B$2,0,10*ROW('Water Data'!E131)))</f>
        <v/>
      </c>
      <c r="B137" s="37" t="str">
        <f ca="true">+IF(OFFSET('Water Data'!$C$2,0,10*ROW('Water Data'!F131))="","",OFFSET('Water Data'!$C$2,0,10*ROW('Water Data'!F131)))</f>
        <v/>
      </c>
      <c r="C137" s="328" t="str">
        <f t="shared" ca="true" si="2"/>
        <v/>
      </c>
      <c r="D137" s="97"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7"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7"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7"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7"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7"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7"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7"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7"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7"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7"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7"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7"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7"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7"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7"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7"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7"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8"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8"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8"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8"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8"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8"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8"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8"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8"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8"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8"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8"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8"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8"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8"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8"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8"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8"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8"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8"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8"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8"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8"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8"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8"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8"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8"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8"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8"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8"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9"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9"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9"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9"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9"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9"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9"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9"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9"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9"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9"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9"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9"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9"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9"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9"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9"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9"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2"/>
      <c r="BS137" s="272" t="str">
        <f ca="true">+IF(OFFSET('Water Data'!$D$27,0,10*ROW('Water Data'!D131))="","",OFFSET('Water Data'!$D$27,0,10*ROW('Water Data'!D131)))</f>
        <v/>
      </c>
      <c r="BT137" s="272" t="str">
        <f ca="true">+IF(OFFSET('Water Data'!$D$28,0,10*ROW('Water Data'!D131))="","",OFFSET('Water Data'!$D$28,0,10*ROW('Water Data'!D131)))</f>
        <v/>
      </c>
      <c r="BU137" s="272" t="str">
        <f ca="true">+IF(OFFSET('Water Data'!$D$29,0,10*ROW('Water Data'!D131))="","",OFFSET('Water Data'!$D$29,0,10*ROW('Water Data'!D131)))</f>
        <v/>
      </c>
      <c r="BV137" s="272" t="str">
        <f ca="true">+IF(OFFSET('Water Data'!$E$27,0,10*ROW('Water Data'!E131))="","",OFFSET('Water Data'!$E$27,0,10*ROW('Water Data'!E131)))</f>
        <v/>
      </c>
      <c r="BW137" s="272" t="str">
        <f ca="true">+IF(OFFSET('Water Data'!$E$28,0,10*ROW('Water Data'!E131))="","",OFFSET('Water Data'!$E$28,0,10*ROW('Water Data'!E131)))</f>
        <v/>
      </c>
      <c r="BX137" s="272" t="str">
        <f ca="true">+IF(OFFSET('Water Data'!$E$29,0,10*ROW('Water Data'!E131))="","",OFFSET('Water Data'!$E$29,0,10*ROW('Water Data'!E131)))</f>
        <v/>
      </c>
      <c r="BY137" s="272" t="str">
        <f ca="true">+IF(OFFSET('Water Data'!$F$27,0,10*ROW('Water Data'!F131))="","",OFFSET('Water Data'!$F$27,0,10*ROW('Water Data'!F131)))</f>
        <v/>
      </c>
      <c r="BZ137" s="272" t="str">
        <f ca="true">+IF(OFFSET('Water Data'!$F$28,0,10*ROW('Water Data'!F131))="","",OFFSET('Water Data'!$F$28,0,10*ROW('Water Data'!F131)))</f>
        <v/>
      </c>
      <c r="CA137" s="272" t="str">
        <f ca="true">+IF(OFFSET('Water Data'!$F$29,0,10*ROW('Water Data'!F131))="","",OFFSET('Water Data'!$F$29,0,10*ROW('Water Data'!F131)))</f>
        <v/>
      </c>
      <c r="CB137" s="272" t="str">
        <f ca="true">+IF(OFFSET('Water Data'!$G$27,0,10*ROW('Water Data'!G131))="","",OFFSET('Water Data'!$G$27,0,10*ROW('Water Data'!G131)))</f>
        <v/>
      </c>
      <c r="CC137" s="272" t="str">
        <f ca="true">+IF(OFFSET('Water Data'!$G$28,0,10*ROW('Water Data'!G131))="","",OFFSET('Water Data'!$G$28,0,10*ROW('Water Data'!G131)))</f>
        <v/>
      </c>
      <c r="CD137" s="272" t="str">
        <f ca="true">+IF(OFFSET('Water Data'!$G$29,0,10*ROW('Water Data'!G131))="","",OFFSET('Water Data'!$G$29,0,10*ROW('Water Data'!G131)))</f>
        <v/>
      </c>
      <c r="CE137" s="272" t="str">
        <f ca="true">+IF(OFFSET('Water Data'!$H$27,0,10*ROW('Water Data'!H131))="","",OFFSET('Water Data'!$H$27,0,10*ROW('Water Data'!H131)))</f>
        <v/>
      </c>
      <c r="CF137" s="272" t="str">
        <f ca="true">+IF(OFFSET('Water Data'!$H$28,0,10*ROW('Water Data'!H131))="","",OFFSET('Water Data'!$H$28,0,10*ROW('Water Data'!H131)))</f>
        <v/>
      </c>
      <c r="CG137" s="272" t="str">
        <f ca="true">+IF(OFFSET('Water Data'!$H$29,0,10*ROW('Water Data'!H131))="","",OFFSET('Water Data'!$H$29,0,10*ROW('Water Data'!H131)))</f>
        <v/>
      </c>
      <c r="CH137" s="272" t="str">
        <f ca="true">+IF(OFFSET('Water Data'!$I$27,0,10*ROW('Water Data'!I131))="","",OFFSET('Water Data'!$I$27,0,10*ROW('Water Data'!I131)))</f>
        <v/>
      </c>
      <c r="CI137" s="272" t="str">
        <f ca="true">+IF(OFFSET('Water Data'!$I$28,0,10*ROW('Water Data'!I131))="","",OFFSET('Water Data'!$I$28,0,10*ROW('Water Data'!I131)))</f>
        <v/>
      </c>
      <c r="CJ137" s="272" t="str">
        <f ca="true">+IF(OFFSET('Water Data'!$I$29,0,10*ROW('Water Data'!I131))="","",OFFSET('Water Data'!$I$29,0,10*ROW('Water Data'!I131)))</f>
        <v/>
      </c>
      <c r="CK137" s="272" t="str">
        <f ca="true">+IF(OFFSET('Sanitation Data'!$D$28,0,10*ROW('Sanitation Data'!D131))="","",OFFSET('Sanitation Data'!$D$28,0,10*ROW('Sanitation Data'!D131)))</f>
        <v/>
      </c>
      <c r="CL137" s="272" t="str">
        <f ca="true">+IF(OFFSET('Sanitation Data'!$D$29,0,10*ROW('Sanitation Data'!D131))="","",OFFSET('Sanitation Data'!$D$29,0,10*ROW('Sanitation Data'!D131)))</f>
        <v/>
      </c>
      <c r="CM137" s="272" t="str">
        <f ca="true">+IF(OFFSET('Sanitation Data'!$D$30,0,10*ROW('Sanitation Data'!D131))="","",OFFSET('Sanitation Data'!$D$30,0,10*ROW('Sanitation Data'!D131)))</f>
        <v/>
      </c>
      <c r="CN137" s="272" t="str">
        <f ca="true">+IF(OFFSET('Sanitation Data'!$D$31,0,10*ROW('Sanitation Data'!D131))="","",OFFSET('Sanitation Data'!$D$31,0,10*ROW('Sanitation Data'!D131)))</f>
        <v/>
      </c>
      <c r="CO137" s="272" t="str">
        <f ca="true">+IF(OFFSET('Sanitation Data'!$D$32,0,10*ROW('Sanitation Data'!D131))="","",OFFSET('Sanitation Data'!$D$32,0,10*ROW('Sanitation Data'!D131)))</f>
        <v/>
      </c>
      <c r="CP137" s="272" t="str">
        <f ca="true">+IF(OFFSET('Sanitation Data'!$E$28,0,10*ROW('Sanitation Data'!E131))="","",OFFSET('Sanitation Data'!$E$28,0,10*ROW('Sanitation Data'!E131)))</f>
        <v/>
      </c>
      <c r="CQ137" s="272" t="str">
        <f ca="true">+IF(OFFSET('Sanitation Data'!$E$29,0,10*ROW('Sanitation Data'!E131))="","",OFFSET('Sanitation Data'!$E$29,0,10*ROW('Sanitation Data'!E131)))</f>
        <v/>
      </c>
      <c r="CR137" s="272" t="str">
        <f ca="true">+IF(OFFSET('Sanitation Data'!$E$30,0,10*ROW('Sanitation Data'!E131))="","",OFFSET('Sanitation Data'!$E$30,0,10*ROW('Sanitation Data'!E131)))</f>
        <v/>
      </c>
      <c r="CS137" s="272" t="str">
        <f ca="true">+IF(OFFSET('Sanitation Data'!$E$31,0,10*ROW('Sanitation Data'!E131))="","",OFFSET('Sanitation Data'!$E$31,0,10*ROW('Sanitation Data'!E131)))</f>
        <v/>
      </c>
      <c r="CT137" s="272" t="str">
        <f ca="true">+IF(OFFSET('Sanitation Data'!$E$32,0,10*ROW('Sanitation Data'!E131))="","",OFFSET('Sanitation Data'!$E$32,0,10*ROW('Sanitation Data'!E131)))</f>
        <v/>
      </c>
      <c r="CU137" s="272" t="str">
        <f ca="true">+IF(OFFSET('Sanitation Data'!$F$28,0,10*ROW('Sanitation Data'!F131))="","",OFFSET('Sanitation Data'!$F$28,0,10*ROW('Sanitation Data'!F131)))</f>
        <v/>
      </c>
      <c r="CV137" s="272" t="str">
        <f ca="true">+IF(OFFSET('Sanitation Data'!$F$29,0,10*ROW('Sanitation Data'!F131))="","",OFFSET('Sanitation Data'!$F$29,0,10*ROW('Sanitation Data'!F131)))</f>
        <v/>
      </c>
      <c r="CW137" s="272" t="str">
        <f ca="true">+IF(OFFSET('Sanitation Data'!$F$30,0,10*ROW('Sanitation Data'!F131))="","",OFFSET('Sanitation Data'!$F$30,0,10*ROW('Sanitation Data'!F131)))</f>
        <v/>
      </c>
      <c r="CX137" s="272" t="str">
        <f ca="true">+IF(OFFSET('Sanitation Data'!$F$31,0,10*ROW('Sanitation Data'!F131))="","",OFFSET('Sanitation Data'!$F$31,0,10*ROW('Sanitation Data'!F131)))</f>
        <v/>
      </c>
      <c r="CY137" s="272" t="str">
        <f ca="true">+IF(OFFSET('Sanitation Data'!$F$32,0,10*ROW('Sanitation Data'!F131))="","",OFFSET('Sanitation Data'!$F$32,0,10*ROW('Sanitation Data'!F131)))</f>
        <v/>
      </c>
      <c r="CZ137" s="272" t="str">
        <f ca="true">+IF(OFFSET('Sanitation Data'!$G$28,0,10*ROW('Sanitation Data'!G131))="","",OFFSET('Sanitation Data'!$G$28,0,10*ROW('Sanitation Data'!G131)))</f>
        <v/>
      </c>
      <c r="DA137" s="272" t="str">
        <f ca="true">+IF(OFFSET('Sanitation Data'!$G$29,0,10*ROW('Sanitation Data'!G131))="","",OFFSET('Sanitation Data'!$G$29,0,10*ROW('Sanitation Data'!G131)))</f>
        <v/>
      </c>
      <c r="DB137" s="272" t="str">
        <f ca="true">+IF(OFFSET('Sanitation Data'!$G$30,0,10*ROW('Sanitation Data'!G131))="","",OFFSET('Sanitation Data'!$G$30,0,10*ROW('Sanitation Data'!G131)))</f>
        <v/>
      </c>
      <c r="DC137" s="272" t="str">
        <f ca="true">+IF(OFFSET('Sanitation Data'!$G$31,0,10*ROW('Sanitation Data'!G131))="","",OFFSET('Sanitation Data'!$G$31,0,10*ROW('Sanitation Data'!G131)))</f>
        <v/>
      </c>
      <c r="DD137" s="272" t="str">
        <f ca="true">+IF(OFFSET('Sanitation Data'!$G$32,0,10*ROW('Sanitation Data'!G131))="","",OFFSET('Sanitation Data'!$G$32,0,10*ROW('Sanitation Data'!G131)))</f>
        <v/>
      </c>
      <c r="DE137" s="272" t="str">
        <f ca="true">+IF(OFFSET('Sanitation Data'!$H$28,0,10*ROW('Sanitation Data'!H131))="","",OFFSET('Sanitation Data'!$H$28,0,10*ROW('Sanitation Data'!H131)))</f>
        <v/>
      </c>
      <c r="DF137" s="272" t="str">
        <f ca="true">+IF(OFFSET('Sanitation Data'!$H$29,0,10*ROW('Sanitation Data'!H131))="","",OFFSET('Sanitation Data'!$H$29,0,10*ROW('Sanitation Data'!H131)))</f>
        <v/>
      </c>
      <c r="DG137" s="272" t="str">
        <f ca="true">+IF(OFFSET('Sanitation Data'!$H$30,0,10*ROW('Sanitation Data'!H131))="","",OFFSET('Sanitation Data'!$H$30,0,10*ROW('Sanitation Data'!H131)))</f>
        <v/>
      </c>
      <c r="DH137" s="272" t="str">
        <f ca="true">+IF(OFFSET('Sanitation Data'!$H$31,0,10*ROW('Sanitation Data'!H131))="","",OFFSET('Sanitation Data'!$H$31,0,10*ROW('Sanitation Data'!H131)))</f>
        <v/>
      </c>
      <c r="DI137" s="272" t="str">
        <f ca="true">+IF(OFFSET('Sanitation Data'!$H$32,0,10*ROW('Sanitation Data'!H131))="","",OFFSET('Sanitation Data'!$H$32,0,10*ROW('Sanitation Data'!H131)))</f>
        <v/>
      </c>
      <c r="DJ137" s="272" t="str">
        <f ca="true">+IF(OFFSET('Sanitation Data'!$I$28,0,10*ROW('Sanitation Data'!I131))="","",OFFSET('Sanitation Data'!$I$28,0,10*ROW('Sanitation Data'!I131)))</f>
        <v/>
      </c>
      <c r="DK137" s="272" t="str">
        <f ca="true">+IF(OFFSET('Sanitation Data'!$I$29,0,10*ROW('Sanitation Data'!I131))="","",OFFSET('Sanitation Data'!$I$29,0,10*ROW('Sanitation Data'!I131)))</f>
        <v/>
      </c>
      <c r="DL137" s="272" t="str">
        <f ca="true">+IF(OFFSET('Sanitation Data'!$I$30,0,10*ROW('Sanitation Data'!I131))="","",OFFSET('Sanitation Data'!$I$30,0,10*ROW('Sanitation Data'!I131)))</f>
        <v/>
      </c>
      <c r="DM137" s="272" t="str">
        <f ca="true">+IF(OFFSET('Sanitation Data'!$I$31,0,10*ROW('Sanitation Data'!I131))="","",OFFSET('Sanitation Data'!$I$31,0,10*ROW('Sanitation Data'!I131)))</f>
        <v/>
      </c>
      <c r="DN137" s="272" t="str">
        <f ca="true">+IF(OFFSET('Sanitation Data'!$I$32,0,10*ROW('Sanitation Data'!I131))="","",OFFSET('Sanitation Data'!$I$32,0,10*ROW('Sanitation Data'!I131)))</f>
        <v/>
      </c>
      <c r="DO137" s="272" t="str">
        <f ca="true">+IF(OFFSET('Hygiene Data'!$D$11,0,10*ROW('Hygiene Data'!D131))="","",OFFSET('Hygiene Data'!$D$11,0,10*ROW('Hygiene Data'!D131)))</f>
        <v/>
      </c>
      <c r="DP137" s="272" t="str">
        <f ca="true">+IF(OFFSET('Hygiene Data'!$D$12,0,10*ROW('Hygiene Data'!D131))="","",OFFSET('Hygiene Data'!$D$12,0,10*ROW('Hygiene Data'!D131)))</f>
        <v/>
      </c>
      <c r="DQ137" s="272" t="str">
        <f ca="true">+IF(OFFSET('Hygiene Data'!$D$13,0,10*ROW('Hygiene Data'!D131))="","",OFFSET('Hygiene Data'!$D$13,0,10*ROW('Hygiene Data'!D131)))</f>
        <v/>
      </c>
      <c r="DR137" s="272" t="str">
        <f ca="true">+IF(OFFSET('Hygiene Data'!$E$11,0,10*ROW('Hygiene Data'!E131))="","",OFFSET('Hygiene Data'!$E$11,0,10*ROW('Hygiene Data'!E131)))</f>
        <v/>
      </c>
      <c r="DS137" s="272" t="str">
        <f ca="true">+IF(OFFSET('Hygiene Data'!$E$12,0,10*ROW('Hygiene Data'!E131))="","",OFFSET('Hygiene Data'!$E$12,0,10*ROW('Hygiene Data'!E131)))</f>
        <v/>
      </c>
      <c r="DT137" s="272" t="str">
        <f ca="true">+IF(OFFSET('Hygiene Data'!$E$13,0,10*ROW('Hygiene Data'!E131))="","",OFFSET('Hygiene Data'!$E$13,0,10*ROW('Hygiene Data'!E131)))</f>
        <v/>
      </c>
      <c r="DU137" s="272" t="str">
        <f ca="true">+IF(OFFSET('Hygiene Data'!$F$11,0,10*ROW('Hygiene Data'!F131))="","",OFFSET('Hygiene Data'!$F$11,0,10*ROW('Hygiene Data'!F131)))</f>
        <v/>
      </c>
      <c r="DV137" s="272" t="str">
        <f ca="true">+IF(OFFSET('Hygiene Data'!$F$12,0,10*ROW('Hygiene Data'!F131))="","",OFFSET('Hygiene Data'!$F$12,0,10*ROW('Hygiene Data'!F131)))</f>
        <v/>
      </c>
      <c r="DW137" s="272" t="str">
        <f ca="true">+IF(OFFSET('Hygiene Data'!$F$13,0,10*ROW('Hygiene Data'!F131))="","",OFFSET('Hygiene Data'!$F$13,0,10*ROW('Hygiene Data'!F131)))</f>
        <v/>
      </c>
      <c r="DX137" s="272" t="str">
        <f ca="true">+IF(OFFSET('Hygiene Data'!$G$11,0,10*ROW('Hygiene Data'!G131))="","",OFFSET('Hygiene Data'!$G$11,0,10*ROW('Hygiene Data'!G131)))</f>
        <v/>
      </c>
      <c r="DY137" s="272" t="str">
        <f ca="true">+IF(OFFSET('Hygiene Data'!$G$12,0,10*ROW('Hygiene Data'!G131))="","",OFFSET('Hygiene Data'!$G$12,0,10*ROW('Hygiene Data'!G131)))</f>
        <v/>
      </c>
      <c r="DZ137" s="272" t="str">
        <f ca="true">+IF(OFFSET('Hygiene Data'!$G$13,0,10*ROW('Hygiene Data'!G131))="","",OFFSET('Hygiene Data'!$G$13,0,10*ROW('Hygiene Data'!G131)))</f>
        <v/>
      </c>
      <c r="EA137" s="272" t="str">
        <f ca="true">+IF(OFFSET('Hygiene Data'!$H$11,0,10*ROW('Hygiene Data'!H131))="","",OFFSET('Hygiene Data'!$H$11,0,10*ROW('Hygiene Data'!H131)))</f>
        <v/>
      </c>
      <c r="EB137" s="272" t="str">
        <f ca="true">+IF(OFFSET('Hygiene Data'!$H$12,0,10*ROW('Hygiene Data'!H131))="","",OFFSET('Hygiene Data'!$H$12,0,10*ROW('Hygiene Data'!H131)))</f>
        <v/>
      </c>
      <c r="EC137" s="272" t="str">
        <f ca="true">+IF(OFFSET('Hygiene Data'!$H$13,0,10*ROW('Hygiene Data'!H131))="","",OFFSET('Hygiene Data'!$H$13,0,10*ROW('Hygiene Data'!H131)))</f>
        <v/>
      </c>
      <c r="ED137" s="272" t="str">
        <f ca="true">+IF(OFFSET('Hygiene Data'!$I$11,0,10*ROW('Hygiene Data'!I131))="","",OFFSET('Hygiene Data'!$I$11,0,10*ROW('Hygiene Data'!I131)))</f>
        <v/>
      </c>
      <c r="EE137" s="272" t="str">
        <f ca="true">+IF(OFFSET('Hygiene Data'!$I$12,0,10*ROW('Hygiene Data'!I131))="","",OFFSET('Hygiene Data'!$I$12,0,10*ROW('Hygiene Data'!I131)))</f>
        <v/>
      </c>
      <c r="EF137" s="272" t="str">
        <f ca="true">+IF(OFFSET('Hygiene Data'!$I$13,0,10*ROW('Hygiene Data'!I131))="","",OFFSET('Hygiene Data'!$I$13,0,10*ROW('Hygiene Data'!I131)))</f>
        <v/>
      </c>
    </row>
    <row xmlns:x14ac="http://schemas.microsoft.com/office/spreadsheetml/2009/9/ac" r="138" x14ac:dyDescent="0.2">
      <c r="A138" s="37" t="str">
        <f ca="true">+IF(OFFSET('Water Data'!$B$2,0,10*ROW('Water Data'!E132))="","",OFFSET('Water Data'!$B$2,0,10*ROW('Water Data'!E132)))</f>
        <v/>
      </c>
      <c r="B138" s="37" t="str">
        <f ca="true">+IF(OFFSET('Water Data'!$C$2,0,10*ROW('Water Data'!F132))="","",OFFSET('Water Data'!$C$2,0,10*ROW('Water Data'!F132)))</f>
        <v/>
      </c>
      <c r="C138" s="328" t="str">
        <f t="shared" ca="true" si="2"/>
        <v/>
      </c>
      <c r="D138" s="97"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7"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7"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7"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7"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7"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7"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7"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7"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7"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7"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7"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7"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7"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7"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7"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7"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7"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8"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8"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8"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8"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8"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8"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8"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8"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8"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8"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8"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8"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8"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8"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8"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8"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8"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8"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8"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8"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8"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8"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8"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8"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8"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8"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8"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8"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8"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8"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9"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9"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9"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9"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9"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9"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9"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9"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9"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9"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9"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9"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9"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9"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9"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9"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9"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9"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2"/>
      <c r="BS138" s="272" t="str">
        <f ca="true">+IF(OFFSET('Water Data'!$D$27,0,10*ROW('Water Data'!D132))="","",OFFSET('Water Data'!$D$27,0,10*ROW('Water Data'!D132)))</f>
        <v/>
      </c>
      <c r="BT138" s="272" t="str">
        <f ca="true">+IF(OFFSET('Water Data'!$D$28,0,10*ROW('Water Data'!D132))="","",OFFSET('Water Data'!$D$28,0,10*ROW('Water Data'!D132)))</f>
        <v/>
      </c>
      <c r="BU138" s="272" t="str">
        <f ca="true">+IF(OFFSET('Water Data'!$D$29,0,10*ROW('Water Data'!D132))="","",OFFSET('Water Data'!$D$29,0,10*ROW('Water Data'!D132)))</f>
        <v/>
      </c>
      <c r="BV138" s="272" t="str">
        <f ca="true">+IF(OFFSET('Water Data'!$E$27,0,10*ROW('Water Data'!E132))="","",OFFSET('Water Data'!$E$27,0,10*ROW('Water Data'!E132)))</f>
        <v/>
      </c>
      <c r="BW138" s="272" t="str">
        <f ca="true">+IF(OFFSET('Water Data'!$E$28,0,10*ROW('Water Data'!E132))="","",OFFSET('Water Data'!$E$28,0,10*ROW('Water Data'!E132)))</f>
        <v/>
      </c>
      <c r="BX138" s="272" t="str">
        <f ca="true">+IF(OFFSET('Water Data'!$E$29,0,10*ROW('Water Data'!E132))="","",OFFSET('Water Data'!$E$29,0,10*ROW('Water Data'!E132)))</f>
        <v/>
      </c>
      <c r="BY138" s="272" t="str">
        <f ca="true">+IF(OFFSET('Water Data'!$F$27,0,10*ROW('Water Data'!F132))="","",OFFSET('Water Data'!$F$27,0,10*ROW('Water Data'!F132)))</f>
        <v/>
      </c>
      <c r="BZ138" s="272" t="str">
        <f ca="true">+IF(OFFSET('Water Data'!$F$28,0,10*ROW('Water Data'!F132))="","",OFFSET('Water Data'!$F$28,0,10*ROW('Water Data'!F132)))</f>
        <v/>
      </c>
      <c r="CA138" s="272" t="str">
        <f ca="true">+IF(OFFSET('Water Data'!$F$29,0,10*ROW('Water Data'!F132))="","",OFFSET('Water Data'!$F$29,0,10*ROW('Water Data'!F132)))</f>
        <v/>
      </c>
      <c r="CB138" s="272" t="str">
        <f ca="true">+IF(OFFSET('Water Data'!$G$27,0,10*ROW('Water Data'!G132))="","",OFFSET('Water Data'!$G$27,0,10*ROW('Water Data'!G132)))</f>
        <v/>
      </c>
      <c r="CC138" s="272" t="str">
        <f ca="true">+IF(OFFSET('Water Data'!$G$28,0,10*ROW('Water Data'!G132))="","",OFFSET('Water Data'!$G$28,0,10*ROW('Water Data'!G132)))</f>
        <v/>
      </c>
      <c r="CD138" s="272" t="str">
        <f ca="true">+IF(OFFSET('Water Data'!$G$29,0,10*ROW('Water Data'!G132))="","",OFFSET('Water Data'!$G$29,0,10*ROW('Water Data'!G132)))</f>
        <v/>
      </c>
      <c r="CE138" s="272" t="str">
        <f ca="true">+IF(OFFSET('Water Data'!$H$27,0,10*ROW('Water Data'!H132))="","",OFFSET('Water Data'!$H$27,0,10*ROW('Water Data'!H132)))</f>
        <v/>
      </c>
      <c r="CF138" s="272" t="str">
        <f ca="true">+IF(OFFSET('Water Data'!$H$28,0,10*ROW('Water Data'!H132))="","",OFFSET('Water Data'!$H$28,0,10*ROW('Water Data'!H132)))</f>
        <v/>
      </c>
      <c r="CG138" s="272" t="str">
        <f ca="true">+IF(OFFSET('Water Data'!$H$29,0,10*ROW('Water Data'!H132))="","",OFFSET('Water Data'!$H$29,0,10*ROW('Water Data'!H132)))</f>
        <v/>
      </c>
      <c r="CH138" s="272" t="str">
        <f ca="true">+IF(OFFSET('Water Data'!$I$27,0,10*ROW('Water Data'!I132))="","",OFFSET('Water Data'!$I$27,0,10*ROW('Water Data'!I132)))</f>
        <v/>
      </c>
      <c r="CI138" s="272" t="str">
        <f ca="true">+IF(OFFSET('Water Data'!$I$28,0,10*ROW('Water Data'!I132))="","",OFFSET('Water Data'!$I$28,0,10*ROW('Water Data'!I132)))</f>
        <v/>
      </c>
      <c r="CJ138" s="272" t="str">
        <f ca="true">+IF(OFFSET('Water Data'!$I$29,0,10*ROW('Water Data'!I132))="","",OFFSET('Water Data'!$I$29,0,10*ROW('Water Data'!I132)))</f>
        <v/>
      </c>
      <c r="CK138" s="272" t="str">
        <f ca="true">+IF(OFFSET('Sanitation Data'!$D$28,0,10*ROW('Sanitation Data'!D132))="","",OFFSET('Sanitation Data'!$D$28,0,10*ROW('Sanitation Data'!D132)))</f>
        <v/>
      </c>
      <c r="CL138" s="272" t="str">
        <f ca="true">+IF(OFFSET('Sanitation Data'!$D$29,0,10*ROW('Sanitation Data'!D132))="","",OFFSET('Sanitation Data'!$D$29,0,10*ROW('Sanitation Data'!D132)))</f>
        <v/>
      </c>
      <c r="CM138" s="272" t="str">
        <f ca="true">+IF(OFFSET('Sanitation Data'!$D$30,0,10*ROW('Sanitation Data'!D132))="","",OFFSET('Sanitation Data'!$D$30,0,10*ROW('Sanitation Data'!D132)))</f>
        <v/>
      </c>
      <c r="CN138" s="272" t="str">
        <f ca="true">+IF(OFFSET('Sanitation Data'!$D$31,0,10*ROW('Sanitation Data'!D132))="","",OFFSET('Sanitation Data'!$D$31,0,10*ROW('Sanitation Data'!D132)))</f>
        <v/>
      </c>
      <c r="CO138" s="272" t="str">
        <f ca="true">+IF(OFFSET('Sanitation Data'!$D$32,0,10*ROW('Sanitation Data'!D132))="","",OFFSET('Sanitation Data'!$D$32,0,10*ROW('Sanitation Data'!D132)))</f>
        <v/>
      </c>
      <c r="CP138" s="272" t="str">
        <f ca="true">+IF(OFFSET('Sanitation Data'!$E$28,0,10*ROW('Sanitation Data'!E132))="","",OFFSET('Sanitation Data'!$E$28,0,10*ROW('Sanitation Data'!E132)))</f>
        <v/>
      </c>
      <c r="CQ138" s="272" t="str">
        <f ca="true">+IF(OFFSET('Sanitation Data'!$E$29,0,10*ROW('Sanitation Data'!E132))="","",OFFSET('Sanitation Data'!$E$29,0,10*ROW('Sanitation Data'!E132)))</f>
        <v/>
      </c>
      <c r="CR138" s="272" t="str">
        <f ca="true">+IF(OFFSET('Sanitation Data'!$E$30,0,10*ROW('Sanitation Data'!E132))="","",OFFSET('Sanitation Data'!$E$30,0,10*ROW('Sanitation Data'!E132)))</f>
        <v/>
      </c>
      <c r="CS138" s="272" t="str">
        <f ca="true">+IF(OFFSET('Sanitation Data'!$E$31,0,10*ROW('Sanitation Data'!E132))="","",OFFSET('Sanitation Data'!$E$31,0,10*ROW('Sanitation Data'!E132)))</f>
        <v/>
      </c>
      <c r="CT138" s="272" t="str">
        <f ca="true">+IF(OFFSET('Sanitation Data'!$E$32,0,10*ROW('Sanitation Data'!E132))="","",OFFSET('Sanitation Data'!$E$32,0,10*ROW('Sanitation Data'!E132)))</f>
        <v/>
      </c>
      <c r="CU138" s="272" t="str">
        <f ca="true">+IF(OFFSET('Sanitation Data'!$F$28,0,10*ROW('Sanitation Data'!F132))="","",OFFSET('Sanitation Data'!$F$28,0,10*ROW('Sanitation Data'!F132)))</f>
        <v/>
      </c>
      <c r="CV138" s="272" t="str">
        <f ca="true">+IF(OFFSET('Sanitation Data'!$F$29,0,10*ROW('Sanitation Data'!F132))="","",OFFSET('Sanitation Data'!$F$29,0,10*ROW('Sanitation Data'!F132)))</f>
        <v/>
      </c>
      <c r="CW138" s="272" t="str">
        <f ca="true">+IF(OFFSET('Sanitation Data'!$F$30,0,10*ROW('Sanitation Data'!F132))="","",OFFSET('Sanitation Data'!$F$30,0,10*ROW('Sanitation Data'!F132)))</f>
        <v/>
      </c>
      <c r="CX138" s="272" t="str">
        <f ca="true">+IF(OFFSET('Sanitation Data'!$F$31,0,10*ROW('Sanitation Data'!F132))="","",OFFSET('Sanitation Data'!$F$31,0,10*ROW('Sanitation Data'!F132)))</f>
        <v/>
      </c>
      <c r="CY138" s="272" t="str">
        <f ca="true">+IF(OFFSET('Sanitation Data'!$F$32,0,10*ROW('Sanitation Data'!F132))="","",OFFSET('Sanitation Data'!$F$32,0,10*ROW('Sanitation Data'!F132)))</f>
        <v/>
      </c>
      <c r="CZ138" s="272" t="str">
        <f ca="true">+IF(OFFSET('Sanitation Data'!$G$28,0,10*ROW('Sanitation Data'!G132))="","",OFFSET('Sanitation Data'!$G$28,0,10*ROW('Sanitation Data'!G132)))</f>
        <v/>
      </c>
      <c r="DA138" s="272" t="str">
        <f ca="true">+IF(OFFSET('Sanitation Data'!$G$29,0,10*ROW('Sanitation Data'!G132))="","",OFFSET('Sanitation Data'!$G$29,0,10*ROW('Sanitation Data'!G132)))</f>
        <v/>
      </c>
      <c r="DB138" s="272" t="str">
        <f ca="true">+IF(OFFSET('Sanitation Data'!$G$30,0,10*ROW('Sanitation Data'!G132))="","",OFFSET('Sanitation Data'!$G$30,0,10*ROW('Sanitation Data'!G132)))</f>
        <v/>
      </c>
      <c r="DC138" s="272" t="str">
        <f ca="true">+IF(OFFSET('Sanitation Data'!$G$31,0,10*ROW('Sanitation Data'!G132))="","",OFFSET('Sanitation Data'!$G$31,0,10*ROW('Sanitation Data'!G132)))</f>
        <v/>
      </c>
      <c r="DD138" s="272" t="str">
        <f ca="true">+IF(OFFSET('Sanitation Data'!$G$32,0,10*ROW('Sanitation Data'!G132))="","",OFFSET('Sanitation Data'!$G$32,0,10*ROW('Sanitation Data'!G132)))</f>
        <v/>
      </c>
      <c r="DE138" s="272" t="str">
        <f ca="true">+IF(OFFSET('Sanitation Data'!$H$28,0,10*ROW('Sanitation Data'!H132))="","",OFFSET('Sanitation Data'!$H$28,0,10*ROW('Sanitation Data'!H132)))</f>
        <v/>
      </c>
      <c r="DF138" s="272" t="str">
        <f ca="true">+IF(OFFSET('Sanitation Data'!$H$29,0,10*ROW('Sanitation Data'!H132))="","",OFFSET('Sanitation Data'!$H$29,0,10*ROW('Sanitation Data'!H132)))</f>
        <v/>
      </c>
      <c r="DG138" s="272" t="str">
        <f ca="true">+IF(OFFSET('Sanitation Data'!$H$30,0,10*ROW('Sanitation Data'!H132))="","",OFFSET('Sanitation Data'!$H$30,0,10*ROW('Sanitation Data'!H132)))</f>
        <v/>
      </c>
      <c r="DH138" s="272" t="str">
        <f ca="true">+IF(OFFSET('Sanitation Data'!$H$31,0,10*ROW('Sanitation Data'!H132))="","",OFFSET('Sanitation Data'!$H$31,0,10*ROW('Sanitation Data'!H132)))</f>
        <v/>
      </c>
      <c r="DI138" s="272" t="str">
        <f ca="true">+IF(OFFSET('Sanitation Data'!$H$32,0,10*ROW('Sanitation Data'!H132))="","",OFFSET('Sanitation Data'!$H$32,0,10*ROW('Sanitation Data'!H132)))</f>
        <v/>
      </c>
      <c r="DJ138" s="272" t="str">
        <f ca="true">+IF(OFFSET('Sanitation Data'!$I$28,0,10*ROW('Sanitation Data'!I132))="","",OFFSET('Sanitation Data'!$I$28,0,10*ROW('Sanitation Data'!I132)))</f>
        <v/>
      </c>
      <c r="DK138" s="272" t="str">
        <f ca="true">+IF(OFFSET('Sanitation Data'!$I$29,0,10*ROW('Sanitation Data'!I132))="","",OFFSET('Sanitation Data'!$I$29,0,10*ROW('Sanitation Data'!I132)))</f>
        <v/>
      </c>
      <c r="DL138" s="272" t="str">
        <f ca="true">+IF(OFFSET('Sanitation Data'!$I$30,0,10*ROW('Sanitation Data'!I132))="","",OFFSET('Sanitation Data'!$I$30,0,10*ROW('Sanitation Data'!I132)))</f>
        <v/>
      </c>
      <c r="DM138" s="272" t="str">
        <f ca="true">+IF(OFFSET('Sanitation Data'!$I$31,0,10*ROW('Sanitation Data'!I132))="","",OFFSET('Sanitation Data'!$I$31,0,10*ROW('Sanitation Data'!I132)))</f>
        <v/>
      </c>
      <c r="DN138" s="272" t="str">
        <f ca="true">+IF(OFFSET('Sanitation Data'!$I$32,0,10*ROW('Sanitation Data'!I132))="","",OFFSET('Sanitation Data'!$I$32,0,10*ROW('Sanitation Data'!I132)))</f>
        <v/>
      </c>
      <c r="DO138" s="272" t="str">
        <f ca="true">+IF(OFFSET('Hygiene Data'!$D$11,0,10*ROW('Hygiene Data'!D132))="","",OFFSET('Hygiene Data'!$D$11,0,10*ROW('Hygiene Data'!D132)))</f>
        <v/>
      </c>
      <c r="DP138" s="272" t="str">
        <f ca="true">+IF(OFFSET('Hygiene Data'!$D$12,0,10*ROW('Hygiene Data'!D132))="","",OFFSET('Hygiene Data'!$D$12,0,10*ROW('Hygiene Data'!D132)))</f>
        <v/>
      </c>
      <c r="DQ138" s="272" t="str">
        <f ca="true">+IF(OFFSET('Hygiene Data'!$D$13,0,10*ROW('Hygiene Data'!D132))="","",OFFSET('Hygiene Data'!$D$13,0,10*ROW('Hygiene Data'!D132)))</f>
        <v/>
      </c>
      <c r="DR138" s="272" t="str">
        <f ca="true">+IF(OFFSET('Hygiene Data'!$E$11,0,10*ROW('Hygiene Data'!E132))="","",OFFSET('Hygiene Data'!$E$11,0,10*ROW('Hygiene Data'!E132)))</f>
        <v/>
      </c>
      <c r="DS138" s="272" t="str">
        <f ca="true">+IF(OFFSET('Hygiene Data'!$E$12,0,10*ROW('Hygiene Data'!E132))="","",OFFSET('Hygiene Data'!$E$12,0,10*ROW('Hygiene Data'!E132)))</f>
        <v/>
      </c>
      <c r="DT138" s="272" t="str">
        <f ca="true">+IF(OFFSET('Hygiene Data'!$E$13,0,10*ROW('Hygiene Data'!E132))="","",OFFSET('Hygiene Data'!$E$13,0,10*ROW('Hygiene Data'!E132)))</f>
        <v/>
      </c>
      <c r="DU138" s="272" t="str">
        <f ca="true">+IF(OFFSET('Hygiene Data'!$F$11,0,10*ROW('Hygiene Data'!F132))="","",OFFSET('Hygiene Data'!$F$11,0,10*ROW('Hygiene Data'!F132)))</f>
        <v/>
      </c>
      <c r="DV138" s="272" t="str">
        <f ca="true">+IF(OFFSET('Hygiene Data'!$F$12,0,10*ROW('Hygiene Data'!F132))="","",OFFSET('Hygiene Data'!$F$12,0,10*ROW('Hygiene Data'!F132)))</f>
        <v/>
      </c>
      <c r="DW138" s="272" t="str">
        <f ca="true">+IF(OFFSET('Hygiene Data'!$F$13,0,10*ROW('Hygiene Data'!F132))="","",OFFSET('Hygiene Data'!$F$13,0,10*ROW('Hygiene Data'!F132)))</f>
        <v/>
      </c>
      <c r="DX138" s="272" t="str">
        <f ca="true">+IF(OFFSET('Hygiene Data'!$G$11,0,10*ROW('Hygiene Data'!G132))="","",OFFSET('Hygiene Data'!$G$11,0,10*ROW('Hygiene Data'!G132)))</f>
        <v/>
      </c>
      <c r="DY138" s="272" t="str">
        <f ca="true">+IF(OFFSET('Hygiene Data'!$G$12,0,10*ROW('Hygiene Data'!G132))="","",OFFSET('Hygiene Data'!$G$12,0,10*ROW('Hygiene Data'!G132)))</f>
        <v/>
      </c>
      <c r="DZ138" s="272" t="str">
        <f ca="true">+IF(OFFSET('Hygiene Data'!$G$13,0,10*ROW('Hygiene Data'!G132))="","",OFFSET('Hygiene Data'!$G$13,0,10*ROW('Hygiene Data'!G132)))</f>
        <v/>
      </c>
      <c r="EA138" s="272" t="str">
        <f ca="true">+IF(OFFSET('Hygiene Data'!$H$11,0,10*ROW('Hygiene Data'!H132))="","",OFFSET('Hygiene Data'!$H$11,0,10*ROW('Hygiene Data'!H132)))</f>
        <v/>
      </c>
      <c r="EB138" s="272" t="str">
        <f ca="true">+IF(OFFSET('Hygiene Data'!$H$12,0,10*ROW('Hygiene Data'!H132))="","",OFFSET('Hygiene Data'!$H$12,0,10*ROW('Hygiene Data'!H132)))</f>
        <v/>
      </c>
      <c r="EC138" s="272" t="str">
        <f ca="true">+IF(OFFSET('Hygiene Data'!$H$13,0,10*ROW('Hygiene Data'!H132))="","",OFFSET('Hygiene Data'!$H$13,0,10*ROW('Hygiene Data'!H132)))</f>
        <v/>
      </c>
      <c r="ED138" s="272" t="str">
        <f ca="true">+IF(OFFSET('Hygiene Data'!$I$11,0,10*ROW('Hygiene Data'!I132))="","",OFFSET('Hygiene Data'!$I$11,0,10*ROW('Hygiene Data'!I132)))</f>
        <v/>
      </c>
      <c r="EE138" s="272" t="str">
        <f ca="true">+IF(OFFSET('Hygiene Data'!$I$12,0,10*ROW('Hygiene Data'!I132))="","",OFFSET('Hygiene Data'!$I$12,0,10*ROW('Hygiene Data'!I132)))</f>
        <v/>
      </c>
      <c r="EF138" s="272" t="str">
        <f ca="true">+IF(OFFSET('Hygiene Data'!$I$13,0,10*ROW('Hygiene Data'!I132))="","",OFFSET('Hygiene Data'!$I$13,0,10*ROW('Hygiene Data'!I132)))</f>
        <v/>
      </c>
    </row>
    <row xmlns:x14ac="http://schemas.microsoft.com/office/spreadsheetml/2009/9/ac" r="139" x14ac:dyDescent="0.2">
      <c r="A139" s="37" t="str">
        <f ca="true">+IF(OFFSET('Water Data'!$B$2,0,10*ROW('Water Data'!E133))="","",OFFSET('Water Data'!$B$2,0,10*ROW('Water Data'!E133)))</f>
        <v/>
      </c>
      <c r="B139" s="37" t="str">
        <f ca="true">+IF(OFFSET('Water Data'!$C$2,0,10*ROW('Water Data'!F133))="","",OFFSET('Water Data'!$C$2,0,10*ROW('Water Data'!F133)))</f>
        <v/>
      </c>
      <c r="C139" s="328" t="str">
        <f t="shared" ca="true" si="2"/>
        <v/>
      </c>
      <c r="D139" s="97"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7"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7"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7"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7"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7"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7"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7"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7"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7"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7"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7"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7"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7"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7"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7"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7"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7"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8"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8"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8"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8"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8"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8"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8"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8"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8"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8"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8"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8"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8"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8"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8"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8"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8"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8"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8"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8"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8"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8"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8"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8"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8"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8"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8"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8"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8"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8"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9"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9"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9"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9"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9"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9"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9"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9"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9"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9"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9"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9"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9"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9"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9"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9"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9"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9"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2"/>
      <c r="BS139" s="272" t="str">
        <f ca="true">+IF(OFFSET('Water Data'!$D$27,0,10*ROW('Water Data'!D133))="","",OFFSET('Water Data'!$D$27,0,10*ROW('Water Data'!D133)))</f>
        <v/>
      </c>
      <c r="BT139" s="272" t="str">
        <f ca="true">+IF(OFFSET('Water Data'!$D$28,0,10*ROW('Water Data'!D133))="","",OFFSET('Water Data'!$D$28,0,10*ROW('Water Data'!D133)))</f>
        <v/>
      </c>
      <c r="BU139" s="272" t="str">
        <f ca="true">+IF(OFFSET('Water Data'!$D$29,0,10*ROW('Water Data'!D133))="","",OFFSET('Water Data'!$D$29,0,10*ROW('Water Data'!D133)))</f>
        <v/>
      </c>
      <c r="BV139" s="272" t="str">
        <f ca="true">+IF(OFFSET('Water Data'!$E$27,0,10*ROW('Water Data'!E133))="","",OFFSET('Water Data'!$E$27,0,10*ROW('Water Data'!E133)))</f>
        <v/>
      </c>
      <c r="BW139" s="272" t="str">
        <f ca="true">+IF(OFFSET('Water Data'!$E$28,0,10*ROW('Water Data'!E133))="","",OFFSET('Water Data'!$E$28,0,10*ROW('Water Data'!E133)))</f>
        <v/>
      </c>
      <c r="BX139" s="272" t="str">
        <f ca="true">+IF(OFFSET('Water Data'!$E$29,0,10*ROW('Water Data'!E133))="","",OFFSET('Water Data'!$E$29,0,10*ROW('Water Data'!E133)))</f>
        <v/>
      </c>
      <c r="BY139" s="272" t="str">
        <f ca="true">+IF(OFFSET('Water Data'!$F$27,0,10*ROW('Water Data'!F133))="","",OFFSET('Water Data'!$F$27,0,10*ROW('Water Data'!F133)))</f>
        <v/>
      </c>
      <c r="BZ139" s="272" t="str">
        <f ca="true">+IF(OFFSET('Water Data'!$F$28,0,10*ROW('Water Data'!F133))="","",OFFSET('Water Data'!$F$28,0,10*ROW('Water Data'!F133)))</f>
        <v/>
      </c>
      <c r="CA139" s="272" t="str">
        <f ca="true">+IF(OFFSET('Water Data'!$F$29,0,10*ROW('Water Data'!F133))="","",OFFSET('Water Data'!$F$29,0,10*ROW('Water Data'!F133)))</f>
        <v/>
      </c>
      <c r="CB139" s="272" t="str">
        <f ca="true">+IF(OFFSET('Water Data'!$G$27,0,10*ROW('Water Data'!G133))="","",OFFSET('Water Data'!$G$27,0,10*ROW('Water Data'!G133)))</f>
        <v/>
      </c>
      <c r="CC139" s="272" t="str">
        <f ca="true">+IF(OFFSET('Water Data'!$G$28,0,10*ROW('Water Data'!G133))="","",OFFSET('Water Data'!$G$28,0,10*ROW('Water Data'!G133)))</f>
        <v/>
      </c>
      <c r="CD139" s="272" t="str">
        <f ca="true">+IF(OFFSET('Water Data'!$G$29,0,10*ROW('Water Data'!G133))="","",OFFSET('Water Data'!$G$29,0,10*ROW('Water Data'!G133)))</f>
        <v/>
      </c>
      <c r="CE139" s="272" t="str">
        <f ca="true">+IF(OFFSET('Water Data'!$H$27,0,10*ROW('Water Data'!H133))="","",OFFSET('Water Data'!$H$27,0,10*ROW('Water Data'!H133)))</f>
        <v/>
      </c>
      <c r="CF139" s="272" t="str">
        <f ca="true">+IF(OFFSET('Water Data'!$H$28,0,10*ROW('Water Data'!H133))="","",OFFSET('Water Data'!$H$28,0,10*ROW('Water Data'!H133)))</f>
        <v/>
      </c>
      <c r="CG139" s="272" t="str">
        <f ca="true">+IF(OFFSET('Water Data'!$H$29,0,10*ROW('Water Data'!H133))="","",OFFSET('Water Data'!$H$29,0,10*ROW('Water Data'!H133)))</f>
        <v/>
      </c>
      <c r="CH139" s="272" t="str">
        <f ca="true">+IF(OFFSET('Water Data'!$I$27,0,10*ROW('Water Data'!I133))="","",OFFSET('Water Data'!$I$27,0,10*ROW('Water Data'!I133)))</f>
        <v/>
      </c>
      <c r="CI139" s="272" t="str">
        <f ca="true">+IF(OFFSET('Water Data'!$I$28,0,10*ROW('Water Data'!I133))="","",OFFSET('Water Data'!$I$28,0,10*ROW('Water Data'!I133)))</f>
        <v/>
      </c>
      <c r="CJ139" s="272" t="str">
        <f ca="true">+IF(OFFSET('Water Data'!$I$29,0,10*ROW('Water Data'!I133))="","",OFFSET('Water Data'!$I$29,0,10*ROW('Water Data'!I133)))</f>
        <v/>
      </c>
      <c r="CK139" s="272" t="str">
        <f ca="true">+IF(OFFSET('Sanitation Data'!$D$28,0,10*ROW('Sanitation Data'!D133))="","",OFFSET('Sanitation Data'!$D$28,0,10*ROW('Sanitation Data'!D133)))</f>
        <v/>
      </c>
      <c r="CL139" s="272" t="str">
        <f ca="true">+IF(OFFSET('Sanitation Data'!$D$29,0,10*ROW('Sanitation Data'!D133))="","",OFFSET('Sanitation Data'!$D$29,0,10*ROW('Sanitation Data'!D133)))</f>
        <v/>
      </c>
      <c r="CM139" s="272" t="str">
        <f ca="true">+IF(OFFSET('Sanitation Data'!$D$30,0,10*ROW('Sanitation Data'!D133))="","",OFFSET('Sanitation Data'!$D$30,0,10*ROW('Sanitation Data'!D133)))</f>
        <v/>
      </c>
      <c r="CN139" s="272" t="str">
        <f ca="true">+IF(OFFSET('Sanitation Data'!$D$31,0,10*ROW('Sanitation Data'!D133))="","",OFFSET('Sanitation Data'!$D$31,0,10*ROW('Sanitation Data'!D133)))</f>
        <v/>
      </c>
      <c r="CO139" s="272" t="str">
        <f ca="true">+IF(OFFSET('Sanitation Data'!$D$32,0,10*ROW('Sanitation Data'!D133))="","",OFFSET('Sanitation Data'!$D$32,0,10*ROW('Sanitation Data'!D133)))</f>
        <v/>
      </c>
      <c r="CP139" s="272" t="str">
        <f ca="true">+IF(OFFSET('Sanitation Data'!$E$28,0,10*ROW('Sanitation Data'!E133))="","",OFFSET('Sanitation Data'!$E$28,0,10*ROW('Sanitation Data'!E133)))</f>
        <v/>
      </c>
      <c r="CQ139" s="272" t="str">
        <f ca="true">+IF(OFFSET('Sanitation Data'!$E$29,0,10*ROW('Sanitation Data'!E133))="","",OFFSET('Sanitation Data'!$E$29,0,10*ROW('Sanitation Data'!E133)))</f>
        <v/>
      </c>
      <c r="CR139" s="272" t="str">
        <f ca="true">+IF(OFFSET('Sanitation Data'!$E$30,0,10*ROW('Sanitation Data'!E133))="","",OFFSET('Sanitation Data'!$E$30,0,10*ROW('Sanitation Data'!E133)))</f>
        <v/>
      </c>
      <c r="CS139" s="272" t="str">
        <f ca="true">+IF(OFFSET('Sanitation Data'!$E$31,0,10*ROW('Sanitation Data'!E133))="","",OFFSET('Sanitation Data'!$E$31,0,10*ROW('Sanitation Data'!E133)))</f>
        <v/>
      </c>
      <c r="CT139" s="272" t="str">
        <f ca="true">+IF(OFFSET('Sanitation Data'!$E$32,0,10*ROW('Sanitation Data'!E133))="","",OFFSET('Sanitation Data'!$E$32,0,10*ROW('Sanitation Data'!E133)))</f>
        <v/>
      </c>
      <c r="CU139" s="272" t="str">
        <f ca="true">+IF(OFFSET('Sanitation Data'!$F$28,0,10*ROW('Sanitation Data'!F133))="","",OFFSET('Sanitation Data'!$F$28,0,10*ROW('Sanitation Data'!F133)))</f>
        <v/>
      </c>
      <c r="CV139" s="272" t="str">
        <f ca="true">+IF(OFFSET('Sanitation Data'!$F$29,0,10*ROW('Sanitation Data'!F133))="","",OFFSET('Sanitation Data'!$F$29,0,10*ROW('Sanitation Data'!F133)))</f>
        <v/>
      </c>
      <c r="CW139" s="272" t="str">
        <f ca="true">+IF(OFFSET('Sanitation Data'!$F$30,0,10*ROW('Sanitation Data'!F133))="","",OFFSET('Sanitation Data'!$F$30,0,10*ROW('Sanitation Data'!F133)))</f>
        <v/>
      </c>
      <c r="CX139" s="272" t="str">
        <f ca="true">+IF(OFFSET('Sanitation Data'!$F$31,0,10*ROW('Sanitation Data'!F133))="","",OFFSET('Sanitation Data'!$F$31,0,10*ROW('Sanitation Data'!F133)))</f>
        <v/>
      </c>
      <c r="CY139" s="272" t="str">
        <f ca="true">+IF(OFFSET('Sanitation Data'!$F$32,0,10*ROW('Sanitation Data'!F133))="","",OFFSET('Sanitation Data'!$F$32,0,10*ROW('Sanitation Data'!F133)))</f>
        <v/>
      </c>
      <c r="CZ139" s="272" t="str">
        <f ca="true">+IF(OFFSET('Sanitation Data'!$G$28,0,10*ROW('Sanitation Data'!G133))="","",OFFSET('Sanitation Data'!$G$28,0,10*ROW('Sanitation Data'!G133)))</f>
        <v/>
      </c>
      <c r="DA139" s="272" t="str">
        <f ca="true">+IF(OFFSET('Sanitation Data'!$G$29,0,10*ROW('Sanitation Data'!G133))="","",OFFSET('Sanitation Data'!$G$29,0,10*ROW('Sanitation Data'!G133)))</f>
        <v/>
      </c>
      <c r="DB139" s="272" t="str">
        <f ca="true">+IF(OFFSET('Sanitation Data'!$G$30,0,10*ROW('Sanitation Data'!G133))="","",OFFSET('Sanitation Data'!$G$30,0,10*ROW('Sanitation Data'!G133)))</f>
        <v/>
      </c>
      <c r="DC139" s="272" t="str">
        <f ca="true">+IF(OFFSET('Sanitation Data'!$G$31,0,10*ROW('Sanitation Data'!G133))="","",OFFSET('Sanitation Data'!$G$31,0,10*ROW('Sanitation Data'!G133)))</f>
        <v/>
      </c>
      <c r="DD139" s="272" t="str">
        <f ca="true">+IF(OFFSET('Sanitation Data'!$G$32,0,10*ROW('Sanitation Data'!G133))="","",OFFSET('Sanitation Data'!$G$32,0,10*ROW('Sanitation Data'!G133)))</f>
        <v/>
      </c>
      <c r="DE139" s="272" t="str">
        <f ca="true">+IF(OFFSET('Sanitation Data'!$H$28,0,10*ROW('Sanitation Data'!H133))="","",OFFSET('Sanitation Data'!$H$28,0,10*ROW('Sanitation Data'!H133)))</f>
        <v/>
      </c>
      <c r="DF139" s="272" t="str">
        <f ca="true">+IF(OFFSET('Sanitation Data'!$H$29,0,10*ROW('Sanitation Data'!H133))="","",OFFSET('Sanitation Data'!$H$29,0,10*ROW('Sanitation Data'!H133)))</f>
        <v/>
      </c>
      <c r="DG139" s="272" t="str">
        <f ca="true">+IF(OFFSET('Sanitation Data'!$H$30,0,10*ROW('Sanitation Data'!H133))="","",OFFSET('Sanitation Data'!$H$30,0,10*ROW('Sanitation Data'!H133)))</f>
        <v/>
      </c>
      <c r="DH139" s="272" t="str">
        <f ca="true">+IF(OFFSET('Sanitation Data'!$H$31,0,10*ROW('Sanitation Data'!H133))="","",OFFSET('Sanitation Data'!$H$31,0,10*ROW('Sanitation Data'!H133)))</f>
        <v/>
      </c>
      <c r="DI139" s="272" t="str">
        <f ca="true">+IF(OFFSET('Sanitation Data'!$H$32,0,10*ROW('Sanitation Data'!H133))="","",OFFSET('Sanitation Data'!$H$32,0,10*ROW('Sanitation Data'!H133)))</f>
        <v/>
      </c>
      <c r="DJ139" s="272" t="str">
        <f ca="true">+IF(OFFSET('Sanitation Data'!$I$28,0,10*ROW('Sanitation Data'!I133))="","",OFFSET('Sanitation Data'!$I$28,0,10*ROW('Sanitation Data'!I133)))</f>
        <v/>
      </c>
      <c r="DK139" s="272" t="str">
        <f ca="true">+IF(OFFSET('Sanitation Data'!$I$29,0,10*ROW('Sanitation Data'!I133))="","",OFFSET('Sanitation Data'!$I$29,0,10*ROW('Sanitation Data'!I133)))</f>
        <v/>
      </c>
      <c r="DL139" s="272" t="str">
        <f ca="true">+IF(OFFSET('Sanitation Data'!$I$30,0,10*ROW('Sanitation Data'!I133))="","",OFFSET('Sanitation Data'!$I$30,0,10*ROW('Sanitation Data'!I133)))</f>
        <v/>
      </c>
      <c r="DM139" s="272" t="str">
        <f ca="true">+IF(OFFSET('Sanitation Data'!$I$31,0,10*ROW('Sanitation Data'!I133))="","",OFFSET('Sanitation Data'!$I$31,0,10*ROW('Sanitation Data'!I133)))</f>
        <v/>
      </c>
      <c r="DN139" s="272" t="str">
        <f ca="true">+IF(OFFSET('Sanitation Data'!$I$32,0,10*ROW('Sanitation Data'!I133))="","",OFFSET('Sanitation Data'!$I$32,0,10*ROW('Sanitation Data'!I133)))</f>
        <v/>
      </c>
      <c r="DO139" s="272" t="str">
        <f ca="true">+IF(OFFSET('Hygiene Data'!$D$11,0,10*ROW('Hygiene Data'!D133))="","",OFFSET('Hygiene Data'!$D$11,0,10*ROW('Hygiene Data'!D133)))</f>
        <v/>
      </c>
      <c r="DP139" s="272" t="str">
        <f ca="true">+IF(OFFSET('Hygiene Data'!$D$12,0,10*ROW('Hygiene Data'!D133))="","",OFFSET('Hygiene Data'!$D$12,0,10*ROW('Hygiene Data'!D133)))</f>
        <v/>
      </c>
      <c r="DQ139" s="272" t="str">
        <f ca="true">+IF(OFFSET('Hygiene Data'!$D$13,0,10*ROW('Hygiene Data'!D133))="","",OFFSET('Hygiene Data'!$D$13,0,10*ROW('Hygiene Data'!D133)))</f>
        <v/>
      </c>
      <c r="DR139" s="272" t="str">
        <f ca="true">+IF(OFFSET('Hygiene Data'!$E$11,0,10*ROW('Hygiene Data'!E133))="","",OFFSET('Hygiene Data'!$E$11,0,10*ROW('Hygiene Data'!E133)))</f>
        <v/>
      </c>
      <c r="DS139" s="272" t="str">
        <f ca="true">+IF(OFFSET('Hygiene Data'!$E$12,0,10*ROW('Hygiene Data'!E133))="","",OFFSET('Hygiene Data'!$E$12,0,10*ROW('Hygiene Data'!E133)))</f>
        <v/>
      </c>
      <c r="DT139" s="272" t="str">
        <f ca="true">+IF(OFFSET('Hygiene Data'!$E$13,0,10*ROW('Hygiene Data'!E133))="","",OFFSET('Hygiene Data'!$E$13,0,10*ROW('Hygiene Data'!E133)))</f>
        <v/>
      </c>
      <c r="DU139" s="272" t="str">
        <f ca="true">+IF(OFFSET('Hygiene Data'!$F$11,0,10*ROW('Hygiene Data'!F133))="","",OFFSET('Hygiene Data'!$F$11,0,10*ROW('Hygiene Data'!F133)))</f>
        <v/>
      </c>
      <c r="DV139" s="272" t="str">
        <f ca="true">+IF(OFFSET('Hygiene Data'!$F$12,0,10*ROW('Hygiene Data'!F133))="","",OFFSET('Hygiene Data'!$F$12,0,10*ROW('Hygiene Data'!F133)))</f>
        <v/>
      </c>
      <c r="DW139" s="272" t="str">
        <f ca="true">+IF(OFFSET('Hygiene Data'!$F$13,0,10*ROW('Hygiene Data'!F133))="","",OFFSET('Hygiene Data'!$F$13,0,10*ROW('Hygiene Data'!F133)))</f>
        <v/>
      </c>
      <c r="DX139" s="272" t="str">
        <f ca="true">+IF(OFFSET('Hygiene Data'!$G$11,0,10*ROW('Hygiene Data'!G133))="","",OFFSET('Hygiene Data'!$G$11,0,10*ROW('Hygiene Data'!G133)))</f>
        <v/>
      </c>
      <c r="DY139" s="272" t="str">
        <f ca="true">+IF(OFFSET('Hygiene Data'!$G$12,0,10*ROW('Hygiene Data'!G133))="","",OFFSET('Hygiene Data'!$G$12,0,10*ROW('Hygiene Data'!G133)))</f>
        <v/>
      </c>
      <c r="DZ139" s="272" t="str">
        <f ca="true">+IF(OFFSET('Hygiene Data'!$G$13,0,10*ROW('Hygiene Data'!G133))="","",OFFSET('Hygiene Data'!$G$13,0,10*ROW('Hygiene Data'!G133)))</f>
        <v/>
      </c>
      <c r="EA139" s="272" t="str">
        <f ca="true">+IF(OFFSET('Hygiene Data'!$H$11,0,10*ROW('Hygiene Data'!H133))="","",OFFSET('Hygiene Data'!$H$11,0,10*ROW('Hygiene Data'!H133)))</f>
        <v/>
      </c>
      <c r="EB139" s="272" t="str">
        <f ca="true">+IF(OFFSET('Hygiene Data'!$H$12,0,10*ROW('Hygiene Data'!H133))="","",OFFSET('Hygiene Data'!$H$12,0,10*ROW('Hygiene Data'!H133)))</f>
        <v/>
      </c>
      <c r="EC139" s="272" t="str">
        <f ca="true">+IF(OFFSET('Hygiene Data'!$H$13,0,10*ROW('Hygiene Data'!H133))="","",OFFSET('Hygiene Data'!$H$13,0,10*ROW('Hygiene Data'!H133)))</f>
        <v/>
      </c>
      <c r="ED139" s="272" t="str">
        <f ca="true">+IF(OFFSET('Hygiene Data'!$I$11,0,10*ROW('Hygiene Data'!I133))="","",OFFSET('Hygiene Data'!$I$11,0,10*ROW('Hygiene Data'!I133)))</f>
        <v/>
      </c>
      <c r="EE139" s="272" t="str">
        <f ca="true">+IF(OFFSET('Hygiene Data'!$I$12,0,10*ROW('Hygiene Data'!I133))="","",OFFSET('Hygiene Data'!$I$12,0,10*ROW('Hygiene Data'!I133)))</f>
        <v/>
      </c>
      <c r="EF139" s="272" t="str">
        <f ca="true">+IF(OFFSET('Hygiene Data'!$I$13,0,10*ROW('Hygiene Data'!I133))="","",OFFSET('Hygiene Data'!$I$13,0,10*ROW('Hygiene Data'!I133)))</f>
        <v/>
      </c>
    </row>
    <row xmlns:x14ac="http://schemas.microsoft.com/office/spreadsheetml/2009/9/ac" r="140" x14ac:dyDescent="0.2">
      <c r="A140" s="37" t="str">
        <f ca="true">+IF(OFFSET('Water Data'!$B$2,0,10*ROW('Water Data'!E134))="","",OFFSET('Water Data'!$B$2,0,10*ROW('Water Data'!E134)))</f>
        <v/>
      </c>
      <c r="B140" s="37" t="str">
        <f ca="true">+IF(OFFSET('Water Data'!$C$2,0,10*ROW('Water Data'!F134))="","",OFFSET('Water Data'!$C$2,0,10*ROW('Water Data'!F134)))</f>
        <v/>
      </c>
      <c r="C140" s="328" t="str">
        <f t="shared" ca="true" si="2"/>
        <v/>
      </c>
      <c r="D140" s="97"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7"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7"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7"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7"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7"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7"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7"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7"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7"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7"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7"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7"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7"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7"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7"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7"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7"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8"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8"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8"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8"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8"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8"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8"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8"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8"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8"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8"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8"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8"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8"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8"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8"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8"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8"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8"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8"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8"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8"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8"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8"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8"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8"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8"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8"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8"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8"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9"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9"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9"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9"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9"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9"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9"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9"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9"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9"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9"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9"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9"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9"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9"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9"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9"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9"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2"/>
      <c r="BS140" s="272" t="str">
        <f ca="true">+IF(OFFSET('Water Data'!$D$27,0,10*ROW('Water Data'!D134))="","",OFFSET('Water Data'!$D$27,0,10*ROW('Water Data'!D134)))</f>
        <v/>
      </c>
      <c r="BT140" s="272" t="str">
        <f ca="true">+IF(OFFSET('Water Data'!$D$28,0,10*ROW('Water Data'!D134))="","",OFFSET('Water Data'!$D$28,0,10*ROW('Water Data'!D134)))</f>
        <v/>
      </c>
      <c r="BU140" s="272" t="str">
        <f ca="true">+IF(OFFSET('Water Data'!$D$29,0,10*ROW('Water Data'!D134))="","",OFFSET('Water Data'!$D$29,0,10*ROW('Water Data'!D134)))</f>
        <v/>
      </c>
      <c r="BV140" s="272" t="str">
        <f ca="true">+IF(OFFSET('Water Data'!$E$27,0,10*ROW('Water Data'!E134))="","",OFFSET('Water Data'!$E$27,0,10*ROW('Water Data'!E134)))</f>
        <v/>
      </c>
      <c r="BW140" s="272" t="str">
        <f ca="true">+IF(OFFSET('Water Data'!$E$28,0,10*ROW('Water Data'!E134))="","",OFFSET('Water Data'!$E$28,0,10*ROW('Water Data'!E134)))</f>
        <v/>
      </c>
      <c r="BX140" s="272" t="str">
        <f ca="true">+IF(OFFSET('Water Data'!$E$29,0,10*ROW('Water Data'!E134))="","",OFFSET('Water Data'!$E$29,0,10*ROW('Water Data'!E134)))</f>
        <v/>
      </c>
      <c r="BY140" s="272" t="str">
        <f ca="true">+IF(OFFSET('Water Data'!$F$27,0,10*ROW('Water Data'!F134))="","",OFFSET('Water Data'!$F$27,0,10*ROW('Water Data'!F134)))</f>
        <v/>
      </c>
      <c r="BZ140" s="272" t="str">
        <f ca="true">+IF(OFFSET('Water Data'!$F$28,0,10*ROW('Water Data'!F134))="","",OFFSET('Water Data'!$F$28,0,10*ROW('Water Data'!F134)))</f>
        <v/>
      </c>
      <c r="CA140" s="272" t="str">
        <f ca="true">+IF(OFFSET('Water Data'!$F$29,0,10*ROW('Water Data'!F134))="","",OFFSET('Water Data'!$F$29,0,10*ROW('Water Data'!F134)))</f>
        <v/>
      </c>
      <c r="CB140" s="272" t="str">
        <f ca="true">+IF(OFFSET('Water Data'!$G$27,0,10*ROW('Water Data'!G134))="","",OFFSET('Water Data'!$G$27,0,10*ROW('Water Data'!G134)))</f>
        <v/>
      </c>
      <c r="CC140" s="272" t="str">
        <f ca="true">+IF(OFFSET('Water Data'!$G$28,0,10*ROW('Water Data'!G134))="","",OFFSET('Water Data'!$G$28,0,10*ROW('Water Data'!G134)))</f>
        <v/>
      </c>
      <c r="CD140" s="272" t="str">
        <f ca="true">+IF(OFFSET('Water Data'!$G$29,0,10*ROW('Water Data'!G134))="","",OFFSET('Water Data'!$G$29,0,10*ROW('Water Data'!G134)))</f>
        <v/>
      </c>
      <c r="CE140" s="272" t="str">
        <f ca="true">+IF(OFFSET('Water Data'!$H$27,0,10*ROW('Water Data'!H134))="","",OFFSET('Water Data'!$H$27,0,10*ROW('Water Data'!H134)))</f>
        <v/>
      </c>
      <c r="CF140" s="272" t="str">
        <f ca="true">+IF(OFFSET('Water Data'!$H$28,0,10*ROW('Water Data'!H134))="","",OFFSET('Water Data'!$H$28,0,10*ROW('Water Data'!H134)))</f>
        <v/>
      </c>
      <c r="CG140" s="272" t="str">
        <f ca="true">+IF(OFFSET('Water Data'!$H$29,0,10*ROW('Water Data'!H134))="","",OFFSET('Water Data'!$H$29,0,10*ROW('Water Data'!H134)))</f>
        <v/>
      </c>
      <c r="CH140" s="272" t="str">
        <f ca="true">+IF(OFFSET('Water Data'!$I$27,0,10*ROW('Water Data'!I134))="","",OFFSET('Water Data'!$I$27,0,10*ROW('Water Data'!I134)))</f>
        <v/>
      </c>
      <c r="CI140" s="272" t="str">
        <f ca="true">+IF(OFFSET('Water Data'!$I$28,0,10*ROW('Water Data'!I134))="","",OFFSET('Water Data'!$I$28,0,10*ROW('Water Data'!I134)))</f>
        <v/>
      </c>
      <c r="CJ140" s="272" t="str">
        <f ca="true">+IF(OFFSET('Water Data'!$I$29,0,10*ROW('Water Data'!I134))="","",OFFSET('Water Data'!$I$29,0,10*ROW('Water Data'!I134)))</f>
        <v/>
      </c>
      <c r="CK140" s="272" t="str">
        <f ca="true">+IF(OFFSET('Sanitation Data'!$D$28,0,10*ROW('Sanitation Data'!D134))="","",OFFSET('Sanitation Data'!$D$28,0,10*ROW('Sanitation Data'!D134)))</f>
        <v/>
      </c>
      <c r="CL140" s="272" t="str">
        <f ca="true">+IF(OFFSET('Sanitation Data'!$D$29,0,10*ROW('Sanitation Data'!D134))="","",OFFSET('Sanitation Data'!$D$29,0,10*ROW('Sanitation Data'!D134)))</f>
        <v/>
      </c>
      <c r="CM140" s="272" t="str">
        <f ca="true">+IF(OFFSET('Sanitation Data'!$D$30,0,10*ROW('Sanitation Data'!D134))="","",OFFSET('Sanitation Data'!$D$30,0,10*ROW('Sanitation Data'!D134)))</f>
        <v/>
      </c>
      <c r="CN140" s="272" t="str">
        <f ca="true">+IF(OFFSET('Sanitation Data'!$D$31,0,10*ROW('Sanitation Data'!D134))="","",OFFSET('Sanitation Data'!$D$31,0,10*ROW('Sanitation Data'!D134)))</f>
        <v/>
      </c>
      <c r="CO140" s="272" t="str">
        <f ca="true">+IF(OFFSET('Sanitation Data'!$D$32,0,10*ROW('Sanitation Data'!D134))="","",OFFSET('Sanitation Data'!$D$32,0,10*ROW('Sanitation Data'!D134)))</f>
        <v/>
      </c>
      <c r="CP140" s="272" t="str">
        <f ca="true">+IF(OFFSET('Sanitation Data'!$E$28,0,10*ROW('Sanitation Data'!E134))="","",OFFSET('Sanitation Data'!$E$28,0,10*ROW('Sanitation Data'!E134)))</f>
        <v/>
      </c>
      <c r="CQ140" s="272" t="str">
        <f ca="true">+IF(OFFSET('Sanitation Data'!$E$29,0,10*ROW('Sanitation Data'!E134))="","",OFFSET('Sanitation Data'!$E$29,0,10*ROW('Sanitation Data'!E134)))</f>
        <v/>
      </c>
      <c r="CR140" s="272" t="str">
        <f ca="true">+IF(OFFSET('Sanitation Data'!$E$30,0,10*ROW('Sanitation Data'!E134))="","",OFFSET('Sanitation Data'!$E$30,0,10*ROW('Sanitation Data'!E134)))</f>
        <v/>
      </c>
      <c r="CS140" s="272" t="str">
        <f ca="true">+IF(OFFSET('Sanitation Data'!$E$31,0,10*ROW('Sanitation Data'!E134))="","",OFFSET('Sanitation Data'!$E$31,0,10*ROW('Sanitation Data'!E134)))</f>
        <v/>
      </c>
      <c r="CT140" s="272" t="str">
        <f ca="true">+IF(OFFSET('Sanitation Data'!$E$32,0,10*ROW('Sanitation Data'!E134))="","",OFFSET('Sanitation Data'!$E$32,0,10*ROW('Sanitation Data'!E134)))</f>
        <v/>
      </c>
      <c r="CU140" s="272" t="str">
        <f ca="true">+IF(OFFSET('Sanitation Data'!$F$28,0,10*ROW('Sanitation Data'!F134))="","",OFFSET('Sanitation Data'!$F$28,0,10*ROW('Sanitation Data'!F134)))</f>
        <v/>
      </c>
      <c r="CV140" s="272" t="str">
        <f ca="true">+IF(OFFSET('Sanitation Data'!$F$29,0,10*ROW('Sanitation Data'!F134))="","",OFFSET('Sanitation Data'!$F$29,0,10*ROW('Sanitation Data'!F134)))</f>
        <v/>
      </c>
      <c r="CW140" s="272" t="str">
        <f ca="true">+IF(OFFSET('Sanitation Data'!$F$30,0,10*ROW('Sanitation Data'!F134))="","",OFFSET('Sanitation Data'!$F$30,0,10*ROW('Sanitation Data'!F134)))</f>
        <v/>
      </c>
      <c r="CX140" s="272" t="str">
        <f ca="true">+IF(OFFSET('Sanitation Data'!$F$31,0,10*ROW('Sanitation Data'!F134))="","",OFFSET('Sanitation Data'!$F$31,0,10*ROW('Sanitation Data'!F134)))</f>
        <v/>
      </c>
      <c r="CY140" s="272" t="str">
        <f ca="true">+IF(OFFSET('Sanitation Data'!$F$32,0,10*ROW('Sanitation Data'!F134))="","",OFFSET('Sanitation Data'!$F$32,0,10*ROW('Sanitation Data'!F134)))</f>
        <v/>
      </c>
      <c r="CZ140" s="272" t="str">
        <f ca="true">+IF(OFFSET('Sanitation Data'!$G$28,0,10*ROW('Sanitation Data'!G134))="","",OFFSET('Sanitation Data'!$G$28,0,10*ROW('Sanitation Data'!G134)))</f>
        <v/>
      </c>
      <c r="DA140" s="272" t="str">
        <f ca="true">+IF(OFFSET('Sanitation Data'!$G$29,0,10*ROW('Sanitation Data'!G134))="","",OFFSET('Sanitation Data'!$G$29,0,10*ROW('Sanitation Data'!G134)))</f>
        <v/>
      </c>
      <c r="DB140" s="272" t="str">
        <f ca="true">+IF(OFFSET('Sanitation Data'!$G$30,0,10*ROW('Sanitation Data'!G134))="","",OFFSET('Sanitation Data'!$G$30,0,10*ROW('Sanitation Data'!G134)))</f>
        <v/>
      </c>
      <c r="DC140" s="272" t="str">
        <f ca="true">+IF(OFFSET('Sanitation Data'!$G$31,0,10*ROW('Sanitation Data'!G134))="","",OFFSET('Sanitation Data'!$G$31,0,10*ROW('Sanitation Data'!G134)))</f>
        <v/>
      </c>
      <c r="DD140" s="272" t="str">
        <f ca="true">+IF(OFFSET('Sanitation Data'!$G$32,0,10*ROW('Sanitation Data'!G134))="","",OFFSET('Sanitation Data'!$G$32,0,10*ROW('Sanitation Data'!G134)))</f>
        <v/>
      </c>
      <c r="DE140" s="272" t="str">
        <f ca="true">+IF(OFFSET('Sanitation Data'!$H$28,0,10*ROW('Sanitation Data'!H134))="","",OFFSET('Sanitation Data'!$H$28,0,10*ROW('Sanitation Data'!H134)))</f>
        <v/>
      </c>
      <c r="DF140" s="272" t="str">
        <f ca="true">+IF(OFFSET('Sanitation Data'!$H$29,0,10*ROW('Sanitation Data'!H134))="","",OFFSET('Sanitation Data'!$H$29,0,10*ROW('Sanitation Data'!H134)))</f>
        <v/>
      </c>
      <c r="DG140" s="272" t="str">
        <f ca="true">+IF(OFFSET('Sanitation Data'!$H$30,0,10*ROW('Sanitation Data'!H134))="","",OFFSET('Sanitation Data'!$H$30,0,10*ROW('Sanitation Data'!H134)))</f>
        <v/>
      </c>
      <c r="DH140" s="272" t="str">
        <f ca="true">+IF(OFFSET('Sanitation Data'!$H$31,0,10*ROW('Sanitation Data'!H134))="","",OFFSET('Sanitation Data'!$H$31,0,10*ROW('Sanitation Data'!H134)))</f>
        <v/>
      </c>
      <c r="DI140" s="272" t="str">
        <f ca="true">+IF(OFFSET('Sanitation Data'!$H$32,0,10*ROW('Sanitation Data'!H134))="","",OFFSET('Sanitation Data'!$H$32,0,10*ROW('Sanitation Data'!H134)))</f>
        <v/>
      </c>
      <c r="DJ140" s="272" t="str">
        <f ca="true">+IF(OFFSET('Sanitation Data'!$I$28,0,10*ROW('Sanitation Data'!I134))="","",OFFSET('Sanitation Data'!$I$28,0,10*ROW('Sanitation Data'!I134)))</f>
        <v/>
      </c>
      <c r="DK140" s="272" t="str">
        <f ca="true">+IF(OFFSET('Sanitation Data'!$I$29,0,10*ROW('Sanitation Data'!I134))="","",OFFSET('Sanitation Data'!$I$29,0,10*ROW('Sanitation Data'!I134)))</f>
        <v/>
      </c>
      <c r="DL140" s="272" t="str">
        <f ca="true">+IF(OFFSET('Sanitation Data'!$I$30,0,10*ROW('Sanitation Data'!I134))="","",OFFSET('Sanitation Data'!$I$30,0,10*ROW('Sanitation Data'!I134)))</f>
        <v/>
      </c>
      <c r="DM140" s="272" t="str">
        <f ca="true">+IF(OFFSET('Sanitation Data'!$I$31,0,10*ROW('Sanitation Data'!I134))="","",OFFSET('Sanitation Data'!$I$31,0,10*ROW('Sanitation Data'!I134)))</f>
        <v/>
      </c>
      <c r="DN140" s="272" t="str">
        <f ca="true">+IF(OFFSET('Sanitation Data'!$I$32,0,10*ROW('Sanitation Data'!I134))="","",OFFSET('Sanitation Data'!$I$32,0,10*ROW('Sanitation Data'!I134)))</f>
        <v/>
      </c>
      <c r="DO140" s="272" t="str">
        <f ca="true">+IF(OFFSET('Hygiene Data'!$D$11,0,10*ROW('Hygiene Data'!D134))="","",OFFSET('Hygiene Data'!$D$11,0,10*ROW('Hygiene Data'!D134)))</f>
        <v/>
      </c>
      <c r="DP140" s="272" t="str">
        <f ca="true">+IF(OFFSET('Hygiene Data'!$D$12,0,10*ROW('Hygiene Data'!D134))="","",OFFSET('Hygiene Data'!$D$12,0,10*ROW('Hygiene Data'!D134)))</f>
        <v/>
      </c>
      <c r="DQ140" s="272" t="str">
        <f ca="true">+IF(OFFSET('Hygiene Data'!$D$13,0,10*ROW('Hygiene Data'!D134))="","",OFFSET('Hygiene Data'!$D$13,0,10*ROW('Hygiene Data'!D134)))</f>
        <v/>
      </c>
      <c r="DR140" s="272" t="str">
        <f ca="true">+IF(OFFSET('Hygiene Data'!$E$11,0,10*ROW('Hygiene Data'!E134))="","",OFFSET('Hygiene Data'!$E$11,0,10*ROW('Hygiene Data'!E134)))</f>
        <v/>
      </c>
      <c r="DS140" s="272" t="str">
        <f ca="true">+IF(OFFSET('Hygiene Data'!$E$12,0,10*ROW('Hygiene Data'!E134))="","",OFFSET('Hygiene Data'!$E$12,0,10*ROW('Hygiene Data'!E134)))</f>
        <v/>
      </c>
      <c r="DT140" s="272" t="str">
        <f ca="true">+IF(OFFSET('Hygiene Data'!$E$13,0,10*ROW('Hygiene Data'!E134))="","",OFFSET('Hygiene Data'!$E$13,0,10*ROW('Hygiene Data'!E134)))</f>
        <v/>
      </c>
      <c r="DU140" s="272" t="str">
        <f ca="true">+IF(OFFSET('Hygiene Data'!$F$11,0,10*ROW('Hygiene Data'!F134))="","",OFFSET('Hygiene Data'!$F$11,0,10*ROW('Hygiene Data'!F134)))</f>
        <v/>
      </c>
      <c r="DV140" s="272" t="str">
        <f ca="true">+IF(OFFSET('Hygiene Data'!$F$12,0,10*ROW('Hygiene Data'!F134))="","",OFFSET('Hygiene Data'!$F$12,0,10*ROW('Hygiene Data'!F134)))</f>
        <v/>
      </c>
      <c r="DW140" s="272" t="str">
        <f ca="true">+IF(OFFSET('Hygiene Data'!$F$13,0,10*ROW('Hygiene Data'!F134))="","",OFFSET('Hygiene Data'!$F$13,0,10*ROW('Hygiene Data'!F134)))</f>
        <v/>
      </c>
      <c r="DX140" s="272" t="str">
        <f ca="true">+IF(OFFSET('Hygiene Data'!$G$11,0,10*ROW('Hygiene Data'!G134))="","",OFFSET('Hygiene Data'!$G$11,0,10*ROW('Hygiene Data'!G134)))</f>
        <v/>
      </c>
      <c r="DY140" s="272" t="str">
        <f ca="true">+IF(OFFSET('Hygiene Data'!$G$12,0,10*ROW('Hygiene Data'!G134))="","",OFFSET('Hygiene Data'!$G$12,0,10*ROW('Hygiene Data'!G134)))</f>
        <v/>
      </c>
      <c r="DZ140" s="272" t="str">
        <f ca="true">+IF(OFFSET('Hygiene Data'!$G$13,0,10*ROW('Hygiene Data'!G134))="","",OFFSET('Hygiene Data'!$G$13,0,10*ROW('Hygiene Data'!G134)))</f>
        <v/>
      </c>
      <c r="EA140" s="272" t="str">
        <f ca="true">+IF(OFFSET('Hygiene Data'!$H$11,0,10*ROW('Hygiene Data'!H134))="","",OFFSET('Hygiene Data'!$H$11,0,10*ROW('Hygiene Data'!H134)))</f>
        <v/>
      </c>
      <c r="EB140" s="272" t="str">
        <f ca="true">+IF(OFFSET('Hygiene Data'!$H$12,0,10*ROW('Hygiene Data'!H134))="","",OFFSET('Hygiene Data'!$H$12,0,10*ROW('Hygiene Data'!H134)))</f>
        <v/>
      </c>
      <c r="EC140" s="272" t="str">
        <f ca="true">+IF(OFFSET('Hygiene Data'!$H$13,0,10*ROW('Hygiene Data'!H134))="","",OFFSET('Hygiene Data'!$H$13,0,10*ROW('Hygiene Data'!H134)))</f>
        <v/>
      </c>
      <c r="ED140" s="272" t="str">
        <f ca="true">+IF(OFFSET('Hygiene Data'!$I$11,0,10*ROW('Hygiene Data'!I134))="","",OFFSET('Hygiene Data'!$I$11,0,10*ROW('Hygiene Data'!I134)))</f>
        <v/>
      </c>
      <c r="EE140" s="272" t="str">
        <f ca="true">+IF(OFFSET('Hygiene Data'!$I$12,0,10*ROW('Hygiene Data'!I134))="","",OFFSET('Hygiene Data'!$I$12,0,10*ROW('Hygiene Data'!I134)))</f>
        <v/>
      </c>
      <c r="EF140" s="272" t="str">
        <f ca="true">+IF(OFFSET('Hygiene Data'!$I$13,0,10*ROW('Hygiene Data'!I134))="","",OFFSET('Hygiene Data'!$I$13,0,10*ROW('Hygiene Data'!I134)))</f>
        <v/>
      </c>
    </row>
    <row xmlns:x14ac="http://schemas.microsoft.com/office/spreadsheetml/2009/9/ac" r="141" x14ac:dyDescent="0.2">
      <c r="A141" s="37" t="str">
        <f ca="true">+IF(OFFSET('Water Data'!$B$2,0,10*ROW('Water Data'!E135))="","",OFFSET('Water Data'!$B$2,0,10*ROW('Water Data'!E135)))</f>
        <v/>
      </c>
      <c r="B141" s="37" t="str">
        <f ca="true">+IF(OFFSET('Water Data'!$C$2,0,10*ROW('Water Data'!F135))="","",OFFSET('Water Data'!$C$2,0,10*ROW('Water Data'!F135)))</f>
        <v/>
      </c>
      <c r="C141" s="328" t="str">
        <f t="shared" ca="true" si="2"/>
        <v/>
      </c>
      <c r="D141" s="97"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7"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7"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7"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7"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7"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7"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7"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7"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7"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7"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7"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7"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7"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7"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7"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7"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7"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8"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8"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8"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8"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8"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8"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8"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8"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8"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8"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8"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8"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8"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8"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8"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8"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8"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8"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8"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8"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8"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8"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8"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8"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8"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8"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8"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8"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8"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8"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9"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9"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9"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9"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9"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9"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9"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9"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9"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9"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9"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9"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9"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9"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9"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9"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9"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9"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2"/>
      <c r="BS141" s="272" t="str">
        <f ca="true">+IF(OFFSET('Water Data'!$D$27,0,10*ROW('Water Data'!D135))="","",OFFSET('Water Data'!$D$27,0,10*ROW('Water Data'!D135)))</f>
        <v/>
      </c>
      <c r="BT141" s="272" t="str">
        <f ca="true">+IF(OFFSET('Water Data'!$D$28,0,10*ROW('Water Data'!D135))="","",OFFSET('Water Data'!$D$28,0,10*ROW('Water Data'!D135)))</f>
        <v/>
      </c>
      <c r="BU141" s="272" t="str">
        <f ca="true">+IF(OFFSET('Water Data'!$D$29,0,10*ROW('Water Data'!D135))="","",OFFSET('Water Data'!$D$29,0,10*ROW('Water Data'!D135)))</f>
        <v/>
      </c>
      <c r="BV141" s="272" t="str">
        <f ca="true">+IF(OFFSET('Water Data'!$E$27,0,10*ROW('Water Data'!E135))="","",OFFSET('Water Data'!$E$27,0,10*ROW('Water Data'!E135)))</f>
        <v/>
      </c>
      <c r="BW141" s="272" t="str">
        <f ca="true">+IF(OFFSET('Water Data'!$E$28,0,10*ROW('Water Data'!E135))="","",OFFSET('Water Data'!$E$28,0,10*ROW('Water Data'!E135)))</f>
        <v/>
      </c>
      <c r="BX141" s="272" t="str">
        <f ca="true">+IF(OFFSET('Water Data'!$E$29,0,10*ROW('Water Data'!E135))="","",OFFSET('Water Data'!$E$29,0,10*ROW('Water Data'!E135)))</f>
        <v/>
      </c>
      <c r="BY141" s="272" t="str">
        <f ca="true">+IF(OFFSET('Water Data'!$F$27,0,10*ROW('Water Data'!F135))="","",OFFSET('Water Data'!$F$27,0,10*ROW('Water Data'!F135)))</f>
        <v/>
      </c>
      <c r="BZ141" s="272" t="str">
        <f ca="true">+IF(OFFSET('Water Data'!$F$28,0,10*ROW('Water Data'!F135))="","",OFFSET('Water Data'!$F$28,0,10*ROW('Water Data'!F135)))</f>
        <v/>
      </c>
      <c r="CA141" s="272" t="str">
        <f ca="true">+IF(OFFSET('Water Data'!$F$29,0,10*ROW('Water Data'!F135))="","",OFFSET('Water Data'!$F$29,0,10*ROW('Water Data'!F135)))</f>
        <v/>
      </c>
      <c r="CB141" s="272" t="str">
        <f ca="true">+IF(OFFSET('Water Data'!$G$27,0,10*ROW('Water Data'!G135))="","",OFFSET('Water Data'!$G$27,0,10*ROW('Water Data'!G135)))</f>
        <v/>
      </c>
      <c r="CC141" s="272" t="str">
        <f ca="true">+IF(OFFSET('Water Data'!$G$28,0,10*ROW('Water Data'!G135))="","",OFFSET('Water Data'!$G$28,0,10*ROW('Water Data'!G135)))</f>
        <v/>
      </c>
      <c r="CD141" s="272" t="str">
        <f ca="true">+IF(OFFSET('Water Data'!$G$29,0,10*ROW('Water Data'!G135))="","",OFFSET('Water Data'!$G$29,0,10*ROW('Water Data'!G135)))</f>
        <v/>
      </c>
      <c r="CE141" s="272" t="str">
        <f ca="true">+IF(OFFSET('Water Data'!$H$27,0,10*ROW('Water Data'!H135))="","",OFFSET('Water Data'!$H$27,0,10*ROW('Water Data'!H135)))</f>
        <v/>
      </c>
      <c r="CF141" s="272" t="str">
        <f ca="true">+IF(OFFSET('Water Data'!$H$28,0,10*ROW('Water Data'!H135))="","",OFFSET('Water Data'!$H$28,0,10*ROW('Water Data'!H135)))</f>
        <v/>
      </c>
      <c r="CG141" s="272" t="str">
        <f ca="true">+IF(OFFSET('Water Data'!$H$29,0,10*ROW('Water Data'!H135))="","",OFFSET('Water Data'!$H$29,0,10*ROW('Water Data'!H135)))</f>
        <v/>
      </c>
      <c r="CH141" s="272" t="str">
        <f ca="true">+IF(OFFSET('Water Data'!$I$27,0,10*ROW('Water Data'!I135))="","",OFFSET('Water Data'!$I$27,0,10*ROW('Water Data'!I135)))</f>
        <v/>
      </c>
      <c r="CI141" s="272" t="str">
        <f ca="true">+IF(OFFSET('Water Data'!$I$28,0,10*ROW('Water Data'!I135))="","",OFFSET('Water Data'!$I$28,0,10*ROW('Water Data'!I135)))</f>
        <v/>
      </c>
      <c r="CJ141" s="272" t="str">
        <f ca="true">+IF(OFFSET('Water Data'!$I$29,0,10*ROW('Water Data'!I135))="","",OFFSET('Water Data'!$I$29,0,10*ROW('Water Data'!I135)))</f>
        <v/>
      </c>
      <c r="CK141" s="272" t="str">
        <f ca="true">+IF(OFFSET('Sanitation Data'!$D$28,0,10*ROW('Sanitation Data'!D135))="","",OFFSET('Sanitation Data'!$D$28,0,10*ROW('Sanitation Data'!D135)))</f>
        <v/>
      </c>
      <c r="CL141" s="272" t="str">
        <f ca="true">+IF(OFFSET('Sanitation Data'!$D$29,0,10*ROW('Sanitation Data'!D135))="","",OFFSET('Sanitation Data'!$D$29,0,10*ROW('Sanitation Data'!D135)))</f>
        <v/>
      </c>
      <c r="CM141" s="272" t="str">
        <f ca="true">+IF(OFFSET('Sanitation Data'!$D$30,0,10*ROW('Sanitation Data'!D135))="","",OFFSET('Sanitation Data'!$D$30,0,10*ROW('Sanitation Data'!D135)))</f>
        <v/>
      </c>
      <c r="CN141" s="272" t="str">
        <f ca="true">+IF(OFFSET('Sanitation Data'!$D$31,0,10*ROW('Sanitation Data'!D135))="","",OFFSET('Sanitation Data'!$D$31,0,10*ROW('Sanitation Data'!D135)))</f>
        <v/>
      </c>
      <c r="CO141" s="272" t="str">
        <f ca="true">+IF(OFFSET('Sanitation Data'!$D$32,0,10*ROW('Sanitation Data'!D135))="","",OFFSET('Sanitation Data'!$D$32,0,10*ROW('Sanitation Data'!D135)))</f>
        <v/>
      </c>
      <c r="CP141" s="272" t="str">
        <f ca="true">+IF(OFFSET('Sanitation Data'!$E$28,0,10*ROW('Sanitation Data'!E135))="","",OFFSET('Sanitation Data'!$E$28,0,10*ROW('Sanitation Data'!E135)))</f>
        <v/>
      </c>
      <c r="CQ141" s="272" t="str">
        <f ca="true">+IF(OFFSET('Sanitation Data'!$E$29,0,10*ROW('Sanitation Data'!E135))="","",OFFSET('Sanitation Data'!$E$29,0,10*ROW('Sanitation Data'!E135)))</f>
        <v/>
      </c>
      <c r="CR141" s="272" t="str">
        <f ca="true">+IF(OFFSET('Sanitation Data'!$E$30,0,10*ROW('Sanitation Data'!E135))="","",OFFSET('Sanitation Data'!$E$30,0,10*ROW('Sanitation Data'!E135)))</f>
        <v/>
      </c>
      <c r="CS141" s="272" t="str">
        <f ca="true">+IF(OFFSET('Sanitation Data'!$E$31,0,10*ROW('Sanitation Data'!E135))="","",OFFSET('Sanitation Data'!$E$31,0,10*ROW('Sanitation Data'!E135)))</f>
        <v/>
      </c>
      <c r="CT141" s="272" t="str">
        <f ca="true">+IF(OFFSET('Sanitation Data'!$E$32,0,10*ROW('Sanitation Data'!E135))="","",OFFSET('Sanitation Data'!$E$32,0,10*ROW('Sanitation Data'!E135)))</f>
        <v/>
      </c>
      <c r="CU141" s="272" t="str">
        <f ca="true">+IF(OFFSET('Sanitation Data'!$F$28,0,10*ROW('Sanitation Data'!F135))="","",OFFSET('Sanitation Data'!$F$28,0,10*ROW('Sanitation Data'!F135)))</f>
        <v/>
      </c>
      <c r="CV141" s="272" t="str">
        <f ca="true">+IF(OFFSET('Sanitation Data'!$F$29,0,10*ROW('Sanitation Data'!F135))="","",OFFSET('Sanitation Data'!$F$29,0,10*ROW('Sanitation Data'!F135)))</f>
        <v/>
      </c>
      <c r="CW141" s="272" t="str">
        <f ca="true">+IF(OFFSET('Sanitation Data'!$F$30,0,10*ROW('Sanitation Data'!F135))="","",OFFSET('Sanitation Data'!$F$30,0,10*ROW('Sanitation Data'!F135)))</f>
        <v/>
      </c>
      <c r="CX141" s="272" t="str">
        <f ca="true">+IF(OFFSET('Sanitation Data'!$F$31,0,10*ROW('Sanitation Data'!F135))="","",OFFSET('Sanitation Data'!$F$31,0,10*ROW('Sanitation Data'!F135)))</f>
        <v/>
      </c>
      <c r="CY141" s="272" t="str">
        <f ca="true">+IF(OFFSET('Sanitation Data'!$F$32,0,10*ROW('Sanitation Data'!F135))="","",OFFSET('Sanitation Data'!$F$32,0,10*ROW('Sanitation Data'!F135)))</f>
        <v/>
      </c>
      <c r="CZ141" s="272" t="str">
        <f ca="true">+IF(OFFSET('Sanitation Data'!$G$28,0,10*ROW('Sanitation Data'!G135))="","",OFFSET('Sanitation Data'!$G$28,0,10*ROW('Sanitation Data'!G135)))</f>
        <v/>
      </c>
      <c r="DA141" s="272" t="str">
        <f ca="true">+IF(OFFSET('Sanitation Data'!$G$29,0,10*ROW('Sanitation Data'!G135))="","",OFFSET('Sanitation Data'!$G$29,0,10*ROW('Sanitation Data'!G135)))</f>
        <v/>
      </c>
      <c r="DB141" s="272" t="str">
        <f ca="true">+IF(OFFSET('Sanitation Data'!$G$30,0,10*ROW('Sanitation Data'!G135))="","",OFFSET('Sanitation Data'!$G$30,0,10*ROW('Sanitation Data'!G135)))</f>
        <v/>
      </c>
      <c r="DC141" s="272" t="str">
        <f ca="true">+IF(OFFSET('Sanitation Data'!$G$31,0,10*ROW('Sanitation Data'!G135))="","",OFFSET('Sanitation Data'!$G$31,0,10*ROW('Sanitation Data'!G135)))</f>
        <v/>
      </c>
      <c r="DD141" s="272" t="str">
        <f ca="true">+IF(OFFSET('Sanitation Data'!$G$32,0,10*ROW('Sanitation Data'!G135))="","",OFFSET('Sanitation Data'!$G$32,0,10*ROW('Sanitation Data'!G135)))</f>
        <v/>
      </c>
      <c r="DE141" s="272" t="str">
        <f ca="true">+IF(OFFSET('Sanitation Data'!$H$28,0,10*ROW('Sanitation Data'!H135))="","",OFFSET('Sanitation Data'!$H$28,0,10*ROW('Sanitation Data'!H135)))</f>
        <v/>
      </c>
      <c r="DF141" s="272" t="str">
        <f ca="true">+IF(OFFSET('Sanitation Data'!$H$29,0,10*ROW('Sanitation Data'!H135))="","",OFFSET('Sanitation Data'!$H$29,0,10*ROW('Sanitation Data'!H135)))</f>
        <v/>
      </c>
      <c r="DG141" s="272" t="str">
        <f ca="true">+IF(OFFSET('Sanitation Data'!$H$30,0,10*ROW('Sanitation Data'!H135))="","",OFFSET('Sanitation Data'!$H$30,0,10*ROW('Sanitation Data'!H135)))</f>
        <v/>
      </c>
      <c r="DH141" s="272" t="str">
        <f ca="true">+IF(OFFSET('Sanitation Data'!$H$31,0,10*ROW('Sanitation Data'!H135))="","",OFFSET('Sanitation Data'!$H$31,0,10*ROW('Sanitation Data'!H135)))</f>
        <v/>
      </c>
      <c r="DI141" s="272" t="str">
        <f ca="true">+IF(OFFSET('Sanitation Data'!$H$32,0,10*ROW('Sanitation Data'!H135))="","",OFFSET('Sanitation Data'!$H$32,0,10*ROW('Sanitation Data'!H135)))</f>
        <v/>
      </c>
      <c r="DJ141" s="272" t="str">
        <f ca="true">+IF(OFFSET('Sanitation Data'!$I$28,0,10*ROW('Sanitation Data'!I135))="","",OFFSET('Sanitation Data'!$I$28,0,10*ROW('Sanitation Data'!I135)))</f>
        <v/>
      </c>
      <c r="DK141" s="272" t="str">
        <f ca="true">+IF(OFFSET('Sanitation Data'!$I$29,0,10*ROW('Sanitation Data'!I135))="","",OFFSET('Sanitation Data'!$I$29,0,10*ROW('Sanitation Data'!I135)))</f>
        <v/>
      </c>
      <c r="DL141" s="272" t="str">
        <f ca="true">+IF(OFFSET('Sanitation Data'!$I$30,0,10*ROW('Sanitation Data'!I135))="","",OFFSET('Sanitation Data'!$I$30,0,10*ROW('Sanitation Data'!I135)))</f>
        <v/>
      </c>
      <c r="DM141" s="272" t="str">
        <f ca="true">+IF(OFFSET('Sanitation Data'!$I$31,0,10*ROW('Sanitation Data'!I135))="","",OFFSET('Sanitation Data'!$I$31,0,10*ROW('Sanitation Data'!I135)))</f>
        <v/>
      </c>
      <c r="DN141" s="272" t="str">
        <f ca="true">+IF(OFFSET('Sanitation Data'!$I$32,0,10*ROW('Sanitation Data'!I135))="","",OFFSET('Sanitation Data'!$I$32,0,10*ROW('Sanitation Data'!I135)))</f>
        <v/>
      </c>
      <c r="DO141" s="272" t="str">
        <f ca="true">+IF(OFFSET('Hygiene Data'!$D$11,0,10*ROW('Hygiene Data'!D135))="","",OFFSET('Hygiene Data'!$D$11,0,10*ROW('Hygiene Data'!D135)))</f>
        <v/>
      </c>
      <c r="DP141" s="272" t="str">
        <f ca="true">+IF(OFFSET('Hygiene Data'!$D$12,0,10*ROW('Hygiene Data'!D135))="","",OFFSET('Hygiene Data'!$D$12,0,10*ROW('Hygiene Data'!D135)))</f>
        <v/>
      </c>
      <c r="DQ141" s="272" t="str">
        <f ca="true">+IF(OFFSET('Hygiene Data'!$D$13,0,10*ROW('Hygiene Data'!D135))="","",OFFSET('Hygiene Data'!$D$13,0,10*ROW('Hygiene Data'!D135)))</f>
        <v/>
      </c>
      <c r="DR141" s="272" t="str">
        <f ca="true">+IF(OFFSET('Hygiene Data'!$E$11,0,10*ROW('Hygiene Data'!E135))="","",OFFSET('Hygiene Data'!$E$11,0,10*ROW('Hygiene Data'!E135)))</f>
        <v/>
      </c>
      <c r="DS141" s="272" t="str">
        <f ca="true">+IF(OFFSET('Hygiene Data'!$E$12,0,10*ROW('Hygiene Data'!E135))="","",OFFSET('Hygiene Data'!$E$12,0,10*ROW('Hygiene Data'!E135)))</f>
        <v/>
      </c>
      <c r="DT141" s="272" t="str">
        <f ca="true">+IF(OFFSET('Hygiene Data'!$E$13,0,10*ROW('Hygiene Data'!E135))="","",OFFSET('Hygiene Data'!$E$13,0,10*ROW('Hygiene Data'!E135)))</f>
        <v/>
      </c>
      <c r="DU141" s="272" t="str">
        <f ca="true">+IF(OFFSET('Hygiene Data'!$F$11,0,10*ROW('Hygiene Data'!F135))="","",OFFSET('Hygiene Data'!$F$11,0,10*ROW('Hygiene Data'!F135)))</f>
        <v/>
      </c>
      <c r="DV141" s="272" t="str">
        <f ca="true">+IF(OFFSET('Hygiene Data'!$F$12,0,10*ROW('Hygiene Data'!F135))="","",OFFSET('Hygiene Data'!$F$12,0,10*ROW('Hygiene Data'!F135)))</f>
        <v/>
      </c>
      <c r="DW141" s="272" t="str">
        <f ca="true">+IF(OFFSET('Hygiene Data'!$F$13,0,10*ROW('Hygiene Data'!F135))="","",OFFSET('Hygiene Data'!$F$13,0,10*ROW('Hygiene Data'!F135)))</f>
        <v/>
      </c>
      <c r="DX141" s="272" t="str">
        <f ca="true">+IF(OFFSET('Hygiene Data'!$G$11,0,10*ROW('Hygiene Data'!G135))="","",OFFSET('Hygiene Data'!$G$11,0,10*ROW('Hygiene Data'!G135)))</f>
        <v/>
      </c>
      <c r="DY141" s="272" t="str">
        <f ca="true">+IF(OFFSET('Hygiene Data'!$G$12,0,10*ROW('Hygiene Data'!G135))="","",OFFSET('Hygiene Data'!$G$12,0,10*ROW('Hygiene Data'!G135)))</f>
        <v/>
      </c>
      <c r="DZ141" s="272" t="str">
        <f ca="true">+IF(OFFSET('Hygiene Data'!$G$13,0,10*ROW('Hygiene Data'!G135))="","",OFFSET('Hygiene Data'!$G$13,0,10*ROW('Hygiene Data'!G135)))</f>
        <v/>
      </c>
      <c r="EA141" s="272" t="str">
        <f ca="true">+IF(OFFSET('Hygiene Data'!$H$11,0,10*ROW('Hygiene Data'!H135))="","",OFFSET('Hygiene Data'!$H$11,0,10*ROW('Hygiene Data'!H135)))</f>
        <v/>
      </c>
      <c r="EB141" s="272" t="str">
        <f ca="true">+IF(OFFSET('Hygiene Data'!$H$12,0,10*ROW('Hygiene Data'!H135))="","",OFFSET('Hygiene Data'!$H$12,0,10*ROW('Hygiene Data'!H135)))</f>
        <v/>
      </c>
      <c r="EC141" s="272" t="str">
        <f ca="true">+IF(OFFSET('Hygiene Data'!$H$13,0,10*ROW('Hygiene Data'!H135))="","",OFFSET('Hygiene Data'!$H$13,0,10*ROW('Hygiene Data'!H135)))</f>
        <v/>
      </c>
      <c r="ED141" s="272" t="str">
        <f ca="true">+IF(OFFSET('Hygiene Data'!$I$11,0,10*ROW('Hygiene Data'!I135))="","",OFFSET('Hygiene Data'!$I$11,0,10*ROW('Hygiene Data'!I135)))</f>
        <v/>
      </c>
      <c r="EE141" s="272" t="str">
        <f ca="true">+IF(OFFSET('Hygiene Data'!$I$12,0,10*ROW('Hygiene Data'!I135))="","",OFFSET('Hygiene Data'!$I$12,0,10*ROW('Hygiene Data'!I135)))</f>
        <v/>
      </c>
      <c r="EF141" s="272" t="str">
        <f ca="true">+IF(OFFSET('Hygiene Data'!$I$13,0,10*ROW('Hygiene Data'!I135))="","",OFFSET('Hygiene Data'!$I$13,0,10*ROW('Hygiene Data'!I135)))</f>
        <v/>
      </c>
    </row>
    <row xmlns:x14ac="http://schemas.microsoft.com/office/spreadsheetml/2009/9/ac" r="142" x14ac:dyDescent="0.2">
      <c r="A142" s="37" t="str">
        <f ca="true">+IF(OFFSET('Water Data'!$B$2,0,10*ROW('Water Data'!E136))="","",OFFSET('Water Data'!$B$2,0,10*ROW('Water Data'!E136)))</f>
        <v/>
      </c>
      <c r="B142" s="37" t="str">
        <f ca="true">+IF(OFFSET('Water Data'!$C$2,0,10*ROW('Water Data'!F136))="","",OFFSET('Water Data'!$C$2,0,10*ROW('Water Data'!F136)))</f>
        <v/>
      </c>
      <c r="C142" s="328" t="str">
        <f t="shared" ca="true" si="2"/>
        <v/>
      </c>
      <c r="D142" s="97"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7"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7"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7"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7"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7"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7"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7"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7"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7"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7"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7"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7"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7"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7"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7"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7"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7"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8"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8"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8"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8"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8"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8"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8"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8"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8"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8"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8"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8"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8"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8"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8"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8"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8"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8"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8"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8"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8"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8"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8"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8"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8"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8"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8"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8"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8"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8"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9"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9"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9"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9"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9"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9"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9"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9"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9"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9"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9"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9"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9"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9"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9"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9"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9"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9"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2"/>
      <c r="BS142" s="272" t="str">
        <f ca="true">+IF(OFFSET('Water Data'!$D$27,0,10*ROW('Water Data'!D136))="","",OFFSET('Water Data'!$D$27,0,10*ROW('Water Data'!D136)))</f>
        <v/>
      </c>
      <c r="BT142" s="272" t="str">
        <f ca="true">+IF(OFFSET('Water Data'!$D$28,0,10*ROW('Water Data'!D136))="","",OFFSET('Water Data'!$D$28,0,10*ROW('Water Data'!D136)))</f>
        <v/>
      </c>
      <c r="BU142" s="272" t="str">
        <f ca="true">+IF(OFFSET('Water Data'!$D$29,0,10*ROW('Water Data'!D136))="","",OFFSET('Water Data'!$D$29,0,10*ROW('Water Data'!D136)))</f>
        <v/>
      </c>
      <c r="BV142" s="272" t="str">
        <f ca="true">+IF(OFFSET('Water Data'!$E$27,0,10*ROW('Water Data'!E136))="","",OFFSET('Water Data'!$E$27,0,10*ROW('Water Data'!E136)))</f>
        <v/>
      </c>
      <c r="BW142" s="272" t="str">
        <f ca="true">+IF(OFFSET('Water Data'!$E$28,0,10*ROW('Water Data'!E136))="","",OFFSET('Water Data'!$E$28,0,10*ROW('Water Data'!E136)))</f>
        <v/>
      </c>
      <c r="BX142" s="272" t="str">
        <f ca="true">+IF(OFFSET('Water Data'!$E$29,0,10*ROW('Water Data'!E136))="","",OFFSET('Water Data'!$E$29,0,10*ROW('Water Data'!E136)))</f>
        <v/>
      </c>
      <c r="BY142" s="272" t="str">
        <f ca="true">+IF(OFFSET('Water Data'!$F$27,0,10*ROW('Water Data'!F136))="","",OFFSET('Water Data'!$F$27,0,10*ROW('Water Data'!F136)))</f>
        <v/>
      </c>
      <c r="BZ142" s="272" t="str">
        <f ca="true">+IF(OFFSET('Water Data'!$F$28,0,10*ROW('Water Data'!F136))="","",OFFSET('Water Data'!$F$28,0,10*ROW('Water Data'!F136)))</f>
        <v/>
      </c>
      <c r="CA142" s="272" t="str">
        <f ca="true">+IF(OFFSET('Water Data'!$F$29,0,10*ROW('Water Data'!F136))="","",OFFSET('Water Data'!$F$29,0,10*ROW('Water Data'!F136)))</f>
        <v/>
      </c>
      <c r="CB142" s="272" t="str">
        <f ca="true">+IF(OFFSET('Water Data'!$G$27,0,10*ROW('Water Data'!G136))="","",OFFSET('Water Data'!$G$27,0,10*ROW('Water Data'!G136)))</f>
        <v/>
      </c>
      <c r="CC142" s="272" t="str">
        <f ca="true">+IF(OFFSET('Water Data'!$G$28,0,10*ROW('Water Data'!G136))="","",OFFSET('Water Data'!$G$28,0,10*ROW('Water Data'!G136)))</f>
        <v/>
      </c>
      <c r="CD142" s="272" t="str">
        <f ca="true">+IF(OFFSET('Water Data'!$G$29,0,10*ROW('Water Data'!G136))="","",OFFSET('Water Data'!$G$29,0,10*ROW('Water Data'!G136)))</f>
        <v/>
      </c>
      <c r="CE142" s="272" t="str">
        <f ca="true">+IF(OFFSET('Water Data'!$H$27,0,10*ROW('Water Data'!H136))="","",OFFSET('Water Data'!$H$27,0,10*ROW('Water Data'!H136)))</f>
        <v/>
      </c>
      <c r="CF142" s="272" t="str">
        <f ca="true">+IF(OFFSET('Water Data'!$H$28,0,10*ROW('Water Data'!H136))="","",OFFSET('Water Data'!$H$28,0,10*ROW('Water Data'!H136)))</f>
        <v/>
      </c>
      <c r="CG142" s="272" t="str">
        <f ca="true">+IF(OFFSET('Water Data'!$H$29,0,10*ROW('Water Data'!H136))="","",OFFSET('Water Data'!$H$29,0,10*ROW('Water Data'!H136)))</f>
        <v/>
      </c>
      <c r="CH142" s="272" t="str">
        <f ca="true">+IF(OFFSET('Water Data'!$I$27,0,10*ROW('Water Data'!I136))="","",OFFSET('Water Data'!$I$27,0,10*ROW('Water Data'!I136)))</f>
        <v/>
      </c>
      <c r="CI142" s="272" t="str">
        <f ca="true">+IF(OFFSET('Water Data'!$I$28,0,10*ROW('Water Data'!I136))="","",OFFSET('Water Data'!$I$28,0,10*ROW('Water Data'!I136)))</f>
        <v/>
      </c>
      <c r="CJ142" s="272" t="str">
        <f ca="true">+IF(OFFSET('Water Data'!$I$29,0,10*ROW('Water Data'!I136))="","",OFFSET('Water Data'!$I$29,0,10*ROW('Water Data'!I136)))</f>
        <v/>
      </c>
      <c r="CK142" s="272" t="str">
        <f ca="true">+IF(OFFSET('Sanitation Data'!$D$28,0,10*ROW('Sanitation Data'!D136))="","",OFFSET('Sanitation Data'!$D$28,0,10*ROW('Sanitation Data'!D136)))</f>
        <v/>
      </c>
      <c r="CL142" s="272" t="str">
        <f ca="true">+IF(OFFSET('Sanitation Data'!$D$29,0,10*ROW('Sanitation Data'!D136))="","",OFFSET('Sanitation Data'!$D$29,0,10*ROW('Sanitation Data'!D136)))</f>
        <v/>
      </c>
      <c r="CM142" s="272" t="str">
        <f ca="true">+IF(OFFSET('Sanitation Data'!$D$30,0,10*ROW('Sanitation Data'!D136))="","",OFFSET('Sanitation Data'!$D$30,0,10*ROW('Sanitation Data'!D136)))</f>
        <v/>
      </c>
      <c r="CN142" s="272" t="str">
        <f ca="true">+IF(OFFSET('Sanitation Data'!$D$31,0,10*ROW('Sanitation Data'!D136))="","",OFFSET('Sanitation Data'!$D$31,0,10*ROW('Sanitation Data'!D136)))</f>
        <v/>
      </c>
      <c r="CO142" s="272" t="str">
        <f ca="true">+IF(OFFSET('Sanitation Data'!$D$32,0,10*ROW('Sanitation Data'!D136))="","",OFFSET('Sanitation Data'!$D$32,0,10*ROW('Sanitation Data'!D136)))</f>
        <v/>
      </c>
      <c r="CP142" s="272" t="str">
        <f ca="true">+IF(OFFSET('Sanitation Data'!$E$28,0,10*ROW('Sanitation Data'!E136))="","",OFFSET('Sanitation Data'!$E$28,0,10*ROW('Sanitation Data'!E136)))</f>
        <v/>
      </c>
      <c r="CQ142" s="272" t="str">
        <f ca="true">+IF(OFFSET('Sanitation Data'!$E$29,0,10*ROW('Sanitation Data'!E136))="","",OFFSET('Sanitation Data'!$E$29,0,10*ROW('Sanitation Data'!E136)))</f>
        <v/>
      </c>
      <c r="CR142" s="272" t="str">
        <f ca="true">+IF(OFFSET('Sanitation Data'!$E$30,0,10*ROW('Sanitation Data'!E136))="","",OFFSET('Sanitation Data'!$E$30,0,10*ROW('Sanitation Data'!E136)))</f>
        <v/>
      </c>
      <c r="CS142" s="272" t="str">
        <f ca="true">+IF(OFFSET('Sanitation Data'!$E$31,0,10*ROW('Sanitation Data'!E136))="","",OFFSET('Sanitation Data'!$E$31,0,10*ROW('Sanitation Data'!E136)))</f>
        <v/>
      </c>
      <c r="CT142" s="272" t="str">
        <f ca="true">+IF(OFFSET('Sanitation Data'!$E$32,0,10*ROW('Sanitation Data'!E136))="","",OFFSET('Sanitation Data'!$E$32,0,10*ROW('Sanitation Data'!E136)))</f>
        <v/>
      </c>
      <c r="CU142" s="272" t="str">
        <f ca="true">+IF(OFFSET('Sanitation Data'!$F$28,0,10*ROW('Sanitation Data'!F136))="","",OFFSET('Sanitation Data'!$F$28,0,10*ROW('Sanitation Data'!F136)))</f>
        <v/>
      </c>
      <c r="CV142" s="272" t="str">
        <f ca="true">+IF(OFFSET('Sanitation Data'!$F$29,0,10*ROW('Sanitation Data'!F136))="","",OFFSET('Sanitation Data'!$F$29,0,10*ROW('Sanitation Data'!F136)))</f>
        <v/>
      </c>
      <c r="CW142" s="272" t="str">
        <f ca="true">+IF(OFFSET('Sanitation Data'!$F$30,0,10*ROW('Sanitation Data'!F136))="","",OFFSET('Sanitation Data'!$F$30,0,10*ROW('Sanitation Data'!F136)))</f>
        <v/>
      </c>
      <c r="CX142" s="272" t="str">
        <f ca="true">+IF(OFFSET('Sanitation Data'!$F$31,0,10*ROW('Sanitation Data'!F136))="","",OFFSET('Sanitation Data'!$F$31,0,10*ROW('Sanitation Data'!F136)))</f>
        <v/>
      </c>
      <c r="CY142" s="272" t="str">
        <f ca="true">+IF(OFFSET('Sanitation Data'!$F$32,0,10*ROW('Sanitation Data'!F136))="","",OFFSET('Sanitation Data'!$F$32,0,10*ROW('Sanitation Data'!F136)))</f>
        <v/>
      </c>
      <c r="CZ142" s="272" t="str">
        <f ca="true">+IF(OFFSET('Sanitation Data'!$G$28,0,10*ROW('Sanitation Data'!G136))="","",OFFSET('Sanitation Data'!$G$28,0,10*ROW('Sanitation Data'!G136)))</f>
        <v/>
      </c>
      <c r="DA142" s="272" t="str">
        <f ca="true">+IF(OFFSET('Sanitation Data'!$G$29,0,10*ROW('Sanitation Data'!G136))="","",OFFSET('Sanitation Data'!$G$29,0,10*ROW('Sanitation Data'!G136)))</f>
        <v/>
      </c>
      <c r="DB142" s="272" t="str">
        <f ca="true">+IF(OFFSET('Sanitation Data'!$G$30,0,10*ROW('Sanitation Data'!G136))="","",OFFSET('Sanitation Data'!$G$30,0,10*ROW('Sanitation Data'!G136)))</f>
        <v/>
      </c>
      <c r="DC142" s="272" t="str">
        <f ca="true">+IF(OFFSET('Sanitation Data'!$G$31,0,10*ROW('Sanitation Data'!G136))="","",OFFSET('Sanitation Data'!$G$31,0,10*ROW('Sanitation Data'!G136)))</f>
        <v/>
      </c>
      <c r="DD142" s="272" t="str">
        <f ca="true">+IF(OFFSET('Sanitation Data'!$G$32,0,10*ROW('Sanitation Data'!G136))="","",OFFSET('Sanitation Data'!$G$32,0,10*ROW('Sanitation Data'!G136)))</f>
        <v/>
      </c>
      <c r="DE142" s="272" t="str">
        <f ca="true">+IF(OFFSET('Sanitation Data'!$H$28,0,10*ROW('Sanitation Data'!H136))="","",OFFSET('Sanitation Data'!$H$28,0,10*ROW('Sanitation Data'!H136)))</f>
        <v/>
      </c>
      <c r="DF142" s="272" t="str">
        <f ca="true">+IF(OFFSET('Sanitation Data'!$H$29,0,10*ROW('Sanitation Data'!H136))="","",OFFSET('Sanitation Data'!$H$29,0,10*ROW('Sanitation Data'!H136)))</f>
        <v/>
      </c>
      <c r="DG142" s="272" t="str">
        <f ca="true">+IF(OFFSET('Sanitation Data'!$H$30,0,10*ROW('Sanitation Data'!H136))="","",OFFSET('Sanitation Data'!$H$30,0,10*ROW('Sanitation Data'!H136)))</f>
        <v/>
      </c>
      <c r="DH142" s="272" t="str">
        <f ca="true">+IF(OFFSET('Sanitation Data'!$H$31,0,10*ROW('Sanitation Data'!H136))="","",OFFSET('Sanitation Data'!$H$31,0,10*ROW('Sanitation Data'!H136)))</f>
        <v/>
      </c>
      <c r="DI142" s="272" t="str">
        <f ca="true">+IF(OFFSET('Sanitation Data'!$H$32,0,10*ROW('Sanitation Data'!H136))="","",OFFSET('Sanitation Data'!$H$32,0,10*ROW('Sanitation Data'!H136)))</f>
        <v/>
      </c>
      <c r="DJ142" s="272" t="str">
        <f ca="true">+IF(OFFSET('Sanitation Data'!$I$28,0,10*ROW('Sanitation Data'!I136))="","",OFFSET('Sanitation Data'!$I$28,0,10*ROW('Sanitation Data'!I136)))</f>
        <v/>
      </c>
      <c r="DK142" s="272" t="str">
        <f ca="true">+IF(OFFSET('Sanitation Data'!$I$29,0,10*ROW('Sanitation Data'!I136))="","",OFFSET('Sanitation Data'!$I$29,0,10*ROW('Sanitation Data'!I136)))</f>
        <v/>
      </c>
      <c r="DL142" s="272" t="str">
        <f ca="true">+IF(OFFSET('Sanitation Data'!$I$30,0,10*ROW('Sanitation Data'!I136))="","",OFFSET('Sanitation Data'!$I$30,0,10*ROW('Sanitation Data'!I136)))</f>
        <v/>
      </c>
      <c r="DM142" s="272" t="str">
        <f ca="true">+IF(OFFSET('Sanitation Data'!$I$31,0,10*ROW('Sanitation Data'!I136))="","",OFFSET('Sanitation Data'!$I$31,0,10*ROW('Sanitation Data'!I136)))</f>
        <v/>
      </c>
      <c r="DN142" s="272" t="str">
        <f ca="true">+IF(OFFSET('Sanitation Data'!$I$32,0,10*ROW('Sanitation Data'!I136))="","",OFFSET('Sanitation Data'!$I$32,0,10*ROW('Sanitation Data'!I136)))</f>
        <v/>
      </c>
      <c r="DO142" s="272" t="str">
        <f ca="true">+IF(OFFSET('Hygiene Data'!$D$11,0,10*ROW('Hygiene Data'!D136))="","",OFFSET('Hygiene Data'!$D$11,0,10*ROW('Hygiene Data'!D136)))</f>
        <v/>
      </c>
      <c r="DP142" s="272" t="str">
        <f ca="true">+IF(OFFSET('Hygiene Data'!$D$12,0,10*ROW('Hygiene Data'!D136))="","",OFFSET('Hygiene Data'!$D$12,0,10*ROW('Hygiene Data'!D136)))</f>
        <v/>
      </c>
      <c r="DQ142" s="272" t="str">
        <f ca="true">+IF(OFFSET('Hygiene Data'!$D$13,0,10*ROW('Hygiene Data'!D136))="","",OFFSET('Hygiene Data'!$D$13,0,10*ROW('Hygiene Data'!D136)))</f>
        <v/>
      </c>
      <c r="DR142" s="272" t="str">
        <f ca="true">+IF(OFFSET('Hygiene Data'!$E$11,0,10*ROW('Hygiene Data'!E136))="","",OFFSET('Hygiene Data'!$E$11,0,10*ROW('Hygiene Data'!E136)))</f>
        <v/>
      </c>
      <c r="DS142" s="272" t="str">
        <f ca="true">+IF(OFFSET('Hygiene Data'!$E$12,0,10*ROW('Hygiene Data'!E136))="","",OFFSET('Hygiene Data'!$E$12,0,10*ROW('Hygiene Data'!E136)))</f>
        <v/>
      </c>
      <c r="DT142" s="272" t="str">
        <f ca="true">+IF(OFFSET('Hygiene Data'!$E$13,0,10*ROW('Hygiene Data'!E136))="","",OFFSET('Hygiene Data'!$E$13,0,10*ROW('Hygiene Data'!E136)))</f>
        <v/>
      </c>
      <c r="DU142" s="272" t="str">
        <f ca="true">+IF(OFFSET('Hygiene Data'!$F$11,0,10*ROW('Hygiene Data'!F136))="","",OFFSET('Hygiene Data'!$F$11,0,10*ROW('Hygiene Data'!F136)))</f>
        <v/>
      </c>
      <c r="DV142" s="272" t="str">
        <f ca="true">+IF(OFFSET('Hygiene Data'!$F$12,0,10*ROW('Hygiene Data'!F136))="","",OFFSET('Hygiene Data'!$F$12,0,10*ROW('Hygiene Data'!F136)))</f>
        <v/>
      </c>
      <c r="DW142" s="272" t="str">
        <f ca="true">+IF(OFFSET('Hygiene Data'!$F$13,0,10*ROW('Hygiene Data'!F136))="","",OFFSET('Hygiene Data'!$F$13,0,10*ROW('Hygiene Data'!F136)))</f>
        <v/>
      </c>
      <c r="DX142" s="272" t="str">
        <f ca="true">+IF(OFFSET('Hygiene Data'!$G$11,0,10*ROW('Hygiene Data'!G136))="","",OFFSET('Hygiene Data'!$G$11,0,10*ROW('Hygiene Data'!G136)))</f>
        <v/>
      </c>
      <c r="DY142" s="272" t="str">
        <f ca="true">+IF(OFFSET('Hygiene Data'!$G$12,0,10*ROW('Hygiene Data'!G136))="","",OFFSET('Hygiene Data'!$G$12,0,10*ROW('Hygiene Data'!G136)))</f>
        <v/>
      </c>
      <c r="DZ142" s="272" t="str">
        <f ca="true">+IF(OFFSET('Hygiene Data'!$G$13,0,10*ROW('Hygiene Data'!G136))="","",OFFSET('Hygiene Data'!$G$13,0,10*ROW('Hygiene Data'!G136)))</f>
        <v/>
      </c>
      <c r="EA142" s="272" t="str">
        <f ca="true">+IF(OFFSET('Hygiene Data'!$H$11,0,10*ROW('Hygiene Data'!H136))="","",OFFSET('Hygiene Data'!$H$11,0,10*ROW('Hygiene Data'!H136)))</f>
        <v/>
      </c>
      <c r="EB142" s="272" t="str">
        <f ca="true">+IF(OFFSET('Hygiene Data'!$H$12,0,10*ROW('Hygiene Data'!H136))="","",OFFSET('Hygiene Data'!$H$12,0,10*ROW('Hygiene Data'!H136)))</f>
        <v/>
      </c>
      <c r="EC142" s="272" t="str">
        <f ca="true">+IF(OFFSET('Hygiene Data'!$H$13,0,10*ROW('Hygiene Data'!H136))="","",OFFSET('Hygiene Data'!$H$13,0,10*ROW('Hygiene Data'!H136)))</f>
        <v/>
      </c>
      <c r="ED142" s="272" t="str">
        <f ca="true">+IF(OFFSET('Hygiene Data'!$I$11,0,10*ROW('Hygiene Data'!I136))="","",OFFSET('Hygiene Data'!$I$11,0,10*ROW('Hygiene Data'!I136)))</f>
        <v/>
      </c>
      <c r="EE142" s="272" t="str">
        <f ca="true">+IF(OFFSET('Hygiene Data'!$I$12,0,10*ROW('Hygiene Data'!I136))="","",OFFSET('Hygiene Data'!$I$12,0,10*ROW('Hygiene Data'!I136)))</f>
        <v/>
      </c>
      <c r="EF142" s="272" t="str">
        <f ca="true">+IF(OFFSET('Hygiene Data'!$I$13,0,10*ROW('Hygiene Data'!I136))="","",OFFSET('Hygiene Data'!$I$13,0,10*ROW('Hygiene Data'!I136)))</f>
        <v/>
      </c>
    </row>
    <row xmlns:x14ac="http://schemas.microsoft.com/office/spreadsheetml/2009/9/ac" r="143" x14ac:dyDescent="0.2">
      <c r="A143" s="37" t="str">
        <f ca="true">+IF(OFFSET('Water Data'!$B$2,0,10*ROW('Water Data'!E137))="","",OFFSET('Water Data'!$B$2,0,10*ROW('Water Data'!E137)))</f>
        <v/>
      </c>
      <c r="B143" s="37" t="str">
        <f ca="true">+IF(OFFSET('Water Data'!$C$2,0,10*ROW('Water Data'!F137))="","",OFFSET('Water Data'!$C$2,0,10*ROW('Water Data'!F137)))</f>
        <v/>
      </c>
      <c r="C143" s="328" t="str">
        <f t="shared" ca="true" si="2"/>
        <v/>
      </c>
      <c r="D143" s="97"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7"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7"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7"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7"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7"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7"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7"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7"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7"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7"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7"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7"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7"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7"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7"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7"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7"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8"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8"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8"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8"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8"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8"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8"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8"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8"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8"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8"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8"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8"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8"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8"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8"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8"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8"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8"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8"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8"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8"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8"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8"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8"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8"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8"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8"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8"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8"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9"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9"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9"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9"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9"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9"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9"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9"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9"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9"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9"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9"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9"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9"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9"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9"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9"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9"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2"/>
      <c r="BS143" s="272" t="str">
        <f ca="true">+IF(OFFSET('Water Data'!$D$27,0,10*ROW('Water Data'!D137))="","",OFFSET('Water Data'!$D$27,0,10*ROW('Water Data'!D137)))</f>
        <v/>
      </c>
      <c r="BT143" s="272" t="str">
        <f ca="true">+IF(OFFSET('Water Data'!$D$28,0,10*ROW('Water Data'!D137))="","",OFFSET('Water Data'!$D$28,0,10*ROW('Water Data'!D137)))</f>
        <v/>
      </c>
      <c r="BU143" s="272" t="str">
        <f ca="true">+IF(OFFSET('Water Data'!$D$29,0,10*ROW('Water Data'!D137))="","",OFFSET('Water Data'!$D$29,0,10*ROW('Water Data'!D137)))</f>
        <v/>
      </c>
      <c r="BV143" s="272" t="str">
        <f ca="true">+IF(OFFSET('Water Data'!$E$27,0,10*ROW('Water Data'!E137))="","",OFFSET('Water Data'!$E$27,0,10*ROW('Water Data'!E137)))</f>
        <v/>
      </c>
      <c r="BW143" s="272" t="str">
        <f ca="true">+IF(OFFSET('Water Data'!$E$28,0,10*ROW('Water Data'!E137))="","",OFFSET('Water Data'!$E$28,0,10*ROW('Water Data'!E137)))</f>
        <v/>
      </c>
      <c r="BX143" s="272" t="str">
        <f ca="true">+IF(OFFSET('Water Data'!$E$29,0,10*ROW('Water Data'!E137))="","",OFFSET('Water Data'!$E$29,0,10*ROW('Water Data'!E137)))</f>
        <v/>
      </c>
      <c r="BY143" s="272" t="str">
        <f ca="true">+IF(OFFSET('Water Data'!$F$27,0,10*ROW('Water Data'!F137))="","",OFFSET('Water Data'!$F$27,0,10*ROW('Water Data'!F137)))</f>
        <v/>
      </c>
      <c r="BZ143" s="272" t="str">
        <f ca="true">+IF(OFFSET('Water Data'!$F$28,0,10*ROW('Water Data'!F137))="","",OFFSET('Water Data'!$F$28,0,10*ROW('Water Data'!F137)))</f>
        <v/>
      </c>
      <c r="CA143" s="272" t="str">
        <f ca="true">+IF(OFFSET('Water Data'!$F$29,0,10*ROW('Water Data'!F137))="","",OFFSET('Water Data'!$F$29,0,10*ROW('Water Data'!F137)))</f>
        <v/>
      </c>
      <c r="CB143" s="272" t="str">
        <f ca="true">+IF(OFFSET('Water Data'!$G$27,0,10*ROW('Water Data'!G137))="","",OFFSET('Water Data'!$G$27,0,10*ROW('Water Data'!G137)))</f>
        <v/>
      </c>
      <c r="CC143" s="272" t="str">
        <f ca="true">+IF(OFFSET('Water Data'!$G$28,0,10*ROW('Water Data'!G137))="","",OFFSET('Water Data'!$G$28,0,10*ROW('Water Data'!G137)))</f>
        <v/>
      </c>
      <c r="CD143" s="272" t="str">
        <f ca="true">+IF(OFFSET('Water Data'!$G$29,0,10*ROW('Water Data'!G137))="","",OFFSET('Water Data'!$G$29,0,10*ROW('Water Data'!G137)))</f>
        <v/>
      </c>
      <c r="CE143" s="272" t="str">
        <f ca="true">+IF(OFFSET('Water Data'!$H$27,0,10*ROW('Water Data'!H137))="","",OFFSET('Water Data'!$H$27,0,10*ROW('Water Data'!H137)))</f>
        <v/>
      </c>
      <c r="CF143" s="272" t="str">
        <f ca="true">+IF(OFFSET('Water Data'!$H$28,0,10*ROW('Water Data'!H137))="","",OFFSET('Water Data'!$H$28,0,10*ROW('Water Data'!H137)))</f>
        <v/>
      </c>
      <c r="CG143" s="272" t="str">
        <f ca="true">+IF(OFFSET('Water Data'!$H$29,0,10*ROW('Water Data'!H137))="","",OFFSET('Water Data'!$H$29,0,10*ROW('Water Data'!H137)))</f>
        <v/>
      </c>
      <c r="CH143" s="272" t="str">
        <f ca="true">+IF(OFFSET('Water Data'!$I$27,0,10*ROW('Water Data'!I137))="","",OFFSET('Water Data'!$I$27,0,10*ROW('Water Data'!I137)))</f>
        <v/>
      </c>
      <c r="CI143" s="272" t="str">
        <f ca="true">+IF(OFFSET('Water Data'!$I$28,0,10*ROW('Water Data'!I137))="","",OFFSET('Water Data'!$I$28,0,10*ROW('Water Data'!I137)))</f>
        <v/>
      </c>
      <c r="CJ143" s="272" t="str">
        <f ca="true">+IF(OFFSET('Water Data'!$I$29,0,10*ROW('Water Data'!I137))="","",OFFSET('Water Data'!$I$29,0,10*ROW('Water Data'!I137)))</f>
        <v/>
      </c>
      <c r="CK143" s="272" t="str">
        <f ca="true">+IF(OFFSET('Sanitation Data'!$D$28,0,10*ROW('Sanitation Data'!D137))="","",OFFSET('Sanitation Data'!$D$28,0,10*ROW('Sanitation Data'!D137)))</f>
        <v/>
      </c>
      <c r="CL143" s="272" t="str">
        <f ca="true">+IF(OFFSET('Sanitation Data'!$D$29,0,10*ROW('Sanitation Data'!D137))="","",OFFSET('Sanitation Data'!$D$29,0,10*ROW('Sanitation Data'!D137)))</f>
        <v/>
      </c>
      <c r="CM143" s="272" t="str">
        <f ca="true">+IF(OFFSET('Sanitation Data'!$D$30,0,10*ROW('Sanitation Data'!D137))="","",OFFSET('Sanitation Data'!$D$30,0,10*ROW('Sanitation Data'!D137)))</f>
        <v/>
      </c>
      <c r="CN143" s="272" t="str">
        <f ca="true">+IF(OFFSET('Sanitation Data'!$D$31,0,10*ROW('Sanitation Data'!D137))="","",OFFSET('Sanitation Data'!$D$31,0,10*ROW('Sanitation Data'!D137)))</f>
        <v/>
      </c>
      <c r="CO143" s="272" t="str">
        <f ca="true">+IF(OFFSET('Sanitation Data'!$D$32,0,10*ROW('Sanitation Data'!D137))="","",OFFSET('Sanitation Data'!$D$32,0,10*ROW('Sanitation Data'!D137)))</f>
        <v/>
      </c>
      <c r="CP143" s="272" t="str">
        <f ca="true">+IF(OFFSET('Sanitation Data'!$E$28,0,10*ROW('Sanitation Data'!E137))="","",OFFSET('Sanitation Data'!$E$28,0,10*ROW('Sanitation Data'!E137)))</f>
        <v/>
      </c>
      <c r="CQ143" s="272" t="str">
        <f ca="true">+IF(OFFSET('Sanitation Data'!$E$29,0,10*ROW('Sanitation Data'!E137))="","",OFFSET('Sanitation Data'!$E$29,0,10*ROW('Sanitation Data'!E137)))</f>
        <v/>
      </c>
      <c r="CR143" s="272" t="str">
        <f ca="true">+IF(OFFSET('Sanitation Data'!$E$30,0,10*ROW('Sanitation Data'!E137))="","",OFFSET('Sanitation Data'!$E$30,0,10*ROW('Sanitation Data'!E137)))</f>
        <v/>
      </c>
      <c r="CS143" s="272" t="str">
        <f ca="true">+IF(OFFSET('Sanitation Data'!$E$31,0,10*ROW('Sanitation Data'!E137))="","",OFFSET('Sanitation Data'!$E$31,0,10*ROW('Sanitation Data'!E137)))</f>
        <v/>
      </c>
      <c r="CT143" s="272" t="str">
        <f ca="true">+IF(OFFSET('Sanitation Data'!$E$32,0,10*ROW('Sanitation Data'!E137))="","",OFFSET('Sanitation Data'!$E$32,0,10*ROW('Sanitation Data'!E137)))</f>
        <v/>
      </c>
      <c r="CU143" s="272" t="str">
        <f ca="true">+IF(OFFSET('Sanitation Data'!$F$28,0,10*ROW('Sanitation Data'!F137))="","",OFFSET('Sanitation Data'!$F$28,0,10*ROW('Sanitation Data'!F137)))</f>
        <v/>
      </c>
      <c r="CV143" s="272" t="str">
        <f ca="true">+IF(OFFSET('Sanitation Data'!$F$29,0,10*ROW('Sanitation Data'!F137))="","",OFFSET('Sanitation Data'!$F$29,0,10*ROW('Sanitation Data'!F137)))</f>
        <v/>
      </c>
      <c r="CW143" s="272" t="str">
        <f ca="true">+IF(OFFSET('Sanitation Data'!$F$30,0,10*ROW('Sanitation Data'!F137))="","",OFFSET('Sanitation Data'!$F$30,0,10*ROW('Sanitation Data'!F137)))</f>
        <v/>
      </c>
      <c r="CX143" s="272" t="str">
        <f ca="true">+IF(OFFSET('Sanitation Data'!$F$31,0,10*ROW('Sanitation Data'!F137))="","",OFFSET('Sanitation Data'!$F$31,0,10*ROW('Sanitation Data'!F137)))</f>
        <v/>
      </c>
      <c r="CY143" s="272" t="str">
        <f ca="true">+IF(OFFSET('Sanitation Data'!$F$32,0,10*ROW('Sanitation Data'!F137))="","",OFFSET('Sanitation Data'!$F$32,0,10*ROW('Sanitation Data'!F137)))</f>
        <v/>
      </c>
      <c r="CZ143" s="272" t="str">
        <f ca="true">+IF(OFFSET('Sanitation Data'!$G$28,0,10*ROW('Sanitation Data'!G137))="","",OFFSET('Sanitation Data'!$G$28,0,10*ROW('Sanitation Data'!G137)))</f>
        <v/>
      </c>
      <c r="DA143" s="272" t="str">
        <f ca="true">+IF(OFFSET('Sanitation Data'!$G$29,0,10*ROW('Sanitation Data'!G137))="","",OFFSET('Sanitation Data'!$G$29,0,10*ROW('Sanitation Data'!G137)))</f>
        <v/>
      </c>
      <c r="DB143" s="272" t="str">
        <f ca="true">+IF(OFFSET('Sanitation Data'!$G$30,0,10*ROW('Sanitation Data'!G137))="","",OFFSET('Sanitation Data'!$G$30,0,10*ROW('Sanitation Data'!G137)))</f>
        <v/>
      </c>
      <c r="DC143" s="272" t="str">
        <f ca="true">+IF(OFFSET('Sanitation Data'!$G$31,0,10*ROW('Sanitation Data'!G137))="","",OFFSET('Sanitation Data'!$G$31,0,10*ROW('Sanitation Data'!G137)))</f>
        <v/>
      </c>
      <c r="DD143" s="272" t="str">
        <f ca="true">+IF(OFFSET('Sanitation Data'!$G$32,0,10*ROW('Sanitation Data'!G137))="","",OFFSET('Sanitation Data'!$G$32,0,10*ROW('Sanitation Data'!G137)))</f>
        <v/>
      </c>
      <c r="DE143" s="272" t="str">
        <f ca="true">+IF(OFFSET('Sanitation Data'!$H$28,0,10*ROW('Sanitation Data'!H137))="","",OFFSET('Sanitation Data'!$H$28,0,10*ROW('Sanitation Data'!H137)))</f>
        <v/>
      </c>
      <c r="DF143" s="272" t="str">
        <f ca="true">+IF(OFFSET('Sanitation Data'!$H$29,0,10*ROW('Sanitation Data'!H137))="","",OFFSET('Sanitation Data'!$H$29,0,10*ROW('Sanitation Data'!H137)))</f>
        <v/>
      </c>
      <c r="DG143" s="272" t="str">
        <f ca="true">+IF(OFFSET('Sanitation Data'!$H$30,0,10*ROW('Sanitation Data'!H137))="","",OFFSET('Sanitation Data'!$H$30,0,10*ROW('Sanitation Data'!H137)))</f>
        <v/>
      </c>
      <c r="DH143" s="272" t="str">
        <f ca="true">+IF(OFFSET('Sanitation Data'!$H$31,0,10*ROW('Sanitation Data'!H137))="","",OFFSET('Sanitation Data'!$H$31,0,10*ROW('Sanitation Data'!H137)))</f>
        <v/>
      </c>
      <c r="DI143" s="272" t="str">
        <f ca="true">+IF(OFFSET('Sanitation Data'!$H$32,0,10*ROW('Sanitation Data'!H137))="","",OFFSET('Sanitation Data'!$H$32,0,10*ROW('Sanitation Data'!H137)))</f>
        <v/>
      </c>
      <c r="DJ143" s="272" t="str">
        <f ca="true">+IF(OFFSET('Sanitation Data'!$I$28,0,10*ROW('Sanitation Data'!I137))="","",OFFSET('Sanitation Data'!$I$28,0,10*ROW('Sanitation Data'!I137)))</f>
        <v/>
      </c>
      <c r="DK143" s="272" t="str">
        <f ca="true">+IF(OFFSET('Sanitation Data'!$I$29,0,10*ROW('Sanitation Data'!I137))="","",OFFSET('Sanitation Data'!$I$29,0,10*ROW('Sanitation Data'!I137)))</f>
        <v/>
      </c>
      <c r="DL143" s="272" t="str">
        <f ca="true">+IF(OFFSET('Sanitation Data'!$I$30,0,10*ROW('Sanitation Data'!I137))="","",OFFSET('Sanitation Data'!$I$30,0,10*ROW('Sanitation Data'!I137)))</f>
        <v/>
      </c>
      <c r="DM143" s="272" t="str">
        <f ca="true">+IF(OFFSET('Sanitation Data'!$I$31,0,10*ROW('Sanitation Data'!I137))="","",OFFSET('Sanitation Data'!$I$31,0,10*ROW('Sanitation Data'!I137)))</f>
        <v/>
      </c>
      <c r="DN143" s="272" t="str">
        <f ca="true">+IF(OFFSET('Sanitation Data'!$I$32,0,10*ROW('Sanitation Data'!I137))="","",OFFSET('Sanitation Data'!$I$32,0,10*ROW('Sanitation Data'!I137)))</f>
        <v/>
      </c>
      <c r="DO143" s="272" t="str">
        <f ca="true">+IF(OFFSET('Hygiene Data'!$D$11,0,10*ROW('Hygiene Data'!D137))="","",OFFSET('Hygiene Data'!$D$11,0,10*ROW('Hygiene Data'!D137)))</f>
        <v/>
      </c>
      <c r="DP143" s="272" t="str">
        <f ca="true">+IF(OFFSET('Hygiene Data'!$D$12,0,10*ROW('Hygiene Data'!D137))="","",OFFSET('Hygiene Data'!$D$12,0,10*ROW('Hygiene Data'!D137)))</f>
        <v/>
      </c>
      <c r="DQ143" s="272" t="str">
        <f ca="true">+IF(OFFSET('Hygiene Data'!$D$13,0,10*ROW('Hygiene Data'!D137))="","",OFFSET('Hygiene Data'!$D$13,0,10*ROW('Hygiene Data'!D137)))</f>
        <v/>
      </c>
      <c r="DR143" s="272" t="str">
        <f ca="true">+IF(OFFSET('Hygiene Data'!$E$11,0,10*ROW('Hygiene Data'!E137))="","",OFFSET('Hygiene Data'!$E$11,0,10*ROW('Hygiene Data'!E137)))</f>
        <v/>
      </c>
      <c r="DS143" s="272" t="str">
        <f ca="true">+IF(OFFSET('Hygiene Data'!$E$12,0,10*ROW('Hygiene Data'!E137))="","",OFFSET('Hygiene Data'!$E$12,0,10*ROW('Hygiene Data'!E137)))</f>
        <v/>
      </c>
      <c r="DT143" s="272" t="str">
        <f ca="true">+IF(OFFSET('Hygiene Data'!$E$13,0,10*ROW('Hygiene Data'!E137))="","",OFFSET('Hygiene Data'!$E$13,0,10*ROW('Hygiene Data'!E137)))</f>
        <v/>
      </c>
      <c r="DU143" s="272" t="str">
        <f ca="true">+IF(OFFSET('Hygiene Data'!$F$11,0,10*ROW('Hygiene Data'!F137))="","",OFFSET('Hygiene Data'!$F$11,0,10*ROW('Hygiene Data'!F137)))</f>
        <v/>
      </c>
      <c r="DV143" s="272" t="str">
        <f ca="true">+IF(OFFSET('Hygiene Data'!$F$12,0,10*ROW('Hygiene Data'!F137))="","",OFFSET('Hygiene Data'!$F$12,0,10*ROW('Hygiene Data'!F137)))</f>
        <v/>
      </c>
      <c r="DW143" s="272" t="str">
        <f ca="true">+IF(OFFSET('Hygiene Data'!$F$13,0,10*ROW('Hygiene Data'!F137))="","",OFFSET('Hygiene Data'!$F$13,0,10*ROW('Hygiene Data'!F137)))</f>
        <v/>
      </c>
      <c r="DX143" s="272" t="str">
        <f ca="true">+IF(OFFSET('Hygiene Data'!$G$11,0,10*ROW('Hygiene Data'!G137))="","",OFFSET('Hygiene Data'!$G$11,0,10*ROW('Hygiene Data'!G137)))</f>
        <v/>
      </c>
      <c r="DY143" s="272" t="str">
        <f ca="true">+IF(OFFSET('Hygiene Data'!$G$12,0,10*ROW('Hygiene Data'!G137))="","",OFFSET('Hygiene Data'!$G$12,0,10*ROW('Hygiene Data'!G137)))</f>
        <v/>
      </c>
      <c r="DZ143" s="272" t="str">
        <f ca="true">+IF(OFFSET('Hygiene Data'!$G$13,0,10*ROW('Hygiene Data'!G137))="","",OFFSET('Hygiene Data'!$G$13,0,10*ROW('Hygiene Data'!G137)))</f>
        <v/>
      </c>
      <c r="EA143" s="272" t="str">
        <f ca="true">+IF(OFFSET('Hygiene Data'!$H$11,0,10*ROW('Hygiene Data'!H137))="","",OFFSET('Hygiene Data'!$H$11,0,10*ROW('Hygiene Data'!H137)))</f>
        <v/>
      </c>
      <c r="EB143" s="272" t="str">
        <f ca="true">+IF(OFFSET('Hygiene Data'!$H$12,0,10*ROW('Hygiene Data'!H137))="","",OFFSET('Hygiene Data'!$H$12,0,10*ROW('Hygiene Data'!H137)))</f>
        <v/>
      </c>
      <c r="EC143" s="272" t="str">
        <f ca="true">+IF(OFFSET('Hygiene Data'!$H$13,0,10*ROW('Hygiene Data'!H137))="","",OFFSET('Hygiene Data'!$H$13,0,10*ROW('Hygiene Data'!H137)))</f>
        <v/>
      </c>
      <c r="ED143" s="272" t="str">
        <f ca="true">+IF(OFFSET('Hygiene Data'!$I$11,0,10*ROW('Hygiene Data'!I137))="","",OFFSET('Hygiene Data'!$I$11,0,10*ROW('Hygiene Data'!I137)))</f>
        <v/>
      </c>
      <c r="EE143" s="272" t="str">
        <f ca="true">+IF(OFFSET('Hygiene Data'!$I$12,0,10*ROW('Hygiene Data'!I137))="","",OFFSET('Hygiene Data'!$I$12,0,10*ROW('Hygiene Data'!I137)))</f>
        <v/>
      </c>
      <c r="EF143" s="272" t="str">
        <f ca="true">+IF(OFFSET('Hygiene Data'!$I$13,0,10*ROW('Hygiene Data'!I137))="","",OFFSET('Hygiene Data'!$I$13,0,10*ROW('Hygiene Data'!I137)))</f>
        <v/>
      </c>
    </row>
    <row xmlns:x14ac="http://schemas.microsoft.com/office/spreadsheetml/2009/9/ac" r="144" x14ac:dyDescent="0.2">
      <c r="A144" s="37" t="str">
        <f ca="true">+IF(OFFSET('Water Data'!$B$2,0,10*ROW('Water Data'!E138))="","",OFFSET('Water Data'!$B$2,0,10*ROW('Water Data'!E138)))</f>
        <v/>
      </c>
      <c r="B144" s="37" t="str">
        <f ca="true">+IF(OFFSET('Water Data'!$C$2,0,10*ROW('Water Data'!F138))="","",OFFSET('Water Data'!$C$2,0,10*ROW('Water Data'!F138)))</f>
        <v/>
      </c>
      <c r="C144" s="328" t="str">
        <f t="shared" ca="true" si="2"/>
        <v/>
      </c>
      <c r="D144" s="97"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7"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7"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7"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7"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7"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7"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7"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7"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7"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7"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7"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7"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7"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7"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7"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7"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7"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8"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8"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8"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8"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8"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8"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8"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8"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8"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8"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8"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8"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8"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8"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8"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8"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8"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8"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8"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8"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8"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8"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8"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8"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8"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8"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8"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8"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8"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8"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9"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9"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9"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9"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9"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9"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9"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9"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9"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9"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9"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9"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9"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9"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9"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9"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9"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9"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2"/>
      <c r="BS144" s="272" t="str">
        <f ca="true">+IF(OFFSET('Water Data'!$D$27,0,10*ROW('Water Data'!D138))="","",OFFSET('Water Data'!$D$27,0,10*ROW('Water Data'!D138)))</f>
        <v/>
      </c>
      <c r="BT144" s="272" t="str">
        <f ca="true">+IF(OFFSET('Water Data'!$D$28,0,10*ROW('Water Data'!D138))="","",OFFSET('Water Data'!$D$28,0,10*ROW('Water Data'!D138)))</f>
        <v/>
      </c>
      <c r="BU144" s="272" t="str">
        <f ca="true">+IF(OFFSET('Water Data'!$D$29,0,10*ROW('Water Data'!D138))="","",OFFSET('Water Data'!$D$29,0,10*ROW('Water Data'!D138)))</f>
        <v/>
      </c>
      <c r="BV144" s="272" t="str">
        <f ca="true">+IF(OFFSET('Water Data'!$E$27,0,10*ROW('Water Data'!E138))="","",OFFSET('Water Data'!$E$27,0,10*ROW('Water Data'!E138)))</f>
        <v/>
      </c>
      <c r="BW144" s="272" t="str">
        <f ca="true">+IF(OFFSET('Water Data'!$E$28,0,10*ROW('Water Data'!E138))="","",OFFSET('Water Data'!$E$28,0,10*ROW('Water Data'!E138)))</f>
        <v/>
      </c>
      <c r="BX144" s="272" t="str">
        <f ca="true">+IF(OFFSET('Water Data'!$E$29,0,10*ROW('Water Data'!E138))="","",OFFSET('Water Data'!$E$29,0,10*ROW('Water Data'!E138)))</f>
        <v/>
      </c>
      <c r="BY144" s="272" t="str">
        <f ca="true">+IF(OFFSET('Water Data'!$F$27,0,10*ROW('Water Data'!F138))="","",OFFSET('Water Data'!$F$27,0,10*ROW('Water Data'!F138)))</f>
        <v/>
      </c>
      <c r="BZ144" s="272" t="str">
        <f ca="true">+IF(OFFSET('Water Data'!$F$28,0,10*ROW('Water Data'!F138))="","",OFFSET('Water Data'!$F$28,0,10*ROW('Water Data'!F138)))</f>
        <v/>
      </c>
      <c r="CA144" s="272" t="str">
        <f ca="true">+IF(OFFSET('Water Data'!$F$29,0,10*ROW('Water Data'!F138))="","",OFFSET('Water Data'!$F$29,0,10*ROW('Water Data'!F138)))</f>
        <v/>
      </c>
      <c r="CB144" s="272" t="str">
        <f ca="true">+IF(OFFSET('Water Data'!$G$27,0,10*ROW('Water Data'!G138))="","",OFFSET('Water Data'!$G$27,0,10*ROW('Water Data'!G138)))</f>
        <v/>
      </c>
      <c r="CC144" s="272" t="str">
        <f ca="true">+IF(OFFSET('Water Data'!$G$28,0,10*ROW('Water Data'!G138))="","",OFFSET('Water Data'!$G$28,0,10*ROW('Water Data'!G138)))</f>
        <v/>
      </c>
      <c r="CD144" s="272" t="str">
        <f ca="true">+IF(OFFSET('Water Data'!$G$29,0,10*ROW('Water Data'!G138))="","",OFFSET('Water Data'!$G$29,0,10*ROW('Water Data'!G138)))</f>
        <v/>
      </c>
      <c r="CE144" s="272" t="str">
        <f ca="true">+IF(OFFSET('Water Data'!$H$27,0,10*ROW('Water Data'!H138))="","",OFFSET('Water Data'!$H$27,0,10*ROW('Water Data'!H138)))</f>
        <v/>
      </c>
      <c r="CF144" s="272" t="str">
        <f ca="true">+IF(OFFSET('Water Data'!$H$28,0,10*ROW('Water Data'!H138))="","",OFFSET('Water Data'!$H$28,0,10*ROW('Water Data'!H138)))</f>
        <v/>
      </c>
      <c r="CG144" s="272" t="str">
        <f ca="true">+IF(OFFSET('Water Data'!$H$29,0,10*ROW('Water Data'!H138))="","",OFFSET('Water Data'!$H$29,0,10*ROW('Water Data'!H138)))</f>
        <v/>
      </c>
      <c r="CH144" s="272" t="str">
        <f ca="true">+IF(OFFSET('Water Data'!$I$27,0,10*ROW('Water Data'!I138))="","",OFFSET('Water Data'!$I$27,0,10*ROW('Water Data'!I138)))</f>
        <v/>
      </c>
      <c r="CI144" s="272" t="str">
        <f ca="true">+IF(OFFSET('Water Data'!$I$28,0,10*ROW('Water Data'!I138))="","",OFFSET('Water Data'!$I$28,0,10*ROW('Water Data'!I138)))</f>
        <v/>
      </c>
      <c r="CJ144" s="272" t="str">
        <f ca="true">+IF(OFFSET('Water Data'!$I$29,0,10*ROW('Water Data'!I138))="","",OFFSET('Water Data'!$I$29,0,10*ROW('Water Data'!I138)))</f>
        <v/>
      </c>
      <c r="CK144" s="272" t="str">
        <f ca="true">+IF(OFFSET('Sanitation Data'!$D$28,0,10*ROW('Sanitation Data'!D138))="","",OFFSET('Sanitation Data'!$D$28,0,10*ROW('Sanitation Data'!D138)))</f>
        <v/>
      </c>
      <c r="CL144" s="272" t="str">
        <f ca="true">+IF(OFFSET('Sanitation Data'!$D$29,0,10*ROW('Sanitation Data'!D138))="","",OFFSET('Sanitation Data'!$D$29,0,10*ROW('Sanitation Data'!D138)))</f>
        <v/>
      </c>
      <c r="CM144" s="272" t="str">
        <f ca="true">+IF(OFFSET('Sanitation Data'!$D$30,0,10*ROW('Sanitation Data'!D138))="","",OFFSET('Sanitation Data'!$D$30,0,10*ROW('Sanitation Data'!D138)))</f>
        <v/>
      </c>
      <c r="CN144" s="272" t="str">
        <f ca="true">+IF(OFFSET('Sanitation Data'!$D$31,0,10*ROW('Sanitation Data'!D138))="","",OFFSET('Sanitation Data'!$D$31,0,10*ROW('Sanitation Data'!D138)))</f>
        <v/>
      </c>
      <c r="CO144" s="272" t="str">
        <f ca="true">+IF(OFFSET('Sanitation Data'!$D$32,0,10*ROW('Sanitation Data'!D138))="","",OFFSET('Sanitation Data'!$D$32,0,10*ROW('Sanitation Data'!D138)))</f>
        <v/>
      </c>
      <c r="CP144" s="272" t="str">
        <f ca="true">+IF(OFFSET('Sanitation Data'!$E$28,0,10*ROW('Sanitation Data'!E138))="","",OFFSET('Sanitation Data'!$E$28,0,10*ROW('Sanitation Data'!E138)))</f>
        <v/>
      </c>
      <c r="CQ144" s="272" t="str">
        <f ca="true">+IF(OFFSET('Sanitation Data'!$E$29,0,10*ROW('Sanitation Data'!E138))="","",OFFSET('Sanitation Data'!$E$29,0,10*ROW('Sanitation Data'!E138)))</f>
        <v/>
      </c>
      <c r="CR144" s="272" t="str">
        <f ca="true">+IF(OFFSET('Sanitation Data'!$E$30,0,10*ROW('Sanitation Data'!E138))="","",OFFSET('Sanitation Data'!$E$30,0,10*ROW('Sanitation Data'!E138)))</f>
        <v/>
      </c>
      <c r="CS144" s="272" t="str">
        <f ca="true">+IF(OFFSET('Sanitation Data'!$E$31,0,10*ROW('Sanitation Data'!E138))="","",OFFSET('Sanitation Data'!$E$31,0,10*ROW('Sanitation Data'!E138)))</f>
        <v/>
      </c>
      <c r="CT144" s="272" t="str">
        <f ca="true">+IF(OFFSET('Sanitation Data'!$E$32,0,10*ROW('Sanitation Data'!E138))="","",OFFSET('Sanitation Data'!$E$32,0,10*ROW('Sanitation Data'!E138)))</f>
        <v/>
      </c>
      <c r="CU144" s="272" t="str">
        <f ca="true">+IF(OFFSET('Sanitation Data'!$F$28,0,10*ROW('Sanitation Data'!F138))="","",OFFSET('Sanitation Data'!$F$28,0,10*ROW('Sanitation Data'!F138)))</f>
        <v/>
      </c>
      <c r="CV144" s="272" t="str">
        <f ca="true">+IF(OFFSET('Sanitation Data'!$F$29,0,10*ROW('Sanitation Data'!F138))="","",OFFSET('Sanitation Data'!$F$29,0,10*ROW('Sanitation Data'!F138)))</f>
        <v/>
      </c>
      <c r="CW144" s="272" t="str">
        <f ca="true">+IF(OFFSET('Sanitation Data'!$F$30,0,10*ROW('Sanitation Data'!F138))="","",OFFSET('Sanitation Data'!$F$30,0,10*ROW('Sanitation Data'!F138)))</f>
        <v/>
      </c>
      <c r="CX144" s="272" t="str">
        <f ca="true">+IF(OFFSET('Sanitation Data'!$F$31,0,10*ROW('Sanitation Data'!F138))="","",OFFSET('Sanitation Data'!$F$31,0,10*ROW('Sanitation Data'!F138)))</f>
        <v/>
      </c>
      <c r="CY144" s="272" t="str">
        <f ca="true">+IF(OFFSET('Sanitation Data'!$F$32,0,10*ROW('Sanitation Data'!F138))="","",OFFSET('Sanitation Data'!$F$32,0,10*ROW('Sanitation Data'!F138)))</f>
        <v/>
      </c>
      <c r="CZ144" s="272" t="str">
        <f ca="true">+IF(OFFSET('Sanitation Data'!$G$28,0,10*ROW('Sanitation Data'!G138))="","",OFFSET('Sanitation Data'!$G$28,0,10*ROW('Sanitation Data'!G138)))</f>
        <v/>
      </c>
      <c r="DA144" s="272" t="str">
        <f ca="true">+IF(OFFSET('Sanitation Data'!$G$29,0,10*ROW('Sanitation Data'!G138))="","",OFFSET('Sanitation Data'!$G$29,0,10*ROW('Sanitation Data'!G138)))</f>
        <v/>
      </c>
      <c r="DB144" s="272" t="str">
        <f ca="true">+IF(OFFSET('Sanitation Data'!$G$30,0,10*ROW('Sanitation Data'!G138))="","",OFFSET('Sanitation Data'!$G$30,0,10*ROW('Sanitation Data'!G138)))</f>
        <v/>
      </c>
      <c r="DC144" s="272" t="str">
        <f ca="true">+IF(OFFSET('Sanitation Data'!$G$31,0,10*ROW('Sanitation Data'!G138))="","",OFFSET('Sanitation Data'!$G$31,0,10*ROW('Sanitation Data'!G138)))</f>
        <v/>
      </c>
      <c r="DD144" s="272" t="str">
        <f ca="true">+IF(OFFSET('Sanitation Data'!$G$32,0,10*ROW('Sanitation Data'!G138))="","",OFFSET('Sanitation Data'!$G$32,0,10*ROW('Sanitation Data'!G138)))</f>
        <v/>
      </c>
      <c r="DE144" s="272" t="str">
        <f ca="true">+IF(OFFSET('Sanitation Data'!$H$28,0,10*ROW('Sanitation Data'!H138))="","",OFFSET('Sanitation Data'!$H$28,0,10*ROW('Sanitation Data'!H138)))</f>
        <v/>
      </c>
      <c r="DF144" s="272" t="str">
        <f ca="true">+IF(OFFSET('Sanitation Data'!$H$29,0,10*ROW('Sanitation Data'!H138))="","",OFFSET('Sanitation Data'!$H$29,0,10*ROW('Sanitation Data'!H138)))</f>
        <v/>
      </c>
      <c r="DG144" s="272" t="str">
        <f ca="true">+IF(OFFSET('Sanitation Data'!$H$30,0,10*ROW('Sanitation Data'!H138))="","",OFFSET('Sanitation Data'!$H$30,0,10*ROW('Sanitation Data'!H138)))</f>
        <v/>
      </c>
      <c r="DH144" s="272" t="str">
        <f ca="true">+IF(OFFSET('Sanitation Data'!$H$31,0,10*ROW('Sanitation Data'!H138))="","",OFFSET('Sanitation Data'!$H$31,0,10*ROW('Sanitation Data'!H138)))</f>
        <v/>
      </c>
      <c r="DI144" s="272" t="str">
        <f ca="true">+IF(OFFSET('Sanitation Data'!$H$32,0,10*ROW('Sanitation Data'!H138))="","",OFFSET('Sanitation Data'!$H$32,0,10*ROW('Sanitation Data'!H138)))</f>
        <v/>
      </c>
      <c r="DJ144" s="272" t="str">
        <f ca="true">+IF(OFFSET('Sanitation Data'!$I$28,0,10*ROW('Sanitation Data'!I138))="","",OFFSET('Sanitation Data'!$I$28,0,10*ROW('Sanitation Data'!I138)))</f>
        <v/>
      </c>
      <c r="DK144" s="272" t="str">
        <f ca="true">+IF(OFFSET('Sanitation Data'!$I$29,0,10*ROW('Sanitation Data'!I138))="","",OFFSET('Sanitation Data'!$I$29,0,10*ROW('Sanitation Data'!I138)))</f>
        <v/>
      </c>
      <c r="DL144" s="272" t="str">
        <f ca="true">+IF(OFFSET('Sanitation Data'!$I$30,0,10*ROW('Sanitation Data'!I138))="","",OFFSET('Sanitation Data'!$I$30,0,10*ROW('Sanitation Data'!I138)))</f>
        <v/>
      </c>
      <c r="DM144" s="272" t="str">
        <f ca="true">+IF(OFFSET('Sanitation Data'!$I$31,0,10*ROW('Sanitation Data'!I138))="","",OFFSET('Sanitation Data'!$I$31,0,10*ROW('Sanitation Data'!I138)))</f>
        <v/>
      </c>
      <c r="DN144" s="272" t="str">
        <f ca="true">+IF(OFFSET('Sanitation Data'!$I$32,0,10*ROW('Sanitation Data'!I138))="","",OFFSET('Sanitation Data'!$I$32,0,10*ROW('Sanitation Data'!I138)))</f>
        <v/>
      </c>
      <c r="DO144" s="272" t="str">
        <f ca="true">+IF(OFFSET('Hygiene Data'!$D$11,0,10*ROW('Hygiene Data'!D138))="","",OFFSET('Hygiene Data'!$D$11,0,10*ROW('Hygiene Data'!D138)))</f>
        <v/>
      </c>
      <c r="DP144" s="272" t="str">
        <f ca="true">+IF(OFFSET('Hygiene Data'!$D$12,0,10*ROW('Hygiene Data'!D138))="","",OFFSET('Hygiene Data'!$D$12,0,10*ROW('Hygiene Data'!D138)))</f>
        <v/>
      </c>
      <c r="DQ144" s="272" t="str">
        <f ca="true">+IF(OFFSET('Hygiene Data'!$D$13,0,10*ROW('Hygiene Data'!D138))="","",OFFSET('Hygiene Data'!$D$13,0,10*ROW('Hygiene Data'!D138)))</f>
        <v/>
      </c>
      <c r="DR144" s="272" t="str">
        <f ca="true">+IF(OFFSET('Hygiene Data'!$E$11,0,10*ROW('Hygiene Data'!E138))="","",OFFSET('Hygiene Data'!$E$11,0,10*ROW('Hygiene Data'!E138)))</f>
        <v/>
      </c>
      <c r="DS144" s="272" t="str">
        <f ca="true">+IF(OFFSET('Hygiene Data'!$E$12,0,10*ROW('Hygiene Data'!E138))="","",OFFSET('Hygiene Data'!$E$12,0,10*ROW('Hygiene Data'!E138)))</f>
        <v/>
      </c>
      <c r="DT144" s="272" t="str">
        <f ca="true">+IF(OFFSET('Hygiene Data'!$E$13,0,10*ROW('Hygiene Data'!E138))="","",OFFSET('Hygiene Data'!$E$13,0,10*ROW('Hygiene Data'!E138)))</f>
        <v/>
      </c>
      <c r="DU144" s="272" t="str">
        <f ca="true">+IF(OFFSET('Hygiene Data'!$F$11,0,10*ROW('Hygiene Data'!F138))="","",OFFSET('Hygiene Data'!$F$11,0,10*ROW('Hygiene Data'!F138)))</f>
        <v/>
      </c>
      <c r="DV144" s="272" t="str">
        <f ca="true">+IF(OFFSET('Hygiene Data'!$F$12,0,10*ROW('Hygiene Data'!F138))="","",OFFSET('Hygiene Data'!$F$12,0,10*ROW('Hygiene Data'!F138)))</f>
        <v/>
      </c>
      <c r="DW144" s="272" t="str">
        <f ca="true">+IF(OFFSET('Hygiene Data'!$F$13,0,10*ROW('Hygiene Data'!F138))="","",OFFSET('Hygiene Data'!$F$13,0,10*ROW('Hygiene Data'!F138)))</f>
        <v/>
      </c>
      <c r="DX144" s="272" t="str">
        <f ca="true">+IF(OFFSET('Hygiene Data'!$G$11,0,10*ROW('Hygiene Data'!G138))="","",OFFSET('Hygiene Data'!$G$11,0,10*ROW('Hygiene Data'!G138)))</f>
        <v/>
      </c>
      <c r="DY144" s="272" t="str">
        <f ca="true">+IF(OFFSET('Hygiene Data'!$G$12,0,10*ROW('Hygiene Data'!G138))="","",OFFSET('Hygiene Data'!$G$12,0,10*ROW('Hygiene Data'!G138)))</f>
        <v/>
      </c>
      <c r="DZ144" s="272" t="str">
        <f ca="true">+IF(OFFSET('Hygiene Data'!$G$13,0,10*ROW('Hygiene Data'!G138))="","",OFFSET('Hygiene Data'!$G$13,0,10*ROW('Hygiene Data'!G138)))</f>
        <v/>
      </c>
      <c r="EA144" s="272" t="str">
        <f ca="true">+IF(OFFSET('Hygiene Data'!$H$11,0,10*ROW('Hygiene Data'!H138))="","",OFFSET('Hygiene Data'!$H$11,0,10*ROW('Hygiene Data'!H138)))</f>
        <v/>
      </c>
      <c r="EB144" s="272" t="str">
        <f ca="true">+IF(OFFSET('Hygiene Data'!$H$12,0,10*ROW('Hygiene Data'!H138))="","",OFFSET('Hygiene Data'!$H$12,0,10*ROW('Hygiene Data'!H138)))</f>
        <v/>
      </c>
      <c r="EC144" s="272" t="str">
        <f ca="true">+IF(OFFSET('Hygiene Data'!$H$13,0,10*ROW('Hygiene Data'!H138))="","",OFFSET('Hygiene Data'!$H$13,0,10*ROW('Hygiene Data'!H138)))</f>
        <v/>
      </c>
      <c r="ED144" s="272" t="str">
        <f ca="true">+IF(OFFSET('Hygiene Data'!$I$11,0,10*ROW('Hygiene Data'!I138))="","",OFFSET('Hygiene Data'!$I$11,0,10*ROW('Hygiene Data'!I138)))</f>
        <v/>
      </c>
      <c r="EE144" s="272" t="str">
        <f ca="true">+IF(OFFSET('Hygiene Data'!$I$12,0,10*ROW('Hygiene Data'!I138))="","",OFFSET('Hygiene Data'!$I$12,0,10*ROW('Hygiene Data'!I138)))</f>
        <v/>
      </c>
      <c r="EF144" s="272" t="str">
        <f ca="true">+IF(OFFSET('Hygiene Data'!$I$13,0,10*ROW('Hygiene Data'!I138))="","",OFFSET('Hygiene Data'!$I$13,0,10*ROW('Hygiene Data'!I138)))</f>
        <v/>
      </c>
    </row>
    <row xmlns:x14ac="http://schemas.microsoft.com/office/spreadsheetml/2009/9/ac" r="145" x14ac:dyDescent="0.2">
      <c r="A145" s="37" t="str">
        <f ca="true">+IF(OFFSET('Water Data'!$B$2,0,10*ROW('Water Data'!E139))="","",OFFSET('Water Data'!$B$2,0,10*ROW('Water Data'!E139)))</f>
        <v/>
      </c>
      <c r="B145" s="37" t="str">
        <f ca="true">+IF(OFFSET('Water Data'!$C$2,0,10*ROW('Water Data'!F139))="","",OFFSET('Water Data'!$C$2,0,10*ROW('Water Data'!F139)))</f>
        <v/>
      </c>
      <c r="C145" s="328" t="str">
        <f t="shared" ca="true" si="2"/>
        <v/>
      </c>
      <c r="D145" s="97"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7"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7"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7"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7"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7"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7"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7"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7"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7"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7"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7"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7"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7"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7"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7"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7"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7"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8"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8"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8"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8"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8"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8"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8"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8"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8"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8"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8"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8"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8"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8"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8"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8"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8"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8"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8"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8"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8"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8"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8"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8"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8"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8"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8"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8"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8"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8"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9"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9"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9"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9"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9"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9"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9"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9"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9"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9"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9"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9"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9"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9"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9"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9"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9"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9"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2"/>
      <c r="BS145" s="272" t="str">
        <f ca="true">+IF(OFFSET('Water Data'!$D$27,0,10*ROW('Water Data'!D139))="","",OFFSET('Water Data'!$D$27,0,10*ROW('Water Data'!D139)))</f>
        <v/>
      </c>
      <c r="BT145" s="272" t="str">
        <f ca="true">+IF(OFFSET('Water Data'!$D$28,0,10*ROW('Water Data'!D139))="","",OFFSET('Water Data'!$D$28,0,10*ROW('Water Data'!D139)))</f>
        <v/>
      </c>
      <c r="BU145" s="272" t="str">
        <f ca="true">+IF(OFFSET('Water Data'!$D$29,0,10*ROW('Water Data'!D139))="","",OFFSET('Water Data'!$D$29,0,10*ROW('Water Data'!D139)))</f>
        <v/>
      </c>
      <c r="BV145" s="272" t="str">
        <f ca="true">+IF(OFFSET('Water Data'!$E$27,0,10*ROW('Water Data'!E139))="","",OFFSET('Water Data'!$E$27,0,10*ROW('Water Data'!E139)))</f>
        <v/>
      </c>
      <c r="BW145" s="272" t="str">
        <f ca="true">+IF(OFFSET('Water Data'!$E$28,0,10*ROW('Water Data'!E139))="","",OFFSET('Water Data'!$E$28,0,10*ROW('Water Data'!E139)))</f>
        <v/>
      </c>
      <c r="BX145" s="272" t="str">
        <f ca="true">+IF(OFFSET('Water Data'!$E$29,0,10*ROW('Water Data'!E139))="","",OFFSET('Water Data'!$E$29,0,10*ROW('Water Data'!E139)))</f>
        <v/>
      </c>
      <c r="BY145" s="272" t="str">
        <f ca="true">+IF(OFFSET('Water Data'!$F$27,0,10*ROW('Water Data'!F139))="","",OFFSET('Water Data'!$F$27,0,10*ROW('Water Data'!F139)))</f>
        <v/>
      </c>
      <c r="BZ145" s="272" t="str">
        <f ca="true">+IF(OFFSET('Water Data'!$F$28,0,10*ROW('Water Data'!F139))="","",OFFSET('Water Data'!$F$28,0,10*ROW('Water Data'!F139)))</f>
        <v/>
      </c>
      <c r="CA145" s="272" t="str">
        <f ca="true">+IF(OFFSET('Water Data'!$F$29,0,10*ROW('Water Data'!F139))="","",OFFSET('Water Data'!$F$29,0,10*ROW('Water Data'!F139)))</f>
        <v/>
      </c>
      <c r="CB145" s="272" t="str">
        <f ca="true">+IF(OFFSET('Water Data'!$G$27,0,10*ROW('Water Data'!G139))="","",OFFSET('Water Data'!$G$27,0,10*ROW('Water Data'!G139)))</f>
        <v/>
      </c>
      <c r="CC145" s="272" t="str">
        <f ca="true">+IF(OFFSET('Water Data'!$G$28,0,10*ROW('Water Data'!G139))="","",OFFSET('Water Data'!$G$28,0,10*ROW('Water Data'!G139)))</f>
        <v/>
      </c>
      <c r="CD145" s="272" t="str">
        <f ca="true">+IF(OFFSET('Water Data'!$G$29,0,10*ROW('Water Data'!G139))="","",OFFSET('Water Data'!$G$29,0,10*ROW('Water Data'!G139)))</f>
        <v/>
      </c>
      <c r="CE145" s="272" t="str">
        <f ca="true">+IF(OFFSET('Water Data'!$H$27,0,10*ROW('Water Data'!H139))="","",OFFSET('Water Data'!$H$27,0,10*ROW('Water Data'!H139)))</f>
        <v/>
      </c>
      <c r="CF145" s="272" t="str">
        <f ca="true">+IF(OFFSET('Water Data'!$H$28,0,10*ROW('Water Data'!H139))="","",OFFSET('Water Data'!$H$28,0,10*ROW('Water Data'!H139)))</f>
        <v/>
      </c>
      <c r="CG145" s="272" t="str">
        <f ca="true">+IF(OFFSET('Water Data'!$H$29,0,10*ROW('Water Data'!H139))="","",OFFSET('Water Data'!$H$29,0,10*ROW('Water Data'!H139)))</f>
        <v/>
      </c>
      <c r="CH145" s="272" t="str">
        <f ca="true">+IF(OFFSET('Water Data'!$I$27,0,10*ROW('Water Data'!I139))="","",OFFSET('Water Data'!$I$27,0,10*ROW('Water Data'!I139)))</f>
        <v/>
      </c>
      <c r="CI145" s="272" t="str">
        <f ca="true">+IF(OFFSET('Water Data'!$I$28,0,10*ROW('Water Data'!I139))="","",OFFSET('Water Data'!$I$28,0,10*ROW('Water Data'!I139)))</f>
        <v/>
      </c>
      <c r="CJ145" s="272" t="str">
        <f ca="true">+IF(OFFSET('Water Data'!$I$29,0,10*ROW('Water Data'!I139))="","",OFFSET('Water Data'!$I$29,0,10*ROW('Water Data'!I139)))</f>
        <v/>
      </c>
      <c r="CK145" s="272" t="str">
        <f ca="true">+IF(OFFSET('Sanitation Data'!$D$28,0,10*ROW('Sanitation Data'!D139))="","",OFFSET('Sanitation Data'!$D$28,0,10*ROW('Sanitation Data'!D139)))</f>
        <v/>
      </c>
      <c r="CL145" s="272" t="str">
        <f ca="true">+IF(OFFSET('Sanitation Data'!$D$29,0,10*ROW('Sanitation Data'!D139))="","",OFFSET('Sanitation Data'!$D$29,0,10*ROW('Sanitation Data'!D139)))</f>
        <v/>
      </c>
      <c r="CM145" s="272" t="str">
        <f ca="true">+IF(OFFSET('Sanitation Data'!$D$30,0,10*ROW('Sanitation Data'!D139))="","",OFFSET('Sanitation Data'!$D$30,0,10*ROW('Sanitation Data'!D139)))</f>
        <v/>
      </c>
      <c r="CN145" s="272" t="str">
        <f ca="true">+IF(OFFSET('Sanitation Data'!$D$31,0,10*ROW('Sanitation Data'!D139))="","",OFFSET('Sanitation Data'!$D$31,0,10*ROW('Sanitation Data'!D139)))</f>
        <v/>
      </c>
      <c r="CO145" s="272" t="str">
        <f ca="true">+IF(OFFSET('Sanitation Data'!$D$32,0,10*ROW('Sanitation Data'!D139))="","",OFFSET('Sanitation Data'!$D$32,0,10*ROW('Sanitation Data'!D139)))</f>
        <v/>
      </c>
      <c r="CP145" s="272" t="str">
        <f ca="true">+IF(OFFSET('Sanitation Data'!$E$28,0,10*ROW('Sanitation Data'!E139))="","",OFFSET('Sanitation Data'!$E$28,0,10*ROW('Sanitation Data'!E139)))</f>
        <v/>
      </c>
      <c r="CQ145" s="272" t="str">
        <f ca="true">+IF(OFFSET('Sanitation Data'!$E$29,0,10*ROW('Sanitation Data'!E139))="","",OFFSET('Sanitation Data'!$E$29,0,10*ROW('Sanitation Data'!E139)))</f>
        <v/>
      </c>
      <c r="CR145" s="272" t="str">
        <f ca="true">+IF(OFFSET('Sanitation Data'!$E$30,0,10*ROW('Sanitation Data'!E139))="","",OFFSET('Sanitation Data'!$E$30,0,10*ROW('Sanitation Data'!E139)))</f>
        <v/>
      </c>
      <c r="CS145" s="272" t="str">
        <f ca="true">+IF(OFFSET('Sanitation Data'!$E$31,0,10*ROW('Sanitation Data'!E139))="","",OFFSET('Sanitation Data'!$E$31,0,10*ROW('Sanitation Data'!E139)))</f>
        <v/>
      </c>
      <c r="CT145" s="272" t="str">
        <f ca="true">+IF(OFFSET('Sanitation Data'!$E$32,0,10*ROW('Sanitation Data'!E139))="","",OFFSET('Sanitation Data'!$E$32,0,10*ROW('Sanitation Data'!E139)))</f>
        <v/>
      </c>
      <c r="CU145" s="272" t="str">
        <f ca="true">+IF(OFFSET('Sanitation Data'!$F$28,0,10*ROW('Sanitation Data'!F139))="","",OFFSET('Sanitation Data'!$F$28,0,10*ROW('Sanitation Data'!F139)))</f>
        <v/>
      </c>
      <c r="CV145" s="272" t="str">
        <f ca="true">+IF(OFFSET('Sanitation Data'!$F$29,0,10*ROW('Sanitation Data'!F139))="","",OFFSET('Sanitation Data'!$F$29,0,10*ROW('Sanitation Data'!F139)))</f>
        <v/>
      </c>
      <c r="CW145" s="272" t="str">
        <f ca="true">+IF(OFFSET('Sanitation Data'!$F$30,0,10*ROW('Sanitation Data'!F139))="","",OFFSET('Sanitation Data'!$F$30,0,10*ROW('Sanitation Data'!F139)))</f>
        <v/>
      </c>
      <c r="CX145" s="272" t="str">
        <f ca="true">+IF(OFFSET('Sanitation Data'!$F$31,0,10*ROW('Sanitation Data'!F139))="","",OFFSET('Sanitation Data'!$F$31,0,10*ROW('Sanitation Data'!F139)))</f>
        <v/>
      </c>
      <c r="CY145" s="272" t="str">
        <f ca="true">+IF(OFFSET('Sanitation Data'!$F$32,0,10*ROW('Sanitation Data'!F139))="","",OFFSET('Sanitation Data'!$F$32,0,10*ROW('Sanitation Data'!F139)))</f>
        <v/>
      </c>
      <c r="CZ145" s="272" t="str">
        <f ca="true">+IF(OFFSET('Sanitation Data'!$G$28,0,10*ROW('Sanitation Data'!G139))="","",OFFSET('Sanitation Data'!$G$28,0,10*ROW('Sanitation Data'!G139)))</f>
        <v/>
      </c>
      <c r="DA145" s="272" t="str">
        <f ca="true">+IF(OFFSET('Sanitation Data'!$G$29,0,10*ROW('Sanitation Data'!G139))="","",OFFSET('Sanitation Data'!$G$29,0,10*ROW('Sanitation Data'!G139)))</f>
        <v/>
      </c>
      <c r="DB145" s="272" t="str">
        <f ca="true">+IF(OFFSET('Sanitation Data'!$G$30,0,10*ROW('Sanitation Data'!G139))="","",OFFSET('Sanitation Data'!$G$30,0,10*ROW('Sanitation Data'!G139)))</f>
        <v/>
      </c>
      <c r="DC145" s="272" t="str">
        <f ca="true">+IF(OFFSET('Sanitation Data'!$G$31,0,10*ROW('Sanitation Data'!G139))="","",OFFSET('Sanitation Data'!$G$31,0,10*ROW('Sanitation Data'!G139)))</f>
        <v/>
      </c>
      <c r="DD145" s="272" t="str">
        <f ca="true">+IF(OFFSET('Sanitation Data'!$G$32,0,10*ROW('Sanitation Data'!G139))="","",OFFSET('Sanitation Data'!$G$32,0,10*ROW('Sanitation Data'!G139)))</f>
        <v/>
      </c>
      <c r="DE145" s="272" t="str">
        <f ca="true">+IF(OFFSET('Sanitation Data'!$H$28,0,10*ROW('Sanitation Data'!H139))="","",OFFSET('Sanitation Data'!$H$28,0,10*ROW('Sanitation Data'!H139)))</f>
        <v/>
      </c>
      <c r="DF145" s="272" t="str">
        <f ca="true">+IF(OFFSET('Sanitation Data'!$H$29,0,10*ROW('Sanitation Data'!H139))="","",OFFSET('Sanitation Data'!$H$29,0,10*ROW('Sanitation Data'!H139)))</f>
        <v/>
      </c>
      <c r="DG145" s="272" t="str">
        <f ca="true">+IF(OFFSET('Sanitation Data'!$H$30,0,10*ROW('Sanitation Data'!H139))="","",OFFSET('Sanitation Data'!$H$30,0,10*ROW('Sanitation Data'!H139)))</f>
        <v/>
      </c>
      <c r="DH145" s="272" t="str">
        <f ca="true">+IF(OFFSET('Sanitation Data'!$H$31,0,10*ROW('Sanitation Data'!H139))="","",OFFSET('Sanitation Data'!$H$31,0,10*ROW('Sanitation Data'!H139)))</f>
        <v/>
      </c>
      <c r="DI145" s="272" t="str">
        <f ca="true">+IF(OFFSET('Sanitation Data'!$H$32,0,10*ROW('Sanitation Data'!H139))="","",OFFSET('Sanitation Data'!$H$32,0,10*ROW('Sanitation Data'!H139)))</f>
        <v/>
      </c>
      <c r="DJ145" s="272" t="str">
        <f ca="true">+IF(OFFSET('Sanitation Data'!$I$28,0,10*ROW('Sanitation Data'!I139))="","",OFFSET('Sanitation Data'!$I$28,0,10*ROW('Sanitation Data'!I139)))</f>
        <v/>
      </c>
      <c r="DK145" s="272" t="str">
        <f ca="true">+IF(OFFSET('Sanitation Data'!$I$29,0,10*ROW('Sanitation Data'!I139))="","",OFFSET('Sanitation Data'!$I$29,0,10*ROW('Sanitation Data'!I139)))</f>
        <v/>
      </c>
      <c r="DL145" s="272" t="str">
        <f ca="true">+IF(OFFSET('Sanitation Data'!$I$30,0,10*ROW('Sanitation Data'!I139))="","",OFFSET('Sanitation Data'!$I$30,0,10*ROW('Sanitation Data'!I139)))</f>
        <v/>
      </c>
      <c r="DM145" s="272" t="str">
        <f ca="true">+IF(OFFSET('Sanitation Data'!$I$31,0,10*ROW('Sanitation Data'!I139))="","",OFFSET('Sanitation Data'!$I$31,0,10*ROW('Sanitation Data'!I139)))</f>
        <v/>
      </c>
      <c r="DN145" s="272" t="str">
        <f ca="true">+IF(OFFSET('Sanitation Data'!$I$32,0,10*ROW('Sanitation Data'!I139))="","",OFFSET('Sanitation Data'!$I$32,0,10*ROW('Sanitation Data'!I139)))</f>
        <v/>
      </c>
      <c r="DO145" s="272" t="str">
        <f ca="true">+IF(OFFSET('Hygiene Data'!$D$11,0,10*ROW('Hygiene Data'!D139))="","",OFFSET('Hygiene Data'!$D$11,0,10*ROW('Hygiene Data'!D139)))</f>
        <v/>
      </c>
      <c r="DP145" s="272" t="str">
        <f ca="true">+IF(OFFSET('Hygiene Data'!$D$12,0,10*ROW('Hygiene Data'!D139))="","",OFFSET('Hygiene Data'!$D$12,0,10*ROW('Hygiene Data'!D139)))</f>
        <v/>
      </c>
      <c r="DQ145" s="272" t="str">
        <f ca="true">+IF(OFFSET('Hygiene Data'!$D$13,0,10*ROW('Hygiene Data'!D139))="","",OFFSET('Hygiene Data'!$D$13,0,10*ROW('Hygiene Data'!D139)))</f>
        <v/>
      </c>
      <c r="DR145" s="272" t="str">
        <f ca="true">+IF(OFFSET('Hygiene Data'!$E$11,0,10*ROW('Hygiene Data'!E139))="","",OFFSET('Hygiene Data'!$E$11,0,10*ROW('Hygiene Data'!E139)))</f>
        <v/>
      </c>
      <c r="DS145" s="272" t="str">
        <f ca="true">+IF(OFFSET('Hygiene Data'!$E$12,0,10*ROW('Hygiene Data'!E139))="","",OFFSET('Hygiene Data'!$E$12,0,10*ROW('Hygiene Data'!E139)))</f>
        <v/>
      </c>
      <c r="DT145" s="272" t="str">
        <f ca="true">+IF(OFFSET('Hygiene Data'!$E$13,0,10*ROW('Hygiene Data'!E139))="","",OFFSET('Hygiene Data'!$E$13,0,10*ROW('Hygiene Data'!E139)))</f>
        <v/>
      </c>
      <c r="DU145" s="272" t="str">
        <f ca="true">+IF(OFFSET('Hygiene Data'!$F$11,0,10*ROW('Hygiene Data'!F139))="","",OFFSET('Hygiene Data'!$F$11,0,10*ROW('Hygiene Data'!F139)))</f>
        <v/>
      </c>
      <c r="DV145" s="272" t="str">
        <f ca="true">+IF(OFFSET('Hygiene Data'!$F$12,0,10*ROW('Hygiene Data'!F139))="","",OFFSET('Hygiene Data'!$F$12,0,10*ROW('Hygiene Data'!F139)))</f>
        <v/>
      </c>
      <c r="DW145" s="272" t="str">
        <f ca="true">+IF(OFFSET('Hygiene Data'!$F$13,0,10*ROW('Hygiene Data'!F139))="","",OFFSET('Hygiene Data'!$F$13,0,10*ROW('Hygiene Data'!F139)))</f>
        <v/>
      </c>
      <c r="DX145" s="272" t="str">
        <f ca="true">+IF(OFFSET('Hygiene Data'!$G$11,0,10*ROW('Hygiene Data'!G139))="","",OFFSET('Hygiene Data'!$G$11,0,10*ROW('Hygiene Data'!G139)))</f>
        <v/>
      </c>
      <c r="DY145" s="272" t="str">
        <f ca="true">+IF(OFFSET('Hygiene Data'!$G$12,0,10*ROW('Hygiene Data'!G139))="","",OFFSET('Hygiene Data'!$G$12,0,10*ROW('Hygiene Data'!G139)))</f>
        <v/>
      </c>
      <c r="DZ145" s="272" t="str">
        <f ca="true">+IF(OFFSET('Hygiene Data'!$G$13,0,10*ROW('Hygiene Data'!G139))="","",OFFSET('Hygiene Data'!$G$13,0,10*ROW('Hygiene Data'!G139)))</f>
        <v/>
      </c>
      <c r="EA145" s="272" t="str">
        <f ca="true">+IF(OFFSET('Hygiene Data'!$H$11,0,10*ROW('Hygiene Data'!H139))="","",OFFSET('Hygiene Data'!$H$11,0,10*ROW('Hygiene Data'!H139)))</f>
        <v/>
      </c>
      <c r="EB145" s="272" t="str">
        <f ca="true">+IF(OFFSET('Hygiene Data'!$H$12,0,10*ROW('Hygiene Data'!H139))="","",OFFSET('Hygiene Data'!$H$12,0,10*ROW('Hygiene Data'!H139)))</f>
        <v/>
      </c>
      <c r="EC145" s="272" t="str">
        <f ca="true">+IF(OFFSET('Hygiene Data'!$H$13,0,10*ROW('Hygiene Data'!H139))="","",OFFSET('Hygiene Data'!$H$13,0,10*ROW('Hygiene Data'!H139)))</f>
        <v/>
      </c>
      <c r="ED145" s="272" t="str">
        <f ca="true">+IF(OFFSET('Hygiene Data'!$I$11,0,10*ROW('Hygiene Data'!I139))="","",OFFSET('Hygiene Data'!$I$11,0,10*ROW('Hygiene Data'!I139)))</f>
        <v/>
      </c>
      <c r="EE145" s="272" t="str">
        <f ca="true">+IF(OFFSET('Hygiene Data'!$I$12,0,10*ROW('Hygiene Data'!I139))="","",OFFSET('Hygiene Data'!$I$12,0,10*ROW('Hygiene Data'!I139)))</f>
        <v/>
      </c>
      <c r="EF145" s="272" t="str">
        <f ca="true">+IF(OFFSET('Hygiene Data'!$I$13,0,10*ROW('Hygiene Data'!I139))="","",OFFSET('Hygiene Data'!$I$13,0,10*ROW('Hygiene Data'!I139)))</f>
        <v/>
      </c>
    </row>
    <row xmlns:x14ac="http://schemas.microsoft.com/office/spreadsheetml/2009/9/ac" r="146" x14ac:dyDescent="0.2">
      <c r="A146" s="37" t="str">
        <f ca="true">+IF(OFFSET('Water Data'!$B$2,0,10*ROW('Water Data'!E140))="","",OFFSET('Water Data'!$B$2,0,10*ROW('Water Data'!E140)))</f>
        <v/>
      </c>
      <c r="B146" s="37" t="str">
        <f ca="true">+IF(OFFSET('Water Data'!$C$2,0,10*ROW('Water Data'!F140))="","",OFFSET('Water Data'!$C$2,0,10*ROW('Water Data'!F140)))</f>
        <v/>
      </c>
      <c r="C146" s="328" t="str">
        <f t="shared" ca="true" si="2"/>
        <v/>
      </c>
      <c r="D146" s="97"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7"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7"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7"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7"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7"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7"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7"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7"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7"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7"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7"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7"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7"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7"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7"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7"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7"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8"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8"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8"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8"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8"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8"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8"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8"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8"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8"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8"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8"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8"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8"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8"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8"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8"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8"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8"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8"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8"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8"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8"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8"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8"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8"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8"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8"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8"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8"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9"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9"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9"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9"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9"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9"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9"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9"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9"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9"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9"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9"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9"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9"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9"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9"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9"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9"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2"/>
      <c r="BS146" s="272" t="str">
        <f ca="true">+IF(OFFSET('Water Data'!$D$27,0,10*ROW('Water Data'!D140))="","",OFFSET('Water Data'!$D$27,0,10*ROW('Water Data'!D140)))</f>
        <v/>
      </c>
      <c r="BT146" s="272" t="str">
        <f ca="true">+IF(OFFSET('Water Data'!$D$28,0,10*ROW('Water Data'!D140))="","",OFFSET('Water Data'!$D$28,0,10*ROW('Water Data'!D140)))</f>
        <v/>
      </c>
      <c r="BU146" s="272" t="str">
        <f ca="true">+IF(OFFSET('Water Data'!$D$29,0,10*ROW('Water Data'!D140))="","",OFFSET('Water Data'!$D$29,0,10*ROW('Water Data'!D140)))</f>
        <v/>
      </c>
      <c r="BV146" s="272" t="str">
        <f ca="true">+IF(OFFSET('Water Data'!$E$27,0,10*ROW('Water Data'!E140))="","",OFFSET('Water Data'!$E$27,0,10*ROW('Water Data'!E140)))</f>
        <v/>
      </c>
      <c r="BW146" s="272" t="str">
        <f ca="true">+IF(OFFSET('Water Data'!$E$28,0,10*ROW('Water Data'!E140))="","",OFFSET('Water Data'!$E$28,0,10*ROW('Water Data'!E140)))</f>
        <v/>
      </c>
      <c r="BX146" s="272" t="str">
        <f ca="true">+IF(OFFSET('Water Data'!$E$29,0,10*ROW('Water Data'!E140))="","",OFFSET('Water Data'!$E$29,0,10*ROW('Water Data'!E140)))</f>
        <v/>
      </c>
      <c r="BY146" s="272" t="str">
        <f ca="true">+IF(OFFSET('Water Data'!$F$27,0,10*ROW('Water Data'!F140))="","",OFFSET('Water Data'!$F$27,0,10*ROW('Water Data'!F140)))</f>
        <v/>
      </c>
      <c r="BZ146" s="272" t="str">
        <f ca="true">+IF(OFFSET('Water Data'!$F$28,0,10*ROW('Water Data'!F140))="","",OFFSET('Water Data'!$F$28,0,10*ROW('Water Data'!F140)))</f>
        <v/>
      </c>
      <c r="CA146" s="272" t="str">
        <f ca="true">+IF(OFFSET('Water Data'!$F$29,0,10*ROW('Water Data'!F140))="","",OFFSET('Water Data'!$F$29,0,10*ROW('Water Data'!F140)))</f>
        <v/>
      </c>
      <c r="CB146" s="272" t="str">
        <f ca="true">+IF(OFFSET('Water Data'!$G$27,0,10*ROW('Water Data'!G140))="","",OFFSET('Water Data'!$G$27,0,10*ROW('Water Data'!G140)))</f>
        <v/>
      </c>
      <c r="CC146" s="272" t="str">
        <f ca="true">+IF(OFFSET('Water Data'!$G$28,0,10*ROW('Water Data'!G140))="","",OFFSET('Water Data'!$G$28,0,10*ROW('Water Data'!G140)))</f>
        <v/>
      </c>
      <c r="CD146" s="272" t="str">
        <f ca="true">+IF(OFFSET('Water Data'!$G$29,0,10*ROW('Water Data'!G140))="","",OFFSET('Water Data'!$G$29,0,10*ROW('Water Data'!G140)))</f>
        <v/>
      </c>
      <c r="CE146" s="272" t="str">
        <f ca="true">+IF(OFFSET('Water Data'!$H$27,0,10*ROW('Water Data'!H140))="","",OFFSET('Water Data'!$H$27,0,10*ROW('Water Data'!H140)))</f>
        <v/>
      </c>
      <c r="CF146" s="272" t="str">
        <f ca="true">+IF(OFFSET('Water Data'!$H$28,0,10*ROW('Water Data'!H140))="","",OFFSET('Water Data'!$H$28,0,10*ROW('Water Data'!H140)))</f>
        <v/>
      </c>
      <c r="CG146" s="272" t="str">
        <f ca="true">+IF(OFFSET('Water Data'!$H$29,0,10*ROW('Water Data'!H140))="","",OFFSET('Water Data'!$H$29,0,10*ROW('Water Data'!H140)))</f>
        <v/>
      </c>
      <c r="CH146" s="272" t="str">
        <f ca="true">+IF(OFFSET('Water Data'!$I$27,0,10*ROW('Water Data'!I140))="","",OFFSET('Water Data'!$I$27,0,10*ROW('Water Data'!I140)))</f>
        <v/>
      </c>
      <c r="CI146" s="272" t="str">
        <f ca="true">+IF(OFFSET('Water Data'!$I$28,0,10*ROW('Water Data'!I140))="","",OFFSET('Water Data'!$I$28,0,10*ROW('Water Data'!I140)))</f>
        <v/>
      </c>
      <c r="CJ146" s="272" t="str">
        <f ca="true">+IF(OFFSET('Water Data'!$I$29,0,10*ROW('Water Data'!I140))="","",OFFSET('Water Data'!$I$29,0,10*ROW('Water Data'!I140)))</f>
        <v/>
      </c>
      <c r="CK146" s="272" t="str">
        <f ca="true">+IF(OFFSET('Sanitation Data'!$D$28,0,10*ROW('Sanitation Data'!D140))="","",OFFSET('Sanitation Data'!$D$28,0,10*ROW('Sanitation Data'!D140)))</f>
        <v/>
      </c>
      <c r="CL146" s="272" t="str">
        <f ca="true">+IF(OFFSET('Sanitation Data'!$D$29,0,10*ROW('Sanitation Data'!D140))="","",OFFSET('Sanitation Data'!$D$29,0,10*ROW('Sanitation Data'!D140)))</f>
        <v/>
      </c>
      <c r="CM146" s="272" t="str">
        <f ca="true">+IF(OFFSET('Sanitation Data'!$D$30,0,10*ROW('Sanitation Data'!D140))="","",OFFSET('Sanitation Data'!$D$30,0,10*ROW('Sanitation Data'!D140)))</f>
        <v/>
      </c>
      <c r="CN146" s="272" t="str">
        <f ca="true">+IF(OFFSET('Sanitation Data'!$D$31,0,10*ROW('Sanitation Data'!D140))="","",OFFSET('Sanitation Data'!$D$31,0,10*ROW('Sanitation Data'!D140)))</f>
        <v/>
      </c>
      <c r="CO146" s="272" t="str">
        <f ca="true">+IF(OFFSET('Sanitation Data'!$D$32,0,10*ROW('Sanitation Data'!D140))="","",OFFSET('Sanitation Data'!$D$32,0,10*ROW('Sanitation Data'!D140)))</f>
        <v/>
      </c>
      <c r="CP146" s="272" t="str">
        <f ca="true">+IF(OFFSET('Sanitation Data'!$E$28,0,10*ROW('Sanitation Data'!E140))="","",OFFSET('Sanitation Data'!$E$28,0,10*ROW('Sanitation Data'!E140)))</f>
        <v/>
      </c>
      <c r="CQ146" s="272" t="str">
        <f ca="true">+IF(OFFSET('Sanitation Data'!$E$29,0,10*ROW('Sanitation Data'!E140))="","",OFFSET('Sanitation Data'!$E$29,0,10*ROW('Sanitation Data'!E140)))</f>
        <v/>
      </c>
      <c r="CR146" s="272" t="str">
        <f ca="true">+IF(OFFSET('Sanitation Data'!$E$30,0,10*ROW('Sanitation Data'!E140))="","",OFFSET('Sanitation Data'!$E$30,0,10*ROW('Sanitation Data'!E140)))</f>
        <v/>
      </c>
      <c r="CS146" s="272" t="str">
        <f ca="true">+IF(OFFSET('Sanitation Data'!$E$31,0,10*ROW('Sanitation Data'!E140))="","",OFFSET('Sanitation Data'!$E$31,0,10*ROW('Sanitation Data'!E140)))</f>
        <v/>
      </c>
      <c r="CT146" s="272" t="str">
        <f ca="true">+IF(OFFSET('Sanitation Data'!$E$32,0,10*ROW('Sanitation Data'!E140))="","",OFFSET('Sanitation Data'!$E$32,0,10*ROW('Sanitation Data'!E140)))</f>
        <v/>
      </c>
      <c r="CU146" s="272" t="str">
        <f ca="true">+IF(OFFSET('Sanitation Data'!$F$28,0,10*ROW('Sanitation Data'!F140))="","",OFFSET('Sanitation Data'!$F$28,0,10*ROW('Sanitation Data'!F140)))</f>
        <v/>
      </c>
      <c r="CV146" s="272" t="str">
        <f ca="true">+IF(OFFSET('Sanitation Data'!$F$29,0,10*ROW('Sanitation Data'!F140))="","",OFFSET('Sanitation Data'!$F$29,0,10*ROW('Sanitation Data'!F140)))</f>
        <v/>
      </c>
      <c r="CW146" s="272" t="str">
        <f ca="true">+IF(OFFSET('Sanitation Data'!$F$30,0,10*ROW('Sanitation Data'!F140))="","",OFFSET('Sanitation Data'!$F$30,0,10*ROW('Sanitation Data'!F140)))</f>
        <v/>
      </c>
      <c r="CX146" s="272" t="str">
        <f ca="true">+IF(OFFSET('Sanitation Data'!$F$31,0,10*ROW('Sanitation Data'!F140))="","",OFFSET('Sanitation Data'!$F$31,0,10*ROW('Sanitation Data'!F140)))</f>
        <v/>
      </c>
      <c r="CY146" s="272" t="str">
        <f ca="true">+IF(OFFSET('Sanitation Data'!$F$32,0,10*ROW('Sanitation Data'!F140))="","",OFFSET('Sanitation Data'!$F$32,0,10*ROW('Sanitation Data'!F140)))</f>
        <v/>
      </c>
      <c r="CZ146" s="272" t="str">
        <f ca="true">+IF(OFFSET('Sanitation Data'!$G$28,0,10*ROW('Sanitation Data'!G140))="","",OFFSET('Sanitation Data'!$G$28,0,10*ROW('Sanitation Data'!G140)))</f>
        <v/>
      </c>
      <c r="DA146" s="272" t="str">
        <f ca="true">+IF(OFFSET('Sanitation Data'!$G$29,0,10*ROW('Sanitation Data'!G140))="","",OFFSET('Sanitation Data'!$G$29,0,10*ROW('Sanitation Data'!G140)))</f>
        <v/>
      </c>
      <c r="DB146" s="272" t="str">
        <f ca="true">+IF(OFFSET('Sanitation Data'!$G$30,0,10*ROW('Sanitation Data'!G140))="","",OFFSET('Sanitation Data'!$G$30,0,10*ROW('Sanitation Data'!G140)))</f>
        <v/>
      </c>
      <c r="DC146" s="272" t="str">
        <f ca="true">+IF(OFFSET('Sanitation Data'!$G$31,0,10*ROW('Sanitation Data'!G140))="","",OFFSET('Sanitation Data'!$G$31,0,10*ROW('Sanitation Data'!G140)))</f>
        <v/>
      </c>
      <c r="DD146" s="272" t="str">
        <f ca="true">+IF(OFFSET('Sanitation Data'!$G$32,0,10*ROW('Sanitation Data'!G140))="","",OFFSET('Sanitation Data'!$G$32,0,10*ROW('Sanitation Data'!G140)))</f>
        <v/>
      </c>
      <c r="DE146" s="272" t="str">
        <f ca="true">+IF(OFFSET('Sanitation Data'!$H$28,0,10*ROW('Sanitation Data'!H140))="","",OFFSET('Sanitation Data'!$H$28,0,10*ROW('Sanitation Data'!H140)))</f>
        <v/>
      </c>
      <c r="DF146" s="272" t="str">
        <f ca="true">+IF(OFFSET('Sanitation Data'!$H$29,0,10*ROW('Sanitation Data'!H140))="","",OFFSET('Sanitation Data'!$H$29,0,10*ROW('Sanitation Data'!H140)))</f>
        <v/>
      </c>
      <c r="DG146" s="272" t="str">
        <f ca="true">+IF(OFFSET('Sanitation Data'!$H$30,0,10*ROW('Sanitation Data'!H140))="","",OFFSET('Sanitation Data'!$H$30,0,10*ROW('Sanitation Data'!H140)))</f>
        <v/>
      </c>
      <c r="DH146" s="272" t="str">
        <f ca="true">+IF(OFFSET('Sanitation Data'!$H$31,0,10*ROW('Sanitation Data'!H140))="","",OFFSET('Sanitation Data'!$H$31,0,10*ROW('Sanitation Data'!H140)))</f>
        <v/>
      </c>
      <c r="DI146" s="272" t="str">
        <f ca="true">+IF(OFFSET('Sanitation Data'!$H$32,0,10*ROW('Sanitation Data'!H140))="","",OFFSET('Sanitation Data'!$H$32,0,10*ROW('Sanitation Data'!H140)))</f>
        <v/>
      </c>
      <c r="DJ146" s="272" t="str">
        <f ca="true">+IF(OFFSET('Sanitation Data'!$I$28,0,10*ROW('Sanitation Data'!I140))="","",OFFSET('Sanitation Data'!$I$28,0,10*ROW('Sanitation Data'!I140)))</f>
        <v/>
      </c>
      <c r="DK146" s="272" t="str">
        <f ca="true">+IF(OFFSET('Sanitation Data'!$I$29,0,10*ROW('Sanitation Data'!I140))="","",OFFSET('Sanitation Data'!$I$29,0,10*ROW('Sanitation Data'!I140)))</f>
        <v/>
      </c>
      <c r="DL146" s="272" t="str">
        <f ca="true">+IF(OFFSET('Sanitation Data'!$I$30,0,10*ROW('Sanitation Data'!I140))="","",OFFSET('Sanitation Data'!$I$30,0,10*ROW('Sanitation Data'!I140)))</f>
        <v/>
      </c>
      <c r="DM146" s="272" t="str">
        <f ca="true">+IF(OFFSET('Sanitation Data'!$I$31,0,10*ROW('Sanitation Data'!I140))="","",OFFSET('Sanitation Data'!$I$31,0,10*ROW('Sanitation Data'!I140)))</f>
        <v/>
      </c>
      <c r="DN146" s="272" t="str">
        <f ca="true">+IF(OFFSET('Sanitation Data'!$I$32,0,10*ROW('Sanitation Data'!I140))="","",OFFSET('Sanitation Data'!$I$32,0,10*ROW('Sanitation Data'!I140)))</f>
        <v/>
      </c>
      <c r="DO146" s="272" t="str">
        <f ca="true">+IF(OFFSET('Hygiene Data'!$D$11,0,10*ROW('Hygiene Data'!D140))="","",OFFSET('Hygiene Data'!$D$11,0,10*ROW('Hygiene Data'!D140)))</f>
        <v/>
      </c>
      <c r="DP146" s="272" t="str">
        <f ca="true">+IF(OFFSET('Hygiene Data'!$D$12,0,10*ROW('Hygiene Data'!D140))="","",OFFSET('Hygiene Data'!$D$12,0,10*ROW('Hygiene Data'!D140)))</f>
        <v/>
      </c>
      <c r="DQ146" s="272" t="str">
        <f ca="true">+IF(OFFSET('Hygiene Data'!$D$13,0,10*ROW('Hygiene Data'!D140))="","",OFFSET('Hygiene Data'!$D$13,0,10*ROW('Hygiene Data'!D140)))</f>
        <v/>
      </c>
      <c r="DR146" s="272" t="str">
        <f ca="true">+IF(OFFSET('Hygiene Data'!$E$11,0,10*ROW('Hygiene Data'!E140))="","",OFFSET('Hygiene Data'!$E$11,0,10*ROW('Hygiene Data'!E140)))</f>
        <v/>
      </c>
      <c r="DS146" s="272" t="str">
        <f ca="true">+IF(OFFSET('Hygiene Data'!$E$12,0,10*ROW('Hygiene Data'!E140))="","",OFFSET('Hygiene Data'!$E$12,0,10*ROW('Hygiene Data'!E140)))</f>
        <v/>
      </c>
      <c r="DT146" s="272" t="str">
        <f ca="true">+IF(OFFSET('Hygiene Data'!$E$13,0,10*ROW('Hygiene Data'!E140))="","",OFFSET('Hygiene Data'!$E$13,0,10*ROW('Hygiene Data'!E140)))</f>
        <v/>
      </c>
      <c r="DU146" s="272" t="str">
        <f ca="true">+IF(OFFSET('Hygiene Data'!$F$11,0,10*ROW('Hygiene Data'!F140))="","",OFFSET('Hygiene Data'!$F$11,0,10*ROW('Hygiene Data'!F140)))</f>
        <v/>
      </c>
      <c r="DV146" s="272" t="str">
        <f ca="true">+IF(OFFSET('Hygiene Data'!$F$12,0,10*ROW('Hygiene Data'!F140))="","",OFFSET('Hygiene Data'!$F$12,0,10*ROW('Hygiene Data'!F140)))</f>
        <v/>
      </c>
      <c r="DW146" s="272" t="str">
        <f ca="true">+IF(OFFSET('Hygiene Data'!$F$13,0,10*ROW('Hygiene Data'!F140))="","",OFFSET('Hygiene Data'!$F$13,0,10*ROW('Hygiene Data'!F140)))</f>
        <v/>
      </c>
      <c r="DX146" s="272" t="str">
        <f ca="true">+IF(OFFSET('Hygiene Data'!$G$11,0,10*ROW('Hygiene Data'!G140))="","",OFFSET('Hygiene Data'!$G$11,0,10*ROW('Hygiene Data'!G140)))</f>
        <v/>
      </c>
      <c r="DY146" s="272" t="str">
        <f ca="true">+IF(OFFSET('Hygiene Data'!$G$12,0,10*ROW('Hygiene Data'!G140))="","",OFFSET('Hygiene Data'!$G$12,0,10*ROW('Hygiene Data'!G140)))</f>
        <v/>
      </c>
      <c r="DZ146" s="272" t="str">
        <f ca="true">+IF(OFFSET('Hygiene Data'!$G$13,0,10*ROW('Hygiene Data'!G140))="","",OFFSET('Hygiene Data'!$G$13,0,10*ROW('Hygiene Data'!G140)))</f>
        <v/>
      </c>
      <c r="EA146" s="272" t="str">
        <f ca="true">+IF(OFFSET('Hygiene Data'!$H$11,0,10*ROW('Hygiene Data'!H140))="","",OFFSET('Hygiene Data'!$H$11,0,10*ROW('Hygiene Data'!H140)))</f>
        <v/>
      </c>
      <c r="EB146" s="272" t="str">
        <f ca="true">+IF(OFFSET('Hygiene Data'!$H$12,0,10*ROW('Hygiene Data'!H140))="","",OFFSET('Hygiene Data'!$H$12,0,10*ROW('Hygiene Data'!H140)))</f>
        <v/>
      </c>
      <c r="EC146" s="272" t="str">
        <f ca="true">+IF(OFFSET('Hygiene Data'!$H$13,0,10*ROW('Hygiene Data'!H140))="","",OFFSET('Hygiene Data'!$H$13,0,10*ROW('Hygiene Data'!H140)))</f>
        <v/>
      </c>
      <c r="ED146" s="272" t="str">
        <f ca="true">+IF(OFFSET('Hygiene Data'!$I$11,0,10*ROW('Hygiene Data'!I140))="","",OFFSET('Hygiene Data'!$I$11,0,10*ROW('Hygiene Data'!I140)))</f>
        <v/>
      </c>
      <c r="EE146" s="272" t="str">
        <f ca="true">+IF(OFFSET('Hygiene Data'!$I$12,0,10*ROW('Hygiene Data'!I140))="","",OFFSET('Hygiene Data'!$I$12,0,10*ROW('Hygiene Data'!I140)))</f>
        <v/>
      </c>
      <c r="EF146" s="272" t="str">
        <f ca="true">+IF(OFFSET('Hygiene Data'!$I$13,0,10*ROW('Hygiene Data'!I140))="","",OFFSET('Hygiene Data'!$I$13,0,10*ROW('Hygiene Data'!I140)))</f>
        <v/>
      </c>
    </row>
    <row xmlns:x14ac="http://schemas.microsoft.com/office/spreadsheetml/2009/9/ac" r="147" x14ac:dyDescent="0.2">
      <c r="A147" s="37" t="str">
        <f ca="true">+IF(OFFSET('Water Data'!$B$2,0,10*ROW('Water Data'!E141))="","",OFFSET('Water Data'!$B$2,0,10*ROW('Water Data'!E141)))</f>
        <v/>
      </c>
      <c r="B147" s="37" t="str">
        <f ca="true">+IF(OFFSET('Water Data'!$C$2,0,10*ROW('Water Data'!F141))="","",OFFSET('Water Data'!$C$2,0,10*ROW('Water Data'!F141)))</f>
        <v/>
      </c>
      <c r="C147" s="328" t="str">
        <f t="shared" ca="true" si="2"/>
        <v/>
      </c>
      <c r="D147" s="97"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7"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7"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7"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7"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7"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7"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7"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7"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7"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7"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7"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7"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7"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7"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7"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7"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7"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8"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8"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8"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8"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8"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8"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8"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8"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8"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8"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8"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8"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8"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8"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8"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8"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8"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8"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8"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8"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8"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8"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8"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8"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8"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8"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8"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8"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8"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8"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9"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9"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9"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9"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9"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9"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9"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9"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9"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9"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9"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9"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9"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9"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9"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9"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9"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9"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2"/>
      <c r="BS147" s="272" t="str">
        <f ca="true">+IF(OFFSET('Water Data'!$D$27,0,10*ROW('Water Data'!D141))="","",OFFSET('Water Data'!$D$27,0,10*ROW('Water Data'!D141)))</f>
        <v/>
      </c>
      <c r="BT147" s="272" t="str">
        <f ca="true">+IF(OFFSET('Water Data'!$D$28,0,10*ROW('Water Data'!D141))="","",OFFSET('Water Data'!$D$28,0,10*ROW('Water Data'!D141)))</f>
        <v/>
      </c>
      <c r="BU147" s="272" t="str">
        <f ca="true">+IF(OFFSET('Water Data'!$D$29,0,10*ROW('Water Data'!D141))="","",OFFSET('Water Data'!$D$29,0,10*ROW('Water Data'!D141)))</f>
        <v/>
      </c>
      <c r="BV147" s="272" t="str">
        <f ca="true">+IF(OFFSET('Water Data'!$E$27,0,10*ROW('Water Data'!E141))="","",OFFSET('Water Data'!$E$27,0,10*ROW('Water Data'!E141)))</f>
        <v/>
      </c>
      <c r="BW147" s="272" t="str">
        <f ca="true">+IF(OFFSET('Water Data'!$E$28,0,10*ROW('Water Data'!E141))="","",OFFSET('Water Data'!$E$28,0,10*ROW('Water Data'!E141)))</f>
        <v/>
      </c>
      <c r="BX147" s="272" t="str">
        <f ca="true">+IF(OFFSET('Water Data'!$E$29,0,10*ROW('Water Data'!E141))="","",OFFSET('Water Data'!$E$29,0,10*ROW('Water Data'!E141)))</f>
        <v/>
      </c>
      <c r="BY147" s="272" t="str">
        <f ca="true">+IF(OFFSET('Water Data'!$F$27,0,10*ROW('Water Data'!F141))="","",OFFSET('Water Data'!$F$27,0,10*ROW('Water Data'!F141)))</f>
        <v/>
      </c>
      <c r="BZ147" s="272" t="str">
        <f ca="true">+IF(OFFSET('Water Data'!$F$28,0,10*ROW('Water Data'!F141))="","",OFFSET('Water Data'!$F$28,0,10*ROW('Water Data'!F141)))</f>
        <v/>
      </c>
      <c r="CA147" s="272" t="str">
        <f ca="true">+IF(OFFSET('Water Data'!$F$29,0,10*ROW('Water Data'!F141))="","",OFFSET('Water Data'!$F$29,0,10*ROW('Water Data'!F141)))</f>
        <v/>
      </c>
      <c r="CB147" s="272" t="str">
        <f ca="true">+IF(OFFSET('Water Data'!$G$27,0,10*ROW('Water Data'!G141))="","",OFFSET('Water Data'!$G$27,0,10*ROW('Water Data'!G141)))</f>
        <v/>
      </c>
      <c r="CC147" s="272" t="str">
        <f ca="true">+IF(OFFSET('Water Data'!$G$28,0,10*ROW('Water Data'!G141))="","",OFFSET('Water Data'!$G$28,0,10*ROW('Water Data'!G141)))</f>
        <v/>
      </c>
      <c r="CD147" s="272" t="str">
        <f ca="true">+IF(OFFSET('Water Data'!$G$29,0,10*ROW('Water Data'!G141))="","",OFFSET('Water Data'!$G$29,0,10*ROW('Water Data'!G141)))</f>
        <v/>
      </c>
      <c r="CE147" s="272" t="str">
        <f ca="true">+IF(OFFSET('Water Data'!$H$27,0,10*ROW('Water Data'!H141))="","",OFFSET('Water Data'!$H$27,0,10*ROW('Water Data'!H141)))</f>
        <v/>
      </c>
      <c r="CF147" s="272" t="str">
        <f ca="true">+IF(OFFSET('Water Data'!$H$28,0,10*ROW('Water Data'!H141))="","",OFFSET('Water Data'!$H$28,0,10*ROW('Water Data'!H141)))</f>
        <v/>
      </c>
      <c r="CG147" s="272" t="str">
        <f ca="true">+IF(OFFSET('Water Data'!$H$29,0,10*ROW('Water Data'!H141))="","",OFFSET('Water Data'!$H$29,0,10*ROW('Water Data'!H141)))</f>
        <v/>
      </c>
      <c r="CH147" s="272" t="str">
        <f ca="true">+IF(OFFSET('Water Data'!$I$27,0,10*ROW('Water Data'!I141))="","",OFFSET('Water Data'!$I$27,0,10*ROW('Water Data'!I141)))</f>
        <v/>
      </c>
      <c r="CI147" s="272" t="str">
        <f ca="true">+IF(OFFSET('Water Data'!$I$28,0,10*ROW('Water Data'!I141))="","",OFFSET('Water Data'!$I$28,0,10*ROW('Water Data'!I141)))</f>
        <v/>
      </c>
      <c r="CJ147" s="272" t="str">
        <f ca="true">+IF(OFFSET('Water Data'!$I$29,0,10*ROW('Water Data'!I141))="","",OFFSET('Water Data'!$I$29,0,10*ROW('Water Data'!I141)))</f>
        <v/>
      </c>
      <c r="CK147" s="272" t="str">
        <f ca="true">+IF(OFFSET('Sanitation Data'!$D$28,0,10*ROW('Sanitation Data'!D141))="","",OFFSET('Sanitation Data'!$D$28,0,10*ROW('Sanitation Data'!D141)))</f>
        <v/>
      </c>
      <c r="CL147" s="272" t="str">
        <f ca="true">+IF(OFFSET('Sanitation Data'!$D$29,0,10*ROW('Sanitation Data'!D141))="","",OFFSET('Sanitation Data'!$D$29,0,10*ROW('Sanitation Data'!D141)))</f>
        <v/>
      </c>
      <c r="CM147" s="272" t="str">
        <f ca="true">+IF(OFFSET('Sanitation Data'!$D$30,0,10*ROW('Sanitation Data'!D141))="","",OFFSET('Sanitation Data'!$D$30,0,10*ROW('Sanitation Data'!D141)))</f>
        <v/>
      </c>
      <c r="CN147" s="272" t="str">
        <f ca="true">+IF(OFFSET('Sanitation Data'!$D$31,0,10*ROW('Sanitation Data'!D141))="","",OFFSET('Sanitation Data'!$D$31,0,10*ROW('Sanitation Data'!D141)))</f>
        <v/>
      </c>
      <c r="CO147" s="272" t="str">
        <f ca="true">+IF(OFFSET('Sanitation Data'!$D$32,0,10*ROW('Sanitation Data'!D141))="","",OFFSET('Sanitation Data'!$D$32,0,10*ROW('Sanitation Data'!D141)))</f>
        <v/>
      </c>
      <c r="CP147" s="272" t="str">
        <f ca="true">+IF(OFFSET('Sanitation Data'!$E$28,0,10*ROW('Sanitation Data'!E141))="","",OFFSET('Sanitation Data'!$E$28,0,10*ROW('Sanitation Data'!E141)))</f>
        <v/>
      </c>
      <c r="CQ147" s="272" t="str">
        <f ca="true">+IF(OFFSET('Sanitation Data'!$E$29,0,10*ROW('Sanitation Data'!E141))="","",OFFSET('Sanitation Data'!$E$29,0,10*ROW('Sanitation Data'!E141)))</f>
        <v/>
      </c>
      <c r="CR147" s="272" t="str">
        <f ca="true">+IF(OFFSET('Sanitation Data'!$E$30,0,10*ROW('Sanitation Data'!E141))="","",OFFSET('Sanitation Data'!$E$30,0,10*ROW('Sanitation Data'!E141)))</f>
        <v/>
      </c>
      <c r="CS147" s="272" t="str">
        <f ca="true">+IF(OFFSET('Sanitation Data'!$E$31,0,10*ROW('Sanitation Data'!E141))="","",OFFSET('Sanitation Data'!$E$31,0,10*ROW('Sanitation Data'!E141)))</f>
        <v/>
      </c>
      <c r="CT147" s="272" t="str">
        <f ca="true">+IF(OFFSET('Sanitation Data'!$E$32,0,10*ROW('Sanitation Data'!E141))="","",OFFSET('Sanitation Data'!$E$32,0,10*ROW('Sanitation Data'!E141)))</f>
        <v/>
      </c>
      <c r="CU147" s="272" t="str">
        <f ca="true">+IF(OFFSET('Sanitation Data'!$F$28,0,10*ROW('Sanitation Data'!F141))="","",OFFSET('Sanitation Data'!$F$28,0,10*ROW('Sanitation Data'!F141)))</f>
        <v/>
      </c>
      <c r="CV147" s="272" t="str">
        <f ca="true">+IF(OFFSET('Sanitation Data'!$F$29,0,10*ROW('Sanitation Data'!F141))="","",OFFSET('Sanitation Data'!$F$29,0,10*ROW('Sanitation Data'!F141)))</f>
        <v/>
      </c>
      <c r="CW147" s="272" t="str">
        <f ca="true">+IF(OFFSET('Sanitation Data'!$F$30,0,10*ROW('Sanitation Data'!F141))="","",OFFSET('Sanitation Data'!$F$30,0,10*ROW('Sanitation Data'!F141)))</f>
        <v/>
      </c>
      <c r="CX147" s="272" t="str">
        <f ca="true">+IF(OFFSET('Sanitation Data'!$F$31,0,10*ROW('Sanitation Data'!F141))="","",OFFSET('Sanitation Data'!$F$31,0,10*ROW('Sanitation Data'!F141)))</f>
        <v/>
      </c>
      <c r="CY147" s="272" t="str">
        <f ca="true">+IF(OFFSET('Sanitation Data'!$F$32,0,10*ROW('Sanitation Data'!F141))="","",OFFSET('Sanitation Data'!$F$32,0,10*ROW('Sanitation Data'!F141)))</f>
        <v/>
      </c>
      <c r="CZ147" s="272" t="str">
        <f ca="true">+IF(OFFSET('Sanitation Data'!$G$28,0,10*ROW('Sanitation Data'!G141))="","",OFFSET('Sanitation Data'!$G$28,0,10*ROW('Sanitation Data'!G141)))</f>
        <v/>
      </c>
      <c r="DA147" s="272" t="str">
        <f ca="true">+IF(OFFSET('Sanitation Data'!$G$29,0,10*ROW('Sanitation Data'!G141))="","",OFFSET('Sanitation Data'!$G$29,0,10*ROW('Sanitation Data'!G141)))</f>
        <v/>
      </c>
      <c r="DB147" s="272" t="str">
        <f ca="true">+IF(OFFSET('Sanitation Data'!$G$30,0,10*ROW('Sanitation Data'!G141))="","",OFFSET('Sanitation Data'!$G$30,0,10*ROW('Sanitation Data'!G141)))</f>
        <v/>
      </c>
      <c r="DC147" s="272" t="str">
        <f ca="true">+IF(OFFSET('Sanitation Data'!$G$31,0,10*ROW('Sanitation Data'!G141))="","",OFFSET('Sanitation Data'!$G$31,0,10*ROW('Sanitation Data'!G141)))</f>
        <v/>
      </c>
      <c r="DD147" s="272" t="str">
        <f ca="true">+IF(OFFSET('Sanitation Data'!$G$32,0,10*ROW('Sanitation Data'!G141))="","",OFFSET('Sanitation Data'!$G$32,0,10*ROW('Sanitation Data'!G141)))</f>
        <v/>
      </c>
      <c r="DE147" s="272" t="str">
        <f ca="true">+IF(OFFSET('Sanitation Data'!$H$28,0,10*ROW('Sanitation Data'!H141))="","",OFFSET('Sanitation Data'!$H$28,0,10*ROW('Sanitation Data'!H141)))</f>
        <v/>
      </c>
      <c r="DF147" s="272" t="str">
        <f ca="true">+IF(OFFSET('Sanitation Data'!$H$29,0,10*ROW('Sanitation Data'!H141))="","",OFFSET('Sanitation Data'!$H$29,0,10*ROW('Sanitation Data'!H141)))</f>
        <v/>
      </c>
      <c r="DG147" s="272" t="str">
        <f ca="true">+IF(OFFSET('Sanitation Data'!$H$30,0,10*ROW('Sanitation Data'!H141))="","",OFFSET('Sanitation Data'!$H$30,0,10*ROW('Sanitation Data'!H141)))</f>
        <v/>
      </c>
      <c r="DH147" s="272" t="str">
        <f ca="true">+IF(OFFSET('Sanitation Data'!$H$31,0,10*ROW('Sanitation Data'!H141))="","",OFFSET('Sanitation Data'!$H$31,0,10*ROW('Sanitation Data'!H141)))</f>
        <v/>
      </c>
      <c r="DI147" s="272" t="str">
        <f ca="true">+IF(OFFSET('Sanitation Data'!$H$32,0,10*ROW('Sanitation Data'!H141))="","",OFFSET('Sanitation Data'!$H$32,0,10*ROW('Sanitation Data'!H141)))</f>
        <v/>
      </c>
      <c r="DJ147" s="272" t="str">
        <f ca="true">+IF(OFFSET('Sanitation Data'!$I$28,0,10*ROW('Sanitation Data'!I141))="","",OFFSET('Sanitation Data'!$I$28,0,10*ROW('Sanitation Data'!I141)))</f>
        <v/>
      </c>
      <c r="DK147" s="272" t="str">
        <f ca="true">+IF(OFFSET('Sanitation Data'!$I$29,0,10*ROW('Sanitation Data'!I141))="","",OFFSET('Sanitation Data'!$I$29,0,10*ROW('Sanitation Data'!I141)))</f>
        <v/>
      </c>
      <c r="DL147" s="272" t="str">
        <f ca="true">+IF(OFFSET('Sanitation Data'!$I$30,0,10*ROW('Sanitation Data'!I141))="","",OFFSET('Sanitation Data'!$I$30,0,10*ROW('Sanitation Data'!I141)))</f>
        <v/>
      </c>
      <c r="DM147" s="272" t="str">
        <f ca="true">+IF(OFFSET('Sanitation Data'!$I$31,0,10*ROW('Sanitation Data'!I141))="","",OFFSET('Sanitation Data'!$I$31,0,10*ROW('Sanitation Data'!I141)))</f>
        <v/>
      </c>
      <c r="DN147" s="272" t="str">
        <f ca="true">+IF(OFFSET('Sanitation Data'!$I$32,0,10*ROW('Sanitation Data'!I141))="","",OFFSET('Sanitation Data'!$I$32,0,10*ROW('Sanitation Data'!I141)))</f>
        <v/>
      </c>
      <c r="DO147" s="272" t="str">
        <f ca="true">+IF(OFFSET('Hygiene Data'!$D$11,0,10*ROW('Hygiene Data'!D141))="","",OFFSET('Hygiene Data'!$D$11,0,10*ROW('Hygiene Data'!D141)))</f>
        <v/>
      </c>
      <c r="DP147" s="272" t="str">
        <f ca="true">+IF(OFFSET('Hygiene Data'!$D$12,0,10*ROW('Hygiene Data'!D141))="","",OFFSET('Hygiene Data'!$D$12,0,10*ROW('Hygiene Data'!D141)))</f>
        <v/>
      </c>
      <c r="DQ147" s="272" t="str">
        <f ca="true">+IF(OFFSET('Hygiene Data'!$D$13,0,10*ROW('Hygiene Data'!D141))="","",OFFSET('Hygiene Data'!$D$13,0,10*ROW('Hygiene Data'!D141)))</f>
        <v/>
      </c>
      <c r="DR147" s="272" t="str">
        <f ca="true">+IF(OFFSET('Hygiene Data'!$E$11,0,10*ROW('Hygiene Data'!E141))="","",OFFSET('Hygiene Data'!$E$11,0,10*ROW('Hygiene Data'!E141)))</f>
        <v/>
      </c>
      <c r="DS147" s="272" t="str">
        <f ca="true">+IF(OFFSET('Hygiene Data'!$E$12,0,10*ROW('Hygiene Data'!E141))="","",OFFSET('Hygiene Data'!$E$12,0,10*ROW('Hygiene Data'!E141)))</f>
        <v/>
      </c>
      <c r="DT147" s="272" t="str">
        <f ca="true">+IF(OFFSET('Hygiene Data'!$E$13,0,10*ROW('Hygiene Data'!E141))="","",OFFSET('Hygiene Data'!$E$13,0,10*ROW('Hygiene Data'!E141)))</f>
        <v/>
      </c>
      <c r="DU147" s="272" t="str">
        <f ca="true">+IF(OFFSET('Hygiene Data'!$F$11,0,10*ROW('Hygiene Data'!F141))="","",OFFSET('Hygiene Data'!$F$11,0,10*ROW('Hygiene Data'!F141)))</f>
        <v/>
      </c>
      <c r="DV147" s="272" t="str">
        <f ca="true">+IF(OFFSET('Hygiene Data'!$F$12,0,10*ROW('Hygiene Data'!F141))="","",OFFSET('Hygiene Data'!$F$12,0,10*ROW('Hygiene Data'!F141)))</f>
        <v/>
      </c>
      <c r="DW147" s="272" t="str">
        <f ca="true">+IF(OFFSET('Hygiene Data'!$F$13,0,10*ROW('Hygiene Data'!F141))="","",OFFSET('Hygiene Data'!$F$13,0,10*ROW('Hygiene Data'!F141)))</f>
        <v/>
      </c>
      <c r="DX147" s="272" t="str">
        <f ca="true">+IF(OFFSET('Hygiene Data'!$G$11,0,10*ROW('Hygiene Data'!G141))="","",OFFSET('Hygiene Data'!$G$11,0,10*ROW('Hygiene Data'!G141)))</f>
        <v/>
      </c>
      <c r="DY147" s="272" t="str">
        <f ca="true">+IF(OFFSET('Hygiene Data'!$G$12,0,10*ROW('Hygiene Data'!G141))="","",OFFSET('Hygiene Data'!$G$12,0,10*ROW('Hygiene Data'!G141)))</f>
        <v/>
      </c>
      <c r="DZ147" s="272" t="str">
        <f ca="true">+IF(OFFSET('Hygiene Data'!$G$13,0,10*ROW('Hygiene Data'!G141))="","",OFFSET('Hygiene Data'!$G$13,0,10*ROW('Hygiene Data'!G141)))</f>
        <v/>
      </c>
      <c r="EA147" s="272" t="str">
        <f ca="true">+IF(OFFSET('Hygiene Data'!$H$11,0,10*ROW('Hygiene Data'!H141))="","",OFFSET('Hygiene Data'!$H$11,0,10*ROW('Hygiene Data'!H141)))</f>
        <v/>
      </c>
      <c r="EB147" s="272" t="str">
        <f ca="true">+IF(OFFSET('Hygiene Data'!$H$12,0,10*ROW('Hygiene Data'!H141))="","",OFFSET('Hygiene Data'!$H$12,0,10*ROW('Hygiene Data'!H141)))</f>
        <v/>
      </c>
      <c r="EC147" s="272" t="str">
        <f ca="true">+IF(OFFSET('Hygiene Data'!$H$13,0,10*ROW('Hygiene Data'!H141))="","",OFFSET('Hygiene Data'!$H$13,0,10*ROW('Hygiene Data'!H141)))</f>
        <v/>
      </c>
      <c r="ED147" s="272" t="str">
        <f ca="true">+IF(OFFSET('Hygiene Data'!$I$11,0,10*ROW('Hygiene Data'!I141))="","",OFFSET('Hygiene Data'!$I$11,0,10*ROW('Hygiene Data'!I141)))</f>
        <v/>
      </c>
      <c r="EE147" s="272" t="str">
        <f ca="true">+IF(OFFSET('Hygiene Data'!$I$12,0,10*ROW('Hygiene Data'!I141))="","",OFFSET('Hygiene Data'!$I$12,0,10*ROW('Hygiene Data'!I141)))</f>
        <v/>
      </c>
      <c r="EF147" s="272" t="str">
        <f ca="true">+IF(OFFSET('Hygiene Data'!$I$13,0,10*ROW('Hygiene Data'!I141))="","",OFFSET('Hygiene Data'!$I$13,0,10*ROW('Hygiene Data'!I141)))</f>
        <v/>
      </c>
    </row>
    <row xmlns:x14ac="http://schemas.microsoft.com/office/spreadsheetml/2009/9/ac" r="148" x14ac:dyDescent="0.2">
      <c r="A148" s="37" t="str">
        <f ca="true">+IF(OFFSET('Water Data'!$B$2,0,10*ROW('Water Data'!E142))="","",OFFSET('Water Data'!$B$2,0,10*ROW('Water Data'!E142)))</f>
        <v/>
      </c>
      <c r="B148" s="37" t="str">
        <f ca="true">+IF(OFFSET('Water Data'!$C$2,0,10*ROW('Water Data'!F142))="","",OFFSET('Water Data'!$C$2,0,10*ROW('Water Data'!F142)))</f>
        <v/>
      </c>
      <c r="C148" s="328" t="str">
        <f t="shared" ca="true" si="2"/>
        <v/>
      </c>
      <c r="D148" s="97"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7"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7"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7"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7"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7"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7"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7"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7"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7"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7"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7"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7"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7"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7"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7"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7"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7"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8"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8"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8"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8"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8"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8"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8"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8"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8"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8"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8"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8"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8"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8"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8"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8"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8"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8"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8"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8"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8"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8"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8"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8"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8"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8"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8"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8"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8"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8"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9"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9"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9"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9"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9"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9"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9"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9"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9"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9"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9"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9"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9"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9"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9"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9"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9"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9"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2"/>
      <c r="BS148" s="272" t="str">
        <f ca="true">+IF(OFFSET('Water Data'!$D$27,0,10*ROW('Water Data'!D142))="","",OFFSET('Water Data'!$D$27,0,10*ROW('Water Data'!D142)))</f>
        <v/>
      </c>
      <c r="BT148" s="272" t="str">
        <f ca="true">+IF(OFFSET('Water Data'!$D$28,0,10*ROW('Water Data'!D142))="","",OFFSET('Water Data'!$D$28,0,10*ROW('Water Data'!D142)))</f>
        <v/>
      </c>
      <c r="BU148" s="272" t="str">
        <f ca="true">+IF(OFFSET('Water Data'!$D$29,0,10*ROW('Water Data'!D142))="","",OFFSET('Water Data'!$D$29,0,10*ROW('Water Data'!D142)))</f>
        <v/>
      </c>
      <c r="BV148" s="272" t="str">
        <f ca="true">+IF(OFFSET('Water Data'!$E$27,0,10*ROW('Water Data'!E142))="","",OFFSET('Water Data'!$E$27,0,10*ROW('Water Data'!E142)))</f>
        <v/>
      </c>
      <c r="BW148" s="272" t="str">
        <f ca="true">+IF(OFFSET('Water Data'!$E$28,0,10*ROW('Water Data'!E142))="","",OFFSET('Water Data'!$E$28,0,10*ROW('Water Data'!E142)))</f>
        <v/>
      </c>
      <c r="BX148" s="272" t="str">
        <f ca="true">+IF(OFFSET('Water Data'!$E$29,0,10*ROW('Water Data'!E142))="","",OFFSET('Water Data'!$E$29,0,10*ROW('Water Data'!E142)))</f>
        <v/>
      </c>
      <c r="BY148" s="272" t="str">
        <f ca="true">+IF(OFFSET('Water Data'!$F$27,0,10*ROW('Water Data'!F142))="","",OFFSET('Water Data'!$F$27,0,10*ROW('Water Data'!F142)))</f>
        <v/>
      </c>
      <c r="BZ148" s="272" t="str">
        <f ca="true">+IF(OFFSET('Water Data'!$F$28,0,10*ROW('Water Data'!F142))="","",OFFSET('Water Data'!$F$28,0,10*ROW('Water Data'!F142)))</f>
        <v/>
      </c>
      <c r="CA148" s="272" t="str">
        <f ca="true">+IF(OFFSET('Water Data'!$F$29,0,10*ROW('Water Data'!F142))="","",OFFSET('Water Data'!$F$29,0,10*ROW('Water Data'!F142)))</f>
        <v/>
      </c>
      <c r="CB148" s="272" t="str">
        <f ca="true">+IF(OFFSET('Water Data'!$G$27,0,10*ROW('Water Data'!G142))="","",OFFSET('Water Data'!$G$27,0,10*ROW('Water Data'!G142)))</f>
        <v/>
      </c>
      <c r="CC148" s="272" t="str">
        <f ca="true">+IF(OFFSET('Water Data'!$G$28,0,10*ROW('Water Data'!G142))="","",OFFSET('Water Data'!$G$28,0,10*ROW('Water Data'!G142)))</f>
        <v/>
      </c>
      <c r="CD148" s="272" t="str">
        <f ca="true">+IF(OFFSET('Water Data'!$G$29,0,10*ROW('Water Data'!G142))="","",OFFSET('Water Data'!$G$29,0,10*ROW('Water Data'!G142)))</f>
        <v/>
      </c>
      <c r="CE148" s="272" t="str">
        <f ca="true">+IF(OFFSET('Water Data'!$H$27,0,10*ROW('Water Data'!H142))="","",OFFSET('Water Data'!$H$27,0,10*ROW('Water Data'!H142)))</f>
        <v/>
      </c>
      <c r="CF148" s="272" t="str">
        <f ca="true">+IF(OFFSET('Water Data'!$H$28,0,10*ROW('Water Data'!H142))="","",OFFSET('Water Data'!$H$28,0,10*ROW('Water Data'!H142)))</f>
        <v/>
      </c>
      <c r="CG148" s="272" t="str">
        <f ca="true">+IF(OFFSET('Water Data'!$H$29,0,10*ROW('Water Data'!H142))="","",OFFSET('Water Data'!$H$29,0,10*ROW('Water Data'!H142)))</f>
        <v/>
      </c>
      <c r="CH148" s="272" t="str">
        <f ca="true">+IF(OFFSET('Water Data'!$I$27,0,10*ROW('Water Data'!I142))="","",OFFSET('Water Data'!$I$27,0,10*ROW('Water Data'!I142)))</f>
        <v/>
      </c>
      <c r="CI148" s="272" t="str">
        <f ca="true">+IF(OFFSET('Water Data'!$I$28,0,10*ROW('Water Data'!I142))="","",OFFSET('Water Data'!$I$28,0,10*ROW('Water Data'!I142)))</f>
        <v/>
      </c>
      <c r="CJ148" s="272" t="str">
        <f ca="true">+IF(OFFSET('Water Data'!$I$29,0,10*ROW('Water Data'!I142))="","",OFFSET('Water Data'!$I$29,0,10*ROW('Water Data'!I142)))</f>
        <v/>
      </c>
      <c r="CK148" s="272" t="str">
        <f ca="true">+IF(OFFSET('Sanitation Data'!$D$28,0,10*ROW('Sanitation Data'!D142))="","",OFFSET('Sanitation Data'!$D$28,0,10*ROW('Sanitation Data'!D142)))</f>
        <v/>
      </c>
      <c r="CL148" s="272" t="str">
        <f ca="true">+IF(OFFSET('Sanitation Data'!$D$29,0,10*ROW('Sanitation Data'!D142))="","",OFFSET('Sanitation Data'!$D$29,0,10*ROW('Sanitation Data'!D142)))</f>
        <v/>
      </c>
      <c r="CM148" s="272" t="str">
        <f ca="true">+IF(OFFSET('Sanitation Data'!$D$30,0,10*ROW('Sanitation Data'!D142))="","",OFFSET('Sanitation Data'!$D$30,0,10*ROW('Sanitation Data'!D142)))</f>
        <v/>
      </c>
      <c r="CN148" s="272" t="str">
        <f ca="true">+IF(OFFSET('Sanitation Data'!$D$31,0,10*ROW('Sanitation Data'!D142))="","",OFFSET('Sanitation Data'!$D$31,0,10*ROW('Sanitation Data'!D142)))</f>
        <v/>
      </c>
      <c r="CO148" s="272" t="str">
        <f ca="true">+IF(OFFSET('Sanitation Data'!$D$32,0,10*ROW('Sanitation Data'!D142))="","",OFFSET('Sanitation Data'!$D$32,0,10*ROW('Sanitation Data'!D142)))</f>
        <v/>
      </c>
      <c r="CP148" s="272" t="str">
        <f ca="true">+IF(OFFSET('Sanitation Data'!$E$28,0,10*ROW('Sanitation Data'!E142))="","",OFFSET('Sanitation Data'!$E$28,0,10*ROW('Sanitation Data'!E142)))</f>
        <v/>
      </c>
      <c r="CQ148" s="272" t="str">
        <f ca="true">+IF(OFFSET('Sanitation Data'!$E$29,0,10*ROW('Sanitation Data'!E142))="","",OFFSET('Sanitation Data'!$E$29,0,10*ROW('Sanitation Data'!E142)))</f>
        <v/>
      </c>
      <c r="CR148" s="272" t="str">
        <f ca="true">+IF(OFFSET('Sanitation Data'!$E$30,0,10*ROW('Sanitation Data'!E142))="","",OFFSET('Sanitation Data'!$E$30,0,10*ROW('Sanitation Data'!E142)))</f>
        <v/>
      </c>
      <c r="CS148" s="272" t="str">
        <f ca="true">+IF(OFFSET('Sanitation Data'!$E$31,0,10*ROW('Sanitation Data'!E142))="","",OFFSET('Sanitation Data'!$E$31,0,10*ROW('Sanitation Data'!E142)))</f>
        <v/>
      </c>
      <c r="CT148" s="272" t="str">
        <f ca="true">+IF(OFFSET('Sanitation Data'!$E$32,0,10*ROW('Sanitation Data'!E142))="","",OFFSET('Sanitation Data'!$E$32,0,10*ROW('Sanitation Data'!E142)))</f>
        <v/>
      </c>
      <c r="CU148" s="272" t="str">
        <f ca="true">+IF(OFFSET('Sanitation Data'!$F$28,0,10*ROW('Sanitation Data'!F142))="","",OFFSET('Sanitation Data'!$F$28,0,10*ROW('Sanitation Data'!F142)))</f>
        <v/>
      </c>
      <c r="CV148" s="272" t="str">
        <f ca="true">+IF(OFFSET('Sanitation Data'!$F$29,0,10*ROW('Sanitation Data'!F142))="","",OFFSET('Sanitation Data'!$F$29,0,10*ROW('Sanitation Data'!F142)))</f>
        <v/>
      </c>
      <c r="CW148" s="272" t="str">
        <f ca="true">+IF(OFFSET('Sanitation Data'!$F$30,0,10*ROW('Sanitation Data'!F142))="","",OFFSET('Sanitation Data'!$F$30,0,10*ROW('Sanitation Data'!F142)))</f>
        <v/>
      </c>
      <c r="CX148" s="272" t="str">
        <f ca="true">+IF(OFFSET('Sanitation Data'!$F$31,0,10*ROW('Sanitation Data'!F142))="","",OFFSET('Sanitation Data'!$F$31,0,10*ROW('Sanitation Data'!F142)))</f>
        <v/>
      </c>
      <c r="CY148" s="272" t="str">
        <f ca="true">+IF(OFFSET('Sanitation Data'!$F$32,0,10*ROW('Sanitation Data'!F142))="","",OFFSET('Sanitation Data'!$F$32,0,10*ROW('Sanitation Data'!F142)))</f>
        <v/>
      </c>
      <c r="CZ148" s="272" t="str">
        <f ca="true">+IF(OFFSET('Sanitation Data'!$G$28,0,10*ROW('Sanitation Data'!G142))="","",OFFSET('Sanitation Data'!$G$28,0,10*ROW('Sanitation Data'!G142)))</f>
        <v/>
      </c>
      <c r="DA148" s="272" t="str">
        <f ca="true">+IF(OFFSET('Sanitation Data'!$G$29,0,10*ROW('Sanitation Data'!G142))="","",OFFSET('Sanitation Data'!$G$29,0,10*ROW('Sanitation Data'!G142)))</f>
        <v/>
      </c>
      <c r="DB148" s="272" t="str">
        <f ca="true">+IF(OFFSET('Sanitation Data'!$G$30,0,10*ROW('Sanitation Data'!G142))="","",OFFSET('Sanitation Data'!$G$30,0,10*ROW('Sanitation Data'!G142)))</f>
        <v/>
      </c>
      <c r="DC148" s="272" t="str">
        <f ca="true">+IF(OFFSET('Sanitation Data'!$G$31,0,10*ROW('Sanitation Data'!G142))="","",OFFSET('Sanitation Data'!$G$31,0,10*ROW('Sanitation Data'!G142)))</f>
        <v/>
      </c>
      <c r="DD148" s="272" t="str">
        <f ca="true">+IF(OFFSET('Sanitation Data'!$G$32,0,10*ROW('Sanitation Data'!G142))="","",OFFSET('Sanitation Data'!$G$32,0,10*ROW('Sanitation Data'!G142)))</f>
        <v/>
      </c>
      <c r="DE148" s="272" t="str">
        <f ca="true">+IF(OFFSET('Sanitation Data'!$H$28,0,10*ROW('Sanitation Data'!H142))="","",OFFSET('Sanitation Data'!$H$28,0,10*ROW('Sanitation Data'!H142)))</f>
        <v/>
      </c>
      <c r="DF148" s="272" t="str">
        <f ca="true">+IF(OFFSET('Sanitation Data'!$H$29,0,10*ROW('Sanitation Data'!H142))="","",OFFSET('Sanitation Data'!$H$29,0,10*ROW('Sanitation Data'!H142)))</f>
        <v/>
      </c>
      <c r="DG148" s="272" t="str">
        <f ca="true">+IF(OFFSET('Sanitation Data'!$H$30,0,10*ROW('Sanitation Data'!H142))="","",OFFSET('Sanitation Data'!$H$30,0,10*ROW('Sanitation Data'!H142)))</f>
        <v/>
      </c>
      <c r="DH148" s="272" t="str">
        <f ca="true">+IF(OFFSET('Sanitation Data'!$H$31,0,10*ROW('Sanitation Data'!H142))="","",OFFSET('Sanitation Data'!$H$31,0,10*ROW('Sanitation Data'!H142)))</f>
        <v/>
      </c>
      <c r="DI148" s="272" t="str">
        <f ca="true">+IF(OFFSET('Sanitation Data'!$H$32,0,10*ROW('Sanitation Data'!H142))="","",OFFSET('Sanitation Data'!$H$32,0,10*ROW('Sanitation Data'!H142)))</f>
        <v/>
      </c>
      <c r="DJ148" s="272" t="str">
        <f ca="true">+IF(OFFSET('Sanitation Data'!$I$28,0,10*ROW('Sanitation Data'!I142))="","",OFFSET('Sanitation Data'!$I$28,0,10*ROW('Sanitation Data'!I142)))</f>
        <v/>
      </c>
      <c r="DK148" s="272" t="str">
        <f ca="true">+IF(OFFSET('Sanitation Data'!$I$29,0,10*ROW('Sanitation Data'!I142))="","",OFFSET('Sanitation Data'!$I$29,0,10*ROW('Sanitation Data'!I142)))</f>
        <v/>
      </c>
      <c r="DL148" s="272" t="str">
        <f ca="true">+IF(OFFSET('Sanitation Data'!$I$30,0,10*ROW('Sanitation Data'!I142))="","",OFFSET('Sanitation Data'!$I$30,0,10*ROW('Sanitation Data'!I142)))</f>
        <v/>
      </c>
      <c r="DM148" s="272" t="str">
        <f ca="true">+IF(OFFSET('Sanitation Data'!$I$31,0,10*ROW('Sanitation Data'!I142))="","",OFFSET('Sanitation Data'!$I$31,0,10*ROW('Sanitation Data'!I142)))</f>
        <v/>
      </c>
      <c r="DN148" s="272" t="str">
        <f ca="true">+IF(OFFSET('Sanitation Data'!$I$32,0,10*ROW('Sanitation Data'!I142))="","",OFFSET('Sanitation Data'!$I$32,0,10*ROW('Sanitation Data'!I142)))</f>
        <v/>
      </c>
      <c r="DO148" s="272" t="str">
        <f ca="true">+IF(OFFSET('Hygiene Data'!$D$11,0,10*ROW('Hygiene Data'!D142))="","",OFFSET('Hygiene Data'!$D$11,0,10*ROW('Hygiene Data'!D142)))</f>
        <v/>
      </c>
      <c r="DP148" s="272" t="str">
        <f ca="true">+IF(OFFSET('Hygiene Data'!$D$12,0,10*ROW('Hygiene Data'!D142))="","",OFFSET('Hygiene Data'!$D$12,0,10*ROW('Hygiene Data'!D142)))</f>
        <v/>
      </c>
      <c r="DQ148" s="272" t="str">
        <f ca="true">+IF(OFFSET('Hygiene Data'!$D$13,0,10*ROW('Hygiene Data'!D142))="","",OFFSET('Hygiene Data'!$D$13,0,10*ROW('Hygiene Data'!D142)))</f>
        <v/>
      </c>
      <c r="DR148" s="272" t="str">
        <f ca="true">+IF(OFFSET('Hygiene Data'!$E$11,0,10*ROW('Hygiene Data'!E142))="","",OFFSET('Hygiene Data'!$E$11,0,10*ROW('Hygiene Data'!E142)))</f>
        <v/>
      </c>
      <c r="DS148" s="272" t="str">
        <f ca="true">+IF(OFFSET('Hygiene Data'!$E$12,0,10*ROW('Hygiene Data'!E142))="","",OFFSET('Hygiene Data'!$E$12,0,10*ROW('Hygiene Data'!E142)))</f>
        <v/>
      </c>
      <c r="DT148" s="272" t="str">
        <f ca="true">+IF(OFFSET('Hygiene Data'!$E$13,0,10*ROW('Hygiene Data'!E142))="","",OFFSET('Hygiene Data'!$E$13,0,10*ROW('Hygiene Data'!E142)))</f>
        <v/>
      </c>
      <c r="DU148" s="272" t="str">
        <f ca="true">+IF(OFFSET('Hygiene Data'!$F$11,0,10*ROW('Hygiene Data'!F142))="","",OFFSET('Hygiene Data'!$F$11,0,10*ROW('Hygiene Data'!F142)))</f>
        <v/>
      </c>
      <c r="DV148" s="272" t="str">
        <f ca="true">+IF(OFFSET('Hygiene Data'!$F$12,0,10*ROW('Hygiene Data'!F142))="","",OFFSET('Hygiene Data'!$F$12,0,10*ROW('Hygiene Data'!F142)))</f>
        <v/>
      </c>
      <c r="DW148" s="272" t="str">
        <f ca="true">+IF(OFFSET('Hygiene Data'!$F$13,0,10*ROW('Hygiene Data'!F142))="","",OFFSET('Hygiene Data'!$F$13,0,10*ROW('Hygiene Data'!F142)))</f>
        <v/>
      </c>
      <c r="DX148" s="272" t="str">
        <f ca="true">+IF(OFFSET('Hygiene Data'!$G$11,0,10*ROW('Hygiene Data'!G142))="","",OFFSET('Hygiene Data'!$G$11,0,10*ROW('Hygiene Data'!G142)))</f>
        <v/>
      </c>
      <c r="DY148" s="272" t="str">
        <f ca="true">+IF(OFFSET('Hygiene Data'!$G$12,0,10*ROW('Hygiene Data'!G142))="","",OFFSET('Hygiene Data'!$G$12,0,10*ROW('Hygiene Data'!G142)))</f>
        <v/>
      </c>
      <c r="DZ148" s="272" t="str">
        <f ca="true">+IF(OFFSET('Hygiene Data'!$G$13,0,10*ROW('Hygiene Data'!G142))="","",OFFSET('Hygiene Data'!$G$13,0,10*ROW('Hygiene Data'!G142)))</f>
        <v/>
      </c>
      <c r="EA148" s="272" t="str">
        <f ca="true">+IF(OFFSET('Hygiene Data'!$H$11,0,10*ROW('Hygiene Data'!H142))="","",OFFSET('Hygiene Data'!$H$11,0,10*ROW('Hygiene Data'!H142)))</f>
        <v/>
      </c>
      <c r="EB148" s="272" t="str">
        <f ca="true">+IF(OFFSET('Hygiene Data'!$H$12,0,10*ROW('Hygiene Data'!H142))="","",OFFSET('Hygiene Data'!$H$12,0,10*ROW('Hygiene Data'!H142)))</f>
        <v/>
      </c>
      <c r="EC148" s="272" t="str">
        <f ca="true">+IF(OFFSET('Hygiene Data'!$H$13,0,10*ROW('Hygiene Data'!H142))="","",OFFSET('Hygiene Data'!$H$13,0,10*ROW('Hygiene Data'!H142)))</f>
        <v/>
      </c>
      <c r="ED148" s="272" t="str">
        <f ca="true">+IF(OFFSET('Hygiene Data'!$I$11,0,10*ROW('Hygiene Data'!I142))="","",OFFSET('Hygiene Data'!$I$11,0,10*ROW('Hygiene Data'!I142)))</f>
        <v/>
      </c>
      <c r="EE148" s="272" t="str">
        <f ca="true">+IF(OFFSET('Hygiene Data'!$I$12,0,10*ROW('Hygiene Data'!I142))="","",OFFSET('Hygiene Data'!$I$12,0,10*ROW('Hygiene Data'!I142)))</f>
        <v/>
      </c>
      <c r="EF148" s="272" t="str">
        <f ca="true">+IF(OFFSET('Hygiene Data'!$I$13,0,10*ROW('Hygiene Data'!I142))="","",OFFSET('Hygiene Data'!$I$13,0,10*ROW('Hygiene Data'!I142)))</f>
        <v/>
      </c>
    </row>
    <row xmlns:x14ac="http://schemas.microsoft.com/office/spreadsheetml/2009/9/ac" r="149" x14ac:dyDescent="0.2">
      <c r="A149" s="37" t="str">
        <f ca="true">+IF(OFFSET('Water Data'!$B$2,0,10*ROW('Water Data'!E143))="","",OFFSET('Water Data'!$B$2,0,10*ROW('Water Data'!E143)))</f>
        <v/>
      </c>
      <c r="B149" s="37" t="str">
        <f ca="true">+IF(OFFSET('Water Data'!$C$2,0,10*ROW('Water Data'!F143))="","",OFFSET('Water Data'!$C$2,0,10*ROW('Water Data'!F143)))</f>
        <v/>
      </c>
      <c r="C149" s="328" t="str">
        <f t="shared" ca="true" si="2"/>
        <v/>
      </c>
      <c r="D149" s="97"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7"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7"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7"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7"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7"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7"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7"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7"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7"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7"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7"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7"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7"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7"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7"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7"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7"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8"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8"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8"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8"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8"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8"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8"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8"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8"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8"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8"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8"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8"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8"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8"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8"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8"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8"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8"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8"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8"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8"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8"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8"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8"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8"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8"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8"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8"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8"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9"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9"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9"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9"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9"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9"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9"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9"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9"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9"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9"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9"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9"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9"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9"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9"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9"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9"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2"/>
      <c r="BS149" s="272" t="str">
        <f ca="true">+IF(OFFSET('Water Data'!$D$27,0,10*ROW('Water Data'!D143))="","",OFFSET('Water Data'!$D$27,0,10*ROW('Water Data'!D143)))</f>
        <v/>
      </c>
      <c r="BT149" s="272" t="str">
        <f ca="true">+IF(OFFSET('Water Data'!$D$28,0,10*ROW('Water Data'!D143))="","",OFFSET('Water Data'!$D$28,0,10*ROW('Water Data'!D143)))</f>
        <v/>
      </c>
      <c r="BU149" s="272" t="str">
        <f ca="true">+IF(OFFSET('Water Data'!$D$29,0,10*ROW('Water Data'!D143))="","",OFFSET('Water Data'!$D$29,0,10*ROW('Water Data'!D143)))</f>
        <v/>
      </c>
      <c r="BV149" s="272" t="str">
        <f ca="true">+IF(OFFSET('Water Data'!$E$27,0,10*ROW('Water Data'!E143))="","",OFFSET('Water Data'!$E$27,0,10*ROW('Water Data'!E143)))</f>
        <v/>
      </c>
      <c r="BW149" s="272" t="str">
        <f ca="true">+IF(OFFSET('Water Data'!$E$28,0,10*ROW('Water Data'!E143))="","",OFFSET('Water Data'!$E$28,0,10*ROW('Water Data'!E143)))</f>
        <v/>
      </c>
      <c r="BX149" s="272" t="str">
        <f ca="true">+IF(OFFSET('Water Data'!$E$29,0,10*ROW('Water Data'!E143))="","",OFFSET('Water Data'!$E$29,0,10*ROW('Water Data'!E143)))</f>
        <v/>
      </c>
      <c r="BY149" s="272" t="str">
        <f ca="true">+IF(OFFSET('Water Data'!$F$27,0,10*ROW('Water Data'!F143))="","",OFFSET('Water Data'!$F$27,0,10*ROW('Water Data'!F143)))</f>
        <v/>
      </c>
      <c r="BZ149" s="272" t="str">
        <f ca="true">+IF(OFFSET('Water Data'!$F$28,0,10*ROW('Water Data'!F143))="","",OFFSET('Water Data'!$F$28,0,10*ROW('Water Data'!F143)))</f>
        <v/>
      </c>
      <c r="CA149" s="272" t="str">
        <f ca="true">+IF(OFFSET('Water Data'!$F$29,0,10*ROW('Water Data'!F143))="","",OFFSET('Water Data'!$F$29,0,10*ROW('Water Data'!F143)))</f>
        <v/>
      </c>
      <c r="CB149" s="272" t="str">
        <f ca="true">+IF(OFFSET('Water Data'!$G$27,0,10*ROW('Water Data'!G143))="","",OFFSET('Water Data'!$G$27,0,10*ROW('Water Data'!G143)))</f>
        <v/>
      </c>
      <c r="CC149" s="272" t="str">
        <f ca="true">+IF(OFFSET('Water Data'!$G$28,0,10*ROW('Water Data'!G143))="","",OFFSET('Water Data'!$G$28,0,10*ROW('Water Data'!G143)))</f>
        <v/>
      </c>
      <c r="CD149" s="272" t="str">
        <f ca="true">+IF(OFFSET('Water Data'!$G$29,0,10*ROW('Water Data'!G143))="","",OFFSET('Water Data'!$G$29,0,10*ROW('Water Data'!G143)))</f>
        <v/>
      </c>
      <c r="CE149" s="272" t="str">
        <f ca="true">+IF(OFFSET('Water Data'!$H$27,0,10*ROW('Water Data'!H143))="","",OFFSET('Water Data'!$H$27,0,10*ROW('Water Data'!H143)))</f>
        <v/>
      </c>
      <c r="CF149" s="272" t="str">
        <f ca="true">+IF(OFFSET('Water Data'!$H$28,0,10*ROW('Water Data'!H143))="","",OFFSET('Water Data'!$H$28,0,10*ROW('Water Data'!H143)))</f>
        <v/>
      </c>
      <c r="CG149" s="272" t="str">
        <f ca="true">+IF(OFFSET('Water Data'!$H$29,0,10*ROW('Water Data'!H143))="","",OFFSET('Water Data'!$H$29,0,10*ROW('Water Data'!H143)))</f>
        <v/>
      </c>
      <c r="CH149" s="272" t="str">
        <f ca="true">+IF(OFFSET('Water Data'!$I$27,0,10*ROW('Water Data'!I143))="","",OFFSET('Water Data'!$I$27,0,10*ROW('Water Data'!I143)))</f>
        <v/>
      </c>
      <c r="CI149" s="272" t="str">
        <f ca="true">+IF(OFFSET('Water Data'!$I$28,0,10*ROW('Water Data'!I143))="","",OFFSET('Water Data'!$I$28,0,10*ROW('Water Data'!I143)))</f>
        <v/>
      </c>
      <c r="CJ149" s="272" t="str">
        <f ca="true">+IF(OFFSET('Water Data'!$I$29,0,10*ROW('Water Data'!I143))="","",OFFSET('Water Data'!$I$29,0,10*ROW('Water Data'!I143)))</f>
        <v/>
      </c>
      <c r="CK149" s="272" t="str">
        <f ca="true">+IF(OFFSET('Sanitation Data'!$D$28,0,10*ROW('Sanitation Data'!D143))="","",OFFSET('Sanitation Data'!$D$28,0,10*ROW('Sanitation Data'!D143)))</f>
        <v/>
      </c>
      <c r="CL149" s="272" t="str">
        <f ca="true">+IF(OFFSET('Sanitation Data'!$D$29,0,10*ROW('Sanitation Data'!D143))="","",OFFSET('Sanitation Data'!$D$29,0,10*ROW('Sanitation Data'!D143)))</f>
        <v/>
      </c>
      <c r="CM149" s="272" t="str">
        <f ca="true">+IF(OFFSET('Sanitation Data'!$D$30,0,10*ROW('Sanitation Data'!D143))="","",OFFSET('Sanitation Data'!$D$30,0,10*ROW('Sanitation Data'!D143)))</f>
        <v/>
      </c>
      <c r="CN149" s="272" t="str">
        <f ca="true">+IF(OFFSET('Sanitation Data'!$D$31,0,10*ROW('Sanitation Data'!D143))="","",OFFSET('Sanitation Data'!$D$31,0,10*ROW('Sanitation Data'!D143)))</f>
        <v/>
      </c>
      <c r="CO149" s="272" t="str">
        <f ca="true">+IF(OFFSET('Sanitation Data'!$D$32,0,10*ROW('Sanitation Data'!D143))="","",OFFSET('Sanitation Data'!$D$32,0,10*ROW('Sanitation Data'!D143)))</f>
        <v/>
      </c>
      <c r="CP149" s="272" t="str">
        <f ca="true">+IF(OFFSET('Sanitation Data'!$E$28,0,10*ROW('Sanitation Data'!E143))="","",OFFSET('Sanitation Data'!$E$28,0,10*ROW('Sanitation Data'!E143)))</f>
        <v/>
      </c>
      <c r="CQ149" s="272" t="str">
        <f ca="true">+IF(OFFSET('Sanitation Data'!$E$29,0,10*ROW('Sanitation Data'!E143))="","",OFFSET('Sanitation Data'!$E$29,0,10*ROW('Sanitation Data'!E143)))</f>
        <v/>
      </c>
      <c r="CR149" s="272" t="str">
        <f ca="true">+IF(OFFSET('Sanitation Data'!$E$30,0,10*ROW('Sanitation Data'!E143))="","",OFFSET('Sanitation Data'!$E$30,0,10*ROW('Sanitation Data'!E143)))</f>
        <v/>
      </c>
      <c r="CS149" s="272" t="str">
        <f ca="true">+IF(OFFSET('Sanitation Data'!$E$31,0,10*ROW('Sanitation Data'!E143))="","",OFFSET('Sanitation Data'!$E$31,0,10*ROW('Sanitation Data'!E143)))</f>
        <v/>
      </c>
      <c r="CT149" s="272" t="str">
        <f ca="true">+IF(OFFSET('Sanitation Data'!$E$32,0,10*ROW('Sanitation Data'!E143))="","",OFFSET('Sanitation Data'!$E$32,0,10*ROW('Sanitation Data'!E143)))</f>
        <v/>
      </c>
      <c r="CU149" s="272" t="str">
        <f ca="true">+IF(OFFSET('Sanitation Data'!$F$28,0,10*ROW('Sanitation Data'!F143))="","",OFFSET('Sanitation Data'!$F$28,0,10*ROW('Sanitation Data'!F143)))</f>
        <v/>
      </c>
      <c r="CV149" s="272" t="str">
        <f ca="true">+IF(OFFSET('Sanitation Data'!$F$29,0,10*ROW('Sanitation Data'!F143))="","",OFFSET('Sanitation Data'!$F$29,0,10*ROW('Sanitation Data'!F143)))</f>
        <v/>
      </c>
      <c r="CW149" s="272" t="str">
        <f ca="true">+IF(OFFSET('Sanitation Data'!$F$30,0,10*ROW('Sanitation Data'!F143))="","",OFFSET('Sanitation Data'!$F$30,0,10*ROW('Sanitation Data'!F143)))</f>
        <v/>
      </c>
      <c r="CX149" s="272" t="str">
        <f ca="true">+IF(OFFSET('Sanitation Data'!$F$31,0,10*ROW('Sanitation Data'!F143))="","",OFFSET('Sanitation Data'!$F$31,0,10*ROW('Sanitation Data'!F143)))</f>
        <v/>
      </c>
      <c r="CY149" s="272" t="str">
        <f ca="true">+IF(OFFSET('Sanitation Data'!$F$32,0,10*ROW('Sanitation Data'!F143))="","",OFFSET('Sanitation Data'!$F$32,0,10*ROW('Sanitation Data'!F143)))</f>
        <v/>
      </c>
      <c r="CZ149" s="272" t="str">
        <f ca="true">+IF(OFFSET('Sanitation Data'!$G$28,0,10*ROW('Sanitation Data'!G143))="","",OFFSET('Sanitation Data'!$G$28,0,10*ROW('Sanitation Data'!G143)))</f>
        <v/>
      </c>
      <c r="DA149" s="272" t="str">
        <f ca="true">+IF(OFFSET('Sanitation Data'!$G$29,0,10*ROW('Sanitation Data'!G143))="","",OFFSET('Sanitation Data'!$G$29,0,10*ROW('Sanitation Data'!G143)))</f>
        <v/>
      </c>
      <c r="DB149" s="272" t="str">
        <f ca="true">+IF(OFFSET('Sanitation Data'!$G$30,0,10*ROW('Sanitation Data'!G143))="","",OFFSET('Sanitation Data'!$G$30,0,10*ROW('Sanitation Data'!G143)))</f>
        <v/>
      </c>
      <c r="DC149" s="272" t="str">
        <f ca="true">+IF(OFFSET('Sanitation Data'!$G$31,0,10*ROW('Sanitation Data'!G143))="","",OFFSET('Sanitation Data'!$G$31,0,10*ROW('Sanitation Data'!G143)))</f>
        <v/>
      </c>
      <c r="DD149" s="272" t="str">
        <f ca="true">+IF(OFFSET('Sanitation Data'!$G$32,0,10*ROW('Sanitation Data'!G143))="","",OFFSET('Sanitation Data'!$G$32,0,10*ROW('Sanitation Data'!G143)))</f>
        <v/>
      </c>
      <c r="DE149" s="272" t="str">
        <f ca="true">+IF(OFFSET('Sanitation Data'!$H$28,0,10*ROW('Sanitation Data'!H143))="","",OFFSET('Sanitation Data'!$H$28,0,10*ROW('Sanitation Data'!H143)))</f>
        <v/>
      </c>
      <c r="DF149" s="272" t="str">
        <f ca="true">+IF(OFFSET('Sanitation Data'!$H$29,0,10*ROW('Sanitation Data'!H143))="","",OFFSET('Sanitation Data'!$H$29,0,10*ROW('Sanitation Data'!H143)))</f>
        <v/>
      </c>
      <c r="DG149" s="272" t="str">
        <f ca="true">+IF(OFFSET('Sanitation Data'!$H$30,0,10*ROW('Sanitation Data'!H143))="","",OFFSET('Sanitation Data'!$H$30,0,10*ROW('Sanitation Data'!H143)))</f>
        <v/>
      </c>
      <c r="DH149" s="272" t="str">
        <f ca="true">+IF(OFFSET('Sanitation Data'!$H$31,0,10*ROW('Sanitation Data'!H143))="","",OFFSET('Sanitation Data'!$H$31,0,10*ROW('Sanitation Data'!H143)))</f>
        <v/>
      </c>
      <c r="DI149" s="272" t="str">
        <f ca="true">+IF(OFFSET('Sanitation Data'!$H$32,0,10*ROW('Sanitation Data'!H143))="","",OFFSET('Sanitation Data'!$H$32,0,10*ROW('Sanitation Data'!H143)))</f>
        <v/>
      </c>
      <c r="DJ149" s="272" t="str">
        <f ca="true">+IF(OFFSET('Sanitation Data'!$I$28,0,10*ROW('Sanitation Data'!I143))="","",OFFSET('Sanitation Data'!$I$28,0,10*ROW('Sanitation Data'!I143)))</f>
        <v/>
      </c>
      <c r="DK149" s="272" t="str">
        <f ca="true">+IF(OFFSET('Sanitation Data'!$I$29,0,10*ROW('Sanitation Data'!I143))="","",OFFSET('Sanitation Data'!$I$29,0,10*ROW('Sanitation Data'!I143)))</f>
        <v/>
      </c>
      <c r="DL149" s="272" t="str">
        <f ca="true">+IF(OFFSET('Sanitation Data'!$I$30,0,10*ROW('Sanitation Data'!I143))="","",OFFSET('Sanitation Data'!$I$30,0,10*ROW('Sanitation Data'!I143)))</f>
        <v/>
      </c>
      <c r="DM149" s="272" t="str">
        <f ca="true">+IF(OFFSET('Sanitation Data'!$I$31,0,10*ROW('Sanitation Data'!I143))="","",OFFSET('Sanitation Data'!$I$31,0,10*ROW('Sanitation Data'!I143)))</f>
        <v/>
      </c>
      <c r="DN149" s="272" t="str">
        <f ca="true">+IF(OFFSET('Sanitation Data'!$I$32,0,10*ROW('Sanitation Data'!I143))="","",OFFSET('Sanitation Data'!$I$32,0,10*ROW('Sanitation Data'!I143)))</f>
        <v/>
      </c>
      <c r="DO149" s="272" t="str">
        <f ca="true">+IF(OFFSET('Hygiene Data'!$D$11,0,10*ROW('Hygiene Data'!D143))="","",OFFSET('Hygiene Data'!$D$11,0,10*ROW('Hygiene Data'!D143)))</f>
        <v/>
      </c>
      <c r="DP149" s="272" t="str">
        <f ca="true">+IF(OFFSET('Hygiene Data'!$D$12,0,10*ROW('Hygiene Data'!D143))="","",OFFSET('Hygiene Data'!$D$12,0,10*ROW('Hygiene Data'!D143)))</f>
        <v/>
      </c>
      <c r="DQ149" s="272" t="str">
        <f ca="true">+IF(OFFSET('Hygiene Data'!$D$13,0,10*ROW('Hygiene Data'!D143))="","",OFFSET('Hygiene Data'!$D$13,0,10*ROW('Hygiene Data'!D143)))</f>
        <v/>
      </c>
      <c r="DR149" s="272" t="str">
        <f ca="true">+IF(OFFSET('Hygiene Data'!$E$11,0,10*ROW('Hygiene Data'!E143))="","",OFFSET('Hygiene Data'!$E$11,0,10*ROW('Hygiene Data'!E143)))</f>
        <v/>
      </c>
      <c r="DS149" s="272" t="str">
        <f ca="true">+IF(OFFSET('Hygiene Data'!$E$12,0,10*ROW('Hygiene Data'!E143))="","",OFFSET('Hygiene Data'!$E$12,0,10*ROW('Hygiene Data'!E143)))</f>
        <v/>
      </c>
      <c r="DT149" s="272" t="str">
        <f ca="true">+IF(OFFSET('Hygiene Data'!$E$13,0,10*ROW('Hygiene Data'!E143))="","",OFFSET('Hygiene Data'!$E$13,0,10*ROW('Hygiene Data'!E143)))</f>
        <v/>
      </c>
      <c r="DU149" s="272" t="str">
        <f ca="true">+IF(OFFSET('Hygiene Data'!$F$11,0,10*ROW('Hygiene Data'!F143))="","",OFFSET('Hygiene Data'!$F$11,0,10*ROW('Hygiene Data'!F143)))</f>
        <v/>
      </c>
      <c r="DV149" s="272" t="str">
        <f ca="true">+IF(OFFSET('Hygiene Data'!$F$12,0,10*ROW('Hygiene Data'!F143))="","",OFFSET('Hygiene Data'!$F$12,0,10*ROW('Hygiene Data'!F143)))</f>
        <v/>
      </c>
      <c r="DW149" s="272" t="str">
        <f ca="true">+IF(OFFSET('Hygiene Data'!$F$13,0,10*ROW('Hygiene Data'!F143))="","",OFFSET('Hygiene Data'!$F$13,0,10*ROW('Hygiene Data'!F143)))</f>
        <v/>
      </c>
      <c r="DX149" s="272" t="str">
        <f ca="true">+IF(OFFSET('Hygiene Data'!$G$11,0,10*ROW('Hygiene Data'!G143))="","",OFFSET('Hygiene Data'!$G$11,0,10*ROW('Hygiene Data'!G143)))</f>
        <v/>
      </c>
      <c r="DY149" s="272" t="str">
        <f ca="true">+IF(OFFSET('Hygiene Data'!$G$12,0,10*ROW('Hygiene Data'!G143))="","",OFFSET('Hygiene Data'!$G$12,0,10*ROW('Hygiene Data'!G143)))</f>
        <v/>
      </c>
      <c r="DZ149" s="272" t="str">
        <f ca="true">+IF(OFFSET('Hygiene Data'!$G$13,0,10*ROW('Hygiene Data'!G143))="","",OFFSET('Hygiene Data'!$G$13,0,10*ROW('Hygiene Data'!G143)))</f>
        <v/>
      </c>
      <c r="EA149" s="272" t="str">
        <f ca="true">+IF(OFFSET('Hygiene Data'!$H$11,0,10*ROW('Hygiene Data'!H143))="","",OFFSET('Hygiene Data'!$H$11,0,10*ROW('Hygiene Data'!H143)))</f>
        <v/>
      </c>
      <c r="EB149" s="272" t="str">
        <f ca="true">+IF(OFFSET('Hygiene Data'!$H$12,0,10*ROW('Hygiene Data'!H143))="","",OFFSET('Hygiene Data'!$H$12,0,10*ROW('Hygiene Data'!H143)))</f>
        <v/>
      </c>
      <c r="EC149" s="272" t="str">
        <f ca="true">+IF(OFFSET('Hygiene Data'!$H$13,0,10*ROW('Hygiene Data'!H143))="","",OFFSET('Hygiene Data'!$H$13,0,10*ROW('Hygiene Data'!H143)))</f>
        <v/>
      </c>
      <c r="ED149" s="272" t="str">
        <f ca="true">+IF(OFFSET('Hygiene Data'!$I$11,0,10*ROW('Hygiene Data'!I143))="","",OFFSET('Hygiene Data'!$I$11,0,10*ROW('Hygiene Data'!I143)))</f>
        <v/>
      </c>
      <c r="EE149" s="272" t="str">
        <f ca="true">+IF(OFFSET('Hygiene Data'!$I$12,0,10*ROW('Hygiene Data'!I143))="","",OFFSET('Hygiene Data'!$I$12,0,10*ROW('Hygiene Data'!I143)))</f>
        <v/>
      </c>
      <c r="EF149" s="272" t="str">
        <f ca="true">+IF(OFFSET('Hygiene Data'!$I$13,0,10*ROW('Hygiene Data'!I143))="","",OFFSET('Hygiene Data'!$I$13,0,10*ROW('Hygiene Data'!I143)))</f>
        <v/>
      </c>
    </row>
    <row xmlns:x14ac="http://schemas.microsoft.com/office/spreadsheetml/2009/9/ac" r="150" x14ac:dyDescent="0.2">
      <c r="A150" s="37" t="str">
        <f ca="true">+IF(OFFSET('Water Data'!$B$2,0,10*ROW('Water Data'!E144))="","",OFFSET('Water Data'!$B$2,0,10*ROW('Water Data'!E144)))</f>
        <v/>
      </c>
      <c r="B150" s="37" t="str">
        <f ca="true">+IF(OFFSET('Water Data'!$C$2,0,10*ROW('Water Data'!F144))="","",OFFSET('Water Data'!$C$2,0,10*ROW('Water Data'!F144)))</f>
        <v/>
      </c>
      <c r="C150" s="328" t="str">
        <f t="shared" ca="true" si="2"/>
        <v/>
      </c>
      <c r="D150" s="97"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7"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7"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7"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7"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7"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7"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7"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7"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7"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7"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7"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7"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7"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7"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7"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7"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7"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8"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8"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8"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8"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8"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8"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8"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8"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8"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8"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8"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8"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8"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8"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8"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8"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8"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8"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8"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8"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8"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8"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8"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8"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8"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8"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8"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8"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8"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8"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9"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9"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9"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9"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9"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9"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9"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9"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9"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9"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9"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9"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9"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9"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9"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9"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9"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9"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2"/>
      <c r="BS150" s="272" t="str">
        <f ca="true">+IF(OFFSET('Water Data'!$D$27,0,10*ROW('Water Data'!D144))="","",OFFSET('Water Data'!$D$27,0,10*ROW('Water Data'!D144)))</f>
        <v/>
      </c>
      <c r="BT150" s="272" t="str">
        <f ca="true">+IF(OFFSET('Water Data'!$D$28,0,10*ROW('Water Data'!D144))="","",OFFSET('Water Data'!$D$28,0,10*ROW('Water Data'!D144)))</f>
        <v/>
      </c>
      <c r="BU150" s="272" t="str">
        <f ca="true">+IF(OFFSET('Water Data'!$D$29,0,10*ROW('Water Data'!D144))="","",OFFSET('Water Data'!$D$29,0,10*ROW('Water Data'!D144)))</f>
        <v/>
      </c>
      <c r="BV150" s="272" t="str">
        <f ca="true">+IF(OFFSET('Water Data'!$E$27,0,10*ROW('Water Data'!E144))="","",OFFSET('Water Data'!$E$27,0,10*ROW('Water Data'!E144)))</f>
        <v/>
      </c>
      <c r="BW150" s="272" t="str">
        <f ca="true">+IF(OFFSET('Water Data'!$E$28,0,10*ROW('Water Data'!E144))="","",OFFSET('Water Data'!$E$28,0,10*ROW('Water Data'!E144)))</f>
        <v/>
      </c>
      <c r="BX150" s="272" t="str">
        <f ca="true">+IF(OFFSET('Water Data'!$E$29,0,10*ROW('Water Data'!E144))="","",OFFSET('Water Data'!$E$29,0,10*ROW('Water Data'!E144)))</f>
        <v/>
      </c>
      <c r="BY150" s="272" t="str">
        <f ca="true">+IF(OFFSET('Water Data'!$F$27,0,10*ROW('Water Data'!F144))="","",OFFSET('Water Data'!$F$27,0,10*ROW('Water Data'!F144)))</f>
        <v/>
      </c>
      <c r="BZ150" s="272" t="str">
        <f ca="true">+IF(OFFSET('Water Data'!$F$28,0,10*ROW('Water Data'!F144))="","",OFFSET('Water Data'!$F$28,0,10*ROW('Water Data'!F144)))</f>
        <v/>
      </c>
      <c r="CA150" s="272" t="str">
        <f ca="true">+IF(OFFSET('Water Data'!$F$29,0,10*ROW('Water Data'!F144))="","",OFFSET('Water Data'!$F$29,0,10*ROW('Water Data'!F144)))</f>
        <v/>
      </c>
      <c r="CB150" s="272" t="str">
        <f ca="true">+IF(OFFSET('Water Data'!$G$27,0,10*ROW('Water Data'!G144))="","",OFFSET('Water Data'!$G$27,0,10*ROW('Water Data'!G144)))</f>
        <v/>
      </c>
      <c r="CC150" s="272" t="str">
        <f ca="true">+IF(OFFSET('Water Data'!$G$28,0,10*ROW('Water Data'!G144))="","",OFFSET('Water Data'!$G$28,0,10*ROW('Water Data'!G144)))</f>
        <v/>
      </c>
      <c r="CD150" s="272" t="str">
        <f ca="true">+IF(OFFSET('Water Data'!$G$29,0,10*ROW('Water Data'!G144))="","",OFFSET('Water Data'!$G$29,0,10*ROW('Water Data'!G144)))</f>
        <v/>
      </c>
      <c r="CE150" s="272" t="str">
        <f ca="true">+IF(OFFSET('Water Data'!$H$27,0,10*ROW('Water Data'!H144))="","",OFFSET('Water Data'!$H$27,0,10*ROW('Water Data'!H144)))</f>
        <v/>
      </c>
      <c r="CF150" s="272" t="str">
        <f ca="true">+IF(OFFSET('Water Data'!$H$28,0,10*ROW('Water Data'!H144))="","",OFFSET('Water Data'!$H$28,0,10*ROW('Water Data'!H144)))</f>
        <v/>
      </c>
      <c r="CG150" s="272" t="str">
        <f ca="true">+IF(OFFSET('Water Data'!$H$29,0,10*ROW('Water Data'!H144))="","",OFFSET('Water Data'!$H$29,0,10*ROW('Water Data'!H144)))</f>
        <v/>
      </c>
      <c r="CH150" s="272" t="str">
        <f ca="true">+IF(OFFSET('Water Data'!$I$27,0,10*ROW('Water Data'!I144))="","",OFFSET('Water Data'!$I$27,0,10*ROW('Water Data'!I144)))</f>
        <v/>
      </c>
      <c r="CI150" s="272" t="str">
        <f ca="true">+IF(OFFSET('Water Data'!$I$28,0,10*ROW('Water Data'!I144))="","",OFFSET('Water Data'!$I$28,0,10*ROW('Water Data'!I144)))</f>
        <v/>
      </c>
      <c r="CJ150" s="272" t="str">
        <f ca="true">+IF(OFFSET('Water Data'!$I$29,0,10*ROW('Water Data'!I144))="","",OFFSET('Water Data'!$I$29,0,10*ROW('Water Data'!I144)))</f>
        <v/>
      </c>
      <c r="CK150" s="272" t="str">
        <f ca="true">+IF(OFFSET('Sanitation Data'!$D$28,0,10*ROW('Sanitation Data'!D144))="","",OFFSET('Sanitation Data'!$D$28,0,10*ROW('Sanitation Data'!D144)))</f>
        <v/>
      </c>
      <c r="CL150" s="272" t="str">
        <f ca="true">+IF(OFFSET('Sanitation Data'!$D$29,0,10*ROW('Sanitation Data'!D144))="","",OFFSET('Sanitation Data'!$D$29,0,10*ROW('Sanitation Data'!D144)))</f>
        <v/>
      </c>
      <c r="CM150" s="272" t="str">
        <f ca="true">+IF(OFFSET('Sanitation Data'!$D$30,0,10*ROW('Sanitation Data'!D144))="","",OFFSET('Sanitation Data'!$D$30,0,10*ROW('Sanitation Data'!D144)))</f>
        <v/>
      </c>
      <c r="CN150" s="272" t="str">
        <f ca="true">+IF(OFFSET('Sanitation Data'!$D$31,0,10*ROW('Sanitation Data'!D144))="","",OFFSET('Sanitation Data'!$D$31,0,10*ROW('Sanitation Data'!D144)))</f>
        <v/>
      </c>
      <c r="CO150" s="272" t="str">
        <f ca="true">+IF(OFFSET('Sanitation Data'!$D$32,0,10*ROW('Sanitation Data'!D144))="","",OFFSET('Sanitation Data'!$D$32,0,10*ROW('Sanitation Data'!D144)))</f>
        <v/>
      </c>
      <c r="CP150" s="272" t="str">
        <f ca="true">+IF(OFFSET('Sanitation Data'!$E$28,0,10*ROW('Sanitation Data'!E144))="","",OFFSET('Sanitation Data'!$E$28,0,10*ROW('Sanitation Data'!E144)))</f>
        <v/>
      </c>
      <c r="CQ150" s="272" t="str">
        <f ca="true">+IF(OFFSET('Sanitation Data'!$E$29,0,10*ROW('Sanitation Data'!E144))="","",OFFSET('Sanitation Data'!$E$29,0,10*ROW('Sanitation Data'!E144)))</f>
        <v/>
      </c>
      <c r="CR150" s="272" t="str">
        <f ca="true">+IF(OFFSET('Sanitation Data'!$E$30,0,10*ROW('Sanitation Data'!E144))="","",OFFSET('Sanitation Data'!$E$30,0,10*ROW('Sanitation Data'!E144)))</f>
        <v/>
      </c>
      <c r="CS150" s="272" t="str">
        <f ca="true">+IF(OFFSET('Sanitation Data'!$E$31,0,10*ROW('Sanitation Data'!E144))="","",OFFSET('Sanitation Data'!$E$31,0,10*ROW('Sanitation Data'!E144)))</f>
        <v/>
      </c>
      <c r="CT150" s="272" t="str">
        <f ca="true">+IF(OFFSET('Sanitation Data'!$E$32,0,10*ROW('Sanitation Data'!E144))="","",OFFSET('Sanitation Data'!$E$32,0,10*ROW('Sanitation Data'!E144)))</f>
        <v/>
      </c>
      <c r="CU150" s="272" t="str">
        <f ca="true">+IF(OFFSET('Sanitation Data'!$F$28,0,10*ROW('Sanitation Data'!F144))="","",OFFSET('Sanitation Data'!$F$28,0,10*ROW('Sanitation Data'!F144)))</f>
        <v/>
      </c>
      <c r="CV150" s="272" t="str">
        <f ca="true">+IF(OFFSET('Sanitation Data'!$F$29,0,10*ROW('Sanitation Data'!F144))="","",OFFSET('Sanitation Data'!$F$29,0,10*ROW('Sanitation Data'!F144)))</f>
        <v/>
      </c>
      <c r="CW150" s="272" t="str">
        <f ca="true">+IF(OFFSET('Sanitation Data'!$F$30,0,10*ROW('Sanitation Data'!F144))="","",OFFSET('Sanitation Data'!$F$30,0,10*ROW('Sanitation Data'!F144)))</f>
        <v/>
      </c>
      <c r="CX150" s="272" t="str">
        <f ca="true">+IF(OFFSET('Sanitation Data'!$F$31,0,10*ROW('Sanitation Data'!F144))="","",OFFSET('Sanitation Data'!$F$31,0,10*ROW('Sanitation Data'!F144)))</f>
        <v/>
      </c>
      <c r="CY150" s="272" t="str">
        <f ca="true">+IF(OFFSET('Sanitation Data'!$F$32,0,10*ROW('Sanitation Data'!F144))="","",OFFSET('Sanitation Data'!$F$32,0,10*ROW('Sanitation Data'!F144)))</f>
        <v/>
      </c>
      <c r="CZ150" s="272" t="str">
        <f ca="true">+IF(OFFSET('Sanitation Data'!$G$28,0,10*ROW('Sanitation Data'!G144))="","",OFFSET('Sanitation Data'!$G$28,0,10*ROW('Sanitation Data'!G144)))</f>
        <v/>
      </c>
      <c r="DA150" s="272" t="str">
        <f ca="true">+IF(OFFSET('Sanitation Data'!$G$29,0,10*ROW('Sanitation Data'!G144))="","",OFFSET('Sanitation Data'!$G$29,0,10*ROW('Sanitation Data'!G144)))</f>
        <v/>
      </c>
      <c r="DB150" s="272" t="str">
        <f ca="true">+IF(OFFSET('Sanitation Data'!$G$30,0,10*ROW('Sanitation Data'!G144))="","",OFFSET('Sanitation Data'!$G$30,0,10*ROW('Sanitation Data'!G144)))</f>
        <v/>
      </c>
      <c r="DC150" s="272" t="str">
        <f ca="true">+IF(OFFSET('Sanitation Data'!$G$31,0,10*ROW('Sanitation Data'!G144))="","",OFFSET('Sanitation Data'!$G$31,0,10*ROW('Sanitation Data'!G144)))</f>
        <v/>
      </c>
      <c r="DD150" s="272" t="str">
        <f ca="true">+IF(OFFSET('Sanitation Data'!$G$32,0,10*ROW('Sanitation Data'!G144))="","",OFFSET('Sanitation Data'!$G$32,0,10*ROW('Sanitation Data'!G144)))</f>
        <v/>
      </c>
      <c r="DE150" s="272" t="str">
        <f ca="true">+IF(OFFSET('Sanitation Data'!$H$28,0,10*ROW('Sanitation Data'!H144))="","",OFFSET('Sanitation Data'!$H$28,0,10*ROW('Sanitation Data'!H144)))</f>
        <v/>
      </c>
      <c r="DF150" s="272" t="str">
        <f ca="true">+IF(OFFSET('Sanitation Data'!$H$29,0,10*ROW('Sanitation Data'!H144))="","",OFFSET('Sanitation Data'!$H$29,0,10*ROW('Sanitation Data'!H144)))</f>
        <v/>
      </c>
      <c r="DG150" s="272" t="str">
        <f ca="true">+IF(OFFSET('Sanitation Data'!$H$30,0,10*ROW('Sanitation Data'!H144))="","",OFFSET('Sanitation Data'!$H$30,0,10*ROW('Sanitation Data'!H144)))</f>
        <v/>
      </c>
      <c r="DH150" s="272" t="str">
        <f ca="true">+IF(OFFSET('Sanitation Data'!$H$31,0,10*ROW('Sanitation Data'!H144))="","",OFFSET('Sanitation Data'!$H$31,0,10*ROW('Sanitation Data'!H144)))</f>
        <v/>
      </c>
      <c r="DI150" s="272" t="str">
        <f ca="true">+IF(OFFSET('Sanitation Data'!$H$32,0,10*ROW('Sanitation Data'!H144))="","",OFFSET('Sanitation Data'!$H$32,0,10*ROW('Sanitation Data'!H144)))</f>
        <v/>
      </c>
      <c r="DJ150" s="272" t="str">
        <f ca="true">+IF(OFFSET('Sanitation Data'!$I$28,0,10*ROW('Sanitation Data'!I144))="","",OFFSET('Sanitation Data'!$I$28,0,10*ROW('Sanitation Data'!I144)))</f>
        <v/>
      </c>
      <c r="DK150" s="272" t="str">
        <f ca="true">+IF(OFFSET('Sanitation Data'!$I$29,0,10*ROW('Sanitation Data'!I144))="","",OFFSET('Sanitation Data'!$I$29,0,10*ROW('Sanitation Data'!I144)))</f>
        <v/>
      </c>
      <c r="DL150" s="272" t="str">
        <f ca="true">+IF(OFFSET('Sanitation Data'!$I$30,0,10*ROW('Sanitation Data'!I144))="","",OFFSET('Sanitation Data'!$I$30,0,10*ROW('Sanitation Data'!I144)))</f>
        <v/>
      </c>
      <c r="DM150" s="272" t="str">
        <f ca="true">+IF(OFFSET('Sanitation Data'!$I$31,0,10*ROW('Sanitation Data'!I144))="","",OFFSET('Sanitation Data'!$I$31,0,10*ROW('Sanitation Data'!I144)))</f>
        <v/>
      </c>
      <c r="DN150" s="272" t="str">
        <f ca="true">+IF(OFFSET('Sanitation Data'!$I$32,0,10*ROW('Sanitation Data'!I144))="","",OFFSET('Sanitation Data'!$I$32,0,10*ROW('Sanitation Data'!I144)))</f>
        <v/>
      </c>
      <c r="DO150" s="272" t="str">
        <f ca="true">+IF(OFFSET('Hygiene Data'!$D$11,0,10*ROW('Hygiene Data'!D144))="","",OFFSET('Hygiene Data'!$D$11,0,10*ROW('Hygiene Data'!D144)))</f>
        <v/>
      </c>
      <c r="DP150" s="272" t="str">
        <f ca="true">+IF(OFFSET('Hygiene Data'!$D$12,0,10*ROW('Hygiene Data'!D144))="","",OFFSET('Hygiene Data'!$D$12,0,10*ROW('Hygiene Data'!D144)))</f>
        <v/>
      </c>
      <c r="DQ150" s="272" t="str">
        <f ca="true">+IF(OFFSET('Hygiene Data'!$D$13,0,10*ROW('Hygiene Data'!D144))="","",OFFSET('Hygiene Data'!$D$13,0,10*ROW('Hygiene Data'!D144)))</f>
        <v/>
      </c>
      <c r="DR150" s="272" t="str">
        <f ca="true">+IF(OFFSET('Hygiene Data'!$E$11,0,10*ROW('Hygiene Data'!E144))="","",OFFSET('Hygiene Data'!$E$11,0,10*ROW('Hygiene Data'!E144)))</f>
        <v/>
      </c>
      <c r="DS150" s="272" t="str">
        <f ca="true">+IF(OFFSET('Hygiene Data'!$E$12,0,10*ROW('Hygiene Data'!E144))="","",OFFSET('Hygiene Data'!$E$12,0,10*ROW('Hygiene Data'!E144)))</f>
        <v/>
      </c>
      <c r="DT150" s="272" t="str">
        <f ca="true">+IF(OFFSET('Hygiene Data'!$E$13,0,10*ROW('Hygiene Data'!E144))="","",OFFSET('Hygiene Data'!$E$13,0,10*ROW('Hygiene Data'!E144)))</f>
        <v/>
      </c>
      <c r="DU150" s="272" t="str">
        <f ca="true">+IF(OFFSET('Hygiene Data'!$F$11,0,10*ROW('Hygiene Data'!F144))="","",OFFSET('Hygiene Data'!$F$11,0,10*ROW('Hygiene Data'!F144)))</f>
        <v/>
      </c>
      <c r="DV150" s="272" t="str">
        <f ca="true">+IF(OFFSET('Hygiene Data'!$F$12,0,10*ROW('Hygiene Data'!F144))="","",OFFSET('Hygiene Data'!$F$12,0,10*ROW('Hygiene Data'!F144)))</f>
        <v/>
      </c>
      <c r="DW150" s="272" t="str">
        <f ca="true">+IF(OFFSET('Hygiene Data'!$F$13,0,10*ROW('Hygiene Data'!F144))="","",OFFSET('Hygiene Data'!$F$13,0,10*ROW('Hygiene Data'!F144)))</f>
        <v/>
      </c>
      <c r="DX150" s="272" t="str">
        <f ca="true">+IF(OFFSET('Hygiene Data'!$G$11,0,10*ROW('Hygiene Data'!G144))="","",OFFSET('Hygiene Data'!$G$11,0,10*ROW('Hygiene Data'!G144)))</f>
        <v/>
      </c>
      <c r="DY150" s="272" t="str">
        <f ca="true">+IF(OFFSET('Hygiene Data'!$G$12,0,10*ROW('Hygiene Data'!G144))="","",OFFSET('Hygiene Data'!$G$12,0,10*ROW('Hygiene Data'!G144)))</f>
        <v/>
      </c>
      <c r="DZ150" s="272" t="str">
        <f ca="true">+IF(OFFSET('Hygiene Data'!$G$13,0,10*ROW('Hygiene Data'!G144))="","",OFFSET('Hygiene Data'!$G$13,0,10*ROW('Hygiene Data'!G144)))</f>
        <v/>
      </c>
      <c r="EA150" s="272" t="str">
        <f ca="true">+IF(OFFSET('Hygiene Data'!$H$11,0,10*ROW('Hygiene Data'!H144))="","",OFFSET('Hygiene Data'!$H$11,0,10*ROW('Hygiene Data'!H144)))</f>
        <v/>
      </c>
      <c r="EB150" s="272" t="str">
        <f ca="true">+IF(OFFSET('Hygiene Data'!$H$12,0,10*ROW('Hygiene Data'!H144))="","",OFFSET('Hygiene Data'!$H$12,0,10*ROW('Hygiene Data'!H144)))</f>
        <v/>
      </c>
      <c r="EC150" s="272" t="str">
        <f ca="true">+IF(OFFSET('Hygiene Data'!$H$13,0,10*ROW('Hygiene Data'!H144))="","",OFFSET('Hygiene Data'!$H$13,0,10*ROW('Hygiene Data'!H144)))</f>
        <v/>
      </c>
      <c r="ED150" s="272" t="str">
        <f ca="true">+IF(OFFSET('Hygiene Data'!$I$11,0,10*ROW('Hygiene Data'!I144))="","",OFFSET('Hygiene Data'!$I$11,0,10*ROW('Hygiene Data'!I144)))</f>
        <v/>
      </c>
      <c r="EE150" s="272" t="str">
        <f ca="true">+IF(OFFSET('Hygiene Data'!$I$12,0,10*ROW('Hygiene Data'!I144))="","",OFFSET('Hygiene Data'!$I$12,0,10*ROW('Hygiene Data'!I144)))</f>
        <v/>
      </c>
      <c r="EF150" s="272" t="str">
        <f ca="true">+IF(OFFSET('Hygiene Data'!$I$13,0,10*ROW('Hygiene Data'!I144))="","",OFFSET('Hygiene Data'!$I$13,0,10*ROW('Hygiene Data'!I144)))</f>
        <v/>
      </c>
    </row>
    <row xmlns:x14ac="http://schemas.microsoft.com/office/spreadsheetml/2009/9/ac" r="151" x14ac:dyDescent="0.2">
      <c r="A151" s="37" t="str">
        <f ca="true">+IF(OFFSET('Water Data'!$B$2,0,10*ROW('Water Data'!E145))="","",OFFSET('Water Data'!$B$2,0,10*ROW('Water Data'!E145)))</f>
        <v/>
      </c>
      <c r="B151" s="37" t="str">
        <f ca="true">+IF(OFFSET('Water Data'!$C$2,0,10*ROW('Water Data'!F145))="","",OFFSET('Water Data'!$C$2,0,10*ROW('Water Data'!F145)))</f>
        <v/>
      </c>
      <c r="C151" s="328" t="str">
        <f t="shared" ca="true" si="2"/>
        <v/>
      </c>
      <c r="D151" s="97"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7"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7"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7"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7"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7"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7"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7"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7"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7"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7"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7"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7"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7"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7"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7"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7"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7"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8"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8"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8"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8"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8"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8"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8"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8"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8"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8"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8"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8"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8"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8"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8"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8"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8"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8"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8"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8"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8"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8"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8"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8"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8"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8"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8"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8"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8"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8"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9"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9"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9"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9"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9"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9"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9"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9"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9"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9"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9"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9"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9"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9"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9"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9"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9"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9"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2"/>
      <c r="BS151" s="272" t="str">
        <f ca="true">+IF(OFFSET('Water Data'!$D$27,0,10*ROW('Water Data'!D145))="","",OFFSET('Water Data'!$D$27,0,10*ROW('Water Data'!D145)))</f>
        <v/>
      </c>
      <c r="BT151" s="272" t="str">
        <f ca="true">+IF(OFFSET('Water Data'!$D$28,0,10*ROW('Water Data'!D145))="","",OFFSET('Water Data'!$D$28,0,10*ROW('Water Data'!D145)))</f>
        <v/>
      </c>
      <c r="BU151" s="272" t="str">
        <f ca="true">+IF(OFFSET('Water Data'!$D$29,0,10*ROW('Water Data'!D145))="","",OFFSET('Water Data'!$D$29,0,10*ROW('Water Data'!D145)))</f>
        <v/>
      </c>
      <c r="BV151" s="272" t="str">
        <f ca="true">+IF(OFFSET('Water Data'!$E$27,0,10*ROW('Water Data'!E145))="","",OFFSET('Water Data'!$E$27,0,10*ROW('Water Data'!E145)))</f>
        <v/>
      </c>
      <c r="BW151" s="272" t="str">
        <f ca="true">+IF(OFFSET('Water Data'!$E$28,0,10*ROW('Water Data'!E145))="","",OFFSET('Water Data'!$E$28,0,10*ROW('Water Data'!E145)))</f>
        <v/>
      </c>
      <c r="BX151" s="272" t="str">
        <f ca="true">+IF(OFFSET('Water Data'!$E$29,0,10*ROW('Water Data'!E145))="","",OFFSET('Water Data'!$E$29,0,10*ROW('Water Data'!E145)))</f>
        <v/>
      </c>
      <c r="BY151" s="272" t="str">
        <f ca="true">+IF(OFFSET('Water Data'!$F$27,0,10*ROW('Water Data'!F145))="","",OFFSET('Water Data'!$F$27,0,10*ROW('Water Data'!F145)))</f>
        <v/>
      </c>
      <c r="BZ151" s="272" t="str">
        <f ca="true">+IF(OFFSET('Water Data'!$F$28,0,10*ROW('Water Data'!F145))="","",OFFSET('Water Data'!$F$28,0,10*ROW('Water Data'!F145)))</f>
        <v/>
      </c>
      <c r="CA151" s="272" t="str">
        <f ca="true">+IF(OFFSET('Water Data'!$F$29,0,10*ROW('Water Data'!F145))="","",OFFSET('Water Data'!$F$29,0,10*ROW('Water Data'!F145)))</f>
        <v/>
      </c>
      <c r="CB151" s="272" t="str">
        <f ca="true">+IF(OFFSET('Water Data'!$G$27,0,10*ROW('Water Data'!G145))="","",OFFSET('Water Data'!$G$27,0,10*ROW('Water Data'!G145)))</f>
        <v/>
      </c>
      <c r="CC151" s="272" t="str">
        <f ca="true">+IF(OFFSET('Water Data'!$G$28,0,10*ROW('Water Data'!G145))="","",OFFSET('Water Data'!$G$28,0,10*ROW('Water Data'!G145)))</f>
        <v/>
      </c>
      <c r="CD151" s="272" t="str">
        <f ca="true">+IF(OFFSET('Water Data'!$G$29,0,10*ROW('Water Data'!G145))="","",OFFSET('Water Data'!$G$29,0,10*ROW('Water Data'!G145)))</f>
        <v/>
      </c>
      <c r="CE151" s="272" t="str">
        <f ca="true">+IF(OFFSET('Water Data'!$H$27,0,10*ROW('Water Data'!H145))="","",OFFSET('Water Data'!$H$27,0,10*ROW('Water Data'!H145)))</f>
        <v/>
      </c>
      <c r="CF151" s="272" t="str">
        <f ca="true">+IF(OFFSET('Water Data'!$H$28,0,10*ROW('Water Data'!H145))="","",OFFSET('Water Data'!$H$28,0,10*ROW('Water Data'!H145)))</f>
        <v/>
      </c>
      <c r="CG151" s="272" t="str">
        <f ca="true">+IF(OFFSET('Water Data'!$H$29,0,10*ROW('Water Data'!H145))="","",OFFSET('Water Data'!$H$29,0,10*ROW('Water Data'!H145)))</f>
        <v/>
      </c>
      <c r="CH151" s="272" t="str">
        <f ca="true">+IF(OFFSET('Water Data'!$I$27,0,10*ROW('Water Data'!I145))="","",OFFSET('Water Data'!$I$27,0,10*ROW('Water Data'!I145)))</f>
        <v/>
      </c>
      <c r="CI151" s="272" t="str">
        <f ca="true">+IF(OFFSET('Water Data'!$I$28,0,10*ROW('Water Data'!I145))="","",OFFSET('Water Data'!$I$28,0,10*ROW('Water Data'!I145)))</f>
        <v/>
      </c>
      <c r="CJ151" s="272" t="str">
        <f ca="true">+IF(OFFSET('Water Data'!$I$29,0,10*ROW('Water Data'!I145))="","",OFFSET('Water Data'!$I$29,0,10*ROW('Water Data'!I145)))</f>
        <v/>
      </c>
      <c r="CK151" s="272" t="str">
        <f ca="true">+IF(OFFSET('Sanitation Data'!$D$28,0,10*ROW('Sanitation Data'!D145))="","",OFFSET('Sanitation Data'!$D$28,0,10*ROW('Sanitation Data'!D145)))</f>
        <v/>
      </c>
      <c r="CL151" s="272" t="str">
        <f ca="true">+IF(OFFSET('Sanitation Data'!$D$29,0,10*ROW('Sanitation Data'!D145))="","",OFFSET('Sanitation Data'!$D$29,0,10*ROW('Sanitation Data'!D145)))</f>
        <v/>
      </c>
      <c r="CM151" s="272" t="str">
        <f ca="true">+IF(OFFSET('Sanitation Data'!$D$30,0,10*ROW('Sanitation Data'!D145))="","",OFFSET('Sanitation Data'!$D$30,0,10*ROW('Sanitation Data'!D145)))</f>
        <v/>
      </c>
      <c r="CN151" s="272" t="str">
        <f ca="true">+IF(OFFSET('Sanitation Data'!$D$31,0,10*ROW('Sanitation Data'!D145))="","",OFFSET('Sanitation Data'!$D$31,0,10*ROW('Sanitation Data'!D145)))</f>
        <v/>
      </c>
      <c r="CO151" s="272" t="str">
        <f ca="true">+IF(OFFSET('Sanitation Data'!$D$32,0,10*ROW('Sanitation Data'!D145))="","",OFFSET('Sanitation Data'!$D$32,0,10*ROW('Sanitation Data'!D145)))</f>
        <v/>
      </c>
      <c r="CP151" s="272" t="str">
        <f ca="true">+IF(OFFSET('Sanitation Data'!$E$28,0,10*ROW('Sanitation Data'!E145))="","",OFFSET('Sanitation Data'!$E$28,0,10*ROW('Sanitation Data'!E145)))</f>
        <v/>
      </c>
      <c r="CQ151" s="272" t="str">
        <f ca="true">+IF(OFFSET('Sanitation Data'!$E$29,0,10*ROW('Sanitation Data'!E145))="","",OFFSET('Sanitation Data'!$E$29,0,10*ROW('Sanitation Data'!E145)))</f>
        <v/>
      </c>
      <c r="CR151" s="272" t="str">
        <f ca="true">+IF(OFFSET('Sanitation Data'!$E$30,0,10*ROW('Sanitation Data'!E145))="","",OFFSET('Sanitation Data'!$E$30,0,10*ROW('Sanitation Data'!E145)))</f>
        <v/>
      </c>
      <c r="CS151" s="272" t="str">
        <f ca="true">+IF(OFFSET('Sanitation Data'!$E$31,0,10*ROW('Sanitation Data'!E145))="","",OFFSET('Sanitation Data'!$E$31,0,10*ROW('Sanitation Data'!E145)))</f>
        <v/>
      </c>
      <c r="CT151" s="272" t="str">
        <f ca="true">+IF(OFFSET('Sanitation Data'!$E$32,0,10*ROW('Sanitation Data'!E145))="","",OFFSET('Sanitation Data'!$E$32,0,10*ROW('Sanitation Data'!E145)))</f>
        <v/>
      </c>
      <c r="CU151" s="272" t="str">
        <f ca="true">+IF(OFFSET('Sanitation Data'!$F$28,0,10*ROW('Sanitation Data'!F145))="","",OFFSET('Sanitation Data'!$F$28,0,10*ROW('Sanitation Data'!F145)))</f>
        <v/>
      </c>
      <c r="CV151" s="272" t="str">
        <f ca="true">+IF(OFFSET('Sanitation Data'!$F$29,0,10*ROW('Sanitation Data'!F145))="","",OFFSET('Sanitation Data'!$F$29,0,10*ROW('Sanitation Data'!F145)))</f>
        <v/>
      </c>
      <c r="CW151" s="272" t="str">
        <f ca="true">+IF(OFFSET('Sanitation Data'!$F$30,0,10*ROW('Sanitation Data'!F145))="","",OFFSET('Sanitation Data'!$F$30,0,10*ROW('Sanitation Data'!F145)))</f>
        <v/>
      </c>
      <c r="CX151" s="272" t="str">
        <f ca="true">+IF(OFFSET('Sanitation Data'!$F$31,0,10*ROW('Sanitation Data'!F145))="","",OFFSET('Sanitation Data'!$F$31,0,10*ROW('Sanitation Data'!F145)))</f>
        <v/>
      </c>
      <c r="CY151" s="272" t="str">
        <f ca="true">+IF(OFFSET('Sanitation Data'!$F$32,0,10*ROW('Sanitation Data'!F145))="","",OFFSET('Sanitation Data'!$F$32,0,10*ROW('Sanitation Data'!F145)))</f>
        <v/>
      </c>
      <c r="CZ151" s="272" t="str">
        <f ca="true">+IF(OFFSET('Sanitation Data'!$G$28,0,10*ROW('Sanitation Data'!G145))="","",OFFSET('Sanitation Data'!$G$28,0,10*ROW('Sanitation Data'!G145)))</f>
        <v/>
      </c>
      <c r="DA151" s="272" t="str">
        <f ca="true">+IF(OFFSET('Sanitation Data'!$G$29,0,10*ROW('Sanitation Data'!G145))="","",OFFSET('Sanitation Data'!$G$29,0,10*ROW('Sanitation Data'!G145)))</f>
        <v/>
      </c>
      <c r="DB151" s="272" t="str">
        <f ca="true">+IF(OFFSET('Sanitation Data'!$G$30,0,10*ROW('Sanitation Data'!G145))="","",OFFSET('Sanitation Data'!$G$30,0,10*ROW('Sanitation Data'!G145)))</f>
        <v/>
      </c>
      <c r="DC151" s="272" t="str">
        <f ca="true">+IF(OFFSET('Sanitation Data'!$G$31,0,10*ROW('Sanitation Data'!G145))="","",OFFSET('Sanitation Data'!$G$31,0,10*ROW('Sanitation Data'!G145)))</f>
        <v/>
      </c>
      <c r="DD151" s="272" t="str">
        <f ca="true">+IF(OFFSET('Sanitation Data'!$G$32,0,10*ROW('Sanitation Data'!G145))="","",OFFSET('Sanitation Data'!$G$32,0,10*ROW('Sanitation Data'!G145)))</f>
        <v/>
      </c>
      <c r="DE151" s="272" t="str">
        <f ca="true">+IF(OFFSET('Sanitation Data'!$H$28,0,10*ROW('Sanitation Data'!H145))="","",OFFSET('Sanitation Data'!$H$28,0,10*ROW('Sanitation Data'!H145)))</f>
        <v/>
      </c>
      <c r="DF151" s="272" t="str">
        <f ca="true">+IF(OFFSET('Sanitation Data'!$H$29,0,10*ROW('Sanitation Data'!H145))="","",OFFSET('Sanitation Data'!$H$29,0,10*ROW('Sanitation Data'!H145)))</f>
        <v/>
      </c>
      <c r="DG151" s="272" t="str">
        <f ca="true">+IF(OFFSET('Sanitation Data'!$H$30,0,10*ROW('Sanitation Data'!H145))="","",OFFSET('Sanitation Data'!$H$30,0,10*ROW('Sanitation Data'!H145)))</f>
        <v/>
      </c>
      <c r="DH151" s="272" t="str">
        <f ca="true">+IF(OFFSET('Sanitation Data'!$H$31,0,10*ROW('Sanitation Data'!H145))="","",OFFSET('Sanitation Data'!$H$31,0,10*ROW('Sanitation Data'!H145)))</f>
        <v/>
      </c>
      <c r="DI151" s="272" t="str">
        <f ca="true">+IF(OFFSET('Sanitation Data'!$H$32,0,10*ROW('Sanitation Data'!H145))="","",OFFSET('Sanitation Data'!$H$32,0,10*ROW('Sanitation Data'!H145)))</f>
        <v/>
      </c>
      <c r="DJ151" s="272" t="str">
        <f ca="true">+IF(OFFSET('Sanitation Data'!$I$28,0,10*ROW('Sanitation Data'!I145))="","",OFFSET('Sanitation Data'!$I$28,0,10*ROW('Sanitation Data'!I145)))</f>
        <v/>
      </c>
      <c r="DK151" s="272" t="str">
        <f ca="true">+IF(OFFSET('Sanitation Data'!$I$29,0,10*ROW('Sanitation Data'!I145))="","",OFFSET('Sanitation Data'!$I$29,0,10*ROW('Sanitation Data'!I145)))</f>
        <v/>
      </c>
      <c r="DL151" s="272" t="str">
        <f ca="true">+IF(OFFSET('Sanitation Data'!$I$30,0,10*ROW('Sanitation Data'!I145))="","",OFFSET('Sanitation Data'!$I$30,0,10*ROW('Sanitation Data'!I145)))</f>
        <v/>
      </c>
      <c r="DM151" s="272" t="str">
        <f ca="true">+IF(OFFSET('Sanitation Data'!$I$31,0,10*ROW('Sanitation Data'!I145))="","",OFFSET('Sanitation Data'!$I$31,0,10*ROW('Sanitation Data'!I145)))</f>
        <v/>
      </c>
      <c r="DN151" s="272" t="str">
        <f ca="true">+IF(OFFSET('Sanitation Data'!$I$32,0,10*ROW('Sanitation Data'!I145))="","",OFFSET('Sanitation Data'!$I$32,0,10*ROW('Sanitation Data'!I145)))</f>
        <v/>
      </c>
      <c r="DO151" s="272" t="str">
        <f ca="true">+IF(OFFSET('Hygiene Data'!$D$11,0,10*ROW('Hygiene Data'!D145))="","",OFFSET('Hygiene Data'!$D$11,0,10*ROW('Hygiene Data'!D145)))</f>
        <v/>
      </c>
      <c r="DP151" s="272" t="str">
        <f ca="true">+IF(OFFSET('Hygiene Data'!$D$12,0,10*ROW('Hygiene Data'!D145))="","",OFFSET('Hygiene Data'!$D$12,0,10*ROW('Hygiene Data'!D145)))</f>
        <v/>
      </c>
      <c r="DQ151" s="272" t="str">
        <f ca="true">+IF(OFFSET('Hygiene Data'!$D$13,0,10*ROW('Hygiene Data'!D145))="","",OFFSET('Hygiene Data'!$D$13,0,10*ROW('Hygiene Data'!D145)))</f>
        <v/>
      </c>
      <c r="DR151" s="272" t="str">
        <f ca="true">+IF(OFFSET('Hygiene Data'!$E$11,0,10*ROW('Hygiene Data'!E145))="","",OFFSET('Hygiene Data'!$E$11,0,10*ROW('Hygiene Data'!E145)))</f>
        <v/>
      </c>
      <c r="DS151" s="272" t="str">
        <f ca="true">+IF(OFFSET('Hygiene Data'!$E$12,0,10*ROW('Hygiene Data'!E145))="","",OFFSET('Hygiene Data'!$E$12,0,10*ROW('Hygiene Data'!E145)))</f>
        <v/>
      </c>
      <c r="DT151" s="272" t="str">
        <f ca="true">+IF(OFFSET('Hygiene Data'!$E$13,0,10*ROW('Hygiene Data'!E145))="","",OFFSET('Hygiene Data'!$E$13,0,10*ROW('Hygiene Data'!E145)))</f>
        <v/>
      </c>
      <c r="DU151" s="272" t="str">
        <f ca="true">+IF(OFFSET('Hygiene Data'!$F$11,0,10*ROW('Hygiene Data'!F145))="","",OFFSET('Hygiene Data'!$F$11,0,10*ROW('Hygiene Data'!F145)))</f>
        <v/>
      </c>
      <c r="DV151" s="272" t="str">
        <f ca="true">+IF(OFFSET('Hygiene Data'!$F$12,0,10*ROW('Hygiene Data'!F145))="","",OFFSET('Hygiene Data'!$F$12,0,10*ROW('Hygiene Data'!F145)))</f>
        <v/>
      </c>
      <c r="DW151" s="272" t="str">
        <f ca="true">+IF(OFFSET('Hygiene Data'!$F$13,0,10*ROW('Hygiene Data'!F145))="","",OFFSET('Hygiene Data'!$F$13,0,10*ROW('Hygiene Data'!F145)))</f>
        <v/>
      </c>
      <c r="DX151" s="272" t="str">
        <f ca="true">+IF(OFFSET('Hygiene Data'!$G$11,0,10*ROW('Hygiene Data'!G145))="","",OFFSET('Hygiene Data'!$G$11,0,10*ROW('Hygiene Data'!G145)))</f>
        <v/>
      </c>
      <c r="DY151" s="272" t="str">
        <f ca="true">+IF(OFFSET('Hygiene Data'!$G$12,0,10*ROW('Hygiene Data'!G145))="","",OFFSET('Hygiene Data'!$G$12,0,10*ROW('Hygiene Data'!G145)))</f>
        <v/>
      </c>
      <c r="DZ151" s="272" t="str">
        <f ca="true">+IF(OFFSET('Hygiene Data'!$G$13,0,10*ROW('Hygiene Data'!G145))="","",OFFSET('Hygiene Data'!$G$13,0,10*ROW('Hygiene Data'!G145)))</f>
        <v/>
      </c>
      <c r="EA151" s="272" t="str">
        <f ca="true">+IF(OFFSET('Hygiene Data'!$H$11,0,10*ROW('Hygiene Data'!H145))="","",OFFSET('Hygiene Data'!$H$11,0,10*ROW('Hygiene Data'!H145)))</f>
        <v/>
      </c>
      <c r="EB151" s="272" t="str">
        <f ca="true">+IF(OFFSET('Hygiene Data'!$H$12,0,10*ROW('Hygiene Data'!H145))="","",OFFSET('Hygiene Data'!$H$12,0,10*ROW('Hygiene Data'!H145)))</f>
        <v/>
      </c>
      <c r="EC151" s="272" t="str">
        <f ca="true">+IF(OFFSET('Hygiene Data'!$H$13,0,10*ROW('Hygiene Data'!H145))="","",OFFSET('Hygiene Data'!$H$13,0,10*ROW('Hygiene Data'!H145)))</f>
        <v/>
      </c>
      <c r="ED151" s="272" t="str">
        <f ca="true">+IF(OFFSET('Hygiene Data'!$I$11,0,10*ROW('Hygiene Data'!I145))="","",OFFSET('Hygiene Data'!$I$11,0,10*ROW('Hygiene Data'!I145)))</f>
        <v/>
      </c>
      <c r="EE151" s="272" t="str">
        <f ca="true">+IF(OFFSET('Hygiene Data'!$I$12,0,10*ROW('Hygiene Data'!I145))="","",OFFSET('Hygiene Data'!$I$12,0,10*ROW('Hygiene Data'!I145)))</f>
        <v/>
      </c>
      <c r="EF151" s="272" t="str">
        <f ca="true">+IF(OFFSET('Hygiene Data'!$I$13,0,10*ROW('Hygiene Data'!I145))="","",OFFSET('Hygiene Data'!$I$13,0,10*ROW('Hygiene Data'!I145)))</f>
        <v/>
      </c>
    </row>
    <row xmlns:x14ac="http://schemas.microsoft.com/office/spreadsheetml/2009/9/ac" r="152" x14ac:dyDescent="0.2">
      <c r="A152" s="37" t="str">
        <f ca="true">+IF(OFFSET('Water Data'!$B$2,0,10*ROW('Water Data'!E146))="","",OFFSET('Water Data'!$B$2,0,10*ROW('Water Data'!E146)))</f>
        <v/>
      </c>
      <c r="B152" s="37" t="str">
        <f ca="true">+IF(OFFSET('Water Data'!$C$2,0,10*ROW('Water Data'!F146))="","",OFFSET('Water Data'!$C$2,0,10*ROW('Water Data'!F146)))</f>
        <v/>
      </c>
      <c r="C152" s="328" t="str">
        <f t="shared" ca="true" si="2"/>
        <v/>
      </c>
      <c r="D152" s="97"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7"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7"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7"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7"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7"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7"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7"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7"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7"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7"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7"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7"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7"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7"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7"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7"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7"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8"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8"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8"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8"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8"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8"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8"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8"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8"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8"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8"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8"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8"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8"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8"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8"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8"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8"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8"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8"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8"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8"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8"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8"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8"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8"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8"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8"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8"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8"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9"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9"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9"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9"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9"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9"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9"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9"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9"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9"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9"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9"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9"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9"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9"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9"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9"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9"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2"/>
      <c r="BS152" s="272" t="str">
        <f ca="true">+IF(OFFSET('Water Data'!$D$27,0,10*ROW('Water Data'!D146))="","",OFFSET('Water Data'!$D$27,0,10*ROW('Water Data'!D146)))</f>
        <v/>
      </c>
      <c r="BT152" s="272" t="str">
        <f ca="true">+IF(OFFSET('Water Data'!$D$28,0,10*ROW('Water Data'!D146))="","",OFFSET('Water Data'!$D$28,0,10*ROW('Water Data'!D146)))</f>
        <v/>
      </c>
      <c r="BU152" s="272" t="str">
        <f ca="true">+IF(OFFSET('Water Data'!$D$29,0,10*ROW('Water Data'!D146))="","",OFFSET('Water Data'!$D$29,0,10*ROW('Water Data'!D146)))</f>
        <v/>
      </c>
      <c r="BV152" s="272" t="str">
        <f ca="true">+IF(OFFSET('Water Data'!$E$27,0,10*ROW('Water Data'!E146))="","",OFFSET('Water Data'!$E$27,0,10*ROW('Water Data'!E146)))</f>
        <v/>
      </c>
      <c r="BW152" s="272" t="str">
        <f ca="true">+IF(OFFSET('Water Data'!$E$28,0,10*ROW('Water Data'!E146))="","",OFFSET('Water Data'!$E$28,0,10*ROW('Water Data'!E146)))</f>
        <v/>
      </c>
      <c r="BX152" s="272" t="str">
        <f ca="true">+IF(OFFSET('Water Data'!$E$29,0,10*ROW('Water Data'!E146))="","",OFFSET('Water Data'!$E$29,0,10*ROW('Water Data'!E146)))</f>
        <v/>
      </c>
      <c r="BY152" s="272" t="str">
        <f ca="true">+IF(OFFSET('Water Data'!$F$27,0,10*ROW('Water Data'!F146))="","",OFFSET('Water Data'!$F$27,0,10*ROW('Water Data'!F146)))</f>
        <v/>
      </c>
      <c r="BZ152" s="272" t="str">
        <f ca="true">+IF(OFFSET('Water Data'!$F$28,0,10*ROW('Water Data'!F146))="","",OFFSET('Water Data'!$F$28,0,10*ROW('Water Data'!F146)))</f>
        <v/>
      </c>
      <c r="CA152" s="272" t="str">
        <f ca="true">+IF(OFFSET('Water Data'!$F$29,0,10*ROW('Water Data'!F146))="","",OFFSET('Water Data'!$F$29,0,10*ROW('Water Data'!F146)))</f>
        <v/>
      </c>
      <c r="CB152" s="272" t="str">
        <f ca="true">+IF(OFFSET('Water Data'!$G$27,0,10*ROW('Water Data'!G146))="","",OFFSET('Water Data'!$G$27,0,10*ROW('Water Data'!G146)))</f>
        <v/>
      </c>
      <c r="CC152" s="272" t="str">
        <f ca="true">+IF(OFFSET('Water Data'!$G$28,0,10*ROW('Water Data'!G146))="","",OFFSET('Water Data'!$G$28,0,10*ROW('Water Data'!G146)))</f>
        <v/>
      </c>
      <c r="CD152" s="272" t="str">
        <f ca="true">+IF(OFFSET('Water Data'!$G$29,0,10*ROW('Water Data'!G146))="","",OFFSET('Water Data'!$G$29,0,10*ROW('Water Data'!G146)))</f>
        <v/>
      </c>
      <c r="CE152" s="272" t="str">
        <f ca="true">+IF(OFFSET('Water Data'!$H$27,0,10*ROW('Water Data'!H146))="","",OFFSET('Water Data'!$H$27,0,10*ROW('Water Data'!H146)))</f>
        <v/>
      </c>
      <c r="CF152" s="272" t="str">
        <f ca="true">+IF(OFFSET('Water Data'!$H$28,0,10*ROW('Water Data'!H146))="","",OFFSET('Water Data'!$H$28,0,10*ROW('Water Data'!H146)))</f>
        <v/>
      </c>
      <c r="CG152" s="272" t="str">
        <f ca="true">+IF(OFFSET('Water Data'!$H$29,0,10*ROW('Water Data'!H146))="","",OFFSET('Water Data'!$H$29,0,10*ROW('Water Data'!H146)))</f>
        <v/>
      </c>
      <c r="CH152" s="272" t="str">
        <f ca="true">+IF(OFFSET('Water Data'!$I$27,0,10*ROW('Water Data'!I146))="","",OFFSET('Water Data'!$I$27,0,10*ROW('Water Data'!I146)))</f>
        <v/>
      </c>
      <c r="CI152" s="272" t="str">
        <f ca="true">+IF(OFFSET('Water Data'!$I$28,0,10*ROW('Water Data'!I146))="","",OFFSET('Water Data'!$I$28,0,10*ROW('Water Data'!I146)))</f>
        <v/>
      </c>
      <c r="CJ152" s="272" t="str">
        <f ca="true">+IF(OFFSET('Water Data'!$I$29,0,10*ROW('Water Data'!I146))="","",OFFSET('Water Data'!$I$29,0,10*ROW('Water Data'!I146)))</f>
        <v/>
      </c>
      <c r="CK152" s="272" t="str">
        <f ca="true">+IF(OFFSET('Sanitation Data'!$D$28,0,10*ROW('Sanitation Data'!D146))="","",OFFSET('Sanitation Data'!$D$28,0,10*ROW('Sanitation Data'!D146)))</f>
        <v/>
      </c>
      <c r="CL152" s="272" t="str">
        <f ca="true">+IF(OFFSET('Sanitation Data'!$D$29,0,10*ROW('Sanitation Data'!D146))="","",OFFSET('Sanitation Data'!$D$29,0,10*ROW('Sanitation Data'!D146)))</f>
        <v/>
      </c>
      <c r="CM152" s="272" t="str">
        <f ca="true">+IF(OFFSET('Sanitation Data'!$D$30,0,10*ROW('Sanitation Data'!D146))="","",OFFSET('Sanitation Data'!$D$30,0,10*ROW('Sanitation Data'!D146)))</f>
        <v/>
      </c>
      <c r="CN152" s="272" t="str">
        <f ca="true">+IF(OFFSET('Sanitation Data'!$D$31,0,10*ROW('Sanitation Data'!D146))="","",OFFSET('Sanitation Data'!$D$31,0,10*ROW('Sanitation Data'!D146)))</f>
        <v/>
      </c>
      <c r="CO152" s="272" t="str">
        <f ca="true">+IF(OFFSET('Sanitation Data'!$D$32,0,10*ROW('Sanitation Data'!D146))="","",OFFSET('Sanitation Data'!$D$32,0,10*ROW('Sanitation Data'!D146)))</f>
        <v/>
      </c>
      <c r="CP152" s="272" t="str">
        <f ca="true">+IF(OFFSET('Sanitation Data'!$E$28,0,10*ROW('Sanitation Data'!E146))="","",OFFSET('Sanitation Data'!$E$28,0,10*ROW('Sanitation Data'!E146)))</f>
        <v/>
      </c>
      <c r="CQ152" s="272" t="str">
        <f ca="true">+IF(OFFSET('Sanitation Data'!$E$29,0,10*ROW('Sanitation Data'!E146))="","",OFFSET('Sanitation Data'!$E$29,0,10*ROW('Sanitation Data'!E146)))</f>
        <v/>
      </c>
      <c r="CR152" s="272" t="str">
        <f ca="true">+IF(OFFSET('Sanitation Data'!$E$30,0,10*ROW('Sanitation Data'!E146))="","",OFFSET('Sanitation Data'!$E$30,0,10*ROW('Sanitation Data'!E146)))</f>
        <v/>
      </c>
      <c r="CS152" s="272" t="str">
        <f ca="true">+IF(OFFSET('Sanitation Data'!$E$31,0,10*ROW('Sanitation Data'!E146))="","",OFFSET('Sanitation Data'!$E$31,0,10*ROW('Sanitation Data'!E146)))</f>
        <v/>
      </c>
      <c r="CT152" s="272" t="str">
        <f ca="true">+IF(OFFSET('Sanitation Data'!$E$32,0,10*ROW('Sanitation Data'!E146))="","",OFFSET('Sanitation Data'!$E$32,0,10*ROW('Sanitation Data'!E146)))</f>
        <v/>
      </c>
      <c r="CU152" s="272" t="str">
        <f ca="true">+IF(OFFSET('Sanitation Data'!$F$28,0,10*ROW('Sanitation Data'!F146))="","",OFFSET('Sanitation Data'!$F$28,0,10*ROW('Sanitation Data'!F146)))</f>
        <v/>
      </c>
      <c r="CV152" s="272" t="str">
        <f ca="true">+IF(OFFSET('Sanitation Data'!$F$29,0,10*ROW('Sanitation Data'!F146))="","",OFFSET('Sanitation Data'!$F$29,0,10*ROW('Sanitation Data'!F146)))</f>
        <v/>
      </c>
      <c r="CW152" s="272" t="str">
        <f ca="true">+IF(OFFSET('Sanitation Data'!$F$30,0,10*ROW('Sanitation Data'!F146))="","",OFFSET('Sanitation Data'!$F$30,0,10*ROW('Sanitation Data'!F146)))</f>
        <v/>
      </c>
      <c r="CX152" s="272" t="str">
        <f ca="true">+IF(OFFSET('Sanitation Data'!$F$31,0,10*ROW('Sanitation Data'!F146))="","",OFFSET('Sanitation Data'!$F$31,0,10*ROW('Sanitation Data'!F146)))</f>
        <v/>
      </c>
      <c r="CY152" s="272" t="str">
        <f ca="true">+IF(OFFSET('Sanitation Data'!$F$32,0,10*ROW('Sanitation Data'!F146))="","",OFFSET('Sanitation Data'!$F$32,0,10*ROW('Sanitation Data'!F146)))</f>
        <v/>
      </c>
      <c r="CZ152" s="272" t="str">
        <f ca="true">+IF(OFFSET('Sanitation Data'!$G$28,0,10*ROW('Sanitation Data'!G146))="","",OFFSET('Sanitation Data'!$G$28,0,10*ROW('Sanitation Data'!G146)))</f>
        <v/>
      </c>
      <c r="DA152" s="272" t="str">
        <f ca="true">+IF(OFFSET('Sanitation Data'!$G$29,0,10*ROW('Sanitation Data'!G146))="","",OFFSET('Sanitation Data'!$G$29,0,10*ROW('Sanitation Data'!G146)))</f>
        <v/>
      </c>
      <c r="DB152" s="272" t="str">
        <f ca="true">+IF(OFFSET('Sanitation Data'!$G$30,0,10*ROW('Sanitation Data'!G146))="","",OFFSET('Sanitation Data'!$G$30,0,10*ROW('Sanitation Data'!G146)))</f>
        <v/>
      </c>
      <c r="DC152" s="272" t="str">
        <f ca="true">+IF(OFFSET('Sanitation Data'!$G$31,0,10*ROW('Sanitation Data'!G146))="","",OFFSET('Sanitation Data'!$G$31,0,10*ROW('Sanitation Data'!G146)))</f>
        <v/>
      </c>
      <c r="DD152" s="272" t="str">
        <f ca="true">+IF(OFFSET('Sanitation Data'!$G$32,0,10*ROW('Sanitation Data'!G146))="","",OFFSET('Sanitation Data'!$G$32,0,10*ROW('Sanitation Data'!G146)))</f>
        <v/>
      </c>
      <c r="DE152" s="272" t="str">
        <f ca="true">+IF(OFFSET('Sanitation Data'!$H$28,0,10*ROW('Sanitation Data'!H146))="","",OFFSET('Sanitation Data'!$H$28,0,10*ROW('Sanitation Data'!H146)))</f>
        <v/>
      </c>
      <c r="DF152" s="272" t="str">
        <f ca="true">+IF(OFFSET('Sanitation Data'!$H$29,0,10*ROW('Sanitation Data'!H146))="","",OFFSET('Sanitation Data'!$H$29,0,10*ROW('Sanitation Data'!H146)))</f>
        <v/>
      </c>
      <c r="DG152" s="272" t="str">
        <f ca="true">+IF(OFFSET('Sanitation Data'!$H$30,0,10*ROW('Sanitation Data'!H146))="","",OFFSET('Sanitation Data'!$H$30,0,10*ROW('Sanitation Data'!H146)))</f>
        <v/>
      </c>
      <c r="DH152" s="272" t="str">
        <f ca="true">+IF(OFFSET('Sanitation Data'!$H$31,0,10*ROW('Sanitation Data'!H146))="","",OFFSET('Sanitation Data'!$H$31,0,10*ROW('Sanitation Data'!H146)))</f>
        <v/>
      </c>
      <c r="DI152" s="272" t="str">
        <f ca="true">+IF(OFFSET('Sanitation Data'!$H$32,0,10*ROW('Sanitation Data'!H146))="","",OFFSET('Sanitation Data'!$H$32,0,10*ROW('Sanitation Data'!H146)))</f>
        <v/>
      </c>
      <c r="DJ152" s="272" t="str">
        <f ca="true">+IF(OFFSET('Sanitation Data'!$I$28,0,10*ROW('Sanitation Data'!I146))="","",OFFSET('Sanitation Data'!$I$28,0,10*ROW('Sanitation Data'!I146)))</f>
        <v/>
      </c>
      <c r="DK152" s="272" t="str">
        <f ca="true">+IF(OFFSET('Sanitation Data'!$I$29,0,10*ROW('Sanitation Data'!I146))="","",OFFSET('Sanitation Data'!$I$29,0,10*ROW('Sanitation Data'!I146)))</f>
        <v/>
      </c>
      <c r="DL152" s="272" t="str">
        <f ca="true">+IF(OFFSET('Sanitation Data'!$I$30,0,10*ROW('Sanitation Data'!I146))="","",OFFSET('Sanitation Data'!$I$30,0,10*ROW('Sanitation Data'!I146)))</f>
        <v/>
      </c>
      <c r="DM152" s="272" t="str">
        <f ca="true">+IF(OFFSET('Sanitation Data'!$I$31,0,10*ROW('Sanitation Data'!I146))="","",OFFSET('Sanitation Data'!$I$31,0,10*ROW('Sanitation Data'!I146)))</f>
        <v/>
      </c>
      <c r="DN152" s="272" t="str">
        <f ca="true">+IF(OFFSET('Sanitation Data'!$I$32,0,10*ROW('Sanitation Data'!I146))="","",OFFSET('Sanitation Data'!$I$32,0,10*ROW('Sanitation Data'!I146)))</f>
        <v/>
      </c>
      <c r="DO152" s="272" t="str">
        <f ca="true">+IF(OFFSET('Hygiene Data'!$D$11,0,10*ROW('Hygiene Data'!D146))="","",OFFSET('Hygiene Data'!$D$11,0,10*ROW('Hygiene Data'!D146)))</f>
        <v/>
      </c>
      <c r="DP152" s="272" t="str">
        <f ca="true">+IF(OFFSET('Hygiene Data'!$D$12,0,10*ROW('Hygiene Data'!D146))="","",OFFSET('Hygiene Data'!$D$12,0,10*ROW('Hygiene Data'!D146)))</f>
        <v/>
      </c>
      <c r="DQ152" s="272" t="str">
        <f ca="true">+IF(OFFSET('Hygiene Data'!$D$13,0,10*ROW('Hygiene Data'!D146))="","",OFFSET('Hygiene Data'!$D$13,0,10*ROW('Hygiene Data'!D146)))</f>
        <v/>
      </c>
      <c r="DR152" s="272" t="str">
        <f ca="true">+IF(OFFSET('Hygiene Data'!$E$11,0,10*ROW('Hygiene Data'!E146))="","",OFFSET('Hygiene Data'!$E$11,0,10*ROW('Hygiene Data'!E146)))</f>
        <v/>
      </c>
      <c r="DS152" s="272" t="str">
        <f ca="true">+IF(OFFSET('Hygiene Data'!$E$12,0,10*ROW('Hygiene Data'!E146))="","",OFFSET('Hygiene Data'!$E$12,0,10*ROW('Hygiene Data'!E146)))</f>
        <v/>
      </c>
      <c r="DT152" s="272" t="str">
        <f ca="true">+IF(OFFSET('Hygiene Data'!$E$13,0,10*ROW('Hygiene Data'!E146))="","",OFFSET('Hygiene Data'!$E$13,0,10*ROW('Hygiene Data'!E146)))</f>
        <v/>
      </c>
      <c r="DU152" s="272" t="str">
        <f ca="true">+IF(OFFSET('Hygiene Data'!$F$11,0,10*ROW('Hygiene Data'!F146))="","",OFFSET('Hygiene Data'!$F$11,0,10*ROW('Hygiene Data'!F146)))</f>
        <v/>
      </c>
      <c r="DV152" s="272" t="str">
        <f ca="true">+IF(OFFSET('Hygiene Data'!$F$12,0,10*ROW('Hygiene Data'!F146))="","",OFFSET('Hygiene Data'!$F$12,0,10*ROW('Hygiene Data'!F146)))</f>
        <v/>
      </c>
      <c r="DW152" s="272" t="str">
        <f ca="true">+IF(OFFSET('Hygiene Data'!$F$13,0,10*ROW('Hygiene Data'!F146))="","",OFFSET('Hygiene Data'!$F$13,0,10*ROW('Hygiene Data'!F146)))</f>
        <v/>
      </c>
      <c r="DX152" s="272" t="str">
        <f ca="true">+IF(OFFSET('Hygiene Data'!$G$11,0,10*ROW('Hygiene Data'!G146))="","",OFFSET('Hygiene Data'!$G$11,0,10*ROW('Hygiene Data'!G146)))</f>
        <v/>
      </c>
      <c r="DY152" s="272" t="str">
        <f ca="true">+IF(OFFSET('Hygiene Data'!$G$12,0,10*ROW('Hygiene Data'!G146))="","",OFFSET('Hygiene Data'!$G$12,0,10*ROW('Hygiene Data'!G146)))</f>
        <v/>
      </c>
      <c r="DZ152" s="272" t="str">
        <f ca="true">+IF(OFFSET('Hygiene Data'!$G$13,0,10*ROW('Hygiene Data'!G146))="","",OFFSET('Hygiene Data'!$G$13,0,10*ROW('Hygiene Data'!G146)))</f>
        <v/>
      </c>
      <c r="EA152" s="272" t="str">
        <f ca="true">+IF(OFFSET('Hygiene Data'!$H$11,0,10*ROW('Hygiene Data'!H146))="","",OFFSET('Hygiene Data'!$H$11,0,10*ROW('Hygiene Data'!H146)))</f>
        <v/>
      </c>
      <c r="EB152" s="272" t="str">
        <f ca="true">+IF(OFFSET('Hygiene Data'!$H$12,0,10*ROW('Hygiene Data'!H146))="","",OFFSET('Hygiene Data'!$H$12,0,10*ROW('Hygiene Data'!H146)))</f>
        <v/>
      </c>
      <c r="EC152" s="272" t="str">
        <f ca="true">+IF(OFFSET('Hygiene Data'!$H$13,0,10*ROW('Hygiene Data'!H146))="","",OFFSET('Hygiene Data'!$H$13,0,10*ROW('Hygiene Data'!H146)))</f>
        <v/>
      </c>
      <c r="ED152" s="272" t="str">
        <f ca="true">+IF(OFFSET('Hygiene Data'!$I$11,0,10*ROW('Hygiene Data'!I146))="","",OFFSET('Hygiene Data'!$I$11,0,10*ROW('Hygiene Data'!I146)))</f>
        <v/>
      </c>
      <c r="EE152" s="272" t="str">
        <f ca="true">+IF(OFFSET('Hygiene Data'!$I$12,0,10*ROW('Hygiene Data'!I146))="","",OFFSET('Hygiene Data'!$I$12,0,10*ROW('Hygiene Data'!I146)))</f>
        <v/>
      </c>
      <c r="EF152" s="272" t="str">
        <f ca="true">+IF(OFFSET('Hygiene Data'!$I$13,0,10*ROW('Hygiene Data'!I146))="","",OFFSET('Hygiene Data'!$I$13,0,10*ROW('Hygiene Data'!I146)))</f>
        <v/>
      </c>
    </row>
    <row xmlns:x14ac="http://schemas.microsoft.com/office/spreadsheetml/2009/9/ac" r="153" x14ac:dyDescent="0.2">
      <c r="A153" s="37" t="str">
        <f ca="true">+IF(OFFSET('Water Data'!$B$2,0,10*ROW('Water Data'!E147))="","",OFFSET('Water Data'!$B$2,0,10*ROW('Water Data'!E147)))</f>
        <v/>
      </c>
      <c r="B153" s="37" t="str">
        <f ca="true">+IF(OFFSET('Water Data'!$C$2,0,10*ROW('Water Data'!F147))="","",OFFSET('Water Data'!$C$2,0,10*ROW('Water Data'!F147)))</f>
        <v/>
      </c>
      <c r="C153" s="328" t="str">
        <f t="shared" ca="true" si="2"/>
        <v/>
      </c>
      <c r="D153" s="97"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7"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7"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7"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7"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7"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7"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7"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7"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7"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7"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7"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7"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7"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7"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7"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7"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7"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8"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8"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8"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8"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8"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8"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8"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8"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8"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8"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8"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8"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8"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8"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8"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8"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8"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8"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8"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8"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8"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8"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8"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8"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8"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8"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8"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8"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8"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8"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9"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9"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9"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9"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9"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9"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9"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9"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9"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9"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9"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9"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9"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9"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9"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9"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9"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9"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2"/>
      <c r="BS153" s="272" t="str">
        <f ca="true">+IF(OFFSET('Water Data'!$D$27,0,10*ROW('Water Data'!D147))="","",OFFSET('Water Data'!$D$27,0,10*ROW('Water Data'!D147)))</f>
        <v/>
      </c>
      <c r="BT153" s="272" t="str">
        <f ca="true">+IF(OFFSET('Water Data'!$D$28,0,10*ROW('Water Data'!D147))="","",OFFSET('Water Data'!$D$28,0,10*ROW('Water Data'!D147)))</f>
        <v/>
      </c>
      <c r="BU153" s="272" t="str">
        <f ca="true">+IF(OFFSET('Water Data'!$D$29,0,10*ROW('Water Data'!D147))="","",OFFSET('Water Data'!$D$29,0,10*ROW('Water Data'!D147)))</f>
        <v/>
      </c>
      <c r="BV153" s="272" t="str">
        <f ca="true">+IF(OFFSET('Water Data'!$E$27,0,10*ROW('Water Data'!E147))="","",OFFSET('Water Data'!$E$27,0,10*ROW('Water Data'!E147)))</f>
        <v/>
      </c>
      <c r="BW153" s="272" t="str">
        <f ca="true">+IF(OFFSET('Water Data'!$E$28,0,10*ROW('Water Data'!E147))="","",OFFSET('Water Data'!$E$28,0,10*ROW('Water Data'!E147)))</f>
        <v/>
      </c>
      <c r="BX153" s="272" t="str">
        <f ca="true">+IF(OFFSET('Water Data'!$E$29,0,10*ROW('Water Data'!E147))="","",OFFSET('Water Data'!$E$29,0,10*ROW('Water Data'!E147)))</f>
        <v/>
      </c>
      <c r="BY153" s="272" t="str">
        <f ca="true">+IF(OFFSET('Water Data'!$F$27,0,10*ROW('Water Data'!F147))="","",OFFSET('Water Data'!$F$27,0,10*ROW('Water Data'!F147)))</f>
        <v/>
      </c>
      <c r="BZ153" s="272" t="str">
        <f ca="true">+IF(OFFSET('Water Data'!$F$28,0,10*ROW('Water Data'!F147))="","",OFFSET('Water Data'!$F$28,0,10*ROW('Water Data'!F147)))</f>
        <v/>
      </c>
      <c r="CA153" s="272" t="str">
        <f ca="true">+IF(OFFSET('Water Data'!$F$29,0,10*ROW('Water Data'!F147))="","",OFFSET('Water Data'!$F$29,0,10*ROW('Water Data'!F147)))</f>
        <v/>
      </c>
      <c r="CB153" s="272" t="str">
        <f ca="true">+IF(OFFSET('Water Data'!$G$27,0,10*ROW('Water Data'!G147))="","",OFFSET('Water Data'!$G$27,0,10*ROW('Water Data'!G147)))</f>
        <v/>
      </c>
      <c r="CC153" s="272" t="str">
        <f ca="true">+IF(OFFSET('Water Data'!$G$28,0,10*ROW('Water Data'!G147))="","",OFFSET('Water Data'!$G$28,0,10*ROW('Water Data'!G147)))</f>
        <v/>
      </c>
      <c r="CD153" s="272" t="str">
        <f ca="true">+IF(OFFSET('Water Data'!$G$29,0,10*ROW('Water Data'!G147))="","",OFFSET('Water Data'!$G$29,0,10*ROW('Water Data'!G147)))</f>
        <v/>
      </c>
      <c r="CE153" s="272" t="str">
        <f ca="true">+IF(OFFSET('Water Data'!$H$27,0,10*ROW('Water Data'!H147))="","",OFFSET('Water Data'!$H$27,0,10*ROW('Water Data'!H147)))</f>
        <v/>
      </c>
      <c r="CF153" s="272" t="str">
        <f ca="true">+IF(OFFSET('Water Data'!$H$28,0,10*ROW('Water Data'!H147))="","",OFFSET('Water Data'!$H$28,0,10*ROW('Water Data'!H147)))</f>
        <v/>
      </c>
      <c r="CG153" s="272" t="str">
        <f ca="true">+IF(OFFSET('Water Data'!$H$29,0,10*ROW('Water Data'!H147))="","",OFFSET('Water Data'!$H$29,0,10*ROW('Water Data'!H147)))</f>
        <v/>
      </c>
      <c r="CH153" s="272" t="str">
        <f ca="true">+IF(OFFSET('Water Data'!$I$27,0,10*ROW('Water Data'!I147))="","",OFFSET('Water Data'!$I$27,0,10*ROW('Water Data'!I147)))</f>
        <v/>
      </c>
      <c r="CI153" s="272" t="str">
        <f ca="true">+IF(OFFSET('Water Data'!$I$28,0,10*ROW('Water Data'!I147))="","",OFFSET('Water Data'!$I$28,0,10*ROW('Water Data'!I147)))</f>
        <v/>
      </c>
      <c r="CJ153" s="272" t="str">
        <f ca="true">+IF(OFFSET('Water Data'!$I$29,0,10*ROW('Water Data'!I147))="","",OFFSET('Water Data'!$I$29,0,10*ROW('Water Data'!I147)))</f>
        <v/>
      </c>
      <c r="CK153" s="272" t="str">
        <f ca="true">+IF(OFFSET('Sanitation Data'!$D$28,0,10*ROW('Sanitation Data'!D147))="","",OFFSET('Sanitation Data'!$D$28,0,10*ROW('Sanitation Data'!D147)))</f>
        <v/>
      </c>
      <c r="CL153" s="272" t="str">
        <f ca="true">+IF(OFFSET('Sanitation Data'!$D$29,0,10*ROW('Sanitation Data'!D147))="","",OFFSET('Sanitation Data'!$D$29,0,10*ROW('Sanitation Data'!D147)))</f>
        <v/>
      </c>
      <c r="CM153" s="272" t="str">
        <f ca="true">+IF(OFFSET('Sanitation Data'!$D$30,0,10*ROW('Sanitation Data'!D147))="","",OFFSET('Sanitation Data'!$D$30,0,10*ROW('Sanitation Data'!D147)))</f>
        <v/>
      </c>
      <c r="CN153" s="272" t="str">
        <f ca="true">+IF(OFFSET('Sanitation Data'!$D$31,0,10*ROW('Sanitation Data'!D147))="","",OFFSET('Sanitation Data'!$D$31,0,10*ROW('Sanitation Data'!D147)))</f>
        <v/>
      </c>
      <c r="CO153" s="272" t="str">
        <f ca="true">+IF(OFFSET('Sanitation Data'!$D$32,0,10*ROW('Sanitation Data'!D147))="","",OFFSET('Sanitation Data'!$D$32,0,10*ROW('Sanitation Data'!D147)))</f>
        <v/>
      </c>
      <c r="CP153" s="272" t="str">
        <f ca="true">+IF(OFFSET('Sanitation Data'!$E$28,0,10*ROW('Sanitation Data'!E147))="","",OFFSET('Sanitation Data'!$E$28,0,10*ROW('Sanitation Data'!E147)))</f>
        <v/>
      </c>
      <c r="CQ153" s="272" t="str">
        <f ca="true">+IF(OFFSET('Sanitation Data'!$E$29,0,10*ROW('Sanitation Data'!E147))="","",OFFSET('Sanitation Data'!$E$29,0,10*ROW('Sanitation Data'!E147)))</f>
        <v/>
      </c>
      <c r="CR153" s="272" t="str">
        <f ca="true">+IF(OFFSET('Sanitation Data'!$E$30,0,10*ROW('Sanitation Data'!E147))="","",OFFSET('Sanitation Data'!$E$30,0,10*ROW('Sanitation Data'!E147)))</f>
        <v/>
      </c>
      <c r="CS153" s="272" t="str">
        <f ca="true">+IF(OFFSET('Sanitation Data'!$E$31,0,10*ROW('Sanitation Data'!E147))="","",OFFSET('Sanitation Data'!$E$31,0,10*ROW('Sanitation Data'!E147)))</f>
        <v/>
      </c>
      <c r="CT153" s="272" t="str">
        <f ca="true">+IF(OFFSET('Sanitation Data'!$E$32,0,10*ROW('Sanitation Data'!E147))="","",OFFSET('Sanitation Data'!$E$32,0,10*ROW('Sanitation Data'!E147)))</f>
        <v/>
      </c>
      <c r="CU153" s="272" t="str">
        <f ca="true">+IF(OFFSET('Sanitation Data'!$F$28,0,10*ROW('Sanitation Data'!F147))="","",OFFSET('Sanitation Data'!$F$28,0,10*ROW('Sanitation Data'!F147)))</f>
        <v/>
      </c>
      <c r="CV153" s="272" t="str">
        <f ca="true">+IF(OFFSET('Sanitation Data'!$F$29,0,10*ROW('Sanitation Data'!F147))="","",OFFSET('Sanitation Data'!$F$29,0,10*ROW('Sanitation Data'!F147)))</f>
        <v/>
      </c>
      <c r="CW153" s="272" t="str">
        <f ca="true">+IF(OFFSET('Sanitation Data'!$F$30,0,10*ROW('Sanitation Data'!F147))="","",OFFSET('Sanitation Data'!$F$30,0,10*ROW('Sanitation Data'!F147)))</f>
        <v/>
      </c>
      <c r="CX153" s="272" t="str">
        <f ca="true">+IF(OFFSET('Sanitation Data'!$F$31,0,10*ROW('Sanitation Data'!F147))="","",OFFSET('Sanitation Data'!$F$31,0,10*ROW('Sanitation Data'!F147)))</f>
        <v/>
      </c>
      <c r="CY153" s="272" t="str">
        <f ca="true">+IF(OFFSET('Sanitation Data'!$F$32,0,10*ROW('Sanitation Data'!F147))="","",OFFSET('Sanitation Data'!$F$32,0,10*ROW('Sanitation Data'!F147)))</f>
        <v/>
      </c>
      <c r="CZ153" s="272" t="str">
        <f ca="true">+IF(OFFSET('Sanitation Data'!$G$28,0,10*ROW('Sanitation Data'!G147))="","",OFFSET('Sanitation Data'!$G$28,0,10*ROW('Sanitation Data'!G147)))</f>
        <v/>
      </c>
      <c r="DA153" s="272" t="str">
        <f ca="true">+IF(OFFSET('Sanitation Data'!$G$29,0,10*ROW('Sanitation Data'!G147))="","",OFFSET('Sanitation Data'!$G$29,0,10*ROW('Sanitation Data'!G147)))</f>
        <v/>
      </c>
      <c r="DB153" s="272" t="str">
        <f ca="true">+IF(OFFSET('Sanitation Data'!$G$30,0,10*ROW('Sanitation Data'!G147))="","",OFFSET('Sanitation Data'!$G$30,0,10*ROW('Sanitation Data'!G147)))</f>
        <v/>
      </c>
      <c r="DC153" s="272" t="str">
        <f ca="true">+IF(OFFSET('Sanitation Data'!$G$31,0,10*ROW('Sanitation Data'!G147))="","",OFFSET('Sanitation Data'!$G$31,0,10*ROW('Sanitation Data'!G147)))</f>
        <v/>
      </c>
      <c r="DD153" s="272" t="str">
        <f ca="true">+IF(OFFSET('Sanitation Data'!$G$32,0,10*ROW('Sanitation Data'!G147))="","",OFFSET('Sanitation Data'!$G$32,0,10*ROW('Sanitation Data'!G147)))</f>
        <v/>
      </c>
      <c r="DE153" s="272" t="str">
        <f ca="true">+IF(OFFSET('Sanitation Data'!$H$28,0,10*ROW('Sanitation Data'!H147))="","",OFFSET('Sanitation Data'!$H$28,0,10*ROW('Sanitation Data'!H147)))</f>
        <v/>
      </c>
      <c r="DF153" s="272" t="str">
        <f ca="true">+IF(OFFSET('Sanitation Data'!$H$29,0,10*ROW('Sanitation Data'!H147))="","",OFFSET('Sanitation Data'!$H$29,0,10*ROW('Sanitation Data'!H147)))</f>
        <v/>
      </c>
      <c r="DG153" s="272" t="str">
        <f ca="true">+IF(OFFSET('Sanitation Data'!$H$30,0,10*ROW('Sanitation Data'!H147))="","",OFFSET('Sanitation Data'!$H$30,0,10*ROW('Sanitation Data'!H147)))</f>
        <v/>
      </c>
      <c r="DH153" s="272" t="str">
        <f ca="true">+IF(OFFSET('Sanitation Data'!$H$31,0,10*ROW('Sanitation Data'!H147))="","",OFFSET('Sanitation Data'!$H$31,0,10*ROW('Sanitation Data'!H147)))</f>
        <v/>
      </c>
      <c r="DI153" s="272" t="str">
        <f ca="true">+IF(OFFSET('Sanitation Data'!$H$32,0,10*ROW('Sanitation Data'!H147))="","",OFFSET('Sanitation Data'!$H$32,0,10*ROW('Sanitation Data'!H147)))</f>
        <v/>
      </c>
      <c r="DJ153" s="272" t="str">
        <f ca="true">+IF(OFFSET('Sanitation Data'!$I$28,0,10*ROW('Sanitation Data'!I147))="","",OFFSET('Sanitation Data'!$I$28,0,10*ROW('Sanitation Data'!I147)))</f>
        <v/>
      </c>
      <c r="DK153" s="272" t="str">
        <f ca="true">+IF(OFFSET('Sanitation Data'!$I$29,0,10*ROW('Sanitation Data'!I147))="","",OFFSET('Sanitation Data'!$I$29,0,10*ROW('Sanitation Data'!I147)))</f>
        <v/>
      </c>
      <c r="DL153" s="272" t="str">
        <f ca="true">+IF(OFFSET('Sanitation Data'!$I$30,0,10*ROW('Sanitation Data'!I147))="","",OFFSET('Sanitation Data'!$I$30,0,10*ROW('Sanitation Data'!I147)))</f>
        <v/>
      </c>
      <c r="DM153" s="272" t="str">
        <f ca="true">+IF(OFFSET('Sanitation Data'!$I$31,0,10*ROW('Sanitation Data'!I147))="","",OFFSET('Sanitation Data'!$I$31,0,10*ROW('Sanitation Data'!I147)))</f>
        <v/>
      </c>
      <c r="DN153" s="272" t="str">
        <f ca="true">+IF(OFFSET('Sanitation Data'!$I$32,0,10*ROW('Sanitation Data'!I147))="","",OFFSET('Sanitation Data'!$I$32,0,10*ROW('Sanitation Data'!I147)))</f>
        <v/>
      </c>
      <c r="DO153" s="272" t="str">
        <f ca="true">+IF(OFFSET('Hygiene Data'!$D$11,0,10*ROW('Hygiene Data'!D147))="","",OFFSET('Hygiene Data'!$D$11,0,10*ROW('Hygiene Data'!D147)))</f>
        <v/>
      </c>
      <c r="DP153" s="272" t="str">
        <f ca="true">+IF(OFFSET('Hygiene Data'!$D$12,0,10*ROW('Hygiene Data'!D147))="","",OFFSET('Hygiene Data'!$D$12,0,10*ROW('Hygiene Data'!D147)))</f>
        <v/>
      </c>
      <c r="DQ153" s="272" t="str">
        <f ca="true">+IF(OFFSET('Hygiene Data'!$D$13,0,10*ROW('Hygiene Data'!D147))="","",OFFSET('Hygiene Data'!$D$13,0,10*ROW('Hygiene Data'!D147)))</f>
        <v/>
      </c>
      <c r="DR153" s="272" t="str">
        <f ca="true">+IF(OFFSET('Hygiene Data'!$E$11,0,10*ROW('Hygiene Data'!E147))="","",OFFSET('Hygiene Data'!$E$11,0,10*ROW('Hygiene Data'!E147)))</f>
        <v/>
      </c>
      <c r="DS153" s="272" t="str">
        <f ca="true">+IF(OFFSET('Hygiene Data'!$E$12,0,10*ROW('Hygiene Data'!E147))="","",OFFSET('Hygiene Data'!$E$12,0,10*ROW('Hygiene Data'!E147)))</f>
        <v/>
      </c>
      <c r="DT153" s="272" t="str">
        <f ca="true">+IF(OFFSET('Hygiene Data'!$E$13,0,10*ROW('Hygiene Data'!E147))="","",OFFSET('Hygiene Data'!$E$13,0,10*ROW('Hygiene Data'!E147)))</f>
        <v/>
      </c>
      <c r="DU153" s="272" t="str">
        <f ca="true">+IF(OFFSET('Hygiene Data'!$F$11,0,10*ROW('Hygiene Data'!F147))="","",OFFSET('Hygiene Data'!$F$11,0,10*ROW('Hygiene Data'!F147)))</f>
        <v/>
      </c>
      <c r="DV153" s="272" t="str">
        <f ca="true">+IF(OFFSET('Hygiene Data'!$F$12,0,10*ROW('Hygiene Data'!F147))="","",OFFSET('Hygiene Data'!$F$12,0,10*ROW('Hygiene Data'!F147)))</f>
        <v/>
      </c>
      <c r="DW153" s="272" t="str">
        <f ca="true">+IF(OFFSET('Hygiene Data'!$F$13,0,10*ROW('Hygiene Data'!F147))="","",OFFSET('Hygiene Data'!$F$13,0,10*ROW('Hygiene Data'!F147)))</f>
        <v/>
      </c>
      <c r="DX153" s="272" t="str">
        <f ca="true">+IF(OFFSET('Hygiene Data'!$G$11,0,10*ROW('Hygiene Data'!G147))="","",OFFSET('Hygiene Data'!$G$11,0,10*ROW('Hygiene Data'!G147)))</f>
        <v/>
      </c>
      <c r="DY153" s="272" t="str">
        <f ca="true">+IF(OFFSET('Hygiene Data'!$G$12,0,10*ROW('Hygiene Data'!G147))="","",OFFSET('Hygiene Data'!$G$12,0,10*ROW('Hygiene Data'!G147)))</f>
        <v/>
      </c>
      <c r="DZ153" s="272" t="str">
        <f ca="true">+IF(OFFSET('Hygiene Data'!$G$13,0,10*ROW('Hygiene Data'!G147))="","",OFFSET('Hygiene Data'!$G$13,0,10*ROW('Hygiene Data'!G147)))</f>
        <v/>
      </c>
      <c r="EA153" s="272" t="str">
        <f ca="true">+IF(OFFSET('Hygiene Data'!$H$11,0,10*ROW('Hygiene Data'!H147))="","",OFFSET('Hygiene Data'!$H$11,0,10*ROW('Hygiene Data'!H147)))</f>
        <v/>
      </c>
      <c r="EB153" s="272" t="str">
        <f ca="true">+IF(OFFSET('Hygiene Data'!$H$12,0,10*ROW('Hygiene Data'!H147))="","",OFFSET('Hygiene Data'!$H$12,0,10*ROW('Hygiene Data'!H147)))</f>
        <v/>
      </c>
      <c r="EC153" s="272" t="str">
        <f ca="true">+IF(OFFSET('Hygiene Data'!$H$13,0,10*ROW('Hygiene Data'!H147))="","",OFFSET('Hygiene Data'!$H$13,0,10*ROW('Hygiene Data'!H147)))</f>
        <v/>
      </c>
      <c r="ED153" s="272" t="str">
        <f ca="true">+IF(OFFSET('Hygiene Data'!$I$11,0,10*ROW('Hygiene Data'!I147))="","",OFFSET('Hygiene Data'!$I$11,0,10*ROW('Hygiene Data'!I147)))</f>
        <v/>
      </c>
      <c r="EE153" s="272" t="str">
        <f ca="true">+IF(OFFSET('Hygiene Data'!$I$12,0,10*ROW('Hygiene Data'!I147))="","",OFFSET('Hygiene Data'!$I$12,0,10*ROW('Hygiene Data'!I147)))</f>
        <v/>
      </c>
      <c r="EF153" s="272" t="str">
        <f ca="true">+IF(OFFSET('Hygiene Data'!$I$13,0,10*ROW('Hygiene Data'!I147))="","",OFFSET('Hygiene Data'!$I$13,0,10*ROW('Hygiene Data'!I147)))</f>
        <v/>
      </c>
    </row>
    <row xmlns:x14ac="http://schemas.microsoft.com/office/spreadsheetml/2009/9/ac" r="154" x14ac:dyDescent="0.2">
      <c r="A154" s="37" t="str">
        <f ca="true">+IF(OFFSET('Water Data'!$B$2,0,10*ROW('Water Data'!E148))="","",OFFSET('Water Data'!$B$2,0,10*ROW('Water Data'!E148)))</f>
        <v/>
      </c>
      <c r="B154" s="37" t="str">
        <f ca="true">+IF(OFFSET('Water Data'!$C$2,0,10*ROW('Water Data'!F148))="","",OFFSET('Water Data'!$C$2,0,10*ROW('Water Data'!F148)))</f>
        <v/>
      </c>
      <c r="C154" s="328" t="str">
        <f t="shared" ca="true" si="2"/>
        <v/>
      </c>
      <c r="D154" s="97"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7"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7"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7"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7"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7"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7"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7"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7"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7"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7"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7"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7"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7"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7"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7"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7"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7"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8"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8"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8"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8"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8"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8"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8"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8"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8"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8"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8"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8"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8"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8"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8"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8"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8"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8"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8"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8"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8"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8"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8"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8"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8"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8"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8"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8"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8"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8"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9"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9"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9"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9"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9"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9"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9"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9"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9"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9"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9"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9"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9"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9"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9"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9"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9"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9"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2"/>
      <c r="BS154" s="272" t="str">
        <f ca="true">+IF(OFFSET('Water Data'!$D$27,0,10*ROW('Water Data'!D148))="","",OFFSET('Water Data'!$D$27,0,10*ROW('Water Data'!D148)))</f>
        <v/>
      </c>
      <c r="BT154" s="272" t="str">
        <f ca="true">+IF(OFFSET('Water Data'!$D$28,0,10*ROW('Water Data'!D148))="","",OFFSET('Water Data'!$D$28,0,10*ROW('Water Data'!D148)))</f>
        <v/>
      </c>
      <c r="BU154" s="272" t="str">
        <f ca="true">+IF(OFFSET('Water Data'!$D$29,0,10*ROW('Water Data'!D148))="","",OFFSET('Water Data'!$D$29,0,10*ROW('Water Data'!D148)))</f>
        <v/>
      </c>
      <c r="BV154" s="272" t="str">
        <f ca="true">+IF(OFFSET('Water Data'!$E$27,0,10*ROW('Water Data'!E148))="","",OFFSET('Water Data'!$E$27,0,10*ROW('Water Data'!E148)))</f>
        <v/>
      </c>
      <c r="BW154" s="272" t="str">
        <f ca="true">+IF(OFFSET('Water Data'!$E$28,0,10*ROW('Water Data'!E148))="","",OFFSET('Water Data'!$E$28,0,10*ROW('Water Data'!E148)))</f>
        <v/>
      </c>
      <c r="BX154" s="272" t="str">
        <f ca="true">+IF(OFFSET('Water Data'!$E$29,0,10*ROW('Water Data'!E148))="","",OFFSET('Water Data'!$E$29,0,10*ROW('Water Data'!E148)))</f>
        <v/>
      </c>
      <c r="BY154" s="272" t="str">
        <f ca="true">+IF(OFFSET('Water Data'!$F$27,0,10*ROW('Water Data'!F148))="","",OFFSET('Water Data'!$F$27,0,10*ROW('Water Data'!F148)))</f>
        <v/>
      </c>
      <c r="BZ154" s="272" t="str">
        <f ca="true">+IF(OFFSET('Water Data'!$F$28,0,10*ROW('Water Data'!F148))="","",OFFSET('Water Data'!$F$28,0,10*ROW('Water Data'!F148)))</f>
        <v/>
      </c>
      <c r="CA154" s="272" t="str">
        <f ca="true">+IF(OFFSET('Water Data'!$F$29,0,10*ROW('Water Data'!F148))="","",OFFSET('Water Data'!$F$29,0,10*ROW('Water Data'!F148)))</f>
        <v/>
      </c>
      <c r="CB154" s="272" t="str">
        <f ca="true">+IF(OFFSET('Water Data'!$G$27,0,10*ROW('Water Data'!G148))="","",OFFSET('Water Data'!$G$27,0,10*ROW('Water Data'!G148)))</f>
        <v/>
      </c>
      <c r="CC154" s="272" t="str">
        <f ca="true">+IF(OFFSET('Water Data'!$G$28,0,10*ROW('Water Data'!G148))="","",OFFSET('Water Data'!$G$28,0,10*ROW('Water Data'!G148)))</f>
        <v/>
      </c>
      <c r="CD154" s="272" t="str">
        <f ca="true">+IF(OFFSET('Water Data'!$G$29,0,10*ROW('Water Data'!G148))="","",OFFSET('Water Data'!$G$29,0,10*ROW('Water Data'!G148)))</f>
        <v/>
      </c>
      <c r="CE154" s="272" t="str">
        <f ca="true">+IF(OFFSET('Water Data'!$H$27,0,10*ROW('Water Data'!H148))="","",OFFSET('Water Data'!$H$27,0,10*ROW('Water Data'!H148)))</f>
        <v/>
      </c>
      <c r="CF154" s="272" t="str">
        <f ca="true">+IF(OFFSET('Water Data'!$H$28,0,10*ROW('Water Data'!H148))="","",OFFSET('Water Data'!$H$28,0,10*ROW('Water Data'!H148)))</f>
        <v/>
      </c>
      <c r="CG154" s="272" t="str">
        <f ca="true">+IF(OFFSET('Water Data'!$H$29,0,10*ROW('Water Data'!H148))="","",OFFSET('Water Data'!$H$29,0,10*ROW('Water Data'!H148)))</f>
        <v/>
      </c>
      <c r="CH154" s="272" t="str">
        <f ca="true">+IF(OFFSET('Water Data'!$I$27,0,10*ROW('Water Data'!I148))="","",OFFSET('Water Data'!$I$27,0,10*ROW('Water Data'!I148)))</f>
        <v/>
      </c>
      <c r="CI154" s="272" t="str">
        <f ca="true">+IF(OFFSET('Water Data'!$I$28,0,10*ROW('Water Data'!I148))="","",OFFSET('Water Data'!$I$28,0,10*ROW('Water Data'!I148)))</f>
        <v/>
      </c>
      <c r="CJ154" s="272" t="str">
        <f ca="true">+IF(OFFSET('Water Data'!$I$29,0,10*ROW('Water Data'!I148))="","",OFFSET('Water Data'!$I$29,0,10*ROW('Water Data'!I148)))</f>
        <v/>
      </c>
      <c r="CK154" s="272" t="str">
        <f ca="true">+IF(OFFSET('Sanitation Data'!$D$28,0,10*ROW('Sanitation Data'!D148))="","",OFFSET('Sanitation Data'!$D$28,0,10*ROW('Sanitation Data'!D148)))</f>
        <v/>
      </c>
      <c r="CL154" s="272" t="str">
        <f ca="true">+IF(OFFSET('Sanitation Data'!$D$29,0,10*ROW('Sanitation Data'!D148))="","",OFFSET('Sanitation Data'!$D$29,0,10*ROW('Sanitation Data'!D148)))</f>
        <v/>
      </c>
      <c r="CM154" s="272" t="str">
        <f ca="true">+IF(OFFSET('Sanitation Data'!$D$30,0,10*ROW('Sanitation Data'!D148))="","",OFFSET('Sanitation Data'!$D$30,0,10*ROW('Sanitation Data'!D148)))</f>
        <v/>
      </c>
      <c r="CN154" s="272" t="str">
        <f ca="true">+IF(OFFSET('Sanitation Data'!$D$31,0,10*ROW('Sanitation Data'!D148))="","",OFFSET('Sanitation Data'!$D$31,0,10*ROW('Sanitation Data'!D148)))</f>
        <v/>
      </c>
      <c r="CO154" s="272" t="str">
        <f ca="true">+IF(OFFSET('Sanitation Data'!$D$32,0,10*ROW('Sanitation Data'!D148))="","",OFFSET('Sanitation Data'!$D$32,0,10*ROW('Sanitation Data'!D148)))</f>
        <v/>
      </c>
      <c r="CP154" s="272" t="str">
        <f ca="true">+IF(OFFSET('Sanitation Data'!$E$28,0,10*ROW('Sanitation Data'!E148))="","",OFFSET('Sanitation Data'!$E$28,0,10*ROW('Sanitation Data'!E148)))</f>
        <v/>
      </c>
      <c r="CQ154" s="272" t="str">
        <f ca="true">+IF(OFFSET('Sanitation Data'!$E$29,0,10*ROW('Sanitation Data'!E148))="","",OFFSET('Sanitation Data'!$E$29,0,10*ROW('Sanitation Data'!E148)))</f>
        <v/>
      </c>
      <c r="CR154" s="272" t="str">
        <f ca="true">+IF(OFFSET('Sanitation Data'!$E$30,0,10*ROW('Sanitation Data'!E148))="","",OFFSET('Sanitation Data'!$E$30,0,10*ROW('Sanitation Data'!E148)))</f>
        <v/>
      </c>
      <c r="CS154" s="272" t="str">
        <f ca="true">+IF(OFFSET('Sanitation Data'!$E$31,0,10*ROW('Sanitation Data'!E148))="","",OFFSET('Sanitation Data'!$E$31,0,10*ROW('Sanitation Data'!E148)))</f>
        <v/>
      </c>
      <c r="CT154" s="272" t="str">
        <f ca="true">+IF(OFFSET('Sanitation Data'!$E$32,0,10*ROW('Sanitation Data'!E148))="","",OFFSET('Sanitation Data'!$E$32,0,10*ROW('Sanitation Data'!E148)))</f>
        <v/>
      </c>
      <c r="CU154" s="272" t="str">
        <f ca="true">+IF(OFFSET('Sanitation Data'!$F$28,0,10*ROW('Sanitation Data'!F148))="","",OFFSET('Sanitation Data'!$F$28,0,10*ROW('Sanitation Data'!F148)))</f>
        <v/>
      </c>
      <c r="CV154" s="272" t="str">
        <f ca="true">+IF(OFFSET('Sanitation Data'!$F$29,0,10*ROW('Sanitation Data'!F148))="","",OFFSET('Sanitation Data'!$F$29,0,10*ROW('Sanitation Data'!F148)))</f>
        <v/>
      </c>
      <c r="CW154" s="272" t="str">
        <f ca="true">+IF(OFFSET('Sanitation Data'!$F$30,0,10*ROW('Sanitation Data'!F148))="","",OFFSET('Sanitation Data'!$F$30,0,10*ROW('Sanitation Data'!F148)))</f>
        <v/>
      </c>
      <c r="CX154" s="272" t="str">
        <f ca="true">+IF(OFFSET('Sanitation Data'!$F$31,0,10*ROW('Sanitation Data'!F148))="","",OFFSET('Sanitation Data'!$F$31,0,10*ROW('Sanitation Data'!F148)))</f>
        <v/>
      </c>
      <c r="CY154" s="272" t="str">
        <f ca="true">+IF(OFFSET('Sanitation Data'!$F$32,0,10*ROW('Sanitation Data'!F148))="","",OFFSET('Sanitation Data'!$F$32,0,10*ROW('Sanitation Data'!F148)))</f>
        <v/>
      </c>
      <c r="CZ154" s="272" t="str">
        <f ca="true">+IF(OFFSET('Sanitation Data'!$G$28,0,10*ROW('Sanitation Data'!G148))="","",OFFSET('Sanitation Data'!$G$28,0,10*ROW('Sanitation Data'!G148)))</f>
        <v/>
      </c>
      <c r="DA154" s="272" t="str">
        <f ca="true">+IF(OFFSET('Sanitation Data'!$G$29,0,10*ROW('Sanitation Data'!G148))="","",OFFSET('Sanitation Data'!$G$29,0,10*ROW('Sanitation Data'!G148)))</f>
        <v/>
      </c>
      <c r="DB154" s="272" t="str">
        <f ca="true">+IF(OFFSET('Sanitation Data'!$G$30,0,10*ROW('Sanitation Data'!G148))="","",OFFSET('Sanitation Data'!$G$30,0,10*ROW('Sanitation Data'!G148)))</f>
        <v/>
      </c>
      <c r="DC154" s="272" t="str">
        <f ca="true">+IF(OFFSET('Sanitation Data'!$G$31,0,10*ROW('Sanitation Data'!G148))="","",OFFSET('Sanitation Data'!$G$31,0,10*ROW('Sanitation Data'!G148)))</f>
        <v/>
      </c>
      <c r="DD154" s="272" t="str">
        <f ca="true">+IF(OFFSET('Sanitation Data'!$G$32,0,10*ROW('Sanitation Data'!G148))="","",OFFSET('Sanitation Data'!$G$32,0,10*ROW('Sanitation Data'!G148)))</f>
        <v/>
      </c>
      <c r="DE154" s="272" t="str">
        <f ca="true">+IF(OFFSET('Sanitation Data'!$H$28,0,10*ROW('Sanitation Data'!H148))="","",OFFSET('Sanitation Data'!$H$28,0,10*ROW('Sanitation Data'!H148)))</f>
        <v/>
      </c>
      <c r="DF154" s="272" t="str">
        <f ca="true">+IF(OFFSET('Sanitation Data'!$H$29,0,10*ROW('Sanitation Data'!H148))="","",OFFSET('Sanitation Data'!$H$29,0,10*ROW('Sanitation Data'!H148)))</f>
        <v/>
      </c>
      <c r="DG154" s="272" t="str">
        <f ca="true">+IF(OFFSET('Sanitation Data'!$H$30,0,10*ROW('Sanitation Data'!H148))="","",OFFSET('Sanitation Data'!$H$30,0,10*ROW('Sanitation Data'!H148)))</f>
        <v/>
      </c>
      <c r="DH154" s="272" t="str">
        <f ca="true">+IF(OFFSET('Sanitation Data'!$H$31,0,10*ROW('Sanitation Data'!H148))="","",OFFSET('Sanitation Data'!$H$31,0,10*ROW('Sanitation Data'!H148)))</f>
        <v/>
      </c>
      <c r="DI154" s="272" t="str">
        <f ca="true">+IF(OFFSET('Sanitation Data'!$H$32,0,10*ROW('Sanitation Data'!H148))="","",OFFSET('Sanitation Data'!$H$32,0,10*ROW('Sanitation Data'!H148)))</f>
        <v/>
      </c>
      <c r="DJ154" s="272" t="str">
        <f ca="true">+IF(OFFSET('Sanitation Data'!$I$28,0,10*ROW('Sanitation Data'!I148))="","",OFFSET('Sanitation Data'!$I$28,0,10*ROW('Sanitation Data'!I148)))</f>
        <v/>
      </c>
      <c r="DK154" s="272" t="str">
        <f ca="true">+IF(OFFSET('Sanitation Data'!$I$29,0,10*ROW('Sanitation Data'!I148))="","",OFFSET('Sanitation Data'!$I$29,0,10*ROW('Sanitation Data'!I148)))</f>
        <v/>
      </c>
      <c r="DL154" s="272" t="str">
        <f ca="true">+IF(OFFSET('Sanitation Data'!$I$30,0,10*ROW('Sanitation Data'!I148))="","",OFFSET('Sanitation Data'!$I$30,0,10*ROW('Sanitation Data'!I148)))</f>
        <v/>
      </c>
      <c r="DM154" s="272" t="str">
        <f ca="true">+IF(OFFSET('Sanitation Data'!$I$31,0,10*ROW('Sanitation Data'!I148))="","",OFFSET('Sanitation Data'!$I$31,0,10*ROW('Sanitation Data'!I148)))</f>
        <v/>
      </c>
      <c r="DN154" s="272" t="str">
        <f ca="true">+IF(OFFSET('Sanitation Data'!$I$32,0,10*ROW('Sanitation Data'!I148))="","",OFFSET('Sanitation Data'!$I$32,0,10*ROW('Sanitation Data'!I148)))</f>
        <v/>
      </c>
      <c r="DO154" s="272" t="str">
        <f ca="true">+IF(OFFSET('Hygiene Data'!$D$11,0,10*ROW('Hygiene Data'!D148))="","",OFFSET('Hygiene Data'!$D$11,0,10*ROW('Hygiene Data'!D148)))</f>
        <v/>
      </c>
      <c r="DP154" s="272" t="str">
        <f ca="true">+IF(OFFSET('Hygiene Data'!$D$12,0,10*ROW('Hygiene Data'!D148))="","",OFFSET('Hygiene Data'!$D$12,0,10*ROW('Hygiene Data'!D148)))</f>
        <v/>
      </c>
      <c r="DQ154" s="272" t="str">
        <f ca="true">+IF(OFFSET('Hygiene Data'!$D$13,0,10*ROW('Hygiene Data'!D148))="","",OFFSET('Hygiene Data'!$D$13,0,10*ROW('Hygiene Data'!D148)))</f>
        <v/>
      </c>
      <c r="DR154" s="272" t="str">
        <f ca="true">+IF(OFFSET('Hygiene Data'!$E$11,0,10*ROW('Hygiene Data'!E148))="","",OFFSET('Hygiene Data'!$E$11,0,10*ROW('Hygiene Data'!E148)))</f>
        <v/>
      </c>
      <c r="DS154" s="272" t="str">
        <f ca="true">+IF(OFFSET('Hygiene Data'!$E$12,0,10*ROW('Hygiene Data'!E148))="","",OFFSET('Hygiene Data'!$E$12,0,10*ROW('Hygiene Data'!E148)))</f>
        <v/>
      </c>
      <c r="DT154" s="272" t="str">
        <f ca="true">+IF(OFFSET('Hygiene Data'!$E$13,0,10*ROW('Hygiene Data'!E148))="","",OFFSET('Hygiene Data'!$E$13,0,10*ROW('Hygiene Data'!E148)))</f>
        <v/>
      </c>
      <c r="DU154" s="272" t="str">
        <f ca="true">+IF(OFFSET('Hygiene Data'!$F$11,0,10*ROW('Hygiene Data'!F148))="","",OFFSET('Hygiene Data'!$F$11,0,10*ROW('Hygiene Data'!F148)))</f>
        <v/>
      </c>
      <c r="DV154" s="272" t="str">
        <f ca="true">+IF(OFFSET('Hygiene Data'!$F$12,0,10*ROW('Hygiene Data'!F148))="","",OFFSET('Hygiene Data'!$F$12,0,10*ROW('Hygiene Data'!F148)))</f>
        <v/>
      </c>
      <c r="DW154" s="272" t="str">
        <f ca="true">+IF(OFFSET('Hygiene Data'!$F$13,0,10*ROW('Hygiene Data'!F148))="","",OFFSET('Hygiene Data'!$F$13,0,10*ROW('Hygiene Data'!F148)))</f>
        <v/>
      </c>
      <c r="DX154" s="272" t="str">
        <f ca="true">+IF(OFFSET('Hygiene Data'!$G$11,0,10*ROW('Hygiene Data'!G148))="","",OFFSET('Hygiene Data'!$G$11,0,10*ROW('Hygiene Data'!G148)))</f>
        <v/>
      </c>
      <c r="DY154" s="272" t="str">
        <f ca="true">+IF(OFFSET('Hygiene Data'!$G$12,0,10*ROW('Hygiene Data'!G148))="","",OFFSET('Hygiene Data'!$G$12,0,10*ROW('Hygiene Data'!G148)))</f>
        <v/>
      </c>
      <c r="DZ154" s="272" t="str">
        <f ca="true">+IF(OFFSET('Hygiene Data'!$G$13,0,10*ROW('Hygiene Data'!G148))="","",OFFSET('Hygiene Data'!$G$13,0,10*ROW('Hygiene Data'!G148)))</f>
        <v/>
      </c>
      <c r="EA154" s="272" t="str">
        <f ca="true">+IF(OFFSET('Hygiene Data'!$H$11,0,10*ROW('Hygiene Data'!H148))="","",OFFSET('Hygiene Data'!$H$11,0,10*ROW('Hygiene Data'!H148)))</f>
        <v/>
      </c>
      <c r="EB154" s="272" t="str">
        <f ca="true">+IF(OFFSET('Hygiene Data'!$H$12,0,10*ROW('Hygiene Data'!H148))="","",OFFSET('Hygiene Data'!$H$12,0,10*ROW('Hygiene Data'!H148)))</f>
        <v/>
      </c>
      <c r="EC154" s="272" t="str">
        <f ca="true">+IF(OFFSET('Hygiene Data'!$H$13,0,10*ROW('Hygiene Data'!H148))="","",OFFSET('Hygiene Data'!$H$13,0,10*ROW('Hygiene Data'!H148)))</f>
        <v/>
      </c>
      <c r="ED154" s="272" t="str">
        <f ca="true">+IF(OFFSET('Hygiene Data'!$I$11,0,10*ROW('Hygiene Data'!I148))="","",OFFSET('Hygiene Data'!$I$11,0,10*ROW('Hygiene Data'!I148)))</f>
        <v/>
      </c>
      <c r="EE154" s="272" t="str">
        <f ca="true">+IF(OFFSET('Hygiene Data'!$I$12,0,10*ROW('Hygiene Data'!I148))="","",OFFSET('Hygiene Data'!$I$12,0,10*ROW('Hygiene Data'!I148)))</f>
        <v/>
      </c>
      <c r="EF154" s="272" t="str">
        <f ca="true">+IF(OFFSET('Hygiene Data'!$I$13,0,10*ROW('Hygiene Data'!I148))="","",OFFSET('Hygiene Data'!$I$13,0,10*ROW('Hygiene Data'!I148)))</f>
        <v/>
      </c>
    </row>
    <row xmlns:x14ac="http://schemas.microsoft.com/office/spreadsheetml/2009/9/ac" r="155" x14ac:dyDescent="0.2">
      <c r="A155" s="37" t="str">
        <f ca="true">+IF(OFFSET('Water Data'!$B$2,0,10*ROW('Water Data'!E149))="","",OFFSET('Water Data'!$B$2,0,10*ROW('Water Data'!E149)))</f>
        <v/>
      </c>
      <c r="B155" s="37" t="str">
        <f ca="true">+IF(OFFSET('Water Data'!$C$2,0,10*ROW('Water Data'!F149))="","",OFFSET('Water Data'!$C$2,0,10*ROW('Water Data'!F149)))</f>
        <v/>
      </c>
      <c r="C155" s="328" t="str">
        <f t="shared" ca="true" si="2"/>
        <v/>
      </c>
      <c r="D155" s="97"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7"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7"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7"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7"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7"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7"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7"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7"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7"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7"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7"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7"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7"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7"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7"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7"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7"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8"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8"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8"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8"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8"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8"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8"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8"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8"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8"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8"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8"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8"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8"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8"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8"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8"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8"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8"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8"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8"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8"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8"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8"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8"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8"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8"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8"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8"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8"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9"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9"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9"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9"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9"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9"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9"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9"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9"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9"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9"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9"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9"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9"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9"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9"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9"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9"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2"/>
      <c r="BS155" s="272" t="str">
        <f ca="true">+IF(OFFSET('Water Data'!$D$27,0,10*ROW('Water Data'!D149))="","",OFFSET('Water Data'!$D$27,0,10*ROW('Water Data'!D149)))</f>
        <v/>
      </c>
      <c r="BT155" s="272" t="str">
        <f ca="true">+IF(OFFSET('Water Data'!$D$28,0,10*ROW('Water Data'!D149))="","",OFFSET('Water Data'!$D$28,0,10*ROW('Water Data'!D149)))</f>
        <v/>
      </c>
      <c r="BU155" s="272" t="str">
        <f ca="true">+IF(OFFSET('Water Data'!$D$29,0,10*ROW('Water Data'!D149))="","",OFFSET('Water Data'!$D$29,0,10*ROW('Water Data'!D149)))</f>
        <v/>
      </c>
      <c r="BV155" s="272" t="str">
        <f ca="true">+IF(OFFSET('Water Data'!$E$27,0,10*ROW('Water Data'!E149))="","",OFFSET('Water Data'!$E$27,0,10*ROW('Water Data'!E149)))</f>
        <v/>
      </c>
      <c r="BW155" s="272" t="str">
        <f ca="true">+IF(OFFSET('Water Data'!$E$28,0,10*ROW('Water Data'!E149))="","",OFFSET('Water Data'!$E$28,0,10*ROW('Water Data'!E149)))</f>
        <v/>
      </c>
      <c r="BX155" s="272" t="str">
        <f ca="true">+IF(OFFSET('Water Data'!$E$29,0,10*ROW('Water Data'!E149))="","",OFFSET('Water Data'!$E$29,0,10*ROW('Water Data'!E149)))</f>
        <v/>
      </c>
      <c r="BY155" s="272" t="str">
        <f ca="true">+IF(OFFSET('Water Data'!$F$27,0,10*ROW('Water Data'!F149))="","",OFFSET('Water Data'!$F$27,0,10*ROW('Water Data'!F149)))</f>
        <v/>
      </c>
      <c r="BZ155" s="272" t="str">
        <f ca="true">+IF(OFFSET('Water Data'!$F$28,0,10*ROW('Water Data'!F149))="","",OFFSET('Water Data'!$F$28,0,10*ROW('Water Data'!F149)))</f>
        <v/>
      </c>
      <c r="CA155" s="272" t="str">
        <f ca="true">+IF(OFFSET('Water Data'!$F$29,0,10*ROW('Water Data'!F149))="","",OFFSET('Water Data'!$F$29,0,10*ROW('Water Data'!F149)))</f>
        <v/>
      </c>
      <c r="CB155" s="272" t="str">
        <f ca="true">+IF(OFFSET('Water Data'!$G$27,0,10*ROW('Water Data'!G149))="","",OFFSET('Water Data'!$G$27,0,10*ROW('Water Data'!G149)))</f>
        <v/>
      </c>
      <c r="CC155" s="272" t="str">
        <f ca="true">+IF(OFFSET('Water Data'!$G$28,0,10*ROW('Water Data'!G149))="","",OFFSET('Water Data'!$G$28,0,10*ROW('Water Data'!G149)))</f>
        <v/>
      </c>
      <c r="CD155" s="272" t="str">
        <f ca="true">+IF(OFFSET('Water Data'!$G$29,0,10*ROW('Water Data'!G149))="","",OFFSET('Water Data'!$G$29,0,10*ROW('Water Data'!G149)))</f>
        <v/>
      </c>
      <c r="CE155" s="272" t="str">
        <f ca="true">+IF(OFFSET('Water Data'!$H$27,0,10*ROW('Water Data'!H149))="","",OFFSET('Water Data'!$H$27,0,10*ROW('Water Data'!H149)))</f>
        <v/>
      </c>
      <c r="CF155" s="272" t="str">
        <f ca="true">+IF(OFFSET('Water Data'!$H$28,0,10*ROW('Water Data'!H149))="","",OFFSET('Water Data'!$H$28,0,10*ROW('Water Data'!H149)))</f>
        <v/>
      </c>
      <c r="CG155" s="272" t="str">
        <f ca="true">+IF(OFFSET('Water Data'!$H$29,0,10*ROW('Water Data'!H149))="","",OFFSET('Water Data'!$H$29,0,10*ROW('Water Data'!H149)))</f>
        <v/>
      </c>
      <c r="CH155" s="272" t="str">
        <f ca="true">+IF(OFFSET('Water Data'!$I$27,0,10*ROW('Water Data'!I149))="","",OFFSET('Water Data'!$I$27,0,10*ROW('Water Data'!I149)))</f>
        <v/>
      </c>
      <c r="CI155" s="272" t="str">
        <f ca="true">+IF(OFFSET('Water Data'!$I$28,0,10*ROW('Water Data'!I149))="","",OFFSET('Water Data'!$I$28,0,10*ROW('Water Data'!I149)))</f>
        <v/>
      </c>
      <c r="CJ155" s="272" t="str">
        <f ca="true">+IF(OFFSET('Water Data'!$I$29,0,10*ROW('Water Data'!I149))="","",OFFSET('Water Data'!$I$29,0,10*ROW('Water Data'!I149)))</f>
        <v/>
      </c>
      <c r="CK155" s="272" t="str">
        <f ca="true">+IF(OFFSET('Sanitation Data'!$D$28,0,10*ROW('Sanitation Data'!D149))="","",OFFSET('Sanitation Data'!$D$28,0,10*ROW('Sanitation Data'!D149)))</f>
        <v/>
      </c>
      <c r="CL155" s="272" t="str">
        <f ca="true">+IF(OFFSET('Sanitation Data'!$D$29,0,10*ROW('Sanitation Data'!D149))="","",OFFSET('Sanitation Data'!$D$29,0,10*ROW('Sanitation Data'!D149)))</f>
        <v/>
      </c>
      <c r="CM155" s="272" t="str">
        <f ca="true">+IF(OFFSET('Sanitation Data'!$D$30,0,10*ROW('Sanitation Data'!D149))="","",OFFSET('Sanitation Data'!$D$30,0,10*ROW('Sanitation Data'!D149)))</f>
        <v/>
      </c>
      <c r="CN155" s="272" t="str">
        <f ca="true">+IF(OFFSET('Sanitation Data'!$D$31,0,10*ROW('Sanitation Data'!D149))="","",OFFSET('Sanitation Data'!$D$31,0,10*ROW('Sanitation Data'!D149)))</f>
        <v/>
      </c>
      <c r="CO155" s="272" t="str">
        <f ca="true">+IF(OFFSET('Sanitation Data'!$D$32,0,10*ROW('Sanitation Data'!D149))="","",OFFSET('Sanitation Data'!$D$32,0,10*ROW('Sanitation Data'!D149)))</f>
        <v/>
      </c>
      <c r="CP155" s="272" t="str">
        <f ca="true">+IF(OFFSET('Sanitation Data'!$E$28,0,10*ROW('Sanitation Data'!E149))="","",OFFSET('Sanitation Data'!$E$28,0,10*ROW('Sanitation Data'!E149)))</f>
        <v/>
      </c>
      <c r="CQ155" s="272" t="str">
        <f ca="true">+IF(OFFSET('Sanitation Data'!$E$29,0,10*ROW('Sanitation Data'!E149))="","",OFFSET('Sanitation Data'!$E$29,0,10*ROW('Sanitation Data'!E149)))</f>
        <v/>
      </c>
      <c r="CR155" s="272" t="str">
        <f ca="true">+IF(OFFSET('Sanitation Data'!$E$30,0,10*ROW('Sanitation Data'!E149))="","",OFFSET('Sanitation Data'!$E$30,0,10*ROW('Sanitation Data'!E149)))</f>
        <v/>
      </c>
      <c r="CS155" s="272" t="str">
        <f ca="true">+IF(OFFSET('Sanitation Data'!$E$31,0,10*ROW('Sanitation Data'!E149))="","",OFFSET('Sanitation Data'!$E$31,0,10*ROW('Sanitation Data'!E149)))</f>
        <v/>
      </c>
      <c r="CT155" s="272" t="str">
        <f ca="true">+IF(OFFSET('Sanitation Data'!$E$32,0,10*ROW('Sanitation Data'!E149))="","",OFFSET('Sanitation Data'!$E$32,0,10*ROW('Sanitation Data'!E149)))</f>
        <v/>
      </c>
      <c r="CU155" s="272" t="str">
        <f ca="true">+IF(OFFSET('Sanitation Data'!$F$28,0,10*ROW('Sanitation Data'!F149))="","",OFFSET('Sanitation Data'!$F$28,0,10*ROW('Sanitation Data'!F149)))</f>
        <v/>
      </c>
      <c r="CV155" s="272" t="str">
        <f ca="true">+IF(OFFSET('Sanitation Data'!$F$29,0,10*ROW('Sanitation Data'!F149))="","",OFFSET('Sanitation Data'!$F$29,0,10*ROW('Sanitation Data'!F149)))</f>
        <v/>
      </c>
      <c r="CW155" s="272" t="str">
        <f ca="true">+IF(OFFSET('Sanitation Data'!$F$30,0,10*ROW('Sanitation Data'!F149))="","",OFFSET('Sanitation Data'!$F$30,0,10*ROW('Sanitation Data'!F149)))</f>
        <v/>
      </c>
      <c r="CX155" s="272" t="str">
        <f ca="true">+IF(OFFSET('Sanitation Data'!$F$31,0,10*ROW('Sanitation Data'!F149))="","",OFFSET('Sanitation Data'!$F$31,0,10*ROW('Sanitation Data'!F149)))</f>
        <v/>
      </c>
      <c r="CY155" s="272" t="str">
        <f ca="true">+IF(OFFSET('Sanitation Data'!$F$32,0,10*ROW('Sanitation Data'!F149))="","",OFFSET('Sanitation Data'!$F$32,0,10*ROW('Sanitation Data'!F149)))</f>
        <v/>
      </c>
      <c r="CZ155" s="272" t="str">
        <f ca="true">+IF(OFFSET('Sanitation Data'!$G$28,0,10*ROW('Sanitation Data'!G149))="","",OFFSET('Sanitation Data'!$G$28,0,10*ROW('Sanitation Data'!G149)))</f>
        <v/>
      </c>
      <c r="DA155" s="272" t="str">
        <f ca="true">+IF(OFFSET('Sanitation Data'!$G$29,0,10*ROW('Sanitation Data'!G149))="","",OFFSET('Sanitation Data'!$G$29,0,10*ROW('Sanitation Data'!G149)))</f>
        <v/>
      </c>
      <c r="DB155" s="272" t="str">
        <f ca="true">+IF(OFFSET('Sanitation Data'!$G$30,0,10*ROW('Sanitation Data'!G149))="","",OFFSET('Sanitation Data'!$G$30,0,10*ROW('Sanitation Data'!G149)))</f>
        <v/>
      </c>
      <c r="DC155" s="272" t="str">
        <f ca="true">+IF(OFFSET('Sanitation Data'!$G$31,0,10*ROW('Sanitation Data'!G149))="","",OFFSET('Sanitation Data'!$G$31,0,10*ROW('Sanitation Data'!G149)))</f>
        <v/>
      </c>
      <c r="DD155" s="272" t="str">
        <f ca="true">+IF(OFFSET('Sanitation Data'!$G$32,0,10*ROW('Sanitation Data'!G149))="","",OFFSET('Sanitation Data'!$G$32,0,10*ROW('Sanitation Data'!G149)))</f>
        <v/>
      </c>
      <c r="DE155" s="272" t="str">
        <f ca="true">+IF(OFFSET('Sanitation Data'!$H$28,0,10*ROW('Sanitation Data'!H149))="","",OFFSET('Sanitation Data'!$H$28,0,10*ROW('Sanitation Data'!H149)))</f>
        <v/>
      </c>
      <c r="DF155" s="272" t="str">
        <f ca="true">+IF(OFFSET('Sanitation Data'!$H$29,0,10*ROW('Sanitation Data'!H149))="","",OFFSET('Sanitation Data'!$H$29,0,10*ROW('Sanitation Data'!H149)))</f>
        <v/>
      </c>
      <c r="DG155" s="272" t="str">
        <f ca="true">+IF(OFFSET('Sanitation Data'!$H$30,0,10*ROW('Sanitation Data'!H149))="","",OFFSET('Sanitation Data'!$H$30,0,10*ROW('Sanitation Data'!H149)))</f>
        <v/>
      </c>
      <c r="DH155" s="272" t="str">
        <f ca="true">+IF(OFFSET('Sanitation Data'!$H$31,0,10*ROW('Sanitation Data'!H149))="","",OFFSET('Sanitation Data'!$H$31,0,10*ROW('Sanitation Data'!H149)))</f>
        <v/>
      </c>
      <c r="DI155" s="272" t="str">
        <f ca="true">+IF(OFFSET('Sanitation Data'!$H$32,0,10*ROW('Sanitation Data'!H149))="","",OFFSET('Sanitation Data'!$H$32,0,10*ROW('Sanitation Data'!H149)))</f>
        <v/>
      </c>
      <c r="DJ155" s="272" t="str">
        <f ca="true">+IF(OFFSET('Sanitation Data'!$I$28,0,10*ROW('Sanitation Data'!I149))="","",OFFSET('Sanitation Data'!$I$28,0,10*ROW('Sanitation Data'!I149)))</f>
        <v/>
      </c>
      <c r="DK155" s="272" t="str">
        <f ca="true">+IF(OFFSET('Sanitation Data'!$I$29,0,10*ROW('Sanitation Data'!I149))="","",OFFSET('Sanitation Data'!$I$29,0,10*ROW('Sanitation Data'!I149)))</f>
        <v/>
      </c>
      <c r="DL155" s="272" t="str">
        <f ca="true">+IF(OFFSET('Sanitation Data'!$I$30,0,10*ROW('Sanitation Data'!I149))="","",OFFSET('Sanitation Data'!$I$30,0,10*ROW('Sanitation Data'!I149)))</f>
        <v/>
      </c>
      <c r="DM155" s="272" t="str">
        <f ca="true">+IF(OFFSET('Sanitation Data'!$I$31,0,10*ROW('Sanitation Data'!I149))="","",OFFSET('Sanitation Data'!$I$31,0,10*ROW('Sanitation Data'!I149)))</f>
        <v/>
      </c>
      <c r="DN155" s="272" t="str">
        <f ca="true">+IF(OFFSET('Sanitation Data'!$I$32,0,10*ROW('Sanitation Data'!I149))="","",OFFSET('Sanitation Data'!$I$32,0,10*ROW('Sanitation Data'!I149)))</f>
        <v/>
      </c>
      <c r="DO155" s="272" t="str">
        <f ca="true">+IF(OFFSET('Hygiene Data'!$D$11,0,10*ROW('Hygiene Data'!D149))="","",OFFSET('Hygiene Data'!$D$11,0,10*ROW('Hygiene Data'!D149)))</f>
        <v/>
      </c>
      <c r="DP155" s="272" t="str">
        <f ca="true">+IF(OFFSET('Hygiene Data'!$D$12,0,10*ROW('Hygiene Data'!D149))="","",OFFSET('Hygiene Data'!$D$12,0,10*ROW('Hygiene Data'!D149)))</f>
        <v/>
      </c>
      <c r="DQ155" s="272" t="str">
        <f ca="true">+IF(OFFSET('Hygiene Data'!$D$13,0,10*ROW('Hygiene Data'!D149))="","",OFFSET('Hygiene Data'!$D$13,0,10*ROW('Hygiene Data'!D149)))</f>
        <v/>
      </c>
      <c r="DR155" s="272" t="str">
        <f ca="true">+IF(OFFSET('Hygiene Data'!$E$11,0,10*ROW('Hygiene Data'!E149))="","",OFFSET('Hygiene Data'!$E$11,0,10*ROW('Hygiene Data'!E149)))</f>
        <v/>
      </c>
      <c r="DS155" s="272" t="str">
        <f ca="true">+IF(OFFSET('Hygiene Data'!$E$12,0,10*ROW('Hygiene Data'!E149))="","",OFFSET('Hygiene Data'!$E$12,0,10*ROW('Hygiene Data'!E149)))</f>
        <v/>
      </c>
      <c r="DT155" s="272" t="str">
        <f ca="true">+IF(OFFSET('Hygiene Data'!$E$13,0,10*ROW('Hygiene Data'!E149))="","",OFFSET('Hygiene Data'!$E$13,0,10*ROW('Hygiene Data'!E149)))</f>
        <v/>
      </c>
      <c r="DU155" s="272" t="str">
        <f ca="true">+IF(OFFSET('Hygiene Data'!$F$11,0,10*ROW('Hygiene Data'!F149))="","",OFFSET('Hygiene Data'!$F$11,0,10*ROW('Hygiene Data'!F149)))</f>
        <v/>
      </c>
      <c r="DV155" s="272" t="str">
        <f ca="true">+IF(OFFSET('Hygiene Data'!$F$12,0,10*ROW('Hygiene Data'!F149))="","",OFFSET('Hygiene Data'!$F$12,0,10*ROW('Hygiene Data'!F149)))</f>
        <v/>
      </c>
      <c r="DW155" s="272" t="str">
        <f ca="true">+IF(OFFSET('Hygiene Data'!$F$13,0,10*ROW('Hygiene Data'!F149))="","",OFFSET('Hygiene Data'!$F$13,0,10*ROW('Hygiene Data'!F149)))</f>
        <v/>
      </c>
      <c r="DX155" s="272" t="str">
        <f ca="true">+IF(OFFSET('Hygiene Data'!$G$11,0,10*ROW('Hygiene Data'!G149))="","",OFFSET('Hygiene Data'!$G$11,0,10*ROW('Hygiene Data'!G149)))</f>
        <v/>
      </c>
      <c r="DY155" s="272" t="str">
        <f ca="true">+IF(OFFSET('Hygiene Data'!$G$12,0,10*ROW('Hygiene Data'!G149))="","",OFFSET('Hygiene Data'!$G$12,0,10*ROW('Hygiene Data'!G149)))</f>
        <v/>
      </c>
      <c r="DZ155" s="272" t="str">
        <f ca="true">+IF(OFFSET('Hygiene Data'!$G$13,0,10*ROW('Hygiene Data'!G149))="","",OFFSET('Hygiene Data'!$G$13,0,10*ROW('Hygiene Data'!G149)))</f>
        <v/>
      </c>
      <c r="EA155" s="272" t="str">
        <f ca="true">+IF(OFFSET('Hygiene Data'!$H$11,0,10*ROW('Hygiene Data'!H149))="","",OFFSET('Hygiene Data'!$H$11,0,10*ROW('Hygiene Data'!H149)))</f>
        <v/>
      </c>
      <c r="EB155" s="272" t="str">
        <f ca="true">+IF(OFFSET('Hygiene Data'!$H$12,0,10*ROW('Hygiene Data'!H149))="","",OFFSET('Hygiene Data'!$H$12,0,10*ROW('Hygiene Data'!H149)))</f>
        <v/>
      </c>
      <c r="EC155" s="272" t="str">
        <f ca="true">+IF(OFFSET('Hygiene Data'!$H$13,0,10*ROW('Hygiene Data'!H149))="","",OFFSET('Hygiene Data'!$H$13,0,10*ROW('Hygiene Data'!H149)))</f>
        <v/>
      </c>
      <c r="ED155" s="272" t="str">
        <f ca="true">+IF(OFFSET('Hygiene Data'!$I$11,0,10*ROW('Hygiene Data'!I149))="","",OFFSET('Hygiene Data'!$I$11,0,10*ROW('Hygiene Data'!I149)))</f>
        <v/>
      </c>
      <c r="EE155" s="272" t="str">
        <f ca="true">+IF(OFFSET('Hygiene Data'!$I$12,0,10*ROW('Hygiene Data'!I149))="","",OFFSET('Hygiene Data'!$I$12,0,10*ROW('Hygiene Data'!I149)))</f>
        <v/>
      </c>
      <c r="EF155" s="272" t="str">
        <f ca="true">+IF(OFFSET('Hygiene Data'!$I$13,0,10*ROW('Hygiene Data'!I149))="","",OFFSET('Hygiene Data'!$I$13,0,10*ROW('Hygiene Data'!I149)))</f>
        <v/>
      </c>
    </row>
    <row xmlns:x14ac="http://schemas.microsoft.com/office/spreadsheetml/2009/9/ac" r="156" x14ac:dyDescent="0.2">
      <c r="A156" s="37" t="str">
        <f ca="true">+IF(OFFSET('Water Data'!$B$2,0,10*ROW('Water Data'!E150))="","",OFFSET('Water Data'!$B$2,0,10*ROW('Water Data'!E150)))</f>
        <v/>
      </c>
      <c r="B156" s="37" t="str">
        <f ca="true">+IF(OFFSET('Water Data'!$C$2,0,10*ROW('Water Data'!F150))="","",OFFSET('Water Data'!$C$2,0,10*ROW('Water Data'!F150)))</f>
        <v/>
      </c>
      <c r="C156" s="328" t="str">
        <f t="shared" ca="true" si="2"/>
        <v/>
      </c>
      <c r="D156" s="97"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7"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7"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7"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7"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7"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7"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7"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7"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7"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7"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7"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7"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7"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7"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7"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7"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7"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8"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8"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8"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8"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8"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8"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8"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8"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8"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8"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8"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8"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8"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8"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8"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8"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8"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8"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8"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8"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8"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8"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8"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8"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8"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8"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8"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8"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8"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8"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9"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9"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9"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9"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9"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9"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9"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9"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9"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9"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9"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9"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9"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9"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9"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9"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9"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9"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2"/>
      <c r="BS156" s="272" t="str">
        <f ca="true">+IF(OFFSET('Water Data'!$D$27,0,10*ROW('Water Data'!D150))="","",OFFSET('Water Data'!$D$27,0,10*ROW('Water Data'!D150)))</f>
        <v/>
      </c>
      <c r="BT156" s="272" t="str">
        <f ca="true">+IF(OFFSET('Water Data'!$D$28,0,10*ROW('Water Data'!D150))="","",OFFSET('Water Data'!$D$28,0,10*ROW('Water Data'!D150)))</f>
        <v/>
      </c>
      <c r="BU156" s="272" t="str">
        <f ca="true">+IF(OFFSET('Water Data'!$D$29,0,10*ROW('Water Data'!D150))="","",OFFSET('Water Data'!$D$29,0,10*ROW('Water Data'!D150)))</f>
        <v/>
      </c>
      <c r="BV156" s="272" t="str">
        <f ca="true">+IF(OFFSET('Water Data'!$E$27,0,10*ROW('Water Data'!E150))="","",OFFSET('Water Data'!$E$27,0,10*ROW('Water Data'!E150)))</f>
        <v/>
      </c>
      <c r="BW156" s="272" t="str">
        <f ca="true">+IF(OFFSET('Water Data'!$E$28,0,10*ROW('Water Data'!E150))="","",OFFSET('Water Data'!$E$28,0,10*ROW('Water Data'!E150)))</f>
        <v/>
      </c>
      <c r="BX156" s="272" t="str">
        <f ca="true">+IF(OFFSET('Water Data'!$E$29,0,10*ROW('Water Data'!E150))="","",OFFSET('Water Data'!$E$29,0,10*ROW('Water Data'!E150)))</f>
        <v/>
      </c>
      <c r="BY156" s="272" t="str">
        <f ca="true">+IF(OFFSET('Water Data'!$F$27,0,10*ROW('Water Data'!F150))="","",OFFSET('Water Data'!$F$27,0,10*ROW('Water Data'!F150)))</f>
        <v/>
      </c>
      <c r="BZ156" s="272" t="str">
        <f ca="true">+IF(OFFSET('Water Data'!$F$28,0,10*ROW('Water Data'!F150))="","",OFFSET('Water Data'!$F$28,0,10*ROW('Water Data'!F150)))</f>
        <v/>
      </c>
      <c r="CA156" s="272" t="str">
        <f ca="true">+IF(OFFSET('Water Data'!$F$29,0,10*ROW('Water Data'!F150))="","",OFFSET('Water Data'!$F$29,0,10*ROW('Water Data'!F150)))</f>
        <v/>
      </c>
      <c r="CB156" s="272" t="str">
        <f ca="true">+IF(OFFSET('Water Data'!$G$27,0,10*ROW('Water Data'!G150))="","",OFFSET('Water Data'!$G$27,0,10*ROW('Water Data'!G150)))</f>
        <v/>
      </c>
      <c r="CC156" s="272" t="str">
        <f ca="true">+IF(OFFSET('Water Data'!$G$28,0,10*ROW('Water Data'!G150))="","",OFFSET('Water Data'!$G$28,0,10*ROW('Water Data'!G150)))</f>
        <v/>
      </c>
      <c r="CD156" s="272" t="str">
        <f ca="true">+IF(OFFSET('Water Data'!$G$29,0,10*ROW('Water Data'!G150))="","",OFFSET('Water Data'!$G$29,0,10*ROW('Water Data'!G150)))</f>
        <v/>
      </c>
      <c r="CE156" s="272" t="str">
        <f ca="true">+IF(OFFSET('Water Data'!$H$27,0,10*ROW('Water Data'!H150))="","",OFFSET('Water Data'!$H$27,0,10*ROW('Water Data'!H150)))</f>
        <v/>
      </c>
      <c r="CF156" s="272" t="str">
        <f ca="true">+IF(OFFSET('Water Data'!$H$28,0,10*ROW('Water Data'!H150))="","",OFFSET('Water Data'!$H$28,0,10*ROW('Water Data'!H150)))</f>
        <v/>
      </c>
      <c r="CG156" s="272" t="str">
        <f ca="true">+IF(OFFSET('Water Data'!$H$29,0,10*ROW('Water Data'!H150))="","",OFFSET('Water Data'!$H$29,0,10*ROW('Water Data'!H150)))</f>
        <v/>
      </c>
      <c r="CH156" s="272" t="str">
        <f ca="true">+IF(OFFSET('Water Data'!$I$27,0,10*ROW('Water Data'!I150))="","",OFFSET('Water Data'!$I$27,0,10*ROW('Water Data'!I150)))</f>
        <v/>
      </c>
      <c r="CI156" s="272" t="str">
        <f ca="true">+IF(OFFSET('Water Data'!$I$28,0,10*ROW('Water Data'!I150))="","",OFFSET('Water Data'!$I$28,0,10*ROW('Water Data'!I150)))</f>
        <v/>
      </c>
      <c r="CJ156" s="272" t="str">
        <f ca="true">+IF(OFFSET('Water Data'!$I$29,0,10*ROW('Water Data'!I150))="","",OFFSET('Water Data'!$I$29,0,10*ROW('Water Data'!I150)))</f>
        <v/>
      </c>
      <c r="CK156" s="272" t="str">
        <f ca="true">+IF(OFFSET('Sanitation Data'!$D$28,0,10*ROW('Sanitation Data'!D150))="","",OFFSET('Sanitation Data'!$D$28,0,10*ROW('Sanitation Data'!D150)))</f>
        <v/>
      </c>
      <c r="CL156" s="272" t="str">
        <f ca="true">+IF(OFFSET('Sanitation Data'!$D$29,0,10*ROW('Sanitation Data'!D150))="","",OFFSET('Sanitation Data'!$D$29,0,10*ROW('Sanitation Data'!D150)))</f>
        <v/>
      </c>
      <c r="CM156" s="272" t="str">
        <f ca="true">+IF(OFFSET('Sanitation Data'!$D$30,0,10*ROW('Sanitation Data'!D150))="","",OFFSET('Sanitation Data'!$D$30,0,10*ROW('Sanitation Data'!D150)))</f>
        <v/>
      </c>
      <c r="CN156" s="272" t="str">
        <f ca="true">+IF(OFFSET('Sanitation Data'!$D$31,0,10*ROW('Sanitation Data'!D150))="","",OFFSET('Sanitation Data'!$D$31,0,10*ROW('Sanitation Data'!D150)))</f>
        <v/>
      </c>
      <c r="CO156" s="272" t="str">
        <f ca="true">+IF(OFFSET('Sanitation Data'!$D$32,0,10*ROW('Sanitation Data'!D150))="","",OFFSET('Sanitation Data'!$D$32,0,10*ROW('Sanitation Data'!D150)))</f>
        <v/>
      </c>
      <c r="CP156" s="272" t="str">
        <f ca="true">+IF(OFFSET('Sanitation Data'!$E$28,0,10*ROW('Sanitation Data'!E150))="","",OFFSET('Sanitation Data'!$E$28,0,10*ROW('Sanitation Data'!E150)))</f>
        <v/>
      </c>
      <c r="CQ156" s="272" t="str">
        <f ca="true">+IF(OFFSET('Sanitation Data'!$E$29,0,10*ROW('Sanitation Data'!E150))="","",OFFSET('Sanitation Data'!$E$29,0,10*ROW('Sanitation Data'!E150)))</f>
        <v/>
      </c>
      <c r="CR156" s="272" t="str">
        <f ca="true">+IF(OFFSET('Sanitation Data'!$E$30,0,10*ROW('Sanitation Data'!E150))="","",OFFSET('Sanitation Data'!$E$30,0,10*ROW('Sanitation Data'!E150)))</f>
        <v/>
      </c>
      <c r="CS156" s="272" t="str">
        <f ca="true">+IF(OFFSET('Sanitation Data'!$E$31,0,10*ROW('Sanitation Data'!E150))="","",OFFSET('Sanitation Data'!$E$31,0,10*ROW('Sanitation Data'!E150)))</f>
        <v/>
      </c>
      <c r="CT156" s="272" t="str">
        <f ca="true">+IF(OFFSET('Sanitation Data'!$E$32,0,10*ROW('Sanitation Data'!E150))="","",OFFSET('Sanitation Data'!$E$32,0,10*ROW('Sanitation Data'!E150)))</f>
        <v/>
      </c>
      <c r="CU156" s="272" t="str">
        <f ca="true">+IF(OFFSET('Sanitation Data'!$F$28,0,10*ROW('Sanitation Data'!F150))="","",OFFSET('Sanitation Data'!$F$28,0,10*ROW('Sanitation Data'!F150)))</f>
        <v/>
      </c>
      <c r="CV156" s="272" t="str">
        <f ca="true">+IF(OFFSET('Sanitation Data'!$F$29,0,10*ROW('Sanitation Data'!F150))="","",OFFSET('Sanitation Data'!$F$29,0,10*ROW('Sanitation Data'!F150)))</f>
        <v/>
      </c>
      <c r="CW156" s="272" t="str">
        <f ca="true">+IF(OFFSET('Sanitation Data'!$F$30,0,10*ROW('Sanitation Data'!F150))="","",OFFSET('Sanitation Data'!$F$30,0,10*ROW('Sanitation Data'!F150)))</f>
        <v/>
      </c>
      <c r="CX156" s="272" t="str">
        <f ca="true">+IF(OFFSET('Sanitation Data'!$F$31,0,10*ROW('Sanitation Data'!F150))="","",OFFSET('Sanitation Data'!$F$31,0,10*ROW('Sanitation Data'!F150)))</f>
        <v/>
      </c>
      <c r="CY156" s="272" t="str">
        <f ca="true">+IF(OFFSET('Sanitation Data'!$F$32,0,10*ROW('Sanitation Data'!F150))="","",OFFSET('Sanitation Data'!$F$32,0,10*ROW('Sanitation Data'!F150)))</f>
        <v/>
      </c>
      <c r="CZ156" s="272" t="str">
        <f ca="true">+IF(OFFSET('Sanitation Data'!$G$28,0,10*ROW('Sanitation Data'!G150))="","",OFFSET('Sanitation Data'!$G$28,0,10*ROW('Sanitation Data'!G150)))</f>
        <v/>
      </c>
      <c r="DA156" s="272" t="str">
        <f ca="true">+IF(OFFSET('Sanitation Data'!$G$29,0,10*ROW('Sanitation Data'!G150))="","",OFFSET('Sanitation Data'!$G$29,0,10*ROW('Sanitation Data'!G150)))</f>
        <v/>
      </c>
      <c r="DB156" s="272" t="str">
        <f ca="true">+IF(OFFSET('Sanitation Data'!$G$30,0,10*ROW('Sanitation Data'!G150))="","",OFFSET('Sanitation Data'!$G$30,0,10*ROW('Sanitation Data'!G150)))</f>
        <v/>
      </c>
      <c r="DC156" s="272" t="str">
        <f ca="true">+IF(OFFSET('Sanitation Data'!$G$31,0,10*ROW('Sanitation Data'!G150))="","",OFFSET('Sanitation Data'!$G$31,0,10*ROW('Sanitation Data'!G150)))</f>
        <v/>
      </c>
      <c r="DD156" s="272" t="str">
        <f ca="true">+IF(OFFSET('Sanitation Data'!$G$32,0,10*ROW('Sanitation Data'!G150))="","",OFFSET('Sanitation Data'!$G$32,0,10*ROW('Sanitation Data'!G150)))</f>
        <v/>
      </c>
      <c r="DE156" s="272" t="str">
        <f ca="true">+IF(OFFSET('Sanitation Data'!$H$28,0,10*ROW('Sanitation Data'!H150))="","",OFFSET('Sanitation Data'!$H$28,0,10*ROW('Sanitation Data'!H150)))</f>
        <v/>
      </c>
      <c r="DF156" s="272" t="str">
        <f ca="true">+IF(OFFSET('Sanitation Data'!$H$29,0,10*ROW('Sanitation Data'!H150))="","",OFFSET('Sanitation Data'!$H$29,0,10*ROW('Sanitation Data'!H150)))</f>
        <v/>
      </c>
      <c r="DG156" s="272" t="str">
        <f ca="true">+IF(OFFSET('Sanitation Data'!$H$30,0,10*ROW('Sanitation Data'!H150))="","",OFFSET('Sanitation Data'!$H$30,0,10*ROW('Sanitation Data'!H150)))</f>
        <v/>
      </c>
      <c r="DH156" s="272" t="str">
        <f ca="true">+IF(OFFSET('Sanitation Data'!$H$31,0,10*ROW('Sanitation Data'!H150))="","",OFFSET('Sanitation Data'!$H$31,0,10*ROW('Sanitation Data'!H150)))</f>
        <v/>
      </c>
      <c r="DI156" s="272" t="str">
        <f ca="true">+IF(OFFSET('Sanitation Data'!$H$32,0,10*ROW('Sanitation Data'!H150))="","",OFFSET('Sanitation Data'!$H$32,0,10*ROW('Sanitation Data'!H150)))</f>
        <v/>
      </c>
      <c r="DJ156" s="272" t="str">
        <f ca="true">+IF(OFFSET('Sanitation Data'!$I$28,0,10*ROW('Sanitation Data'!I150))="","",OFFSET('Sanitation Data'!$I$28,0,10*ROW('Sanitation Data'!I150)))</f>
        <v/>
      </c>
      <c r="DK156" s="272" t="str">
        <f ca="true">+IF(OFFSET('Sanitation Data'!$I$29,0,10*ROW('Sanitation Data'!I150))="","",OFFSET('Sanitation Data'!$I$29,0,10*ROW('Sanitation Data'!I150)))</f>
        <v/>
      </c>
      <c r="DL156" s="272" t="str">
        <f ca="true">+IF(OFFSET('Sanitation Data'!$I$30,0,10*ROW('Sanitation Data'!I150))="","",OFFSET('Sanitation Data'!$I$30,0,10*ROW('Sanitation Data'!I150)))</f>
        <v/>
      </c>
      <c r="DM156" s="272" t="str">
        <f ca="true">+IF(OFFSET('Sanitation Data'!$I$31,0,10*ROW('Sanitation Data'!I150))="","",OFFSET('Sanitation Data'!$I$31,0,10*ROW('Sanitation Data'!I150)))</f>
        <v/>
      </c>
      <c r="DN156" s="272" t="str">
        <f ca="true">+IF(OFFSET('Sanitation Data'!$I$32,0,10*ROW('Sanitation Data'!I150))="","",OFFSET('Sanitation Data'!$I$32,0,10*ROW('Sanitation Data'!I150)))</f>
        <v/>
      </c>
      <c r="DO156" s="272" t="str">
        <f ca="true">+IF(OFFSET('Hygiene Data'!$D$11,0,10*ROW('Hygiene Data'!D150))="","",OFFSET('Hygiene Data'!$D$11,0,10*ROW('Hygiene Data'!D150)))</f>
        <v/>
      </c>
      <c r="DP156" s="272" t="str">
        <f ca="true">+IF(OFFSET('Hygiene Data'!$D$12,0,10*ROW('Hygiene Data'!D150))="","",OFFSET('Hygiene Data'!$D$12,0,10*ROW('Hygiene Data'!D150)))</f>
        <v/>
      </c>
      <c r="DQ156" s="272" t="str">
        <f ca="true">+IF(OFFSET('Hygiene Data'!$D$13,0,10*ROW('Hygiene Data'!D150))="","",OFFSET('Hygiene Data'!$D$13,0,10*ROW('Hygiene Data'!D150)))</f>
        <v/>
      </c>
      <c r="DR156" s="272" t="str">
        <f ca="true">+IF(OFFSET('Hygiene Data'!$E$11,0,10*ROW('Hygiene Data'!E150))="","",OFFSET('Hygiene Data'!$E$11,0,10*ROW('Hygiene Data'!E150)))</f>
        <v/>
      </c>
      <c r="DS156" s="272" t="str">
        <f ca="true">+IF(OFFSET('Hygiene Data'!$E$12,0,10*ROW('Hygiene Data'!E150))="","",OFFSET('Hygiene Data'!$E$12,0,10*ROW('Hygiene Data'!E150)))</f>
        <v/>
      </c>
      <c r="DT156" s="272" t="str">
        <f ca="true">+IF(OFFSET('Hygiene Data'!$E$13,0,10*ROW('Hygiene Data'!E150))="","",OFFSET('Hygiene Data'!$E$13,0,10*ROW('Hygiene Data'!E150)))</f>
        <v/>
      </c>
      <c r="DU156" s="272" t="str">
        <f ca="true">+IF(OFFSET('Hygiene Data'!$F$11,0,10*ROW('Hygiene Data'!F150))="","",OFFSET('Hygiene Data'!$F$11,0,10*ROW('Hygiene Data'!F150)))</f>
        <v/>
      </c>
      <c r="DV156" s="272" t="str">
        <f ca="true">+IF(OFFSET('Hygiene Data'!$F$12,0,10*ROW('Hygiene Data'!F150))="","",OFFSET('Hygiene Data'!$F$12,0,10*ROW('Hygiene Data'!F150)))</f>
        <v/>
      </c>
      <c r="DW156" s="272" t="str">
        <f ca="true">+IF(OFFSET('Hygiene Data'!$F$13,0,10*ROW('Hygiene Data'!F150))="","",OFFSET('Hygiene Data'!$F$13,0,10*ROW('Hygiene Data'!F150)))</f>
        <v/>
      </c>
      <c r="DX156" s="272" t="str">
        <f ca="true">+IF(OFFSET('Hygiene Data'!$G$11,0,10*ROW('Hygiene Data'!G150))="","",OFFSET('Hygiene Data'!$G$11,0,10*ROW('Hygiene Data'!G150)))</f>
        <v/>
      </c>
      <c r="DY156" s="272" t="str">
        <f ca="true">+IF(OFFSET('Hygiene Data'!$G$12,0,10*ROW('Hygiene Data'!G150))="","",OFFSET('Hygiene Data'!$G$12,0,10*ROW('Hygiene Data'!G150)))</f>
        <v/>
      </c>
      <c r="DZ156" s="272" t="str">
        <f ca="true">+IF(OFFSET('Hygiene Data'!$G$13,0,10*ROW('Hygiene Data'!G150))="","",OFFSET('Hygiene Data'!$G$13,0,10*ROW('Hygiene Data'!G150)))</f>
        <v/>
      </c>
      <c r="EA156" s="272" t="str">
        <f ca="true">+IF(OFFSET('Hygiene Data'!$H$11,0,10*ROW('Hygiene Data'!H150))="","",OFFSET('Hygiene Data'!$H$11,0,10*ROW('Hygiene Data'!H150)))</f>
        <v/>
      </c>
      <c r="EB156" s="272" t="str">
        <f ca="true">+IF(OFFSET('Hygiene Data'!$H$12,0,10*ROW('Hygiene Data'!H150))="","",OFFSET('Hygiene Data'!$H$12,0,10*ROW('Hygiene Data'!H150)))</f>
        <v/>
      </c>
      <c r="EC156" s="272" t="str">
        <f ca="true">+IF(OFFSET('Hygiene Data'!$H$13,0,10*ROW('Hygiene Data'!H150))="","",OFFSET('Hygiene Data'!$H$13,0,10*ROW('Hygiene Data'!H150)))</f>
        <v/>
      </c>
      <c r="ED156" s="272" t="str">
        <f ca="true">+IF(OFFSET('Hygiene Data'!$I$11,0,10*ROW('Hygiene Data'!I150))="","",OFFSET('Hygiene Data'!$I$11,0,10*ROW('Hygiene Data'!I150)))</f>
        <v/>
      </c>
      <c r="EE156" s="272" t="str">
        <f ca="true">+IF(OFFSET('Hygiene Data'!$I$12,0,10*ROW('Hygiene Data'!I150))="","",OFFSET('Hygiene Data'!$I$12,0,10*ROW('Hygiene Data'!I150)))</f>
        <v/>
      </c>
      <c r="EF156" s="272" t="str">
        <f ca="true">+IF(OFFSET('Hygiene Data'!$I$13,0,10*ROW('Hygiene Data'!I150))="","",OFFSET('Hygiene Data'!$I$13,0,10*ROW('Hygiene Data'!I150)))</f>
        <v/>
      </c>
    </row>
    <row xmlns:x14ac="http://schemas.microsoft.com/office/spreadsheetml/2009/9/ac" r="157" x14ac:dyDescent="0.2">
      <c r="A157" s="37" t="str">
        <f ca="true">+IF(OFFSET('Water Data'!$B$2,0,10*ROW('Water Data'!E151))="","",OFFSET('Water Data'!$B$2,0,10*ROW('Water Data'!E151)))</f>
        <v/>
      </c>
      <c r="B157" s="37" t="str">
        <f ca="true">+IF(OFFSET('Water Data'!$C$2,0,10*ROW('Water Data'!F151))="","",OFFSET('Water Data'!$C$2,0,10*ROW('Water Data'!F151)))</f>
        <v/>
      </c>
      <c r="C157" s="328" t="str">
        <f t="shared" ca="true" si="2"/>
        <v/>
      </c>
      <c r="D157" s="97"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7"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7"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7"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7"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7"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7"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7"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7"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7"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7"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7"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7"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7"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7"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7"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7"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7"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8"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8"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8"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8"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8"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8"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8"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8"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8"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8"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8"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8"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8"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8"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8"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8"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8"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8"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8"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8"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8"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8"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8"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8"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8"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8"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8"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8"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8"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8"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9"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9"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9"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9"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9"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9"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9"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9"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9"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9"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9"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9"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9"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9"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9"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9"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9"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9"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2"/>
      <c r="BS157" s="272" t="str">
        <f ca="true">+IF(OFFSET('Water Data'!$D$27,0,10*ROW('Water Data'!D151))="","",OFFSET('Water Data'!$D$27,0,10*ROW('Water Data'!D151)))</f>
        <v/>
      </c>
      <c r="BT157" s="272" t="str">
        <f ca="true">+IF(OFFSET('Water Data'!$D$28,0,10*ROW('Water Data'!D151))="","",OFFSET('Water Data'!$D$28,0,10*ROW('Water Data'!D151)))</f>
        <v/>
      </c>
      <c r="BU157" s="272" t="str">
        <f ca="true">+IF(OFFSET('Water Data'!$D$29,0,10*ROW('Water Data'!D151))="","",OFFSET('Water Data'!$D$29,0,10*ROW('Water Data'!D151)))</f>
        <v/>
      </c>
      <c r="BV157" s="272" t="str">
        <f ca="true">+IF(OFFSET('Water Data'!$E$27,0,10*ROW('Water Data'!E151))="","",OFFSET('Water Data'!$E$27,0,10*ROW('Water Data'!E151)))</f>
        <v/>
      </c>
      <c r="BW157" s="272" t="str">
        <f ca="true">+IF(OFFSET('Water Data'!$E$28,0,10*ROW('Water Data'!E151))="","",OFFSET('Water Data'!$E$28,0,10*ROW('Water Data'!E151)))</f>
        <v/>
      </c>
      <c r="BX157" s="272" t="str">
        <f ca="true">+IF(OFFSET('Water Data'!$E$29,0,10*ROW('Water Data'!E151))="","",OFFSET('Water Data'!$E$29,0,10*ROW('Water Data'!E151)))</f>
        <v/>
      </c>
      <c r="BY157" s="272" t="str">
        <f ca="true">+IF(OFFSET('Water Data'!$F$27,0,10*ROW('Water Data'!F151))="","",OFFSET('Water Data'!$F$27,0,10*ROW('Water Data'!F151)))</f>
        <v/>
      </c>
      <c r="BZ157" s="272" t="str">
        <f ca="true">+IF(OFFSET('Water Data'!$F$28,0,10*ROW('Water Data'!F151))="","",OFFSET('Water Data'!$F$28,0,10*ROW('Water Data'!F151)))</f>
        <v/>
      </c>
      <c r="CA157" s="272" t="str">
        <f ca="true">+IF(OFFSET('Water Data'!$F$29,0,10*ROW('Water Data'!F151))="","",OFFSET('Water Data'!$F$29,0,10*ROW('Water Data'!F151)))</f>
        <v/>
      </c>
      <c r="CB157" s="272" t="str">
        <f ca="true">+IF(OFFSET('Water Data'!$G$27,0,10*ROW('Water Data'!G151))="","",OFFSET('Water Data'!$G$27,0,10*ROW('Water Data'!G151)))</f>
        <v/>
      </c>
      <c r="CC157" s="272" t="str">
        <f ca="true">+IF(OFFSET('Water Data'!$G$28,0,10*ROW('Water Data'!G151))="","",OFFSET('Water Data'!$G$28,0,10*ROW('Water Data'!G151)))</f>
        <v/>
      </c>
      <c r="CD157" s="272" t="str">
        <f ca="true">+IF(OFFSET('Water Data'!$G$29,0,10*ROW('Water Data'!G151))="","",OFFSET('Water Data'!$G$29,0,10*ROW('Water Data'!G151)))</f>
        <v/>
      </c>
      <c r="CE157" s="272" t="str">
        <f ca="true">+IF(OFFSET('Water Data'!$H$27,0,10*ROW('Water Data'!H151))="","",OFFSET('Water Data'!$H$27,0,10*ROW('Water Data'!H151)))</f>
        <v/>
      </c>
      <c r="CF157" s="272" t="str">
        <f ca="true">+IF(OFFSET('Water Data'!$H$28,0,10*ROW('Water Data'!H151))="","",OFFSET('Water Data'!$H$28,0,10*ROW('Water Data'!H151)))</f>
        <v/>
      </c>
      <c r="CG157" s="272" t="str">
        <f ca="true">+IF(OFFSET('Water Data'!$H$29,0,10*ROW('Water Data'!H151))="","",OFFSET('Water Data'!$H$29,0,10*ROW('Water Data'!H151)))</f>
        <v/>
      </c>
      <c r="CH157" s="272" t="str">
        <f ca="true">+IF(OFFSET('Water Data'!$I$27,0,10*ROW('Water Data'!I151))="","",OFFSET('Water Data'!$I$27,0,10*ROW('Water Data'!I151)))</f>
        <v/>
      </c>
      <c r="CI157" s="272" t="str">
        <f ca="true">+IF(OFFSET('Water Data'!$I$28,0,10*ROW('Water Data'!I151))="","",OFFSET('Water Data'!$I$28,0,10*ROW('Water Data'!I151)))</f>
        <v/>
      </c>
      <c r="CJ157" s="272" t="str">
        <f ca="true">+IF(OFFSET('Water Data'!$I$29,0,10*ROW('Water Data'!I151))="","",OFFSET('Water Data'!$I$29,0,10*ROW('Water Data'!I151)))</f>
        <v/>
      </c>
      <c r="CK157" s="272" t="str">
        <f ca="true">+IF(OFFSET('Sanitation Data'!$D$28,0,10*ROW('Sanitation Data'!D151))="","",OFFSET('Sanitation Data'!$D$28,0,10*ROW('Sanitation Data'!D151)))</f>
        <v/>
      </c>
      <c r="CL157" s="272" t="str">
        <f ca="true">+IF(OFFSET('Sanitation Data'!$D$29,0,10*ROW('Sanitation Data'!D151))="","",OFFSET('Sanitation Data'!$D$29,0,10*ROW('Sanitation Data'!D151)))</f>
        <v/>
      </c>
      <c r="CM157" s="272" t="str">
        <f ca="true">+IF(OFFSET('Sanitation Data'!$D$30,0,10*ROW('Sanitation Data'!D151))="","",OFFSET('Sanitation Data'!$D$30,0,10*ROW('Sanitation Data'!D151)))</f>
        <v/>
      </c>
      <c r="CN157" s="272" t="str">
        <f ca="true">+IF(OFFSET('Sanitation Data'!$D$31,0,10*ROW('Sanitation Data'!D151))="","",OFFSET('Sanitation Data'!$D$31,0,10*ROW('Sanitation Data'!D151)))</f>
        <v/>
      </c>
      <c r="CO157" s="272" t="str">
        <f ca="true">+IF(OFFSET('Sanitation Data'!$D$32,0,10*ROW('Sanitation Data'!D151))="","",OFFSET('Sanitation Data'!$D$32,0,10*ROW('Sanitation Data'!D151)))</f>
        <v/>
      </c>
      <c r="CP157" s="272" t="str">
        <f ca="true">+IF(OFFSET('Sanitation Data'!$E$28,0,10*ROW('Sanitation Data'!E151))="","",OFFSET('Sanitation Data'!$E$28,0,10*ROW('Sanitation Data'!E151)))</f>
        <v/>
      </c>
      <c r="CQ157" s="272" t="str">
        <f ca="true">+IF(OFFSET('Sanitation Data'!$E$29,0,10*ROW('Sanitation Data'!E151))="","",OFFSET('Sanitation Data'!$E$29,0,10*ROW('Sanitation Data'!E151)))</f>
        <v/>
      </c>
      <c r="CR157" s="272" t="str">
        <f ca="true">+IF(OFFSET('Sanitation Data'!$E$30,0,10*ROW('Sanitation Data'!E151))="","",OFFSET('Sanitation Data'!$E$30,0,10*ROW('Sanitation Data'!E151)))</f>
        <v/>
      </c>
      <c r="CS157" s="272" t="str">
        <f ca="true">+IF(OFFSET('Sanitation Data'!$E$31,0,10*ROW('Sanitation Data'!E151))="","",OFFSET('Sanitation Data'!$E$31,0,10*ROW('Sanitation Data'!E151)))</f>
        <v/>
      </c>
      <c r="CT157" s="272" t="str">
        <f ca="true">+IF(OFFSET('Sanitation Data'!$E$32,0,10*ROW('Sanitation Data'!E151))="","",OFFSET('Sanitation Data'!$E$32,0,10*ROW('Sanitation Data'!E151)))</f>
        <v/>
      </c>
      <c r="CU157" s="272" t="str">
        <f ca="true">+IF(OFFSET('Sanitation Data'!$F$28,0,10*ROW('Sanitation Data'!F151))="","",OFFSET('Sanitation Data'!$F$28,0,10*ROW('Sanitation Data'!F151)))</f>
        <v/>
      </c>
      <c r="CV157" s="272" t="str">
        <f ca="true">+IF(OFFSET('Sanitation Data'!$F$29,0,10*ROW('Sanitation Data'!F151))="","",OFFSET('Sanitation Data'!$F$29,0,10*ROW('Sanitation Data'!F151)))</f>
        <v/>
      </c>
      <c r="CW157" s="272" t="str">
        <f ca="true">+IF(OFFSET('Sanitation Data'!$F$30,0,10*ROW('Sanitation Data'!F151))="","",OFFSET('Sanitation Data'!$F$30,0,10*ROW('Sanitation Data'!F151)))</f>
        <v/>
      </c>
      <c r="CX157" s="272" t="str">
        <f ca="true">+IF(OFFSET('Sanitation Data'!$F$31,0,10*ROW('Sanitation Data'!F151))="","",OFFSET('Sanitation Data'!$F$31,0,10*ROW('Sanitation Data'!F151)))</f>
        <v/>
      </c>
      <c r="CY157" s="272" t="str">
        <f ca="true">+IF(OFFSET('Sanitation Data'!$F$32,0,10*ROW('Sanitation Data'!F151))="","",OFFSET('Sanitation Data'!$F$32,0,10*ROW('Sanitation Data'!F151)))</f>
        <v/>
      </c>
      <c r="CZ157" s="272" t="str">
        <f ca="true">+IF(OFFSET('Sanitation Data'!$G$28,0,10*ROW('Sanitation Data'!G151))="","",OFFSET('Sanitation Data'!$G$28,0,10*ROW('Sanitation Data'!G151)))</f>
        <v/>
      </c>
      <c r="DA157" s="272" t="str">
        <f ca="true">+IF(OFFSET('Sanitation Data'!$G$29,0,10*ROW('Sanitation Data'!G151))="","",OFFSET('Sanitation Data'!$G$29,0,10*ROW('Sanitation Data'!G151)))</f>
        <v/>
      </c>
      <c r="DB157" s="272" t="str">
        <f ca="true">+IF(OFFSET('Sanitation Data'!$G$30,0,10*ROW('Sanitation Data'!G151))="","",OFFSET('Sanitation Data'!$G$30,0,10*ROW('Sanitation Data'!G151)))</f>
        <v/>
      </c>
      <c r="DC157" s="272" t="str">
        <f ca="true">+IF(OFFSET('Sanitation Data'!$G$31,0,10*ROW('Sanitation Data'!G151))="","",OFFSET('Sanitation Data'!$G$31,0,10*ROW('Sanitation Data'!G151)))</f>
        <v/>
      </c>
      <c r="DD157" s="272" t="str">
        <f ca="true">+IF(OFFSET('Sanitation Data'!$G$32,0,10*ROW('Sanitation Data'!G151))="","",OFFSET('Sanitation Data'!$G$32,0,10*ROW('Sanitation Data'!G151)))</f>
        <v/>
      </c>
      <c r="DE157" s="272" t="str">
        <f ca="true">+IF(OFFSET('Sanitation Data'!$H$28,0,10*ROW('Sanitation Data'!H151))="","",OFFSET('Sanitation Data'!$H$28,0,10*ROW('Sanitation Data'!H151)))</f>
        <v/>
      </c>
      <c r="DF157" s="272" t="str">
        <f ca="true">+IF(OFFSET('Sanitation Data'!$H$29,0,10*ROW('Sanitation Data'!H151))="","",OFFSET('Sanitation Data'!$H$29,0,10*ROW('Sanitation Data'!H151)))</f>
        <v/>
      </c>
      <c r="DG157" s="272" t="str">
        <f ca="true">+IF(OFFSET('Sanitation Data'!$H$30,0,10*ROW('Sanitation Data'!H151))="","",OFFSET('Sanitation Data'!$H$30,0,10*ROW('Sanitation Data'!H151)))</f>
        <v/>
      </c>
      <c r="DH157" s="272" t="str">
        <f ca="true">+IF(OFFSET('Sanitation Data'!$H$31,0,10*ROW('Sanitation Data'!H151))="","",OFFSET('Sanitation Data'!$H$31,0,10*ROW('Sanitation Data'!H151)))</f>
        <v/>
      </c>
      <c r="DI157" s="272" t="str">
        <f ca="true">+IF(OFFSET('Sanitation Data'!$H$32,0,10*ROW('Sanitation Data'!H151))="","",OFFSET('Sanitation Data'!$H$32,0,10*ROW('Sanitation Data'!H151)))</f>
        <v/>
      </c>
      <c r="DJ157" s="272" t="str">
        <f ca="true">+IF(OFFSET('Sanitation Data'!$I$28,0,10*ROW('Sanitation Data'!I151))="","",OFFSET('Sanitation Data'!$I$28,0,10*ROW('Sanitation Data'!I151)))</f>
        <v/>
      </c>
      <c r="DK157" s="272" t="str">
        <f ca="true">+IF(OFFSET('Sanitation Data'!$I$29,0,10*ROW('Sanitation Data'!I151))="","",OFFSET('Sanitation Data'!$I$29,0,10*ROW('Sanitation Data'!I151)))</f>
        <v/>
      </c>
      <c r="DL157" s="272" t="str">
        <f ca="true">+IF(OFFSET('Sanitation Data'!$I$30,0,10*ROW('Sanitation Data'!I151))="","",OFFSET('Sanitation Data'!$I$30,0,10*ROW('Sanitation Data'!I151)))</f>
        <v/>
      </c>
      <c r="DM157" s="272" t="str">
        <f ca="true">+IF(OFFSET('Sanitation Data'!$I$31,0,10*ROW('Sanitation Data'!I151))="","",OFFSET('Sanitation Data'!$I$31,0,10*ROW('Sanitation Data'!I151)))</f>
        <v/>
      </c>
      <c r="DN157" s="272" t="str">
        <f ca="true">+IF(OFFSET('Sanitation Data'!$I$32,0,10*ROW('Sanitation Data'!I151))="","",OFFSET('Sanitation Data'!$I$32,0,10*ROW('Sanitation Data'!I151)))</f>
        <v/>
      </c>
      <c r="DO157" s="272" t="str">
        <f ca="true">+IF(OFFSET('Hygiene Data'!$D$11,0,10*ROW('Hygiene Data'!D151))="","",OFFSET('Hygiene Data'!$D$11,0,10*ROW('Hygiene Data'!D151)))</f>
        <v/>
      </c>
      <c r="DP157" s="272" t="str">
        <f ca="true">+IF(OFFSET('Hygiene Data'!$D$12,0,10*ROW('Hygiene Data'!D151))="","",OFFSET('Hygiene Data'!$D$12,0,10*ROW('Hygiene Data'!D151)))</f>
        <v/>
      </c>
      <c r="DQ157" s="272" t="str">
        <f ca="true">+IF(OFFSET('Hygiene Data'!$D$13,0,10*ROW('Hygiene Data'!D151))="","",OFFSET('Hygiene Data'!$D$13,0,10*ROW('Hygiene Data'!D151)))</f>
        <v/>
      </c>
      <c r="DR157" s="272" t="str">
        <f ca="true">+IF(OFFSET('Hygiene Data'!$E$11,0,10*ROW('Hygiene Data'!E151))="","",OFFSET('Hygiene Data'!$E$11,0,10*ROW('Hygiene Data'!E151)))</f>
        <v/>
      </c>
      <c r="DS157" s="272" t="str">
        <f ca="true">+IF(OFFSET('Hygiene Data'!$E$12,0,10*ROW('Hygiene Data'!E151))="","",OFFSET('Hygiene Data'!$E$12,0,10*ROW('Hygiene Data'!E151)))</f>
        <v/>
      </c>
      <c r="DT157" s="272" t="str">
        <f ca="true">+IF(OFFSET('Hygiene Data'!$E$13,0,10*ROW('Hygiene Data'!E151))="","",OFFSET('Hygiene Data'!$E$13,0,10*ROW('Hygiene Data'!E151)))</f>
        <v/>
      </c>
      <c r="DU157" s="272" t="str">
        <f ca="true">+IF(OFFSET('Hygiene Data'!$F$11,0,10*ROW('Hygiene Data'!F151))="","",OFFSET('Hygiene Data'!$F$11,0,10*ROW('Hygiene Data'!F151)))</f>
        <v/>
      </c>
      <c r="DV157" s="272" t="str">
        <f ca="true">+IF(OFFSET('Hygiene Data'!$F$12,0,10*ROW('Hygiene Data'!F151))="","",OFFSET('Hygiene Data'!$F$12,0,10*ROW('Hygiene Data'!F151)))</f>
        <v/>
      </c>
      <c r="DW157" s="272" t="str">
        <f ca="true">+IF(OFFSET('Hygiene Data'!$F$13,0,10*ROW('Hygiene Data'!F151))="","",OFFSET('Hygiene Data'!$F$13,0,10*ROW('Hygiene Data'!F151)))</f>
        <v/>
      </c>
      <c r="DX157" s="272" t="str">
        <f ca="true">+IF(OFFSET('Hygiene Data'!$G$11,0,10*ROW('Hygiene Data'!G151))="","",OFFSET('Hygiene Data'!$G$11,0,10*ROW('Hygiene Data'!G151)))</f>
        <v/>
      </c>
      <c r="DY157" s="272" t="str">
        <f ca="true">+IF(OFFSET('Hygiene Data'!$G$12,0,10*ROW('Hygiene Data'!G151))="","",OFFSET('Hygiene Data'!$G$12,0,10*ROW('Hygiene Data'!G151)))</f>
        <v/>
      </c>
      <c r="DZ157" s="272" t="str">
        <f ca="true">+IF(OFFSET('Hygiene Data'!$G$13,0,10*ROW('Hygiene Data'!G151))="","",OFFSET('Hygiene Data'!$G$13,0,10*ROW('Hygiene Data'!G151)))</f>
        <v/>
      </c>
      <c r="EA157" s="272" t="str">
        <f ca="true">+IF(OFFSET('Hygiene Data'!$H$11,0,10*ROW('Hygiene Data'!H151))="","",OFFSET('Hygiene Data'!$H$11,0,10*ROW('Hygiene Data'!H151)))</f>
        <v/>
      </c>
      <c r="EB157" s="272" t="str">
        <f ca="true">+IF(OFFSET('Hygiene Data'!$H$12,0,10*ROW('Hygiene Data'!H151))="","",OFFSET('Hygiene Data'!$H$12,0,10*ROW('Hygiene Data'!H151)))</f>
        <v/>
      </c>
      <c r="EC157" s="272" t="str">
        <f ca="true">+IF(OFFSET('Hygiene Data'!$H$13,0,10*ROW('Hygiene Data'!H151))="","",OFFSET('Hygiene Data'!$H$13,0,10*ROW('Hygiene Data'!H151)))</f>
        <v/>
      </c>
      <c r="ED157" s="272" t="str">
        <f ca="true">+IF(OFFSET('Hygiene Data'!$I$11,0,10*ROW('Hygiene Data'!I151))="","",OFFSET('Hygiene Data'!$I$11,0,10*ROW('Hygiene Data'!I151)))</f>
        <v/>
      </c>
      <c r="EE157" s="272" t="str">
        <f ca="true">+IF(OFFSET('Hygiene Data'!$I$12,0,10*ROW('Hygiene Data'!I151))="","",OFFSET('Hygiene Data'!$I$12,0,10*ROW('Hygiene Data'!I151)))</f>
        <v/>
      </c>
      <c r="EF157" s="272" t="str">
        <f ca="true">+IF(OFFSET('Hygiene Data'!$I$13,0,10*ROW('Hygiene Data'!I151))="","",OFFSET('Hygiene Data'!$I$13,0,10*ROW('Hygiene Data'!I151)))</f>
        <v/>
      </c>
    </row>
    <row xmlns:x14ac="http://schemas.microsoft.com/office/spreadsheetml/2009/9/ac" r="158" x14ac:dyDescent="0.2">
      <c r="A158" s="37" t="str">
        <f ca="true">+IF(OFFSET('Water Data'!$B$2,0,10*ROW('Water Data'!E152))="","",OFFSET('Water Data'!$B$2,0,10*ROW('Water Data'!E152)))</f>
        <v/>
      </c>
      <c r="B158" s="37" t="str">
        <f ca="true">+IF(OFFSET('Water Data'!$C$2,0,10*ROW('Water Data'!F152))="","",OFFSET('Water Data'!$C$2,0,10*ROW('Water Data'!F152)))</f>
        <v/>
      </c>
      <c r="C158" s="328" t="str">
        <f t="shared" ca="true" si="2"/>
        <v/>
      </c>
      <c r="D158" s="97"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7"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7"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7"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7"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7"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7"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7"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7"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7"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7"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7"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7"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7"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7"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7"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7"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7"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8"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8"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8"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8"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8"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8"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8"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8"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8"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8"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8"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8"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8"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8"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8"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8"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8"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8"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8"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8"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8"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8"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8"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8"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8"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8"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8"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8"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8"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8"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9"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9"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9"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9"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9"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9"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9"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9"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9"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9"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9"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9"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9"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9"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9"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9"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9"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9"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2"/>
      <c r="BS158" s="272" t="str">
        <f ca="true">+IF(OFFSET('Water Data'!$D$27,0,10*ROW('Water Data'!D152))="","",OFFSET('Water Data'!$D$27,0,10*ROW('Water Data'!D152)))</f>
        <v/>
      </c>
      <c r="BT158" s="272" t="str">
        <f ca="true">+IF(OFFSET('Water Data'!$D$28,0,10*ROW('Water Data'!D152))="","",OFFSET('Water Data'!$D$28,0,10*ROW('Water Data'!D152)))</f>
        <v/>
      </c>
      <c r="BU158" s="272" t="str">
        <f ca="true">+IF(OFFSET('Water Data'!$D$29,0,10*ROW('Water Data'!D152))="","",OFFSET('Water Data'!$D$29,0,10*ROW('Water Data'!D152)))</f>
        <v/>
      </c>
      <c r="BV158" s="272" t="str">
        <f ca="true">+IF(OFFSET('Water Data'!$E$27,0,10*ROW('Water Data'!E152))="","",OFFSET('Water Data'!$E$27,0,10*ROW('Water Data'!E152)))</f>
        <v/>
      </c>
      <c r="BW158" s="272" t="str">
        <f ca="true">+IF(OFFSET('Water Data'!$E$28,0,10*ROW('Water Data'!E152))="","",OFFSET('Water Data'!$E$28,0,10*ROW('Water Data'!E152)))</f>
        <v/>
      </c>
      <c r="BX158" s="272" t="str">
        <f ca="true">+IF(OFFSET('Water Data'!$E$29,0,10*ROW('Water Data'!E152))="","",OFFSET('Water Data'!$E$29,0,10*ROW('Water Data'!E152)))</f>
        <v/>
      </c>
      <c r="BY158" s="272" t="str">
        <f ca="true">+IF(OFFSET('Water Data'!$F$27,0,10*ROW('Water Data'!F152))="","",OFFSET('Water Data'!$F$27,0,10*ROW('Water Data'!F152)))</f>
        <v/>
      </c>
      <c r="BZ158" s="272" t="str">
        <f ca="true">+IF(OFFSET('Water Data'!$F$28,0,10*ROW('Water Data'!F152))="","",OFFSET('Water Data'!$F$28,0,10*ROW('Water Data'!F152)))</f>
        <v/>
      </c>
      <c r="CA158" s="272" t="str">
        <f ca="true">+IF(OFFSET('Water Data'!$F$29,0,10*ROW('Water Data'!F152))="","",OFFSET('Water Data'!$F$29,0,10*ROW('Water Data'!F152)))</f>
        <v/>
      </c>
      <c r="CB158" s="272" t="str">
        <f ca="true">+IF(OFFSET('Water Data'!$G$27,0,10*ROW('Water Data'!G152))="","",OFFSET('Water Data'!$G$27,0,10*ROW('Water Data'!G152)))</f>
        <v/>
      </c>
      <c r="CC158" s="272" t="str">
        <f ca="true">+IF(OFFSET('Water Data'!$G$28,0,10*ROW('Water Data'!G152))="","",OFFSET('Water Data'!$G$28,0,10*ROW('Water Data'!G152)))</f>
        <v/>
      </c>
      <c r="CD158" s="272" t="str">
        <f ca="true">+IF(OFFSET('Water Data'!$G$29,0,10*ROW('Water Data'!G152))="","",OFFSET('Water Data'!$G$29,0,10*ROW('Water Data'!G152)))</f>
        <v/>
      </c>
      <c r="CE158" s="272" t="str">
        <f ca="true">+IF(OFFSET('Water Data'!$H$27,0,10*ROW('Water Data'!H152))="","",OFFSET('Water Data'!$H$27,0,10*ROW('Water Data'!H152)))</f>
        <v/>
      </c>
      <c r="CF158" s="272" t="str">
        <f ca="true">+IF(OFFSET('Water Data'!$H$28,0,10*ROW('Water Data'!H152))="","",OFFSET('Water Data'!$H$28,0,10*ROW('Water Data'!H152)))</f>
        <v/>
      </c>
      <c r="CG158" s="272" t="str">
        <f ca="true">+IF(OFFSET('Water Data'!$H$29,0,10*ROW('Water Data'!H152))="","",OFFSET('Water Data'!$H$29,0,10*ROW('Water Data'!H152)))</f>
        <v/>
      </c>
      <c r="CH158" s="272" t="str">
        <f ca="true">+IF(OFFSET('Water Data'!$I$27,0,10*ROW('Water Data'!I152))="","",OFFSET('Water Data'!$I$27,0,10*ROW('Water Data'!I152)))</f>
        <v/>
      </c>
      <c r="CI158" s="272" t="str">
        <f ca="true">+IF(OFFSET('Water Data'!$I$28,0,10*ROW('Water Data'!I152))="","",OFFSET('Water Data'!$I$28,0,10*ROW('Water Data'!I152)))</f>
        <v/>
      </c>
      <c r="CJ158" s="272" t="str">
        <f ca="true">+IF(OFFSET('Water Data'!$I$29,0,10*ROW('Water Data'!I152))="","",OFFSET('Water Data'!$I$29,0,10*ROW('Water Data'!I152)))</f>
        <v/>
      </c>
      <c r="CK158" s="272" t="str">
        <f ca="true">+IF(OFFSET('Sanitation Data'!$D$28,0,10*ROW('Sanitation Data'!D152))="","",OFFSET('Sanitation Data'!$D$28,0,10*ROW('Sanitation Data'!D152)))</f>
        <v/>
      </c>
      <c r="CL158" s="272" t="str">
        <f ca="true">+IF(OFFSET('Sanitation Data'!$D$29,0,10*ROW('Sanitation Data'!D152))="","",OFFSET('Sanitation Data'!$D$29,0,10*ROW('Sanitation Data'!D152)))</f>
        <v/>
      </c>
      <c r="CM158" s="272" t="str">
        <f ca="true">+IF(OFFSET('Sanitation Data'!$D$30,0,10*ROW('Sanitation Data'!D152))="","",OFFSET('Sanitation Data'!$D$30,0,10*ROW('Sanitation Data'!D152)))</f>
        <v/>
      </c>
      <c r="CN158" s="272" t="str">
        <f ca="true">+IF(OFFSET('Sanitation Data'!$D$31,0,10*ROW('Sanitation Data'!D152))="","",OFFSET('Sanitation Data'!$D$31,0,10*ROW('Sanitation Data'!D152)))</f>
        <v/>
      </c>
      <c r="CO158" s="272" t="str">
        <f ca="true">+IF(OFFSET('Sanitation Data'!$D$32,0,10*ROW('Sanitation Data'!D152))="","",OFFSET('Sanitation Data'!$D$32,0,10*ROW('Sanitation Data'!D152)))</f>
        <v/>
      </c>
      <c r="CP158" s="272" t="str">
        <f ca="true">+IF(OFFSET('Sanitation Data'!$E$28,0,10*ROW('Sanitation Data'!E152))="","",OFFSET('Sanitation Data'!$E$28,0,10*ROW('Sanitation Data'!E152)))</f>
        <v/>
      </c>
      <c r="CQ158" s="272" t="str">
        <f ca="true">+IF(OFFSET('Sanitation Data'!$E$29,0,10*ROW('Sanitation Data'!E152))="","",OFFSET('Sanitation Data'!$E$29,0,10*ROW('Sanitation Data'!E152)))</f>
        <v/>
      </c>
      <c r="CR158" s="272" t="str">
        <f ca="true">+IF(OFFSET('Sanitation Data'!$E$30,0,10*ROW('Sanitation Data'!E152))="","",OFFSET('Sanitation Data'!$E$30,0,10*ROW('Sanitation Data'!E152)))</f>
        <v/>
      </c>
      <c r="CS158" s="272" t="str">
        <f ca="true">+IF(OFFSET('Sanitation Data'!$E$31,0,10*ROW('Sanitation Data'!E152))="","",OFFSET('Sanitation Data'!$E$31,0,10*ROW('Sanitation Data'!E152)))</f>
        <v/>
      </c>
      <c r="CT158" s="272" t="str">
        <f ca="true">+IF(OFFSET('Sanitation Data'!$E$32,0,10*ROW('Sanitation Data'!E152))="","",OFFSET('Sanitation Data'!$E$32,0,10*ROW('Sanitation Data'!E152)))</f>
        <v/>
      </c>
      <c r="CU158" s="272" t="str">
        <f ca="true">+IF(OFFSET('Sanitation Data'!$F$28,0,10*ROW('Sanitation Data'!F152))="","",OFFSET('Sanitation Data'!$F$28,0,10*ROW('Sanitation Data'!F152)))</f>
        <v/>
      </c>
      <c r="CV158" s="272" t="str">
        <f ca="true">+IF(OFFSET('Sanitation Data'!$F$29,0,10*ROW('Sanitation Data'!F152))="","",OFFSET('Sanitation Data'!$F$29,0,10*ROW('Sanitation Data'!F152)))</f>
        <v/>
      </c>
      <c r="CW158" s="272" t="str">
        <f ca="true">+IF(OFFSET('Sanitation Data'!$F$30,0,10*ROW('Sanitation Data'!F152))="","",OFFSET('Sanitation Data'!$F$30,0,10*ROW('Sanitation Data'!F152)))</f>
        <v/>
      </c>
      <c r="CX158" s="272" t="str">
        <f ca="true">+IF(OFFSET('Sanitation Data'!$F$31,0,10*ROW('Sanitation Data'!F152))="","",OFFSET('Sanitation Data'!$F$31,0,10*ROW('Sanitation Data'!F152)))</f>
        <v/>
      </c>
      <c r="CY158" s="272" t="str">
        <f ca="true">+IF(OFFSET('Sanitation Data'!$F$32,0,10*ROW('Sanitation Data'!F152))="","",OFFSET('Sanitation Data'!$F$32,0,10*ROW('Sanitation Data'!F152)))</f>
        <v/>
      </c>
      <c r="CZ158" s="272" t="str">
        <f ca="true">+IF(OFFSET('Sanitation Data'!$G$28,0,10*ROW('Sanitation Data'!G152))="","",OFFSET('Sanitation Data'!$G$28,0,10*ROW('Sanitation Data'!G152)))</f>
        <v/>
      </c>
      <c r="DA158" s="272" t="str">
        <f ca="true">+IF(OFFSET('Sanitation Data'!$G$29,0,10*ROW('Sanitation Data'!G152))="","",OFFSET('Sanitation Data'!$G$29,0,10*ROW('Sanitation Data'!G152)))</f>
        <v/>
      </c>
      <c r="DB158" s="272" t="str">
        <f ca="true">+IF(OFFSET('Sanitation Data'!$G$30,0,10*ROW('Sanitation Data'!G152))="","",OFFSET('Sanitation Data'!$G$30,0,10*ROW('Sanitation Data'!G152)))</f>
        <v/>
      </c>
      <c r="DC158" s="272" t="str">
        <f ca="true">+IF(OFFSET('Sanitation Data'!$G$31,0,10*ROW('Sanitation Data'!G152))="","",OFFSET('Sanitation Data'!$G$31,0,10*ROW('Sanitation Data'!G152)))</f>
        <v/>
      </c>
      <c r="DD158" s="272" t="str">
        <f ca="true">+IF(OFFSET('Sanitation Data'!$G$32,0,10*ROW('Sanitation Data'!G152))="","",OFFSET('Sanitation Data'!$G$32,0,10*ROW('Sanitation Data'!G152)))</f>
        <v/>
      </c>
      <c r="DE158" s="272" t="str">
        <f ca="true">+IF(OFFSET('Sanitation Data'!$H$28,0,10*ROW('Sanitation Data'!H152))="","",OFFSET('Sanitation Data'!$H$28,0,10*ROW('Sanitation Data'!H152)))</f>
        <v/>
      </c>
      <c r="DF158" s="272" t="str">
        <f ca="true">+IF(OFFSET('Sanitation Data'!$H$29,0,10*ROW('Sanitation Data'!H152))="","",OFFSET('Sanitation Data'!$H$29,0,10*ROW('Sanitation Data'!H152)))</f>
        <v/>
      </c>
      <c r="DG158" s="272" t="str">
        <f ca="true">+IF(OFFSET('Sanitation Data'!$H$30,0,10*ROW('Sanitation Data'!H152))="","",OFFSET('Sanitation Data'!$H$30,0,10*ROW('Sanitation Data'!H152)))</f>
        <v/>
      </c>
      <c r="DH158" s="272" t="str">
        <f ca="true">+IF(OFFSET('Sanitation Data'!$H$31,0,10*ROW('Sanitation Data'!H152))="","",OFFSET('Sanitation Data'!$H$31,0,10*ROW('Sanitation Data'!H152)))</f>
        <v/>
      </c>
      <c r="DI158" s="272" t="str">
        <f ca="true">+IF(OFFSET('Sanitation Data'!$H$32,0,10*ROW('Sanitation Data'!H152))="","",OFFSET('Sanitation Data'!$H$32,0,10*ROW('Sanitation Data'!H152)))</f>
        <v/>
      </c>
      <c r="DJ158" s="272" t="str">
        <f ca="true">+IF(OFFSET('Sanitation Data'!$I$28,0,10*ROW('Sanitation Data'!I152))="","",OFFSET('Sanitation Data'!$I$28,0,10*ROW('Sanitation Data'!I152)))</f>
        <v/>
      </c>
      <c r="DK158" s="272" t="str">
        <f ca="true">+IF(OFFSET('Sanitation Data'!$I$29,0,10*ROW('Sanitation Data'!I152))="","",OFFSET('Sanitation Data'!$I$29,0,10*ROW('Sanitation Data'!I152)))</f>
        <v/>
      </c>
      <c r="DL158" s="272" t="str">
        <f ca="true">+IF(OFFSET('Sanitation Data'!$I$30,0,10*ROW('Sanitation Data'!I152))="","",OFFSET('Sanitation Data'!$I$30,0,10*ROW('Sanitation Data'!I152)))</f>
        <v/>
      </c>
      <c r="DM158" s="272" t="str">
        <f ca="true">+IF(OFFSET('Sanitation Data'!$I$31,0,10*ROW('Sanitation Data'!I152))="","",OFFSET('Sanitation Data'!$I$31,0,10*ROW('Sanitation Data'!I152)))</f>
        <v/>
      </c>
      <c r="DN158" s="272" t="str">
        <f ca="true">+IF(OFFSET('Sanitation Data'!$I$32,0,10*ROW('Sanitation Data'!I152))="","",OFFSET('Sanitation Data'!$I$32,0,10*ROW('Sanitation Data'!I152)))</f>
        <v/>
      </c>
      <c r="DO158" s="272" t="str">
        <f ca="true">+IF(OFFSET('Hygiene Data'!$D$11,0,10*ROW('Hygiene Data'!D152))="","",OFFSET('Hygiene Data'!$D$11,0,10*ROW('Hygiene Data'!D152)))</f>
        <v/>
      </c>
      <c r="DP158" s="272" t="str">
        <f ca="true">+IF(OFFSET('Hygiene Data'!$D$12,0,10*ROW('Hygiene Data'!D152))="","",OFFSET('Hygiene Data'!$D$12,0,10*ROW('Hygiene Data'!D152)))</f>
        <v/>
      </c>
      <c r="DQ158" s="272" t="str">
        <f ca="true">+IF(OFFSET('Hygiene Data'!$D$13,0,10*ROW('Hygiene Data'!D152))="","",OFFSET('Hygiene Data'!$D$13,0,10*ROW('Hygiene Data'!D152)))</f>
        <v/>
      </c>
      <c r="DR158" s="272" t="str">
        <f ca="true">+IF(OFFSET('Hygiene Data'!$E$11,0,10*ROW('Hygiene Data'!E152))="","",OFFSET('Hygiene Data'!$E$11,0,10*ROW('Hygiene Data'!E152)))</f>
        <v/>
      </c>
      <c r="DS158" s="272" t="str">
        <f ca="true">+IF(OFFSET('Hygiene Data'!$E$12,0,10*ROW('Hygiene Data'!E152))="","",OFFSET('Hygiene Data'!$E$12,0,10*ROW('Hygiene Data'!E152)))</f>
        <v/>
      </c>
      <c r="DT158" s="272" t="str">
        <f ca="true">+IF(OFFSET('Hygiene Data'!$E$13,0,10*ROW('Hygiene Data'!E152))="","",OFFSET('Hygiene Data'!$E$13,0,10*ROW('Hygiene Data'!E152)))</f>
        <v/>
      </c>
      <c r="DU158" s="272" t="str">
        <f ca="true">+IF(OFFSET('Hygiene Data'!$F$11,0,10*ROW('Hygiene Data'!F152))="","",OFFSET('Hygiene Data'!$F$11,0,10*ROW('Hygiene Data'!F152)))</f>
        <v/>
      </c>
      <c r="DV158" s="272" t="str">
        <f ca="true">+IF(OFFSET('Hygiene Data'!$F$12,0,10*ROW('Hygiene Data'!F152))="","",OFFSET('Hygiene Data'!$F$12,0,10*ROW('Hygiene Data'!F152)))</f>
        <v/>
      </c>
      <c r="DW158" s="272" t="str">
        <f ca="true">+IF(OFFSET('Hygiene Data'!$F$13,0,10*ROW('Hygiene Data'!F152))="","",OFFSET('Hygiene Data'!$F$13,0,10*ROW('Hygiene Data'!F152)))</f>
        <v/>
      </c>
      <c r="DX158" s="272" t="str">
        <f ca="true">+IF(OFFSET('Hygiene Data'!$G$11,0,10*ROW('Hygiene Data'!G152))="","",OFFSET('Hygiene Data'!$G$11,0,10*ROW('Hygiene Data'!G152)))</f>
        <v/>
      </c>
      <c r="DY158" s="272" t="str">
        <f ca="true">+IF(OFFSET('Hygiene Data'!$G$12,0,10*ROW('Hygiene Data'!G152))="","",OFFSET('Hygiene Data'!$G$12,0,10*ROW('Hygiene Data'!G152)))</f>
        <v/>
      </c>
      <c r="DZ158" s="272" t="str">
        <f ca="true">+IF(OFFSET('Hygiene Data'!$G$13,0,10*ROW('Hygiene Data'!G152))="","",OFFSET('Hygiene Data'!$G$13,0,10*ROW('Hygiene Data'!G152)))</f>
        <v/>
      </c>
      <c r="EA158" s="272" t="str">
        <f ca="true">+IF(OFFSET('Hygiene Data'!$H$11,0,10*ROW('Hygiene Data'!H152))="","",OFFSET('Hygiene Data'!$H$11,0,10*ROW('Hygiene Data'!H152)))</f>
        <v/>
      </c>
      <c r="EB158" s="272" t="str">
        <f ca="true">+IF(OFFSET('Hygiene Data'!$H$12,0,10*ROW('Hygiene Data'!H152))="","",OFFSET('Hygiene Data'!$H$12,0,10*ROW('Hygiene Data'!H152)))</f>
        <v/>
      </c>
      <c r="EC158" s="272" t="str">
        <f ca="true">+IF(OFFSET('Hygiene Data'!$H$13,0,10*ROW('Hygiene Data'!H152))="","",OFFSET('Hygiene Data'!$H$13,0,10*ROW('Hygiene Data'!H152)))</f>
        <v/>
      </c>
      <c r="ED158" s="272" t="str">
        <f ca="true">+IF(OFFSET('Hygiene Data'!$I$11,0,10*ROW('Hygiene Data'!I152))="","",OFFSET('Hygiene Data'!$I$11,0,10*ROW('Hygiene Data'!I152)))</f>
        <v/>
      </c>
      <c r="EE158" s="272" t="str">
        <f ca="true">+IF(OFFSET('Hygiene Data'!$I$12,0,10*ROW('Hygiene Data'!I152))="","",OFFSET('Hygiene Data'!$I$12,0,10*ROW('Hygiene Data'!I152)))</f>
        <v/>
      </c>
      <c r="EF158" s="272" t="str">
        <f ca="true">+IF(OFFSET('Hygiene Data'!$I$13,0,10*ROW('Hygiene Data'!I152))="","",OFFSET('Hygiene Data'!$I$13,0,10*ROW('Hygiene Data'!I152)))</f>
        <v/>
      </c>
    </row>
    <row xmlns:x14ac="http://schemas.microsoft.com/office/spreadsheetml/2009/9/ac" r="159" x14ac:dyDescent="0.2">
      <c r="A159" s="37" t="str">
        <f ca="true">+IF(OFFSET('Water Data'!$B$2,0,10*ROW('Water Data'!E153))="","",OFFSET('Water Data'!$B$2,0,10*ROW('Water Data'!E153)))</f>
        <v/>
      </c>
      <c r="B159" s="37" t="str">
        <f ca="true">+IF(OFFSET('Water Data'!$C$2,0,10*ROW('Water Data'!F153))="","",OFFSET('Water Data'!$C$2,0,10*ROW('Water Data'!F153)))</f>
        <v/>
      </c>
      <c r="C159" s="328" t="str">
        <f t="shared" ca="true" si="2"/>
        <v/>
      </c>
      <c r="D159" s="97"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7"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7"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7"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7"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7"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7"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7"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7"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7"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7"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7"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7"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7"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7"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7"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7"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7"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8"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8"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8"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8"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8"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8"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8"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8"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8"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8"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8"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8"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8"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8"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8"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8"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8"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8"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8"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8"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8"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8"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8"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8"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8"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8"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8"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8"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8"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8"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9"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9"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9"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9"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9"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9"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9"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9"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9"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9"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9"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9"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9"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9"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9"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9"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9"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9"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2"/>
      <c r="BS159" s="272" t="str">
        <f ca="true">+IF(OFFSET('Water Data'!$D$27,0,10*ROW('Water Data'!D153))="","",OFFSET('Water Data'!$D$27,0,10*ROW('Water Data'!D153)))</f>
        <v/>
      </c>
      <c r="BT159" s="272" t="str">
        <f ca="true">+IF(OFFSET('Water Data'!$D$28,0,10*ROW('Water Data'!D153))="","",OFFSET('Water Data'!$D$28,0,10*ROW('Water Data'!D153)))</f>
        <v/>
      </c>
      <c r="BU159" s="272" t="str">
        <f ca="true">+IF(OFFSET('Water Data'!$D$29,0,10*ROW('Water Data'!D153))="","",OFFSET('Water Data'!$D$29,0,10*ROW('Water Data'!D153)))</f>
        <v/>
      </c>
      <c r="BV159" s="272" t="str">
        <f ca="true">+IF(OFFSET('Water Data'!$E$27,0,10*ROW('Water Data'!E153))="","",OFFSET('Water Data'!$E$27,0,10*ROW('Water Data'!E153)))</f>
        <v/>
      </c>
      <c r="BW159" s="272" t="str">
        <f ca="true">+IF(OFFSET('Water Data'!$E$28,0,10*ROW('Water Data'!E153))="","",OFFSET('Water Data'!$E$28,0,10*ROW('Water Data'!E153)))</f>
        <v/>
      </c>
      <c r="BX159" s="272" t="str">
        <f ca="true">+IF(OFFSET('Water Data'!$E$29,0,10*ROW('Water Data'!E153))="","",OFFSET('Water Data'!$E$29,0,10*ROW('Water Data'!E153)))</f>
        <v/>
      </c>
      <c r="BY159" s="272" t="str">
        <f ca="true">+IF(OFFSET('Water Data'!$F$27,0,10*ROW('Water Data'!F153))="","",OFFSET('Water Data'!$F$27,0,10*ROW('Water Data'!F153)))</f>
        <v/>
      </c>
      <c r="BZ159" s="272" t="str">
        <f ca="true">+IF(OFFSET('Water Data'!$F$28,0,10*ROW('Water Data'!F153))="","",OFFSET('Water Data'!$F$28,0,10*ROW('Water Data'!F153)))</f>
        <v/>
      </c>
      <c r="CA159" s="272" t="str">
        <f ca="true">+IF(OFFSET('Water Data'!$F$29,0,10*ROW('Water Data'!F153))="","",OFFSET('Water Data'!$F$29,0,10*ROW('Water Data'!F153)))</f>
        <v/>
      </c>
      <c r="CB159" s="272" t="str">
        <f ca="true">+IF(OFFSET('Water Data'!$G$27,0,10*ROW('Water Data'!G153))="","",OFFSET('Water Data'!$G$27,0,10*ROW('Water Data'!G153)))</f>
        <v/>
      </c>
      <c r="CC159" s="272" t="str">
        <f ca="true">+IF(OFFSET('Water Data'!$G$28,0,10*ROW('Water Data'!G153))="","",OFFSET('Water Data'!$G$28,0,10*ROW('Water Data'!G153)))</f>
        <v/>
      </c>
      <c r="CD159" s="272" t="str">
        <f ca="true">+IF(OFFSET('Water Data'!$G$29,0,10*ROW('Water Data'!G153))="","",OFFSET('Water Data'!$G$29,0,10*ROW('Water Data'!G153)))</f>
        <v/>
      </c>
      <c r="CE159" s="272" t="str">
        <f ca="true">+IF(OFFSET('Water Data'!$H$27,0,10*ROW('Water Data'!H153))="","",OFFSET('Water Data'!$H$27,0,10*ROW('Water Data'!H153)))</f>
        <v/>
      </c>
      <c r="CF159" s="272" t="str">
        <f ca="true">+IF(OFFSET('Water Data'!$H$28,0,10*ROW('Water Data'!H153))="","",OFFSET('Water Data'!$H$28,0,10*ROW('Water Data'!H153)))</f>
        <v/>
      </c>
      <c r="CG159" s="272" t="str">
        <f ca="true">+IF(OFFSET('Water Data'!$H$29,0,10*ROW('Water Data'!H153))="","",OFFSET('Water Data'!$H$29,0,10*ROW('Water Data'!H153)))</f>
        <v/>
      </c>
      <c r="CH159" s="272" t="str">
        <f ca="true">+IF(OFFSET('Water Data'!$I$27,0,10*ROW('Water Data'!I153))="","",OFFSET('Water Data'!$I$27,0,10*ROW('Water Data'!I153)))</f>
        <v/>
      </c>
      <c r="CI159" s="272" t="str">
        <f ca="true">+IF(OFFSET('Water Data'!$I$28,0,10*ROW('Water Data'!I153))="","",OFFSET('Water Data'!$I$28,0,10*ROW('Water Data'!I153)))</f>
        <v/>
      </c>
      <c r="CJ159" s="272" t="str">
        <f ca="true">+IF(OFFSET('Water Data'!$I$29,0,10*ROW('Water Data'!I153))="","",OFFSET('Water Data'!$I$29,0,10*ROW('Water Data'!I153)))</f>
        <v/>
      </c>
      <c r="CK159" s="272" t="str">
        <f ca="true">+IF(OFFSET('Sanitation Data'!$D$28,0,10*ROW('Sanitation Data'!D153))="","",OFFSET('Sanitation Data'!$D$28,0,10*ROW('Sanitation Data'!D153)))</f>
        <v/>
      </c>
      <c r="CL159" s="272" t="str">
        <f ca="true">+IF(OFFSET('Sanitation Data'!$D$29,0,10*ROW('Sanitation Data'!D153))="","",OFFSET('Sanitation Data'!$D$29,0,10*ROW('Sanitation Data'!D153)))</f>
        <v/>
      </c>
      <c r="CM159" s="272" t="str">
        <f ca="true">+IF(OFFSET('Sanitation Data'!$D$30,0,10*ROW('Sanitation Data'!D153))="","",OFFSET('Sanitation Data'!$D$30,0,10*ROW('Sanitation Data'!D153)))</f>
        <v/>
      </c>
      <c r="CN159" s="272" t="str">
        <f ca="true">+IF(OFFSET('Sanitation Data'!$D$31,0,10*ROW('Sanitation Data'!D153))="","",OFFSET('Sanitation Data'!$D$31,0,10*ROW('Sanitation Data'!D153)))</f>
        <v/>
      </c>
      <c r="CO159" s="272" t="str">
        <f ca="true">+IF(OFFSET('Sanitation Data'!$D$32,0,10*ROW('Sanitation Data'!D153))="","",OFFSET('Sanitation Data'!$D$32,0,10*ROW('Sanitation Data'!D153)))</f>
        <v/>
      </c>
      <c r="CP159" s="272" t="str">
        <f ca="true">+IF(OFFSET('Sanitation Data'!$E$28,0,10*ROW('Sanitation Data'!E153))="","",OFFSET('Sanitation Data'!$E$28,0,10*ROW('Sanitation Data'!E153)))</f>
        <v/>
      </c>
      <c r="CQ159" s="272" t="str">
        <f ca="true">+IF(OFFSET('Sanitation Data'!$E$29,0,10*ROW('Sanitation Data'!E153))="","",OFFSET('Sanitation Data'!$E$29,0,10*ROW('Sanitation Data'!E153)))</f>
        <v/>
      </c>
      <c r="CR159" s="272" t="str">
        <f ca="true">+IF(OFFSET('Sanitation Data'!$E$30,0,10*ROW('Sanitation Data'!E153))="","",OFFSET('Sanitation Data'!$E$30,0,10*ROW('Sanitation Data'!E153)))</f>
        <v/>
      </c>
      <c r="CS159" s="272" t="str">
        <f ca="true">+IF(OFFSET('Sanitation Data'!$E$31,0,10*ROW('Sanitation Data'!E153))="","",OFFSET('Sanitation Data'!$E$31,0,10*ROW('Sanitation Data'!E153)))</f>
        <v/>
      </c>
      <c r="CT159" s="272" t="str">
        <f ca="true">+IF(OFFSET('Sanitation Data'!$E$32,0,10*ROW('Sanitation Data'!E153))="","",OFFSET('Sanitation Data'!$E$32,0,10*ROW('Sanitation Data'!E153)))</f>
        <v/>
      </c>
      <c r="CU159" s="272" t="str">
        <f ca="true">+IF(OFFSET('Sanitation Data'!$F$28,0,10*ROW('Sanitation Data'!F153))="","",OFFSET('Sanitation Data'!$F$28,0,10*ROW('Sanitation Data'!F153)))</f>
        <v/>
      </c>
      <c r="CV159" s="272" t="str">
        <f ca="true">+IF(OFFSET('Sanitation Data'!$F$29,0,10*ROW('Sanitation Data'!F153))="","",OFFSET('Sanitation Data'!$F$29,0,10*ROW('Sanitation Data'!F153)))</f>
        <v/>
      </c>
      <c r="CW159" s="272" t="str">
        <f ca="true">+IF(OFFSET('Sanitation Data'!$F$30,0,10*ROW('Sanitation Data'!F153))="","",OFFSET('Sanitation Data'!$F$30,0,10*ROW('Sanitation Data'!F153)))</f>
        <v/>
      </c>
      <c r="CX159" s="272" t="str">
        <f ca="true">+IF(OFFSET('Sanitation Data'!$F$31,0,10*ROW('Sanitation Data'!F153))="","",OFFSET('Sanitation Data'!$F$31,0,10*ROW('Sanitation Data'!F153)))</f>
        <v/>
      </c>
      <c r="CY159" s="272" t="str">
        <f ca="true">+IF(OFFSET('Sanitation Data'!$F$32,0,10*ROW('Sanitation Data'!F153))="","",OFFSET('Sanitation Data'!$F$32,0,10*ROW('Sanitation Data'!F153)))</f>
        <v/>
      </c>
      <c r="CZ159" s="272" t="str">
        <f ca="true">+IF(OFFSET('Sanitation Data'!$G$28,0,10*ROW('Sanitation Data'!G153))="","",OFFSET('Sanitation Data'!$G$28,0,10*ROW('Sanitation Data'!G153)))</f>
        <v/>
      </c>
      <c r="DA159" s="272" t="str">
        <f ca="true">+IF(OFFSET('Sanitation Data'!$G$29,0,10*ROW('Sanitation Data'!G153))="","",OFFSET('Sanitation Data'!$G$29,0,10*ROW('Sanitation Data'!G153)))</f>
        <v/>
      </c>
      <c r="DB159" s="272" t="str">
        <f ca="true">+IF(OFFSET('Sanitation Data'!$G$30,0,10*ROW('Sanitation Data'!G153))="","",OFFSET('Sanitation Data'!$G$30,0,10*ROW('Sanitation Data'!G153)))</f>
        <v/>
      </c>
      <c r="DC159" s="272" t="str">
        <f ca="true">+IF(OFFSET('Sanitation Data'!$G$31,0,10*ROW('Sanitation Data'!G153))="","",OFFSET('Sanitation Data'!$G$31,0,10*ROW('Sanitation Data'!G153)))</f>
        <v/>
      </c>
      <c r="DD159" s="272" t="str">
        <f ca="true">+IF(OFFSET('Sanitation Data'!$G$32,0,10*ROW('Sanitation Data'!G153))="","",OFFSET('Sanitation Data'!$G$32,0,10*ROW('Sanitation Data'!G153)))</f>
        <v/>
      </c>
      <c r="DE159" s="272" t="str">
        <f ca="true">+IF(OFFSET('Sanitation Data'!$H$28,0,10*ROW('Sanitation Data'!H153))="","",OFFSET('Sanitation Data'!$H$28,0,10*ROW('Sanitation Data'!H153)))</f>
        <v/>
      </c>
      <c r="DF159" s="272" t="str">
        <f ca="true">+IF(OFFSET('Sanitation Data'!$H$29,0,10*ROW('Sanitation Data'!H153))="","",OFFSET('Sanitation Data'!$H$29,0,10*ROW('Sanitation Data'!H153)))</f>
        <v/>
      </c>
      <c r="DG159" s="272" t="str">
        <f ca="true">+IF(OFFSET('Sanitation Data'!$H$30,0,10*ROW('Sanitation Data'!H153))="","",OFFSET('Sanitation Data'!$H$30,0,10*ROW('Sanitation Data'!H153)))</f>
        <v/>
      </c>
      <c r="DH159" s="272" t="str">
        <f ca="true">+IF(OFFSET('Sanitation Data'!$H$31,0,10*ROW('Sanitation Data'!H153))="","",OFFSET('Sanitation Data'!$H$31,0,10*ROW('Sanitation Data'!H153)))</f>
        <v/>
      </c>
      <c r="DI159" s="272" t="str">
        <f ca="true">+IF(OFFSET('Sanitation Data'!$H$32,0,10*ROW('Sanitation Data'!H153))="","",OFFSET('Sanitation Data'!$H$32,0,10*ROW('Sanitation Data'!H153)))</f>
        <v/>
      </c>
      <c r="DJ159" s="272" t="str">
        <f ca="true">+IF(OFFSET('Sanitation Data'!$I$28,0,10*ROW('Sanitation Data'!I153))="","",OFFSET('Sanitation Data'!$I$28,0,10*ROW('Sanitation Data'!I153)))</f>
        <v/>
      </c>
      <c r="DK159" s="272" t="str">
        <f ca="true">+IF(OFFSET('Sanitation Data'!$I$29,0,10*ROW('Sanitation Data'!I153))="","",OFFSET('Sanitation Data'!$I$29,0,10*ROW('Sanitation Data'!I153)))</f>
        <v/>
      </c>
      <c r="DL159" s="272" t="str">
        <f ca="true">+IF(OFFSET('Sanitation Data'!$I$30,0,10*ROW('Sanitation Data'!I153))="","",OFFSET('Sanitation Data'!$I$30,0,10*ROW('Sanitation Data'!I153)))</f>
        <v/>
      </c>
      <c r="DM159" s="272" t="str">
        <f ca="true">+IF(OFFSET('Sanitation Data'!$I$31,0,10*ROW('Sanitation Data'!I153))="","",OFFSET('Sanitation Data'!$I$31,0,10*ROW('Sanitation Data'!I153)))</f>
        <v/>
      </c>
      <c r="DN159" s="272" t="str">
        <f ca="true">+IF(OFFSET('Sanitation Data'!$I$32,0,10*ROW('Sanitation Data'!I153))="","",OFFSET('Sanitation Data'!$I$32,0,10*ROW('Sanitation Data'!I153)))</f>
        <v/>
      </c>
      <c r="DO159" s="272" t="str">
        <f ca="true">+IF(OFFSET('Hygiene Data'!$D$11,0,10*ROW('Hygiene Data'!D153))="","",OFFSET('Hygiene Data'!$D$11,0,10*ROW('Hygiene Data'!D153)))</f>
        <v/>
      </c>
      <c r="DP159" s="272" t="str">
        <f ca="true">+IF(OFFSET('Hygiene Data'!$D$12,0,10*ROW('Hygiene Data'!D153))="","",OFFSET('Hygiene Data'!$D$12,0,10*ROW('Hygiene Data'!D153)))</f>
        <v/>
      </c>
      <c r="DQ159" s="272" t="str">
        <f ca="true">+IF(OFFSET('Hygiene Data'!$D$13,0,10*ROW('Hygiene Data'!D153))="","",OFFSET('Hygiene Data'!$D$13,0,10*ROW('Hygiene Data'!D153)))</f>
        <v/>
      </c>
      <c r="DR159" s="272" t="str">
        <f ca="true">+IF(OFFSET('Hygiene Data'!$E$11,0,10*ROW('Hygiene Data'!E153))="","",OFFSET('Hygiene Data'!$E$11,0,10*ROW('Hygiene Data'!E153)))</f>
        <v/>
      </c>
      <c r="DS159" s="272" t="str">
        <f ca="true">+IF(OFFSET('Hygiene Data'!$E$12,0,10*ROW('Hygiene Data'!E153))="","",OFFSET('Hygiene Data'!$E$12,0,10*ROW('Hygiene Data'!E153)))</f>
        <v/>
      </c>
      <c r="DT159" s="272" t="str">
        <f ca="true">+IF(OFFSET('Hygiene Data'!$E$13,0,10*ROW('Hygiene Data'!E153))="","",OFFSET('Hygiene Data'!$E$13,0,10*ROW('Hygiene Data'!E153)))</f>
        <v/>
      </c>
      <c r="DU159" s="272" t="str">
        <f ca="true">+IF(OFFSET('Hygiene Data'!$F$11,0,10*ROW('Hygiene Data'!F153))="","",OFFSET('Hygiene Data'!$F$11,0,10*ROW('Hygiene Data'!F153)))</f>
        <v/>
      </c>
      <c r="DV159" s="272" t="str">
        <f ca="true">+IF(OFFSET('Hygiene Data'!$F$12,0,10*ROW('Hygiene Data'!F153))="","",OFFSET('Hygiene Data'!$F$12,0,10*ROW('Hygiene Data'!F153)))</f>
        <v/>
      </c>
      <c r="DW159" s="272" t="str">
        <f ca="true">+IF(OFFSET('Hygiene Data'!$F$13,0,10*ROW('Hygiene Data'!F153))="","",OFFSET('Hygiene Data'!$F$13,0,10*ROW('Hygiene Data'!F153)))</f>
        <v/>
      </c>
      <c r="DX159" s="272" t="str">
        <f ca="true">+IF(OFFSET('Hygiene Data'!$G$11,0,10*ROW('Hygiene Data'!G153))="","",OFFSET('Hygiene Data'!$G$11,0,10*ROW('Hygiene Data'!G153)))</f>
        <v/>
      </c>
      <c r="DY159" s="272" t="str">
        <f ca="true">+IF(OFFSET('Hygiene Data'!$G$12,0,10*ROW('Hygiene Data'!G153))="","",OFFSET('Hygiene Data'!$G$12,0,10*ROW('Hygiene Data'!G153)))</f>
        <v/>
      </c>
      <c r="DZ159" s="272" t="str">
        <f ca="true">+IF(OFFSET('Hygiene Data'!$G$13,0,10*ROW('Hygiene Data'!G153))="","",OFFSET('Hygiene Data'!$G$13,0,10*ROW('Hygiene Data'!G153)))</f>
        <v/>
      </c>
      <c r="EA159" s="272" t="str">
        <f ca="true">+IF(OFFSET('Hygiene Data'!$H$11,0,10*ROW('Hygiene Data'!H153))="","",OFFSET('Hygiene Data'!$H$11,0,10*ROW('Hygiene Data'!H153)))</f>
        <v/>
      </c>
      <c r="EB159" s="272" t="str">
        <f ca="true">+IF(OFFSET('Hygiene Data'!$H$12,0,10*ROW('Hygiene Data'!H153))="","",OFFSET('Hygiene Data'!$H$12,0,10*ROW('Hygiene Data'!H153)))</f>
        <v/>
      </c>
      <c r="EC159" s="272" t="str">
        <f ca="true">+IF(OFFSET('Hygiene Data'!$H$13,0,10*ROW('Hygiene Data'!H153))="","",OFFSET('Hygiene Data'!$H$13,0,10*ROW('Hygiene Data'!H153)))</f>
        <v/>
      </c>
      <c r="ED159" s="272" t="str">
        <f ca="true">+IF(OFFSET('Hygiene Data'!$I$11,0,10*ROW('Hygiene Data'!I153))="","",OFFSET('Hygiene Data'!$I$11,0,10*ROW('Hygiene Data'!I153)))</f>
        <v/>
      </c>
      <c r="EE159" s="272" t="str">
        <f ca="true">+IF(OFFSET('Hygiene Data'!$I$12,0,10*ROW('Hygiene Data'!I153))="","",OFFSET('Hygiene Data'!$I$12,0,10*ROW('Hygiene Data'!I153)))</f>
        <v/>
      </c>
      <c r="EF159" s="272" t="str">
        <f ca="true">+IF(OFFSET('Hygiene Data'!$I$13,0,10*ROW('Hygiene Data'!I153))="","",OFFSET('Hygiene Data'!$I$13,0,10*ROW('Hygiene Data'!I153)))</f>
        <v/>
      </c>
    </row>
    <row xmlns:x14ac="http://schemas.microsoft.com/office/spreadsheetml/2009/9/ac" r="160" x14ac:dyDescent="0.2">
      <c r="A160" s="37" t="str">
        <f ca="true">+IF(OFFSET('Water Data'!$B$2,0,10*ROW('Water Data'!E154))="","",OFFSET('Water Data'!$B$2,0,10*ROW('Water Data'!E154)))</f>
        <v/>
      </c>
      <c r="B160" s="37" t="str">
        <f ca="true">+IF(OFFSET('Water Data'!$C$2,0,10*ROW('Water Data'!F154))="","",OFFSET('Water Data'!$C$2,0,10*ROW('Water Data'!F154)))</f>
        <v/>
      </c>
      <c r="C160" s="328" t="str">
        <f t="shared" ca="true" si="2"/>
        <v/>
      </c>
      <c r="D160" s="97"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7"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7"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7"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7"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7"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7"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7"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7"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7"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7"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7"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7"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7"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7"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7"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7"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7"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8"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8"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8"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8"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8"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8"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8"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8"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8"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8"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8"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8"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8"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8"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8"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8"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8"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8"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8"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8"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8"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8"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8"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8"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8"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8"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8"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8"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8"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8"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9"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9"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9"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9"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9"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9"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9"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9"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9"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9"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9"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9"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9"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9"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9"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9"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9"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9"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2"/>
      <c r="BS160" s="272" t="str">
        <f ca="true">+IF(OFFSET('Water Data'!$D$27,0,10*ROW('Water Data'!D154))="","",OFFSET('Water Data'!$D$27,0,10*ROW('Water Data'!D154)))</f>
        <v/>
      </c>
      <c r="BT160" s="272" t="str">
        <f ca="true">+IF(OFFSET('Water Data'!$D$28,0,10*ROW('Water Data'!D154))="","",OFFSET('Water Data'!$D$28,0,10*ROW('Water Data'!D154)))</f>
        <v/>
      </c>
      <c r="BU160" s="272" t="str">
        <f ca="true">+IF(OFFSET('Water Data'!$D$29,0,10*ROW('Water Data'!D154))="","",OFFSET('Water Data'!$D$29,0,10*ROW('Water Data'!D154)))</f>
        <v/>
      </c>
      <c r="BV160" s="272" t="str">
        <f ca="true">+IF(OFFSET('Water Data'!$E$27,0,10*ROW('Water Data'!E154))="","",OFFSET('Water Data'!$E$27,0,10*ROW('Water Data'!E154)))</f>
        <v/>
      </c>
      <c r="BW160" s="272" t="str">
        <f ca="true">+IF(OFFSET('Water Data'!$E$28,0,10*ROW('Water Data'!E154))="","",OFFSET('Water Data'!$E$28,0,10*ROW('Water Data'!E154)))</f>
        <v/>
      </c>
      <c r="BX160" s="272" t="str">
        <f ca="true">+IF(OFFSET('Water Data'!$E$29,0,10*ROW('Water Data'!E154))="","",OFFSET('Water Data'!$E$29,0,10*ROW('Water Data'!E154)))</f>
        <v/>
      </c>
      <c r="BY160" s="272" t="str">
        <f ca="true">+IF(OFFSET('Water Data'!$F$27,0,10*ROW('Water Data'!F154))="","",OFFSET('Water Data'!$F$27,0,10*ROW('Water Data'!F154)))</f>
        <v/>
      </c>
      <c r="BZ160" s="272" t="str">
        <f ca="true">+IF(OFFSET('Water Data'!$F$28,0,10*ROW('Water Data'!F154))="","",OFFSET('Water Data'!$F$28,0,10*ROW('Water Data'!F154)))</f>
        <v/>
      </c>
      <c r="CA160" s="272" t="str">
        <f ca="true">+IF(OFFSET('Water Data'!$F$29,0,10*ROW('Water Data'!F154))="","",OFFSET('Water Data'!$F$29,0,10*ROW('Water Data'!F154)))</f>
        <v/>
      </c>
      <c r="CB160" s="272" t="str">
        <f ca="true">+IF(OFFSET('Water Data'!$G$27,0,10*ROW('Water Data'!G154))="","",OFFSET('Water Data'!$G$27,0,10*ROW('Water Data'!G154)))</f>
        <v/>
      </c>
      <c r="CC160" s="272" t="str">
        <f ca="true">+IF(OFFSET('Water Data'!$G$28,0,10*ROW('Water Data'!G154))="","",OFFSET('Water Data'!$G$28,0,10*ROW('Water Data'!G154)))</f>
        <v/>
      </c>
      <c r="CD160" s="272" t="str">
        <f ca="true">+IF(OFFSET('Water Data'!$G$29,0,10*ROW('Water Data'!G154))="","",OFFSET('Water Data'!$G$29,0,10*ROW('Water Data'!G154)))</f>
        <v/>
      </c>
      <c r="CE160" s="272" t="str">
        <f ca="true">+IF(OFFSET('Water Data'!$H$27,0,10*ROW('Water Data'!H154))="","",OFFSET('Water Data'!$H$27,0,10*ROW('Water Data'!H154)))</f>
        <v/>
      </c>
      <c r="CF160" s="272" t="str">
        <f ca="true">+IF(OFFSET('Water Data'!$H$28,0,10*ROW('Water Data'!H154))="","",OFFSET('Water Data'!$H$28,0,10*ROW('Water Data'!H154)))</f>
        <v/>
      </c>
      <c r="CG160" s="272" t="str">
        <f ca="true">+IF(OFFSET('Water Data'!$H$29,0,10*ROW('Water Data'!H154))="","",OFFSET('Water Data'!$H$29,0,10*ROW('Water Data'!H154)))</f>
        <v/>
      </c>
      <c r="CH160" s="272" t="str">
        <f ca="true">+IF(OFFSET('Water Data'!$I$27,0,10*ROW('Water Data'!I154))="","",OFFSET('Water Data'!$I$27,0,10*ROW('Water Data'!I154)))</f>
        <v/>
      </c>
      <c r="CI160" s="272" t="str">
        <f ca="true">+IF(OFFSET('Water Data'!$I$28,0,10*ROW('Water Data'!I154))="","",OFFSET('Water Data'!$I$28,0,10*ROW('Water Data'!I154)))</f>
        <v/>
      </c>
      <c r="CJ160" s="272" t="str">
        <f ca="true">+IF(OFFSET('Water Data'!$I$29,0,10*ROW('Water Data'!I154))="","",OFFSET('Water Data'!$I$29,0,10*ROW('Water Data'!I154)))</f>
        <v/>
      </c>
      <c r="CK160" s="272" t="str">
        <f ca="true">+IF(OFFSET('Sanitation Data'!$D$28,0,10*ROW('Sanitation Data'!D154))="","",OFFSET('Sanitation Data'!$D$28,0,10*ROW('Sanitation Data'!D154)))</f>
        <v/>
      </c>
      <c r="CL160" s="272" t="str">
        <f ca="true">+IF(OFFSET('Sanitation Data'!$D$29,0,10*ROW('Sanitation Data'!D154))="","",OFFSET('Sanitation Data'!$D$29,0,10*ROW('Sanitation Data'!D154)))</f>
        <v/>
      </c>
      <c r="CM160" s="272" t="str">
        <f ca="true">+IF(OFFSET('Sanitation Data'!$D$30,0,10*ROW('Sanitation Data'!D154))="","",OFFSET('Sanitation Data'!$D$30,0,10*ROW('Sanitation Data'!D154)))</f>
        <v/>
      </c>
      <c r="CN160" s="272" t="str">
        <f ca="true">+IF(OFFSET('Sanitation Data'!$D$31,0,10*ROW('Sanitation Data'!D154))="","",OFFSET('Sanitation Data'!$D$31,0,10*ROW('Sanitation Data'!D154)))</f>
        <v/>
      </c>
      <c r="CO160" s="272" t="str">
        <f ca="true">+IF(OFFSET('Sanitation Data'!$D$32,0,10*ROW('Sanitation Data'!D154))="","",OFFSET('Sanitation Data'!$D$32,0,10*ROW('Sanitation Data'!D154)))</f>
        <v/>
      </c>
      <c r="CP160" s="272" t="str">
        <f ca="true">+IF(OFFSET('Sanitation Data'!$E$28,0,10*ROW('Sanitation Data'!E154))="","",OFFSET('Sanitation Data'!$E$28,0,10*ROW('Sanitation Data'!E154)))</f>
        <v/>
      </c>
      <c r="CQ160" s="272" t="str">
        <f ca="true">+IF(OFFSET('Sanitation Data'!$E$29,0,10*ROW('Sanitation Data'!E154))="","",OFFSET('Sanitation Data'!$E$29,0,10*ROW('Sanitation Data'!E154)))</f>
        <v/>
      </c>
      <c r="CR160" s="272" t="str">
        <f ca="true">+IF(OFFSET('Sanitation Data'!$E$30,0,10*ROW('Sanitation Data'!E154))="","",OFFSET('Sanitation Data'!$E$30,0,10*ROW('Sanitation Data'!E154)))</f>
        <v/>
      </c>
      <c r="CS160" s="272" t="str">
        <f ca="true">+IF(OFFSET('Sanitation Data'!$E$31,0,10*ROW('Sanitation Data'!E154))="","",OFFSET('Sanitation Data'!$E$31,0,10*ROW('Sanitation Data'!E154)))</f>
        <v/>
      </c>
      <c r="CT160" s="272" t="str">
        <f ca="true">+IF(OFFSET('Sanitation Data'!$E$32,0,10*ROW('Sanitation Data'!E154))="","",OFFSET('Sanitation Data'!$E$32,0,10*ROW('Sanitation Data'!E154)))</f>
        <v/>
      </c>
      <c r="CU160" s="272" t="str">
        <f ca="true">+IF(OFFSET('Sanitation Data'!$F$28,0,10*ROW('Sanitation Data'!F154))="","",OFFSET('Sanitation Data'!$F$28,0,10*ROW('Sanitation Data'!F154)))</f>
        <v/>
      </c>
      <c r="CV160" s="272" t="str">
        <f ca="true">+IF(OFFSET('Sanitation Data'!$F$29,0,10*ROW('Sanitation Data'!F154))="","",OFFSET('Sanitation Data'!$F$29,0,10*ROW('Sanitation Data'!F154)))</f>
        <v/>
      </c>
      <c r="CW160" s="272" t="str">
        <f ca="true">+IF(OFFSET('Sanitation Data'!$F$30,0,10*ROW('Sanitation Data'!F154))="","",OFFSET('Sanitation Data'!$F$30,0,10*ROW('Sanitation Data'!F154)))</f>
        <v/>
      </c>
      <c r="CX160" s="272" t="str">
        <f ca="true">+IF(OFFSET('Sanitation Data'!$F$31,0,10*ROW('Sanitation Data'!F154))="","",OFFSET('Sanitation Data'!$F$31,0,10*ROW('Sanitation Data'!F154)))</f>
        <v/>
      </c>
      <c r="CY160" s="272" t="str">
        <f ca="true">+IF(OFFSET('Sanitation Data'!$F$32,0,10*ROW('Sanitation Data'!F154))="","",OFFSET('Sanitation Data'!$F$32,0,10*ROW('Sanitation Data'!F154)))</f>
        <v/>
      </c>
      <c r="CZ160" s="272" t="str">
        <f ca="true">+IF(OFFSET('Sanitation Data'!$G$28,0,10*ROW('Sanitation Data'!G154))="","",OFFSET('Sanitation Data'!$G$28,0,10*ROW('Sanitation Data'!G154)))</f>
        <v/>
      </c>
      <c r="DA160" s="272" t="str">
        <f ca="true">+IF(OFFSET('Sanitation Data'!$G$29,0,10*ROW('Sanitation Data'!G154))="","",OFFSET('Sanitation Data'!$G$29,0,10*ROW('Sanitation Data'!G154)))</f>
        <v/>
      </c>
      <c r="DB160" s="272" t="str">
        <f ca="true">+IF(OFFSET('Sanitation Data'!$G$30,0,10*ROW('Sanitation Data'!G154))="","",OFFSET('Sanitation Data'!$G$30,0,10*ROW('Sanitation Data'!G154)))</f>
        <v/>
      </c>
      <c r="DC160" s="272" t="str">
        <f ca="true">+IF(OFFSET('Sanitation Data'!$G$31,0,10*ROW('Sanitation Data'!G154))="","",OFFSET('Sanitation Data'!$G$31,0,10*ROW('Sanitation Data'!G154)))</f>
        <v/>
      </c>
      <c r="DD160" s="272" t="str">
        <f ca="true">+IF(OFFSET('Sanitation Data'!$G$32,0,10*ROW('Sanitation Data'!G154))="","",OFFSET('Sanitation Data'!$G$32,0,10*ROW('Sanitation Data'!G154)))</f>
        <v/>
      </c>
      <c r="DE160" s="272" t="str">
        <f ca="true">+IF(OFFSET('Sanitation Data'!$H$28,0,10*ROW('Sanitation Data'!H154))="","",OFFSET('Sanitation Data'!$H$28,0,10*ROW('Sanitation Data'!H154)))</f>
        <v/>
      </c>
      <c r="DF160" s="272" t="str">
        <f ca="true">+IF(OFFSET('Sanitation Data'!$H$29,0,10*ROW('Sanitation Data'!H154))="","",OFFSET('Sanitation Data'!$H$29,0,10*ROW('Sanitation Data'!H154)))</f>
        <v/>
      </c>
      <c r="DG160" s="272" t="str">
        <f ca="true">+IF(OFFSET('Sanitation Data'!$H$30,0,10*ROW('Sanitation Data'!H154))="","",OFFSET('Sanitation Data'!$H$30,0,10*ROW('Sanitation Data'!H154)))</f>
        <v/>
      </c>
      <c r="DH160" s="272" t="str">
        <f ca="true">+IF(OFFSET('Sanitation Data'!$H$31,0,10*ROW('Sanitation Data'!H154))="","",OFFSET('Sanitation Data'!$H$31,0,10*ROW('Sanitation Data'!H154)))</f>
        <v/>
      </c>
      <c r="DI160" s="272" t="str">
        <f ca="true">+IF(OFFSET('Sanitation Data'!$H$32,0,10*ROW('Sanitation Data'!H154))="","",OFFSET('Sanitation Data'!$H$32,0,10*ROW('Sanitation Data'!H154)))</f>
        <v/>
      </c>
      <c r="DJ160" s="272" t="str">
        <f ca="true">+IF(OFFSET('Sanitation Data'!$I$28,0,10*ROW('Sanitation Data'!I154))="","",OFFSET('Sanitation Data'!$I$28,0,10*ROW('Sanitation Data'!I154)))</f>
        <v/>
      </c>
      <c r="DK160" s="272" t="str">
        <f ca="true">+IF(OFFSET('Sanitation Data'!$I$29,0,10*ROW('Sanitation Data'!I154))="","",OFFSET('Sanitation Data'!$I$29,0,10*ROW('Sanitation Data'!I154)))</f>
        <v/>
      </c>
      <c r="DL160" s="272" t="str">
        <f ca="true">+IF(OFFSET('Sanitation Data'!$I$30,0,10*ROW('Sanitation Data'!I154))="","",OFFSET('Sanitation Data'!$I$30,0,10*ROW('Sanitation Data'!I154)))</f>
        <v/>
      </c>
      <c r="DM160" s="272" t="str">
        <f ca="true">+IF(OFFSET('Sanitation Data'!$I$31,0,10*ROW('Sanitation Data'!I154))="","",OFFSET('Sanitation Data'!$I$31,0,10*ROW('Sanitation Data'!I154)))</f>
        <v/>
      </c>
      <c r="DN160" s="272" t="str">
        <f ca="true">+IF(OFFSET('Sanitation Data'!$I$32,0,10*ROW('Sanitation Data'!I154))="","",OFFSET('Sanitation Data'!$I$32,0,10*ROW('Sanitation Data'!I154)))</f>
        <v/>
      </c>
      <c r="DO160" s="272" t="str">
        <f ca="true">+IF(OFFSET('Hygiene Data'!$D$11,0,10*ROW('Hygiene Data'!D154))="","",OFFSET('Hygiene Data'!$D$11,0,10*ROW('Hygiene Data'!D154)))</f>
        <v/>
      </c>
      <c r="DP160" s="272" t="str">
        <f ca="true">+IF(OFFSET('Hygiene Data'!$D$12,0,10*ROW('Hygiene Data'!D154))="","",OFFSET('Hygiene Data'!$D$12,0,10*ROW('Hygiene Data'!D154)))</f>
        <v/>
      </c>
      <c r="DQ160" s="272" t="str">
        <f ca="true">+IF(OFFSET('Hygiene Data'!$D$13,0,10*ROW('Hygiene Data'!D154))="","",OFFSET('Hygiene Data'!$D$13,0,10*ROW('Hygiene Data'!D154)))</f>
        <v/>
      </c>
      <c r="DR160" s="272" t="str">
        <f ca="true">+IF(OFFSET('Hygiene Data'!$E$11,0,10*ROW('Hygiene Data'!E154))="","",OFFSET('Hygiene Data'!$E$11,0,10*ROW('Hygiene Data'!E154)))</f>
        <v/>
      </c>
      <c r="DS160" s="272" t="str">
        <f ca="true">+IF(OFFSET('Hygiene Data'!$E$12,0,10*ROW('Hygiene Data'!E154))="","",OFFSET('Hygiene Data'!$E$12,0,10*ROW('Hygiene Data'!E154)))</f>
        <v/>
      </c>
      <c r="DT160" s="272" t="str">
        <f ca="true">+IF(OFFSET('Hygiene Data'!$E$13,0,10*ROW('Hygiene Data'!E154))="","",OFFSET('Hygiene Data'!$E$13,0,10*ROW('Hygiene Data'!E154)))</f>
        <v/>
      </c>
      <c r="DU160" s="272" t="str">
        <f ca="true">+IF(OFFSET('Hygiene Data'!$F$11,0,10*ROW('Hygiene Data'!F154))="","",OFFSET('Hygiene Data'!$F$11,0,10*ROW('Hygiene Data'!F154)))</f>
        <v/>
      </c>
      <c r="DV160" s="272" t="str">
        <f ca="true">+IF(OFFSET('Hygiene Data'!$F$12,0,10*ROW('Hygiene Data'!F154))="","",OFFSET('Hygiene Data'!$F$12,0,10*ROW('Hygiene Data'!F154)))</f>
        <v/>
      </c>
      <c r="DW160" s="272" t="str">
        <f ca="true">+IF(OFFSET('Hygiene Data'!$F$13,0,10*ROW('Hygiene Data'!F154))="","",OFFSET('Hygiene Data'!$F$13,0,10*ROW('Hygiene Data'!F154)))</f>
        <v/>
      </c>
      <c r="DX160" s="272" t="str">
        <f ca="true">+IF(OFFSET('Hygiene Data'!$G$11,0,10*ROW('Hygiene Data'!G154))="","",OFFSET('Hygiene Data'!$G$11,0,10*ROW('Hygiene Data'!G154)))</f>
        <v/>
      </c>
      <c r="DY160" s="272" t="str">
        <f ca="true">+IF(OFFSET('Hygiene Data'!$G$12,0,10*ROW('Hygiene Data'!G154))="","",OFFSET('Hygiene Data'!$G$12,0,10*ROW('Hygiene Data'!G154)))</f>
        <v/>
      </c>
      <c r="DZ160" s="272" t="str">
        <f ca="true">+IF(OFFSET('Hygiene Data'!$G$13,0,10*ROW('Hygiene Data'!G154))="","",OFFSET('Hygiene Data'!$G$13,0,10*ROW('Hygiene Data'!G154)))</f>
        <v/>
      </c>
      <c r="EA160" s="272" t="str">
        <f ca="true">+IF(OFFSET('Hygiene Data'!$H$11,0,10*ROW('Hygiene Data'!H154))="","",OFFSET('Hygiene Data'!$H$11,0,10*ROW('Hygiene Data'!H154)))</f>
        <v/>
      </c>
      <c r="EB160" s="272" t="str">
        <f ca="true">+IF(OFFSET('Hygiene Data'!$H$12,0,10*ROW('Hygiene Data'!H154))="","",OFFSET('Hygiene Data'!$H$12,0,10*ROW('Hygiene Data'!H154)))</f>
        <v/>
      </c>
      <c r="EC160" s="272" t="str">
        <f ca="true">+IF(OFFSET('Hygiene Data'!$H$13,0,10*ROW('Hygiene Data'!H154))="","",OFFSET('Hygiene Data'!$H$13,0,10*ROW('Hygiene Data'!H154)))</f>
        <v/>
      </c>
      <c r="ED160" s="272" t="str">
        <f ca="true">+IF(OFFSET('Hygiene Data'!$I$11,0,10*ROW('Hygiene Data'!I154))="","",OFFSET('Hygiene Data'!$I$11,0,10*ROW('Hygiene Data'!I154)))</f>
        <v/>
      </c>
      <c r="EE160" s="272" t="str">
        <f ca="true">+IF(OFFSET('Hygiene Data'!$I$12,0,10*ROW('Hygiene Data'!I154))="","",OFFSET('Hygiene Data'!$I$12,0,10*ROW('Hygiene Data'!I154)))</f>
        <v/>
      </c>
      <c r="EF160" s="272" t="str">
        <f ca="true">+IF(OFFSET('Hygiene Data'!$I$13,0,10*ROW('Hygiene Data'!I154))="","",OFFSET('Hygiene Data'!$I$13,0,10*ROW('Hygiene Data'!I154)))</f>
        <v/>
      </c>
    </row>
    <row xmlns:x14ac="http://schemas.microsoft.com/office/spreadsheetml/2009/9/ac" r="161" x14ac:dyDescent="0.2">
      <c r="A161" s="37" t="str">
        <f ca="true">+IF(OFFSET('Water Data'!$B$2,0,10*ROW('Water Data'!E155))="","",OFFSET('Water Data'!$B$2,0,10*ROW('Water Data'!E155)))</f>
        <v/>
      </c>
      <c r="B161" s="37" t="str">
        <f ca="true">+IF(OFFSET('Water Data'!$C$2,0,10*ROW('Water Data'!F155))="","",OFFSET('Water Data'!$C$2,0,10*ROW('Water Data'!F155)))</f>
        <v/>
      </c>
      <c r="C161" s="328" t="str">
        <f t="shared" ca="true" si="2"/>
        <v/>
      </c>
      <c r="D161" s="97"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7"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7"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7"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7"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7"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7"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7"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7"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7"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7"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7"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7"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7"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7"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7"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7"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7"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8"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8"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8"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8"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8"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8"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8"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8"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8"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8"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8"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8"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8"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8"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8"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8"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8"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8"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8"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8"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8"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8"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8"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8"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8"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8"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8"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8"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8"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8"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9"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9"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9"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9"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9"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9"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9"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9"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9"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9"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9"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9"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9"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9"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9"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9"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9"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9"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2"/>
      <c r="BS161" s="272" t="str">
        <f ca="true">+IF(OFFSET('Water Data'!$D$27,0,10*ROW('Water Data'!D155))="","",OFFSET('Water Data'!$D$27,0,10*ROW('Water Data'!D155)))</f>
        <v/>
      </c>
      <c r="BT161" s="272" t="str">
        <f ca="true">+IF(OFFSET('Water Data'!$D$28,0,10*ROW('Water Data'!D155))="","",OFFSET('Water Data'!$D$28,0,10*ROW('Water Data'!D155)))</f>
        <v/>
      </c>
      <c r="BU161" s="272" t="str">
        <f ca="true">+IF(OFFSET('Water Data'!$D$29,0,10*ROW('Water Data'!D155))="","",OFFSET('Water Data'!$D$29,0,10*ROW('Water Data'!D155)))</f>
        <v/>
      </c>
      <c r="BV161" s="272" t="str">
        <f ca="true">+IF(OFFSET('Water Data'!$E$27,0,10*ROW('Water Data'!E155))="","",OFFSET('Water Data'!$E$27,0,10*ROW('Water Data'!E155)))</f>
        <v/>
      </c>
      <c r="BW161" s="272" t="str">
        <f ca="true">+IF(OFFSET('Water Data'!$E$28,0,10*ROW('Water Data'!E155))="","",OFFSET('Water Data'!$E$28,0,10*ROW('Water Data'!E155)))</f>
        <v/>
      </c>
      <c r="BX161" s="272" t="str">
        <f ca="true">+IF(OFFSET('Water Data'!$E$29,0,10*ROW('Water Data'!E155))="","",OFFSET('Water Data'!$E$29,0,10*ROW('Water Data'!E155)))</f>
        <v/>
      </c>
      <c r="BY161" s="272" t="str">
        <f ca="true">+IF(OFFSET('Water Data'!$F$27,0,10*ROW('Water Data'!F155))="","",OFFSET('Water Data'!$F$27,0,10*ROW('Water Data'!F155)))</f>
        <v/>
      </c>
      <c r="BZ161" s="272" t="str">
        <f ca="true">+IF(OFFSET('Water Data'!$F$28,0,10*ROW('Water Data'!F155))="","",OFFSET('Water Data'!$F$28,0,10*ROW('Water Data'!F155)))</f>
        <v/>
      </c>
      <c r="CA161" s="272" t="str">
        <f ca="true">+IF(OFFSET('Water Data'!$F$29,0,10*ROW('Water Data'!F155))="","",OFFSET('Water Data'!$F$29,0,10*ROW('Water Data'!F155)))</f>
        <v/>
      </c>
      <c r="CB161" s="272" t="str">
        <f ca="true">+IF(OFFSET('Water Data'!$G$27,0,10*ROW('Water Data'!G155))="","",OFFSET('Water Data'!$G$27,0,10*ROW('Water Data'!G155)))</f>
        <v/>
      </c>
      <c r="CC161" s="272" t="str">
        <f ca="true">+IF(OFFSET('Water Data'!$G$28,0,10*ROW('Water Data'!G155))="","",OFFSET('Water Data'!$G$28,0,10*ROW('Water Data'!G155)))</f>
        <v/>
      </c>
      <c r="CD161" s="272" t="str">
        <f ca="true">+IF(OFFSET('Water Data'!$G$29,0,10*ROW('Water Data'!G155))="","",OFFSET('Water Data'!$G$29,0,10*ROW('Water Data'!G155)))</f>
        <v/>
      </c>
      <c r="CE161" s="272" t="str">
        <f ca="true">+IF(OFFSET('Water Data'!$H$27,0,10*ROW('Water Data'!H155))="","",OFFSET('Water Data'!$H$27,0,10*ROW('Water Data'!H155)))</f>
        <v/>
      </c>
      <c r="CF161" s="272" t="str">
        <f ca="true">+IF(OFFSET('Water Data'!$H$28,0,10*ROW('Water Data'!H155))="","",OFFSET('Water Data'!$H$28,0,10*ROW('Water Data'!H155)))</f>
        <v/>
      </c>
      <c r="CG161" s="272" t="str">
        <f ca="true">+IF(OFFSET('Water Data'!$H$29,0,10*ROW('Water Data'!H155))="","",OFFSET('Water Data'!$H$29,0,10*ROW('Water Data'!H155)))</f>
        <v/>
      </c>
      <c r="CH161" s="272" t="str">
        <f ca="true">+IF(OFFSET('Water Data'!$I$27,0,10*ROW('Water Data'!I155))="","",OFFSET('Water Data'!$I$27,0,10*ROW('Water Data'!I155)))</f>
        <v/>
      </c>
      <c r="CI161" s="272" t="str">
        <f ca="true">+IF(OFFSET('Water Data'!$I$28,0,10*ROW('Water Data'!I155))="","",OFFSET('Water Data'!$I$28,0,10*ROW('Water Data'!I155)))</f>
        <v/>
      </c>
      <c r="CJ161" s="272" t="str">
        <f ca="true">+IF(OFFSET('Water Data'!$I$29,0,10*ROW('Water Data'!I155))="","",OFFSET('Water Data'!$I$29,0,10*ROW('Water Data'!I155)))</f>
        <v/>
      </c>
      <c r="CK161" s="272" t="str">
        <f ca="true">+IF(OFFSET('Sanitation Data'!$D$28,0,10*ROW('Sanitation Data'!D155))="","",OFFSET('Sanitation Data'!$D$28,0,10*ROW('Sanitation Data'!D155)))</f>
        <v/>
      </c>
      <c r="CL161" s="272" t="str">
        <f ca="true">+IF(OFFSET('Sanitation Data'!$D$29,0,10*ROW('Sanitation Data'!D155))="","",OFFSET('Sanitation Data'!$D$29,0,10*ROW('Sanitation Data'!D155)))</f>
        <v/>
      </c>
      <c r="CM161" s="272" t="str">
        <f ca="true">+IF(OFFSET('Sanitation Data'!$D$30,0,10*ROW('Sanitation Data'!D155))="","",OFFSET('Sanitation Data'!$D$30,0,10*ROW('Sanitation Data'!D155)))</f>
        <v/>
      </c>
      <c r="CN161" s="272" t="str">
        <f ca="true">+IF(OFFSET('Sanitation Data'!$D$31,0,10*ROW('Sanitation Data'!D155))="","",OFFSET('Sanitation Data'!$D$31,0,10*ROW('Sanitation Data'!D155)))</f>
        <v/>
      </c>
      <c r="CO161" s="272" t="str">
        <f ca="true">+IF(OFFSET('Sanitation Data'!$D$32,0,10*ROW('Sanitation Data'!D155))="","",OFFSET('Sanitation Data'!$D$32,0,10*ROW('Sanitation Data'!D155)))</f>
        <v/>
      </c>
      <c r="CP161" s="272" t="str">
        <f ca="true">+IF(OFFSET('Sanitation Data'!$E$28,0,10*ROW('Sanitation Data'!E155))="","",OFFSET('Sanitation Data'!$E$28,0,10*ROW('Sanitation Data'!E155)))</f>
        <v/>
      </c>
      <c r="CQ161" s="272" t="str">
        <f ca="true">+IF(OFFSET('Sanitation Data'!$E$29,0,10*ROW('Sanitation Data'!E155))="","",OFFSET('Sanitation Data'!$E$29,0,10*ROW('Sanitation Data'!E155)))</f>
        <v/>
      </c>
      <c r="CR161" s="272" t="str">
        <f ca="true">+IF(OFFSET('Sanitation Data'!$E$30,0,10*ROW('Sanitation Data'!E155))="","",OFFSET('Sanitation Data'!$E$30,0,10*ROW('Sanitation Data'!E155)))</f>
        <v/>
      </c>
      <c r="CS161" s="272" t="str">
        <f ca="true">+IF(OFFSET('Sanitation Data'!$E$31,0,10*ROW('Sanitation Data'!E155))="","",OFFSET('Sanitation Data'!$E$31,0,10*ROW('Sanitation Data'!E155)))</f>
        <v/>
      </c>
      <c r="CT161" s="272" t="str">
        <f ca="true">+IF(OFFSET('Sanitation Data'!$E$32,0,10*ROW('Sanitation Data'!E155))="","",OFFSET('Sanitation Data'!$E$32,0,10*ROW('Sanitation Data'!E155)))</f>
        <v/>
      </c>
      <c r="CU161" s="272" t="str">
        <f ca="true">+IF(OFFSET('Sanitation Data'!$F$28,0,10*ROW('Sanitation Data'!F155))="","",OFFSET('Sanitation Data'!$F$28,0,10*ROW('Sanitation Data'!F155)))</f>
        <v/>
      </c>
      <c r="CV161" s="272" t="str">
        <f ca="true">+IF(OFFSET('Sanitation Data'!$F$29,0,10*ROW('Sanitation Data'!F155))="","",OFFSET('Sanitation Data'!$F$29,0,10*ROW('Sanitation Data'!F155)))</f>
        <v/>
      </c>
      <c r="CW161" s="272" t="str">
        <f ca="true">+IF(OFFSET('Sanitation Data'!$F$30,0,10*ROW('Sanitation Data'!F155))="","",OFFSET('Sanitation Data'!$F$30,0,10*ROW('Sanitation Data'!F155)))</f>
        <v/>
      </c>
      <c r="CX161" s="272" t="str">
        <f ca="true">+IF(OFFSET('Sanitation Data'!$F$31,0,10*ROW('Sanitation Data'!F155))="","",OFFSET('Sanitation Data'!$F$31,0,10*ROW('Sanitation Data'!F155)))</f>
        <v/>
      </c>
      <c r="CY161" s="272" t="str">
        <f ca="true">+IF(OFFSET('Sanitation Data'!$F$32,0,10*ROW('Sanitation Data'!F155))="","",OFFSET('Sanitation Data'!$F$32,0,10*ROW('Sanitation Data'!F155)))</f>
        <v/>
      </c>
      <c r="CZ161" s="272" t="str">
        <f ca="true">+IF(OFFSET('Sanitation Data'!$G$28,0,10*ROW('Sanitation Data'!G155))="","",OFFSET('Sanitation Data'!$G$28,0,10*ROW('Sanitation Data'!G155)))</f>
        <v/>
      </c>
      <c r="DA161" s="272" t="str">
        <f ca="true">+IF(OFFSET('Sanitation Data'!$G$29,0,10*ROW('Sanitation Data'!G155))="","",OFFSET('Sanitation Data'!$G$29,0,10*ROW('Sanitation Data'!G155)))</f>
        <v/>
      </c>
      <c r="DB161" s="272" t="str">
        <f ca="true">+IF(OFFSET('Sanitation Data'!$G$30,0,10*ROW('Sanitation Data'!G155))="","",OFFSET('Sanitation Data'!$G$30,0,10*ROW('Sanitation Data'!G155)))</f>
        <v/>
      </c>
      <c r="DC161" s="272" t="str">
        <f ca="true">+IF(OFFSET('Sanitation Data'!$G$31,0,10*ROW('Sanitation Data'!G155))="","",OFFSET('Sanitation Data'!$G$31,0,10*ROW('Sanitation Data'!G155)))</f>
        <v/>
      </c>
      <c r="DD161" s="272" t="str">
        <f ca="true">+IF(OFFSET('Sanitation Data'!$G$32,0,10*ROW('Sanitation Data'!G155))="","",OFFSET('Sanitation Data'!$G$32,0,10*ROW('Sanitation Data'!G155)))</f>
        <v/>
      </c>
      <c r="DE161" s="272" t="str">
        <f ca="true">+IF(OFFSET('Sanitation Data'!$H$28,0,10*ROW('Sanitation Data'!H155))="","",OFFSET('Sanitation Data'!$H$28,0,10*ROW('Sanitation Data'!H155)))</f>
        <v/>
      </c>
      <c r="DF161" s="272" t="str">
        <f ca="true">+IF(OFFSET('Sanitation Data'!$H$29,0,10*ROW('Sanitation Data'!H155))="","",OFFSET('Sanitation Data'!$H$29,0,10*ROW('Sanitation Data'!H155)))</f>
        <v/>
      </c>
      <c r="DG161" s="272" t="str">
        <f ca="true">+IF(OFFSET('Sanitation Data'!$H$30,0,10*ROW('Sanitation Data'!H155))="","",OFFSET('Sanitation Data'!$H$30,0,10*ROW('Sanitation Data'!H155)))</f>
        <v/>
      </c>
      <c r="DH161" s="272" t="str">
        <f ca="true">+IF(OFFSET('Sanitation Data'!$H$31,0,10*ROW('Sanitation Data'!H155))="","",OFFSET('Sanitation Data'!$H$31,0,10*ROW('Sanitation Data'!H155)))</f>
        <v/>
      </c>
      <c r="DI161" s="272" t="str">
        <f ca="true">+IF(OFFSET('Sanitation Data'!$H$32,0,10*ROW('Sanitation Data'!H155))="","",OFFSET('Sanitation Data'!$H$32,0,10*ROW('Sanitation Data'!H155)))</f>
        <v/>
      </c>
      <c r="DJ161" s="272" t="str">
        <f ca="true">+IF(OFFSET('Sanitation Data'!$I$28,0,10*ROW('Sanitation Data'!I155))="","",OFFSET('Sanitation Data'!$I$28,0,10*ROW('Sanitation Data'!I155)))</f>
        <v/>
      </c>
      <c r="DK161" s="272" t="str">
        <f ca="true">+IF(OFFSET('Sanitation Data'!$I$29,0,10*ROW('Sanitation Data'!I155))="","",OFFSET('Sanitation Data'!$I$29,0,10*ROW('Sanitation Data'!I155)))</f>
        <v/>
      </c>
      <c r="DL161" s="272" t="str">
        <f ca="true">+IF(OFFSET('Sanitation Data'!$I$30,0,10*ROW('Sanitation Data'!I155))="","",OFFSET('Sanitation Data'!$I$30,0,10*ROW('Sanitation Data'!I155)))</f>
        <v/>
      </c>
      <c r="DM161" s="272" t="str">
        <f ca="true">+IF(OFFSET('Sanitation Data'!$I$31,0,10*ROW('Sanitation Data'!I155))="","",OFFSET('Sanitation Data'!$I$31,0,10*ROW('Sanitation Data'!I155)))</f>
        <v/>
      </c>
      <c r="DN161" s="272" t="str">
        <f ca="true">+IF(OFFSET('Sanitation Data'!$I$32,0,10*ROW('Sanitation Data'!I155))="","",OFFSET('Sanitation Data'!$I$32,0,10*ROW('Sanitation Data'!I155)))</f>
        <v/>
      </c>
      <c r="DO161" s="272" t="str">
        <f ca="true">+IF(OFFSET('Hygiene Data'!$D$11,0,10*ROW('Hygiene Data'!D155))="","",OFFSET('Hygiene Data'!$D$11,0,10*ROW('Hygiene Data'!D155)))</f>
        <v/>
      </c>
      <c r="DP161" s="272" t="str">
        <f ca="true">+IF(OFFSET('Hygiene Data'!$D$12,0,10*ROW('Hygiene Data'!D155))="","",OFFSET('Hygiene Data'!$D$12,0,10*ROW('Hygiene Data'!D155)))</f>
        <v/>
      </c>
      <c r="DQ161" s="272" t="str">
        <f ca="true">+IF(OFFSET('Hygiene Data'!$D$13,0,10*ROW('Hygiene Data'!D155))="","",OFFSET('Hygiene Data'!$D$13,0,10*ROW('Hygiene Data'!D155)))</f>
        <v/>
      </c>
      <c r="DR161" s="272" t="str">
        <f ca="true">+IF(OFFSET('Hygiene Data'!$E$11,0,10*ROW('Hygiene Data'!E155))="","",OFFSET('Hygiene Data'!$E$11,0,10*ROW('Hygiene Data'!E155)))</f>
        <v/>
      </c>
      <c r="DS161" s="272" t="str">
        <f ca="true">+IF(OFFSET('Hygiene Data'!$E$12,0,10*ROW('Hygiene Data'!E155))="","",OFFSET('Hygiene Data'!$E$12,0,10*ROW('Hygiene Data'!E155)))</f>
        <v/>
      </c>
      <c r="DT161" s="272" t="str">
        <f ca="true">+IF(OFFSET('Hygiene Data'!$E$13,0,10*ROW('Hygiene Data'!E155))="","",OFFSET('Hygiene Data'!$E$13,0,10*ROW('Hygiene Data'!E155)))</f>
        <v/>
      </c>
      <c r="DU161" s="272" t="str">
        <f ca="true">+IF(OFFSET('Hygiene Data'!$F$11,0,10*ROW('Hygiene Data'!F155))="","",OFFSET('Hygiene Data'!$F$11,0,10*ROW('Hygiene Data'!F155)))</f>
        <v/>
      </c>
      <c r="DV161" s="272" t="str">
        <f ca="true">+IF(OFFSET('Hygiene Data'!$F$12,0,10*ROW('Hygiene Data'!F155))="","",OFFSET('Hygiene Data'!$F$12,0,10*ROW('Hygiene Data'!F155)))</f>
        <v/>
      </c>
      <c r="DW161" s="272" t="str">
        <f ca="true">+IF(OFFSET('Hygiene Data'!$F$13,0,10*ROW('Hygiene Data'!F155))="","",OFFSET('Hygiene Data'!$F$13,0,10*ROW('Hygiene Data'!F155)))</f>
        <v/>
      </c>
      <c r="DX161" s="272" t="str">
        <f ca="true">+IF(OFFSET('Hygiene Data'!$G$11,0,10*ROW('Hygiene Data'!G155))="","",OFFSET('Hygiene Data'!$G$11,0,10*ROW('Hygiene Data'!G155)))</f>
        <v/>
      </c>
      <c r="DY161" s="272" t="str">
        <f ca="true">+IF(OFFSET('Hygiene Data'!$G$12,0,10*ROW('Hygiene Data'!G155))="","",OFFSET('Hygiene Data'!$G$12,0,10*ROW('Hygiene Data'!G155)))</f>
        <v/>
      </c>
      <c r="DZ161" s="272" t="str">
        <f ca="true">+IF(OFFSET('Hygiene Data'!$G$13,0,10*ROW('Hygiene Data'!G155))="","",OFFSET('Hygiene Data'!$G$13,0,10*ROW('Hygiene Data'!G155)))</f>
        <v/>
      </c>
      <c r="EA161" s="272" t="str">
        <f ca="true">+IF(OFFSET('Hygiene Data'!$H$11,0,10*ROW('Hygiene Data'!H155))="","",OFFSET('Hygiene Data'!$H$11,0,10*ROW('Hygiene Data'!H155)))</f>
        <v/>
      </c>
      <c r="EB161" s="272" t="str">
        <f ca="true">+IF(OFFSET('Hygiene Data'!$H$12,0,10*ROW('Hygiene Data'!H155))="","",OFFSET('Hygiene Data'!$H$12,0,10*ROW('Hygiene Data'!H155)))</f>
        <v/>
      </c>
      <c r="EC161" s="272" t="str">
        <f ca="true">+IF(OFFSET('Hygiene Data'!$H$13,0,10*ROW('Hygiene Data'!H155))="","",OFFSET('Hygiene Data'!$H$13,0,10*ROW('Hygiene Data'!H155)))</f>
        <v/>
      </c>
      <c r="ED161" s="272" t="str">
        <f ca="true">+IF(OFFSET('Hygiene Data'!$I$11,0,10*ROW('Hygiene Data'!I155))="","",OFFSET('Hygiene Data'!$I$11,0,10*ROW('Hygiene Data'!I155)))</f>
        <v/>
      </c>
      <c r="EE161" s="272" t="str">
        <f ca="true">+IF(OFFSET('Hygiene Data'!$I$12,0,10*ROW('Hygiene Data'!I155))="","",OFFSET('Hygiene Data'!$I$12,0,10*ROW('Hygiene Data'!I155)))</f>
        <v/>
      </c>
      <c r="EF161" s="272" t="str">
        <f ca="true">+IF(OFFSET('Hygiene Data'!$I$13,0,10*ROW('Hygiene Data'!I155))="","",OFFSET('Hygiene Data'!$I$13,0,10*ROW('Hygiene Data'!I155)))</f>
        <v/>
      </c>
    </row>
    <row xmlns:x14ac="http://schemas.microsoft.com/office/spreadsheetml/2009/9/ac" r="162" x14ac:dyDescent="0.2">
      <c r="A162" s="37" t="str">
        <f ca="true">+IF(OFFSET('Water Data'!$B$2,0,10*ROW('Water Data'!E156))="","",OFFSET('Water Data'!$B$2,0,10*ROW('Water Data'!E156)))</f>
        <v/>
      </c>
      <c r="B162" s="37" t="str">
        <f ca="true">+IF(OFFSET('Water Data'!$C$2,0,10*ROW('Water Data'!F156))="","",OFFSET('Water Data'!$C$2,0,10*ROW('Water Data'!F156)))</f>
        <v/>
      </c>
      <c r="C162" s="328" t="str">
        <f t="shared" ca="true" si="2"/>
        <v/>
      </c>
      <c r="D162" s="97"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7"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7"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7"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7"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7"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7"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7"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7"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7"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7"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7"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7"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7"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7"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7"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7"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7"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8"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8"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8"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8"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8"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8"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8"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8"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8"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8"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8"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8"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8"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8"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8"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8"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8"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8"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8"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8"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8"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8"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8"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8"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8"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8"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8"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8"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8"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8"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9"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9"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9"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9"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9"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9"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9"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9"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9"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9"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9"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9"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9"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9"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9"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9"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9"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9"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2"/>
      <c r="BS162" s="272" t="str">
        <f ca="true">+IF(OFFSET('Water Data'!$D$27,0,10*ROW('Water Data'!D156))="","",OFFSET('Water Data'!$D$27,0,10*ROW('Water Data'!D156)))</f>
        <v/>
      </c>
      <c r="BT162" s="272" t="str">
        <f ca="true">+IF(OFFSET('Water Data'!$D$28,0,10*ROW('Water Data'!D156))="","",OFFSET('Water Data'!$D$28,0,10*ROW('Water Data'!D156)))</f>
        <v/>
      </c>
      <c r="BU162" s="272" t="str">
        <f ca="true">+IF(OFFSET('Water Data'!$D$29,0,10*ROW('Water Data'!D156))="","",OFFSET('Water Data'!$D$29,0,10*ROW('Water Data'!D156)))</f>
        <v/>
      </c>
      <c r="BV162" s="272" t="str">
        <f ca="true">+IF(OFFSET('Water Data'!$E$27,0,10*ROW('Water Data'!E156))="","",OFFSET('Water Data'!$E$27,0,10*ROW('Water Data'!E156)))</f>
        <v/>
      </c>
      <c r="BW162" s="272" t="str">
        <f ca="true">+IF(OFFSET('Water Data'!$E$28,0,10*ROW('Water Data'!E156))="","",OFFSET('Water Data'!$E$28,0,10*ROW('Water Data'!E156)))</f>
        <v/>
      </c>
      <c r="BX162" s="272" t="str">
        <f ca="true">+IF(OFFSET('Water Data'!$E$29,0,10*ROW('Water Data'!E156))="","",OFFSET('Water Data'!$E$29,0,10*ROW('Water Data'!E156)))</f>
        <v/>
      </c>
      <c r="BY162" s="272" t="str">
        <f ca="true">+IF(OFFSET('Water Data'!$F$27,0,10*ROW('Water Data'!F156))="","",OFFSET('Water Data'!$F$27,0,10*ROW('Water Data'!F156)))</f>
        <v/>
      </c>
      <c r="BZ162" s="272" t="str">
        <f ca="true">+IF(OFFSET('Water Data'!$F$28,0,10*ROW('Water Data'!F156))="","",OFFSET('Water Data'!$F$28,0,10*ROW('Water Data'!F156)))</f>
        <v/>
      </c>
      <c r="CA162" s="272" t="str">
        <f ca="true">+IF(OFFSET('Water Data'!$F$29,0,10*ROW('Water Data'!F156))="","",OFFSET('Water Data'!$F$29,0,10*ROW('Water Data'!F156)))</f>
        <v/>
      </c>
      <c r="CB162" s="272" t="str">
        <f ca="true">+IF(OFFSET('Water Data'!$G$27,0,10*ROW('Water Data'!G156))="","",OFFSET('Water Data'!$G$27,0,10*ROW('Water Data'!G156)))</f>
        <v/>
      </c>
      <c r="CC162" s="272" t="str">
        <f ca="true">+IF(OFFSET('Water Data'!$G$28,0,10*ROW('Water Data'!G156))="","",OFFSET('Water Data'!$G$28,0,10*ROW('Water Data'!G156)))</f>
        <v/>
      </c>
      <c r="CD162" s="272" t="str">
        <f ca="true">+IF(OFFSET('Water Data'!$G$29,0,10*ROW('Water Data'!G156))="","",OFFSET('Water Data'!$G$29,0,10*ROW('Water Data'!G156)))</f>
        <v/>
      </c>
      <c r="CE162" s="272" t="str">
        <f ca="true">+IF(OFFSET('Water Data'!$H$27,0,10*ROW('Water Data'!H156))="","",OFFSET('Water Data'!$H$27,0,10*ROW('Water Data'!H156)))</f>
        <v/>
      </c>
      <c r="CF162" s="272" t="str">
        <f ca="true">+IF(OFFSET('Water Data'!$H$28,0,10*ROW('Water Data'!H156))="","",OFFSET('Water Data'!$H$28,0,10*ROW('Water Data'!H156)))</f>
        <v/>
      </c>
      <c r="CG162" s="272" t="str">
        <f ca="true">+IF(OFFSET('Water Data'!$H$29,0,10*ROW('Water Data'!H156))="","",OFFSET('Water Data'!$H$29,0,10*ROW('Water Data'!H156)))</f>
        <v/>
      </c>
      <c r="CH162" s="272" t="str">
        <f ca="true">+IF(OFFSET('Water Data'!$I$27,0,10*ROW('Water Data'!I156))="","",OFFSET('Water Data'!$I$27,0,10*ROW('Water Data'!I156)))</f>
        <v/>
      </c>
      <c r="CI162" s="272" t="str">
        <f ca="true">+IF(OFFSET('Water Data'!$I$28,0,10*ROW('Water Data'!I156))="","",OFFSET('Water Data'!$I$28,0,10*ROW('Water Data'!I156)))</f>
        <v/>
      </c>
      <c r="CJ162" s="272" t="str">
        <f ca="true">+IF(OFFSET('Water Data'!$I$29,0,10*ROW('Water Data'!I156))="","",OFFSET('Water Data'!$I$29,0,10*ROW('Water Data'!I156)))</f>
        <v/>
      </c>
      <c r="CK162" s="272" t="str">
        <f ca="true">+IF(OFFSET('Sanitation Data'!$D$28,0,10*ROW('Sanitation Data'!D156))="","",OFFSET('Sanitation Data'!$D$28,0,10*ROW('Sanitation Data'!D156)))</f>
        <v/>
      </c>
      <c r="CL162" s="272" t="str">
        <f ca="true">+IF(OFFSET('Sanitation Data'!$D$29,0,10*ROW('Sanitation Data'!D156))="","",OFFSET('Sanitation Data'!$D$29,0,10*ROW('Sanitation Data'!D156)))</f>
        <v/>
      </c>
      <c r="CM162" s="272" t="str">
        <f ca="true">+IF(OFFSET('Sanitation Data'!$D$30,0,10*ROW('Sanitation Data'!D156))="","",OFFSET('Sanitation Data'!$D$30,0,10*ROW('Sanitation Data'!D156)))</f>
        <v/>
      </c>
      <c r="CN162" s="272" t="str">
        <f ca="true">+IF(OFFSET('Sanitation Data'!$D$31,0,10*ROW('Sanitation Data'!D156))="","",OFFSET('Sanitation Data'!$D$31,0,10*ROW('Sanitation Data'!D156)))</f>
        <v/>
      </c>
      <c r="CO162" s="272" t="str">
        <f ca="true">+IF(OFFSET('Sanitation Data'!$D$32,0,10*ROW('Sanitation Data'!D156))="","",OFFSET('Sanitation Data'!$D$32,0,10*ROW('Sanitation Data'!D156)))</f>
        <v/>
      </c>
      <c r="CP162" s="272" t="str">
        <f ca="true">+IF(OFFSET('Sanitation Data'!$E$28,0,10*ROW('Sanitation Data'!E156))="","",OFFSET('Sanitation Data'!$E$28,0,10*ROW('Sanitation Data'!E156)))</f>
        <v/>
      </c>
      <c r="CQ162" s="272" t="str">
        <f ca="true">+IF(OFFSET('Sanitation Data'!$E$29,0,10*ROW('Sanitation Data'!E156))="","",OFFSET('Sanitation Data'!$E$29,0,10*ROW('Sanitation Data'!E156)))</f>
        <v/>
      </c>
      <c r="CR162" s="272" t="str">
        <f ca="true">+IF(OFFSET('Sanitation Data'!$E$30,0,10*ROW('Sanitation Data'!E156))="","",OFFSET('Sanitation Data'!$E$30,0,10*ROW('Sanitation Data'!E156)))</f>
        <v/>
      </c>
      <c r="CS162" s="272" t="str">
        <f ca="true">+IF(OFFSET('Sanitation Data'!$E$31,0,10*ROW('Sanitation Data'!E156))="","",OFFSET('Sanitation Data'!$E$31,0,10*ROW('Sanitation Data'!E156)))</f>
        <v/>
      </c>
      <c r="CT162" s="272" t="str">
        <f ca="true">+IF(OFFSET('Sanitation Data'!$E$32,0,10*ROW('Sanitation Data'!E156))="","",OFFSET('Sanitation Data'!$E$32,0,10*ROW('Sanitation Data'!E156)))</f>
        <v/>
      </c>
      <c r="CU162" s="272" t="str">
        <f ca="true">+IF(OFFSET('Sanitation Data'!$F$28,0,10*ROW('Sanitation Data'!F156))="","",OFFSET('Sanitation Data'!$F$28,0,10*ROW('Sanitation Data'!F156)))</f>
        <v/>
      </c>
      <c r="CV162" s="272" t="str">
        <f ca="true">+IF(OFFSET('Sanitation Data'!$F$29,0,10*ROW('Sanitation Data'!F156))="","",OFFSET('Sanitation Data'!$F$29,0,10*ROW('Sanitation Data'!F156)))</f>
        <v/>
      </c>
      <c r="CW162" s="272" t="str">
        <f ca="true">+IF(OFFSET('Sanitation Data'!$F$30,0,10*ROW('Sanitation Data'!F156))="","",OFFSET('Sanitation Data'!$F$30,0,10*ROW('Sanitation Data'!F156)))</f>
        <v/>
      </c>
      <c r="CX162" s="272" t="str">
        <f ca="true">+IF(OFFSET('Sanitation Data'!$F$31,0,10*ROW('Sanitation Data'!F156))="","",OFFSET('Sanitation Data'!$F$31,0,10*ROW('Sanitation Data'!F156)))</f>
        <v/>
      </c>
      <c r="CY162" s="272" t="str">
        <f ca="true">+IF(OFFSET('Sanitation Data'!$F$32,0,10*ROW('Sanitation Data'!F156))="","",OFFSET('Sanitation Data'!$F$32,0,10*ROW('Sanitation Data'!F156)))</f>
        <v/>
      </c>
      <c r="CZ162" s="272" t="str">
        <f ca="true">+IF(OFFSET('Sanitation Data'!$G$28,0,10*ROW('Sanitation Data'!G156))="","",OFFSET('Sanitation Data'!$G$28,0,10*ROW('Sanitation Data'!G156)))</f>
        <v/>
      </c>
      <c r="DA162" s="272" t="str">
        <f ca="true">+IF(OFFSET('Sanitation Data'!$G$29,0,10*ROW('Sanitation Data'!G156))="","",OFFSET('Sanitation Data'!$G$29,0,10*ROW('Sanitation Data'!G156)))</f>
        <v/>
      </c>
      <c r="DB162" s="272" t="str">
        <f ca="true">+IF(OFFSET('Sanitation Data'!$G$30,0,10*ROW('Sanitation Data'!G156))="","",OFFSET('Sanitation Data'!$G$30,0,10*ROW('Sanitation Data'!G156)))</f>
        <v/>
      </c>
      <c r="DC162" s="272" t="str">
        <f ca="true">+IF(OFFSET('Sanitation Data'!$G$31,0,10*ROW('Sanitation Data'!G156))="","",OFFSET('Sanitation Data'!$G$31,0,10*ROW('Sanitation Data'!G156)))</f>
        <v/>
      </c>
      <c r="DD162" s="272" t="str">
        <f ca="true">+IF(OFFSET('Sanitation Data'!$G$32,0,10*ROW('Sanitation Data'!G156))="","",OFFSET('Sanitation Data'!$G$32,0,10*ROW('Sanitation Data'!G156)))</f>
        <v/>
      </c>
      <c r="DE162" s="272" t="str">
        <f ca="true">+IF(OFFSET('Sanitation Data'!$H$28,0,10*ROW('Sanitation Data'!H156))="","",OFFSET('Sanitation Data'!$H$28,0,10*ROW('Sanitation Data'!H156)))</f>
        <v/>
      </c>
      <c r="DF162" s="272" t="str">
        <f ca="true">+IF(OFFSET('Sanitation Data'!$H$29,0,10*ROW('Sanitation Data'!H156))="","",OFFSET('Sanitation Data'!$H$29,0,10*ROW('Sanitation Data'!H156)))</f>
        <v/>
      </c>
      <c r="DG162" s="272" t="str">
        <f ca="true">+IF(OFFSET('Sanitation Data'!$H$30,0,10*ROW('Sanitation Data'!H156))="","",OFFSET('Sanitation Data'!$H$30,0,10*ROW('Sanitation Data'!H156)))</f>
        <v/>
      </c>
      <c r="DH162" s="272" t="str">
        <f ca="true">+IF(OFFSET('Sanitation Data'!$H$31,0,10*ROW('Sanitation Data'!H156))="","",OFFSET('Sanitation Data'!$H$31,0,10*ROW('Sanitation Data'!H156)))</f>
        <v/>
      </c>
      <c r="DI162" s="272" t="str">
        <f ca="true">+IF(OFFSET('Sanitation Data'!$H$32,0,10*ROW('Sanitation Data'!H156))="","",OFFSET('Sanitation Data'!$H$32,0,10*ROW('Sanitation Data'!H156)))</f>
        <v/>
      </c>
      <c r="DJ162" s="272" t="str">
        <f ca="true">+IF(OFFSET('Sanitation Data'!$I$28,0,10*ROW('Sanitation Data'!I156))="","",OFFSET('Sanitation Data'!$I$28,0,10*ROW('Sanitation Data'!I156)))</f>
        <v/>
      </c>
      <c r="DK162" s="272" t="str">
        <f ca="true">+IF(OFFSET('Sanitation Data'!$I$29,0,10*ROW('Sanitation Data'!I156))="","",OFFSET('Sanitation Data'!$I$29,0,10*ROW('Sanitation Data'!I156)))</f>
        <v/>
      </c>
      <c r="DL162" s="272" t="str">
        <f ca="true">+IF(OFFSET('Sanitation Data'!$I$30,0,10*ROW('Sanitation Data'!I156))="","",OFFSET('Sanitation Data'!$I$30,0,10*ROW('Sanitation Data'!I156)))</f>
        <v/>
      </c>
      <c r="DM162" s="272" t="str">
        <f ca="true">+IF(OFFSET('Sanitation Data'!$I$31,0,10*ROW('Sanitation Data'!I156))="","",OFFSET('Sanitation Data'!$I$31,0,10*ROW('Sanitation Data'!I156)))</f>
        <v/>
      </c>
      <c r="DN162" s="272" t="str">
        <f ca="true">+IF(OFFSET('Sanitation Data'!$I$32,0,10*ROW('Sanitation Data'!I156))="","",OFFSET('Sanitation Data'!$I$32,0,10*ROW('Sanitation Data'!I156)))</f>
        <v/>
      </c>
      <c r="DO162" s="272" t="str">
        <f ca="true">+IF(OFFSET('Hygiene Data'!$D$11,0,10*ROW('Hygiene Data'!D156))="","",OFFSET('Hygiene Data'!$D$11,0,10*ROW('Hygiene Data'!D156)))</f>
        <v/>
      </c>
      <c r="DP162" s="272" t="str">
        <f ca="true">+IF(OFFSET('Hygiene Data'!$D$12,0,10*ROW('Hygiene Data'!D156))="","",OFFSET('Hygiene Data'!$D$12,0,10*ROW('Hygiene Data'!D156)))</f>
        <v/>
      </c>
      <c r="DQ162" s="272" t="str">
        <f ca="true">+IF(OFFSET('Hygiene Data'!$D$13,0,10*ROW('Hygiene Data'!D156))="","",OFFSET('Hygiene Data'!$D$13,0,10*ROW('Hygiene Data'!D156)))</f>
        <v/>
      </c>
      <c r="DR162" s="272" t="str">
        <f ca="true">+IF(OFFSET('Hygiene Data'!$E$11,0,10*ROW('Hygiene Data'!E156))="","",OFFSET('Hygiene Data'!$E$11,0,10*ROW('Hygiene Data'!E156)))</f>
        <v/>
      </c>
      <c r="DS162" s="272" t="str">
        <f ca="true">+IF(OFFSET('Hygiene Data'!$E$12,0,10*ROW('Hygiene Data'!E156))="","",OFFSET('Hygiene Data'!$E$12,0,10*ROW('Hygiene Data'!E156)))</f>
        <v/>
      </c>
      <c r="DT162" s="272" t="str">
        <f ca="true">+IF(OFFSET('Hygiene Data'!$E$13,0,10*ROW('Hygiene Data'!E156))="","",OFFSET('Hygiene Data'!$E$13,0,10*ROW('Hygiene Data'!E156)))</f>
        <v/>
      </c>
      <c r="DU162" s="272" t="str">
        <f ca="true">+IF(OFFSET('Hygiene Data'!$F$11,0,10*ROW('Hygiene Data'!F156))="","",OFFSET('Hygiene Data'!$F$11,0,10*ROW('Hygiene Data'!F156)))</f>
        <v/>
      </c>
      <c r="DV162" s="272" t="str">
        <f ca="true">+IF(OFFSET('Hygiene Data'!$F$12,0,10*ROW('Hygiene Data'!F156))="","",OFFSET('Hygiene Data'!$F$12,0,10*ROW('Hygiene Data'!F156)))</f>
        <v/>
      </c>
      <c r="DW162" s="272" t="str">
        <f ca="true">+IF(OFFSET('Hygiene Data'!$F$13,0,10*ROW('Hygiene Data'!F156))="","",OFFSET('Hygiene Data'!$F$13,0,10*ROW('Hygiene Data'!F156)))</f>
        <v/>
      </c>
      <c r="DX162" s="272" t="str">
        <f ca="true">+IF(OFFSET('Hygiene Data'!$G$11,0,10*ROW('Hygiene Data'!G156))="","",OFFSET('Hygiene Data'!$G$11,0,10*ROW('Hygiene Data'!G156)))</f>
        <v/>
      </c>
      <c r="DY162" s="272" t="str">
        <f ca="true">+IF(OFFSET('Hygiene Data'!$G$12,0,10*ROW('Hygiene Data'!G156))="","",OFFSET('Hygiene Data'!$G$12,0,10*ROW('Hygiene Data'!G156)))</f>
        <v/>
      </c>
      <c r="DZ162" s="272" t="str">
        <f ca="true">+IF(OFFSET('Hygiene Data'!$G$13,0,10*ROW('Hygiene Data'!G156))="","",OFFSET('Hygiene Data'!$G$13,0,10*ROW('Hygiene Data'!G156)))</f>
        <v/>
      </c>
      <c r="EA162" s="272" t="str">
        <f ca="true">+IF(OFFSET('Hygiene Data'!$H$11,0,10*ROW('Hygiene Data'!H156))="","",OFFSET('Hygiene Data'!$H$11,0,10*ROW('Hygiene Data'!H156)))</f>
        <v/>
      </c>
      <c r="EB162" s="272" t="str">
        <f ca="true">+IF(OFFSET('Hygiene Data'!$H$12,0,10*ROW('Hygiene Data'!H156))="","",OFFSET('Hygiene Data'!$H$12,0,10*ROW('Hygiene Data'!H156)))</f>
        <v/>
      </c>
      <c r="EC162" s="272" t="str">
        <f ca="true">+IF(OFFSET('Hygiene Data'!$H$13,0,10*ROW('Hygiene Data'!H156))="","",OFFSET('Hygiene Data'!$H$13,0,10*ROW('Hygiene Data'!H156)))</f>
        <v/>
      </c>
      <c r="ED162" s="272" t="str">
        <f ca="true">+IF(OFFSET('Hygiene Data'!$I$11,0,10*ROW('Hygiene Data'!I156))="","",OFFSET('Hygiene Data'!$I$11,0,10*ROW('Hygiene Data'!I156)))</f>
        <v/>
      </c>
      <c r="EE162" s="272" t="str">
        <f ca="true">+IF(OFFSET('Hygiene Data'!$I$12,0,10*ROW('Hygiene Data'!I156))="","",OFFSET('Hygiene Data'!$I$12,0,10*ROW('Hygiene Data'!I156)))</f>
        <v/>
      </c>
      <c r="EF162" s="272" t="str">
        <f ca="true">+IF(OFFSET('Hygiene Data'!$I$13,0,10*ROW('Hygiene Data'!I156))="","",OFFSET('Hygiene Data'!$I$13,0,10*ROW('Hygiene Data'!I156)))</f>
        <v/>
      </c>
    </row>
    <row xmlns:x14ac="http://schemas.microsoft.com/office/spreadsheetml/2009/9/ac" r="163" x14ac:dyDescent="0.2">
      <c r="A163" s="37" t="str">
        <f ca="true">+IF(OFFSET('Water Data'!$B$2,0,10*ROW('Water Data'!E157))="","",OFFSET('Water Data'!$B$2,0,10*ROW('Water Data'!E157)))</f>
        <v/>
      </c>
      <c r="B163" s="37" t="str">
        <f ca="true">+IF(OFFSET('Water Data'!$C$2,0,10*ROW('Water Data'!F157))="","",OFFSET('Water Data'!$C$2,0,10*ROW('Water Data'!F157)))</f>
        <v/>
      </c>
      <c r="C163" s="328" t="str">
        <f t="shared" ca="true" si="2"/>
        <v/>
      </c>
      <c r="D163" s="97"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7"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7"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7"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7"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7"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7"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7"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7"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7"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7"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7"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7"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7"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7"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7"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7"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7"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8"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8"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8"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8"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8"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8"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8"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8"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8"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8"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8"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8"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8"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8"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8"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8"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8"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8"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8"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8"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8"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8"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8"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8"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8"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8"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8"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8"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8"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8"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9"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9"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9"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9"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9"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9"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9"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9"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9"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9"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9"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9"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9"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9"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9"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9"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9"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9"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2"/>
      <c r="BS163" s="272" t="str">
        <f ca="true">+IF(OFFSET('Water Data'!$D$27,0,10*ROW('Water Data'!D157))="","",OFFSET('Water Data'!$D$27,0,10*ROW('Water Data'!D157)))</f>
        <v/>
      </c>
      <c r="BT163" s="272" t="str">
        <f ca="true">+IF(OFFSET('Water Data'!$D$28,0,10*ROW('Water Data'!D157))="","",OFFSET('Water Data'!$D$28,0,10*ROW('Water Data'!D157)))</f>
        <v/>
      </c>
      <c r="BU163" s="272" t="str">
        <f ca="true">+IF(OFFSET('Water Data'!$D$29,0,10*ROW('Water Data'!D157))="","",OFFSET('Water Data'!$D$29,0,10*ROW('Water Data'!D157)))</f>
        <v/>
      </c>
      <c r="BV163" s="272" t="str">
        <f ca="true">+IF(OFFSET('Water Data'!$E$27,0,10*ROW('Water Data'!E157))="","",OFFSET('Water Data'!$E$27,0,10*ROW('Water Data'!E157)))</f>
        <v/>
      </c>
      <c r="BW163" s="272" t="str">
        <f ca="true">+IF(OFFSET('Water Data'!$E$28,0,10*ROW('Water Data'!E157))="","",OFFSET('Water Data'!$E$28,0,10*ROW('Water Data'!E157)))</f>
        <v/>
      </c>
      <c r="BX163" s="272" t="str">
        <f ca="true">+IF(OFFSET('Water Data'!$E$29,0,10*ROW('Water Data'!E157))="","",OFFSET('Water Data'!$E$29,0,10*ROW('Water Data'!E157)))</f>
        <v/>
      </c>
      <c r="BY163" s="272" t="str">
        <f ca="true">+IF(OFFSET('Water Data'!$F$27,0,10*ROW('Water Data'!F157))="","",OFFSET('Water Data'!$F$27,0,10*ROW('Water Data'!F157)))</f>
        <v/>
      </c>
      <c r="BZ163" s="272" t="str">
        <f ca="true">+IF(OFFSET('Water Data'!$F$28,0,10*ROW('Water Data'!F157))="","",OFFSET('Water Data'!$F$28,0,10*ROW('Water Data'!F157)))</f>
        <v/>
      </c>
      <c r="CA163" s="272" t="str">
        <f ca="true">+IF(OFFSET('Water Data'!$F$29,0,10*ROW('Water Data'!F157))="","",OFFSET('Water Data'!$F$29,0,10*ROW('Water Data'!F157)))</f>
        <v/>
      </c>
      <c r="CB163" s="272" t="str">
        <f ca="true">+IF(OFFSET('Water Data'!$G$27,0,10*ROW('Water Data'!G157))="","",OFFSET('Water Data'!$G$27,0,10*ROW('Water Data'!G157)))</f>
        <v/>
      </c>
      <c r="CC163" s="272" t="str">
        <f ca="true">+IF(OFFSET('Water Data'!$G$28,0,10*ROW('Water Data'!G157))="","",OFFSET('Water Data'!$G$28,0,10*ROW('Water Data'!G157)))</f>
        <v/>
      </c>
      <c r="CD163" s="272" t="str">
        <f ca="true">+IF(OFFSET('Water Data'!$G$29,0,10*ROW('Water Data'!G157))="","",OFFSET('Water Data'!$G$29,0,10*ROW('Water Data'!G157)))</f>
        <v/>
      </c>
      <c r="CE163" s="272" t="str">
        <f ca="true">+IF(OFFSET('Water Data'!$H$27,0,10*ROW('Water Data'!H157))="","",OFFSET('Water Data'!$H$27,0,10*ROW('Water Data'!H157)))</f>
        <v/>
      </c>
      <c r="CF163" s="272" t="str">
        <f ca="true">+IF(OFFSET('Water Data'!$H$28,0,10*ROW('Water Data'!H157))="","",OFFSET('Water Data'!$H$28,0,10*ROW('Water Data'!H157)))</f>
        <v/>
      </c>
      <c r="CG163" s="272" t="str">
        <f ca="true">+IF(OFFSET('Water Data'!$H$29,0,10*ROW('Water Data'!H157))="","",OFFSET('Water Data'!$H$29,0,10*ROW('Water Data'!H157)))</f>
        <v/>
      </c>
      <c r="CH163" s="272" t="str">
        <f ca="true">+IF(OFFSET('Water Data'!$I$27,0,10*ROW('Water Data'!I157))="","",OFFSET('Water Data'!$I$27,0,10*ROW('Water Data'!I157)))</f>
        <v/>
      </c>
      <c r="CI163" s="272" t="str">
        <f ca="true">+IF(OFFSET('Water Data'!$I$28,0,10*ROW('Water Data'!I157))="","",OFFSET('Water Data'!$I$28,0,10*ROW('Water Data'!I157)))</f>
        <v/>
      </c>
      <c r="CJ163" s="272" t="str">
        <f ca="true">+IF(OFFSET('Water Data'!$I$29,0,10*ROW('Water Data'!I157))="","",OFFSET('Water Data'!$I$29,0,10*ROW('Water Data'!I157)))</f>
        <v/>
      </c>
      <c r="CK163" s="272" t="str">
        <f ca="true">+IF(OFFSET('Sanitation Data'!$D$28,0,10*ROW('Sanitation Data'!D157))="","",OFFSET('Sanitation Data'!$D$28,0,10*ROW('Sanitation Data'!D157)))</f>
        <v/>
      </c>
      <c r="CL163" s="272" t="str">
        <f ca="true">+IF(OFFSET('Sanitation Data'!$D$29,0,10*ROW('Sanitation Data'!D157))="","",OFFSET('Sanitation Data'!$D$29,0,10*ROW('Sanitation Data'!D157)))</f>
        <v/>
      </c>
      <c r="CM163" s="272" t="str">
        <f ca="true">+IF(OFFSET('Sanitation Data'!$D$30,0,10*ROW('Sanitation Data'!D157))="","",OFFSET('Sanitation Data'!$D$30,0,10*ROW('Sanitation Data'!D157)))</f>
        <v/>
      </c>
      <c r="CN163" s="272" t="str">
        <f ca="true">+IF(OFFSET('Sanitation Data'!$D$31,0,10*ROW('Sanitation Data'!D157))="","",OFFSET('Sanitation Data'!$D$31,0,10*ROW('Sanitation Data'!D157)))</f>
        <v/>
      </c>
      <c r="CO163" s="272" t="str">
        <f ca="true">+IF(OFFSET('Sanitation Data'!$D$32,0,10*ROW('Sanitation Data'!D157))="","",OFFSET('Sanitation Data'!$D$32,0,10*ROW('Sanitation Data'!D157)))</f>
        <v/>
      </c>
      <c r="CP163" s="272" t="str">
        <f ca="true">+IF(OFFSET('Sanitation Data'!$E$28,0,10*ROW('Sanitation Data'!E157))="","",OFFSET('Sanitation Data'!$E$28,0,10*ROW('Sanitation Data'!E157)))</f>
        <v/>
      </c>
      <c r="CQ163" s="272" t="str">
        <f ca="true">+IF(OFFSET('Sanitation Data'!$E$29,0,10*ROW('Sanitation Data'!E157))="","",OFFSET('Sanitation Data'!$E$29,0,10*ROW('Sanitation Data'!E157)))</f>
        <v/>
      </c>
      <c r="CR163" s="272" t="str">
        <f ca="true">+IF(OFFSET('Sanitation Data'!$E$30,0,10*ROW('Sanitation Data'!E157))="","",OFFSET('Sanitation Data'!$E$30,0,10*ROW('Sanitation Data'!E157)))</f>
        <v/>
      </c>
      <c r="CS163" s="272" t="str">
        <f ca="true">+IF(OFFSET('Sanitation Data'!$E$31,0,10*ROW('Sanitation Data'!E157))="","",OFFSET('Sanitation Data'!$E$31,0,10*ROW('Sanitation Data'!E157)))</f>
        <v/>
      </c>
      <c r="CT163" s="272" t="str">
        <f ca="true">+IF(OFFSET('Sanitation Data'!$E$32,0,10*ROW('Sanitation Data'!E157))="","",OFFSET('Sanitation Data'!$E$32,0,10*ROW('Sanitation Data'!E157)))</f>
        <v/>
      </c>
      <c r="CU163" s="272" t="str">
        <f ca="true">+IF(OFFSET('Sanitation Data'!$F$28,0,10*ROW('Sanitation Data'!F157))="","",OFFSET('Sanitation Data'!$F$28,0,10*ROW('Sanitation Data'!F157)))</f>
        <v/>
      </c>
      <c r="CV163" s="272" t="str">
        <f ca="true">+IF(OFFSET('Sanitation Data'!$F$29,0,10*ROW('Sanitation Data'!F157))="","",OFFSET('Sanitation Data'!$F$29,0,10*ROW('Sanitation Data'!F157)))</f>
        <v/>
      </c>
      <c r="CW163" s="272" t="str">
        <f ca="true">+IF(OFFSET('Sanitation Data'!$F$30,0,10*ROW('Sanitation Data'!F157))="","",OFFSET('Sanitation Data'!$F$30,0,10*ROW('Sanitation Data'!F157)))</f>
        <v/>
      </c>
      <c r="CX163" s="272" t="str">
        <f ca="true">+IF(OFFSET('Sanitation Data'!$F$31,0,10*ROW('Sanitation Data'!F157))="","",OFFSET('Sanitation Data'!$F$31,0,10*ROW('Sanitation Data'!F157)))</f>
        <v/>
      </c>
      <c r="CY163" s="272" t="str">
        <f ca="true">+IF(OFFSET('Sanitation Data'!$F$32,0,10*ROW('Sanitation Data'!F157))="","",OFFSET('Sanitation Data'!$F$32,0,10*ROW('Sanitation Data'!F157)))</f>
        <v/>
      </c>
      <c r="CZ163" s="272" t="str">
        <f ca="true">+IF(OFFSET('Sanitation Data'!$G$28,0,10*ROW('Sanitation Data'!G157))="","",OFFSET('Sanitation Data'!$G$28,0,10*ROW('Sanitation Data'!G157)))</f>
        <v/>
      </c>
      <c r="DA163" s="272" t="str">
        <f ca="true">+IF(OFFSET('Sanitation Data'!$G$29,0,10*ROW('Sanitation Data'!G157))="","",OFFSET('Sanitation Data'!$G$29,0,10*ROW('Sanitation Data'!G157)))</f>
        <v/>
      </c>
      <c r="DB163" s="272" t="str">
        <f ca="true">+IF(OFFSET('Sanitation Data'!$G$30,0,10*ROW('Sanitation Data'!G157))="","",OFFSET('Sanitation Data'!$G$30,0,10*ROW('Sanitation Data'!G157)))</f>
        <v/>
      </c>
      <c r="DC163" s="272" t="str">
        <f ca="true">+IF(OFFSET('Sanitation Data'!$G$31,0,10*ROW('Sanitation Data'!G157))="","",OFFSET('Sanitation Data'!$G$31,0,10*ROW('Sanitation Data'!G157)))</f>
        <v/>
      </c>
      <c r="DD163" s="272" t="str">
        <f ca="true">+IF(OFFSET('Sanitation Data'!$G$32,0,10*ROW('Sanitation Data'!G157))="","",OFFSET('Sanitation Data'!$G$32,0,10*ROW('Sanitation Data'!G157)))</f>
        <v/>
      </c>
      <c r="DE163" s="272" t="str">
        <f ca="true">+IF(OFFSET('Sanitation Data'!$H$28,0,10*ROW('Sanitation Data'!H157))="","",OFFSET('Sanitation Data'!$H$28,0,10*ROW('Sanitation Data'!H157)))</f>
        <v/>
      </c>
      <c r="DF163" s="272" t="str">
        <f ca="true">+IF(OFFSET('Sanitation Data'!$H$29,0,10*ROW('Sanitation Data'!H157))="","",OFFSET('Sanitation Data'!$H$29,0,10*ROW('Sanitation Data'!H157)))</f>
        <v/>
      </c>
      <c r="DG163" s="272" t="str">
        <f ca="true">+IF(OFFSET('Sanitation Data'!$H$30,0,10*ROW('Sanitation Data'!H157))="","",OFFSET('Sanitation Data'!$H$30,0,10*ROW('Sanitation Data'!H157)))</f>
        <v/>
      </c>
      <c r="DH163" s="272" t="str">
        <f ca="true">+IF(OFFSET('Sanitation Data'!$H$31,0,10*ROW('Sanitation Data'!H157))="","",OFFSET('Sanitation Data'!$H$31,0,10*ROW('Sanitation Data'!H157)))</f>
        <v/>
      </c>
      <c r="DI163" s="272" t="str">
        <f ca="true">+IF(OFFSET('Sanitation Data'!$H$32,0,10*ROW('Sanitation Data'!H157))="","",OFFSET('Sanitation Data'!$H$32,0,10*ROW('Sanitation Data'!H157)))</f>
        <v/>
      </c>
      <c r="DJ163" s="272" t="str">
        <f ca="true">+IF(OFFSET('Sanitation Data'!$I$28,0,10*ROW('Sanitation Data'!I157))="","",OFFSET('Sanitation Data'!$I$28,0,10*ROW('Sanitation Data'!I157)))</f>
        <v/>
      </c>
      <c r="DK163" s="272" t="str">
        <f ca="true">+IF(OFFSET('Sanitation Data'!$I$29,0,10*ROW('Sanitation Data'!I157))="","",OFFSET('Sanitation Data'!$I$29,0,10*ROW('Sanitation Data'!I157)))</f>
        <v/>
      </c>
      <c r="DL163" s="272" t="str">
        <f ca="true">+IF(OFFSET('Sanitation Data'!$I$30,0,10*ROW('Sanitation Data'!I157))="","",OFFSET('Sanitation Data'!$I$30,0,10*ROW('Sanitation Data'!I157)))</f>
        <v/>
      </c>
      <c r="DM163" s="272" t="str">
        <f ca="true">+IF(OFFSET('Sanitation Data'!$I$31,0,10*ROW('Sanitation Data'!I157))="","",OFFSET('Sanitation Data'!$I$31,0,10*ROW('Sanitation Data'!I157)))</f>
        <v/>
      </c>
      <c r="DN163" s="272" t="str">
        <f ca="true">+IF(OFFSET('Sanitation Data'!$I$32,0,10*ROW('Sanitation Data'!I157))="","",OFFSET('Sanitation Data'!$I$32,0,10*ROW('Sanitation Data'!I157)))</f>
        <v/>
      </c>
      <c r="DO163" s="272" t="str">
        <f ca="true">+IF(OFFSET('Hygiene Data'!$D$11,0,10*ROW('Hygiene Data'!D157))="","",OFFSET('Hygiene Data'!$D$11,0,10*ROW('Hygiene Data'!D157)))</f>
        <v/>
      </c>
      <c r="DP163" s="272" t="str">
        <f ca="true">+IF(OFFSET('Hygiene Data'!$D$12,0,10*ROW('Hygiene Data'!D157))="","",OFFSET('Hygiene Data'!$D$12,0,10*ROW('Hygiene Data'!D157)))</f>
        <v/>
      </c>
      <c r="DQ163" s="272" t="str">
        <f ca="true">+IF(OFFSET('Hygiene Data'!$D$13,0,10*ROW('Hygiene Data'!D157))="","",OFFSET('Hygiene Data'!$D$13,0,10*ROW('Hygiene Data'!D157)))</f>
        <v/>
      </c>
      <c r="DR163" s="272" t="str">
        <f ca="true">+IF(OFFSET('Hygiene Data'!$E$11,0,10*ROW('Hygiene Data'!E157))="","",OFFSET('Hygiene Data'!$E$11,0,10*ROW('Hygiene Data'!E157)))</f>
        <v/>
      </c>
      <c r="DS163" s="272" t="str">
        <f ca="true">+IF(OFFSET('Hygiene Data'!$E$12,0,10*ROW('Hygiene Data'!E157))="","",OFFSET('Hygiene Data'!$E$12,0,10*ROW('Hygiene Data'!E157)))</f>
        <v/>
      </c>
      <c r="DT163" s="272" t="str">
        <f ca="true">+IF(OFFSET('Hygiene Data'!$E$13,0,10*ROW('Hygiene Data'!E157))="","",OFFSET('Hygiene Data'!$E$13,0,10*ROW('Hygiene Data'!E157)))</f>
        <v/>
      </c>
      <c r="DU163" s="272" t="str">
        <f ca="true">+IF(OFFSET('Hygiene Data'!$F$11,0,10*ROW('Hygiene Data'!F157))="","",OFFSET('Hygiene Data'!$F$11,0,10*ROW('Hygiene Data'!F157)))</f>
        <v/>
      </c>
      <c r="DV163" s="272" t="str">
        <f ca="true">+IF(OFFSET('Hygiene Data'!$F$12,0,10*ROW('Hygiene Data'!F157))="","",OFFSET('Hygiene Data'!$F$12,0,10*ROW('Hygiene Data'!F157)))</f>
        <v/>
      </c>
      <c r="DW163" s="272" t="str">
        <f ca="true">+IF(OFFSET('Hygiene Data'!$F$13,0,10*ROW('Hygiene Data'!F157))="","",OFFSET('Hygiene Data'!$F$13,0,10*ROW('Hygiene Data'!F157)))</f>
        <v/>
      </c>
      <c r="DX163" s="272" t="str">
        <f ca="true">+IF(OFFSET('Hygiene Data'!$G$11,0,10*ROW('Hygiene Data'!G157))="","",OFFSET('Hygiene Data'!$G$11,0,10*ROW('Hygiene Data'!G157)))</f>
        <v/>
      </c>
      <c r="DY163" s="272" t="str">
        <f ca="true">+IF(OFFSET('Hygiene Data'!$G$12,0,10*ROW('Hygiene Data'!G157))="","",OFFSET('Hygiene Data'!$G$12,0,10*ROW('Hygiene Data'!G157)))</f>
        <v/>
      </c>
      <c r="DZ163" s="272" t="str">
        <f ca="true">+IF(OFFSET('Hygiene Data'!$G$13,0,10*ROW('Hygiene Data'!G157))="","",OFFSET('Hygiene Data'!$G$13,0,10*ROW('Hygiene Data'!G157)))</f>
        <v/>
      </c>
      <c r="EA163" s="272" t="str">
        <f ca="true">+IF(OFFSET('Hygiene Data'!$H$11,0,10*ROW('Hygiene Data'!H157))="","",OFFSET('Hygiene Data'!$H$11,0,10*ROW('Hygiene Data'!H157)))</f>
        <v/>
      </c>
      <c r="EB163" s="272" t="str">
        <f ca="true">+IF(OFFSET('Hygiene Data'!$H$12,0,10*ROW('Hygiene Data'!H157))="","",OFFSET('Hygiene Data'!$H$12,0,10*ROW('Hygiene Data'!H157)))</f>
        <v/>
      </c>
      <c r="EC163" s="272" t="str">
        <f ca="true">+IF(OFFSET('Hygiene Data'!$H$13,0,10*ROW('Hygiene Data'!H157))="","",OFFSET('Hygiene Data'!$H$13,0,10*ROW('Hygiene Data'!H157)))</f>
        <v/>
      </c>
      <c r="ED163" s="272" t="str">
        <f ca="true">+IF(OFFSET('Hygiene Data'!$I$11,0,10*ROW('Hygiene Data'!I157))="","",OFFSET('Hygiene Data'!$I$11,0,10*ROW('Hygiene Data'!I157)))</f>
        <v/>
      </c>
      <c r="EE163" s="272" t="str">
        <f ca="true">+IF(OFFSET('Hygiene Data'!$I$12,0,10*ROW('Hygiene Data'!I157))="","",OFFSET('Hygiene Data'!$I$12,0,10*ROW('Hygiene Data'!I157)))</f>
        <v/>
      </c>
      <c r="EF163" s="272" t="str">
        <f ca="true">+IF(OFFSET('Hygiene Data'!$I$13,0,10*ROW('Hygiene Data'!I157))="","",OFFSET('Hygiene Data'!$I$13,0,10*ROW('Hygiene Data'!I157)))</f>
        <v/>
      </c>
    </row>
    <row xmlns:x14ac="http://schemas.microsoft.com/office/spreadsheetml/2009/9/ac" r="164" x14ac:dyDescent="0.2">
      <c r="A164" s="37" t="str">
        <f ca="true">+IF(OFFSET('Water Data'!$B$2,0,10*ROW('Water Data'!E158))="","",OFFSET('Water Data'!$B$2,0,10*ROW('Water Data'!E158)))</f>
        <v/>
      </c>
      <c r="B164" s="37" t="str">
        <f ca="true">+IF(OFFSET('Water Data'!$C$2,0,10*ROW('Water Data'!F158))="","",OFFSET('Water Data'!$C$2,0,10*ROW('Water Data'!F158)))</f>
        <v/>
      </c>
      <c r="C164" s="328" t="str">
        <f t="shared" ca="true" si="2"/>
        <v/>
      </c>
      <c r="D164" s="97"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7"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7"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7"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7"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7"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7"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7"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7"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7"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7"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7"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7"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7"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7"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7"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7"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7"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8"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8"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8"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8"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8"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8"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8"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8"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8"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8"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8"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8"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8"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8"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8"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8"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8"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8"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8"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8"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8"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8"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8"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8"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8"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8"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8"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8"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8"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8"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9"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9"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9"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9"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9"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9"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9"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9"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9"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9"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9"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9"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9"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9"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9"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9"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9"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9"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2"/>
      <c r="BS164" s="272" t="str">
        <f ca="true">+IF(OFFSET('Water Data'!$D$27,0,10*ROW('Water Data'!D158))="","",OFFSET('Water Data'!$D$27,0,10*ROW('Water Data'!D158)))</f>
        <v/>
      </c>
      <c r="BT164" s="272" t="str">
        <f ca="true">+IF(OFFSET('Water Data'!$D$28,0,10*ROW('Water Data'!D158))="","",OFFSET('Water Data'!$D$28,0,10*ROW('Water Data'!D158)))</f>
        <v/>
      </c>
      <c r="BU164" s="272" t="str">
        <f ca="true">+IF(OFFSET('Water Data'!$D$29,0,10*ROW('Water Data'!D158))="","",OFFSET('Water Data'!$D$29,0,10*ROW('Water Data'!D158)))</f>
        <v/>
      </c>
      <c r="BV164" s="272" t="str">
        <f ca="true">+IF(OFFSET('Water Data'!$E$27,0,10*ROW('Water Data'!E158))="","",OFFSET('Water Data'!$E$27,0,10*ROW('Water Data'!E158)))</f>
        <v/>
      </c>
      <c r="BW164" s="272" t="str">
        <f ca="true">+IF(OFFSET('Water Data'!$E$28,0,10*ROW('Water Data'!E158))="","",OFFSET('Water Data'!$E$28,0,10*ROW('Water Data'!E158)))</f>
        <v/>
      </c>
      <c r="BX164" s="272" t="str">
        <f ca="true">+IF(OFFSET('Water Data'!$E$29,0,10*ROW('Water Data'!E158))="","",OFFSET('Water Data'!$E$29,0,10*ROW('Water Data'!E158)))</f>
        <v/>
      </c>
      <c r="BY164" s="272" t="str">
        <f ca="true">+IF(OFFSET('Water Data'!$F$27,0,10*ROW('Water Data'!F158))="","",OFFSET('Water Data'!$F$27,0,10*ROW('Water Data'!F158)))</f>
        <v/>
      </c>
      <c r="BZ164" s="272" t="str">
        <f ca="true">+IF(OFFSET('Water Data'!$F$28,0,10*ROW('Water Data'!F158))="","",OFFSET('Water Data'!$F$28,0,10*ROW('Water Data'!F158)))</f>
        <v/>
      </c>
      <c r="CA164" s="272" t="str">
        <f ca="true">+IF(OFFSET('Water Data'!$F$29,0,10*ROW('Water Data'!F158))="","",OFFSET('Water Data'!$F$29,0,10*ROW('Water Data'!F158)))</f>
        <v/>
      </c>
      <c r="CB164" s="272" t="str">
        <f ca="true">+IF(OFFSET('Water Data'!$G$27,0,10*ROW('Water Data'!G158))="","",OFFSET('Water Data'!$G$27,0,10*ROW('Water Data'!G158)))</f>
        <v/>
      </c>
      <c r="CC164" s="272" t="str">
        <f ca="true">+IF(OFFSET('Water Data'!$G$28,0,10*ROW('Water Data'!G158))="","",OFFSET('Water Data'!$G$28,0,10*ROW('Water Data'!G158)))</f>
        <v/>
      </c>
      <c r="CD164" s="272" t="str">
        <f ca="true">+IF(OFFSET('Water Data'!$G$29,0,10*ROW('Water Data'!G158))="","",OFFSET('Water Data'!$G$29,0,10*ROW('Water Data'!G158)))</f>
        <v/>
      </c>
      <c r="CE164" s="272" t="str">
        <f ca="true">+IF(OFFSET('Water Data'!$H$27,0,10*ROW('Water Data'!H158))="","",OFFSET('Water Data'!$H$27,0,10*ROW('Water Data'!H158)))</f>
        <v/>
      </c>
      <c r="CF164" s="272" t="str">
        <f ca="true">+IF(OFFSET('Water Data'!$H$28,0,10*ROW('Water Data'!H158))="","",OFFSET('Water Data'!$H$28,0,10*ROW('Water Data'!H158)))</f>
        <v/>
      </c>
      <c r="CG164" s="272" t="str">
        <f ca="true">+IF(OFFSET('Water Data'!$H$29,0,10*ROW('Water Data'!H158))="","",OFFSET('Water Data'!$H$29,0,10*ROW('Water Data'!H158)))</f>
        <v/>
      </c>
      <c r="CH164" s="272" t="str">
        <f ca="true">+IF(OFFSET('Water Data'!$I$27,0,10*ROW('Water Data'!I158))="","",OFFSET('Water Data'!$I$27,0,10*ROW('Water Data'!I158)))</f>
        <v/>
      </c>
      <c r="CI164" s="272" t="str">
        <f ca="true">+IF(OFFSET('Water Data'!$I$28,0,10*ROW('Water Data'!I158))="","",OFFSET('Water Data'!$I$28,0,10*ROW('Water Data'!I158)))</f>
        <v/>
      </c>
      <c r="CJ164" s="272" t="str">
        <f ca="true">+IF(OFFSET('Water Data'!$I$29,0,10*ROW('Water Data'!I158))="","",OFFSET('Water Data'!$I$29,0,10*ROW('Water Data'!I158)))</f>
        <v/>
      </c>
      <c r="CK164" s="272" t="str">
        <f ca="true">+IF(OFFSET('Sanitation Data'!$D$28,0,10*ROW('Sanitation Data'!D158))="","",OFFSET('Sanitation Data'!$D$28,0,10*ROW('Sanitation Data'!D158)))</f>
        <v/>
      </c>
      <c r="CL164" s="272" t="str">
        <f ca="true">+IF(OFFSET('Sanitation Data'!$D$29,0,10*ROW('Sanitation Data'!D158))="","",OFFSET('Sanitation Data'!$D$29,0,10*ROW('Sanitation Data'!D158)))</f>
        <v/>
      </c>
      <c r="CM164" s="272" t="str">
        <f ca="true">+IF(OFFSET('Sanitation Data'!$D$30,0,10*ROW('Sanitation Data'!D158))="","",OFFSET('Sanitation Data'!$D$30,0,10*ROW('Sanitation Data'!D158)))</f>
        <v/>
      </c>
      <c r="CN164" s="272" t="str">
        <f ca="true">+IF(OFFSET('Sanitation Data'!$D$31,0,10*ROW('Sanitation Data'!D158))="","",OFFSET('Sanitation Data'!$D$31,0,10*ROW('Sanitation Data'!D158)))</f>
        <v/>
      </c>
      <c r="CO164" s="272" t="str">
        <f ca="true">+IF(OFFSET('Sanitation Data'!$D$32,0,10*ROW('Sanitation Data'!D158))="","",OFFSET('Sanitation Data'!$D$32,0,10*ROW('Sanitation Data'!D158)))</f>
        <v/>
      </c>
      <c r="CP164" s="272" t="str">
        <f ca="true">+IF(OFFSET('Sanitation Data'!$E$28,0,10*ROW('Sanitation Data'!E158))="","",OFFSET('Sanitation Data'!$E$28,0,10*ROW('Sanitation Data'!E158)))</f>
        <v/>
      </c>
      <c r="CQ164" s="272" t="str">
        <f ca="true">+IF(OFFSET('Sanitation Data'!$E$29,0,10*ROW('Sanitation Data'!E158))="","",OFFSET('Sanitation Data'!$E$29,0,10*ROW('Sanitation Data'!E158)))</f>
        <v/>
      </c>
      <c r="CR164" s="272" t="str">
        <f ca="true">+IF(OFFSET('Sanitation Data'!$E$30,0,10*ROW('Sanitation Data'!E158))="","",OFFSET('Sanitation Data'!$E$30,0,10*ROW('Sanitation Data'!E158)))</f>
        <v/>
      </c>
      <c r="CS164" s="272" t="str">
        <f ca="true">+IF(OFFSET('Sanitation Data'!$E$31,0,10*ROW('Sanitation Data'!E158))="","",OFFSET('Sanitation Data'!$E$31,0,10*ROW('Sanitation Data'!E158)))</f>
        <v/>
      </c>
      <c r="CT164" s="272" t="str">
        <f ca="true">+IF(OFFSET('Sanitation Data'!$E$32,0,10*ROW('Sanitation Data'!E158))="","",OFFSET('Sanitation Data'!$E$32,0,10*ROW('Sanitation Data'!E158)))</f>
        <v/>
      </c>
      <c r="CU164" s="272" t="str">
        <f ca="true">+IF(OFFSET('Sanitation Data'!$F$28,0,10*ROW('Sanitation Data'!F158))="","",OFFSET('Sanitation Data'!$F$28,0,10*ROW('Sanitation Data'!F158)))</f>
        <v/>
      </c>
      <c r="CV164" s="272" t="str">
        <f ca="true">+IF(OFFSET('Sanitation Data'!$F$29,0,10*ROW('Sanitation Data'!F158))="","",OFFSET('Sanitation Data'!$F$29,0,10*ROW('Sanitation Data'!F158)))</f>
        <v/>
      </c>
      <c r="CW164" s="272" t="str">
        <f ca="true">+IF(OFFSET('Sanitation Data'!$F$30,0,10*ROW('Sanitation Data'!F158))="","",OFFSET('Sanitation Data'!$F$30,0,10*ROW('Sanitation Data'!F158)))</f>
        <v/>
      </c>
      <c r="CX164" s="272" t="str">
        <f ca="true">+IF(OFFSET('Sanitation Data'!$F$31,0,10*ROW('Sanitation Data'!F158))="","",OFFSET('Sanitation Data'!$F$31,0,10*ROW('Sanitation Data'!F158)))</f>
        <v/>
      </c>
      <c r="CY164" s="272" t="str">
        <f ca="true">+IF(OFFSET('Sanitation Data'!$F$32,0,10*ROW('Sanitation Data'!F158))="","",OFFSET('Sanitation Data'!$F$32,0,10*ROW('Sanitation Data'!F158)))</f>
        <v/>
      </c>
      <c r="CZ164" s="272" t="str">
        <f ca="true">+IF(OFFSET('Sanitation Data'!$G$28,0,10*ROW('Sanitation Data'!G158))="","",OFFSET('Sanitation Data'!$G$28,0,10*ROW('Sanitation Data'!G158)))</f>
        <v/>
      </c>
      <c r="DA164" s="272" t="str">
        <f ca="true">+IF(OFFSET('Sanitation Data'!$G$29,0,10*ROW('Sanitation Data'!G158))="","",OFFSET('Sanitation Data'!$G$29,0,10*ROW('Sanitation Data'!G158)))</f>
        <v/>
      </c>
      <c r="DB164" s="272" t="str">
        <f ca="true">+IF(OFFSET('Sanitation Data'!$G$30,0,10*ROW('Sanitation Data'!G158))="","",OFFSET('Sanitation Data'!$G$30,0,10*ROW('Sanitation Data'!G158)))</f>
        <v/>
      </c>
      <c r="DC164" s="272" t="str">
        <f ca="true">+IF(OFFSET('Sanitation Data'!$G$31,0,10*ROW('Sanitation Data'!G158))="","",OFFSET('Sanitation Data'!$G$31,0,10*ROW('Sanitation Data'!G158)))</f>
        <v/>
      </c>
      <c r="DD164" s="272" t="str">
        <f ca="true">+IF(OFFSET('Sanitation Data'!$G$32,0,10*ROW('Sanitation Data'!G158))="","",OFFSET('Sanitation Data'!$G$32,0,10*ROW('Sanitation Data'!G158)))</f>
        <v/>
      </c>
      <c r="DE164" s="272" t="str">
        <f ca="true">+IF(OFFSET('Sanitation Data'!$H$28,0,10*ROW('Sanitation Data'!H158))="","",OFFSET('Sanitation Data'!$H$28,0,10*ROW('Sanitation Data'!H158)))</f>
        <v/>
      </c>
      <c r="DF164" s="272" t="str">
        <f ca="true">+IF(OFFSET('Sanitation Data'!$H$29,0,10*ROW('Sanitation Data'!H158))="","",OFFSET('Sanitation Data'!$H$29,0,10*ROW('Sanitation Data'!H158)))</f>
        <v/>
      </c>
      <c r="DG164" s="272" t="str">
        <f ca="true">+IF(OFFSET('Sanitation Data'!$H$30,0,10*ROW('Sanitation Data'!H158))="","",OFFSET('Sanitation Data'!$H$30,0,10*ROW('Sanitation Data'!H158)))</f>
        <v/>
      </c>
      <c r="DH164" s="272" t="str">
        <f ca="true">+IF(OFFSET('Sanitation Data'!$H$31,0,10*ROW('Sanitation Data'!H158))="","",OFFSET('Sanitation Data'!$H$31,0,10*ROW('Sanitation Data'!H158)))</f>
        <v/>
      </c>
      <c r="DI164" s="272" t="str">
        <f ca="true">+IF(OFFSET('Sanitation Data'!$H$32,0,10*ROW('Sanitation Data'!H158))="","",OFFSET('Sanitation Data'!$H$32,0,10*ROW('Sanitation Data'!H158)))</f>
        <v/>
      </c>
      <c r="DJ164" s="272" t="str">
        <f ca="true">+IF(OFFSET('Sanitation Data'!$I$28,0,10*ROW('Sanitation Data'!I158))="","",OFFSET('Sanitation Data'!$I$28,0,10*ROW('Sanitation Data'!I158)))</f>
        <v/>
      </c>
      <c r="DK164" s="272" t="str">
        <f ca="true">+IF(OFFSET('Sanitation Data'!$I$29,0,10*ROW('Sanitation Data'!I158))="","",OFFSET('Sanitation Data'!$I$29,0,10*ROW('Sanitation Data'!I158)))</f>
        <v/>
      </c>
      <c r="DL164" s="272" t="str">
        <f ca="true">+IF(OFFSET('Sanitation Data'!$I$30,0,10*ROW('Sanitation Data'!I158))="","",OFFSET('Sanitation Data'!$I$30,0,10*ROW('Sanitation Data'!I158)))</f>
        <v/>
      </c>
      <c r="DM164" s="272" t="str">
        <f ca="true">+IF(OFFSET('Sanitation Data'!$I$31,0,10*ROW('Sanitation Data'!I158))="","",OFFSET('Sanitation Data'!$I$31,0,10*ROW('Sanitation Data'!I158)))</f>
        <v/>
      </c>
      <c r="DN164" s="272" t="str">
        <f ca="true">+IF(OFFSET('Sanitation Data'!$I$32,0,10*ROW('Sanitation Data'!I158))="","",OFFSET('Sanitation Data'!$I$32,0,10*ROW('Sanitation Data'!I158)))</f>
        <v/>
      </c>
      <c r="DO164" s="272" t="str">
        <f ca="true">+IF(OFFSET('Hygiene Data'!$D$11,0,10*ROW('Hygiene Data'!D158))="","",OFFSET('Hygiene Data'!$D$11,0,10*ROW('Hygiene Data'!D158)))</f>
        <v/>
      </c>
      <c r="DP164" s="272" t="str">
        <f ca="true">+IF(OFFSET('Hygiene Data'!$D$12,0,10*ROW('Hygiene Data'!D158))="","",OFFSET('Hygiene Data'!$D$12,0,10*ROW('Hygiene Data'!D158)))</f>
        <v/>
      </c>
      <c r="DQ164" s="272" t="str">
        <f ca="true">+IF(OFFSET('Hygiene Data'!$D$13,0,10*ROW('Hygiene Data'!D158))="","",OFFSET('Hygiene Data'!$D$13,0,10*ROW('Hygiene Data'!D158)))</f>
        <v/>
      </c>
      <c r="DR164" s="272" t="str">
        <f ca="true">+IF(OFFSET('Hygiene Data'!$E$11,0,10*ROW('Hygiene Data'!E158))="","",OFFSET('Hygiene Data'!$E$11,0,10*ROW('Hygiene Data'!E158)))</f>
        <v/>
      </c>
      <c r="DS164" s="272" t="str">
        <f ca="true">+IF(OFFSET('Hygiene Data'!$E$12,0,10*ROW('Hygiene Data'!E158))="","",OFFSET('Hygiene Data'!$E$12,0,10*ROW('Hygiene Data'!E158)))</f>
        <v/>
      </c>
      <c r="DT164" s="272" t="str">
        <f ca="true">+IF(OFFSET('Hygiene Data'!$E$13,0,10*ROW('Hygiene Data'!E158))="","",OFFSET('Hygiene Data'!$E$13,0,10*ROW('Hygiene Data'!E158)))</f>
        <v/>
      </c>
      <c r="DU164" s="272" t="str">
        <f ca="true">+IF(OFFSET('Hygiene Data'!$F$11,0,10*ROW('Hygiene Data'!F158))="","",OFFSET('Hygiene Data'!$F$11,0,10*ROW('Hygiene Data'!F158)))</f>
        <v/>
      </c>
      <c r="DV164" s="272" t="str">
        <f ca="true">+IF(OFFSET('Hygiene Data'!$F$12,0,10*ROW('Hygiene Data'!F158))="","",OFFSET('Hygiene Data'!$F$12,0,10*ROW('Hygiene Data'!F158)))</f>
        <v/>
      </c>
      <c r="DW164" s="272" t="str">
        <f ca="true">+IF(OFFSET('Hygiene Data'!$F$13,0,10*ROW('Hygiene Data'!F158))="","",OFFSET('Hygiene Data'!$F$13,0,10*ROW('Hygiene Data'!F158)))</f>
        <v/>
      </c>
      <c r="DX164" s="272" t="str">
        <f ca="true">+IF(OFFSET('Hygiene Data'!$G$11,0,10*ROW('Hygiene Data'!G158))="","",OFFSET('Hygiene Data'!$G$11,0,10*ROW('Hygiene Data'!G158)))</f>
        <v/>
      </c>
      <c r="DY164" s="272" t="str">
        <f ca="true">+IF(OFFSET('Hygiene Data'!$G$12,0,10*ROW('Hygiene Data'!G158))="","",OFFSET('Hygiene Data'!$G$12,0,10*ROW('Hygiene Data'!G158)))</f>
        <v/>
      </c>
      <c r="DZ164" s="272" t="str">
        <f ca="true">+IF(OFFSET('Hygiene Data'!$G$13,0,10*ROW('Hygiene Data'!G158))="","",OFFSET('Hygiene Data'!$G$13,0,10*ROW('Hygiene Data'!G158)))</f>
        <v/>
      </c>
      <c r="EA164" s="272" t="str">
        <f ca="true">+IF(OFFSET('Hygiene Data'!$H$11,0,10*ROW('Hygiene Data'!H158))="","",OFFSET('Hygiene Data'!$H$11,0,10*ROW('Hygiene Data'!H158)))</f>
        <v/>
      </c>
      <c r="EB164" s="272" t="str">
        <f ca="true">+IF(OFFSET('Hygiene Data'!$H$12,0,10*ROW('Hygiene Data'!H158))="","",OFFSET('Hygiene Data'!$H$12,0,10*ROW('Hygiene Data'!H158)))</f>
        <v/>
      </c>
      <c r="EC164" s="272" t="str">
        <f ca="true">+IF(OFFSET('Hygiene Data'!$H$13,0,10*ROW('Hygiene Data'!H158))="","",OFFSET('Hygiene Data'!$H$13,0,10*ROW('Hygiene Data'!H158)))</f>
        <v/>
      </c>
      <c r="ED164" s="272" t="str">
        <f ca="true">+IF(OFFSET('Hygiene Data'!$I$11,0,10*ROW('Hygiene Data'!I158))="","",OFFSET('Hygiene Data'!$I$11,0,10*ROW('Hygiene Data'!I158)))</f>
        <v/>
      </c>
      <c r="EE164" s="272" t="str">
        <f ca="true">+IF(OFFSET('Hygiene Data'!$I$12,0,10*ROW('Hygiene Data'!I158))="","",OFFSET('Hygiene Data'!$I$12,0,10*ROW('Hygiene Data'!I158)))</f>
        <v/>
      </c>
      <c r="EF164" s="272" t="str">
        <f ca="true">+IF(OFFSET('Hygiene Data'!$I$13,0,10*ROW('Hygiene Data'!I158))="","",OFFSET('Hygiene Data'!$I$13,0,10*ROW('Hygiene Data'!I158)))</f>
        <v/>
      </c>
    </row>
    <row xmlns:x14ac="http://schemas.microsoft.com/office/spreadsheetml/2009/9/ac" r="165" x14ac:dyDescent="0.2">
      <c r="A165" s="37" t="str">
        <f ca="true">+IF(OFFSET('Water Data'!$B$2,0,10*ROW('Water Data'!E159))="","",OFFSET('Water Data'!$B$2,0,10*ROW('Water Data'!E159)))</f>
        <v/>
      </c>
      <c r="B165" s="37" t="str">
        <f ca="true">+IF(OFFSET('Water Data'!$C$2,0,10*ROW('Water Data'!F159))="","",OFFSET('Water Data'!$C$2,0,10*ROW('Water Data'!F159)))</f>
        <v/>
      </c>
      <c r="C165" s="328" t="str">
        <f t="shared" ca="true" si="2"/>
        <v/>
      </c>
      <c r="D165" s="97"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7"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7"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7"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7"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7"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7"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7"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7"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7"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7"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7"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7"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7"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7"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7"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7"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7"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8"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8"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8"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8"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8"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8"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8"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8"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8"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8"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8"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8"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8"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8"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8"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8"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8"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8"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8"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8"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8"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8"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8"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8"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8"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8"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8"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8"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8"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8"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9"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9"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9"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9"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9"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9"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9"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9"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9"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9"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9"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9"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9"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9"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9"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9"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9"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9"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2"/>
      <c r="BS165" s="272" t="str">
        <f ca="true">+IF(OFFSET('Water Data'!$D$27,0,10*ROW('Water Data'!D159))="","",OFFSET('Water Data'!$D$27,0,10*ROW('Water Data'!D159)))</f>
        <v/>
      </c>
      <c r="BT165" s="272" t="str">
        <f ca="true">+IF(OFFSET('Water Data'!$D$28,0,10*ROW('Water Data'!D159))="","",OFFSET('Water Data'!$D$28,0,10*ROW('Water Data'!D159)))</f>
        <v/>
      </c>
      <c r="BU165" s="272" t="str">
        <f ca="true">+IF(OFFSET('Water Data'!$D$29,0,10*ROW('Water Data'!D159))="","",OFFSET('Water Data'!$D$29,0,10*ROW('Water Data'!D159)))</f>
        <v/>
      </c>
      <c r="BV165" s="272" t="str">
        <f ca="true">+IF(OFFSET('Water Data'!$E$27,0,10*ROW('Water Data'!E159))="","",OFFSET('Water Data'!$E$27,0,10*ROW('Water Data'!E159)))</f>
        <v/>
      </c>
      <c r="BW165" s="272" t="str">
        <f ca="true">+IF(OFFSET('Water Data'!$E$28,0,10*ROW('Water Data'!E159))="","",OFFSET('Water Data'!$E$28,0,10*ROW('Water Data'!E159)))</f>
        <v/>
      </c>
      <c r="BX165" s="272" t="str">
        <f ca="true">+IF(OFFSET('Water Data'!$E$29,0,10*ROW('Water Data'!E159))="","",OFFSET('Water Data'!$E$29,0,10*ROW('Water Data'!E159)))</f>
        <v/>
      </c>
      <c r="BY165" s="272" t="str">
        <f ca="true">+IF(OFFSET('Water Data'!$F$27,0,10*ROW('Water Data'!F159))="","",OFFSET('Water Data'!$F$27,0,10*ROW('Water Data'!F159)))</f>
        <v/>
      </c>
      <c r="BZ165" s="272" t="str">
        <f ca="true">+IF(OFFSET('Water Data'!$F$28,0,10*ROW('Water Data'!F159))="","",OFFSET('Water Data'!$F$28,0,10*ROW('Water Data'!F159)))</f>
        <v/>
      </c>
      <c r="CA165" s="272" t="str">
        <f ca="true">+IF(OFFSET('Water Data'!$F$29,0,10*ROW('Water Data'!F159))="","",OFFSET('Water Data'!$F$29,0,10*ROW('Water Data'!F159)))</f>
        <v/>
      </c>
      <c r="CB165" s="272" t="str">
        <f ca="true">+IF(OFFSET('Water Data'!$G$27,0,10*ROW('Water Data'!G159))="","",OFFSET('Water Data'!$G$27,0,10*ROW('Water Data'!G159)))</f>
        <v/>
      </c>
      <c r="CC165" s="272" t="str">
        <f ca="true">+IF(OFFSET('Water Data'!$G$28,0,10*ROW('Water Data'!G159))="","",OFFSET('Water Data'!$G$28,0,10*ROW('Water Data'!G159)))</f>
        <v/>
      </c>
      <c r="CD165" s="272" t="str">
        <f ca="true">+IF(OFFSET('Water Data'!$G$29,0,10*ROW('Water Data'!G159))="","",OFFSET('Water Data'!$G$29,0,10*ROW('Water Data'!G159)))</f>
        <v/>
      </c>
      <c r="CE165" s="272" t="str">
        <f ca="true">+IF(OFFSET('Water Data'!$H$27,0,10*ROW('Water Data'!H159))="","",OFFSET('Water Data'!$H$27,0,10*ROW('Water Data'!H159)))</f>
        <v/>
      </c>
      <c r="CF165" s="272" t="str">
        <f ca="true">+IF(OFFSET('Water Data'!$H$28,0,10*ROW('Water Data'!H159))="","",OFFSET('Water Data'!$H$28,0,10*ROW('Water Data'!H159)))</f>
        <v/>
      </c>
      <c r="CG165" s="272" t="str">
        <f ca="true">+IF(OFFSET('Water Data'!$H$29,0,10*ROW('Water Data'!H159))="","",OFFSET('Water Data'!$H$29,0,10*ROW('Water Data'!H159)))</f>
        <v/>
      </c>
      <c r="CH165" s="272" t="str">
        <f ca="true">+IF(OFFSET('Water Data'!$I$27,0,10*ROW('Water Data'!I159))="","",OFFSET('Water Data'!$I$27,0,10*ROW('Water Data'!I159)))</f>
        <v/>
      </c>
      <c r="CI165" s="272" t="str">
        <f ca="true">+IF(OFFSET('Water Data'!$I$28,0,10*ROW('Water Data'!I159))="","",OFFSET('Water Data'!$I$28,0,10*ROW('Water Data'!I159)))</f>
        <v/>
      </c>
      <c r="CJ165" s="272" t="str">
        <f ca="true">+IF(OFFSET('Water Data'!$I$29,0,10*ROW('Water Data'!I159))="","",OFFSET('Water Data'!$I$29,0,10*ROW('Water Data'!I159)))</f>
        <v/>
      </c>
      <c r="CK165" s="272" t="str">
        <f ca="true">+IF(OFFSET('Sanitation Data'!$D$28,0,10*ROW('Sanitation Data'!D159))="","",OFFSET('Sanitation Data'!$D$28,0,10*ROW('Sanitation Data'!D159)))</f>
        <v/>
      </c>
      <c r="CL165" s="272" t="str">
        <f ca="true">+IF(OFFSET('Sanitation Data'!$D$29,0,10*ROW('Sanitation Data'!D159))="","",OFFSET('Sanitation Data'!$D$29,0,10*ROW('Sanitation Data'!D159)))</f>
        <v/>
      </c>
      <c r="CM165" s="272" t="str">
        <f ca="true">+IF(OFFSET('Sanitation Data'!$D$30,0,10*ROW('Sanitation Data'!D159))="","",OFFSET('Sanitation Data'!$D$30,0,10*ROW('Sanitation Data'!D159)))</f>
        <v/>
      </c>
      <c r="CN165" s="272" t="str">
        <f ca="true">+IF(OFFSET('Sanitation Data'!$D$31,0,10*ROW('Sanitation Data'!D159))="","",OFFSET('Sanitation Data'!$D$31,0,10*ROW('Sanitation Data'!D159)))</f>
        <v/>
      </c>
      <c r="CO165" s="272" t="str">
        <f ca="true">+IF(OFFSET('Sanitation Data'!$D$32,0,10*ROW('Sanitation Data'!D159))="","",OFFSET('Sanitation Data'!$D$32,0,10*ROW('Sanitation Data'!D159)))</f>
        <v/>
      </c>
      <c r="CP165" s="272" t="str">
        <f ca="true">+IF(OFFSET('Sanitation Data'!$E$28,0,10*ROW('Sanitation Data'!E159))="","",OFFSET('Sanitation Data'!$E$28,0,10*ROW('Sanitation Data'!E159)))</f>
        <v/>
      </c>
      <c r="CQ165" s="272" t="str">
        <f ca="true">+IF(OFFSET('Sanitation Data'!$E$29,0,10*ROW('Sanitation Data'!E159))="","",OFFSET('Sanitation Data'!$E$29,0,10*ROW('Sanitation Data'!E159)))</f>
        <v/>
      </c>
      <c r="CR165" s="272" t="str">
        <f ca="true">+IF(OFFSET('Sanitation Data'!$E$30,0,10*ROW('Sanitation Data'!E159))="","",OFFSET('Sanitation Data'!$E$30,0,10*ROW('Sanitation Data'!E159)))</f>
        <v/>
      </c>
      <c r="CS165" s="272" t="str">
        <f ca="true">+IF(OFFSET('Sanitation Data'!$E$31,0,10*ROW('Sanitation Data'!E159))="","",OFFSET('Sanitation Data'!$E$31,0,10*ROW('Sanitation Data'!E159)))</f>
        <v/>
      </c>
      <c r="CT165" s="272" t="str">
        <f ca="true">+IF(OFFSET('Sanitation Data'!$E$32,0,10*ROW('Sanitation Data'!E159))="","",OFFSET('Sanitation Data'!$E$32,0,10*ROW('Sanitation Data'!E159)))</f>
        <v/>
      </c>
      <c r="CU165" s="272" t="str">
        <f ca="true">+IF(OFFSET('Sanitation Data'!$F$28,0,10*ROW('Sanitation Data'!F159))="","",OFFSET('Sanitation Data'!$F$28,0,10*ROW('Sanitation Data'!F159)))</f>
        <v/>
      </c>
      <c r="CV165" s="272" t="str">
        <f ca="true">+IF(OFFSET('Sanitation Data'!$F$29,0,10*ROW('Sanitation Data'!F159))="","",OFFSET('Sanitation Data'!$F$29,0,10*ROW('Sanitation Data'!F159)))</f>
        <v/>
      </c>
      <c r="CW165" s="272" t="str">
        <f ca="true">+IF(OFFSET('Sanitation Data'!$F$30,0,10*ROW('Sanitation Data'!F159))="","",OFFSET('Sanitation Data'!$F$30,0,10*ROW('Sanitation Data'!F159)))</f>
        <v/>
      </c>
      <c r="CX165" s="272" t="str">
        <f ca="true">+IF(OFFSET('Sanitation Data'!$F$31,0,10*ROW('Sanitation Data'!F159))="","",OFFSET('Sanitation Data'!$F$31,0,10*ROW('Sanitation Data'!F159)))</f>
        <v/>
      </c>
      <c r="CY165" s="272" t="str">
        <f ca="true">+IF(OFFSET('Sanitation Data'!$F$32,0,10*ROW('Sanitation Data'!F159))="","",OFFSET('Sanitation Data'!$F$32,0,10*ROW('Sanitation Data'!F159)))</f>
        <v/>
      </c>
      <c r="CZ165" s="272" t="str">
        <f ca="true">+IF(OFFSET('Sanitation Data'!$G$28,0,10*ROW('Sanitation Data'!G159))="","",OFFSET('Sanitation Data'!$G$28,0,10*ROW('Sanitation Data'!G159)))</f>
        <v/>
      </c>
      <c r="DA165" s="272" t="str">
        <f ca="true">+IF(OFFSET('Sanitation Data'!$G$29,0,10*ROW('Sanitation Data'!G159))="","",OFFSET('Sanitation Data'!$G$29,0,10*ROW('Sanitation Data'!G159)))</f>
        <v/>
      </c>
      <c r="DB165" s="272" t="str">
        <f ca="true">+IF(OFFSET('Sanitation Data'!$G$30,0,10*ROW('Sanitation Data'!G159))="","",OFFSET('Sanitation Data'!$G$30,0,10*ROW('Sanitation Data'!G159)))</f>
        <v/>
      </c>
      <c r="DC165" s="272" t="str">
        <f ca="true">+IF(OFFSET('Sanitation Data'!$G$31,0,10*ROW('Sanitation Data'!G159))="","",OFFSET('Sanitation Data'!$G$31,0,10*ROW('Sanitation Data'!G159)))</f>
        <v/>
      </c>
      <c r="DD165" s="272" t="str">
        <f ca="true">+IF(OFFSET('Sanitation Data'!$G$32,0,10*ROW('Sanitation Data'!G159))="","",OFFSET('Sanitation Data'!$G$32,0,10*ROW('Sanitation Data'!G159)))</f>
        <v/>
      </c>
      <c r="DE165" s="272" t="str">
        <f ca="true">+IF(OFFSET('Sanitation Data'!$H$28,0,10*ROW('Sanitation Data'!H159))="","",OFFSET('Sanitation Data'!$H$28,0,10*ROW('Sanitation Data'!H159)))</f>
        <v/>
      </c>
      <c r="DF165" s="272" t="str">
        <f ca="true">+IF(OFFSET('Sanitation Data'!$H$29,0,10*ROW('Sanitation Data'!H159))="","",OFFSET('Sanitation Data'!$H$29,0,10*ROW('Sanitation Data'!H159)))</f>
        <v/>
      </c>
      <c r="DG165" s="272" t="str">
        <f ca="true">+IF(OFFSET('Sanitation Data'!$H$30,0,10*ROW('Sanitation Data'!H159))="","",OFFSET('Sanitation Data'!$H$30,0,10*ROW('Sanitation Data'!H159)))</f>
        <v/>
      </c>
      <c r="DH165" s="272" t="str">
        <f ca="true">+IF(OFFSET('Sanitation Data'!$H$31,0,10*ROW('Sanitation Data'!H159))="","",OFFSET('Sanitation Data'!$H$31,0,10*ROW('Sanitation Data'!H159)))</f>
        <v/>
      </c>
      <c r="DI165" s="272" t="str">
        <f ca="true">+IF(OFFSET('Sanitation Data'!$H$32,0,10*ROW('Sanitation Data'!H159))="","",OFFSET('Sanitation Data'!$H$32,0,10*ROW('Sanitation Data'!H159)))</f>
        <v/>
      </c>
      <c r="DJ165" s="272" t="str">
        <f ca="true">+IF(OFFSET('Sanitation Data'!$I$28,0,10*ROW('Sanitation Data'!I159))="","",OFFSET('Sanitation Data'!$I$28,0,10*ROW('Sanitation Data'!I159)))</f>
        <v/>
      </c>
      <c r="DK165" s="272" t="str">
        <f ca="true">+IF(OFFSET('Sanitation Data'!$I$29,0,10*ROW('Sanitation Data'!I159))="","",OFFSET('Sanitation Data'!$I$29,0,10*ROW('Sanitation Data'!I159)))</f>
        <v/>
      </c>
      <c r="DL165" s="272" t="str">
        <f ca="true">+IF(OFFSET('Sanitation Data'!$I$30,0,10*ROW('Sanitation Data'!I159))="","",OFFSET('Sanitation Data'!$I$30,0,10*ROW('Sanitation Data'!I159)))</f>
        <v/>
      </c>
      <c r="DM165" s="272" t="str">
        <f ca="true">+IF(OFFSET('Sanitation Data'!$I$31,0,10*ROW('Sanitation Data'!I159))="","",OFFSET('Sanitation Data'!$I$31,0,10*ROW('Sanitation Data'!I159)))</f>
        <v/>
      </c>
      <c r="DN165" s="272" t="str">
        <f ca="true">+IF(OFFSET('Sanitation Data'!$I$32,0,10*ROW('Sanitation Data'!I159))="","",OFFSET('Sanitation Data'!$I$32,0,10*ROW('Sanitation Data'!I159)))</f>
        <v/>
      </c>
      <c r="DO165" s="272" t="str">
        <f ca="true">+IF(OFFSET('Hygiene Data'!$D$11,0,10*ROW('Hygiene Data'!D159))="","",OFFSET('Hygiene Data'!$D$11,0,10*ROW('Hygiene Data'!D159)))</f>
        <v/>
      </c>
      <c r="DP165" s="272" t="str">
        <f ca="true">+IF(OFFSET('Hygiene Data'!$D$12,0,10*ROW('Hygiene Data'!D159))="","",OFFSET('Hygiene Data'!$D$12,0,10*ROW('Hygiene Data'!D159)))</f>
        <v/>
      </c>
      <c r="DQ165" s="272" t="str">
        <f ca="true">+IF(OFFSET('Hygiene Data'!$D$13,0,10*ROW('Hygiene Data'!D159))="","",OFFSET('Hygiene Data'!$D$13,0,10*ROW('Hygiene Data'!D159)))</f>
        <v/>
      </c>
      <c r="DR165" s="272" t="str">
        <f ca="true">+IF(OFFSET('Hygiene Data'!$E$11,0,10*ROW('Hygiene Data'!E159))="","",OFFSET('Hygiene Data'!$E$11,0,10*ROW('Hygiene Data'!E159)))</f>
        <v/>
      </c>
      <c r="DS165" s="272" t="str">
        <f ca="true">+IF(OFFSET('Hygiene Data'!$E$12,0,10*ROW('Hygiene Data'!E159))="","",OFFSET('Hygiene Data'!$E$12,0,10*ROW('Hygiene Data'!E159)))</f>
        <v/>
      </c>
      <c r="DT165" s="272" t="str">
        <f ca="true">+IF(OFFSET('Hygiene Data'!$E$13,0,10*ROW('Hygiene Data'!E159))="","",OFFSET('Hygiene Data'!$E$13,0,10*ROW('Hygiene Data'!E159)))</f>
        <v/>
      </c>
      <c r="DU165" s="272" t="str">
        <f ca="true">+IF(OFFSET('Hygiene Data'!$F$11,0,10*ROW('Hygiene Data'!F159))="","",OFFSET('Hygiene Data'!$F$11,0,10*ROW('Hygiene Data'!F159)))</f>
        <v/>
      </c>
      <c r="DV165" s="272" t="str">
        <f ca="true">+IF(OFFSET('Hygiene Data'!$F$12,0,10*ROW('Hygiene Data'!F159))="","",OFFSET('Hygiene Data'!$F$12,0,10*ROW('Hygiene Data'!F159)))</f>
        <v/>
      </c>
      <c r="DW165" s="272" t="str">
        <f ca="true">+IF(OFFSET('Hygiene Data'!$F$13,0,10*ROW('Hygiene Data'!F159))="","",OFFSET('Hygiene Data'!$F$13,0,10*ROW('Hygiene Data'!F159)))</f>
        <v/>
      </c>
      <c r="DX165" s="272" t="str">
        <f ca="true">+IF(OFFSET('Hygiene Data'!$G$11,0,10*ROW('Hygiene Data'!G159))="","",OFFSET('Hygiene Data'!$G$11,0,10*ROW('Hygiene Data'!G159)))</f>
        <v/>
      </c>
      <c r="DY165" s="272" t="str">
        <f ca="true">+IF(OFFSET('Hygiene Data'!$G$12,0,10*ROW('Hygiene Data'!G159))="","",OFFSET('Hygiene Data'!$G$12,0,10*ROW('Hygiene Data'!G159)))</f>
        <v/>
      </c>
      <c r="DZ165" s="272" t="str">
        <f ca="true">+IF(OFFSET('Hygiene Data'!$G$13,0,10*ROW('Hygiene Data'!G159))="","",OFFSET('Hygiene Data'!$G$13,0,10*ROW('Hygiene Data'!G159)))</f>
        <v/>
      </c>
      <c r="EA165" s="272" t="str">
        <f ca="true">+IF(OFFSET('Hygiene Data'!$H$11,0,10*ROW('Hygiene Data'!H159))="","",OFFSET('Hygiene Data'!$H$11,0,10*ROW('Hygiene Data'!H159)))</f>
        <v/>
      </c>
      <c r="EB165" s="272" t="str">
        <f ca="true">+IF(OFFSET('Hygiene Data'!$H$12,0,10*ROW('Hygiene Data'!H159))="","",OFFSET('Hygiene Data'!$H$12,0,10*ROW('Hygiene Data'!H159)))</f>
        <v/>
      </c>
      <c r="EC165" s="272" t="str">
        <f ca="true">+IF(OFFSET('Hygiene Data'!$H$13,0,10*ROW('Hygiene Data'!H159))="","",OFFSET('Hygiene Data'!$H$13,0,10*ROW('Hygiene Data'!H159)))</f>
        <v/>
      </c>
      <c r="ED165" s="272" t="str">
        <f ca="true">+IF(OFFSET('Hygiene Data'!$I$11,0,10*ROW('Hygiene Data'!I159))="","",OFFSET('Hygiene Data'!$I$11,0,10*ROW('Hygiene Data'!I159)))</f>
        <v/>
      </c>
      <c r="EE165" s="272" t="str">
        <f ca="true">+IF(OFFSET('Hygiene Data'!$I$12,0,10*ROW('Hygiene Data'!I159))="","",OFFSET('Hygiene Data'!$I$12,0,10*ROW('Hygiene Data'!I159)))</f>
        <v/>
      </c>
      <c r="EF165" s="272" t="str">
        <f ca="true">+IF(OFFSET('Hygiene Data'!$I$13,0,10*ROW('Hygiene Data'!I159))="","",OFFSET('Hygiene Data'!$I$13,0,10*ROW('Hygiene Data'!I159)))</f>
        <v/>
      </c>
    </row>
    <row xmlns:x14ac="http://schemas.microsoft.com/office/spreadsheetml/2009/9/ac" r="166" x14ac:dyDescent="0.2">
      <c r="A166" s="37" t="str">
        <f ca="true">+IF(OFFSET('Water Data'!$B$2,0,10*ROW('Water Data'!E160))="","",OFFSET('Water Data'!$B$2,0,10*ROW('Water Data'!E160)))</f>
        <v/>
      </c>
      <c r="B166" s="37" t="str">
        <f ca="true">+IF(OFFSET('Water Data'!$C$2,0,10*ROW('Water Data'!F160))="","",OFFSET('Water Data'!$C$2,0,10*ROW('Water Data'!F160)))</f>
        <v/>
      </c>
      <c r="C166" s="328" t="str">
        <f t="shared" ca="true" si="2"/>
        <v/>
      </c>
      <c r="D166" s="97"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7"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7"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7"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7"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7"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7"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7"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7"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7"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7"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7"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7"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7"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7"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7"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7"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7"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8"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8"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8"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8"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8"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8"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8"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8"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8"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8"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8"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8"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8"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8"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8"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8"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8"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8"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8"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8"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8"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8"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8"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8"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8"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8"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8"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8"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8"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8"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9"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9"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9"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9"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9"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9"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9"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9"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9"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9"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9"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9"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9"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9"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9"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9"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9"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9"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2"/>
      <c r="BS166" s="272" t="str">
        <f ca="true">+IF(OFFSET('Water Data'!$D$27,0,10*ROW('Water Data'!D160))="","",OFFSET('Water Data'!$D$27,0,10*ROW('Water Data'!D160)))</f>
        <v/>
      </c>
      <c r="BT166" s="272" t="str">
        <f ca="true">+IF(OFFSET('Water Data'!$D$28,0,10*ROW('Water Data'!D160))="","",OFFSET('Water Data'!$D$28,0,10*ROW('Water Data'!D160)))</f>
        <v/>
      </c>
      <c r="BU166" s="272" t="str">
        <f ca="true">+IF(OFFSET('Water Data'!$D$29,0,10*ROW('Water Data'!D160))="","",OFFSET('Water Data'!$D$29,0,10*ROW('Water Data'!D160)))</f>
        <v/>
      </c>
      <c r="BV166" s="272" t="str">
        <f ca="true">+IF(OFFSET('Water Data'!$E$27,0,10*ROW('Water Data'!E160))="","",OFFSET('Water Data'!$E$27,0,10*ROW('Water Data'!E160)))</f>
        <v/>
      </c>
      <c r="BW166" s="272" t="str">
        <f ca="true">+IF(OFFSET('Water Data'!$E$28,0,10*ROW('Water Data'!E160))="","",OFFSET('Water Data'!$E$28,0,10*ROW('Water Data'!E160)))</f>
        <v/>
      </c>
      <c r="BX166" s="272" t="str">
        <f ca="true">+IF(OFFSET('Water Data'!$E$29,0,10*ROW('Water Data'!E160))="","",OFFSET('Water Data'!$E$29,0,10*ROW('Water Data'!E160)))</f>
        <v/>
      </c>
      <c r="BY166" s="272" t="str">
        <f ca="true">+IF(OFFSET('Water Data'!$F$27,0,10*ROW('Water Data'!F160))="","",OFFSET('Water Data'!$F$27,0,10*ROW('Water Data'!F160)))</f>
        <v/>
      </c>
      <c r="BZ166" s="272" t="str">
        <f ca="true">+IF(OFFSET('Water Data'!$F$28,0,10*ROW('Water Data'!F160))="","",OFFSET('Water Data'!$F$28,0,10*ROW('Water Data'!F160)))</f>
        <v/>
      </c>
      <c r="CA166" s="272" t="str">
        <f ca="true">+IF(OFFSET('Water Data'!$F$29,0,10*ROW('Water Data'!F160))="","",OFFSET('Water Data'!$F$29,0,10*ROW('Water Data'!F160)))</f>
        <v/>
      </c>
      <c r="CB166" s="272" t="str">
        <f ca="true">+IF(OFFSET('Water Data'!$G$27,0,10*ROW('Water Data'!G160))="","",OFFSET('Water Data'!$G$27,0,10*ROW('Water Data'!G160)))</f>
        <v/>
      </c>
      <c r="CC166" s="272" t="str">
        <f ca="true">+IF(OFFSET('Water Data'!$G$28,0,10*ROW('Water Data'!G160))="","",OFFSET('Water Data'!$G$28,0,10*ROW('Water Data'!G160)))</f>
        <v/>
      </c>
      <c r="CD166" s="272" t="str">
        <f ca="true">+IF(OFFSET('Water Data'!$G$29,0,10*ROW('Water Data'!G160))="","",OFFSET('Water Data'!$G$29,0,10*ROW('Water Data'!G160)))</f>
        <v/>
      </c>
      <c r="CE166" s="272" t="str">
        <f ca="true">+IF(OFFSET('Water Data'!$H$27,0,10*ROW('Water Data'!H160))="","",OFFSET('Water Data'!$H$27,0,10*ROW('Water Data'!H160)))</f>
        <v/>
      </c>
      <c r="CF166" s="272" t="str">
        <f ca="true">+IF(OFFSET('Water Data'!$H$28,0,10*ROW('Water Data'!H160))="","",OFFSET('Water Data'!$H$28,0,10*ROW('Water Data'!H160)))</f>
        <v/>
      </c>
      <c r="CG166" s="272" t="str">
        <f ca="true">+IF(OFFSET('Water Data'!$H$29,0,10*ROW('Water Data'!H160))="","",OFFSET('Water Data'!$H$29,0,10*ROW('Water Data'!H160)))</f>
        <v/>
      </c>
      <c r="CH166" s="272" t="str">
        <f ca="true">+IF(OFFSET('Water Data'!$I$27,0,10*ROW('Water Data'!I160))="","",OFFSET('Water Data'!$I$27,0,10*ROW('Water Data'!I160)))</f>
        <v/>
      </c>
      <c r="CI166" s="272" t="str">
        <f ca="true">+IF(OFFSET('Water Data'!$I$28,0,10*ROW('Water Data'!I160))="","",OFFSET('Water Data'!$I$28,0,10*ROW('Water Data'!I160)))</f>
        <v/>
      </c>
      <c r="CJ166" s="272" t="str">
        <f ca="true">+IF(OFFSET('Water Data'!$I$29,0,10*ROW('Water Data'!I160))="","",OFFSET('Water Data'!$I$29,0,10*ROW('Water Data'!I160)))</f>
        <v/>
      </c>
      <c r="CK166" s="272" t="str">
        <f ca="true">+IF(OFFSET('Sanitation Data'!$D$28,0,10*ROW('Sanitation Data'!D160))="","",OFFSET('Sanitation Data'!$D$28,0,10*ROW('Sanitation Data'!D160)))</f>
        <v/>
      </c>
      <c r="CL166" s="272" t="str">
        <f ca="true">+IF(OFFSET('Sanitation Data'!$D$29,0,10*ROW('Sanitation Data'!D160))="","",OFFSET('Sanitation Data'!$D$29,0,10*ROW('Sanitation Data'!D160)))</f>
        <v/>
      </c>
      <c r="CM166" s="272" t="str">
        <f ca="true">+IF(OFFSET('Sanitation Data'!$D$30,0,10*ROW('Sanitation Data'!D160))="","",OFFSET('Sanitation Data'!$D$30,0,10*ROW('Sanitation Data'!D160)))</f>
        <v/>
      </c>
      <c r="CN166" s="272" t="str">
        <f ca="true">+IF(OFFSET('Sanitation Data'!$D$31,0,10*ROW('Sanitation Data'!D160))="","",OFFSET('Sanitation Data'!$D$31,0,10*ROW('Sanitation Data'!D160)))</f>
        <v/>
      </c>
      <c r="CO166" s="272" t="str">
        <f ca="true">+IF(OFFSET('Sanitation Data'!$D$32,0,10*ROW('Sanitation Data'!D160))="","",OFFSET('Sanitation Data'!$D$32,0,10*ROW('Sanitation Data'!D160)))</f>
        <v/>
      </c>
      <c r="CP166" s="272" t="str">
        <f ca="true">+IF(OFFSET('Sanitation Data'!$E$28,0,10*ROW('Sanitation Data'!E160))="","",OFFSET('Sanitation Data'!$E$28,0,10*ROW('Sanitation Data'!E160)))</f>
        <v/>
      </c>
      <c r="CQ166" s="272" t="str">
        <f ca="true">+IF(OFFSET('Sanitation Data'!$E$29,0,10*ROW('Sanitation Data'!E160))="","",OFFSET('Sanitation Data'!$E$29,0,10*ROW('Sanitation Data'!E160)))</f>
        <v/>
      </c>
      <c r="CR166" s="272" t="str">
        <f ca="true">+IF(OFFSET('Sanitation Data'!$E$30,0,10*ROW('Sanitation Data'!E160))="","",OFFSET('Sanitation Data'!$E$30,0,10*ROW('Sanitation Data'!E160)))</f>
        <v/>
      </c>
      <c r="CS166" s="272" t="str">
        <f ca="true">+IF(OFFSET('Sanitation Data'!$E$31,0,10*ROW('Sanitation Data'!E160))="","",OFFSET('Sanitation Data'!$E$31,0,10*ROW('Sanitation Data'!E160)))</f>
        <v/>
      </c>
      <c r="CT166" s="272" t="str">
        <f ca="true">+IF(OFFSET('Sanitation Data'!$E$32,0,10*ROW('Sanitation Data'!E160))="","",OFFSET('Sanitation Data'!$E$32,0,10*ROW('Sanitation Data'!E160)))</f>
        <v/>
      </c>
      <c r="CU166" s="272" t="str">
        <f ca="true">+IF(OFFSET('Sanitation Data'!$F$28,0,10*ROW('Sanitation Data'!F160))="","",OFFSET('Sanitation Data'!$F$28,0,10*ROW('Sanitation Data'!F160)))</f>
        <v/>
      </c>
      <c r="CV166" s="272" t="str">
        <f ca="true">+IF(OFFSET('Sanitation Data'!$F$29,0,10*ROW('Sanitation Data'!F160))="","",OFFSET('Sanitation Data'!$F$29,0,10*ROW('Sanitation Data'!F160)))</f>
        <v/>
      </c>
      <c r="CW166" s="272" t="str">
        <f ca="true">+IF(OFFSET('Sanitation Data'!$F$30,0,10*ROW('Sanitation Data'!F160))="","",OFFSET('Sanitation Data'!$F$30,0,10*ROW('Sanitation Data'!F160)))</f>
        <v/>
      </c>
      <c r="CX166" s="272" t="str">
        <f ca="true">+IF(OFFSET('Sanitation Data'!$F$31,0,10*ROW('Sanitation Data'!F160))="","",OFFSET('Sanitation Data'!$F$31,0,10*ROW('Sanitation Data'!F160)))</f>
        <v/>
      </c>
      <c r="CY166" s="272" t="str">
        <f ca="true">+IF(OFFSET('Sanitation Data'!$F$32,0,10*ROW('Sanitation Data'!F160))="","",OFFSET('Sanitation Data'!$F$32,0,10*ROW('Sanitation Data'!F160)))</f>
        <v/>
      </c>
      <c r="CZ166" s="272" t="str">
        <f ca="true">+IF(OFFSET('Sanitation Data'!$G$28,0,10*ROW('Sanitation Data'!G160))="","",OFFSET('Sanitation Data'!$G$28,0,10*ROW('Sanitation Data'!G160)))</f>
        <v/>
      </c>
      <c r="DA166" s="272" t="str">
        <f ca="true">+IF(OFFSET('Sanitation Data'!$G$29,0,10*ROW('Sanitation Data'!G160))="","",OFFSET('Sanitation Data'!$G$29,0,10*ROW('Sanitation Data'!G160)))</f>
        <v/>
      </c>
      <c r="DB166" s="272" t="str">
        <f ca="true">+IF(OFFSET('Sanitation Data'!$G$30,0,10*ROW('Sanitation Data'!G160))="","",OFFSET('Sanitation Data'!$G$30,0,10*ROW('Sanitation Data'!G160)))</f>
        <v/>
      </c>
      <c r="DC166" s="272" t="str">
        <f ca="true">+IF(OFFSET('Sanitation Data'!$G$31,0,10*ROW('Sanitation Data'!G160))="","",OFFSET('Sanitation Data'!$G$31,0,10*ROW('Sanitation Data'!G160)))</f>
        <v/>
      </c>
      <c r="DD166" s="272" t="str">
        <f ca="true">+IF(OFFSET('Sanitation Data'!$G$32,0,10*ROW('Sanitation Data'!G160))="","",OFFSET('Sanitation Data'!$G$32,0,10*ROW('Sanitation Data'!G160)))</f>
        <v/>
      </c>
      <c r="DE166" s="272" t="str">
        <f ca="true">+IF(OFFSET('Sanitation Data'!$H$28,0,10*ROW('Sanitation Data'!H160))="","",OFFSET('Sanitation Data'!$H$28,0,10*ROW('Sanitation Data'!H160)))</f>
        <v/>
      </c>
      <c r="DF166" s="272" t="str">
        <f ca="true">+IF(OFFSET('Sanitation Data'!$H$29,0,10*ROW('Sanitation Data'!H160))="","",OFFSET('Sanitation Data'!$H$29,0,10*ROW('Sanitation Data'!H160)))</f>
        <v/>
      </c>
      <c r="DG166" s="272" t="str">
        <f ca="true">+IF(OFFSET('Sanitation Data'!$H$30,0,10*ROW('Sanitation Data'!H160))="","",OFFSET('Sanitation Data'!$H$30,0,10*ROW('Sanitation Data'!H160)))</f>
        <v/>
      </c>
      <c r="DH166" s="272" t="str">
        <f ca="true">+IF(OFFSET('Sanitation Data'!$H$31,0,10*ROW('Sanitation Data'!H160))="","",OFFSET('Sanitation Data'!$H$31,0,10*ROW('Sanitation Data'!H160)))</f>
        <v/>
      </c>
      <c r="DI166" s="272" t="str">
        <f ca="true">+IF(OFFSET('Sanitation Data'!$H$32,0,10*ROW('Sanitation Data'!H160))="","",OFFSET('Sanitation Data'!$H$32,0,10*ROW('Sanitation Data'!H160)))</f>
        <v/>
      </c>
      <c r="DJ166" s="272" t="str">
        <f ca="true">+IF(OFFSET('Sanitation Data'!$I$28,0,10*ROW('Sanitation Data'!I160))="","",OFFSET('Sanitation Data'!$I$28,0,10*ROW('Sanitation Data'!I160)))</f>
        <v/>
      </c>
      <c r="DK166" s="272" t="str">
        <f ca="true">+IF(OFFSET('Sanitation Data'!$I$29,0,10*ROW('Sanitation Data'!I160))="","",OFFSET('Sanitation Data'!$I$29,0,10*ROW('Sanitation Data'!I160)))</f>
        <v/>
      </c>
      <c r="DL166" s="272" t="str">
        <f ca="true">+IF(OFFSET('Sanitation Data'!$I$30,0,10*ROW('Sanitation Data'!I160))="","",OFFSET('Sanitation Data'!$I$30,0,10*ROW('Sanitation Data'!I160)))</f>
        <v/>
      </c>
      <c r="DM166" s="272" t="str">
        <f ca="true">+IF(OFFSET('Sanitation Data'!$I$31,0,10*ROW('Sanitation Data'!I160))="","",OFFSET('Sanitation Data'!$I$31,0,10*ROW('Sanitation Data'!I160)))</f>
        <v/>
      </c>
      <c r="DN166" s="272" t="str">
        <f ca="true">+IF(OFFSET('Sanitation Data'!$I$32,0,10*ROW('Sanitation Data'!I160))="","",OFFSET('Sanitation Data'!$I$32,0,10*ROW('Sanitation Data'!I160)))</f>
        <v/>
      </c>
      <c r="DO166" s="272" t="str">
        <f ca="true">+IF(OFFSET('Hygiene Data'!$D$11,0,10*ROW('Hygiene Data'!D160))="","",OFFSET('Hygiene Data'!$D$11,0,10*ROW('Hygiene Data'!D160)))</f>
        <v/>
      </c>
      <c r="DP166" s="272" t="str">
        <f ca="true">+IF(OFFSET('Hygiene Data'!$D$12,0,10*ROW('Hygiene Data'!D160))="","",OFFSET('Hygiene Data'!$D$12,0,10*ROW('Hygiene Data'!D160)))</f>
        <v/>
      </c>
      <c r="DQ166" s="272" t="str">
        <f ca="true">+IF(OFFSET('Hygiene Data'!$D$13,0,10*ROW('Hygiene Data'!D160))="","",OFFSET('Hygiene Data'!$D$13,0,10*ROW('Hygiene Data'!D160)))</f>
        <v/>
      </c>
      <c r="DR166" s="272" t="str">
        <f ca="true">+IF(OFFSET('Hygiene Data'!$E$11,0,10*ROW('Hygiene Data'!E160))="","",OFFSET('Hygiene Data'!$E$11,0,10*ROW('Hygiene Data'!E160)))</f>
        <v/>
      </c>
      <c r="DS166" s="272" t="str">
        <f ca="true">+IF(OFFSET('Hygiene Data'!$E$12,0,10*ROW('Hygiene Data'!E160))="","",OFFSET('Hygiene Data'!$E$12,0,10*ROW('Hygiene Data'!E160)))</f>
        <v/>
      </c>
      <c r="DT166" s="272" t="str">
        <f ca="true">+IF(OFFSET('Hygiene Data'!$E$13,0,10*ROW('Hygiene Data'!E160))="","",OFFSET('Hygiene Data'!$E$13,0,10*ROW('Hygiene Data'!E160)))</f>
        <v/>
      </c>
      <c r="DU166" s="272" t="str">
        <f ca="true">+IF(OFFSET('Hygiene Data'!$F$11,0,10*ROW('Hygiene Data'!F160))="","",OFFSET('Hygiene Data'!$F$11,0,10*ROW('Hygiene Data'!F160)))</f>
        <v/>
      </c>
      <c r="DV166" s="272" t="str">
        <f ca="true">+IF(OFFSET('Hygiene Data'!$F$12,0,10*ROW('Hygiene Data'!F160))="","",OFFSET('Hygiene Data'!$F$12,0,10*ROW('Hygiene Data'!F160)))</f>
        <v/>
      </c>
      <c r="DW166" s="272" t="str">
        <f ca="true">+IF(OFFSET('Hygiene Data'!$F$13,0,10*ROW('Hygiene Data'!F160))="","",OFFSET('Hygiene Data'!$F$13,0,10*ROW('Hygiene Data'!F160)))</f>
        <v/>
      </c>
      <c r="DX166" s="272" t="str">
        <f ca="true">+IF(OFFSET('Hygiene Data'!$G$11,0,10*ROW('Hygiene Data'!G160))="","",OFFSET('Hygiene Data'!$G$11,0,10*ROW('Hygiene Data'!G160)))</f>
        <v/>
      </c>
      <c r="DY166" s="272" t="str">
        <f ca="true">+IF(OFFSET('Hygiene Data'!$G$12,0,10*ROW('Hygiene Data'!G160))="","",OFFSET('Hygiene Data'!$G$12,0,10*ROW('Hygiene Data'!G160)))</f>
        <v/>
      </c>
      <c r="DZ166" s="272" t="str">
        <f ca="true">+IF(OFFSET('Hygiene Data'!$G$13,0,10*ROW('Hygiene Data'!G160))="","",OFFSET('Hygiene Data'!$G$13,0,10*ROW('Hygiene Data'!G160)))</f>
        <v/>
      </c>
      <c r="EA166" s="272" t="str">
        <f ca="true">+IF(OFFSET('Hygiene Data'!$H$11,0,10*ROW('Hygiene Data'!H160))="","",OFFSET('Hygiene Data'!$H$11,0,10*ROW('Hygiene Data'!H160)))</f>
        <v/>
      </c>
      <c r="EB166" s="272" t="str">
        <f ca="true">+IF(OFFSET('Hygiene Data'!$H$12,0,10*ROW('Hygiene Data'!H160))="","",OFFSET('Hygiene Data'!$H$12,0,10*ROW('Hygiene Data'!H160)))</f>
        <v/>
      </c>
      <c r="EC166" s="272" t="str">
        <f ca="true">+IF(OFFSET('Hygiene Data'!$H$13,0,10*ROW('Hygiene Data'!H160))="","",OFFSET('Hygiene Data'!$H$13,0,10*ROW('Hygiene Data'!H160)))</f>
        <v/>
      </c>
      <c r="ED166" s="272" t="str">
        <f ca="true">+IF(OFFSET('Hygiene Data'!$I$11,0,10*ROW('Hygiene Data'!I160))="","",OFFSET('Hygiene Data'!$I$11,0,10*ROW('Hygiene Data'!I160)))</f>
        <v/>
      </c>
      <c r="EE166" s="272" t="str">
        <f ca="true">+IF(OFFSET('Hygiene Data'!$I$12,0,10*ROW('Hygiene Data'!I160))="","",OFFSET('Hygiene Data'!$I$12,0,10*ROW('Hygiene Data'!I160)))</f>
        <v/>
      </c>
      <c r="EF166" s="272" t="str">
        <f ca="true">+IF(OFFSET('Hygiene Data'!$I$13,0,10*ROW('Hygiene Data'!I160))="","",OFFSET('Hygiene Data'!$I$13,0,10*ROW('Hygiene Data'!I160)))</f>
        <v/>
      </c>
    </row>
    <row xmlns:x14ac="http://schemas.microsoft.com/office/spreadsheetml/2009/9/ac" r="167" x14ac:dyDescent="0.2">
      <c r="A167" s="37" t="str">
        <f ca="true">+IF(OFFSET('Water Data'!$B$2,0,10*ROW('Water Data'!E161))="","",OFFSET('Water Data'!$B$2,0,10*ROW('Water Data'!E161)))</f>
        <v/>
      </c>
      <c r="B167" s="37" t="str">
        <f ca="true">+IF(OFFSET('Water Data'!$C$2,0,10*ROW('Water Data'!F161))="","",OFFSET('Water Data'!$C$2,0,10*ROW('Water Data'!F161)))</f>
        <v/>
      </c>
      <c r="C167" s="328" t="str">
        <f t="shared" ca="true" si="2"/>
        <v/>
      </c>
      <c r="D167" s="97"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7"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7"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7"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7"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7"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7"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7"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7"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7"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7"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7"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7"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7"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7"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7"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7"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7"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8"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8"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8"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8"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8"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8"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8"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8"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8"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8"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8"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8"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8"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8"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8"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8"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8"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8"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8"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8"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8"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8"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8"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8"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8"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8"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8"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8"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8"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8"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9"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9"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9"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9"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9"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9"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9"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9"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9"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9"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9"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9"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9"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9"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9"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9"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9"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9"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2"/>
      <c r="BS167" s="272" t="str">
        <f ca="true">+IF(OFFSET('Water Data'!$D$27,0,10*ROW('Water Data'!D161))="","",OFFSET('Water Data'!$D$27,0,10*ROW('Water Data'!D161)))</f>
        <v/>
      </c>
      <c r="BT167" s="272" t="str">
        <f ca="true">+IF(OFFSET('Water Data'!$D$28,0,10*ROW('Water Data'!D161))="","",OFFSET('Water Data'!$D$28,0,10*ROW('Water Data'!D161)))</f>
        <v/>
      </c>
      <c r="BU167" s="272" t="str">
        <f ca="true">+IF(OFFSET('Water Data'!$D$29,0,10*ROW('Water Data'!D161))="","",OFFSET('Water Data'!$D$29,0,10*ROW('Water Data'!D161)))</f>
        <v/>
      </c>
      <c r="BV167" s="272" t="str">
        <f ca="true">+IF(OFFSET('Water Data'!$E$27,0,10*ROW('Water Data'!E161))="","",OFFSET('Water Data'!$E$27,0,10*ROW('Water Data'!E161)))</f>
        <v/>
      </c>
      <c r="BW167" s="272" t="str">
        <f ca="true">+IF(OFFSET('Water Data'!$E$28,0,10*ROW('Water Data'!E161))="","",OFFSET('Water Data'!$E$28,0,10*ROW('Water Data'!E161)))</f>
        <v/>
      </c>
      <c r="BX167" s="272" t="str">
        <f ca="true">+IF(OFFSET('Water Data'!$E$29,0,10*ROW('Water Data'!E161))="","",OFFSET('Water Data'!$E$29,0,10*ROW('Water Data'!E161)))</f>
        <v/>
      </c>
      <c r="BY167" s="272" t="str">
        <f ca="true">+IF(OFFSET('Water Data'!$F$27,0,10*ROW('Water Data'!F161))="","",OFFSET('Water Data'!$F$27,0,10*ROW('Water Data'!F161)))</f>
        <v/>
      </c>
      <c r="BZ167" s="272" t="str">
        <f ca="true">+IF(OFFSET('Water Data'!$F$28,0,10*ROW('Water Data'!F161))="","",OFFSET('Water Data'!$F$28,0,10*ROW('Water Data'!F161)))</f>
        <v/>
      </c>
      <c r="CA167" s="272" t="str">
        <f ca="true">+IF(OFFSET('Water Data'!$F$29,0,10*ROW('Water Data'!F161))="","",OFFSET('Water Data'!$F$29,0,10*ROW('Water Data'!F161)))</f>
        <v/>
      </c>
      <c r="CB167" s="272" t="str">
        <f ca="true">+IF(OFFSET('Water Data'!$G$27,0,10*ROW('Water Data'!G161))="","",OFFSET('Water Data'!$G$27,0,10*ROW('Water Data'!G161)))</f>
        <v/>
      </c>
      <c r="CC167" s="272" t="str">
        <f ca="true">+IF(OFFSET('Water Data'!$G$28,0,10*ROW('Water Data'!G161))="","",OFFSET('Water Data'!$G$28,0,10*ROW('Water Data'!G161)))</f>
        <v/>
      </c>
      <c r="CD167" s="272" t="str">
        <f ca="true">+IF(OFFSET('Water Data'!$G$29,0,10*ROW('Water Data'!G161))="","",OFFSET('Water Data'!$G$29,0,10*ROW('Water Data'!G161)))</f>
        <v/>
      </c>
      <c r="CE167" s="272" t="str">
        <f ca="true">+IF(OFFSET('Water Data'!$H$27,0,10*ROW('Water Data'!H161))="","",OFFSET('Water Data'!$H$27,0,10*ROW('Water Data'!H161)))</f>
        <v/>
      </c>
      <c r="CF167" s="272" t="str">
        <f ca="true">+IF(OFFSET('Water Data'!$H$28,0,10*ROW('Water Data'!H161))="","",OFFSET('Water Data'!$H$28,0,10*ROW('Water Data'!H161)))</f>
        <v/>
      </c>
      <c r="CG167" s="272" t="str">
        <f ca="true">+IF(OFFSET('Water Data'!$H$29,0,10*ROW('Water Data'!H161))="","",OFFSET('Water Data'!$H$29,0,10*ROW('Water Data'!H161)))</f>
        <v/>
      </c>
      <c r="CH167" s="272" t="str">
        <f ca="true">+IF(OFFSET('Water Data'!$I$27,0,10*ROW('Water Data'!I161))="","",OFFSET('Water Data'!$I$27,0,10*ROW('Water Data'!I161)))</f>
        <v/>
      </c>
      <c r="CI167" s="272" t="str">
        <f ca="true">+IF(OFFSET('Water Data'!$I$28,0,10*ROW('Water Data'!I161))="","",OFFSET('Water Data'!$I$28,0,10*ROW('Water Data'!I161)))</f>
        <v/>
      </c>
      <c r="CJ167" s="272" t="str">
        <f ca="true">+IF(OFFSET('Water Data'!$I$29,0,10*ROW('Water Data'!I161))="","",OFFSET('Water Data'!$I$29,0,10*ROW('Water Data'!I161)))</f>
        <v/>
      </c>
      <c r="CK167" s="272" t="str">
        <f ca="true">+IF(OFFSET('Sanitation Data'!$D$28,0,10*ROW('Sanitation Data'!D161))="","",OFFSET('Sanitation Data'!$D$28,0,10*ROW('Sanitation Data'!D161)))</f>
        <v/>
      </c>
      <c r="CL167" s="272" t="str">
        <f ca="true">+IF(OFFSET('Sanitation Data'!$D$29,0,10*ROW('Sanitation Data'!D161))="","",OFFSET('Sanitation Data'!$D$29,0,10*ROW('Sanitation Data'!D161)))</f>
        <v/>
      </c>
      <c r="CM167" s="272" t="str">
        <f ca="true">+IF(OFFSET('Sanitation Data'!$D$30,0,10*ROW('Sanitation Data'!D161))="","",OFFSET('Sanitation Data'!$D$30,0,10*ROW('Sanitation Data'!D161)))</f>
        <v/>
      </c>
      <c r="CN167" s="272" t="str">
        <f ca="true">+IF(OFFSET('Sanitation Data'!$D$31,0,10*ROW('Sanitation Data'!D161))="","",OFFSET('Sanitation Data'!$D$31,0,10*ROW('Sanitation Data'!D161)))</f>
        <v/>
      </c>
      <c r="CO167" s="272" t="str">
        <f ca="true">+IF(OFFSET('Sanitation Data'!$D$32,0,10*ROW('Sanitation Data'!D161))="","",OFFSET('Sanitation Data'!$D$32,0,10*ROW('Sanitation Data'!D161)))</f>
        <v/>
      </c>
      <c r="CP167" s="272" t="str">
        <f ca="true">+IF(OFFSET('Sanitation Data'!$E$28,0,10*ROW('Sanitation Data'!E161))="","",OFFSET('Sanitation Data'!$E$28,0,10*ROW('Sanitation Data'!E161)))</f>
        <v/>
      </c>
      <c r="CQ167" s="272" t="str">
        <f ca="true">+IF(OFFSET('Sanitation Data'!$E$29,0,10*ROW('Sanitation Data'!E161))="","",OFFSET('Sanitation Data'!$E$29,0,10*ROW('Sanitation Data'!E161)))</f>
        <v/>
      </c>
      <c r="CR167" s="272" t="str">
        <f ca="true">+IF(OFFSET('Sanitation Data'!$E$30,0,10*ROW('Sanitation Data'!E161))="","",OFFSET('Sanitation Data'!$E$30,0,10*ROW('Sanitation Data'!E161)))</f>
        <v/>
      </c>
      <c r="CS167" s="272" t="str">
        <f ca="true">+IF(OFFSET('Sanitation Data'!$E$31,0,10*ROW('Sanitation Data'!E161))="","",OFFSET('Sanitation Data'!$E$31,0,10*ROW('Sanitation Data'!E161)))</f>
        <v/>
      </c>
      <c r="CT167" s="272" t="str">
        <f ca="true">+IF(OFFSET('Sanitation Data'!$E$32,0,10*ROW('Sanitation Data'!E161))="","",OFFSET('Sanitation Data'!$E$32,0,10*ROW('Sanitation Data'!E161)))</f>
        <v/>
      </c>
      <c r="CU167" s="272" t="str">
        <f ca="true">+IF(OFFSET('Sanitation Data'!$F$28,0,10*ROW('Sanitation Data'!F161))="","",OFFSET('Sanitation Data'!$F$28,0,10*ROW('Sanitation Data'!F161)))</f>
        <v/>
      </c>
      <c r="CV167" s="272" t="str">
        <f ca="true">+IF(OFFSET('Sanitation Data'!$F$29,0,10*ROW('Sanitation Data'!F161))="","",OFFSET('Sanitation Data'!$F$29,0,10*ROW('Sanitation Data'!F161)))</f>
        <v/>
      </c>
      <c r="CW167" s="272" t="str">
        <f ca="true">+IF(OFFSET('Sanitation Data'!$F$30,0,10*ROW('Sanitation Data'!F161))="","",OFFSET('Sanitation Data'!$F$30,0,10*ROW('Sanitation Data'!F161)))</f>
        <v/>
      </c>
      <c r="CX167" s="272" t="str">
        <f ca="true">+IF(OFFSET('Sanitation Data'!$F$31,0,10*ROW('Sanitation Data'!F161))="","",OFFSET('Sanitation Data'!$F$31,0,10*ROW('Sanitation Data'!F161)))</f>
        <v/>
      </c>
      <c r="CY167" s="272" t="str">
        <f ca="true">+IF(OFFSET('Sanitation Data'!$F$32,0,10*ROW('Sanitation Data'!F161))="","",OFFSET('Sanitation Data'!$F$32,0,10*ROW('Sanitation Data'!F161)))</f>
        <v/>
      </c>
      <c r="CZ167" s="272" t="str">
        <f ca="true">+IF(OFFSET('Sanitation Data'!$G$28,0,10*ROW('Sanitation Data'!G161))="","",OFFSET('Sanitation Data'!$G$28,0,10*ROW('Sanitation Data'!G161)))</f>
        <v/>
      </c>
      <c r="DA167" s="272" t="str">
        <f ca="true">+IF(OFFSET('Sanitation Data'!$G$29,0,10*ROW('Sanitation Data'!G161))="","",OFFSET('Sanitation Data'!$G$29,0,10*ROW('Sanitation Data'!G161)))</f>
        <v/>
      </c>
      <c r="DB167" s="272" t="str">
        <f ca="true">+IF(OFFSET('Sanitation Data'!$G$30,0,10*ROW('Sanitation Data'!G161))="","",OFFSET('Sanitation Data'!$G$30,0,10*ROW('Sanitation Data'!G161)))</f>
        <v/>
      </c>
      <c r="DC167" s="272" t="str">
        <f ca="true">+IF(OFFSET('Sanitation Data'!$G$31,0,10*ROW('Sanitation Data'!G161))="","",OFFSET('Sanitation Data'!$G$31,0,10*ROW('Sanitation Data'!G161)))</f>
        <v/>
      </c>
      <c r="DD167" s="272" t="str">
        <f ca="true">+IF(OFFSET('Sanitation Data'!$G$32,0,10*ROW('Sanitation Data'!G161))="","",OFFSET('Sanitation Data'!$G$32,0,10*ROW('Sanitation Data'!G161)))</f>
        <v/>
      </c>
      <c r="DE167" s="272" t="str">
        <f ca="true">+IF(OFFSET('Sanitation Data'!$H$28,0,10*ROW('Sanitation Data'!H161))="","",OFFSET('Sanitation Data'!$H$28,0,10*ROW('Sanitation Data'!H161)))</f>
        <v/>
      </c>
      <c r="DF167" s="272" t="str">
        <f ca="true">+IF(OFFSET('Sanitation Data'!$H$29,0,10*ROW('Sanitation Data'!H161))="","",OFFSET('Sanitation Data'!$H$29,0,10*ROW('Sanitation Data'!H161)))</f>
        <v/>
      </c>
      <c r="DG167" s="272" t="str">
        <f ca="true">+IF(OFFSET('Sanitation Data'!$H$30,0,10*ROW('Sanitation Data'!H161))="","",OFFSET('Sanitation Data'!$H$30,0,10*ROW('Sanitation Data'!H161)))</f>
        <v/>
      </c>
      <c r="DH167" s="272" t="str">
        <f ca="true">+IF(OFFSET('Sanitation Data'!$H$31,0,10*ROW('Sanitation Data'!H161))="","",OFFSET('Sanitation Data'!$H$31,0,10*ROW('Sanitation Data'!H161)))</f>
        <v/>
      </c>
      <c r="DI167" s="272" t="str">
        <f ca="true">+IF(OFFSET('Sanitation Data'!$H$32,0,10*ROW('Sanitation Data'!H161))="","",OFFSET('Sanitation Data'!$H$32,0,10*ROW('Sanitation Data'!H161)))</f>
        <v/>
      </c>
      <c r="DJ167" s="272" t="str">
        <f ca="true">+IF(OFFSET('Sanitation Data'!$I$28,0,10*ROW('Sanitation Data'!I161))="","",OFFSET('Sanitation Data'!$I$28,0,10*ROW('Sanitation Data'!I161)))</f>
        <v/>
      </c>
      <c r="DK167" s="272" t="str">
        <f ca="true">+IF(OFFSET('Sanitation Data'!$I$29,0,10*ROW('Sanitation Data'!I161))="","",OFFSET('Sanitation Data'!$I$29,0,10*ROW('Sanitation Data'!I161)))</f>
        <v/>
      </c>
      <c r="DL167" s="272" t="str">
        <f ca="true">+IF(OFFSET('Sanitation Data'!$I$30,0,10*ROW('Sanitation Data'!I161))="","",OFFSET('Sanitation Data'!$I$30,0,10*ROW('Sanitation Data'!I161)))</f>
        <v/>
      </c>
      <c r="DM167" s="272" t="str">
        <f ca="true">+IF(OFFSET('Sanitation Data'!$I$31,0,10*ROW('Sanitation Data'!I161))="","",OFFSET('Sanitation Data'!$I$31,0,10*ROW('Sanitation Data'!I161)))</f>
        <v/>
      </c>
      <c r="DN167" s="272" t="str">
        <f ca="true">+IF(OFFSET('Sanitation Data'!$I$32,0,10*ROW('Sanitation Data'!I161))="","",OFFSET('Sanitation Data'!$I$32,0,10*ROW('Sanitation Data'!I161)))</f>
        <v/>
      </c>
      <c r="DO167" s="272" t="str">
        <f ca="true">+IF(OFFSET('Hygiene Data'!$D$11,0,10*ROW('Hygiene Data'!D161))="","",OFFSET('Hygiene Data'!$D$11,0,10*ROW('Hygiene Data'!D161)))</f>
        <v/>
      </c>
      <c r="DP167" s="272" t="str">
        <f ca="true">+IF(OFFSET('Hygiene Data'!$D$12,0,10*ROW('Hygiene Data'!D161))="","",OFFSET('Hygiene Data'!$D$12,0,10*ROW('Hygiene Data'!D161)))</f>
        <v/>
      </c>
      <c r="DQ167" s="272" t="str">
        <f ca="true">+IF(OFFSET('Hygiene Data'!$D$13,0,10*ROW('Hygiene Data'!D161))="","",OFFSET('Hygiene Data'!$D$13,0,10*ROW('Hygiene Data'!D161)))</f>
        <v/>
      </c>
      <c r="DR167" s="272" t="str">
        <f ca="true">+IF(OFFSET('Hygiene Data'!$E$11,0,10*ROW('Hygiene Data'!E161))="","",OFFSET('Hygiene Data'!$E$11,0,10*ROW('Hygiene Data'!E161)))</f>
        <v/>
      </c>
      <c r="DS167" s="272" t="str">
        <f ca="true">+IF(OFFSET('Hygiene Data'!$E$12,0,10*ROW('Hygiene Data'!E161))="","",OFFSET('Hygiene Data'!$E$12,0,10*ROW('Hygiene Data'!E161)))</f>
        <v/>
      </c>
      <c r="DT167" s="272" t="str">
        <f ca="true">+IF(OFFSET('Hygiene Data'!$E$13,0,10*ROW('Hygiene Data'!E161))="","",OFFSET('Hygiene Data'!$E$13,0,10*ROW('Hygiene Data'!E161)))</f>
        <v/>
      </c>
      <c r="DU167" s="272" t="str">
        <f ca="true">+IF(OFFSET('Hygiene Data'!$F$11,0,10*ROW('Hygiene Data'!F161))="","",OFFSET('Hygiene Data'!$F$11,0,10*ROW('Hygiene Data'!F161)))</f>
        <v/>
      </c>
      <c r="DV167" s="272" t="str">
        <f ca="true">+IF(OFFSET('Hygiene Data'!$F$12,0,10*ROW('Hygiene Data'!F161))="","",OFFSET('Hygiene Data'!$F$12,0,10*ROW('Hygiene Data'!F161)))</f>
        <v/>
      </c>
      <c r="DW167" s="272" t="str">
        <f ca="true">+IF(OFFSET('Hygiene Data'!$F$13,0,10*ROW('Hygiene Data'!F161))="","",OFFSET('Hygiene Data'!$F$13,0,10*ROW('Hygiene Data'!F161)))</f>
        <v/>
      </c>
      <c r="DX167" s="272" t="str">
        <f ca="true">+IF(OFFSET('Hygiene Data'!$G$11,0,10*ROW('Hygiene Data'!G161))="","",OFFSET('Hygiene Data'!$G$11,0,10*ROW('Hygiene Data'!G161)))</f>
        <v/>
      </c>
      <c r="DY167" s="272" t="str">
        <f ca="true">+IF(OFFSET('Hygiene Data'!$G$12,0,10*ROW('Hygiene Data'!G161))="","",OFFSET('Hygiene Data'!$G$12,0,10*ROW('Hygiene Data'!G161)))</f>
        <v/>
      </c>
      <c r="DZ167" s="272" t="str">
        <f ca="true">+IF(OFFSET('Hygiene Data'!$G$13,0,10*ROW('Hygiene Data'!G161))="","",OFFSET('Hygiene Data'!$G$13,0,10*ROW('Hygiene Data'!G161)))</f>
        <v/>
      </c>
      <c r="EA167" s="272" t="str">
        <f ca="true">+IF(OFFSET('Hygiene Data'!$H$11,0,10*ROW('Hygiene Data'!H161))="","",OFFSET('Hygiene Data'!$H$11,0,10*ROW('Hygiene Data'!H161)))</f>
        <v/>
      </c>
      <c r="EB167" s="272" t="str">
        <f ca="true">+IF(OFFSET('Hygiene Data'!$H$12,0,10*ROW('Hygiene Data'!H161))="","",OFFSET('Hygiene Data'!$H$12,0,10*ROW('Hygiene Data'!H161)))</f>
        <v/>
      </c>
      <c r="EC167" s="272" t="str">
        <f ca="true">+IF(OFFSET('Hygiene Data'!$H$13,0,10*ROW('Hygiene Data'!H161))="","",OFFSET('Hygiene Data'!$H$13,0,10*ROW('Hygiene Data'!H161)))</f>
        <v/>
      </c>
      <c r="ED167" s="272" t="str">
        <f ca="true">+IF(OFFSET('Hygiene Data'!$I$11,0,10*ROW('Hygiene Data'!I161))="","",OFFSET('Hygiene Data'!$I$11,0,10*ROW('Hygiene Data'!I161)))</f>
        <v/>
      </c>
      <c r="EE167" s="272" t="str">
        <f ca="true">+IF(OFFSET('Hygiene Data'!$I$12,0,10*ROW('Hygiene Data'!I161))="","",OFFSET('Hygiene Data'!$I$12,0,10*ROW('Hygiene Data'!I161)))</f>
        <v/>
      </c>
      <c r="EF167" s="272" t="str">
        <f ca="true">+IF(OFFSET('Hygiene Data'!$I$13,0,10*ROW('Hygiene Data'!I161))="","",OFFSET('Hygiene Data'!$I$13,0,10*ROW('Hygiene Data'!I161)))</f>
        <v/>
      </c>
    </row>
    <row xmlns:x14ac="http://schemas.microsoft.com/office/spreadsheetml/2009/9/ac" r="168" x14ac:dyDescent="0.2">
      <c r="A168" s="37" t="str">
        <f ca="true">+IF(OFFSET('Water Data'!$B$2,0,10*ROW('Water Data'!E162))="","",OFFSET('Water Data'!$B$2,0,10*ROW('Water Data'!E162)))</f>
        <v/>
      </c>
      <c r="B168" s="37" t="str">
        <f ca="true">+IF(OFFSET('Water Data'!$C$2,0,10*ROW('Water Data'!F162))="","",OFFSET('Water Data'!$C$2,0,10*ROW('Water Data'!F162)))</f>
        <v/>
      </c>
      <c r="C168" s="328" t="str">
        <f t="shared" ca="true" si="2"/>
        <v/>
      </c>
      <c r="D168" s="97"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7"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7"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7"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7"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7"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7"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7"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7"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7"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7"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7"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7"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7"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7"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7"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7"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7"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8"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8"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8"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8"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8"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8"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8"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8"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8"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8"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8"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8"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8"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8"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8"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8"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8"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8"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8"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8"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8"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8"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8"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8"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8"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8"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8"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8"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8"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8"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9"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9"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9"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9"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9"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9"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9"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9"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9"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9"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9"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9"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9"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9"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9"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9"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9"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9"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2"/>
      <c r="BS168" s="272" t="str">
        <f ca="true">+IF(OFFSET('Water Data'!$D$27,0,10*ROW('Water Data'!D162))="","",OFFSET('Water Data'!$D$27,0,10*ROW('Water Data'!D162)))</f>
        <v/>
      </c>
      <c r="BT168" s="272" t="str">
        <f ca="true">+IF(OFFSET('Water Data'!$D$28,0,10*ROW('Water Data'!D162))="","",OFFSET('Water Data'!$D$28,0,10*ROW('Water Data'!D162)))</f>
        <v/>
      </c>
      <c r="BU168" s="272" t="str">
        <f ca="true">+IF(OFFSET('Water Data'!$D$29,0,10*ROW('Water Data'!D162))="","",OFFSET('Water Data'!$D$29,0,10*ROW('Water Data'!D162)))</f>
        <v/>
      </c>
      <c r="BV168" s="272" t="str">
        <f ca="true">+IF(OFFSET('Water Data'!$E$27,0,10*ROW('Water Data'!E162))="","",OFFSET('Water Data'!$E$27,0,10*ROW('Water Data'!E162)))</f>
        <v/>
      </c>
      <c r="BW168" s="272" t="str">
        <f ca="true">+IF(OFFSET('Water Data'!$E$28,0,10*ROW('Water Data'!E162))="","",OFFSET('Water Data'!$E$28,0,10*ROW('Water Data'!E162)))</f>
        <v/>
      </c>
      <c r="BX168" s="272" t="str">
        <f ca="true">+IF(OFFSET('Water Data'!$E$29,0,10*ROW('Water Data'!E162))="","",OFFSET('Water Data'!$E$29,0,10*ROW('Water Data'!E162)))</f>
        <v/>
      </c>
      <c r="BY168" s="272" t="str">
        <f ca="true">+IF(OFFSET('Water Data'!$F$27,0,10*ROW('Water Data'!F162))="","",OFFSET('Water Data'!$F$27,0,10*ROW('Water Data'!F162)))</f>
        <v/>
      </c>
      <c r="BZ168" s="272" t="str">
        <f ca="true">+IF(OFFSET('Water Data'!$F$28,0,10*ROW('Water Data'!F162))="","",OFFSET('Water Data'!$F$28,0,10*ROW('Water Data'!F162)))</f>
        <v/>
      </c>
      <c r="CA168" s="272" t="str">
        <f ca="true">+IF(OFFSET('Water Data'!$F$29,0,10*ROW('Water Data'!F162))="","",OFFSET('Water Data'!$F$29,0,10*ROW('Water Data'!F162)))</f>
        <v/>
      </c>
      <c r="CB168" s="272" t="str">
        <f ca="true">+IF(OFFSET('Water Data'!$G$27,0,10*ROW('Water Data'!G162))="","",OFFSET('Water Data'!$G$27,0,10*ROW('Water Data'!G162)))</f>
        <v/>
      </c>
      <c r="CC168" s="272" t="str">
        <f ca="true">+IF(OFFSET('Water Data'!$G$28,0,10*ROW('Water Data'!G162))="","",OFFSET('Water Data'!$G$28,0,10*ROW('Water Data'!G162)))</f>
        <v/>
      </c>
      <c r="CD168" s="272" t="str">
        <f ca="true">+IF(OFFSET('Water Data'!$G$29,0,10*ROW('Water Data'!G162))="","",OFFSET('Water Data'!$G$29,0,10*ROW('Water Data'!G162)))</f>
        <v/>
      </c>
      <c r="CE168" s="272" t="str">
        <f ca="true">+IF(OFFSET('Water Data'!$H$27,0,10*ROW('Water Data'!H162))="","",OFFSET('Water Data'!$H$27,0,10*ROW('Water Data'!H162)))</f>
        <v/>
      </c>
      <c r="CF168" s="272" t="str">
        <f ca="true">+IF(OFFSET('Water Data'!$H$28,0,10*ROW('Water Data'!H162))="","",OFFSET('Water Data'!$H$28,0,10*ROW('Water Data'!H162)))</f>
        <v/>
      </c>
      <c r="CG168" s="272" t="str">
        <f ca="true">+IF(OFFSET('Water Data'!$H$29,0,10*ROW('Water Data'!H162))="","",OFFSET('Water Data'!$H$29,0,10*ROW('Water Data'!H162)))</f>
        <v/>
      </c>
      <c r="CH168" s="272" t="str">
        <f ca="true">+IF(OFFSET('Water Data'!$I$27,0,10*ROW('Water Data'!I162))="","",OFFSET('Water Data'!$I$27,0,10*ROW('Water Data'!I162)))</f>
        <v/>
      </c>
      <c r="CI168" s="272" t="str">
        <f ca="true">+IF(OFFSET('Water Data'!$I$28,0,10*ROW('Water Data'!I162))="","",OFFSET('Water Data'!$I$28,0,10*ROW('Water Data'!I162)))</f>
        <v/>
      </c>
      <c r="CJ168" s="272" t="str">
        <f ca="true">+IF(OFFSET('Water Data'!$I$29,0,10*ROW('Water Data'!I162))="","",OFFSET('Water Data'!$I$29,0,10*ROW('Water Data'!I162)))</f>
        <v/>
      </c>
      <c r="CK168" s="272" t="str">
        <f ca="true">+IF(OFFSET('Sanitation Data'!$D$28,0,10*ROW('Sanitation Data'!D162))="","",OFFSET('Sanitation Data'!$D$28,0,10*ROW('Sanitation Data'!D162)))</f>
        <v/>
      </c>
      <c r="CL168" s="272" t="str">
        <f ca="true">+IF(OFFSET('Sanitation Data'!$D$29,0,10*ROW('Sanitation Data'!D162))="","",OFFSET('Sanitation Data'!$D$29,0,10*ROW('Sanitation Data'!D162)))</f>
        <v/>
      </c>
      <c r="CM168" s="272" t="str">
        <f ca="true">+IF(OFFSET('Sanitation Data'!$D$30,0,10*ROW('Sanitation Data'!D162))="","",OFFSET('Sanitation Data'!$D$30,0,10*ROW('Sanitation Data'!D162)))</f>
        <v/>
      </c>
      <c r="CN168" s="272" t="str">
        <f ca="true">+IF(OFFSET('Sanitation Data'!$D$31,0,10*ROW('Sanitation Data'!D162))="","",OFFSET('Sanitation Data'!$D$31,0,10*ROW('Sanitation Data'!D162)))</f>
        <v/>
      </c>
      <c r="CO168" s="272" t="str">
        <f ca="true">+IF(OFFSET('Sanitation Data'!$D$32,0,10*ROW('Sanitation Data'!D162))="","",OFFSET('Sanitation Data'!$D$32,0,10*ROW('Sanitation Data'!D162)))</f>
        <v/>
      </c>
      <c r="CP168" s="272" t="str">
        <f ca="true">+IF(OFFSET('Sanitation Data'!$E$28,0,10*ROW('Sanitation Data'!E162))="","",OFFSET('Sanitation Data'!$E$28,0,10*ROW('Sanitation Data'!E162)))</f>
        <v/>
      </c>
      <c r="CQ168" s="272" t="str">
        <f ca="true">+IF(OFFSET('Sanitation Data'!$E$29,0,10*ROW('Sanitation Data'!E162))="","",OFFSET('Sanitation Data'!$E$29,0,10*ROW('Sanitation Data'!E162)))</f>
        <v/>
      </c>
      <c r="CR168" s="272" t="str">
        <f ca="true">+IF(OFFSET('Sanitation Data'!$E$30,0,10*ROW('Sanitation Data'!E162))="","",OFFSET('Sanitation Data'!$E$30,0,10*ROW('Sanitation Data'!E162)))</f>
        <v/>
      </c>
      <c r="CS168" s="272" t="str">
        <f ca="true">+IF(OFFSET('Sanitation Data'!$E$31,0,10*ROW('Sanitation Data'!E162))="","",OFFSET('Sanitation Data'!$E$31,0,10*ROW('Sanitation Data'!E162)))</f>
        <v/>
      </c>
      <c r="CT168" s="272" t="str">
        <f ca="true">+IF(OFFSET('Sanitation Data'!$E$32,0,10*ROW('Sanitation Data'!E162))="","",OFFSET('Sanitation Data'!$E$32,0,10*ROW('Sanitation Data'!E162)))</f>
        <v/>
      </c>
      <c r="CU168" s="272" t="str">
        <f ca="true">+IF(OFFSET('Sanitation Data'!$F$28,0,10*ROW('Sanitation Data'!F162))="","",OFFSET('Sanitation Data'!$F$28,0,10*ROW('Sanitation Data'!F162)))</f>
        <v/>
      </c>
      <c r="CV168" s="272" t="str">
        <f ca="true">+IF(OFFSET('Sanitation Data'!$F$29,0,10*ROW('Sanitation Data'!F162))="","",OFFSET('Sanitation Data'!$F$29,0,10*ROW('Sanitation Data'!F162)))</f>
        <v/>
      </c>
      <c r="CW168" s="272" t="str">
        <f ca="true">+IF(OFFSET('Sanitation Data'!$F$30,0,10*ROW('Sanitation Data'!F162))="","",OFFSET('Sanitation Data'!$F$30,0,10*ROW('Sanitation Data'!F162)))</f>
        <v/>
      </c>
      <c r="CX168" s="272" t="str">
        <f ca="true">+IF(OFFSET('Sanitation Data'!$F$31,0,10*ROW('Sanitation Data'!F162))="","",OFFSET('Sanitation Data'!$F$31,0,10*ROW('Sanitation Data'!F162)))</f>
        <v/>
      </c>
      <c r="CY168" s="272" t="str">
        <f ca="true">+IF(OFFSET('Sanitation Data'!$F$32,0,10*ROW('Sanitation Data'!F162))="","",OFFSET('Sanitation Data'!$F$32,0,10*ROW('Sanitation Data'!F162)))</f>
        <v/>
      </c>
      <c r="CZ168" s="272" t="str">
        <f ca="true">+IF(OFFSET('Sanitation Data'!$G$28,0,10*ROW('Sanitation Data'!G162))="","",OFFSET('Sanitation Data'!$G$28,0,10*ROW('Sanitation Data'!G162)))</f>
        <v/>
      </c>
      <c r="DA168" s="272" t="str">
        <f ca="true">+IF(OFFSET('Sanitation Data'!$G$29,0,10*ROW('Sanitation Data'!G162))="","",OFFSET('Sanitation Data'!$G$29,0,10*ROW('Sanitation Data'!G162)))</f>
        <v/>
      </c>
      <c r="DB168" s="272" t="str">
        <f ca="true">+IF(OFFSET('Sanitation Data'!$G$30,0,10*ROW('Sanitation Data'!G162))="","",OFFSET('Sanitation Data'!$G$30,0,10*ROW('Sanitation Data'!G162)))</f>
        <v/>
      </c>
      <c r="DC168" s="272" t="str">
        <f ca="true">+IF(OFFSET('Sanitation Data'!$G$31,0,10*ROW('Sanitation Data'!G162))="","",OFFSET('Sanitation Data'!$G$31,0,10*ROW('Sanitation Data'!G162)))</f>
        <v/>
      </c>
      <c r="DD168" s="272" t="str">
        <f ca="true">+IF(OFFSET('Sanitation Data'!$G$32,0,10*ROW('Sanitation Data'!G162))="","",OFFSET('Sanitation Data'!$G$32,0,10*ROW('Sanitation Data'!G162)))</f>
        <v/>
      </c>
      <c r="DE168" s="272" t="str">
        <f ca="true">+IF(OFFSET('Sanitation Data'!$H$28,0,10*ROW('Sanitation Data'!H162))="","",OFFSET('Sanitation Data'!$H$28,0,10*ROW('Sanitation Data'!H162)))</f>
        <v/>
      </c>
      <c r="DF168" s="272" t="str">
        <f ca="true">+IF(OFFSET('Sanitation Data'!$H$29,0,10*ROW('Sanitation Data'!H162))="","",OFFSET('Sanitation Data'!$H$29,0,10*ROW('Sanitation Data'!H162)))</f>
        <v/>
      </c>
      <c r="DG168" s="272" t="str">
        <f ca="true">+IF(OFFSET('Sanitation Data'!$H$30,0,10*ROW('Sanitation Data'!H162))="","",OFFSET('Sanitation Data'!$H$30,0,10*ROW('Sanitation Data'!H162)))</f>
        <v/>
      </c>
      <c r="DH168" s="272" t="str">
        <f ca="true">+IF(OFFSET('Sanitation Data'!$H$31,0,10*ROW('Sanitation Data'!H162))="","",OFFSET('Sanitation Data'!$H$31,0,10*ROW('Sanitation Data'!H162)))</f>
        <v/>
      </c>
      <c r="DI168" s="272" t="str">
        <f ca="true">+IF(OFFSET('Sanitation Data'!$H$32,0,10*ROW('Sanitation Data'!H162))="","",OFFSET('Sanitation Data'!$H$32,0,10*ROW('Sanitation Data'!H162)))</f>
        <v/>
      </c>
      <c r="DJ168" s="272" t="str">
        <f ca="true">+IF(OFFSET('Sanitation Data'!$I$28,0,10*ROW('Sanitation Data'!I162))="","",OFFSET('Sanitation Data'!$I$28,0,10*ROW('Sanitation Data'!I162)))</f>
        <v/>
      </c>
      <c r="DK168" s="272" t="str">
        <f ca="true">+IF(OFFSET('Sanitation Data'!$I$29,0,10*ROW('Sanitation Data'!I162))="","",OFFSET('Sanitation Data'!$I$29,0,10*ROW('Sanitation Data'!I162)))</f>
        <v/>
      </c>
      <c r="DL168" s="272" t="str">
        <f ca="true">+IF(OFFSET('Sanitation Data'!$I$30,0,10*ROW('Sanitation Data'!I162))="","",OFFSET('Sanitation Data'!$I$30,0,10*ROW('Sanitation Data'!I162)))</f>
        <v/>
      </c>
      <c r="DM168" s="272" t="str">
        <f ca="true">+IF(OFFSET('Sanitation Data'!$I$31,0,10*ROW('Sanitation Data'!I162))="","",OFFSET('Sanitation Data'!$I$31,0,10*ROW('Sanitation Data'!I162)))</f>
        <v/>
      </c>
      <c r="DN168" s="272" t="str">
        <f ca="true">+IF(OFFSET('Sanitation Data'!$I$32,0,10*ROW('Sanitation Data'!I162))="","",OFFSET('Sanitation Data'!$I$32,0,10*ROW('Sanitation Data'!I162)))</f>
        <v/>
      </c>
      <c r="DO168" s="272" t="str">
        <f ca="true">+IF(OFFSET('Hygiene Data'!$D$11,0,10*ROW('Hygiene Data'!D162))="","",OFFSET('Hygiene Data'!$D$11,0,10*ROW('Hygiene Data'!D162)))</f>
        <v/>
      </c>
      <c r="DP168" s="272" t="str">
        <f ca="true">+IF(OFFSET('Hygiene Data'!$D$12,0,10*ROW('Hygiene Data'!D162))="","",OFFSET('Hygiene Data'!$D$12,0,10*ROW('Hygiene Data'!D162)))</f>
        <v/>
      </c>
      <c r="DQ168" s="272" t="str">
        <f ca="true">+IF(OFFSET('Hygiene Data'!$D$13,0,10*ROW('Hygiene Data'!D162))="","",OFFSET('Hygiene Data'!$D$13,0,10*ROW('Hygiene Data'!D162)))</f>
        <v/>
      </c>
      <c r="DR168" s="272" t="str">
        <f ca="true">+IF(OFFSET('Hygiene Data'!$E$11,0,10*ROW('Hygiene Data'!E162))="","",OFFSET('Hygiene Data'!$E$11,0,10*ROW('Hygiene Data'!E162)))</f>
        <v/>
      </c>
      <c r="DS168" s="272" t="str">
        <f ca="true">+IF(OFFSET('Hygiene Data'!$E$12,0,10*ROW('Hygiene Data'!E162))="","",OFFSET('Hygiene Data'!$E$12,0,10*ROW('Hygiene Data'!E162)))</f>
        <v/>
      </c>
      <c r="DT168" s="272" t="str">
        <f ca="true">+IF(OFFSET('Hygiene Data'!$E$13,0,10*ROW('Hygiene Data'!E162))="","",OFFSET('Hygiene Data'!$E$13,0,10*ROW('Hygiene Data'!E162)))</f>
        <v/>
      </c>
      <c r="DU168" s="272" t="str">
        <f ca="true">+IF(OFFSET('Hygiene Data'!$F$11,0,10*ROW('Hygiene Data'!F162))="","",OFFSET('Hygiene Data'!$F$11,0,10*ROW('Hygiene Data'!F162)))</f>
        <v/>
      </c>
      <c r="DV168" s="272" t="str">
        <f ca="true">+IF(OFFSET('Hygiene Data'!$F$12,0,10*ROW('Hygiene Data'!F162))="","",OFFSET('Hygiene Data'!$F$12,0,10*ROW('Hygiene Data'!F162)))</f>
        <v/>
      </c>
      <c r="DW168" s="272" t="str">
        <f ca="true">+IF(OFFSET('Hygiene Data'!$F$13,0,10*ROW('Hygiene Data'!F162))="","",OFFSET('Hygiene Data'!$F$13,0,10*ROW('Hygiene Data'!F162)))</f>
        <v/>
      </c>
      <c r="DX168" s="272" t="str">
        <f ca="true">+IF(OFFSET('Hygiene Data'!$G$11,0,10*ROW('Hygiene Data'!G162))="","",OFFSET('Hygiene Data'!$G$11,0,10*ROW('Hygiene Data'!G162)))</f>
        <v/>
      </c>
      <c r="DY168" s="272" t="str">
        <f ca="true">+IF(OFFSET('Hygiene Data'!$G$12,0,10*ROW('Hygiene Data'!G162))="","",OFFSET('Hygiene Data'!$G$12,0,10*ROW('Hygiene Data'!G162)))</f>
        <v/>
      </c>
      <c r="DZ168" s="272" t="str">
        <f ca="true">+IF(OFFSET('Hygiene Data'!$G$13,0,10*ROW('Hygiene Data'!G162))="","",OFFSET('Hygiene Data'!$G$13,0,10*ROW('Hygiene Data'!G162)))</f>
        <v/>
      </c>
      <c r="EA168" s="272" t="str">
        <f ca="true">+IF(OFFSET('Hygiene Data'!$H$11,0,10*ROW('Hygiene Data'!H162))="","",OFFSET('Hygiene Data'!$H$11,0,10*ROW('Hygiene Data'!H162)))</f>
        <v/>
      </c>
      <c r="EB168" s="272" t="str">
        <f ca="true">+IF(OFFSET('Hygiene Data'!$H$12,0,10*ROW('Hygiene Data'!H162))="","",OFFSET('Hygiene Data'!$H$12,0,10*ROW('Hygiene Data'!H162)))</f>
        <v/>
      </c>
      <c r="EC168" s="272" t="str">
        <f ca="true">+IF(OFFSET('Hygiene Data'!$H$13,0,10*ROW('Hygiene Data'!H162))="","",OFFSET('Hygiene Data'!$H$13,0,10*ROW('Hygiene Data'!H162)))</f>
        <v/>
      </c>
      <c r="ED168" s="272" t="str">
        <f ca="true">+IF(OFFSET('Hygiene Data'!$I$11,0,10*ROW('Hygiene Data'!I162))="","",OFFSET('Hygiene Data'!$I$11,0,10*ROW('Hygiene Data'!I162)))</f>
        <v/>
      </c>
      <c r="EE168" s="272" t="str">
        <f ca="true">+IF(OFFSET('Hygiene Data'!$I$12,0,10*ROW('Hygiene Data'!I162))="","",OFFSET('Hygiene Data'!$I$12,0,10*ROW('Hygiene Data'!I162)))</f>
        <v/>
      </c>
      <c r="EF168" s="272" t="str">
        <f ca="true">+IF(OFFSET('Hygiene Data'!$I$13,0,10*ROW('Hygiene Data'!I162))="","",OFFSET('Hygiene Data'!$I$13,0,10*ROW('Hygiene Data'!I162)))</f>
        <v/>
      </c>
    </row>
    <row xmlns:x14ac="http://schemas.microsoft.com/office/spreadsheetml/2009/9/ac" r="169" x14ac:dyDescent="0.2">
      <c r="A169" s="37" t="str">
        <f ca="true">+IF(OFFSET('Water Data'!$B$2,0,10*ROW('Water Data'!E163))="","",OFFSET('Water Data'!$B$2,0,10*ROW('Water Data'!E163)))</f>
        <v/>
      </c>
      <c r="B169" s="37" t="str">
        <f ca="true">+IF(OFFSET('Water Data'!$C$2,0,10*ROW('Water Data'!F163))="","",OFFSET('Water Data'!$C$2,0,10*ROW('Water Data'!F163)))</f>
        <v/>
      </c>
      <c r="C169" s="328" t="str">
        <f t="shared" ca="true" si="2"/>
        <v/>
      </c>
      <c r="D169" s="97"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7"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7"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7"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7"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7"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7"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7"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7"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7"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7"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7"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7"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7"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7"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7"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7"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7"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8"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8"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8"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8"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8"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8"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8"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8"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8"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8"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8"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8"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8"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8"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8"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8"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8"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8"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8"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8"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8"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8"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8"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8"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8"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8"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8"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8"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8"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8"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9"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9"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9"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9"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9"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9"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9"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9"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9"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9"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9"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9"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9"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9"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9"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9"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9"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9"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2"/>
      <c r="BS169" s="272" t="str">
        <f ca="true">+IF(OFFSET('Water Data'!$D$27,0,10*ROW('Water Data'!D163))="","",OFFSET('Water Data'!$D$27,0,10*ROW('Water Data'!D163)))</f>
        <v/>
      </c>
      <c r="BT169" s="272" t="str">
        <f ca="true">+IF(OFFSET('Water Data'!$D$28,0,10*ROW('Water Data'!D163))="","",OFFSET('Water Data'!$D$28,0,10*ROW('Water Data'!D163)))</f>
        <v/>
      </c>
      <c r="BU169" s="272" t="str">
        <f ca="true">+IF(OFFSET('Water Data'!$D$29,0,10*ROW('Water Data'!D163))="","",OFFSET('Water Data'!$D$29,0,10*ROW('Water Data'!D163)))</f>
        <v/>
      </c>
      <c r="BV169" s="272" t="str">
        <f ca="true">+IF(OFFSET('Water Data'!$E$27,0,10*ROW('Water Data'!E163))="","",OFFSET('Water Data'!$E$27,0,10*ROW('Water Data'!E163)))</f>
        <v/>
      </c>
      <c r="BW169" s="272" t="str">
        <f ca="true">+IF(OFFSET('Water Data'!$E$28,0,10*ROW('Water Data'!E163))="","",OFFSET('Water Data'!$E$28,0,10*ROW('Water Data'!E163)))</f>
        <v/>
      </c>
      <c r="BX169" s="272" t="str">
        <f ca="true">+IF(OFFSET('Water Data'!$E$29,0,10*ROW('Water Data'!E163))="","",OFFSET('Water Data'!$E$29,0,10*ROW('Water Data'!E163)))</f>
        <v/>
      </c>
      <c r="BY169" s="272" t="str">
        <f ca="true">+IF(OFFSET('Water Data'!$F$27,0,10*ROW('Water Data'!F163))="","",OFFSET('Water Data'!$F$27,0,10*ROW('Water Data'!F163)))</f>
        <v/>
      </c>
      <c r="BZ169" s="272" t="str">
        <f ca="true">+IF(OFFSET('Water Data'!$F$28,0,10*ROW('Water Data'!F163))="","",OFFSET('Water Data'!$F$28,0,10*ROW('Water Data'!F163)))</f>
        <v/>
      </c>
      <c r="CA169" s="272" t="str">
        <f ca="true">+IF(OFFSET('Water Data'!$F$29,0,10*ROW('Water Data'!F163))="","",OFFSET('Water Data'!$F$29,0,10*ROW('Water Data'!F163)))</f>
        <v/>
      </c>
      <c r="CB169" s="272" t="str">
        <f ca="true">+IF(OFFSET('Water Data'!$G$27,0,10*ROW('Water Data'!G163))="","",OFFSET('Water Data'!$G$27,0,10*ROW('Water Data'!G163)))</f>
        <v/>
      </c>
      <c r="CC169" s="272" t="str">
        <f ca="true">+IF(OFFSET('Water Data'!$G$28,0,10*ROW('Water Data'!G163))="","",OFFSET('Water Data'!$G$28,0,10*ROW('Water Data'!G163)))</f>
        <v/>
      </c>
      <c r="CD169" s="272" t="str">
        <f ca="true">+IF(OFFSET('Water Data'!$G$29,0,10*ROW('Water Data'!G163))="","",OFFSET('Water Data'!$G$29,0,10*ROW('Water Data'!G163)))</f>
        <v/>
      </c>
      <c r="CE169" s="272" t="str">
        <f ca="true">+IF(OFFSET('Water Data'!$H$27,0,10*ROW('Water Data'!H163))="","",OFFSET('Water Data'!$H$27,0,10*ROW('Water Data'!H163)))</f>
        <v/>
      </c>
      <c r="CF169" s="272" t="str">
        <f ca="true">+IF(OFFSET('Water Data'!$H$28,0,10*ROW('Water Data'!H163))="","",OFFSET('Water Data'!$H$28,0,10*ROW('Water Data'!H163)))</f>
        <v/>
      </c>
      <c r="CG169" s="272" t="str">
        <f ca="true">+IF(OFFSET('Water Data'!$H$29,0,10*ROW('Water Data'!H163))="","",OFFSET('Water Data'!$H$29,0,10*ROW('Water Data'!H163)))</f>
        <v/>
      </c>
      <c r="CH169" s="272" t="str">
        <f ca="true">+IF(OFFSET('Water Data'!$I$27,0,10*ROW('Water Data'!I163))="","",OFFSET('Water Data'!$I$27,0,10*ROW('Water Data'!I163)))</f>
        <v/>
      </c>
      <c r="CI169" s="272" t="str">
        <f ca="true">+IF(OFFSET('Water Data'!$I$28,0,10*ROW('Water Data'!I163))="","",OFFSET('Water Data'!$I$28,0,10*ROW('Water Data'!I163)))</f>
        <v/>
      </c>
      <c r="CJ169" s="272" t="str">
        <f ca="true">+IF(OFFSET('Water Data'!$I$29,0,10*ROW('Water Data'!I163))="","",OFFSET('Water Data'!$I$29,0,10*ROW('Water Data'!I163)))</f>
        <v/>
      </c>
      <c r="CK169" s="272" t="str">
        <f ca="true">+IF(OFFSET('Sanitation Data'!$D$28,0,10*ROW('Sanitation Data'!D163))="","",OFFSET('Sanitation Data'!$D$28,0,10*ROW('Sanitation Data'!D163)))</f>
        <v/>
      </c>
      <c r="CL169" s="272" t="str">
        <f ca="true">+IF(OFFSET('Sanitation Data'!$D$29,0,10*ROW('Sanitation Data'!D163))="","",OFFSET('Sanitation Data'!$D$29,0,10*ROW('Sanitation Data'!D163)))</f>
        <v/>
      </c>
      <c r="CM169" s="272" t="str">
        <f ca="true">+IF(OFFSET('Sanitation Data'!$D$30,0,10*ROW('Sanitation Data'!D163))="","",OFFSET('Sanitation Data'!$D$30,0,10*ROW('Sanitation Data'!D163)))</f>
        <v/>
      </c>
      <c r="CN169" s="272" t="str">
        <f ca="true">+IF(OFFSET('Sanitation Data'!$D$31,0,10*ROW('Sanitation Data'!D163))="","",OFFSET('Sanitation Data'!$D$31,0,10*ROW('Sanitation Data'!D163)))</f>
        <v/>
      </c>
      <c r="CO169" s="272" t="str">
        <f ca="true">+IF(OFFSET('Sanitation Data'!$D$32,0,10*ROW('Sanitation Data'!D163))="","",OFFSET('Sanitation Data'!$D$32,0,10*ROW('Sanitation Data'!D163)))</f>
        <v/>
      </c>
      <c r="CP169" s="272" t="str">
        <f ca="true">+IF(OFFSET('Sanitation Data'!$E$28,0,10*ROW('Sanitation Data'!E163))="","",OFFSET('Sanitation Data'!$E$28,0,10*ROW('Sanitation Data'!E163)))</f>
        <v/>
      </c>
      <c r="CQ169" s="272" t="str">
        <f ca="true">+IF(OFFSET('Sanitation Data'!$E$29,0,10*ROW('Sanitation Data'!E163))="","",OFFSET('Sanitation Data'!$E$29,0,10*ROW('Sanitation Data'!E163)))</f>
        <v/>
      </c>
      <c r="CR169" s="272" t="str">
        <f ca="true">+IF(OFFSET('Sanitation Data'!$E$30,0,10*ROW('Sanitation Data'!E163))="","",OFFSET('Sanitation Data'!$E$30,0,10*ROW('Sanitation Data'!E163)))</f>
        <v/>
      </c>
      <c r="CS169" s="272" t="str">
        <f ca="true">+IF(OFFSET('Sanitation Data'!$E$31,0,10*ROW('Sanitation Data'!E163))="","",OFFSET('Sanitation Data'!$E$31,0,10*ROW('Sanitation Data'!E163)))</f>
        <v/>
      </c>
      <c r="CT169" s="272" t="str">
        <f ca="true">+IF(OFFSET('Sanitation Data'!$E$32,0,10*ROW('Sanitation Data'!E163))="","",OFFSET('Sanitation Data'!$E$32,0,10*ROW('Sanitation Data'!E163)))</f>
        <v/>
      </c>
      <c r="CU169" s="272" t="str">
        <f ca="true">+IF(OFFSET('Sanitation Data'!$F$28,0,10*ROW('Sanitation Data'!F163))="","",OFFSET('Sanitation Data'!$F$28,0,10*ROW('Sanitation Data'!F163)))</f>
        <v/>
      </c>
      <c r="CV169" s="272" t="str">
        <f ca="true">+IF(OFFSET('Sanitation Data'!$F$29,0,10*ROW('Sanitation Data'!F163))="","",OFFSET('Sanitation Data'!$F$29,0,10*ROW('Sanitation Data'!F163)))</f>
        <v/>
      </c>
      <c r="CW169" s="272" t="str">
        <f ca="true">+IF(OFFSET('Sanitation Data'!$F$30,0,10*ROW('Sanitation Data'!F163))="","",OFFSET('Sanitation Data'!$F$30,0,10*ROW('Sanitation Data'!F163)))</f>
        <v/>
      </c>
      <c r="CX169" s="272" t="str">
        <f ca="true">+IF(OFFSET('Sanitation Data'!$F$31,0,10*ROW('Sanitation Data'!F163))="","",OFFSET('Sanitation Data'!$F$31,0,10*ROW('Sanitation Data'!F163)))</f>
        <v/>
      </c>
      <c r="CY169" s="272" t="str">
        <f ca="true">+IF(OFFSET('Sanitation Data'!$F$32,0,10*ROW('Sanitation Data'!F163))="","",OFFSET('Sanitation Data'!$F$32,0,10*ROW('Sanitation Data'!F163)))</f>
        <v/>
      </c>
      <c r="CZ169" s="272" t="str">
        <f ca="true">+IF(OFFSET('Sanitation Data'!$G$28,0,10*ROW('Sanitation Data'!G163))="","",OFFSET('Sanitation Data'!$G$28,0,10*ROW('Sanitation Data'!G163)))</f>
        <v/>
      </c>
      <c r="DA169" s="272" t="str">
        <f ca="true">+IF(OFFSET('Sanitation Data'!$G$29,0,10*ROW('Sanitation Data'!G163))="","",OFFSET('Sanitation Data'!$G$29,0,10*ROW('Sanitation Data'!G163)))</f>
        <v/>
      </c>
      <c r="DB169" s="272" t="str">
        <f ca="true">+IF(OFFSET('Sanitation Data'!$G$30,0,10*ROW('Sanitation Data'!G163))="","",OFFSET('Sanitation Data'!$G$30,0,10*ROW('Sanitation Data'!G163)))</f>
        <v/>
      </c>
      <c r="DC169" s="272" t="str">
        <f ca="true">+IF(OFFSET('Sanitation Data'!$G$31,0,10*ROW('Sanitation Data'!G163))="","",OFFSET('Sanitation Data'!$G$31,0,10*ROW('Sanitation Data'!G163)))</f>
        <v/>
      </c>
      <c r="DD169" s="272" t="str">
        <f ca="true">+IF(OFFSET('Sanitation Data'!$G$32,0,10*ROW('Sanitation Data'!G163))="","",OFFSET('Sanitation Data'!$G$32,0,10*ROW('Sanitation Data'!G163)))</f>
        <v/>
      </c>
      <c r="DE169" s="272" t="str">
        <f ca="true">+IF(OFFSET('Sanitation Data'!$H$28,0,10*ROW('Sanitation Data'!H163))="","",OFFSET('Sanitation Data'!$H$28,0,10*ROW('Sanitation Data'!H163)))</f>
        <v/>
      </c>
      <c r="DF169" s="272" t="str">
        <f ca="true">+IF(OFFSET('Sanitation Data'!$H$29,0,10*ROW('Sanitation Data'!H163))="","",OFFSET('Sanitation Data'!$H$29,0,10*ROW('Sanitation Data'!H163)))</f>
        <v/>
      </c>
      <c r="DG169" s="272" t="str">
        <f ca="true">+IF(OFFSET('Sanitation Data'!$H$30,0,10*ROW('Sanitation Data'!H163))="","",OFFSET('Sanitation Data'!$H$30,0,10*ROW('Sanitation Data'!H163)))</f>
        <v/>
      </c>
      <c r="DH169" s="272" t="str">
        <f ca="true">+IF(OFFSET('Sanitation Data'!$H$31,0,10*ROW('Sanitation Data'!H163))="","",OFFSET('Sanitation Data'!$H$31,0,10*ROW('Sanitation Data'!H163)))</f>
        <v/>
      </c>
      <c r="DI169" s="272" t="str">
        <f ca="true">+IF(OFFSET('Sanitation Data'!$H$32,0,10*ROW('Sanitation Data'!H163))="","",OFFSET('Sanitation Data'!$H$32,0,10*ROW('Sanitation Data'!H163)))</f>
        <v/>
      </c>
      <c r="DJ169" s="272" t="str">
        <f ca="true">+IF(OFFSET('Sanitation Data'!$I$28,0,10*ROW('Sanitation Data'!I163))="","",OFFSET('Sanitation Data'!$I$28,0,10*ROW('Sanitation Data'!I163)))</f>
        <v/>
      </c>
      <c r="DK169" s="272" t="str">
        <f ca="true">+IF(OFFSET('Sanitation Data'!$I$29,0,10*ROW('Sanitation Data'!I163))="","",OFFSET('Sanitation Data'!$I$29,0,10*ROW('Sanitation Data'!I163)))</f>
        <v/>
      </c>
      <c r="DL169" s="272" t="str">
        <f ca="true">+IF(OFFSET('Sanitation Data'!$I$30,0,10*ROW('Sanitation Data'!I163))="","",OFFSET('Sanitation Data'!$I$30,0,10*ROW('Sanitation Data'!I163)))</f>
        <v/>
      </c>
      <c r="DM169" s="272" t="str">
        <f ca="true">+IF(OFFSET('Sanitation Data'!$I$31,0,10*ROW('Sanitation Data'!I163))="","",OFFSET('Sanitation Data'!$I$31,0,10*ROW('Sanitation Data'!I163)))</f>
        <v/>
      </c>
      <c r="DN169" s="272" t="str">
        <f ca="true">+IF(OFFSET('Sanitation Data'!$I$32,0,10*ROW('Sanitation Data'!I163))="","",OFFSET('Sanitation Data'!$I$32,0,10*ROW('Sanitation Data'!I163)))</f>
        <v/>
      </c>
      <c r="DO169" s="272" t="str">
        <f ca="true">+IF(OFFSET('Hygiene Data'!$D$11,0,10*ROW('Hygiene Data'!D163))="","",OFFSET('Hygiene Data'!$D$11,0,10*ROW('Hygiene Data'!D163)))</f>
        <v/>
      </c>
      <c r="DP169" s="272" t="str">
        <f ca="true">+IF(OFFSET('Hygiene Data'!$D$12,0,10*ROW('Hygiene Data'!D163))="","",OFFSET('Hygiene Data'!$D$12,0,10*ROW('Hygiene Data'!D163)))</f>
        <v/>
      </c>
      <c r="DQ169" s="272" t="str">
        <f ca="true">+IF(OFFSET('Hygiene Data'!$D$13,0,10*ROW('Hygiene Data'!D163))="","",OFFSET('Hygiene Data'!$D$13,0,10*ROW('Hygiene Data'!D163)))</f>
        <v/>
      </c>
      <c r="DR169" s="272" t="str">
        <f ca="true">+IF(OFFSET('Hygiene Data'!$E$11,0,10*ROW('Hygiene Data'!E163))="","",OFFSET('Hygiene Data'!$E$11,0,10*ROW('Hygiene Data'!E163)))</f>
        <v/>
      </c>
      <c r="DS169" s="272" t="str">
        <f ca="true">+IF(OFFSET('Hygiene Data'!$E$12,0,10*ROW('Hygiene Data'!E163))="","",OFFSET('Hygiene Data'!$E$12,0,10*ROW('Hygiene Data'!E163)))</f>
        <v/>
      </c>
      <c r="DT169" s="272" t="str">
        <f ca="true">+IF(OFFSET('Hygiene Data'!$E$13,0,10*ROW('Hygiene Data'!E163))="","",OFFSET('Hygiene Data'!$E$13,0,10*ROW('Hygiene Data'!E163)))</f>
        <v/>
      </c>
      <c r="DU169" s="272" t="str">
        <f ca="true">+IF(OFFSET('Hygiene Data'!$F$11,0,10*ROW('Hygiene Data'!F163))="","",OFFSET('Hygiene Data'!$F$11,0,10*ROW('Hygiene Data'!F163)))</f>
        <v/>
      </c>
      <c r="DV169" s="272" t="str">
        <f ca="true">+IF(OFFSET('Hygiene Data'!$F$12,0,10*ROW('Hygiene Data'!F163))="","",OFFSET('Hygiene Data'!$F$12,0,10*ROW('Hygiene Data'!F163)))</f>
        <v/>
      </c>
      <c r="DW169" s="272" t="str">
        <f ca="true">+IF(OFFSET('Hygiene Data'!$F$13,0,10*ROW('Hygiene Data'!F163))="","",OFFSET('Hygiene Data'!$F$13,0,10*ROW('Hygiene Data'!F163)))</f>
        <v/>
      </c>
      <c r="DX169" s="272" t="str">
        <f ca="true">+IF(OFFSET('Hygiene Data'!$G$11,0,10*ROW('Hygiene Data'!G163))="","",OFFSET('Hygiene Data'!$G$11,0,10*ROW('Hygiene Data'!G163)))</f>
        <v/>
      </c>
      <c r="DY169" s="272" t="str">
        <f ca="true">+IF(OFFSET('Hygiene Data'!$G$12,0,10*ROW('Hygiene Data'!G163))="","",OFFSET('Hygiene Data'!$G$12,0,10*ROW('Hygiene Data'!G163)))</f>
        <v/>
      </c>
      <c r="DZ169" s="272" t="str">
        <f ca="true">+IF(OFFSET('Hygiene Data'!$G$13,0,10*ROW('Hygiene Data'!G163))="","",OFFSET('Hygiene Data'!$G$13,0,10*ROW('Hygiene Data'!G163)))</f>
        <v/>
      </c>
      <c r="EA169" s="272" t="str">
        <f ca="true">+IF(OFFSET('Hygiene Data'!$H$11,0,10*ROW('Hygiene Data'!H163))="","",OFFSET('Hygiene Data'!$H$11,0,10*ROW('Hygiene Data'!H163)))</f>
        <v/>
      </c>
      <c r="EB169" s="272" t="str">
        <f ca="true">+IF(OFFSET('Hygiene Data'!$H$12,0,10*ROW('Hygiene Data'!H163))="","",OFFSET('Hygiene Data'!$H$12,0,10*ROW('Hygiene Data'!H163)))</f>
        <v/>
      </c>
      <c r="EC169" s="272" t="str">
        <f ca="true">+IF(OFFSET('Hygiene Data'!$H$13,0,10*ROW('Hygiene Data'!H163))="","",OFFSET('Hygiene Data'!$H$13,0,10*ROW('Hygiene Data'!H163)))</f>
        <v/>
      </c>
      <c r="ED169" s="272" t="str">
        <f ca="true">+IF(OFFSET('Hygiene Data'!$I$11,0,10*ROW('Hygiene Data'!I163))="","",OFFSET('Hygiene Data'!$I$11,0,10*ROW('Hygiene Data'!I163)))</f>
        <v/>
      </c>
      <c r="EE169" s="272" t="str">
        <f ca="true">+IF(OFFSET('Hygiene Data'!$I$12,0,10*ROW('Hygiene Data'!I163))="","",OFFSET('Hygiene Data'!$I$12,0,10*ROW('Hygiene Data'!I163)))</f>
        <v/>
      </c>
      <c r="EF169" s="272" t="str">
        <f ca="true">+IF(OFFSET('Hygiene Data'!$I$13,0,10*ROW('Hygiene Data'!I163))="","",OFFSET('Hygiene Data'!$I$13,0,10*ROW('Hygiene Data'!I163)))</f>
        <v/>
      </c>
    </row>
    <row xmlns:x14ac="http://schemas.microsoft.com/office/spreadsheetml/2009/9/ac" r="170" x14ac:dyDescent="0.2">
      <c r="A170" s="37" t="str">
        <f ca="true">+IF(OFFSET('Water Data'!$B$2,0,10*ROW('Water Data'!E164))="","",OFFSET('Water Data'!$B$2,0,10*ROW('Water Data'!E164)))</f>
        <v/>
      </c>
      <c r="B170" s="37" t="str">
        <f ca="true">+IF(OFFSET('Water Data'!$C$2,0,10*ROW('Water Data'!F164))="","",OFFSET('Water Data'!$C$2,0,10*ROW('Water Data'!F164)))</f>
        <v/>
      </c>
      <c r="C170" s="328" t="str">
        <f t="shared" ca="true" si="2"/>
        <v/>
      </c>
      <c r="D170" s="97"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7"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7"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7"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7"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7"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7"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7"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7"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7"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7"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7"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7"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7"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7"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7"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7"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7"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8"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8"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8"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8"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8"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8"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8"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8"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8"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8"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8"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8"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8"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8"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8"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8"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8"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8"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8"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8"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8"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8"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8"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8"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8"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8"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8"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8"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8"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8"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9"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9"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9"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9"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9"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9"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9"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9"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9"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9"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9"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9"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9"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9"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9"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9"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9"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9"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2"/>
      <c r="BS170" s="272" t="str">
        <f ca="true">+IF(OFFSET('Water Data'!$D$27,0,10*ROW('Water Data'!D164))="","",OFFSET('Water Data'!$D$27,0,10*ROW('Water Data'!D164)))</f>
        <v/>
      </c>
      <c r="BT170" s="272" t="str">
        <f ca="true">+IF(OFFSET('Water Data'!$D$28,0,10*ROW('Water Data'!D164))="","",OFFSET('Water Data'!$D$28,0,10*ROW('Water Data'!D164)))</f>
        <v/>
      </c>
      <c r="BU170" s="272" t="str">
        <f ca="true">+IF(OFFSET('Water Data'!$D$29,0,10*ROW('Water Data'!D164))="","",OFFSET('Water Data'!$D$29,0,10*ROW('Water Data'!D164)))</f>
        <v/>
      </c>
      <c r="BV170" s="272" t="str">
        <f ca="true">+IF(OFFSET('Water Data'!$E$27,0,10*ROW('Water Data'!E164))="","",OFFSET('Water Data'!$E$27,0,10*ROW('Water Data'!E164)))</f>
        <v/>
      </c>
      <c r="BW170" s="272" t="str">
        <f ca="true">+IF(OFFSET('Water Data'!$E$28,0,10*ROW('Water Data'!E164))="","",OFFSET('Water Data'!$E$28,0,10*ROW('Water Data'!E164)))</f>
        <v/>
      </c>
      <c r="BX170" s="272" t="str">
        <f ca="true">+IF(OFFSET('Water Data'!$E$29,0,10*ROW('Water Data'!E164))="","",OFFSET('Water Data'!$E$29,0,10*ROW('Water Data'!E164)))</f>
        <v/>
      </c>
      <c r="BY170" s="272" t="str">
        <f ca="true">+IF(OFFSET('Water Data'!$F$27,0,10*ROW('Water Data'!F164))="","",OFFSET('Water Data'!$F$27,0,10*ROW('Water Data'!F164)))</f>
        <v/>
      </c>
      <c r="BZ170" s="272" t="str">
        <f ca="true">+IF(OFFSET('Water Data'!$F$28,0,10*ROW('Water Data'!F164))="","",OFFSET('Water Data'!$F$28,0,10*ROW('Water Data'!F164)))</f>
        <v/>
      </c>
      <c r="CA170" s="272" t="str">
        <f ca="true">+IF(OFFSET('Water Data'!$F$29,0,10*ROW('Water Data'!F164))="","",OFFSET('Water Data'!$F$29,0,10*ROW('Water Data'!F164)))</f>
        <v/>
      </c>
      <c r="CB170" s="272" t="str">
        <f ca="true">+IF(OFFSET('Water Data'!$G$27,0,10*ROW('Water Data'!G164))="","",OFFSET('Water Data'!$G$27,0,10*ROW('Water Data'!G164)))</f>
        <v/>
      </c>
      <c r="CC170" s="272" t="str">
        <f ca="true">+IF(OFFSET('Water Data'!$G$28,0,10*ROW('Water Data'!G164))="","",OFFSET('Water Data'!$G$28,0,10*ROW('Water Data'!G164)))</f>
        <v/>
      </c>
      <c r="CD170" s="272" t="str">
        <f ca="true">+IF(OFFSET('Water Data'!$G$29,0,10*ROW('Water Data'!G164))="","",OFFSET('Water Data'!$G$29,0,10*ROW('Water Data'!G164)))</f>
        <v/>
      </c>
      <c r="CE170" s="272" t="str">
        <f ca="true">+IF(OFFSET('Water Data'!$H$27,0,10*ROW('Water Data'!H164))="","",OFFSET('Water Data'!$H$27,0,10*ROW('Water Data'!H164)))</f>
        <v/>
      </c>
      <c r="CF170" s="272" t="str">
        <f ca="true">+IF(OFFSET('Water Data'!$H$28,0,10*ROW('Water Data'!H164))="","",OFFSET('Water Data'!$H$28,0,10*ROW('Water Data'!H164)))</f>
        <v/>
      </c>
      <c r="CG170" s="272" t="str">
        <f ca="true">+IF(OFFSET('Water Data'!$H$29,0,10*ROW('Water Data'!H164))="","",OFFSET('Water Data'!$H$29,0,10*ROW('Water Data'!H164)))</f>
        <v/>
      </c>
      <c r="CH170" s="272" t="str">
        <f ca="true">+IF(OFFSET('Water Data'!$I$27,0,10*ROW('Water Data'!I164))="","",OFFSET('Water Data'!$I$27,0,10*ROW('Water Data'!I164)))</f>
        <v/>
      </c>
      <c r="CI170" s="272" t="str">
        <f ca="true">+IF(OFFSET('Water Data'!$I$28,0,10*ROW('Water Data'!I164))="","",OFFSET('Water Data'!$I$28,0,10*ROW('Water Data'!I164)))</f>
        <v/>
      </c>
      <c r="CJ170" s="272" t="str">
        <f ca="true">+IF(OFFSET('Water Data'!$I$29,0,10*ROW('Water Data'!I164))="","",OFFSET('Water Data'!$I$29,0,10*ROW('Water Data'!I164)))</f>
        <v/>
      </c>
      <c r="CK170" s="272" t="str">
        <f ca="true">+IF(OFFSET('Sanitation Data'!$D$28,0,10*ROW('Sanitation Data'!D164))="","",OFFSET('Sanitation Data'!$D$28,0,10*ROW('Sanitation Data'!D164)))</f>
        <v/>
      </c>
      <c r="CL170" s="272" t="str">
        <f ca="true">+IF(OFFSET('Sanitation Data'!$D$29,0,10*ROW('Sanitation Data'!D164))="","",OFFSET('Sanitation Data'!$D$29,0,10*ROW('Sanitation Data'!D164)))</f>
        <v/>
      </c>
      <c r="CM170" s="272" t="str">
        <f ca="true">+IF(OFFSET('Sanitation Data'!$D$30,0,10*ROW('Sanitation Data'!D164))="","",OFFSET('Sanitation Data'!$D$30,0,10*ROW('Sanitation Data'!D164)))</f>
        <v/>
      </c>
      <c r="CN170" s="272" t="str">
        <f ca="true">+IF(OFFSET('Sanitation Data'!$D$31,0,10*ROW('Sanitation Data'!D164))="","",OFFSET('Sanitation Data'!$D$31,0,10*ROW('Sanitation Data'!D164)))</f>
        <v/>
      </c>
      <c r="CO170" s="272" t="str">
        <f ca="true">+IF(OFFSET('Sanitation Data'!$D$32,0,10*ROW('Sanitation Data'!D164))="","",OFFSET('Sanitation Data'!$D$32,0,10*ROW('Sanitation Data'!D164)))</f>
        <v/>
      </c>
      <c r="CP170" s="272" t="str">
        <f ca="true">+IF(OFFSET('Sanitation Data'!$E$28,0,10*ROW('Sanitation Data'!E164))="","",OFFSET('Sanitation Data'!$E$28,0,10*ROW('Sanitation Data'!E164)))</f>
        <v/>
      </c>
      <c r="CQ170" s="272" t="str">
        <f ca="true">+IF(OFFSET('Sanitation Data'!$E$29,0,10*ROW('Sanitation Data'!E164))="","",OFFSET('Sanitation Data'!$E$29,0,10*ROW('Sanitation Data'!E164)))</f>
        <v/>
      </c>
      <c r="CR170" s="272" t="str">
        <f ca="true">+IF(OFFSET('Sanitation Data'!$E$30,0,10*ROW('Sanitation Data'!E164))="","",OFFSET('Sanitation Data'!$E$30,0,10*ROW('Sanitation Data'!E164)))</f>
        <v/>
      </c>
      <c r="CS170" s="272" t="str">
        <f ca="true">+IF(OFFSET('Sanitation Data'!$E$31,0,10*ROW('Sanitation Data'!E164))="","",OFFSET('Sanitation Data'!$E$31,0,10*ROW('Sanitation Data'!E164)))</f>
        <v/>
      </c>
      <c r="CT170" s="272" t="str">
        <f ca="true">+IF(OFFSET('Sanitation Data'!$E$32,0,10*ROW('Sanitation Data'!E164))="","",OFFSET('Sanitation Data'!$E$32,0,10*ROW('Sanitation Data'!E164)))</f>
        <v/>
      </c>
      <c r="CU170" s="272" t="str">
        <f ca="true">+IF(OFFSET('Sanitation Data'!$F$28,0,10*ROW('Sanitation Data'!F164))="","",OFFSET('Sanitation Data'!$F$28,0,10*ROW('Sanitation Data'!F164)))</f>
        <v/>
      </c>
      <c r="CV170" s="272" t="str">
        <f ca="true">+IF(OFFSET('Sanitation Data'!$F$29,0,10*ROW('Sanitation Data'!F164))="","",OFFSET('Sanitation Data'!$F$29,0,10*ROW('Sanitation Data'!F164)))</f>
        <v/>
      </c>
      <c r="CW170" s="272" t="str">
        <f ca="true">+IF(OFFSET('Sanitation Data'!$F$30,0,10*ROW('Sanitation Data'!F164))="","",OFFSET('Sanitation Data'!$F$30,0,10*ROW('Sanitation Data'!F164)))</f>
        <v/>
      </c>
      <c r="CX170" s="272" t="str">
        <f ca="true">+IF(OFFSET('Sanitation Data'!$F$31,0,10*ROW('Sanitation Data'!F164))="","",OFFSET('Sanitation Data'!$F$31,0,10*ROW('Sanitation Data'!F164)))</f>
        <v/>
      </c>
      <c r="CY170" s="272" t="str">
        <f ca="true">+IF(OFFSET('Sanitation Data'!$F$32,0,10*ROW('Sanitation Data'!F164))="","",OFFSET('Sanitation Data'!$F$32,0,10*ROW('Sanitation Data'!F164)))</f>
        <v/>
      </c>
      <c r="CZ170" s="272" t="str">
        <f ca="true">+IF(OFFSET('Sanitation Data'!$G$28,0,10*ROW('Sanitation Data'!G164))="","",OFFSET('Sanitation Data'!$G$28,0,10*ROW('Sanitation Data'!G164)))</f>
        <v/>
      </c>
      <c r="DA170" s="272" t="str">
        <f ca="true">+IF(OFFSET('Sanitation Data'!$G$29,0,10*ROW('Sanitation Data'!G164))="","",OFFSET('Sanitation Data'!$G$29,0,10*ROW('Sanitation Data'!G164)))</f>
        <v/>
      </c>
      <c r="DB170" s="272" t="str">
        <f ca="true">+IF(OFFSET('Sanitation Data'!$G$30,0,10*ROW('Sanitation Data'!G164))="","",OFFSET('Sanitation Data'!$G$30,0,10*ROW('Sanitation Data'!G164)))</f>
        <v/>
      </c>
      <c r="DC170" s="272" t="str">
        <f ca="true">+IF(OFFSET('Sanitation Data'!$G$31,0,10*ROW('Sanitation Data'!G164))="","",OFFSET('Sanitation Data'!$G$31,0,10*ROW('Sanitation Data'!G164)))</f>
        <v/>
      </c>
      <c r="DD170" s="272" t="str">
        <f ca="true">+IF(OFFSET('Sanitation Data'!$G$32,0,10*ROW('Sanitation Data'!G164))="","",OFFSET('Sanitation Data'!$G$32,0,10*ROW('Sanitation Data'!G164)))</f>
        <v/>
      </c>
      <c r="DE170" s="272" t="str">
        <f ca="true">+IF(OFFSET('Sanitation Data'!$H$28,0,10*ROW('Sanitation Data'!H164))="","",OFFSET('Sanitation Data'!$H$28,0,10*ROW('Sanitation Data'!H164)))</f>
        <v/>
      </c>
      <c r="DF170" s="272" t="str">
        <f ca="true">+IF(OFFSET('Sanitation Data'!$H$29,0,10*ROW('Sanitation Data'!H164))="","",OFFSET('Sanitation Data'!$H$29,0,10*ROW('Sanitation Data'!H164)))</f>
        <v/>
      </c>
      <c r="DG170" s="272" t="str">
        <f ca="true">+IF(OFFSET('Sanitation Data'!$H$30,0,10*ROW('Sanitation Data'!H164))="","",OFFSET('Sanitation Data'!$H$30,0,10*ROW('Sanitation Data'!H164)))</f>
        <v/>
      </c>
      <c r="DH170" s="272" t="str">
        <f ca="true">+IF(OFFSET('Sanitation Data'!$H$31,0,10*ROW('Sanitation Data'!H164))="","",OFFSET('Sanitation Data'!$H$31,0,10*ROW('Sanitation Data'!H164)))</f>
        <v/>
      </c>
      <c r="DI170" s="272" t="str">
        <f ca="true">+IF(OFFSET('Sanitation Data'!$H$32,0,10*ROW('Sanitation Data'!H164))="","",OFFSET('Sanitation Data'!$H$32,0,10*ROW('Sanitation Data'!H164)))</f>
        <v/>
      </c>
      <c r="DJ170" s="272" t="str">
        <f ca="true">+IF(OFFSET('Sanitation Data'!$I$28,0,10*ROW('Sanitation Data'!I164))="","",OFFSET('Sanitation Data'!$I$28,0,10*ROW('Sanitation Data'!I164)))</f>
        <v/>
      </c>
      <c r="DK170" s="272" t="str">
        <f ca="true">+IF(OFFSET('Sanitation Data'!$I$29,0,10*ROW('Sanitation Data'!I164))="","",OFFSET('Sanitation Data'!$I$29,0,10*ROW('Sanitation Data'!I164)))</f>
        <v/>
      </c>
      <c r="DL170" s="272" t="str">
        <f ca="true">+IF(OFFSET('Sanitation Data'!$I$30,0,10*ROW('Sanitation Data'!I164))="","",OFFSET('Sanitation Data'!$I$30,0,10*ROW('Sanitation Data'!I164)))</f>
        <v/>
      </c>
      <c r="DM170" s="272" t="str">
        <f ca="true">+IF(OFFSET('Sanitation Data'!$I$31,0,10*ROW('Sanitation Data'!I164))="","",OFFSET('Sanitation Data'!$I$31,0,10*ROW('Sanitation Data'!I164)))</f>
        <v/>
      </c>
      <c r="DN170" s="272" t="str">
        <f ca="true">+IF(OFFSET('Sanitation Data'!$I$32,0,10*ROW('Sanitation Data'!I164))="","",OFFSET('Sanitation Data'!$I$32,0,10*ROW('Sanitation Data'!I164)))</f>
        <v/>
      </c>
      <c r="DO170" s="272" t="str">
        <f ca="true">+IF(OFFSET('Hygiene Data'!$D$11,0,10*ROW('Hygiene Data'!D164))="","",OFFSET('Hygiene Data'!$D$11,0,10*ROW('Hygiene Data'!D164)))</f>
        <v/>
      </c>
      <c r="DP170" s="272" t="str">
        <f ca="true">+IF(OFFSET('Hygiene Data'!$D$12,0,10*ROW('Hygiene Data'!D164))="","",OFFSET('Hygiene Data'!$D$12,0,10*ROW('Hygiene Data'!D164)))</f>
        <v/>
      </c>
      <c r="DQ170" s="272" t="str">
        <f ca="true">+IF(OFFSET('Hygiene Data'!$D$13,0,10*ROW('Hygiene Data'!D164))="","",OFFSET('Hygiene Data'!$D$13,0,10*ROW('Hygiene Data'!D164)))</f>
        <v/>
      </c>
      <c r="DR170" s="272" t="str">
        <f ca="true">+IF(OFFSET('Hygiene Data'!$E$11,0,10*ROW('Hygiene Data'!E164))="","",OFFSET('Hygiene Data'!$E$11,0,10*ROW('Hygiene Data'!E164)))</f>
        <v/>
      </c>
      <c r="DS170" s="272" t="str">
        <f ca="true">+IF(OFFSET('Hygiene Data'!$E$12,0,10*ROW('Hygiene Data'!E164))="","",OFFSET('Hygiene Data'!$E$12,0,10*ROW('Hygiene Data'!E164)))</f>
        <v/>
      </c>
      <c r="DT170" s="272" t="str">
        <f ca="true">+IF(OFFSET('Hygiene Data'!$E$13,0,10*ROW('Hygiene Data'!E164))="","",OFFSET('Hygiene Data'!$E$13,0,10*ROW('Hygiene Data'!E164)))</f>
        <v/>
      </c>
      <c r="DU170" s="272" t="str">
        <f ca="true">+IF(OFFSET('Hygiene Data'!$F$11,0,10*ROW('Hygiene Data'!F164))="","",OFFSET('Hygiene Data'!$F$11,0,10*ROW('Hygiene Data'!F164)))</f>
        <v/>
      </c>
      <c r="DV170" s="272" t="str">
        <f ca="true">+IF(OFFSET('Hygiene Data'!$F$12,0,10*ROW('Hygiene Data'!F164))="","",OFFSET('Hygiene Data'!$F$12,0,10*ROW('Hygiene Data'!F164)))</f>
        <v/>
      </c>
      <c r="DW170" s="272" t="str">
        <f ca="true">+IF(OFFSET('Hygiene Data'!$F$13,0,10*ROW('Hygiene Data'!F164))="","",OFFSET('Hygiene Data'!$F$13,0,10*ROW('Hygiene Data'!F164)))</f>
        <v/>
      </c>
      <c r="DX170" s="272" t="str">
        <f ca="true">+IF(OFFSET('Hygiene Data'!$G$11,0,10*ROW('Hygiene Data'!G164))="","",OFFSET('Hygiene Data'!$G$11,0,10*ROW('Hygiene Data'!G164)))</f>
        <v/>
      </c>
      <c r="DY170" s="272" t="str">
        <f ca="true">+IF(OFFSET('Hygiene Data'!$G$12,0,10*ROW('Hygiene Data'!G164))="","",OFFSET('Hygiene Data'!$G$12,0,10*ROW('Hygiene Data'!G164)))</f>
        <v/>
      </c>
      <c r="DZ170" s="272" t="str">
        <f ca="true">+IF(OFFSET('Hygiene Data'!$G$13,0,10*ROW('Hygiene Data'!G164))="","",OFFSET('Hygiene Data'!$G$13,0,10*ROW('Hygiene Data'!G164)))</f>
        <v/>
      </c>
      <c r="EA170" s="272" t="str">
        <f ca="true">+IF(OFFSET('Hygiene Data'!$H$11,0,10*ROW('Hygiene Data'!H164))="","",OFFSET('Hygiene Data'!$H$11,0,10*ROW('Hygiene Data'!H164)))</f>
        <v/>
      </c>
      <c r="EB170" s="272" t="str">
        <f ca="true">+IF(OFFSET('Hygiene Data'!$H$12,0,10*ROW('Hygiene Data'!H164))="","",OFFSET('Hygiene Data'!$H$12,0,10*ROW('Hygiene Data'!H164)))</f>
        <v/>
      </c>
      <c r="EC170" s="272" t="str">
        <f ca="true">+IF(OFFSET('Hygiene Data'!$H$13,0,10*ROW('Hygiene Data'!H164))="","",OFFSET('Hygiene Data'!$H$13,0,10*ROW('Hygiene Data'!H164)))</f>
        <v/>
      </c>
      <c r="ED170" s="272" t="str">
        <f ca="true">+IF(OFFSET('Hygiene Data'!$I$11,0,10*ROW('Hygiene Data'!I164))="","",OFFSET('Hygiene Data'!$I$11,0,10*ROW('Hygiene Data'!I164)))</f>
        <v/>
      </c>
      <c r="EE170" s="272" t="str">
        <f ca="true">+IF(OFFSET('Hygiene Data'!$I$12,0,10*ROW('Hygiene Data'!I164))="","",OFFSET('Hygiene Data'!$I$12,0,10*ROW('Hygiene Data'!I164)))</f>
        <v/>
      </c>
      <c r="EF170" s="272" t="str">
        <f ca="true">+IF(OFFSET('Hygiene Data'!$I$13,0,10*ROW('Hygiene Data'!I164))="","",OFFSET('Hygiene Data'!$I$13,0,10*ROW('Hygiene Data'!I164)))</f>
        <v/>
      </c>
    </row>
    <row xmlns:x14ac="http://schemas.microsoft.com/office/spreadsheetml/2009/9/ac" r="171" x14ac:dyDescent="0.2">
      <c r="A171" s="37" t="str">
        <f ca="true">+IF(OFFSET('Water Data'!$B$2,0,10*ROW('Water Data'!E165))="","",OFFSET('Water Data'!$B$2,0,10*ROW('Water Data'!E165)))</f>
        <v/>
      </c>
      <c r="B171" s="37" t="str">
        <f ca="true">+IF(OFFSET('Water Data'!$C$2,0,10*ROW('Water Data'!F165))="","",OFFSET('Water Data'!$C$2,0,10*ROW('Water Data'!F165)))</f>
        <v/>
      </c>
      <c r="C171" s="328" t="str">
        <f t="shared" ca="true" si="2"/>
        <v/>
      </c>
      <c r="D171" s="97"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7"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7"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7"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7"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7"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7"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7"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7"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7"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7"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7"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7"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7"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7"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7"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7"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7"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8"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8"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8"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8"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8"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8"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8"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8"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8"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8"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8"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8"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8"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8"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8"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8"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8"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8"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8"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8"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8"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8"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8"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8"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8"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8"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8"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8"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8"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8"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9"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9"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9"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9"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9"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9"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9"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9"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9"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9"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9"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9"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9"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9"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9"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9"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9"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9"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2"/>
      <c r="BS171" s="272" t="str">
        <f ca="true">+IF(OFFSET('Water Data'!$D$27,0,10*ROW('Water Data'!D165))="","",OFFSET('Water Data'!$D$27,0,10*ROW('Water Data'!D165)))</f>
        <v/>
      </c>
      <c r="BT171" s="272" t="str">
        <f ca="true">+IF(OFFSET('Water Data'!$D$28,0,10*ROW('Water Data'!D165))="","",OFFSET('Water Data'!$D$28,0,10*ROW('Water Data'!D165)))</f>
        <v/>
      </c>
      <c r="BU171" s="272" t="str">
        <f ca="true">+IF(OFFSET('Water Data'!$D$29,0,10*ROW('Water Data'!D165))="","",OFFSET('Water Data'!$D$29,0,10*ROW('Water Data'!D165)))</f>
        <v/>
      </c>
      <c r="BV171" s="272" t="str">
        <f ca="true">+IF(OFFSET('Water Data'!$E$27,0,10*ROW('Water Data'!E165))="","",OFFSET('Water Data'!$E$27,0,10*ROW('Water Data'!E165)))</f>
        <v/>
      </c>
      <c r="BW171" s="272" t="str">
        <f ca="true">+IF(OFFSET('Water Data'!$E$28,0,10*ROW('Water Data'!E165))="","",OFFSET('Water Data'!$E$28,0,10*ROW('Water Data'!E165)))</f>
        <v/>
      </c>
      <c r="BX171" s="272" t="str">
        <f ca="true">+IF(OFFSET('Water Data'!$E$29,0,10*ROW('Water Data'!E165))="","",OFFSET('Water Data'!$E$29,0,10*ROW('Water Data'!E165)))</f>
        <v/>
      </c>
      <c r="BY171" s="272" t="str">
        <f ca="true">+IF(OFFSET('Water Data'!$F$27,0,10*ROW('Water Data'!F165))="","",OFFSET('Water Data'!$F$27,0,10*ROW('Water Data'!F165)))</f>
        <v/>
      </c>
      <c r="BZ171" s="272" t="str">
        <f ca="true">+IF(OFFSET('Water Data'!$F$28,0,10*ROW('Water Data'!F165))="","",OFFSET('Water Data'!$F$28,0,10*ROW('Water Data'!F165)))</f>
        <v/>
      </c>
      <c r="CA171" s="272" t="str">
        <f ca="true">+IF(OFFSET('Water Data'!$F$29,0,10*ROW('Water Data'!F165))="","",OFFSET('Water Data'!$F$29,0,10*ROW('Water Data'!F165)))</f>
        <v/>
      </c>
      <c r="CB171" s="272" t="str">
        <f ca="true">+IF(OFFSET('Water Data'!$G$27,0,10*ROW('Water Data'!G165))="","",OFFSET('Water Data'!$G$27,0,10*ROW('Water Data'!G165)))</f>
        <v/>
      </c>
      <c r="CC171" s="272" t="str">
        <f ca="true">+IF(OFFSET('Water Data'!$G$28,0,10*ROW('Water Data'!G165))="","",OFFSET('Water Data'!$G$28,0,10*ROW('Water Data'!G165)))</f>
        <v/>
      </c>
      <c r="CD171" s="272" t="str">
        <f ca="true">+IF(OFFSET('Water Data'!$G$29,0,10*ROW('Water Data'!G165))="","",OFFSET('Water Data'!$G$29,0,10*ROW('Water Data'!G165)))</f>
        <v/>
      </c>
      <c r="CE171" s="272" t="str">
        <f ca="true">+IF(OFFSET('Water Data'!$H$27,0,10*ROW('Water Data'!H165))="","",OFFSET('Water Data'!$H$27,0,10*ROW('Water Data'!H165)))</f>
        <v/>
      </c>
      <c r="CF171" s="272" t="str">
        <f ca="true">+IF(OFFSET('Water Data'!$H$28,0,10*ROW('Water Data'!H165))="","",OFFSET('Water Data'!$H$28,0,10*ROW('Water Data'!H165)))</f>
        <v/>
      </c>
      <c r="CG171" s="272" t="str">
        <f ca="true">+IF(OFFSET('Water Data'!$H$29,0,10*ROW('Water Data'!H165))="","",OFFSET('Water Data'!$H$29,0,10*ROW('Water Data'!H165)))</f>
        <v/>
      </c>
      <c r="CH171" s="272" t="str">
        <f ca="true">+IF(OFFSET('Water Data'!$I$27,0,10*ROW('Water Data'!I165))="","",OFFSET('Water Data'!$I$27,0,10*ROW('Water Data'!I165)))</f>
        <v/>
      </c>
      <c r="CI171" s="272" t="str">
        <f ca="true">+IF(OFFSET('Water Data'!$I$28,0,10*ROW('Water Data'!I165))="","",OFFSET('Water Data'!$I$28,0,10*ROW('Water Data'!I165)))</f>
        <v/>
      </c>
      <c r="CJ171" s="272" t="str">
        <f ca="true">+IF(OFFSET('Water Data'!$I$29,0,10*ROW('Water Data'!I165))="","",OFFSET('Water Data'!$I$29,0,10*ROW('Water Data'!I165)))</f>
        <v/>
      </c>
      <c r="CK171" s="272" t="str">
        <f ca="true">+IF(OFFSET('Sanitation Data'!$D$28,0,10*ROW('Sanitation Data'!D165))="","",OFFSET('Sanitation Data'!$D$28,0,10*ROW('Sanitation Data'!D165)))</f>
        <v/>
      </c>
      <c r="CL171" s="272" t="str">
        <f ca="true">+IF(OFFSET('Sanitation Data'!$D$29,0,10*ROW('Sanitation Data'!D165))="","",OFFSET('Sanitation Data'!$D$29,0,10*ROW('Sanitation Data'!D165)))</f>
        <v/>
      </c>
      <c r="CM171" s="272" t="str">
        <f ca="true">+IF(OFFSET('Sanitation Data'!$D$30,0,10*ROW('Sanitation Data'!D165))="","",OFFSET('Sanitation Data'!$D$30,0,10*ROW('Sanitation Data'!D165)))</f>
        <v/>
      </c>
      <c r="CN171" s="272" t="str">
        <f ca="true">+IF(OFFSET('Sanitation Data'!$D$31,0,10*ROW('Sanitation Data'!D165))="","",OFFSET('Sanitation Data'!$D$31,0,10*ROW('Sanitation Data'!D165)))</f>
        <v/>
      </c>
      <c r="CO171" s="272" t="str">
        <f ca="true">+IF(OFFSET('Sanitation Data'!$D$32,0,10*ROW('Sanitation Data'!D165))="","",OFFSET('Sanitation Data'!$D$32,0,10*ROW('Sanitation Data'!D165)))</f>
        <v/>
      </c>
      <c r="CP171" s="272" t="str">
        <f ca="true">+IF(OFFSET('Sanitation Data'!$E$28,0,10*ROW('Sanitation Data'!E165))="","",OFFSET('Sanitation Data'!$E$28,0,10*ROW('Sanitation Data'!E165)))</f>
        <v/>
      </c>
      <c r="CQ171" s="272" t="str">
        <f ca="true">+IF(OFFSET('Sanitation Data'!$E$29,0,10*ROW('Sanitation Data'!E165))="","",OFFSET('Sanitation Data'!$E$29,0,10*ROW('Sanitation Data'!E165)))</f>
        <v/>
      </c>
      <c r="CR171" s="272" t="str">
        <f ca="true">+IF(OFFSET('Sanitation Data'!$E$30,0,10*ROW('Sanitation Data'!E165))="","",OFFSET('Sanitation Data'!$E$30,0,10*ROW('Sanitation Data'!E165)))</f>
        <v/>
      </c>
      <c r="CS171" s="272" t="str">
        <f ca="true">+IF(OFFSET('Sanitation Data'!$E$31,0,10*ROW('Sanitation Data'!E165))="","",OFFSET('Sanitation Data'!$E$31,0,10*ROW('Sanitation Data'!E165)))</f>
        <v/>
      </c>
      <c r="CT171" s="272" t="str">
        <f ca="true">+IF(OFFSET('Sanitation Data'!$E$32,0,10*ROW('Sanitation Data'!E165))="","",OFFSET('Sanitation Data'!$E$32,0,10*ROW('Sanitation Data'!E165)))</f>
        <v/>
      </c>
      <c r="CU171" s="272" t="str">
        <f ca="true">+IF(OFFSET('Sanitation Data'!$F$28,0,10*ROW('Sanitation Data'!F165))="","",OFFSET('Sanitation Data'!$F$28,0,10*ROW('Sanitation Data'!F165)))</f>
        <v/>
      </c>
      <c r="CV171" s="272" t="str">
        <f ca="true">+IF(OFFSET('Sanitation Data'!$F$29,0,10*ROW('Sanitation Data'!F165))="","",OFFSET('Sanitation Data'!$F$29,0,10*ROW('Sanitation Data'!F165)))</f>
        <v/>
      </c>
      <c r="CW171" s="272" t="str">
        <f ca="true">+IF(OFFSET('Sanitation Data'!$F$30,0,10*ROW('Sanitation Data'!F165))="","",OFFSET('Sanitation Data'!$F$30,0,10*ROW('Sanitation Data'!F165)))</f>
        <v/>
      </c>
      <c r="CX171" s="272" t="str">
        <f ca="true">+IF(OFFSET('Sanitation Data'!$F$31,0,10*ROW('Sanitation Data'!F165))="","",OFFSET('Sanitation Data'!$F$31,0,10*ROW('Sanitation Data'!F165)))</f>
        <v/>
      </c>
      <c r="CY171" s="272" t="str">
        <f ca="true">+IF(OFFSET('Sanitation Data'!$F$32,0,10*ROW('Sanitation Data'!F165))="","",OFFSET('Sanitation Data'!$F$32,0,10*ROW('Sanitation Data'!F165)))</f>
        <v/>
      </c>
      <c r="CZ171" s="272" t="str">
        <f ca="true">+IF(OFFSET('Sanitation Data'!$G$28,0,10*ROW('Sanitation Data'!G165))="","",OFFSET('Sanitation Data'!$G$28,0,10*ROW('Sanitation Data'!G165)))</f>
        <v/>
      </c>
      <c r="DA171" s="272" t="str">
        <f ca="true">+IF(OFFSET('Sanitation Data'!$G$29,0,10*ROW('Sanitation Data'!G165))="","",OFFSET('Sanitation Data'!$G$29,0,10*ROW('Sanitation Data'!G165)))</f>
        <v/>
      </c>
      <c r="DB171" s="272" t="str">
        <f ca="true">+IF(OFFSET('Sanitation Data'!$G$30,0,10*ROW('Sanitation Data'!G165))="","",OFFSET('Sanitation Data'!$G$30,0,10*ROW('Sanitation Data'!G165)))</f>
        <v/>
      </c>
      <c r="DC171" s="272" t="str">
        <f ca="true">+IF(OFFSET('Sanitation Data'!$G$31,0,10*ROW('Sanitation Data'!G165))="","",OFFSET('Sanitation Data'!$G$31,0,10*ROW('Sanitation Data'!G165)))</f>
        <v/>
      </c>
      <c r="DD171" s="272" t="str">
        <f ca="true">+IF(OFFSET('Sanitation Data'!$G$32,0,10*ROW('Sanitation Data'!G165))="","",OFFSET('Sanitation Data'!$G$32,0,10*ROW('Sanitation Data'!G165)))</f>
        <v/>
      </c>
      <c r="DE171" s="272" t="str">
        <f ca="true">+IF(OFFSET('Sanitation Data'!$H$28,0,10*ROW('Sanitation Data'!H165))="","",OFFSET('Sanitation Data'!$H$28,0,10*ROW('Sanitation Data'!H165)))</f>
        <v/>
      </c>
      <c r="DF171" s="272" t="str">
        <f ca="true">+IF(OFFSET('Sanitation Data'!$H$29,0,10*ROW('Sanitation Data'!H165))="","",OFFSET('Sanitation Data'!$H$29,0,10*ROW('Sanitation Data'!H165)))</f>
        <v/>
      </c>
      <c r="DG171" s="272" t="str">
        <f ca="true">+IF(OFFSET('Sanitation Data'!$H$30,0,10*ROW('Sanitation Data'!H165))="","",OFFSET('Sanitation Data'!$H$30,0,10*ROW('Sanitation Data'!H165)))</f>
        <v/>
      </c>
      <c r="DH171" s="272" t="str">
        <f ca="true">+IF(OFFSET('Sanitation Data'!$H$31,0,10*ROW('Sanitation Data'!H165))="","",OFFSET('Sanitation Data'!$H$31,0,10*ROW('Sanitation Data'!H165)))</f>
        <v/>
      </c>
      <c r="DI171" s="272" t="str">
        <f ca="true">+IF(OFFSET('Sanitation Data'!$H$32,0,10*ROW('Sanitation Data'!H165))="","",OFFSET('Sanitation Data'!$H$32,0,10*ROW('Sanitation Data'!H165)))</f>
        <v/>
      </c>
      <c r="DJ171" s="272" t="str">
        <f ca="true">+IF(OFFSET('Sanitation Data'!$I$28,0,10*ROW('Sanitation Data'!I165))="","",OFFSET('Sanitation Data'!$I$28,0,10*ROW('Sanitation Data'!I165)))</f>
        <v/>
      </c>
      <c r="DK171" s="272" t="str">
        <f ca="true">+IF(OFFSET('Sanitation Data'!$I$29,0,10*ROW('Sanitation Data'!I165))="","",OFFSET('Sanitation Data'!$I$29,0,10*ROW('Sanitation Data'!I165)))</f>
        <v/>
      </c>
      <c r="DL171" s="272" t="str">
        <f ca="true">+IF(OFFSET('Sanitation Data'!$I$30,0,10*ROW('Sanitation Data'!I165))="","",OFFSET('Sanitation Data'!$I$30,0,10*ROW('Sanitation Data'!I165)))</f>
        <v/>
      </c>
      <c r="DM171" s="272" t="str">
        <f ca="true">+IF(OFFSET('Sanitation Data'!$I$31,0,10*ROW('Sanitation Data'!I165))="","",OFFSET('Sanitation Data'!$I$31,0,10*ROW('Sanitation Data'!I165)))</f>
        <v/>
      </c>
      <c r="DN171" s="272" t="str">
        <f ca="true">+IF(OFFSET('Sanitation Data'!$I$32,0,10*ROW('Sanitation Data'!I165))="","",OFFSET('Sanitation Data'!$I$32,0,10*ROW('Sanitation Data'!I165)))</f>
        <v/>
      </c>
      <c r="DO171" s="272" t="str">
        <f ca="true">+IF(OFFSET('Hygiene Data'!$D$11,0,10*ROW('Hygiene Data'!D165))="","",OFFSET('Hygiene Data'!$D$11,0,10*ROW('Hygiene Data'!D165)))</f>
        <v/>
      </c>
      <c r="DP171" s="272" t="str">
        <f ca="true">+IF(OFFSET('Hygiene Data'!$D$12,0,10*ROW('Hygiene Data'!D165))="","",OFFSET('Hygiene Data'!$D$12,0,10*ROW('Hygiene Data'!D165)))</f>
        <v/>
      </c>
      <c r="DQ171" s="272" t="str">
        <f ca="true">+IF(OFFSET('Hygiene Data'!$D$13,0,10*ROW('Hygiene Data'!D165))="","",OFFSET('Hygiene Data'!$D$13,0,10*ROW('Hygiene Data'!D165)))</f>
        <v/>
      </c>
      <c r="DR171" s="272" t="str">
        <f ca="true">+IF(OFFSET('Hygiene Data'!$E$11,0,10*ROW('Hygiene Data'!E165))="","",OFFSET('Hygiene Data'!$E$11,0,10*ROW('Hygiene Data'!E165)))</f>
        <v/>
      </c>
      <c r="DS171" s="272" t="str">
        <f ca="true">+IF(OFFSET('Hygiene Data'!$E$12,0,10*ROW('Hygiene Data'!E165))="","",OFFSET('Hygiene Data'!$E$12,0,10*ROW('Hygiene Data'!E165)))</f>
        <v/>
      </c>
      <c r="DT171" s="272" t="str">
        <f ca="true">+IF(OFFSET('Hygiene Data'!$E$13,0,10*ROW('Hygiene Data'!E165))="","",OFFSET('Hygiene Data'!$E$13,0,10*ROW('Hygiene Data'!E165)))</f>
        <v/>
      </c>
      <c r="DU171" s="272" t="str">
        <f ca="true">+IF(OFFSET('Hygiene Data'!$F$11,0,10*ROW('Hygiene Data'!F165))="","",OFFSET('Hygiene Data'!$F$11,0,10*ROW('Hygiene Data'!F165)))</f>
        <v/>
      </c>
      <c r="DV171" s="272" t="str">
        <f ca="true">+IF(OFFSET('Hygiene Data'!$F$12,0,10*ROW('Hygiene Data'!F165))="","",OFFSET('Hygiene Data'!$F$12,0,10*ROW('Hygiene Data'!F165)))</f>
        <v/>
      </c>
      <c r="DW171" s="272" t="str">
        <f ca="true">+IF(OFFSET('Hygiene Data'!$F$13,0,10*ROW('Hygiene Data'!F165))="","",OFFSET('Hygiene Data'!$F$13,0,10*ROW('Hygiene Data'!F165)))</f>
        <v/>
      </c>
      <c r="DX171" s="272" t="str">
        <f ca="true">+IF(OFFSET('Hygiene Data'!$G$11,0,10*ROW('Hygiene Data'!G165))="","",OFFSET('Hygiene Data'!$G$11,0,10*ROW('Hygiene Data'!G165)))</f>
        <v/>
      </c>
      <c r="DY171" s="272" t="str">
        <f ca="true">+IF(OFFSET('Hygiene Data'!$G$12,0,10*ROW('Hygiene Data'!G165))="","",OFFSET('Hygiene Data'!$G$12,0,10*ROW('Hygiene Data'!G165)))</f>
        <v/>
      </c>
      <c r="DZ171" s="272" t="str">
        <f ca="true">+IF(OFFSET('Hygiene Data'!$G$13,0,10*ROW('Hygiene Data'!G165))="","",OFFSET('Hygiene Data'!$G$13,0,10*ROW('Hygiene Data'!G165)))</f>
        <v/>
      </c>
      <c r="EA171" s="272" t="str">
        <f ca="true">+IF(OFFSET('Hygiene Data'!$H$11,0,10*ROW('Hygiene Data'!H165))="","",OFFSET('Hygiene Data'!$H$11,0,10*ROW('Hygiene Data'!H165)))</f>
        <v/>
      </c>
      <c r="EB171" s="272" t="str">
        <f ca="true">+IF(OFFSET('Hygiene Data'!$H$12,0,10*ROW('Hygiene Data'!H165))="","",OFFSET('Hygiene Data'!$H$12,0,10*ROW('Hygiene Data'!H165)))</f>
        <v/>
      </c>
      <c r="EC171" s="272" t="str">
        <f ca="true">+IF(OFFSET('Hygiene Data'!$H$13,0,10*ROW('Hygiene Data'!H165))="","",OFFSET('Hygiene Data'!$H$13,0,10*ROW('Hygiene Data'!H165)))</f>
        <v/>
      </c>
      <c r="ED171" s="272" t="str">
        <f ca="true">+IF(OFFSET('Hygiene Data'!$I$11,0,10*ROW('Hygiene Data'!I165))="","",OFFSET('Hygiene Data'!$I$11,0,10*ROW('Hygiene Data'!I165)))</f>
        <v/>
      </c>
      <c r="EE171" s="272" t="str">
        <f ca="true">+IF(OFFSET('Hygiene Data'!$I$12,0,10*ROW('Hygiene Data'!I165))="","",OFFSET('Hygiene Data'!$I$12,0,10*ROW('Hygiene Data'!I165)))</f>
        <v/>
      </c>
      <c r="EF171" s="272" t="str">
        <f ca="true">+IF(OFFSET('Hygiene Data'!$I$13,0,10*ROW('Hygiene Data'!I165))="","",OFFSET('Hygiene Data'!$I$13,0,10*ROW('Hygiene Data'!I165)))</f>
        <v/>
      </c>
    </row>
    <row xmlns:x14ac="http://schemas.microsoft.com/office/spreadsheetml/2009/9/ac" r="172" x14ac:dyDescent="0.2">
      <c r="A172" s="37" t="str">
        <f ca="true">+IF(OFFSET('Water Data'!$B$2,0,10*ROW('Water Data'!E166))="","",OFFSET('Water Data'!$B$2,0,10*ROW('Water Data'!E166)))</f>
        <v/>
      </c>
      <c r="B172" s="37" t="str">
        <f ca="true">+IF(OFFSET('Water Data'!$C$2,0,10*ROW('Water Data'!F166))="","",OFFSET('Water Data'!$C$2,0,10*ROW('Water Data'!F166)))</f>
        <v/>
      </c>
      <c r="C172" s="328" t="str">
        <f t="shared" ca="true" si="2"/>
        <v/>
      </c>
      <c r="D172" s="97"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7"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7"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7"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7"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7"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7"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7"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7"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7"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7"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7"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7"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7"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7"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7"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7"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7"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8"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8"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8"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8"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8"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8"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8"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8"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8"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8"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8"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8"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8"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8"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8"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8"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8"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8"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8"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8"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8"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8"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8"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8"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8"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8"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8"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8"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8"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8"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9"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9"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9"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9"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9"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9"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9"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9"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9"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9"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9"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9"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9"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9"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9"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9"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9"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9"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2"/>
      <c r="BS172" s="272" t="str">
        <f ca="true">+IF(OFFSET('Water Data'!$D$27,0,10*ROW('Water Data'!D166))="","",OFFSET('Water Data'!$D$27,0,10*ROW('Water Data'!D166)))</f>
        <v/>
      </c>
      <c r="BT172" s="272" t="str">
        <f ca="true">+IF(OFFSET('Water Data'!$D$28,0,10*ROW('Water Data'!D166))="","",OFFSET('Water Data'!$D$28,0,10*ROW('Water Data'!D166)))</f>
        <v/>
      </c>
      <c r="BU172" s="272" t="str">
        <f ca="true">+IF(OFFSET('Water Data'!$D$29,0,10*ROW('Water Data'!D166))="","",OFFSET('Water Data'!$D$29,0,10*ROW('Water Data'!D166)))</f>
        <v/>
      </c>
      <c r="BV172" s="272" t="str">
        <f ca="true">+IF(OFFSET('Water Data'!$E$27,0,10*ROW('Water Data'!E166))="","",OFFSET('Water Data'!$E$27,0,10*ROW('Water Data'!E166)))</f>
        <v/>
      </c>
      <c r="BW172" s="272" t="str">
        <f ca="true">+IF(OFFSET('Water Data'!$E$28,0,10*ROW('Water Data'!E166))="","",OFFSET('Water Data'!$E$28,0,10*ROW('Water Data'!E166)))</f>
        <v/>
      </c>
      <c r="BX172" s="272" t="str">
        <f ca="true">+IF(OFFSET('Water Data'!$E$29,0,10*ROW('Water Data'!E166))="","",OFFSET('Water Data'!$E$29,0,10*ROW('Water Data'!E166)))</f>
        <v/>
      </c>
      <c r="BY172" s="272" t="str">
        <f ca="true">+IF(OFFSET('Water Data'!$F$27,0,10*ROW('Water Data'!F166))="","",OFFSET('Water Data'!$F$27,0,10*ROW('Water Data'!F166)))</f>
        <v/>
      </c>
      <c r="BZ172" s="272" t="str">
        <f ca="true">+IF(OFFSET('Water Data'!$F$28,0,10*ROW('Water Data'!F166))="","",OFFSET('Water Data'!$F$28,0,10*ROW('Water Data'!F166)))</f>
        <v/>
      </c>
      <c r="CA172" s="272" t="str">
        <f ca="true">+IF(OFFSET('Water Data'!$F$29,0,10*ROW('Water Data'!F166))="","",OFFSET('Water Data'!$F$29,0,10*ROW('Water Data'!F166)))</f>
        <v/>
      </c>
      <c r="CB172" s="272" t="str">
        <f ca="true">+IF(OFFSET('Water Data'!$G$27,0,10*ROW('Water Data'!G166))="","",OFFSET('Water Data'!$G$27,0,10*ROW('Water Data'!G166)))</f>
        <v/>
      </c>
      <c r="CC172" s="272" t="str">
        <f ca="true">+IF(OFFSET('Water Data'!$G$28,0,10*ROW('Water Data'!G166))="","",OFFSET('Water Data'!$G$28,0,10*ROW('Water Data'!G166)))</f>
        <v/>
      </c>
      <c r="CD172" s="272" t="str">
        <f ca="true">+IF(OFFSET('Water Data'!$G$29,0,10*ROW('Water Data'!G166))="","",OFFSET('Water Data'!$G$29,0,10*ROW('Water Data'!G166)))</f>
        <v/>
      </c>
      <c r="CE172" s="272" t="str">
        <f ca="true">+IF(OFFSET('Water Data'!$H$27,0,10*ROW('Water Data'!H166))="","",OFFSET('Water Data'!$H$27,0,10*ROW('Water Data'!H166)))</f>
        <v/>
      </c>
      <c r="CF172" s="272" t="str">
        <f ca="true">+IF(OFFSET('Water Data'!$H$28,0,10*ROW('Water Data'!H166))="","",OFFSET('Water Data'!$H$28,0,10*ROW('Water Data'!H166)))</f>
        <v/>
      </c>
      <c r="CG172" s="272" t="str">
        <f ca="true">+IF(OFFSET('Water Data'!$H$29,0,10*ROW('Water Data'!H166))="","",OFFSET('Water Data'!$H$29,0,10*ROW('Water Data'!H166)))</f>
        <v/>
      </c>
      <c r="CH172" s="272" t="str">
        <f ca="true">+IF(OFFSET('Water Data'!$I$27,0,10*ROW('Water Data'!I166))="","",OFFSET('Water Data'!$I$27,0,10*ROW('Water Data'!I166)))</f>
        <v/>
      </c>
      <c r="CI172" s="272" t="str">
        <f ca="true">+IF(OFFSET('Water Data'!$I$28,0,10*ROW('Water Data'!I166))="","",OFFSET('Water Data'!$I$28,0,10*ROW('Water Data'!I166)))</f>
        <v/>
      </c>
      <c r="CJ172" s="272" t="str">
        <f ca="true">+IF(OFFSET('Water Data'!$I$29,0,10*ROW('Water Data'!I166))="","",OFFSET('Water Data'!$I$29,0,10*ROW('Water Data'!I166)))</f>
        <v/>
      </c>
      <c r="CK172" s="272" t="str">
        <f ca="true">+IF(OFFSET('Sanitation Data'!$D$28,0,10*ROW('Sanitation Data'!D166))="","",OFFSET('Sanitation Data'!$D$28,0,10*ROW('Sanitation Data'!D166)))</f>
        <v/>
      </c>
      <c r="CL172" s="272" t="str">
        <f ca="true">+IF(OFFSET('Sanitation Data'!$D$29,0,10*ROW('Sanitation Data'!D166))="","",OFFSET('Sanitation Data'!$D$29,0,10*ROW('Sanitation Data'!D166)))</f>
        <v/>
      </c>
      <c r="CM172" s="272" t="str">
        <f ca="true">+IF(OFFSET('Sanitation Data'!$D$30,0,10*ROW('Sanitation Data'!D166))="","",OFFSET('Sanitation Data'!$D$30,0,10*ROW('Sanitation Data'!D166)))</f>
        <v/>
      </c>
      <c r="CN172" s="272" t="str">
        <f ca="true">+IF(OFFSET('Sanitation Data'!$D$31,0,10*ROW('Sanitation Data'!D166))="","",OFFSET('Sanitation Data'!$D$31,0,10*ROW('Sanitation Data'!D166)))</f>
        <v/>
      </c>
      <c r="CO172" s="272" t="str">
        <f ca="true">+IF(OFFSET('Sanitation Data'!$D$32,0,10*ROW('Sanitation Data'!D166))="","",OFFSET('Sanitation Data'!$D$32,0,10*ROW('Sanitation Data'!D166)))</f>
        <v/>
      </c>
      <c r="CP172" s="272" t="str">
        <f ca="true">+IF(OFFSET('Sanitation Data'!$E$28,0,10*ROW('Sanitation Data'!E166))="","",OFFSET('Sanitation Data'!$E$28,0,10*ROW('Sanitation Data'!E166)))</f>
        <v/>
      </c>
      <c r="CQ172" s="272" t="str">
        <f ca="true">+IF(OFFSET('Sanitation Data'!$E$29,0,10*ROW('Sanitation Data'!E166))="","",OFFSET('Sanitation Data'!$E$29,0,10*ROW('Sanitation Data'!E166)))</f>
        <v/>
      </c>
      <c r="CR172" s="272" t="str">
        <f ca="true">+IF(OFFSET('Sanitation Data'!$E$30,0,10*ROW('Sanitation Data'!E166))="","",OFFSET('Sanitation Data'!$E$30,0,10*ROW('Sanitation Data'!E166)))</f>
        <v/>
      </c>
      <c r="CS172" s="272" t="str">
        <f ca="true">+IF(OFFSET('Sanitation Data'!$E$31,0,10*ROW('Sanitation Data'!E166))="","",OFFSET('Sanitation Data'!$E$31,0,10*ROW('Sanitation Data'!E166)))</f>
        <v/>
      </c>
      <c r="CT172" s="272" t="str">
        <f ca="true">+IF(OFFSET('Sanitation Data'!$E$32,0,10*ROW('Sanitation Data'!E166))="","",OFFSET('Sanitation Data'!$E$32,0,10*ROW('Sanitation Data'!E166)))</f>
        <v/>
      </c>
      <c r="CU172" s="272" t="str">
        <f ca="true">+IF(OFFSET('Sanitation Data'!$F$28,0,10*ROW('Sanitation Data'!F166))="","",OFFSET('Sanitation Data'!$F$28,0,10*ROW('Sanitation Data'!F166)))</f>
        <v/>
      </c>
      <c r="CV172" s="272" t="str">
        <f ca="true">+IF(OFFSET('Sanitation Data'!$F$29,0,10*ROW('Sanitation Data'!F166))="","",OFFSET('Sanitation Data'!$F$29,0,10*ROW('Sanitation Data'!F166)))</f>
        <v/>
      </c>
      <c r="CW172" s="272" t="str">
        <f ca="true">+IF(OFFSET('Sanitation Data'!$F$30,0,10*ROW('Sanitation Data'!F166))="","",OFFSET('Sanitation Data'!$F$30,0,10*ROW('Sanitation Data'!F166)))</f>
        <v/>
      </c>
      <c r="CX172" s="272" t="str">
        <f ca="true">+IF(OFFSET('Sanitation Data'!$F$31,0,10*ROW('Sanitation Data'!F166))="","",OFFSET('Sanitation Data'!$F$31,0,10*ROW('Sanitation Data'!F166)))</f>
        <v/>
      </c>
      <c r="CY172" s="272" t="str">
        <f ca="true">+IF(OFFSET('Sanitation Data'!$F$32,0,10*ROW('Sanitation Data'!F166))="","",OFFSET('Sanitation Data'!$F$32,0,10*ROW('Sanitation Data'!F166)))</f>
        <v/>
      </c>
      <c r="CZ172" s="272" t="str">
        <f ca="true">+IF(OFFSET('Sanitation Data'!$G$28,0,10*ROW('Sanitation Data'!G166))="","",OFFSET('Sanitation Data'!$G$28,0,10*ROW('Sanitation Data'!G166)))</f>
        <v/>
      </c>
      <c r="DA172" s="272" t="str">
        <f ca="true">+IF(OFFSET('Sanitation Data'!$G$29,0,10*ROW('Sanitation Data'!G166))="","",OFFSET('Sanitation Data'!$G$29,0,10*ROW('Sanitation Data'!G166)))</f>
        <v/>
      </c>
      <c r="DB172" s="272" t="str">
        <f ca="true">+IF(OFFSET('Sanitation Data'!$G$30,0,10*ROW('Sanitation Data'!G166))="","",OFFSET('Sanitation Data'!$G$30,0,10*ROW('Sanitation Data'!G166)))</f>
        <v/>
      </c>
      <c r="DC172" s="272" t="str">
        <f ca="true">+IF(OFFSET('Sanitation Data'!$G$31,0,10*ROW('Sanitation Data'!G166))="","",OFFSET('Sanitation Data'!$G$31,0,10*ROW('Sanitation Data'!G166)))</f>
        <v/>
      </c>
      <c r="DD172" s="272" t="str">
        <f ca="true">+IF(OFFSET('Sanitation Data'!$G$32,0,10*ROW('Sanitation Data'!G166))="","",OFFSET('Sanitation Data'!$G$32,0,10*ROW('Sanitation Data'!G166)))</f>
        <v/>
      </c>
      <c r="DE172" s="272" t="str">
        <f ca="true">+IF(OFFSET('Sanitation Data'!$H$28,0,10*ROW('Sanitation Data'!H166))="","",OFFSET('Sanitation Data'!$H$28,0,10*ROW('Sanitation Data'!H166)))</f>
        <v/>
      </c>
      <c r="DF172" s="272" t="str">
        <f ca="true">+IF(OFFSET('Sanitation Data'!$H$29,0,10*ROW('Sanitation Data'!H166))="","",OFFSET('Sanitation Data'!$H$29,0,10*ROW('Sanitation Data'!H166)))</f>
        <v/>
      </c>
      <c r="DG172" s="272" t="str">
        <f ca="true">+IF(OFFSET('Sanitation Data'!$H$30,0,10*ROW('Sanitation Data'!H166))="","",OFFSET('Sanitation Data'!$H$30,0,10*ROW('Sanitation Data'!H166)))</f>
        <v/>
      </c>
      <c r="DH172" s="272" t="str">
        <f ca="true">+IF(OFFSET('Sanitation Data'!$H$31,0,10*ROW('Sanitation Data'!H166))="","",OFFSET('Sanitation Data'!$H$31,0,10*ROW('Sanitation Data'!H166)))</f>
        <v/>
      </c>
      <c r="DI172" s="272" t="str">
        <f ca="true">+IF(OFFSET('Sanitation Data'!$H$32,0,10*ROW('Sanitation Data'!H166))="","",OFFSET('Sanitation Data'!$H$32,0,10*ROW('Sanitation Data'!H166)))</f>
        <v/>
      </c>
      <c r="DJ172" s="272" t="str">
        <f ca="true">+IF(OFFSET('Sanitation Data'!$I$28,0,10*ROW('Sanitation Data'!I166))="","",OFFSET('Sanitation Data'!$I$28,0,10*ROW('Sanitation Data'!I166)))</f>
        <v/>
      </c>
      <c r="DK172" s="272" t="str">
        <f ca="true">+IF(OFFSET('Sanitation Data'!$I$29,0,10*ROW('Sanitation Data'!I166))="","",OFFSET('Sanitation Data'!$I$29,0,10*ROW('Sanitation Data'!I166)))</f>
        <v/>
      </c>
      <c r="DL172" s="272" t="str">
        <f ca="true">+IF(OFFSET('Sanitation Data'!$I$30,0,10*ROW('Sanitation Data'!I166))="","",OFFSET('Sanitation Data'!$I$30,0,10*ROW('Sanitation Data'!I166)))</f>
        <v/>
      </c>
      <c r="DM172" s="272" t="str">
        <f ca="true">+IF(OFFSET('Sanitation Data'!$I$31,0,10*ROW('Sanitation Data'!I166))="","",OFFSET('Sanitation Data'!$I$31,0,10*ROW('Sanitation Data'!I166)))</f>
        <v/>
      </c>
      <c r="DN172" s="272" t="str">
        <f ca="true">+IF(OFFSET('Sanitation Data'!$I$32,0,10*ROW('Sanitation Data'!I166))="","",OFFSET('Sanitation Data'!$I$32,0,10*ROW('Sanitation Data'!I166)))</f>
        <v/>
      </c>
      <c r="DO172" s="272" t="str">
        <f ca="true">+IF(OFFSET('Hygiene Data'!$D$11,0,10*ROW('Hygiene Data'!D166))="","",OFFSET('Hygiene Data'!$D$11,0,10*ROW('Hygiene Data'!D166)))</f>
        <v/>
      </c>
      <c r="DP172" s="272" t="str">
        <f ca="true">+IF(OFFSET('Hygiene Data'!$D$12,0,10*ROW('Hygiene Data'!D166))="","",OFFSET('Hygiene Data'!$D$12,0,10*ROW('Hygiene Data'!D166)))</f>
        <v/>
      </c>
      <c r="DQ172" s="272" t="str">
        <f ca="true">+IF(OFFSET('Hygiene Data'!$D$13,0,10*ROW('Hygiene Data'!D166))="","",OFFSET('Hygiene Data'!$D$13,0,10*ROW('Hygiene Data'!D166)))</f>
        <v/>
      </c>
      <c r="DR172" s="272" t="str">
        <f ca="true">+IF(OFFSET('Hygiene Data'!$E$11,0,10*ROW('Hygiene Data'!E166))="","",OFFSET('Hygiene Data'!$E$11,0,10*ROW('Hygiene Data'!E166)))</f>
        <v/>
      </c>
      <c r="DS172" s="272" t="str">
        <f ca="true">+IF(OFFSET('Hygiene Data'!$E$12,0,10*ROW('Hygiene Data'!E166))="","",OFFSET('Hygiene Data'!$E$12,0,10*ROW('Hygiene Data'!E166)))</f>
        <v/>
      </c>
      <c r="DT172" s="272" t="str">
        <f ca="true">+IF(OFFSET('Hygiene Data'!$E$13,0,10*ROW('Hygiene Data'!E166))="","",OFFSET('Hygiene Data'!$E$13,0,10*ROW('Hygiene Data'!E166)))</f>
        <v/>
      </c>
      <c r="DU172" s="272" t="str">
        <f ca="true">+IF(OFFSET('Hygiene Data'!$F$11,0,10*ROW('Hygiene Data'!F166))="","",OFFSET('Hygiene Data'!$F$11,0,10*ROW('Hygiene Data'!F166)))</f>
        <v/>
      </c>
      <c r="DV172" s="272" t="str">
        <f ca="true">+IF(OFFSET('Hygiene Data'!$F$12,0,10*ROW('Hygiene Data'!F166))="","",OFFSET('Hygiene Data'!$F$12,0,10*ROW('Hygiene Data'!F166)))</f>
        <v/>
      </c>
      <c r="DW172" s="272" t="str">
        <f ca="true">+IF(OFFSET('Hygiene Data'!$F$13,0,10*ROW('Hygiene Data'!F166))="","",OFFSET('Hygiene Data'!$F$13,0,10*ROW('Hygiene Data'!F166)))</f>
        <v/>
      </c>
      <c r="DX172" s="272" t="str">
        <f ca="true">+IF(OFFSET('Hygiene Data'!$G$11,0,10*ROW('Hygiene Data'!G166))="","",OFFSET('Hygiene Data'!$G$11,0,10*ROW('Hygiene Data'!G166)))</f>
        <v/>
      </c>
      <c r="DY172" s="272" t="str">
        <f ca="true">+IF(OFFSET('Hygiene Data'!$G$12,0,10*ROW('Hygiene Data'!G166))="","",OFFSET('Hygiene Data'!$G$12,0,10*ROW('Hygiene Data'!G166)))</f>
        <v/>
      </c>
      <c r="DZ172" s="272" t="str">
        <f ca="true">+IF(OFFSET('Hygiene Data'!$G$13,0,10*ROW('Hygiene Data'!G166))="","",OFFSET('Hygiene Data'!$G$13,0,10*ROW('Hygiene Data'!G166)))</f>
        <v/>
      </c>
      <c r="EA172" s="272" t="str">
        <f ca="true">+IF(OFFSET('Hygiene Data'!$H$11,0,10*ROW('Hygiene Data'!H166))="","",OFFSET('Hygiene Data'!$H$11,0,10*ROW('Hygiene Data'!H166)))</f>
        <v/>
      </c>
      <c r="EB172" s="272" t="str">
        <f ca="true">+IF(OFFSET('Hygiene Data'!$H$12,0,10*ROW('Hygiene Data'!H166))="","",OFFSET('Hygiene Data'!$H$12,0,10*ROW('Hygiene Data'!H166)))</f>
        <v/>
      </c>
      <c r="EC172" s="272" t="str">
        <f ca="true">+IF(OFFSET('Hygiene Data'!$H$13,0,10*ROW('Hygiene Data'!H166))="","",OFFSET('Hygiene Data'!$H$13,0,10*ROW('Hygiene Data'!H166)))</f>
        <v/>
      </c>
      <c r="ED172" s="272" t="str">
        <f ca="true">+IF(OFFSET('Hygiene Data'!$I$11,0,10*ROW('Hygiene Data'!I166))="","",OFFSET('Hygiene Data'!$I$11,0,10*ROW('Hygiene Data'!I166)))</f>
        <v/>
      </c>
      <c r="EE172" s="272" t="str">
        <f ca="true">+IF(OFFSET('Hygiene Data'!$I$12,0,10*ROW('Hygiene Data'!I166))="","",OFFSET('Hygiene Data'!$I$12,0,10*ROW('Hygiene Data'!I166)))</f>
        <v/>
      </c>
      <c r="EF172" s="272" t="str">
        <f ca="true">+IF(OFFSET('Hygiene Data'!$I$13,0,10*ROW('Hygiene Data'!I166))="","",OFFSET('Hygiene Data'!$I$13,0,10*ROW('Hygiene Data'!I166)))</f>
        <v/>
      </c>
    </row>
    <row xmlns:x14ac="http://schemas.microsoft.com/office/spreadsheetml/2009/9/ac" r="173" x14ac:dyDescent="0.2">
      <c r="A173" s="37" t="str">
        <f ca="true">+IF(OFFSET('Water Data'!$B$2,0,10*ROW('Water Data'!E167))="","",OFFSET('Water Data'!$B$2,0,10*ROW('Water Data'!E167)))</f>
        <v/>
      </c>
      <c r="B173" s="37" t="str">
        <f ca="true">+IF(OFFSET('Water Data'!$C$2,0,10*ROW('Water Data'!F167))="","",OFFSET('Water Data'!$C$2,0,10*ROW('Water Data'!F167)))</f>
        <v/>
      </c>
      <c r="C173" s="328" t="str">
        <f t="shared" ca="true" si="2"/>
        <v/>
      </c>
      <c r="D173" s="97"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7"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7"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7"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7"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7"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7"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7"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7"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7"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7"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7"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7"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7"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7"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7"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7"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7"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8"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8"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8"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8"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8"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8"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8"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8"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8"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8"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8"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8"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8"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8"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8"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8"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8"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8"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8"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8"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8"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8"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8"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8"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8"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8"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8"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8"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8"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8"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9"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9"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9"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9"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9"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9"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9"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9"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9"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9"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9"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9"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9"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9"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9"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9"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9"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9"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2"/>
      <c r="BS173" s="272" t="str">
        <f ca="true">+IF(OFFSET('Water Data'!$D$27,0,10*ROW('Water Data'!D167))="","",OFFSET('Water Data'!$D$27,0,10*ROW('Water Data'!D167)))</f>
        <v/>
      </c>
      <c r="BT173" s="272" t="str">
        <f ca="true">+IF(OFFSET('Water Data'!$D$28,0,10*ROW('Water Data'!D167))="","",OFFSET('Water Data'!$D$28,0,10*ROW('Water Data'!D167)))</f>
        <v/>
      </c>
      <c r="BU173" s="272" t="str">
        <f ca="true">+IF(OFFSET('Water Data'!$D$29,0,10*ROW('Water Data'!D167))="","",OFFSET('Water Data'!$D$29,0,10*ROW('Water Data'!D167)))</f>
        <v/>
      </c>
      <c r="BV173" s="272" t="str">
        <f ca="true">+IF(OFFSET('Water Data'!$E$27,0,10*ROW('Water Data'!E167))="","",OFFSET('Water Data'!$E$27,0,10*ROW('Water Data'!E167)))</f>
        <v/>
      </c>
      <c r="BW173" s="272" t="str">
        <f ca="true">+IF(OFFSET('Water Data'!$E$28,0,10*ROW('Water Data'!E167))="","",OFFSET('Water Data'!$E$28,0,10*ROW('Water Data'!E167)))</f>
        <v/>
      </c>
      <c r="BX173" s="272" t="str">
        <f ca="true">+IF(OFFSET('Water Data'!$E$29,0,10*ROW('Water Data'!E167))="","",OFFSET('Water Data'!$E$29,0,10*ROW('Water Data'!E167)))</f>
        <v/>
      </c>
      <c r="BY173" s="272" t="str">
        <f ca="true">+IF(OFFSET('Water Data'!$F$27,0,10*ROW('Water Data'!F167))="","",OFFSET('Water Data'!$F$27,0,10*ROW('Water Data'!F167)))</f>
        <v/>
      </c>
      <c r="BZ173" s="272" t="str">
        <f ca="true">+IF(OFFSET('Water Data'!$F$28,0,10*ROW('Water Data'!F167))="","",OFFSET('Water Data'!$F$28,0,10*ROW('Water Data'!F167)))</f>
        <v/>
      </c>
      <c r="CA173" s="272" t="str">
        <f ca="true">+IF(OFFSET('Water Data'!$F$29,0,10*ROW('Water Data'!F167))="","",OFFSET('Water Data'!$F$29,0,10*ROW('Water Data'!F167)))</f>
        <v/>
      </c>
      <c r="CB173" s="272" t="str">
        <f ca="true">+IF(OFFSET('Water Data'!$G$27,0,10*ROW('Water Data'!G167))="","",OFFSET('Water Data'!$G$27,0,10*ROW('Water Data'!G167)))</f>
        <v/>
      </c>
      <c r="CC173" s="272" t="str">
        <f ca="true">+IF(OFFSET('Water Data'!$G$28,0,10*ROW('Water Data'!G167))="","",OFFSET('Water Data'!$G$28,0,10*ROW('Water Data'!G167)))</f>
        <v/>
      </c>
      <c r="CD173" s="272" t="str">
        <f ca="true">+IF(OFFSET('Water Data'!$G$29,0,10*ROW('Water Data'!G167))="","",OFFSET('Water Data'!$G$29,0,10*ROW('Water Data'!G167)))</f>
        <v/>
      </c>
      <c r="CE173" s="272" t="str">
        <f ca="true">+IF(OFFSET('Water Data'!$H$27,0,10*ROW('Water Data'!H167))="","",OFFSET('Water Data'!$H$27,0,10*ROW('Water Data'!H167)))</f>
        <v/>
      </c>
      <c r="CF173" s="272" t="str">
        <f ca="true">+IF(OFFSET('Water Data'!$H$28,0,10*ROW('Water Data'!H167))="","",OFFSET('Water Data'!$H$28,0,10*ROW('Water Data'!H167)))</f>
        <v/>
      </c>
      <c r="CG173" s="272" t="str">
        <f ca="true">+IF(OFFSET('Water Data'!$H$29,0,10*ROW('Water Data'!H167))="","",OFFSET('Water Data'!$H$29,0,10*ROW('Water Data'!H167)))</f>
        <v/>
      </c>
      <c r="CH173" s="272" t="str">
        <f ca="true">+IF(OFFSET('Water Data'!$I$27,0,10*ROW('Water Data'!I167))="","",OFFSET('Water Data'!$I$27,0,10*ROW('Water Data'!I167)))</f>
        <v/>
      </c>
      <c r="CI173" s="272" t="str">
        <f ca="true">+IF(OFFSET('Water Data'!$I$28,0,10*ROW('Water Data'!I167))="","",OFFSET('Water Data'!$I$28,0,10*ROW('Water Data'!I167)))</f>
        <v/>
      </c>
      <c r="CJ173" s="272" t="str">
        <f ca="true">+IF(OFFSET('Water Data'!$I$29,0,10*ROW('Water Data'!I167))="","",OFFSET('Water Data'!$I$29,0,10*ROW('Water Data'!I167)))</f>
        <v/>
      </c>
      <c r="CK173" s="272" t="str">
        <f ca="true">+IF(OFFSET('Sanitation Data'!$D$28,0,10*ROW('Sanitation Data'!D167))="","",OFFSET('Sanitation Data'!$D$28,0,10*ROW('Sanitation Data'!D167)))</f>
        <v/>
      </c>
      <c r="CL173" s="272" t="str">
        <f ca="true">+IF(OFFSET('Sanitation Data'!$D$29,0,10*ROW('Sanitation Data'!D167))="","",OFFSET('Sanitation Data'!$D$29,0,10*ROW('Sanitation Data'!D167)))</f>
        <v/>
      </c>
      <c r="CM173" s="272" t="str">
        <f ca="true">+IF(OFFSET('Sanitation Data'!$D$30,0,10*ROW('Sanitation Data'!D167))="","",OFFSET('Sanitation Data'!$D$30,0,10*ROW('Sanitation Data'!D167)))</f>
        <v/>
      </c>
      <c r="CN173" s="272" t="str">
        <f ca="true">+IF(OFFSET('Sanitation Data'!$D$31,0,10*ROW('Sanitation Data'!D167))="","",OFFSET('Sanitation Data'!$D$31,0,10*ROW('Sanitation Data'!D167)))</f>
        <v/>
      </c>
      <c r="CO173" s="272" t="str">
        <f ca="true">+IF(OFFSET('Sanitation Data'!$D$32,0,10*ROW('Sanitation Data'!D167))="","",OFFSET('Sanitation Data'!$D$32,0,10*ROW('Sanitation Data'!D167)))</f>
        <v/>
      </c>
      <c r="CP173" s="272" t="str">
        <f ca="true">+IF(OFFSET('Sanitation Data'!$E$28,0,10*ROW('Sanitation Data'!E167))="","",OFFSET('Sanitation Data'!$E$28,0,10*ROW('Sanitation Data'!E167)))</f>
        <v/>
      </c>
      <c r="CQ173" s="272" t="str">
        <f ca="true">+IF(OFFSET('Sanitation Data'!$E$29,0,10*ROW('Sanitation Data'!E167))="","",OFFSET('Sanitation Data'!$E$29,0,10*ROW('Sanitation Data'!E167)))</f>
        <v/>
      </c>
      <c r="CR173" s="272" t="str">
        <f ca="true">+IF(OFFSET('Sanitation Data'!$E$30,0,10*ROW('Sanitation Data'!E167))="","",OFFSET('Sanitation Data'!$E$30,0,10*ROW('Sanitation Data'!E167)))</f>
        <v/>
      </c>
      <c r="CS173" s="272" t="str">
        <f ca="true">+IF(OFFSET('Sanitation Data'!$E$31,0,10*ROW('Sanitation Data'!E167))="","",OFFSET('Sanitation Data'!$E$31,0,10*ROW('Sanitation Data'!E167)))</f>
        <v/>
      </c>
      <c r="CT173" s="272" t="str">
        <f ca="true">+IF(OFFSET('Sanitation Data'!$E$32,0,10*ROW('Sanitation Data'!E167))="","",OFFSET('Sanitation Data'!$E$32,0,10*ROW('Sanitation Data'!E167)))</f>
        <v/>
      </c>
      <c r="CU173" s="272" t="str">
        <f ca="true">+IF(OFFSET('Sanitation Data'!$F$28,0,10*ROW('Sanitation Data'!F167))="","",OFFSET('Sanitation Data'!$F$28,0,10*ROW('Sanitation Data'!F167)))</f>
        <v/>
      </c>
      <c r="CV173" s="272" t="str">
        <f ca="true">+IF(OFFSET('Sanitation Data'!$F$29,0,10*ROW('Sanitation Data'!F167))="","",OFFSET('Sanitation Data'!$F$29,0,10*ROW('Sanitation Data'!F167)))</f>
        <v/>
      </c>
      <c r="CW173" s="272" t="str">
        <f ca="true">+IF(OFFSET('Sanitation Data'!$F$30,0,10*ROW('Sanitation Data'!F167))="","",OFFSET('Sanitation Data'!$F$30,0,10*ROW('Sanitation Data'!F167)))</f>
        <v/>
      </c>
      <c r="CX173" s="272" t="str">
        <f ca="true">+IF(OFFSET('Sanitation Data'!$F$31,0,10*ROW('Sanitation Data'!F167))="","",OFFSET('Sanitation Data'!$F$31,0,10*ROW('Sanitation Data'!F167)))</f>
        <v/>
      </c>
      <c r="CY173" s="272" t="str">
        <f ca="true">+IF(OFFSET('Sanitation Data'!$F$32,0,10*ROW('Sanitation Data'!F167))="","",OFFSET('Sanitation Data'!$F$32,0,10*ROW('Sanitation Data'!F167)))</f>
        <v/>
      </c>
      <c r="CZ173" s="272" t="str">
        <f ca="true">+IF(OFFSET('Sanitation Data'!$G$28,0,10*ROW('Sanitation Data'!G167))="","",OFFSET('Sanitation Data'!$G$28,0,10*ROW('Sanitation Data'!G167)))</f>
        <v/>
      </c>
      <c r="DA173" s="272" t="str">
        <f ca="true">+IF(OFFSET('Sanitation Data'!$G$29,0,10*ROW('Sanitation Data'!G167))="","",OFFSET('Sanitation Data'!$G$29,0,10*ROW('Sanitation Data'!G167)))</f>
        <v/>
      </c>
      <c r="DB173" s="272" t="str">
        <f ca="true">+IF(OFFSET('Sanitation Data'!$G$30,0,10*ROW('Sanitation Data'!G167))="","",OFFSET('Sanitation Data'!$G$30,0,10*ROW('Sanitation Data'!G167)))</f>
        <v/>
      </c>
      <c r="DC173" s="272" t="str">
        <f ca="true">+IF(OFFSET('Sanitation Data'!$G$31,0,10*ROW('Sanitation Data'!G167))="","",OFFSET('Sanitation Data'!$G$31,0,10*ROW('Sanitation Data'!G167)))</f>
        <v/>
      </c>
      <c r="DD173" s="272" t="str">
        <f ca="true">+IF(OFFSET('Sanitation Data'!$G$32,0,10*ROW('Sanitation Data'!G167))="","",OFFSET('Sanitation Data'!$G$32,0,10*ROW('Sanitation Data'!G167)))</f>
        <v/>
      </c>
      <c r="DE173" s="272" t="str">
        <f ca="true">+IF(OFFSET('Sanitation Data'!$H$28,0,10*ROW('Sanitation Data'!H167))="","",OFFSET('Sanitation Data'!$H$28,0,10*ROW('Sanitation Data'!H167)))</f>
        <v/>
      </c>
      <c r="DF173" s="272" t="str">
        <f ca="true">+IF(OFFSET('Sanitation Data'!$H$29,0,10*ROW('Sanitation Data'!H167))="","",OFFSET('Sanitation Data'!$H$29,0,10*ROW('Sanitation Data'!H167)))</f>
        <v/>
      </c>
      <c r="DG173" s="272" t="str">
        <f ca="true">+IF(OFFSET('Sanitation Data'!$H$30,0,10*ROW('Sanitation Data'!H167))="","",OFFSET('Sanitation Data'!$H$30,0,10*ROW('Sanitation Data'!H167)))</f>
        <v/>
      </c>
      <c r="DH173" s="272" t="str">
        <f ca="true">+IF(OFFSET('Sanitation Data'!$H$31,0,10*ROW('Sanitation Data'!H167))="","",OFFSET('Sanitation Data'!$H$31,0,10*ROW('Sanitation Data'!H167)))</f>
        <v/>
      </c>
      <c r="DI173" s="272" t="str">
        <f ca="true">+IF(OFFSET('Sanitation Data'!$H$32,0,10*ROW('Sanitation Data'!H167))="","",OFFSET('Sanitation Data'!$H$32,0,10*ROW('Sanitation Data'!H167)))</f>
        <v/>
      </c>
      <c r="DJ173" s="272" t="str">
        <f ca="true">+IF(OFFSET('Sanitation Data'!$I$28,0,10*ROW('Sanitation Data'!I167))="","",OFFSET('Sanitation Data'!$I$28,0,10*ROW('Sanitation Data'!I167)))</f>
        <v/>
      </c>
      <c r="DK173" s="272" t="str">
        <f ca="true">+IF(OFFSET('Sanitation Data'!$I$29,0,10*ROW('Sanitation Data'!I167))="","",OFFSET('Sanitation Data'!$I$29,0,10*ROW('Sanitation Data'!I167)))</f>
        <v/>
      </c>
      <c r="DL173" s="272" t="str">
        <f ca="true">+IF(OFFSET('Sanitation Data'!$I$30,0,10*ROW('Sanitation Data'!I167))="","",OFFSET('Sanitation Data'!$I$30,0,10*ROW('Sanitation Data'!I167)))</f>
        <v/>
      </c>
      <c r="DM173" s="272" t="str">
        <f ca="true">+IF(OFFSET('Sanitation Data'!$I$31,0,10*ROW('Sanitation Data'!I167))="","",OFFSET('Sanitation Data'!$I$31,0,10*ROW('Sanitation Data'!I167)))</f>
        <v/>
      </c>
      <c r="DN173" s="272" t="str">
        <f ca="true">+IF(OFFSET('Sanitation Data'!$I$32,0,10*ROW('Sanitation Data'!I167))="","",OFFSET('Sanitation Data'!$I$32,0,10*ROW('Sanitation Data'!I167)))</f>
        <v/>
      </c>
      <c r="DO173" s="272" t="str">
        <f ca="true">+IF(OFFSET('Hygiene Data'!$D$11,0,10*ROW('Hygiene Data'!D167))="","",OFFSET('Hygiene Data'!$D$11,0,10*ROW('Hygiene Data'!D167)))</f>
        <v/>
      </c>
      <c r="DP173" s="272" t="str">
        <f ca="true">+IF(OFFSET('Hygiene Data'!$D$12,0,10*ROW('Hygiene Data'!D167))="","",OFFSET('Hygiene Data'!$D$12,0,10*ROW('Hygiene Data'!D167)))</f>
        <v/>
      </c>
      <c r="DQ173" s="272" t="str">
        <f ca="true">+IF(OFFSET('Hygiene Data'!$D$13,0,10*ROW('Hygiene Data'!D167))="","",OFFSET('Hygiene Data'!$D$13,0,10*ROW('Hygiene Data'!D167)))</f>
        <v/>
      </c>
      <c r="DR173" s="272" t="str">
        <f ca="true">+IF(OFFSET('Hygiene Data'!$E$11,0,10*ROW('Hygiene Data'!E167))="","",OFFSET('Hygiene Data'!$E$11,0,10*ROW('Hygiene Data'!E167)))</f>
        <v/>
      </c>
      <c r="DS173" s="272" t="str">
        <f ca="true">+IF(OFFSET('Hygiene Data'!$E$12,0,10*ROW('Hygiene Data'!E167))="","",OFFSET('Hygiene Data'!$E$12,0,10*ROW('Hygiene Data'!E167)))</f>
        <v/>
      </c>
      <c r="DT173" s="272" t="str">
        <f ca="true">+IF(OFFSET('Hygiene Data'!$E$13,0,10*ROW('Hygiene Data'!E167))="","",OFFSET('Hygiene Data'!$E$13,0,10*ROW('Hygiene Data'!E167)))</f>
        <v/>
      </c>
      <c r="DU173" s="272" t="str">
        <f ca="true">+IF(OFFSET('Hygiene Data'!$F$11,0,10*ROW('Hygiene Data'!F167))="","",OFFSET('Hygiene Data'!$F$11,0,10*ROW('Hygiene Data'!F167)))</f>
        <v/>
      </c>
      <c r="DV173" s="272" t="str">
        <f ca="true">+IF(OFFSET('Hygiene Data'!$F$12,0,10*ROW('Hygiene Data'!F167))="","",OFFSET('Hygiene Data'!$F$12,0,10*ROW('Hygiene Data'!F167)))</f>
        <v/>
      </c>
      <c r="DW173" s="272" t="str">
        <f ca="true">+IF(OFFSET('Hygiene Data'!$F$13,0,10*ROW('Hygiene Data'!F167))="","",OFFSET('Hygiene Data'!$F$13,0,10*ROW('Hygiene Data'!F167)))</f>
        <v/>
      </c>
      <c r="DX173" s="272" t="str">
        <f ca="true">+IF(OFFSET('Hygiene Data'!$G$11,0,10*ROW('Hygiene Data'!G167))="","",OFFSET('Hygiene Data'!$G$11,0,10*ROW('Hygiene Data'!G167)))</f>
        <v/>
      </c>
      <c r="DY173" s="272" t="str">
        <f ca="true">+IF(OFFSET('Hygiene Data'!$G$12,0,10*ROW('Hygiene Data'!G167))="","",OFFSET('Hygiene Data'!$G$12,0,10*ROW('Hygiene Data'!G167)))</f>
        <v/>
      </c>
      <c r="DZ173" s="272" t="str">
        <f ca="true">+IF(OFFSET('Hygiene Data'!$G$13,0,10*ROW('Hygiene Data'!G167))="","",OFFSET('Hygiene Data'!$G$13,0,10*ROW('Hygiene Data'!G167)))</f>
        <v/>
      </c>
      <c r="EA173" s="272" t="str">
        <f ca="true">+IF(OFFSET('Hygiene Data'!$H$11,0,10*ROW('Hygiene Data'!H167))="","",OFFSET('Hygiene Data'!$H$11,0,10*ROW('Hygiene Data'!H167)))</f>
        <v/>
      </c>
      <c r="EB173" s="272" t="str">
        <f ca="true">+IF(OFFSET('Hygiene Data'!$H$12,0,10*ROW('Hygiene Data'!H167))="","",OFFSET('Hygiene Data'!$H$12,0,10*ROW('Hygiene Data'!H167)))</f>
        <v/>
      </c>
      <c r="EC173" s="272" t="str">
        <f ca="true">+IF(OFFSET('Hygiene Data'!$H$13,0,10*ROW('Hygiene Data'!H167))="","",OFFSET('Hygiene Data'!$H$13,0,10*ROW('Hygiene Data'!H167)))</f>
        <v/>
      </c>
      <c r="ED173" s="272" t="str">
        <f ca="true">+IF(OFFSET('Hygiene Data'!$I$11,0,10*ROW('Hygiene Data'!I167))="","",OFFSET('Hygiene Data'!$I$11,0,10*ROW('Hygiene Data'!I167)))</f>
        <v/>
      </c>
      <c r="EE173" s="272" t="str">
        <f ca="true">+IF(OFFSET('Hygiene Data'!$I$12,0,10*ROW('Hygiene Data'!I167))="","",OFFSET('Hygiene Data'!$I$12,0,10*ROW('Hygiene Data'!I167)))</f>
        <v/>
      </c>
      <c r="EF173" s="272" t="str">
        <f ca="true">+IF(OFFSET('Hygiene Data'!$I$13,0,10*ROW('Hygiene Data'!I167))="","",OFFSET('Hygiene Data'!$I$13,0,10*ROW('Hygiene Data'!I167)))</f>
        <v/>
      </c>
    </row>
    <row xmlns:x14ac="http://schemas.microsoft.com/office/spreadsheetml/2009/9/ac" r="174" x14ac:dyDescent="0.2">
      <c r="A174" s="37" t="str">
        <f ca="true">+IF(OFFSET('Water Data'!$B$2,0,10*ROW('Water Data'!E168))="","",OFFSET('Water Data'!$B$2,0,10*ROW('Water Data'!E168)))</f>
        <v/>
      </c>
      <c r="B174" s="37" t="str">
        <f ca="true">+IF(OFFSET('Water Data'!$C$2,0,10*ROW('Water Data'!F168))="","",OFFSET('Water Data'!$C$2,0,10*ROW('Water Data'!F168)))</f>
        <v/>
      </c>
      <c r="C174" s="328" t="str">
        <f t="shared" ca="true" si="2"/>
        <v/>
      </c>
      <c r="D174" s="97"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7"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7"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7"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7"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7"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7"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7"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7"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7"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7"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7"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7"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7"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7"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7"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7"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7"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8"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8"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8"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8"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8"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8"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8"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8"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8"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8"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8"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8"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8"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8"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8"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8"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8"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8"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8"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8"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8"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8"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8"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8"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8"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8"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8"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8"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8"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8"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9"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9"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9"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9"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9"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9"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9"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9"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9"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9"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9"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9"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9"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9"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9"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9"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9"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9"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2"/>
      <c r="BS174" s="272" t="str">
        <f ca="true">+IF(OFFSET('Water Data'!$D$27,0,10*ROW('Water Data'!D168))="","",OFFSET('Water Data'!$D$27,0,10*ROW('Water Data'!D168)))</f>
        <v/>
      </c>
      <c r="BT174" s="272" t="str">
        <f ca="true">+IF(OFFSET('Water Data'!$D$28,0,10*ROW('Water Data'!D168))="","",OFFSET('Water Data'!$D$28,0,10*ROW('Water Data'!D168)))</f>
        <v/>
      </c>
      <c r="BU174" s="272" t="str">
        <f ca="true">+IF(OFFSET('Water Data'!$D$29,0,10*ROW('Water Data'!D168))="","",OFFSET('Water Data'!$D$29,0,10*ROW('Water Data'!D168)))</f>
        <v/>
      </c>
      <c r="BV174" s="272" t="str">
        <f ca="true">+IF(OFFSET('Water Data'!$E$27,0,10*ROW('Water Data'!E168))="","",OFFSET('Water Data'!$E$27,0,10*ROW('Water Data'!E168)))</f>
        <v/>
      </c>
      <c r="BW174" s="272" t="str">
        <f ca="true">+IF(OFFSET('Water Data'!$E$28,0,10*ROW('Water Data'!E168))="","",OFFSET('Water Data'!$E$28,0,10*ROW('Water Data'!E168)))</f>
        <v/>
      </c>
      <c r="BX174" s="272" t="str">
        <f ca="true">+IF(OFFSET('Water Data'!$E$29,0,10*ROW('Water Data'!E168))="","",OFFSET('Water Data'!$E$29,0,10*ROW('Water Data'!E168)))</f>
        <v/>
      </c>
      <c r="BY174" s="272" t="str">
        <f ca="true">+IF(OFFSET('Water Data'!$F$27,0,10*ROW('Water Data'!F168))="","",OFFSET('Water Data'!$F$27,0,10*ROW('Water Data'!F168)))</f>
        <v/>
      </c>
      <c r="BZ174" s="272" t="str">
        <f ca="true">+IF(OFFSET('Water Data'!$F$28,0,10*ROW('Water Data'!F168))="","",OFFSET('Water Data'!$F$28,0,10*ROW('Water Data'!F168)))</f>
        <v/>
      </c>
      <c r="CA174" s="272" t="str">
        <f ca="true">+IF(OFFSET('Water Data'!$F$29,0,10*ROW('Water Data'!F168))="","",OFFSET('Water Data'!$F$29,0,10*ROW('Water Data'!F168)))</f>
        <v/>
      </c>
      <c r="CB174" s="272" t="str">
        <f ca="true">+IF(OFFSET('Water Data'!$G$27,0,10*ROW('Water Data'!G168))="","",OFFSET('Water Data'!$G$27,0,10*ROW('Water Data'!G168)))</f>
        <v/>
      </c>
      <c r="CC174" s="272" t="str">
        <f ca="true">+IF(OFFSET('Water Data'!$G$28,0,10*ROW('Water Data'!G168))="","",OFFSET('Water Data'!$G$28,0,10*ROW('Water Data'!G168)))</f>
        <v/>
      </c>
      <c r="CD174" s="272" t="str">
        <f ca="true">+IF(OFFSET('Water Data'!$G$29,0,10*ROW('Water Data'!G168))="","",OFFSET('Water Data'!$G$29,0,10*ROW('Water Data'!G168)))</f>
        <v/>
      </c>
      <c r="CE174" s="272" t="str">
        <f ca="true">+IF(OFFSET('Water Data'!$H$27,0,10*ROW('Water Data'!H168))="","",OFFSET('Water Data'!$H$27,0,10*ROW('Water Data'!H168)))</f>
        <v/>
      </c>
      <c r="CF174" s="272" t="str">
        <f ca="true">+IF(OFFSET('Water Data'!$H$28,0,10*ROW('Water Data'!H168))="","",OFFSET('Water Data'!$H$28,0,10*ROW('Water Data'!H168)))</f>
        <v/>
      </c>
      <c r="CG174" s="272" t="str">
        <f ca="true">+IF(OFFSET('Water Data'!$H$29,0,10*ROW('Water Data'!H168))="","",OFFSET('Water Data'!$H$29,0,10*ROW('Water Data'!H168)))</f>
        <v/>
      </c>
      <c r="CH174" s="272" t="str">
        <f ca="true">+IF(OFFSET('Water Data'!$I$27,0,10*ROW('Water Data'!I168))="","",OFFSET('Water Data'!$I$27,0,10*ROW('Water Data'!I168)))</f>
        <v/>
      </c>
      <c r="CI174" s="272" t="str">
        <f ca="true">+IF(OFFSET('Water Data'!$I$28,0,10*ROW('Water Data'!I168))="","",OFFSET('Water Data'!$I$28,0,10*ROW('Water Data'!I168)))</f>
        <v/>
      </c>
      <c r="CJ174" s="272" t="str">
        <f ca="true">+IF(OFFSET('Water Data'!$I$29,0,10*ROW('Water Data'!I168))="","",OFFSET('Water Data'!$I$29,0,10*ROW('Water Data'!I168)))</f>
        <v/>
      </c>
      <c r="CK174" s="272" t="str">
        <f ca="true">+IF(OFFSET('Sanitation Data'!$D$28,0,10*ROW('Sanitation Data'!D168))="","",OFFSET('Sanitation Data'!$D$28,0,10*ROW('Sanitation Data'!D168)))</f>
        <v/>
      </c>
      <c r="CL174" s="272" t="str">
        <f ca="true">+IF(OFFSET('Sanitation Data'!$D$29,0,10*ROW('Sanitation Data'!D168))="","",OFFSET('Sanitation Data'!$D$29,0,10*ROW('Sanitation Data'!D168)))</f>
        <v/>
      </c>
      <c r="CM174" s="272" t="str">
        <f ca="true">+IF(OFFSET('Sanitation Data'!$D$30,0,10*ROW('Sanitation Data'!D168))="","",OFFSET('Sanitation Data'!$D$30,0,10*ROW('Sanitation Data'!D168)))</f>
        <v/>
      </c>
      <c r="CN174" s="272" t="str">
        <f ca="true">+IF(OFFSET('Sanitation Data'!$D$31,0,10*ROW('Sanitation Data'!D168))="","",OFFSET('Sanitation Data'!$D$31,0,10*ROW('Sanitation Data'!D168)))</f>
        <v/>
      </c>
      <c r="CO174" s="272" t="str">
        <f ca="true">+IF(OFFSET('Sanitation Data'!$D$32,0,10*ROW('Sanitation Data'!D168))="","",OFFSET('Sanitation Data'!$D$32,0,10*ROW('Sanitation Data'!D168)))</f>
        <v/>
      </c>
      <c r="CP174" s="272" t="str">
        <f ca="true">+IF(OFFSET('Sanitation Data'!$E$28,0,10*ROW('Sanitation Data'!E168))="","",OFFSET('Sanitation Data'!$E$28,0,10*ROW('Sanitation Data'!E168)))</f>
        <v/>
      </c>
      <c r="CQ174" s="272" t="str">
        <f ca="true">+IF(OFFSET('Sanitation Data'!$E$29,0,10*ROW('Sanitation Data'!E168))="","",OFFSET('Sanitation Data'!$E$29,0,10*ROW('Sanitation Data'!E168)))</f>
        <v/>
      </c>
      <c r="CR174" s="272" t="str">
        <f ca="true">+IF(OFFSET('Sanitation Data'!$E$30,0,10*ROW('Sanitation Data'!E168))="","",OFFSET('Sanitation Data'!$E$30,0,10*ROW('Sanitation Data'!E168)))</f>
        <v/>
      </c>
      <c r="CS174" s="272" t="str">
        <f ca="true">+IF(OFFSET('Sanitation Data'!$E$31,0,10*ROW('Sanitation Data'!E168))="","",OFFSET('Sanitation Data'!$E$31,0,10*ROW('Sanitation Data'!E168)))</f>
        <v/>
      </c>
      <c r="CT174" s="272" t="str">
        <f ca="true">+IF(OFFSET('Sanitation Data'!$E$32,0,10*ROW('Sanitation Data'!E168))="","",OFFSET('Sanitation Data'!$E$32,0,10*ROW('Sanitation Data'!E168)))</f>
        <v/>
      </c>
      <c r="CU174" s="272" t="str">
        <f ca="true">+IF(OFFSET('Sanitation Data'!$F$28,0,10*ROW('Sanitation Data'!F168))="","",OFFSET('Sanitation Data'!$F$28,0,10*ROW('Sanitation Data'!F168)))</f>
        <v/>
      </c>
      <c r="CV174" s="272" t="str">
        <f ca="true">+IF(OFFSET('Sanitation Data'!$F$29,0,10*ROW('Sanitation Data'!F168))="","",OFFSET('Sanitation Data'!$F$29,0,10*ROW('Sanitation Data'!F168)))</f>
        <v/>
      </c>
      <c r="CW174" s="272" t="str">
        <f ca="true">+IF(OFFSET('Sanitation Data'!$F$30,0,10*ROW('Sanitation Data'!F168))="","",OFFSET('Sanitation Data'!$F$30,0,10*ROW('Sanitation Data'!F168)))</f>
        <v/>
      </c>
      <c r="CX174" s="272" t="str">
        <f ca="true">+IF(OFFSET('Sanitation Data'!$F$31,0,10*ROW('Sanitation Data'!F168))="","",OFFSET('Sanitation Data'!$F$31,0,10*ROW('Sanitation Data'!F168)))</f>
        <v/>
      </c>
      <c r="CY174" s="272" t="str">
        <f ca="true">+IF(OFFSET('Sanitation Data'!$F$32,0,10*ROW('Sanitation Data'!F168))="","",OFFSET('Sanitation Data'!$F$32,0,10*ROW('Sanitation Data'!F168)))</f>
        <v/>
      </c>
      <c r="CZ174" s="272" t="str">
        <f ca="true">+IF(OFFSET('Sanitation Data'!$G$28,0,10*ROW('Sanitation Data'!G168))="","",OFFSET('Sanitation Data'!$G$28,0,10*ROW('Sanitation Data'!G168)))</f>
        <v/>
      </c>
      <c r="DA174" s="272" t="str">
        <f ca="true">+IF(OFFSET('Sanitation Data'!$G$29,0,10*ROW('Sanitation Data'!G168))="","",OFFSET('Sanitation Data'!$G$29,0,10*ROW('Sanitation Data'!G168)))</f>
        <v/>
      </c>
      <c r="DB174" s="272" t="str">
        <f ca="true">+IF(OFFSET('Sanitation Data'!$G$30,0,10*ROW('Sanitation Data'!G168))="","",OFFSET('Sanitation Data'!$G$30,0,10*ROW('Sanitation Data'!G168)))</f>
        <v/>
      </c>
      <c r="DC174" s="272" t="str">
        <f ca="true">+IF(OFFSET('Sanitation Data'!$G$31,0,10*ROW('Sanitation Data'!G168))="","",OFFSET('Sanitation Data'!$G$31,0,10*ROW('Sanitation Data'!G168)))</f>
        <v/>
      </c>
      <c r="DD174" s="272" t="str">
        <f ca="true">+IF(OFFSET('Sanitation Data'!$G$32,0,10*ROW('Sanitation Data'!G168))="","",OFFSET('Sanitation Data'!$G$32,0,10*ROW('Sanitation Data'!G168)))</f>
        <v/>
      </c>
      <c r="DE174" s="272" t="str">
        <f ca="true">+IF(OFFSET('Sanitation Data'!$H$28,0,10*ROW('Sanitation Data'!H168))="","",OFFSET('Sanitation Data'!$H$28,0,10*ROW('Sanitation Data'!H168)))</f>
        <v/>
      </c>
      <c r="DF174" s="272" t="str">
        <f ca="true">+IF(OFFSET('Sanitation Data'!$H$29,0,10*ROW('Sanitation Data'!H168))="","",OFFSET('Sanitation Data'!$H$29,0,10*ROW('Sanitation Data'!H168)))</f>
        <v/>
      </c>
      <c r="DG174" s="272" t="str">
        <f ca="true">+IF(OFFSET('Sanitation Data'!$H$30,0,10*ROW('Sanitation Data'!H168))="","",OFFSET('Sanitation Data'!$H$30,0,10*ROW('Sanitation Data'!H168)))</f>
        <v/>
      </c>
      <c r="DH174" s="272" t="str">
        <f ca="true">+IF(OFFSET('Sanitation Data'!$H$31,0,10*ROW('Sanitation Data'!H168))="","",OFFSET('Sanitation Data'!$H$31,0,10*ROW('Sanitation Data'!H168)))</f>
        <v/>
      </c>
      <c r="DI174" s="272" t="str">
        <f ca="true">+IF(OFFSET('Sanitation Data'!$H$32,0,10*ROW('Sanitation Data'!H168))="","",OFFSET('Sanitation Data'!$H$32,0,10*ROW('Sanitation Data'!H168)))</f>
        <v/>
      </c>
      <c r="DJ174" s="272" t="str">
        <f ca="true">+IF(OFFSET('Sanitation Data'!$I$28,0,10*ROW('Sanitation Data'!I168))="","",OFFSET('Sanitation Data'!$I$28,0,10*ROW('Sanitation Data'!I168)))</f>
        <v/>
      </c>
      <c r="DK174" s="272" t="str">
        <f ca="true">+IF(OFFSET('Sanitation Data'!$I$29,0,10*ROW('Sanitation Data'!I168))="","",OFFSET('Sanitation Data'!$I$29,0,10*ROW('Sanitation Data'!I168)))</f>
        <v/>
      </c>
      <c r="DL174" s="272" t="str">
        <f ca="true">+IF(OFFSET('Sanitation Data'!$I$30,0,10*ROW('Sanitation Data'!I168))="","",OFFSET('Sanitation Data'!$I$30,0,10*ROW('Sanitation Data'!I168)))</f>
        <v/>
      </c>
      <c r="DM174" s="272" t="str">
        <f ca="true">+IF(OFFSET('Sanitation Data'!$I$31,0,10*ROW('Sanitation Data'!I168))="","",OFFSET('Sanitation Data'!$I$31,0,10*ROW('Sanitation Data'!I168)))</f>
        <v/>
      </c>
      <c r="DN174" s="272" t="str">
        <f ca="true">+IF(OFFSET('Sanitation Data'!$I$32,0,10*ROW('Sanitation Data'!I168))="","",OFFSET('Sanitation Data'!$I$32,0,10*ROW('Sanitation Data'!I168)))</f>
        <v/>
      </c>
      <c r="DO174" s="272" t="str">
        <f ca="true">+IF(OFFSET('Hygiene Data'!$D$11,0,10*ROW('Hygiene Data'!D168))="","",OFFSET('Hygiene Data'!$D$11,0,10*ROW('Hygiene Data'!D168)))</f>
        <v/>
      </c>
      <c r="DP174" s="272" t="str">
        <f ca="true">+IF(OFFSET('Hygiene Data'!$D$12,0,10*ROW('Hygiene Data'!D168))="","",OFFSET('Hygiene Data'!$D$12,0,10*ROW('Hygiene Data'!D168)))</f>
        <v/>
      </c>
      <c r="DQ174" s="272" t="str">
        <f ca="true">+IF(OFFSET('Hygiene Data'!$D$13,0,10*ROW('Hygiene Data'!D168))="","",OFFSET('Hygiene Data'!$D$13,0,10*ROW('Hygiene Data'!D168)))</f>
        <v/>
      </c>
      <c r="DR174" s="272" t="str">
        <f ca="true">+IF(OFFSET('Hygiene Data'!$E$11,0,10*ROW('Hygiene Data'!E168))="","",OFFSET('Hygiene Data'!$E$11,0,10*ROW('Hygiene Data'!E168)))</f>
        <v/>
      </c>
      <c r="DS174" s="272" t="str">
        <f ca="true">+IF(OFFSET('Hygiene Data'!$E$12,0,10*ROW('Hygiene Data'!E168))="","",OFFSET('Hygiene Data'!$E$12,0,10*ROW('Hygiene Data'!E168)))</f>
        <v/>
      </c>
      <c r="DT174" s="272" t="str">
        <f ca="true">+IF(OFFSET('Hygiene Data'!$E$13,0,10*ROW('Hygiene Data'!E168))="","",OFFSET('Hygiene Data'!$E$13,0,10*ROW('Hygiene Data'!E168)))</f>
        <v/>
      </c>
      <c r="DU174" s="272" t="str">
        <f ca="true">+IF(OFFSET('Hygiene Data'!$F$11,0,10*ROW('Hygiene Data'!F168))="","",OFFSET('Hygiene Data'!$F$11,0,10*ROW('Hygiene Data'!F168)))</f>
        <v/>
      </c>
      <c r="DV174" s="272" t="str">
        <f ca="true">+IF(OFFSET('Hygiene Data'!$F$12,0,10*ROW('Hygiene Data'!F168))="","",OFFSET('Hygiene Data'!$F$12,0,10*ROW('Hygiene Data'!F168)))</f>
        <v/>
      </c>
      <c r="DW174" s="272" t="str">
        <f ca="true">+IF(OFFSET('Hygiene Data'!$F$13,0,10*ROW('Hygiene Data'!F168))="","",OFFSET('Hygiene Data'!$F$13,0,10*ROW('Hygiene Data'!F168)))</f>
        <v/>
      </c>
      <c r="DX174" s="272" t="str">
        <f ca="true">+IF(OFFSET('Hygiene Data'!$G$11,0,10*ROW('Hygiene Data'!G168))="","",OFFSET('Hygiene Data'!$G$11,0,10*ROW('Hygiene Data'!G168)))</f>
        <v/>
      </c>
      <c r="DY174" s="272" t="str">
        <f ca="true">+IF(OFFSET('Hygiene Data'!$G$12,0,10*ROW('Hygiene Data'!G168))="","",OFFSET('Hygiene Data'!$G$12,0,10*ROW('Hygiene Data'!G168)))</f>
        <v/>
      </c>
      <c r="DZ174" s="272" t="str">
        <f ca="true">+IF(OFFSET('Hygiene Data'!$G$13,0,10*ROW('Hygiene Data'!G168))="","",OFFSET('Hygiene Data'!$G$13,0,10*ROW('Hygiene Data'!G168)))</f>
        <v/>
      </c>
      <c r="EA174" s="272" t="str">
        <f ca="true">+IF(OFFSET('Hygiene Data'!$H$11,0,10*ROW('Hygiene Data'!H168))="","",OFFSET('Hygiene Data'!$H$11,0,10*ROW('Hygiene Data'!H168)))</f>
        <v/>
      </c>
      <c r="EB174" s="272" t="str">
        <f ca="true">+IF(OFFSET('Hygiene Data'!$H$12,0,10*ROW('Hygiene Data'!H168))="","",OFFSET('Hygiene Data'!$H$12,0,10*ROW('Hygiene Data'!H168)))</f>
        <v/>
      </c>
      <c r="EC174" s="272" t="str">
        <f ca="true">+IF(OFFSET('Hygiene Data'!$H$13,0,10*ROW('Hygiene Data'!H168))="","",OFFSET('Hygiene Data'!$H$13,0,10*ROW('Hygiene Data'!H168)))</f>
        <v/>
      </c>
      <c r="ED174" s="272" t="str">
        <f ca="true">+IF(OFFSET('Hygiene Data'!$I$11,0,10*ROW('Hygiene Data'!I168))="","",OFFSET('Hygiene Data'!$I$11,0,10*ROW('Hygiene Data'!I168)))</f>
        <v/>
      </c>
      <c r="EE174" s="272" t="str">
        <f ca="true">+IF(OFFSET('Hygiene Data'!$I$12,0,10*ROW('Hygiene Data'!I168))="","",OFFSET('Hygiene Data'!$I$12,0,10*ROW('Hygiene Data'!I168)))</f>
        <v/>
      </c>
      <c r="EF174" s="272" t="str">
        <f ca="true">+IF(OFFSET('Hygiene Data'!$I$13,0,10*ROW('Hygiene Data'!I168))="","",OFFSET('Hygiene Data'!$I$13,0,10*ROW('Hygiene Data'!I168)))</f>
        <v/>
      </c>
    </row>
    <row xmlns:x14ac="http://schemas.microsoft.com/office/spreadsheetml/2009/9/ac" r="175" x14ac:dyDescent="0.2">
      <c r="A175" s="37" t="str">
        <f ca="true">+IF(OFFSET('Water Data'!$B$2,0,10*ROW('Water Data'!E169))="","",OFFSET('Water Data'!$B$2,0,10*ROW('Water Data'!E169)))</f>
        <v/>
      </c>
      <c r="B175" s="37" t="str">
        <f ca="true">+IF(OFFSET('Water Data'!$C$2,0,10*ROW('Water Data'!F169))="","",OFFSET('Water Data'!$C$2,0,10*ROW('Water Data'!F169)))</f>
        <v/>
      </c>
      <c r="C175" s="328" t="str">
        <f t="shared" ca="true" si="2"/>
        <v/>
      </c>
      <c r="D175" s="97"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7"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7"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7"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7"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7"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7"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7"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7"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7"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7"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7"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7"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7"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7"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7"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7"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7"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8"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8"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8"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8"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8"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8"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8"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8"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8"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8"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8"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8"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8"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8"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8"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8"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8"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8"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8"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8"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8"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8"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8"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8"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8"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8"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8"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8"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8"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8"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9"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9"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9"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9"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9"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9"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9"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9"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9"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9"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9"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9"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9"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9"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9"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9"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9"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9"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2"/>
      <c r="BS175" s="272" t="str">
        <f ca="true">+IF(OFFSET('Water Data'!$D$27,0,10*ROW('Water Data'!D169))="","",OFFSET('Water Data'!$D$27,0,10*ROW('Water Data'!D169)))</f>
        <v/>
      </c>
      <c r="BT175" s="272" t="str">
        <f ca="true">+IF(OFFSET('Water Data'!$D$28,0,10*ROW('Water Data'!D169))="","",OFFSET('Water Data'!$D$28,0,10*ROW('Water Data'!D169)))</f>
        <v/>
      </c>
      <c r="BU175" s="272" t="str">
        <f ca="true">+IF(OFFSET('Water Data'!$D$29,0,10*ROW('Water Data'!D169))="","",OFFSET('Water Data'!$D$29,0,10*ROW('Water Data'!D169)))</f>
        <v/>
      </c>
      <c r="BV175" s="272" t="str">
        <f ca="true">+IF(OFFSET('Water Data'!$E$27,0,10*ROW('Water Data'!E169))="","",OFFSET('Water Data'!$E$27,0,10*ROW('Water Data'!E169)))</f>
        <v/>
      </c>
      <c r="BW175" s="272" t="str">
        <f ca="true">+IF(OFFSET('Water Data'!$E$28,0,10*ROW('Water Data'!E169))="","",OFFSET('Water Data'!$E$28,0,10*ROW('Water Data'!E169)))</f>
        <v/>
      </c>
      <c r="BX175" s="272" t="str">
        <f ca="true">+IF(OFFSET('Water Data'!$E$29,0,10*ROW('Water Data'!E169))="","",OFFSET('Water Data'!$E$29,0,10*ROW('Water Data'!E169)))</f>
        <v/>
      </c>
      <c r="BY175" s="272" t="str">
        <f ca="true">+IF(OFFSET('Water Data'!$F$27,0,10*ROW('Water Data'!F169))="","",OFFSET('Water Data'!$F$27,0,10*ROW('Water Data'!F169)))</f>
        <v/>
      </c>
      <c r="BZ175" s="272" t="str">
        <f ca="true">+IF(OFFSET('Water Data'!$F$28,0,10*ROW('Water Data'!F169))="","",OFFSET('Water Data'!$F$28,0,10*ROW('Water Data'!F169)))</f>
        <v/>
      </c>
      <c r="CA175" s="272" t="str">
        <f ca="true">+IF(OFFSET('Water Data'!$F$29,0,10*ROW('Water Data'!F169))="","",OFFSET('Water Data'!$F$29,0,10*ROW('Water Data'!F169)))</f>
        <v/>
      </c>
      <c r="CB175" s="272" t="str">
        <f ca="true">+IF(OFFSET('Water Data'!$G$27,0,10*ROW('Water Data'!G169))="","",OFFSET('Water Data'!$G$27,0,10*ROW('Water Data'!G169)))</f>
        <v/>
      </c>
      <c r="CC175" s="272" t="str">
        <f ca="true">+IF(OFFSET('Water Data'!$G$28,0,10*ROW('Water Data'!G169))="","",OFFSET('Water Data'!$G$28,0,10*ROW('Water Data'!G169)))</f>
        <v/>
      </c>
      <c r="CD175" s="272" t="str">
        <f ca="true">+IF(OFFSET('Water Data'!$G$29,0,10*ROW('Water Data'!G169))="","",OFFSET('Water Data'!$G$29,0,10*ROW('Water Data'!G169)))</f>
        <v/>
      </c>
      <c r="CE175" s="272" t="str">
        <f ca="true">+IF(OFFSET('Water Data'!$H$27,0,10*ROW('Water Data'!H169))="","",OFFSET('Water Data'!$H$27,0,10*ROW('Water Data'!H169)))</f>
        <v/>
      </c>
      <c r="CF175" s="272" t="str">
        <f ca="true">+IF(OFFSET('Water Data'!$H$28,0,10*ROW('Water Data'!H169))="","",OFFSET('Water Data'!$H$28,0,10*ROW('Water Data'!H169)))</f>
        <v/>
      </c>
      <c r="CG175" s="272" t="str">
        <f ca="true">+IF(OFFSET('Water Data'!$H$29,0,10*ROW('Water Data'!H169))="","",OFFSET('Water Data'!$H$29,0,10*ROW('Water Data'!H169)))</f>
        <v/>
      </c>
      <c r="CH175" s="272" t="str">
        <f ca="true">+IF(OFFSET('Water Data'!$I$27,0,10*ROW('Water Data'!I169))="","",OFFSET('Water Data'!$I$27,0,10*ROW('Water Data'!I169)))</f>
        <v/>
      </c>
      <c r="CI175" s="272" t="str">
        <f ca="true">+IF(OFFSET('Water Data'!$I$28,0,10*ROW('Water Data'!I169))="","",OFFSET('Water Data'!$I$28,0,10*ROW('Water Data'!I169)))</f>
        <v/>
      </c>
      <c r="CJ175" s="272" t="str">
        <f ca="true">+IF(OFFSET('Water Data'!$I$29,0,10*ROW('Water Data'!I169))="","",OFFSET('Water Data'!$I$29,0,10*ROW('Water Data'!I169)))</f>
        <v/>
      </c>
      <c r="CK175" s="272" t="str">
        <f ca="true">+IF(OFFSET('Sanitation Data'!$D$28,0,10*ROW('Sanitation Data'!D169))="","",OFFSET('Sanitation Data'!$D$28,0,10*ROW('Sanitation Data'!D169)))</f>
        <v/>
      </c>
      <c r="CL175" s="272" t="str">
        <f ca="true">+IF(OFFSET('Sanitation Data'!$D$29,0,10*ROW('Sanitation Data'!D169))="","",OFFSET('Sanitation Data'!$D$29,0,10*ROW('Sanitation Data'!D169)))</f>
        <v/>
      </c>
      <c r="CM175" s="272" t="str">
        <f ca="true">+IF(OFFSET('Sanitation Data'!$D$30,0,10*ROW('Sanitation Data'!D169))="","",OFFSET('Sanitation Data'!$D$30,0,10*ROW('Sanitation Data'!D169)))</f>
        <v/>
      </c>
      <c r="CN175" s="272" t="str">
        <f ca="true">+IF(OFFSET('Sanitation Data'!$D$31,0,10*ROW('Sanitation Data'!D169))="","",OFFSET('Sanitation Data'!$D$31,0,10*ROW('Sanitation Data'!D169)))</f>
        <v/>
      </c>
      <c r="CO175" s="272" t="str">
        <f ca="true">+IF(OFFSET('Sanitation Data'!$D$32,0,10*ROW('Sanitation Data'!D169))="","",OFFSET('Sanitation Data'!$D$32,0,10*ROW('Sanitation Data'!D169)))</f>
        <v/>
      </c>
      <c r="CP175" s="272" t="str">
        <f ca="true">+IF(OFFSET('Sanitation Data'!$E$28,0,10*ROW('Sanitation Data'!E169))="","",OFFSET('Sanitation Data'!$E$28,0,10*ROW('Sanitation Data'!E169)))</f>
        <v/>
      </c>
      <c r="CQ175" s="272" t="str">
        <f ca="true">+IF(OFFSET('Sanitation Data'!$E$29,0,10*ROW('Sanitation Data'!E169))="","",OFFSET('Sanitation Data'!$E$29,0,10*ROW('Sanitation Data'!E169)))</f>
        <v/>
      </c>
      <c r="CR175" s="272" t="str">
        <f ca="true">+IF(OFFSET('Sanitation Data'!$E$30,0,10*ROW('Sanitation Data'!E169))="","",OFFSET('Sanitation Data'!$E$30,0,10*ROW('Sanitation Data'!E169)))</f>
        <v/>
      </c>
      <c r="CS175" s="272" t="str">
        <f ca="true">+IF(OFFSET('Sanitation Data'!$E$31,0,10*ROW('Sanitation Data'!E169))="","",OFFSET('Sanitation Data'!$E$31,0,10*ROW('Sanitation Data'!E169)))</f>
        <v/>
      </c>
      <c r="CT175" s="272" t="str">
        <f ca="true">+IF(OFFSET('Sanitation Data'!$E$32,0,10*ROW('Sanitation Data'!E169))="","",OFFSET('Sanitation Data'!$E$32,0,10*ROW('Sanitation Data'!E169)))</f>
        <v/>
      </c>
      <c r="CU175" s="272" t="str">
        <f ca="true">+IF(OFFSET('Sanitation Data'!$F$28,0,10*ROW('Sanitation Data'!F169))="","",OFFSET('Sanitation Data'!$F$28,0,10*ROW('Sanitation Data'!F169)))</f>
        <v/>
      </c>
      <c r="CV175" s="272" t="str">
        <f ca="true">+IF(OFFSET('Sanitation Data'!$F$29,0,10*ROW('Sanitation Data'!F169))="","",OFFSET('Sanitation Data'!$F$29,0,10*ROW('Sanitation Data'!F169)))</f>
        <v/>
      </c>
      <c r="CW175" s="272" t="str">
        <f ca="true">+IF(OFFSET('Sanitation Data'!$F$30,0,10*ROW('Sanitation Data'!F169))="","",OFFSET('Sanitation Data'!$F$30,0,10*ROW('Sanitation Data'!F169)))</f>
        <v/>
      </c>
      <c r="CX175" s="272" t="str">
        <f ca="true">+IF(OFFSET('Sanitation Data'!$F$31,0,10*ROW('Sanitation Data'!F169))="","",OFFSET('Sanitation Data'!$F$31,0,10*ROW('Sanitation Data'!F169)))</f>
        <v/>
      </c>
      <c r="CY175" s="272" t="str">
        <f ca="true">+IF(OFFSET('Sanitation Data'!$F$32,0,10*ROW('Sanitation Data'!F169))="","",OFFSET('Sanitation Data'!$F$32,0,10*ROW('Sanitation Data'!F169)))</f>
        <v/>
      </c>
      <c r="CZ175" s="272" t="str">
        <f ca="true">+IF(OFFSET('Sanitation Data'!$G$28,0,10*ROW('Sanitation Data'!G169))="","",OFFSET('Sanitation Data'!$G$28,0,10*ROW('Sanitation Data'!G169)))</f>
        <v/>
      </c>
      <c r="DA175" s="272" t="str">
        <f ca="true">+IF(OFFSET('Sanitation Data'!$G$29,0,10*ROW('Sanitation Data'!G169))="","",OFFSET('Sanitation Data'!$G$29,0,10*ROW('Sanitation Data'!G169)))</f>
        <v/>
      </c>
      <c r="DB175" s="272" t="str">
        <f ca="true">+IF(OFFSET('Sanitation Data'!$G$30,0,10*ROW('Sanitation Data'!G169))="","",OFFSET('Sanitation Data'!$G$30,0,10*ROW('Sanitation Data'!G169)))</f>
        <v/>
      </c>
      <c r="DC175" s="272" t="str">
        <f ca="true">+IF(OFFSET('Sanitation Data'!$G$31,0,10*ROW('Sanitation Data'!G169))="","",OFFSET('Sanitation Data'!$G$31,0,10*ROW('Sanitation Data'!G169)))</f>
        <v/>
      </c>
      <c r="DD175" s="272" t="str">
        <f ca="true">+IF(OFFSET('Sanitation Data'!$G$32,0,10*ROW('Sanitation Data'!G169))="","",OFFSET('Sanitation Data'!$G$32,0,10*ROW('Sanitation Data'!G169)))</f>
        <v/>
      </c>
      <c r="DE175" s="272" t="str">
        <f ca="true">+IF(OFFSET('Sanitation Data'!$H$28,0,10*ROW('Sanitation Data'!H169))="","",OFFSET('Sanitation Data'!$H$28,0,10*ROW('Sanitation Data'!H169)))</f>
        <v/>
      </c>
      <c r="DF175" s="272" t="str">
        <f ca="true">+IF(OFFSET('Sanitation Data'!$H$29,0,10*ROW('Sanitation Data'!H169))="","",OFFSET('Sanitation Data'!$H$29,0,10*ROW('Sanitation Data'!H169)))</f>
        <v/>
      </c>
      <c r="DG175" s="272" t="str">
        <f ca="true">+IF(OFFSET('Sanitation Data'!$H$30,0,10*ROW('Sanitation Data'!H169))="","",OFFSET('Sanitation Data'!$H$30,0,10*ROW('Sanitation Data'!H169)))</f>
        <v/>
      </c>
      <c r="DH175" s="272" t="str">
        <f ca="true">+IF(OFFSET('Sanitation Data'!$H$31,0,10*ROW('Sanitation Data'!H169))="","",OFFSET('Sanitation Data'!$H$31,0,10*ROW('Sanitation Data'!H169)))</f>
        <v/>
      </c>
      <c r="DI175" s="272" t="str">
        <f ca="true">+IF(OFFSET('Sanitation Data'!$H$32,0,10*ROW('Sanitation Data'!H169))="","",OFFSET('Sanitation Data'!$H$32,0,10*ROW('Sanitation Data'!H169)))</f>
        <v/>
      </c>
      <c r="DJ175" s="272" t="str">
        <f ca="true">+IF(OFFSET('Sanitation Data'!$I$28,0,10*ROW('Sanitation Data'!I169))="","",OFFSET('Sanitation Data'!$I$28,0,10*ROW('Sanitation Data'!I169)))</f>
        <v/>
      </c>
      <c r="DK175" s="272" t="str">
        <f ca="true">+IF(OFFSET('Sanitation Data'!$I$29,0,10*ROW('Sanitation Data'!I169))="","",OFFSET('Sanitation Data'!$I$29,0,10*ROW('Sanitation Data'!I169)))</f>
        <v/>
      </c>
      <c r="DL175" s="272" t="str">
        <f ca="true">+IF(OFFSET('Sanitation Data'!$I$30,0,10*ROW('Sanitation Data'!I169))="","",OFFSET('Sanitation Data'!$I$30,0,10*ROW('Sanitation Data'!I169)))</f>
        <v/>
      </c>
      <c r="DM175" s="272" t="str">
        <f ca="true">+IF(OFFSET('Sanitation Data'!$I$31,0,10*ROW('Sanitation Data'!I169))="","",OFFSET('Sanitation Data'!$I$31,0,10*ROW('Sanitation Data'!I169)))</f>
        <v/>
      </c>
      <c r="DN175" s="272" t="str">
        <f ca="true">+IF(OFFSET('Sanitation Data'!$I$32,0,10*ROW('Sanitation Data'!I169))="","",OFFSET('Sanitation Data'!$I$32,0,10*ROW('Sanitation Data'!I169)))</f>
        <v/>
      </c>
      <c r="DO175" s="272" t="str">
        <f ca="true">+IF(OFFSET('Hygiene Data'!$D$11,0,10*ROW('Hygiene Data'!D169))="","",OFFSET('Hygiene Data'!$D$11,0,10*ROW('Hygiene Data'!D169)))</f>
        <v/>
      </c>
      <c r="DP175" s="272" t="str">
        <f ca="true">+IF(OFFSET('Hygiene Data'!$D$12,0,10*ROW('Hygiene Data'!D169))="","",OFFSET('Hygiene Data'!$D$12,0,10*ROW('Hygiene Data'!D169)))</f>
        <v/>
      </c>
      <c r="DQ175" s="272" t="str">
        <f ca="true">+IF(OFFSET('Hygiene Data'!$D$13,0,10*ROW('Hygiene Data'!D169))="","",OFFSET('Hygiene Data'!$D$13,0,10*ROW('Hygiene Data'!D169)))</f>
        <v/>
      </c>
      <c r="DR175" s="272" t="str">
        <f ca="true">+IF(OFFSET('Hygiene Data'!$E$11,0,10*ROW('Hygiene Data'!E169))="","",OFFSET('Hygiene Data'!$E$11,0,10*ROW('Hygiene Data'!E169)))</f>
        <v/>
      </c>
      <c r="DS175" s="272" t="str">
        <f ca="true">+IF(OFFSET('Hygiene Data'!$E$12,0,10*ROW('Hygiene Data'!E169))="","",OFFSET('Hygiene Data'!$E$12,0,10*ROW('Hygiene Data'!E169)))</f>
        <v/>
      </c>
      <c r="DT175" s="272" t="str">
        <f ca="true">+IF(OFFSET('Hygiene Data'!$E$13,0,10*ROW('Hygiene Data'!E169))="","",OFFSET('Hygiene Data'!$E$13,0,10*ROW('Hygiene Data'!E169)))</f>
        <v/>
      </c>
      <c r="DU175" s="272" t="str">
        <f ca="true">+IF(OFFSET('Hygiene Data'!$F$11,0,10*ROW('Hygiene Data'!F169))="","",OFFSET('Hygiene Data'!$F$11,0,10*ROW('Hygiene Data'!F169)))</f>
        <v/>
      </c>
      <c r="DV175" s="272" t="str">
        <f ca="true">+IF(OFFSET('Hygiene Data'!$F$12,0,10*ROW('Hygiene Data'!F169))="","",OFFSET('Hygiene Data'!$F$12,0,10*ROW('Hygiene Data'!F169)))</f>
        <v/>
      </c>
      <c r="DW175" s="272" t="str">
        <f ca="true">+IF(OFFSET('Hygiene Data'!$F$13,0,10*ROW('Hygiene Data'!F169))="","",OFFSET('Hygiene Data'!$F$13,0,10*ROW('Hygiene Data'!F169)))</f>
        <v/>
      </c>
      <c r="DX175" s="272" t="str">
        <f ca="true">+IF(OFFSET('Hygiene Data'!$G$11,0,10*ROW('Hygiene Data'!G169))="","",OFFSET('Hygiene Data'!$G$11,0,10*ROW('Hygiene Data'!G169)))</f>
        <v/>
      </c>
      <c r="DY175" s="272" t="str">
        <f ca="true">+IF(OFFSET('Hygiene Data'!$G$12,0,10*ROW('Hygiene Data'!G169))="","",OFFSET('Hygiene Data'!$G$12,0,10*ROW('Hygiene Data'!G169)))</f>
        <v/>
      </c>
      <c r="DZ175" s="272" t="str">
        <f ca="true">+IF(OFFSET('Hygiene Data'!$G$13,0,10*ROW('Hygiene Data'!G169))="","",OFFSET('Hygiene Data'!$G$13,0,10*ROW('Hygiene Data'!G169)))</f>
        <v/>
      </c>
      <c r="EA175" s="272" t="str">
        <f ca="true">+IF(OFFSET('Hygiene Data'!$H$11,0,10*ROW('Hygiene Data'!H169))="","",OFFSET('Hygiene Data'!$H$11,0,10*ROW('Hygiene Data'!H169)))</f>
        <v/>
      </c>
      <c r="EB175" s="272" t="str">
        <f ca="true">+IF(OFFSET('Hygiene Data'!$H$12,0,10*ROW('Hygiene Data'!H169))="","",OFFSET('Hygiene Data'!$H$12,0,10*ROW('Hygiene Data'!H169)))</f>
        <v/>
      </c>
      <c r="EC175" s="272" t="str">
        <f ca="true">+IF(OFFSET('Hygiene Data'!$H$13,0,10*ROW('Hygiene Data'!H169))="","",OFFSET('Hygiene Data'!$H$13,0,10*ROW('Hygiene Data'!H169)))</f>
        <v/>
      </c>
      <c r="ED175" s="272" t="str">
        <f ca="true">+IF(OFFSET('Hygiene Data'!$I$11,0,10*ROW('Hygiene Data'!I169))="","",OFFSET('Hygiene Data'!$I$11,0,10*ROW('Hygiene Data'!I169)))</f>
        <v/>
      </c>
      <c r="EE175" s="272" t="str">
        <f ca="true">+IF(OFFSET('Hygiene Data'!$I$12,0,10*ROW('Hygiene Data'!I169))="","",OFFSET('Hygiene Data'!$I$12,0,10*ROW('Hygiene Data'!I169)))</f>
        <v/>
      </c>
      <c r="EF175" s="272" t="str">
        <f ca="true">+IF(OFFSET('Hygiene Data'!$I$13,0,10*ROW('Hygiene Data'!I169))="","",OFFSET('Hygiene Data'!$I$13,0,10*ROW('Hygiene Data'!I169)))</f>
        <v/>
      </c>
    </row>
    <row xmlns:x14ac="http://schemas.microsoft.com/office/spreadsheetml/2009/9/ac" r="176" x14ac:dyDescent="0.2">
      <c r="A176" s="37" t="str">
        <f ca="true">+IF(OFFSET('Water Data'!$B$2,0,10*ROW('Water Data'!E170))="","",OFFSET('Water Data'!$B$2,0,10*ROW('Water Data'!E170)))</f>
        <v/>
      </c>
      <c r="B176" s="37" t="str">
        <f ca="true">+IF(OFFSET('Water Data'!$C$2,0,10*ROW('Water Data'!F170))="","",OFFSET('Water Data'!$C$2,0,10*ROW('Water Data'!F170)))</f>
        <v/>
      </c>
      <c r="C176" s="328" t="str">
        <f t="shared" ca="true" si="2"/>
        <v/>
      </c>
      <c r="D176" s="97"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7"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7"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7"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7"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7"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7"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7"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7"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7"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7"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7"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7"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7"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7"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7"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7"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7"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8"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8"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8"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8"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8"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8"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8"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8"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8"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8"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8"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8"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8"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8"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8"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8"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8"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8"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8"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8"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8"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8"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8"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8"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8"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8"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8"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8"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8"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8"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9"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9"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9"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9"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9"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9"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9"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9"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9"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9"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9"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9"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9"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9"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9"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9"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9"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9"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2"/>
      <c r="BS176" s="272" t="str">
        <f ca="true">+IF(OFFSET('Water Data'!$D$27,0,10*ROW('Water Data'!D170))="","",OFFSET('Water Data'!$D$27,0,10*ROW('Water Data'!D170)))</f>
        <v/>
      </c>
      <c r="BT176" s="272" t="str">
        <f ca="true">+IF(OFFSET('Water Data'!$D$28,0,10*ROW('Water Data'!D170))="","",OFFSET('Water Data'!$D$28,0,10*ROW('Water Data'!D170)))</f>
        <v/>
      </c>
      <c r="BU176" s="272" t="str">
        <f ca="true">+IF(OFFSET('Water Data'!$D$29,0,10*ROW('Water Data'!D170))="","",OFFSET('Water Data'!$D$29,0,10*ROW('Water Data'!D170)))</f>
        <v/>
      </c>
      <c r="BV176" s="272" t="str">
        <f ca="true">+IF(OFFSET('Water Data'!$E$27,0,10*ROW('Water Data'!E170))="","",OFFSET('Water Data'!$E$27,0,10*ROW('Water Data'!E170)))</f>
        <v/>
      </c>
      <c r="BW176" s="272" t="str">
        <f ca="true">+IF(OFFSET('Water Data'!$E$28,0,10*ROW('Water Data'!E170))="","",OFFSET('Water Data'!$E$28,0,10*ROW('Water Data'!E170)))</f>
        <v/>
      </c>
      <c r="BX176" s="272" t="str">
        <f ca="true">+IF(OFFSET('Water Data'!$E$29,0,10*ROW('Water Data'!E170))="","",OFFSET('Water Data'!$E$29,0,10*ROW('Water Data'!E170)))</f>
        <v/>
      </c>
      <c r="BY176" s="272" t="str">
        <f ca="true">+IF(OFFSET('Water Data'!$F$27,0,10*ROW('Water Data'!F170))="","",OFFSET('Water Data'!$F$27,0,10*ROW('Water Data'!F170)))</f>
        <v/>
      </c>
      <c r="BZ176" s="272" t="str">
        <f ca="true">+IF(OFFSET('Water Data'!$F$28,0,10*ROW('Water Data'!F170))="","",OFFSET('Water Data'!$F$28,0,10*ROW('Water Data'!F170)))</f>
        <v/>
      </c>
      <c r="CA176" s="272" t="str">
        <f ca="true">+IF(OFFSET('Water Data'!$F$29,0,10*ROW('Water Data'!F170))="","",OFFSET('Water Data'!$F$29,0,10*ROW('Water Data'!F170)))</f>
        <v/>
      </c>
      <c r="CB176" s="272" t="str">
        <f ca="true">+IF(OFFSET('Water Data'!$G$27,0,10*ROW('Water Data'!G170))="","",OFFSET('Water Data'!$G$27,0,10*ROW('Water Data'!G170)))</f>
        <v/>
      </c>
      <c r="CC176" s="272" t="str">
        <f ca="true">+IF(OFFSET('Water Data'!$G$28,0,10*ROW('Water Data'!G170))="","",OFFSET('Water Data'!$G$28,0,10*ROW('Water Data'!G170)))</f>
        <v/>
      </c>
      <c r="CD176" s="272" t="str">
        <f ca="true">+IF(OFFSET('Water Data'!$G$29,0,10*ROW('Water Data'!G170))="","",OFFSET('Water Data'!$G$29,0,10*ROW('Water Data'!G170)))</f>
        <v/>
      </c>
      <c r="CE176" s="272" t="str">
        <f ca="true">+IF(OFFSET('Water Data'!$H$27,0,10*ROW('Water Data'!H170))="","",OFFSET('Water Data'!$H$27,0,10*ROW('Water Data'!H170)))</f>
        <v/>
      </c>
      <c r="CF176" s="272" t="str">
        <f ca="true">+IF(OFFSET('Water Data'!$H$28,0,10*ROW('Water Data'!H170))="","",OFFSET('Water Data'!$H$28,0,10*ROW('Water Data'!H170)))</f>
        <v/>
      </c>
      <c r="CG176" s="272" t="str">
        <f ca="true">+IF(OFFSET('Water Data'!$H$29,0,10*ROW('Water Data'!H170))="","",OFFSET('Water Data'!$H$29,0,10*ROW('Water Data'!H170)))</f>
        <v/>
      </c>
      <c r="CH176" s="272" t="str">
        <f ca="true">+IF(OFFSET('Water Data'!$I$27,0,10*ROW('Water Data'!I170))="","",OFFSET('Water Data'!$I$27,0,10*ROW('Water Data'!I170)))</f>
        <v/>
      </c>
      <c r="CI176" s="272" t="str">
        <f ca="true">+IF(OFFSET('Water Data'!$I$28,0,10*ROW('Water Data'!I170))="","",OFFSET('Water Data'!$I$28,0,10*ROW('Water Data'!I170)))</f>
        <v/>
      </c>
      <c r="CJ176" s="272" t="str">
        <f ca="true">+IF(OFFSET('Water Data'!$I$29,0,10*ROW('Water Data'!I170))="","",OFFSET('Water Data'!$I$29,0,10*ROW('Water Data'!I170)))</f>
        <v/>
      </c>
      <c r="CK176" s="272" t="str">
        <f ca="true">+IF(OFFSET('Sanitation Data'!$D$28,0,10*ROW('Sanitation Data'!D170))="","",OFFSET('Sanitation Data'!$D$28,0,10*ROW('Sanitation Data'!D170)))</f>
        <v/>
      </c>
      <c r="CL176" s="272" t="str">
        <f ca="true">+IF(OFFSET('Sanitation Data'!$D$29,0,10*ROW('Sanitation Data'!D170))="","",OFFSET('Sanitation Data'!$D$29,0,10*ROW('Sanitation Data'!D170)))</f>
        <v/>
      </c>
      <c r="CM176" s="272" t="str">
        <f ca="true">+IF(OFFSET('Sanitation Data'!$D$30,0,10*ROW('Sanitation Data'!D170))="","",OFFSET('Sanitation Data'!$D$30,0,10*ROW('Sanitation Data'!D170)))</f>
        <v/>
      </c>
      <c r="CN176" s="272" t="str">
        <f ca="true">+IF(OFFSET('Sanitation Data'!$D$31,0,10*ROW('Sanitation Data'!D170))="","",OFFSET('Sanitation Data'!$D$31,0,10*ROW('Sanitation Data'!D170)))</f>
        <v/>
      </c>
      <c r="CO176" s="272" t="str">
        <f ca="true">+IF(OFFSET('Sanitation Data'!$D$32,0,10*ROW('Sanitation Data'!D170))="","",OFFSET('Sanitation Data'!$D$32,0,10*ROW('Sanitation Data'!D170)))</f>
        <v/>
      </c>
      <c r="CP176" s="272" t="str">
        <f ca="true">+IF(OFFSET('Sanitation Data'!$E$28,0,10*ROW('Sanitation Data'!E170))="","",OFFSET('Sanitation Data'!$E$28,0,10*ROW('Sanitation Data'!E170)))</f>
        <v/>
      </c>
      <c r="CQ176" s="272" t="str">
        <f ca="true">+IF(OFFSET('Sanitation Data'!$E$29,0,10*ROW('Sanitation Data'!E170))="","",OFFSET('Sanitation Data'!$E$29,0,10*ROW('Sanitation Data'!E170)))</f>
        <v/>
      </c>
      <c r="CR176" s="272" t="str">
        <f ca="true">+IF(OFFSET('Sanitation Data'!$E$30,0,10*ROW('Sanitation Data'!E170))="","",OFFSET('Sanitation Data'!$E$30,0,10*ROW('Sanitation Data'!E170)))</f>
        <v/>
      </c>
      <c r="CS176" s="272" t="str">
        <f ca="true">+IF(OFFSET('Sanitation Data'!$E$31,0,10*ROW('Sanitation Data'!E170))="","",OFFSET('Sanitation Data'!$E$31,0,10*ROW('Sanitation Data'!E170)))</f>
        <v/>
      </c>
      <c r="CT176" s="272" t="str">
        <f ca="true">+IF(OFFSET('Sanitation Data'!$E$32,0,10*ROW('Sanitation Data'!E170))="","",OFFSET('Sanitation Data'!$E$32,0,10*ROW('Sanitation Data'!E170)))</f>
        <v/>
      </c>
      <c r="CU176" s="272" t="str">
        <f ca="true">+IF(OFFSET('Sanitation Data'!$F$28,0,10*ROW('Sanitation Data'!F170))="","",OFFSET('Sanitation Data'!$F$28,0,10*ROW('Sanitation Data'!F170)))</f>
        <v/>
      </c>
      <c r="CV176" s="272" t="str">
        <f ca="true">+IF(OFFSET('Sanitation Data'!$F$29,0,10*ROW('Sanitation Data'!F170))="","",OFFSET('Sanitation Data'!$F$29,0,10*ROW('Sanitation Data'!F170)))</f>
        <v/>
      </c>
      <c r="CW176" s="272" t="str">
        <f ca="true">+IF(OFFSET('Sanitation Data'!$F$30,0,10*ROW('Sanitation Data'!F170))="","",OFFSET('Sanitation Data'!$F$30,0,10*ROW('Sanitation Data'!F170)))</f>
        <v/>
      </c>
      <c r="CX176" s="272" t="str">
        <f ca="true">+IF(OFFSET('Sanitation Data'!$F$31,0,10*ROW('Sanitation Data'!F170))="","",OFFSET('Sanitation Data'!$F$31,0,10*ROW('Sanitation Data'!F170)))</f>
        <v/>
      </c>
      <c r="CY176" s="272" t="str">
        <f ca="true">+IF(OFFSET('Sanitation Data'!$F$32,0,10*ROW('Sanitation Data'!F170))="","",OFFSET('Sanitation Data'!$F$32,0,10*ROW('Sanitation Data'!F170)))</f>
        <v/>
      </c>
      <c r="CZ176" s="272" t="str">
        <f ca="true">+IF(OFFSET('Sanitation Data'!$G$28,0,10*ROW('Sanitation Data'!G170))="","",OFFSET('Sanitation Data'!$G$28,0,10*ROW('Sanitation Data'!G170)))</f>
        <v/>
      </c>
      <c r="DA176" s="272" t="str">
        <f ca="true">+IF(OFFSET('Sanitation Data'!$G$29,0,10*ROW('Sanitation Data'!G170))="","",OFFSET('Sanitation Data'!$G$29,0,10*ROW('Sanitation Data'!G170)))</f>
        <v/>
      </c>
      <c r="DB176" s="272" t="str">
        <f ca="true">+IF(OFFSET('Sanitation Data'!$G$30,0,10*ROW('Sanitation Data'!G170))="","",OFFSET('Sanitation Data'!$G$30,0,10*ROW('Sanitation Data'!G170)))</f>
        <v/>
      </c>
      <c r="DC176" s="272" t="str">
        <f ca="true">+IF(OFFSET('Sanitation Data'!$G$31,0,10*ROW('Sanitation Data'!G170))="","",OFFSET('Sanitation Data'!$G$31,0,10*ROW('Sanitation Data'!G170)))</f>
        <v/>
      </c>
      <c r="DD176" s="272" t="str">
        <f ca="true">+IF(OFFSET('Sanitation Data'!$G$32,0,10*ROW('Sanitation Data'!G170))="","",OFFSET('Sanitation Data'!$G$32,0,10*ROW('Sanitation Data'!G170)))</f>
        <v/>
      </c>
      <c r="DE176" s="272" t="str">
        <f ca="true">+IF(OFFSET('Sanitation Data'!$H$28,0,10*ROW('Sanitation Data'!H170))="","",OFFSET('Sanitation Data'!$H$28,0,10*ROW('Sanitation Data'!H170)))</f>
        <v/>
      </c>
      <c r="DF176" s="272" t="str">
        <f ca="true">+IF(OFFSET('Sanitation Data'!$H$29,0,10*ROW('Sanitation Data'!H170))="","",OFFSET('Sanitation Data'!$H$29,0,10*ROW('Sanitation Data'!H170)))</f>
        <v/>
      </c>
      <c r="DG176" s="272" t="str">
        <f ca="true">+IF(OFFSET('Sanitation Data'!$H$30,0,10*ROW('Sanitation Data'!H170))="","",OFFSET('Sanitation Data'!$H$30,0,10*ROW('Sanitation Data'!H170)))</f>
        <v/>
      </c>
      <c r="DH176" s="272" t="str">
        <f ca="true">+IF(OFFSET('Sanitation Data'!$H$31,0,10*ROW('Sanitation Data'!H170))="","",OFFSET('Sanitation Data'!$H$31,0,10*ROW('Sanitation Data'!H170)))</f>
        <v/>
      </c>
      <c r="DI176" s="272" t="str">
        <f ca="true">+IF(OFFSET('Sanitation Data'!$H$32,0,10*ROW('Sanitation Data'!H170))="","",OFFSET('Sanitation Data'!$H$32,0,10*ROW('Sanitation Data'!H170)))</f>
        <v/>
      </c>
      <c r="DJ176" s="272" t="str">
        <f ca="true">+IF(OFFSET('Sanitation Data'!$I$28,0,10*ROW('Sanitation Data'!I170))="","",OFFSET('Sanitation Data'!$I$28,0,10*ROW('Sanitation Data'!I170)))</f>
        <v/>
      </c>
      <c r="DK176" s="272" t="str">
        <f ca="true">+IF(OFFSET('Sanitation Data'!$I$29,0,10*ROW('Sanitation Data'!I170))="","",OFFSET('Sanitation Data'!$I$29,0,10*ROW('Sanitation Data'!I170)))</f>
        <v/>
      </c>
      <c r="DL176" s="272" t="str">
        <f ca="true">+IF(OFFSET('Sanitation Data'!$I$30,0,10*ROW('Sanitation Data'!I170))="","",OFFSET('Sanitation Data'!$I$30,0,10*ROW('Sanitation Data'!I170)))</f>
        <v/>
      </c>
      <c r="DM176" s="272" t="str">
        <f ca="true">+IF(OFFSET('Sanitation Data'!$I$31,0,10*ROW('Sanitation Data'!I170))="","",OFFSET('Sanitation Data'!$I$31,0,10*ROW('Sanitation Data'!I170)))</f>
        <v/>
      </c>
      <c r="DN176" s="272" t="str">
        <f ca="true">+IF(OFFSET('Sanitation Data'!$I$32,0,10*ROW('Sanitation Data'!I170))="","",OFFSET('Sanitation Data'!$I$32,0,10*ROW('Sanitation Data'!I170)))</f>
        <v/>
      </c>
      <c r="DO176" s="272" t="str">
        <f ca="true">+IF(OFFSET('Hygiene Data'!$D$11,0,10*ROW('Hygiene Data'!D170))="","",OFFSET('Hygiene Data'!$D$11,0,10*ROW('Hygiene Data'!D170)))</f>
        <v/>
      </c>
      <c r="DP176" s="272" t="str">
        <f ca="true">+IF(OFFSET('Hygiene Data'!$D$12,0,10*ROW('Hygiene Data'!D170))="","",OFFSET('Hygiene Data'!$D$12,0,10*ROW('Hygiene Data'!D170)))</f>
        <v/>
      </c>
      <c r="DQ176" s="272" t="str">
        <f ca="true">+IF(OFFSET('Hygiene Data'!$D$13,0,10*ROW('Hygiene Data'!D170))="","",OFFSET('Hygiene Data'!$D$13,0,10*ROW('Hygiene Data'!D170)))</f>
        <v/>
      </c>
      <c r="DR176" s="272" t="str">
        <f ca="true">+IF(OFFSET('Hygiene Data'!$E$11,0,10*ROW('Hygiene Data'!E170))="","",OFFSET('Hygiene Data'!$E$11,0,10*ROW('Hygiene Data'!E170)))</f>
        <v/>
      </c>
      <c r="DS176" s="272" t="str">
        <f ca="true">+IF(OFFSET('Hygiene Data'!$E$12,0,10*ROW('Hygiene Data'!E170))="","",OFFSET('Hygiene Data'!$E$12,0,10*ROW('Hygiene Data'!E170)))</f>
        <v/>
      </c>
      <c r="DT176" s="272" t="str">
        <f ca="true">+IF(OFFSET('Hygiene Data'!$E$13,0,10*ROW('Hygiene Data'!E170))="","",OFFSET('Hygiene Data'!$E$13,0,10*ROW('Hygiene Data'!E170)))</f>
        <v/>
      </c>
      <c r="DU176" s="272" t="str">
        <f ca="true">+IF(OFFSET('Hygiene Data'!$F$11,0,10*ROW('Hygiene Data'!F170))="","",OFFSET('Hygiene Data'!$F$11,0,10*ROW('Hygiene Data'!F170)))</f>
        <v/>
      </c>
      <c r="DV176" s="272" t="str">
        <f ca="true">+IF(OFFSET('Hygiene Data'!$F$12,0,10*ROW('Hygiene Data'!F170))="","",OFFSET('Hygiene Data'!$F$12,0,10*ROW('Hygiene Data'!F170)))</f>
        <v/>
      </c>
      <c r="DW176" s="272" t="str">
        <f ca="true">+IF(OFFSET('Hygiene Data'!$F$13,0,10*ROW('Hygiene Data'!F170))="","",OFFSET('Hygiene Data'!$F$13,0,10*ROW('Hygiene Data'!F170)))</f>
        <v/>
      </c>
      <c r="DX176" s="272" t="str">
        <f ca="true">+IF(OFFSET('Hygiene Data'!$G$11,0,10*ROW('Hygiene Data'!G170))="","",OFFSET('Hygiene Data'!$G$11,0,10*ROW('Hygiene Data'!G170)))</f>
        <v/>
      </c>
      <c r="DY176" s="272" t="str">
        <f ca="true">+IF(OFFSET('Hygiene Data'!$G$12,0,10*ROW('Hygiene Data'!G170))="","",OFFSET('Hygiene Data'!$G$12,0,10*ROW('Hygiene Data'!G170)))</f>
        <v/>
      </c>
      <c r="DZ176" s="272" t="str">
        <f ca="true">+IF(OFFSET('Hygiene Data'!$G$13,0,10*ROW('Hygiene Data'!G170))="","",OFFSET('Hygiene Data'!$G$13,0,10*ROW('Hygiene Data'!G170)))</f>
        <v/>
      </c>
      <c r="EA176" s="272" t="str">
        <f ca="true">+IF(OFFSET('Hygiene Data'!$H$11,0,10*ROW('Hygiene Data'!H170))="","",OFFSET('Hygiene Data'!$H$11,0,10*ROW('Hygiene Data'!H170)))</f>
        <v/>
      </c>
      <c r="EB176" s="272" t="str">
        <f ca="true">+IF(OFFSET('Hygiene Data'!$H$12,0,10*ROW('Hygiene Data'!H170))="","",OFFSET('Hygiene Data'!$H$12,0,10*ROW('Hygiene Data'!H170)))</f>
        <v/>
      </c>
      <c r="EC176" s="272" t="str">
        <f ca="true">+IF(OFFSET('Hygiene Data'!$H$13,0,10*ROW('Hygiene Data'!H170))="","",OFFSET('Hygiene Data'!$H$13,0,10*ROW('Hygiene Data'!H170)))</f>
        <v/>
      </c>
      <c r="ED176" s="272" t="str">
        <f ca="true">+IF(OFFSET('Hygiene Data'!$I$11,0,10*ROW('Hygiene Data'!I170))="","",OFFSET('Hygiene Data'!$I$11,0,10*ROW('Hygiene Data'!I170)))</f>
        <v/>
      </c>
      <c r="EE176" s="272" t="str">
        <f ca="true">+IF(OFFSET('Hygiene Data'!$I$12,0,10*ROW('Hygiene Data'!I170))="","",OFFSET('Hygiene Data'!$I$12,0,10*ROW('Hygiene Data'!I170)))</f>
        <v/>
      </c>
      <c r="EF176" s="272" t="str">
        <f ca="true">+IF(OFFSET('Hygiene Data'!$I$13,0,10*ROW('Hygiene Data'!I170))="","",OFFSET('Hygiene Data'!$I$13,0,10*ROW('Hygiene Data'!I170)))</f>
        <v/>
      </c>
    </row>
    <row xmlns:x14ac="http://schemas.microsoft.com/office/spreadsheetml/2009/9/ac" r="177" x14ac:dyDescent="0.2">
      <c r="A177" s="37" t="str">
        <f ca="true">+IF(OFFSET('Water Data'!$B$2,0,10*ROW('Water Data'!E171))="","",OFFSET('Water Data'!$B$2,0,10*ROW('Water Data'!E171)))</f>
        <v/>
      </c>
      <c r="B177" s="37" t="str">
        <f ca="true">+IF(OFFSET('Water Data'!$C$2,0,10*ROW('Water Data'!F171))="","",OFFSET('Water Data'!$C$2,0,10*ROW('Water Data'!F171)))</f>
        <v/>
      </c>
      <c r="C177" s="328" t="str">
        <f t="shared" ca="true" si="2"/>
        <v/>
      </c>
      <c r="D177" s="97"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7"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7"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7"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7"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7"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7"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7"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7"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7"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7"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7"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7"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7"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7"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7"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7"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7"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8"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8"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8"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8"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8"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8"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8"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8"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8"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8"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8"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8"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8"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8"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8"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8"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8"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8"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8"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8"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8"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8"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8"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8"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8"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8"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8"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8"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8"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8"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9"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9"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9"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9"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9"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9"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9"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9"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9"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9"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9"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9"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9"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9"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9"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9"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9"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9"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2"/>
      <c r="BS177" s="272" t="str">
        <f ca="true">+IF(OFFSET('Water Data'!$D$27,0,10*ROW('Water Data'!D171))="","",OFFSET('Water Data'!$D$27,0,10*ROW('Water Data'!D171)))</f>
        <v/>
      </c>
      <c r="BT177" s="272" t="str">
        <f ca="true">+IF(OFFSET('Water Data'!$D$28,0,10*ROW('Water Data'!D171))="","",OFFSET('Water Data'!$D$28,0,10*ROW('Water Data'!D171)))</f>
        <v/>
      </c>
      <c r="BU177" s="272" t="str">
        <f ca="true">+IF(OFFSET('Water Data'!$D$29,0,10*ROW('Water Data'!D171))="","",OFFSET('Water Data'!$D$29,0,10*ROW('Water Data'!D171)))</f>
        <v/>
      </c>
      <c r="BV177" s="272" t="str">
        <f ca="true">+IF(OFFSET('Water Data'!$E$27,0,10*ROW('Water Data'!E171))="","",OFFSET('Water Data'!$E$27,0,10*ROW('Water Data'!E171)))</f>
        <v/>
      </c>
      <c r="BW177" s="272" t="str">
        <f ca="true">+IF(OFFSET('Water Data'!$E$28,0,10*ROW('Water Data'!E171))="","",OFFSET('Water Data'!$E$28,0,10*ROW('Water Data'!E171)))</f>
        <v/>
      </c>
      <c r="BX177" s="272" t="str">
        <f ca="true">+IF(OFFSET('Water Data'!$E$29,0,10*ROW('Water Data'!E171))="","",OFFSET('Water Data'!$E$29,0,10*ROW('Water Data'!E171)))</f>
        <v/>
      </c>
      <c r="BY177" s="272" t="str">
        <f ca="true">+IF(OFFSET('Water Data'!$F$27,0,10*ROW('Water Data'!F171))="","",OFFSET('Water Data'!$F$27,0,10*ROW('Water Data'!F171)))</f>
        <v/>
      </c>
      <c r="BZ177" s="272" t="str">
        <f ca="true">+IF(OFFSET('Water Data'!$F$28,0,10*ROW('Water Data'!F171))="","",OFFSET('Water Data'!$F$28,0,10*ROW('Water Data'!F171)))</f>
        <v/>
      </c>
      <c r="CA177" s="272" t="str">
        <f ca="true">+IF(OFFSET('Water Data'!$F$29,0,10*ROW('Water Data'!F171))="","",OFFSET('Water Data'!$F$29,0,10*ROW('Water Data'!F171)))</f>
        <v/>
      </c>
      <c r="CB177" s="272" t="str">
        <f ca="true">+IF(OFFSET('Water Data'!$G$27,0,10*ROW('Water Data'!G171))="","",OFFSET('Water Data'!$G$27,0,10*ROW('Water Data'!G171)))</f>
        <v/>
      </c>
      <c r="CC177" s="272" t="str">
        <f ca="true">+IF(OFFSET('Water Data'!$G$28,0,10*ROW('Water Data'!G171))="","",OFFSET('Water Data'!$G$28,0,10*ROW('Water Data'!G171)))</f>
        <v/>
      </c>
      <c r="CD177" s="272" t="str">
        <f ca="true">+IF(OFFSET('Water Data'!$G$29,0,10*ROW('Water Data'!G171))="","",OFFSET('Water Data'!$G$29,0,10*ROW('Water Data'!G171)))</f>
        <v/>
      </c>
      <c r="CE177" s="272" t="str">
        <f ca="true">+IF(OFFSET('Water Data'!$H$27,0,10*ROW('Water Data'!H171))="","",OFFSET('Water Data'!$H$27,0,10*ROW('Water Data'!H171)))</f>
        <v/>
      </c>
      <c r="CF177" s="272" t="str">
        <f ca="true">+IF(OFFSET('Water Data'!$H$28,0,10*ROW('Water Data'!H171))="","",OFFSET('Water Data'!$H$28,0,10*ROW('Water Data'!H171)))</f>
        <v/>
      </c>
      <c r="CG177" s="272" t="str">
        <f ca="true">+IF(OFFSET('Water Data'!$H$29,0,10*ROW('Water Data'!H171))="","",OFFSET('Water Data'!$H$29,0,10*ROW('Water Data'!H171)))</f>
        <v/>
      </c>
      <c r="CH177" s="272" t="str">
        <f ca="true">+IF(OFFSET('Water Data'!$I$27,0,10*ROW('Water Data'!I171))="","",OFFSET('Water Data'!$I$27,0,10*ROW('Water Data'!I171)))</f>
        <v/>
      </c>
      <c r="CI177" s="272" t="str">
        <f ca="true">+IF(OFFSET('Water Data'!$I$28,0,10*ROW('Water Data'!I171))="","",OFFSET('Water Data'!$I$28,0,10*ROW('Water Data'!I171)))</f>
        <v/>
      </c>
      <c r="CJ177" s="272" t="str">
        <f ca="true">+IF(OFFSET('Water Data'!$I$29,0,10*ROW('Water Data'!I171))="","",OFFSET('Water Data'!$I$29,0,10*ROW('Water Data'!I171)))</f>
        <v/>
      </c>
      <c r="CK177" s="272" t="str">
        <f ca="true">+IF(OFFSET('Sanitation Data'!$D$28,0,10*ROW('Sanitation Data'!D171))="","",OFFSET('Sanitation Data'!$D$28,0,10*ROW('Sanitation Data'!D171)))</f>
        <v/>
      </c>
      <c r="CL177" s="272" t="str">
        <f ca="true">+IF(OFFSET('Sanitation Data'!$D$29,0,10*ROW('Sanitation Data'!D171))="","",OFFSET('Sanitation Data'!$D$29,0,10*ROW('Sanitation Data'!D171)))</f>
        <v/>
      </c>
      <c r="CM177" s="272" t="str">
        <f ca="true">+IF(OFFSET('Sanitation Data'!$D$30,0,10*ROW('Sanitation Data'!D171))="","",OFFSET('Sanitation Data'!$D$30,0,10*ROW('Sanitation Data'!D171)))</f>
        <v/>
      </c>
      <c r="CN177" s="272" t="str">
        <f ca="true">+IF(OFFSET('Sanitation Data'!$D$31,0,10*ROW('Sanitation Data'!D171))="","",OFFSET('Sanitation Data'!$D$31,0,10*ROW('Sanitation Data'!D171)))</f>
        <v/>
      </c>
      <c r="CO177" s="272" t="str">
        <f ca="true">+IF(OFFSET('Sanitation Data'!$D$32,0,10*ROW('Sanitation Data'!D171))="","",OFFSET('Sanitation Data'!$D$32,0,10*ROW('Sanitation Data'!D171)))</f>
        <v/>
      </c>
      <c r="CP177" s="272" t="str">
        <f ca="true">+IF(OFFSET('Sanitation Data'!$E$28,0,10*ROW('Sanitation Data'!E171))="","",OFFSET('Sanitation Data'!$E$28,0,10*ROW('Sanitation Data'!E171)))</f>
        <v/>
      </c>
      <c r="CQ177" s="272" t="str">
        <f ca="true">+IF(OFFSET('Sanitation Data'!$E$29,0,10*ROW('Sanitation Data'!E171))="","",OFFSET('Sanitation Data'!$E$29,0,10*ROW('Sanitation Data'!E171)))</f>
        <v/>
      </c>
      <c r="CR177" s="272" t="str">
        <f ca="true">+IF(OFFSET('Sanitation Data'!$E$30,0,10*ROW('Sanitation Data'!E171))="","",OFFSET('Sanitation Data'!$E$30,0,10*ROW('Sanitation Data'!E171)))</f>
        <v/>
      </c>
      <c r="CS177" s="272" t="str">
        <f ca="true">+IF(OFFSET('Sanitation Data'!$E$31,0,10*ROW('Sanitation Data'!E171))="","",OFFSET('Sanitation Data'!$E$31,0,10*ROW('Sanitation Data'!E171)))</f>
        <v/>
      </c>
      <c r="CT177" s="272" t="str">
        <f ca="true">+IF(OFFSET('Sanitation Data'!$E$32,0,10*ROW('Sanitation Data'!E171))="","",OFFSET('Sanitation Data'!$E$32,0,10*ROW('Sanitation Data'!E171)))</f>
        <v/>
      </c>
      <c r="CU177" s="272" t="str">
        <f ca="true">+IF(OFFSET('Sanitation Data'!$F$28,0,10*ROW('Sanitation Data'!F171))="","",OFFSET('Sanitation Data'!$F$28,0,10*ROW('Sanitation Data'!F171)))</f>
        <v/>
      </c>
      <c r="CV177" s="272" t="str">
        <f ca="true">+IF(OFFSET('Sanitation Data'!$F$29,0,10*ROW('Sanitation Data'!F171))="","",OFFSET('Sanitation Data'!$F$29,0,10*ROW('Sanitation Data'!F171)))</f>
        <v/>
      </c>
      <c r="CW177" s="272" t="str">
        <f ca="true">+IF(OFFSET('Sanitation Data'!$F$30,0,10*ROW('Sanitation Data'!F171))="","",OFFSET('Sanitation Data'!$F$30,0,10*ROW('Sanitation Data'!F171)))</f>
        <v/>
      </c>
      <c r="CX177" s="272" t="str">
        <f ca="true">+IF(OFFSET('Sanitation Data'!$F$31,0,10*ROW('Sanitation Data'!F171))="","",OFFSET('Sanitation Data'!$F$31,0,10*ROW('Sanitation Data'!F171)))</f>
        <v/>
      </c>
      <c r="CY177" s="272" t="str">
        <f ca="true">+IF(OFFSET('Sanitation Data'!$F$32,0,10*ROW('Sanitation Data'!F171))="","",OFFSET('Sanitation Data'!$F$32,0,10*ROW('Sanitation Data'!F171)))</f>
        <v/>
      </c>
      <c r="CZ177" s="272" t="str">
        <f ca="true">+IF(OFFSET('Sanitation Data'!$G$28,0,10*ROW('Sanitation Data'!G171))="","",OFFSET('Sanitation Data'!$G$28,0,10*ROW('Sanitation Data'!G171)))</f>
        <v/>
      </c>
      <c r="DA177" s="272" t="str">
        <f ca="true">+IF(OFFSET('Sanitation Data'!$G$29,0,10*ROW('Sanitation Data'!G171))="","",OFFSET('Sanitation Data'!$G$29,0,10*ROW('Sanitation Data'!G171)))</f>
        <v/>
      </c>
      <c r="DB177" s="272" t="str">
        <f ca="true">+IF(OFFSET('Sanitation Data'!$G$30,0,10*ROW('Sanitation Data'!G171))="","",OFFSET('Sanitation Data'!$G$30,0,10*ROW('Sanitation Data'!G171)))</f>
        <v/>
      </c>
      <c r="DC177" s="272" t="str">
        <f ca="true">+IF(OFFSET('Sanitation Data'!$G$31,0,10*ROW('Sanitation Data'!G171))="","",OFFSET('Sanitation Data'!$G$31,0,10*ROW('Sanitation Data'!G171)))</f>
        <v/>
      </c>
      <c r="DD177" s="272" t="str">
        <f ca="true">+IF(OFFSET('Sanitation Data'!$G$32,0,10*ROW('Sanitation Data'!G171))="","",OFFSET('Sanitation Data'!$G$32,0,10*ROW('Sanitation Data'!G171)))</f>
        <v/>
      </c>
      <c r="DE177" s="272" t="str">
        <f ca="true">+IF(OFFSET('Sanitation Data'!$H$28,0,10*ROW('Sanitation Data'!H171))="","",OFFSET('Sanitation Data'!$H$28,0,10*ROW('Sanitation Data'!H171)))</f>
        <v/>
      </c>
      <c r="DF177" s="272" t="str">
        <f ca="true">+IF(OFFSET('Sanitation Data'!$H$29,0,10*ROW('Sanitation Data'!H171))="","",OFFSET('Sanitation Data'!$H$29,0,10*ROW('Sanitation Data'!H171)))</f>
        <v/>
      </c>
      <c r="DG177" s="272" t="str">
        <f ca="true">+IF(OFFSET('Sanitation Data'!$H$30,0,10*ROW('Sanitation Data'!H171))="","",OFFSET('Sanitation Data'!$H$30,0,10*ROW('Sanitation Data'!H171)))</f>
        <v/>
      </c>
      <c r="DH177" s="272" t="str">
        <f ca="true">+IF(OFFSET('Sanitation Data'!$H$31,0,10*ROW('Sanitation Data'!H171))="","",OFFSET('Sanitation Data'!$H$31,0,10*ROW('Sanitation Data'!H171)))</f>
        <v/>
      </c>
      <c r="DI177" s="272" t="str">
        <f ca="true">+IF(OFFSET('Sanitation Data'!$H$32,0,10*ROW('Sanitation Data'!H171))="","",OFFSET('Sanitation Data'!$H$32,0,10*ROW('Sanitation Data'!H171)))</f>
        <v/>
      </c>
      <c r="DJ177" s="272" t="str">
        <f ca="true">+IF(OFFSET('Sanitation Data'!$I$28,0,10*ROW('Sanitation Data'!I171))="","",OFFSET('Sanitation Data'!$I$28,0,10*ROW('Sanitation Data'!I171)))</f>
        <v/>
      </c>
      <c r="DK177" s="272" t="str">
        <f ca="true">+IF(OFFSET('Sanitation Data'!$I$29,0,10*ROW('Sanitation Data'!I171))="","",OFFSET('Sanitation Data'!$I$29,0,10*ROW('Sanitation Data'!I171)))</f>
        <v/>
      </c>
      <c r="DL177" s="272" t="str">
        <f ca="true">+IF(OFFSET('Sanitation Data'!$I$30,0,10*ROW('Sanitation Data'!I171))="","",OFFSET('Sanitation Data'!$I$30,0,10*ROW('Sanitation Data'!I171)))</f>
        <v/>
      </c>
      <c r="DM177" s="272" t="str">
        <f ca="true">+IF(OFFSET('Sanitation Data'!$I$31,0,10*ROW('Sanitation Data'!I171))="","",OFFSET('Sanitation Data'!$I$31,0,10*ROW('Sanitation Data'!I171)))</f>
        <v/>
      </c>
      <c r="DN177" s="272" t="str">
        <f ca="true">+IF(OFFSET('Sanitation Data'!$I$32,0,10*ROW('Sanitation Data'!I171))="","",OFFSET('Sanitation Data'!$I$32,0,10*ROW('Sanitation Data'!I171)))</f>
        <v/>
      </c>
      <c r="DO177" s="272" t="str">
        <f ca="true">+IF(OFFSET('Hygiene Data'!$D$11,0,10*ROW('Hygiene Data'!D171))="","",OFFSET('Hygiene Data'!$D$11,0,10*ROW('Hygiene Data'!D171)))</f>
        <v/>
      </c>
      <c r="DP177" s="272" t="str">
        <f ca="true">+IF(OFFSET('Hygiene Data'!$D$12,0,10*ROW('Hygiene Data'!D171))="","",OFFSET('Hygiene Data'!$D$12,0,10*ROW('Hygiene Data'!D171)))</f>
        <v/>
      </c>
      <c r="DQ177" s="272" t="str">
        <f ca="true">+IF(OFFSET('Hygiene Data'!$D$13,0,10*ROW('Hygiene Data'!D171))="","",OFFSET('Hygiene Data'!$D$13,0,10*ROW('Hygiene Data'!D171)))</f>
        <v/>
      </c>
      <c r="DR177" s="272" t="str">
        <f ca="true">+IF(OFFSET('Hygiene Data'!$E$11,0,10*ROW('Hygiene Data'!E171))="","",OFFSET('Hygiene Data'!$E$11,0,10*ROW('Hygiene Data'!E171)))</f>
        <v/>
      </c>
      <c r="DS177" s="272" t="str">
        <f ca="true">+IF(OFFSET('Hygiene Data'!$E$12,0,10*ROW('Hygiene Data'!E171))="","",OFFSET('Hygiene Data'!$E$12,0,10*ROW('Hygiene Data'!E171)))</f>
        <v/>
      </c>
      <c r="DT177" s="272" t="str">
        <f ca="true">+IF(OFFSET('Hygiene Data'!$E$13,0,10*ROW('Hygiene Data'!E171))="","",OFFSET('Hygiene Data'!$E$13,0,10*ROW('Hygiene Data'!E171)))</f>
        <v/>
      </c>
      <c r="DU177" s="272" t="str">
        <f ca="true">+IF(OFFSET('Hygiene Data'!$F$11,0,10*ROW('Hygiene Data'!F171))="","",OFFSET('Hygiene Data'!$F$11,0,10*ROW('Hygiene Data'!F171)))</f>
        <v/>
      </c>
      <c r="DV177" s="272" t="str">
        <f ca="true">+IF(OFFSET('Hygiene Data'!$F$12,0,10*ROW('Hygiene Data'!F171))="","",OFFSET('Hygiene Data'!$F$12,0,10*ROW('Hygiene Data'!F171)))</f>
        <v/>
      </c>
      <c r="DW177" s="272" t="str">
        <f ca="true">+IF(OFFSET('Hygiene Data'!$F$13,0,10*ROW('Hygiene Data'!F171))="","",OFFSET('Hygiene Data'!$F$13,0,10*ROW('Hygiene Data'!F171)))</f>
        <v/>
      </c>
      <c r="DX177" s="272" t="str">
        <f ca="true">+IF(OFFSET('Hygiene Data'!$G$11,0,10*ROW('Hygiene Data'!G171))="","",OFFSET('Hygiene Data'!$G$11,0,10*ROW('Hygiene Data'!G171)))</f>
        <v/>
      </c>
      <c r="DY177" s="272" t="str">
        <f ca="true">+IF(OFFSET('Hygiene Data'!$G$12,0,10*ROW('Hygiene Data'!G171))="","",OFFSET('Hygiene Data'!$G$12,0,10*ROW('Hygiene Data'!G171)))</f>
        <v/>
      </c>
      <c r="DZ177" s="272" t="str">
        <f ca="true">+IF(OFFSET('Hygiene Data'!$G$13,0,10*ROW('Hygiene Data'!G171))="","",OFFSET('Hygiene Data'!$G$13,0,10*ROW('Hygiene Data'!G171)))</f>
        <v/>
      </c>
      <c r="EA177" s="272" t="str">
        <f ca="true">+IF(OFFSET('Hygiene Data'!$H$11,0,10*ROW('Hygiene Data'!H171))="","",OFFSET('Hygiene Data'!$H$11,0,10*ROW('Hygiene Data'!H171)))</f>
        <v/>
      </c>
      <c r="EB177" s="272" t="str">
        <f ca="true">+IF(OFFSET('Hygiene Data'!$H$12,0,10*ROW('Hygiene Data'!H171))="","",OFFSET('Hygiene Data'!$H$12,0,10*ROW('Hygiene Data'!H171)))</f>
        <v/>
      </c>
      <c r="EC177" s="272" t="str">
        <f ca="true">+IF(OFFSET('Hygiene Data'!$H$13,0,10*ROW('Hygiene Data'!H171))="","",OFFSET('Hygiene Data'!$H$13,0,10*ROW('Hygiene Data'!H171)))</f>
        <v/>
      </c>
      <c r="ED177" s="272" t="str">
        <f ca="true">+IF(OFFSET('Hygiene Data'!$I$11,0,10*ROW('Hygiene Data'!I171))="","",OFFSET('Hygiene Data'!$I$11,0,10*ROW('Hygiene Data'!I171)))</f>
        <v/>
      </c>
      <c r="EE177" s="272" t="str">
        <f ca="true">+IF(OFFSET('Hygiene Data'!$I$12,0,10*ROW('Hygiene Data'!I171))="","",OFFSET('Hygiene Data'!$I$12,0,10*ROW('Hygiene Data'!I171)))</f>
        <v/>
      </c>
      <c r="EF177" s="272" t="str">
        <f ca="true">+IF(OFFSET('Hygiene Data'!$I$13,0,10*ROW('Hygiene Data'!I171))="","",OFFSET('Hygiene Data'!$I$13,0,10*ROW('Hygiene Data'!I171)))</f>
        <v/>
      </c>
    </row>
    <row xmlns:x14ac="http://schemas.microsoft.com/office/spreadsheetml/2009/9/ac" r="178" x14ac:dyDescent="0.2">
      <c r="A178" s="37" t="str">
        <f ca="true">+IF(OFFSET('Water Data'!$B$2,0,10*ROW('Water Data'!E172))="","",OFFSET('Water Data'!$B$2,0,10*ROW('Water Data'!E172)))</f>
        <v/>
      </c>
      <c r="B178" s="37" t="str">
        <f ca="true">+IF(OFFSET('Water Data'!$C$2,0,10*ROW('Water Data'!F172))="","",OFFSET('Water Data'!$C$2,0,10*ROW('Water Data'!F172)))</f>
        <v/>
      </c>
      <c r="C178" s="328" t="str">
        <f t="shared" ca="true" si="2"/>
        <v/>
      </c>
      <c r="D178" s="97"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7"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7"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7"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7"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7"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7"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7"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7"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7"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7"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7"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7"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7"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7"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7"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7"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7"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8"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8"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8"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8"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8"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8"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8"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8"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8"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8"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8"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8"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8"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8"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8"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8"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8"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8"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8"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8"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8"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8"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8"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8"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8"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8"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8"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8"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8"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8"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9"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9"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9"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9"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9"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9"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9"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9"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9"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9"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9"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9"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9"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9"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9"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9"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9"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9"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2"/>
      <c r="BS178" s="272" t="str">
        <f ca="true">+IF(OFFSET('Water Data'!$D$27,0,10*ROW('Water Data'!D172))="","",OFFSET('Water Data'!$D$27,0,10*ROW('Water Data'!D172)))</f>
        <v/>
      </c>
      <c r="BT178" s="272" t="str">
        <f ca="true">+IF(OFFSET('Water Data'!$D$28,0,10*ROW('Water Data'!D172))="","",OFFSET('Water Data'!$D$28,0,10*ROW('Water Data'!D172)))</f>
        <v/>
      </c>
      <c r="BU178" s="272" t="str">
        <f ca="true">+IF(OFFSET('Water Data'!$D$29,0,10*ROW('Water Data'!D172))="","",OFFSET('Water Data'!$D$29,0,10*ROW('Water Data'!D172)))</f>
        <v/>
      </c>
      <c r="BV178" s="272" t="str">
        <f ca="true">+IF(OFFSET('Water Data'!$E$27,0,10*ROW('Water Data'!E172))="","",OFFSET('Water Data'!$E$27,0,10*ROW('Water Data'!E172)))</f>
        <v/>
      </c>
      <c r="BW178" s="272" t="str">
        <f ca="true">+IF(OFFSET('Water Data'!$E$28,0,10*ROW('Water Data'!E172))="","",OFFSET('Water Data'!$E$28,0,10*ROW('Water Data'!E172)))</f>
        <v/>
      </c>
      <c r="BX178" s="272" t="str">
        <f ca="true">+IF(OFFSET('Water Data'!$E$29,0,10*ROW('Water Data'!E172))="","",OFFSET('Water Data'!$E$29,0,10*ROW('Water Data'!E172)))</f>
        <v/>
      </c>
      <c r="BY178" s="272" t="str">
        <f ca="true">+IF(OFFSET('Water Data'!$F$27,0,10*ROW('Water Data'!F172))="","",OFFSET('Water Data'!$F$27,0,10*ROW('Water Data'!F172)))</f>
        <v/>
      </c>
      <c r="BZ178" s="272" t="str">
        <f ca="true">+IF(OFFSET('Water Data'!$F$28,0,10*ROW('Water Data'!F172))="","",OFFSET('Water Data'!$F$28,0,10*ROW('Water Data'!F172)))</f>
        <v/>
      </c>
      <c r="CA178" s="272" t="str">
        <f ca="true">+IF(OFFSET('Water Data'!$F$29,0,10*ROW('Water Data'!F172))="","",OFFSET('Water Data'!$F$29,0,10*ROW('Water Data'!F172)))</f>
        <v/>
      </c>
      <c r="CB178" s="272" t="str">
        <f ca="true">+IF(OFFSET('Water Data'!$G$27,0,10*ROW('Water Data'!G172))="","",OFFSET('Water Data'!$G$27,0,10*ROW('Water Data'!G172)))</f>
        <v/>
      </c>
      <c r="CC178" s="272" t="str">
        <f ca="true">+IF(OFFSET('Water Data'!$G$28,0,10*ROW('Water Data'!G172))="","",OFFSET('Water Data'!$G$28,0,10*ROW('Water Data'!G172)))</f>
        <v/>
      </c>
      <c r="CD178" s="272" t="str">
        <f ca="true">+IF(OFFSET('Water Data'!$G$29,0,10*ROW('Water Data'!G172))="","",OFFSET('Water Data'!$G$29,0,10*ROW('Water Data'!G172)))</f>
        <v/>
      </c>
      <c r="CE178" s="272" t="str">
        <f ca="true">+IF(OFFSET('Water Data'!$H$27,0,10*ROW('Water Data'!H172))="","",OFFSET('Water Data'!$H$27,0,10*ROW('Water Data'!H172)))</f>
        <v/>
      </c>
      <c r="CF178" s="272" t="str">
        <f ca="true">+IF(OFFSET('Water Data'!$H$28,0,10*ROW('Water Data'!H172))="","",OFFSET('Water Data'!$H$28,0,10*ROW('Water Data'!H172)))</f>
        <v/>
      </c>
      <c r="CG178" s="272" t="str">
        <f ca="true">+IF(OFFSET('Water Data'!$H$29,0,10*ROW('Water Data'!H172))="","",OFFSET('Water Data'!$H$29,0,10*ROW('Water Data'!H172)))</f>
        <v/>
      </c>
      <c r="CH178" s="272" t="str">
        <f ca="true">+IF(OFFSET('Water Data'!$I$27,0,10*ROW('Water Data'!I172))="","",OFFSET('Water Data'!$I$27,0,10*ROW('Water Data'!I172)))</f>
        <v/>
      </c>
      <c r="CI178" s="272" t="str">
        <f ca="true">+IF(OFFSET('Water Data'!$I$28,0,10*ROW('Water Data'!I172))="","",OFFSET('Water Data'!$I$28,0,10*ROW('Water Data'!I172)))</f>
        <v/>
      </c>
      <c r="CJ178" s="272" t="str">
        <f ca="true">+IF(OFFSET('Water Data'!$I$29,0,10*ROW('Water Data'!I172))="","",OFFSET('Water Data'!$I$29,0,10*ROW('Water Data'!I172)))</f>
        <v/>
      </c>
      <c r="CK178" s="272" t="str">
        <f ca="true">+IF(OFFSET('Sanitation Data'!$D$28,0,10*ROW('Sanitation Data'!D172))="","",OFFSET('Sanitation Data'!$D$28,0,10*ROW('Sanitation Data'!D172)))</f>
        <v/>
      </c>
      <c r="CL178" s="272" t="str">
        <f ca="true">+IF(OFFSET('Sanitation Data'!$D$29,0,10*ROW('Sanitation Data'!D172))="","",OFFSET('Sanitation Data'!$D$29,0,10*ROW('Sanitation Data'!D172)))</f>
        <v/>
      </c>
      <c r="CM178" s="272" t="str">
        <f ca="true">+IF(OFFSET('Sanitation Data'!$D$30,0,10*ROW('Sanitation Data'!D172))="","",OFFSET('Sanitation Data'!$D$30,0,10*ROW('Sanitation Data'!D172)))</f>
        <v/>
      </c>
      <c r="CN178" s="272" t="str">
        <f ca="true">+IF(OFFSET('Sanitation Data'!$D$31,0,10*ROW('Sanitation Data'!D172))="","",OFFSET('Sanitation Data'!$D$31,0,10*ROW('Sanitation Data'!D172)))</f>
        <v/>
      </c>
      <c r="CO178" s="272" t="str">
        <f ca="true">+IF(OFFSET('Sanitation Data'!$D$32,0,10*ROW('Sanitation Data'!D172))="","",OFFSET('Sanitation Data'!$D$32,0,10*ROW('Sanitation Data'!D172)))</f>
        <v/>
      </c>
      <c r="CP178" s="272" t="str">
        <f ca="true">+IF(OFFSET('Sanitation Data'!$E$28,0,10*ROW('Sanitation Data'!E172))="","",OFFSET('Sanitation Data'!$E$28,0,10*ROW('Sanitation Data'!E172)))</f>
        <v/>
      </c>
      <c r="CQ178" s="272" t="str">
        <f ca="true">+IF(OFFSET('Sanitation Data'!$E$29,0,10*ROW('Sanitation Data'!E172))="","",OFFSET('Sanitation Data'!$E$29,0,10*ROW('Sanitation Data'!E172)))</f>
        <v/>
      </c>
      <c r="CR178" s="272" t="str">
        <f ca="true">+IF(OFFSET('Sanitation Data'!$E$30,0,10*ROW('Sanitation Data'!E172))="","",OFFSET('Sanitation Data'!$E$30,0,10*ROW('Sanitation Data'!E172)))</f>
        <v/>
      </c>
      <c r="CS178" s="272" t="str">
        <f ca="true">+IF(OFFSET('Sanitation Data'!$E$31,0,10*ROW('Sanitation Data'!E172))="","",OFFSET('Sanitation Data'!$E$31,0,10*ROW('Sanitation Data'!E172)))</f>
        <v/>
      </c>
      <c r="CT178" s="272" t="str">
        <f ca="true">+IF(OFFSET('Sanitation Data'!$E$32,0,10*ROW('Sanitation Data'!E172))="","",OFFSET('Sanitation Data'!$E$32,0,10*ROW('Sanitation Data'!E172)))</f>
        <v/>
      </c>
      <c r="CU178" s="272" t="str">
        <f ca="true">+IF(OFFSET('Sanitation Data'!$F$28,0,10*ROW('Sanitation Data'!F172))="","",OFFSET('Sanitation Data'!$F$28,0,10*ROW('Sanitation Data'!F172)))</f>
        <v/>
      </c>
      <c r="CV178" s="272" t="str">
        <f ca="true">+IF(OFFSET('Sanitation Data'!$F$29,0,10*ROW('Sanitation Data'!F172))="","",OFFSET('Sanitation Data'!$F$29,0,10*ROW('Sanitation Data'!F172)))</f>
        <v/>
      </c>
      <c r="CW178" s="272" t="str">
        <f ca="true">+IF(OFFSET('Sanitation Data'!$F$30,0,10*ROW('Sanitation Data'!F172))="","",OFFSET('Sanitation Data'!$F$30,0,10*ROW('Sanitation Data'!F172)))</f>
        <v/>
      </c>
      <c r="CX178" s="272" t="str">
        <f ca="true">+IF(OFFSET('Sanitation Data'!$F$31,0,10*ROW('Sanitation Data'!F172))="","",OFFSET('Sanitation Data'!$F$31,0,10*ROW('Sanitation Data'!F172)))</f>
        <v/>
      </c>
      <c r="CY178" s="272" t="str">
        <f ca="true">+IF(OFFSET('Sanitation Data'!$F$32,0,10*ROW('Sanitation Data'!F172))="","",OFFSET('Sanitation Data'!$F$32,0,10*ROW('Sanitation Data'!F172)))</f>
        <v/>
      </c>
      <c r="CZ178" s="272" t="str">
        <f ca="true">+IF(OFFSET('Sanitation Data'!$G$28,0,10*ROW('Sanitation Data'!G172))="","",OFFSET('Sanitation Data'!$G$28,0,10*ROW('Sanitation Data'!G172)))</f>
        <v/>
      </c>
      <c r="DA178" s="272" t="str">
        <f ca="true">+IF(OFFSET('Sanitation Data'!$G$29,0,10*ROW('Sanitation Data'!G172))="","",OFFSET('Sanitation Data'!$G$29,0,10*ROW('Sanitation Data'!G172)))</f>
        <v/>
      </c>
      <c r="DB178" s="272" t="str">
        <f ca="true">+IF(OFFSET('Sanitation Data'!$G$30,0,10*ROW('Sanitation Data'!G172))="","",OFFSET('Sanitation Data'!$G$30,0,10*ROW('Sanitation Data'!G172)))</f>
        <v/>
      </c>
      <c r="DC178" s="272" t="str">
        <f ca="true">+IF(OFFSET('Sanitation Data'!$G$31,0,10*ROW('Sanitation Data'!G172))="","",OFFSET('Sanitation Data'!$G$31,0,10*ROW('Sanitation Data'!G172)))</f>
        <v/>
      </c>
      <c r="DD178" s="272" t="str">
        <f ca="true">+IF(OFFSET('Sanitation Data'!$G$32,0,10*ROW('Sanitation Data'!G172))="","",OFFSET('Sanitation Data'!$G$32,0,10*ROW('Sanitation Data'!G172)))</f>
        <v/>
      </c>
      <c r="DE178" s="272" t="str">
        <f ca="true">+IF(OFFSET('Sanitation Data'!$H$28,0,10*ROW('Sanitation Data'!H172))="","",OFFSET('Sanitation Data'!$H$28,0,10*ROW('Sanitation Data'!H172)))</f>
        <v/>
      </c>
      <c r="DF178" s="272" t="str">
        <f ca="true">+IF(OFFSET('Sanitation Data'!$H$29,0,10*ROW('Sanitation Data'!H172))="","",OFFSET('Sanitation Data'!$H$29,0,10*ROW('Sanitation Data'!H172)))</f>
        <v/>
      </c>
      <c r="DG178" s="272" t="str">
        <f ca="true">+IF(OFFSET('Sanitation Data'!$H$30,0,10*ROW('Sanitation Data'!H172))="","",OFFSET('Sanitation Data'!$H$30,0,10*ROW('Sanitation Data'!H172)))</f>
        <v/>
      </c>
      <c r="DH178" s="272" t="str">
        <f ca="true">+IF(OFFSET('Sanitation Data'!$H$31,0,10*ROW('Sanitation Data'!H172))="","",OFFSET('Sanitation Data'!$H$31,0,10*ROW('Sanitation Data'!H172)))</f>
        <v/>
      </c>
      <c r="DI178" s="272" t="str">
        <f ca="true">+IF(OFFSET('Sanitation Data'!$H$32,0,10*ROW('Sanitation Data'!H172))="","",OFFSET('Sanitation Data'!$H$32,0,10*ROW('Sanitation Data'!H172)))</f>
        <v/>
      </c>
      <c r="DJ178" s="272" t="str">
        <f ca="true">+IF(OFFSET('Sanitation Data'!$I$28,0,10*ROW('Sanitation Data'!I172))="","",OFFSET('Sanitation Data'!$I$28,0,10*ROW('Sanitation Data'!I172)))</f>
        <v/>
      </c>
      <c r="DK178" s="272" t="str">
        <f ca="true">+IF(OFFSET('Sanitation Data'!$I$29,0,10*ROW('Sanitation Data'!I172))="","",OFFSET('Sanitation Data'!$I$29,0,10*ROW('Sanitation Data'!I172)))</f>
        <v/>
      </c>
      <c r="DL178" s="272" t="str">
        <f ca="true">+IF(OFFSET('Sanitation Data'!$I$30,0,10*ROW('Sanitation Data'!I172))="","",OFFSET('Sanitation Data'!$I$30,0,10*ROW('Sanitation Data'!I172)))</f>
        <v/>
      </c>
      <c r="DM178" s="272" t="str">
        <f ca="true">+IF(OFFSET('Sanitation Data'!$I$31,0,10*ROW('Sanitation Data'!I172))="","",OFFSET('Sanitation Data'!$I$31,0,10*ROW('Sanitation Data'!I172)))</f>
        <v/>
      </c>
      <c r="DN178" s="272" t="str">
        <f ca="true">+IF(OFFSET('Sanitation Data'!$I$32,0,10*ROW('Sanitation Data'!I172))="","",OFFSET('Sanitation Data'!$I$32,0,10*ROW('Sanitation Data'!I172)))</f>
        <v/>
      </c>
      <c r="DO178" s="272" t="str">
        <f ca="true">+IF(OFFSET('Hygiene Data'!$D$11,0,10*ROW('Hygiene Data'!D172))="","",OFFSET('Hygiene Data'!$D$11,0,10*ROW('Hygiene Data'!D172)))</f>
        <v/>
      </c>
      <c r="DP178" s="272" t="str">
        <f ca="true">+IF(OFFSET('Hygiene Data'!$D$12,0,10*ROW('Hygiene Data'!D172))="","",OFFSET('Hygiene Data'!$D$12,0,10*ROW('Hygiene Data'!D172)))</f>
        <v/>
      </c>
      <c r="DQ178" s="272" t="str">
        <f ca="true">+IF(OFFSET('Hygiene Data'!$D$13,0,10*ROW('Hygiene Data'!D172))="","",OFFSET('Hygiene Data'!$D$13,0,10*ROW('Hygiene Data'!D172)))</f>
        <v/>
      </c>
      <c r="DR178" s="272" t="str">
        <f ca="true">+IF(OFFSET('Hygiene Data'!$E$11,0,10*ROW('Hygiene Data'!E172))="","",OFFSET('Hygiene Data'!$E$11,0,10*ROW('Hygiene Data'!E172)))</f>
        <v/>
      </c>
      <c r="DS178" s="272" t="str">
        <f ca="true">+IF(OFFSET('Hygiene Data'!$E$12,0,10*ROW('Hygiene Data'!E172))="","",OFFSET('Hygiene Data'!$E$12,0,10*ROW('Hygiene Data'!E172)))</f>
        <v/>
      </c>
      <c r="DT178" s="272" t="str">
        <f ca="true">+IF(OFFSET('Hygiene Data'!$E$13,0,10*ROW('Hygiene Data'!E172))="","",OFFSET('Hygiene Data'!$E$13,0,10*ROW('Hygiene Data'!E172)))</f>
        <v/>
      </c>
      <c r="DU178" s="272" t="str">
        <f ca="true">+IF(OFFSET('Hygiene Data'!$F$11,0,10*ROW('Hygiene Data'!F172))="","",OFFSET('Hygiene Data'!$F$11,0,10*ROW('Hygiene Data'!F172)))</f>
        <v/>
      </c>
      <c r="DV178" s="272" t="str">
        <f ca="true">+IF(OFFSET('Hygiene Data'!$F$12,0,10*ROW('Hygiene Data'!F172))="","",OFFSET('Hygiene Data'!$F$12,0,10*ROW('Hygiene Data'!F172)))</f>
        <v/>
      </c>
      <c r="DW178" s="272" t="str">
        <f ca="true">+IF(OFFSET('Hygiene Data'!$F$13,0,10*ROW('Hygiene Data'!F172))="","",OFFSET('Hygiene Data'!$F$13,0,10*ROW('Hygiene Data'!F172)))</f>
        <v/>
      </c>
      <c r="DX178" s="272" t="str">
        <f ca="true">+IF(OFFSET('Hygiene Data'!$G$11,0,10*ROW('Hygiene Data'!G172))="","",OFFSET('Hygiene Data'!$G$11,0,10*ROW('Hygiene Data'!G172)))</f>
        <v/>
      </c>
      <c r="DY178" s="272" t="str">
        <f ca="true">+IF(OFFSET('Hygiene Data'!$G$12,0,10*ROW('Hygiene Data'!G172))="","",OFFSET('Hygiene Data'!$G$12,0,10*ROW('Hygiene Data'!G172)))</f>
        <v/>
      </c>
      <c r="DZ178" s="272" t="str">
        <f ca="true">+IF(OFFSET('Hygiene Data'!$G$13,0,10*ROW('Hygiene Data'!G172))="","",OFFSET('Hygiene Data'!$G$13,0,10*ROW('Hygiene Data'!G172)))</f>
        <v/>
      </c>
      <c r="EA178" s="272" t="str">
        <f ca="true">+IF(OFFSET('Hygiene Data'!$H$11,0,10*ROW('Hygiene Data'!H172))="","",OFFSET('Hygiene Data'!$H$11,0,10*ROW('Hygiene Data'!H172)))</f>
        <v/>
      </c>
      <c r="EB178" s="272" t="str">
        <f ca="true">+IF(OFFSET('Hygiene Data'!$H$12,0,10*ROW('Hygiene Data'!H172))="","",OFFSET('Hygiene Data'!$H$12,0,10*ROW('Hygiene Data'!H172)))</f>
        <v/>
      </c>
      <c r="EC178" s="272" t="str">
        <f ca="true">+IF(OFFSET('Hygiene Data'!$H$13,0,10*ROW('Hygiene Data'!H172))="","",OFFSET('Hygiene Data'!$H$13,0,10*ROW('Hygiene Data'!H172)))</f>
        <v/>
      </c>
      <c r="ED178" s="272" t="str">
        <f ca="true">+IF(OFFSET('Hygiene Data'!$I$11,0,10*ROW('Hygiene Data'!I172))="","",OFFSET('Hygiene Data'!$I$11,0,10*ROW('Hygiene Data'!I172)))</f>
        <v/>
      </c>
      <c r="EE178" s="272" t="str">
        <f ca="true">+IF(OFFSET('Hygiene Data'!$I$12,0,10*ROW('Hygiene Data'!I172))="","",OFFSET('Hygiene Data'!$I$12,0,10*ROW('Hygiene Data'!I172)))</f>
        <v/>
      </c>
      <c r="EF178" s="272" t="str">
        <f ca="true">+IF(OFFSET('Hygiene Data'!$I$13,0,10*ROW('Hygiene Data'!I172))="","",OFFSET('Hygiene Data'!$I$13,0,10*ROW('Hygiene Data'!I172)))</f>
        <v/>
      </c>
    </row>
    <row xmlns:x14ac="http://schemas.microsoft.com/office/spreadsheetml/2009/9/ac" r="179" x14ac:dyDescent="0.2">
      <c r="A179" s="37" t="str">
        <f ca="true">+IF(OFFSET('Water Data'!$B$2,0,10*ROW('Water Data'!E173))="","",OFFSET('Water Data'!$B$2,0,10*ROW('Water Data'!E173)))</f>
        <v/>
      </c>
      <c r="B179" s="37" t="str">
        <f ca="true">+IF(OFFSET('Water Data'!$C$2,0,10*ROW('Water Data'!F173))="","",OFFSET('Water Data'!$C$2,0,10*ROW('Water Data'!F173)))</f>
        <v/>
      </c>
      <c r="C179" s="328" t="str">
        <f t="shared" ca="true" si="2"/>
        <v/>
      </c>
      <c r="D179" s="97"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7"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7"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7"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7"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7"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7"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7"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7"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7"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7"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7"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7"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7"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7"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7"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7"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7"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8"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8"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8"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8"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8"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8"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8"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8"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8"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8"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8"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8"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8"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8"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8"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8"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8"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8"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8"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8"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8"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8"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8"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8"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8"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8"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8"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8"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8"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8"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9"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9"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9"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9"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9"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9"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9"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9"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9"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9"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9"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9"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9"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9"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9"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9"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9"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9"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2"/>
      <c r="BS179" s="272" t="str">
        <f ca="true">+IF(OFFSET('Water Data'!$D$27,0,10*ROW('Water Data'!D173))="","",OFFSET('Water Data'!$D$27,0,10*ROW('Water Data'!D173)))</f>
        <v/>
      </c>
      <c r="BT179" s="272" t="str">
        <f ca="true">+IF(OFFSET('Water Data'!$D$28,0,10*ROW('Water Data'!D173))="","",OFFSET('Water Data'!$D$28,0,10*ROW('Water Data'!D173)))</f>
        <v/>
      </c>
      <c r="BU179" s="272" t="str">
        <f ca="true">+IF(OFFSET('Water Data'!$D$29,0,10*ROW('Water Data'!D173))="","",OFFSET('Water Data'!$D$29,0,10*ROW('Water Data'!D173)))</f>
        <v/>
      </c>
      <c r="BV179" s="272" t="str">
        <f ca="true">+IF(OFFSET('Water Data'!$E$27,0,10*ROW('Water Data'!E173))="","",OFFSET('Water Data'!$E$27,0,10*ROW('Water Data'!E173)))</f>
        <v/>
      </c>
      <c r="BW179" s="272" t="str">
        <f ca="true">+IF(OFFSET('Water Data'!$E$28,0,10*ROW('Water Data'!E173))="","",OFFSET('Water Data'!$E$28,0,10*ROW('Water Data'!E173)))</f>
        <v/>
      </c>
      <c r="BX179" s="272" t="str">
        <f ca="true">+IF(OFFSET('Water Data'!$E$29,0,10*ROW('Water Data'!E173))="","",OFFSET('Water Data'!$E$29,0,10*ROW('Water Data'!E173)))</f>
        <v/>
      </c>
      <c r="BY179" s="272" t="str">
        <f ca="true">+IF(OFFSET('Water Data'!$F$27,0,10*ROW('Water Data'!F173))="","",OFFSET('Water Data'!$F$27,0,10*ROW('Water Data'!F173)))</f>
        <v/>
      </c>
      <c r="BZ179" s="272" t="str">
        <f ca="true">+IF(OFFSET('Water Data'!$F$28,0,10*ROW('Water Data'!F173))="","",OFFSET('Water Data'!$F$28,0,10*ROW('Water Data'!F173)))</f>
        <v/>
      </c>
      <c r="CA179" s="272" t="str">
        <f ca="true">+IF(OFFSET('Water Data'!$F$29,0,10*ROW('Water Data'!F173))="","",OFFSET('Water Data'!$F$29,0,10*ROW('Water Data'!F173)))</f>
        <v/>
      </c>
      <c r="CB179" s="272" t="str">
        <f ca="true">+IF(OFFSET('Water Data'!$G$27,0,10*ROW('Water Data'!G173))="","",OFFSET('Water Data'!$G$27,0,10*ROW('Water Data'!G173)))</f>
        <v/>
      </c>
      <c r="CC179" s="272" t="str">
        <f ca="true">+IF(OFFSET('Water Data'!$G$28,0,10*ROW('Water Data'!G173))="","",OFFSET('Water Data'!$G$28,0,10*ROW('Water Data'!G173)))</f>
        <v/>
      </c>
      <c r="CD179" s="272" t="str">
        <f ca="true">+IF(OFFSET('Water Data'!$G$29,0,10*ROW('Water Data'!G173))="","",OFFSET('Water Data'!$G$29,0,10*ROW('Water Data'!G173)))</f>
        <v/>
      </c>
      <c r="CE179" s="272" t="str">
        <f ca="true">+IF(OFFSET('Water Data'!$H$27,0,10*ROW('Water Data'!H173))="","",OFFSET('Water Data'!$H$27,0,10*ROW('Water Data'!H173)))</f>
        <v/>
      </c>
      <c r="CF179" s="272" t="str">
        <f ca="true">+IF(OFFSET('Water Data'!$H$28,0,10*ROW('Water Data'!H173))="","",OFFSET('Water Data'!$H$28,0,10*ROW('Water Data'!H173)))</f>
        <v/>
      </c>
      <c r="CG179" s="272" t="str">
        <f ca="true">+IF(OFFSET('Water Data'!$H$29,0,10*ROW('Water Data'!H173))="","",OFFSET('Water Data'!$H$29,0,10*ROW('Water Data'!H173)))</f>
        <v/>
      </c>
      <c r="CH179" s="272" t="str">
        <f ca="true">+IF(OFFSET('Water Data'!$I$27,0,10*ROW('Water Data'!I173))="","",OFFSET('Water Data'!$I$27,0,10*ROW('Water Data'!I173)))</f>
        <v/>
      </c>
      <c r="CI179" s="272" t="str">
        <f ca="true">+IF(OFFSET('Water Data'!$I$28,0,10*ROW('Water Data'!I173))="","",OFFSET('Water Data'!$I$28,0,10*ROW('Water Data'!I173)))</f>
        <v/>
      </c>
      <c r="CJ179" s="272" t="str">
        <f ca="true">+IF(OFFSET('Water Data'!$I$29,0,10*ROW('Water Data'!I173))="","",OFFSET('Water Data'!$I$29,0,10*ROW('Water Data'!I173)))</f>
        <v/>
      </c>
      <c r="CK179" s="272" t="str">
        <f ca="true">+IF(OFFSET('Sanitation Data'!$D$28,0,10*ROW('Sanitation Data'!D173))="","",OFFSET('Sanitation Data'!$D$28,0,10*ROW('Sanitation Data'!D173)))</f>
        <v/>
      </c>
      <c r="CL179" s="272" t="str">
        <f ca="true">+IF(OFFSET('Sanitation Data'!$D$29,0,10*ROW('Sanitation Data'!D173))="","",OFFSET('Sanitation Data'!$D$29,0,10*ROW('Sanitation Data'!D173)))</f>
        <v/>
      </c>
      <c r="CM179" s="272" t="str">
        <f ca="true">+IF(OFFSET('Sanitation Data'!$D$30,0,10*ROW('Sanitation Data'!D173))="","",OFFSET('Sanitation Data'!$D$30,0,10*ROW('Sanitation Data'!D173)))</f>
        <v/>
      </c>
      <c r="CN179" s="272" t="str">
        <f ca="true">+IF(OFFSET('Sanitation Data'!$D$31,0,10*ROW('Sanitation Data'!D173))="","",OFFSET('Sanitation Data'!$D$31,0,10*ROW('Sanitation Data'!D173)))</f>
        <v/>
      </c>
      <c r="CO179" s="272" t="str">
        <f ca="true">+IF(OFFSET('Sanitation Data'!$D$32,0,10*ROW('Sanitation Data'!D173))="","",OFFSET('Sanitation Data'!$D$32,0,10*ROW('Sanitation Data'!D173)))</f>
        <v/>
      </c>
      <c r="CP179" s="272" t="str">
        <f ca="true">+IF(OFFSET('Sanitation Data'!$E$28,0,10*ROW('Sanitation Data'!E173))="","",OFFSET('Sanitation Data'!$E$28,0,10*ROW('Sanitation Data'!E173)))</f>
        <v/>
      </c>
      <c r="CQ179" s="272" t="str">
        <f ca="true">+IF(OFFSET('Sanitation Data'!$E$29,0,10*ROW('Sanitation Data'!E173))="","",OFFSET('Sanitation Data'!$E$29,0,10*ROW('Sanitation Data'!E173)))</f>
        <v/>
      </c>
      <c r="CR179" s="272" t="str">
        <f ca="true">+IF(OFFSET('Sanitation Data'!$E$30,0,10*ROW('Sanitation Data'!E173))="","",OFFSET('Sanitation Data'!$E$30,0,10*ROW('Sanitation Data'!E173)))</f>
        <v/>
      </c>
      <c r="CS179" s="272" t="str">
        <f ca="true">+IF(OFFSET('Sanitation Data'!$E$31,0,10*ROW('Sanitation Data'!E173))="","",OFFSET('Sanitation Data'!$E$31,0,10*ROW('Sanitation Data'!E173)))</f>
        <v/>
      </c>
      <c r="CT179" s="272" t="str">
        <f ca="true">+IF(OFFSET('Sanitation Data'!$E$32,0,10*ROW('Sanitation Data'!E173))="","",OFFSET('Sanitation Data'!$E$32,0,10*ROW('Sanitation Data'!E173)))</f>
        <v/>
      </c>
      <c r="CU179" s="272" t="str">
        <f ca="true">+IF(OFFSET('Sanitation Data'!$F$28,0,10*ROW('Sanitation Data'!F173))="","",OFFSET('Sanitation Data'!$F$28,0,10*ROW('Sanitation Data'!F173)))</f>
        <v/>
      </c>
      <c r="CV179" s="272" t="str">
        <f ca="true">+IF(OFFSET('Sanitation Data'!$F$29,0,10*ROW('Sanitation Data'!F173))="","",OFFSET('Sanitation Data'!$F$29,0,10*ROW('Sanitation Data'!F173)))</f>
        <v/>
      </c>
      <c r="CW179" s="272" t="str">
        <f ca="true">+IF(OFFSET('Sanitation Data'!$F$30,0,10*ROW('Sanitation Data'!F173))="","",OFFSET('Sanitation Data'!$F$30,0,10*ROW('Sanitation Data'!F173)))</f>
        <v/>
      </c>
      <c r="CX179" s="272" t="str">
        <f ca="true">+IF(OFFSET('Sanitation Data'!$F$31,0,10*ROW('Sanitation Data'!F173))="","",OFFSET('Sanitation Data'!$F$31,0,10*ROW('Sanitation Data'!F173)))</f>
        <v/>
      </c>
      <c r="CY179" s="272" t="str">
        <f ca="true">+IF(OFFSET('Sanitation Data'!$F$32,0,10*ROW('Sanitation Data'!F173))="","",OFFSET('Sanitation Data'!$F$32,0,10*ROW('Sanitation Data'!F173)))</f>
        <v/>
      </c>
      <c r="CZ179" s="272" t="str">
        <f ca="true">+IF(OFFSET('Sanitation Data'!$G$28,0,10*ROW('Sanitation Data'!G173))="","",OFFSET('Sanitation Data'!$G$28,0,10*ROW('Sanitation Data'!G173)))</f>
        <v/>
      </c>
      <c r="DA179" s="272" t="str">
        <f ca="true">+IF(OFFSET('Sanitation Data'!$G$29,0,10*ROW('Sanitation Data'!G173))="","",OFFSET('Sanitation Data'!$G$29,0,10*ROW('Sanitation Data'!G173)))</f>
        <v/>
      </c>
      <c r="DB179" s="272" t="str">
        <f ca="true">+IF(OFFSET('Sanitation Data'!$G$30,0,10*ROW('Sanitation Data'!G173))="","",OFFSET('Sanitation Data'!$G$30,0,10*ROW('Sanitation Data'!G173)))</f>
        <v/>
      </c>
      <c r="DC179" s="272" t="str">
        <f ca="true">+IF(OFFSET('Sanitation Data'!$G$31,0,10*ROW('Sanitation Data'!G173))="","",OFFSET('Sanitation Data'!$G$31,0,10*ROW('Sanitation Data'!G173)))</f>
        <v/>
      </c>
      <c r="DD179" s="272" t="str">
        <f ca="true">+IF(OFFSET('Sanitation Data'!$G$32,0,10*ROW('Sanitation Data'!G173))="","",OFFSET('Sanitation Data'!$G$32,0,10*ROW('Sanitation Data'!G173)))</f>
        <v/>
      </c>
      <c r="DE179" s="272" t="str">
        <f ca="true">+IF(OFFSET('Sanitation Data'!$H$28,0,10*ROW('Sanitation Data'!H173))="","",OFFSET('Sanitation Data'!$H$28,0,10*ROW('Sanitation Data'!H173)))</f>
        <v/>
      </c>
      <c r="DF179" s="272" t="str">
        <f ca="true">+IF(OFFSET('Sanitation Data'!$H$29,0,10*ROW('Sanitation Data'!H173))="","",OFFSET('Sanitation Data'!$H$29,0,10*ROW('Sanitation Data'!H173)))</f>
        <v/>
      </c>
      <c r="DG179" s="272" t="str">
        <f ca="true">+IF(OFFSET('Sanitation Data'!$H$30,0,10*ROW('Sanitation Data'!H173))="","",OFFSET('Sanitation Data'!$H$30,0,10*ROW('Sanitation Data'!H173)))</f>
        <v/>
      </c>
      <c r="DH179" s="272" t="str">
        <f ca="true">+IF(OFFSET('Sanitation Data'!$H$31,0,10*ROW('Sanitation Data'!H173))="","",OFFSET('Sanitation Data'!$H$31,0,10*ROW('Sanitation Data'!H173)))</f>
        <v/>
      </c>
      <c r="DI179" s="272" t="str">
        <f ca="true">+IF(OFFSET('Sanitation Data'!$H$32,0,10*ROW('Sanitation Data'!H173))="","",OFFSET('Sanitation Data'!$H$32,0,10*ROW('Sanitation Data'!H173)))</f>
        <v/>
      </c>
      <c r="DJ179" s="272" t="str">
        <f ca="true">+IF(OFFSET('Sanitation Data'!$I$28,0,10*ROW('Sanitation Data'!I173))="","",OFFSET('Sanitation Data'!$I$28,0,10*ROW('Sanitation Data'!I173)))</f>
        <v/>
      </c>
      <c r="DK179" s="272" t="str">
        <f ca="true">+IF(OFFSET('Sanitation Data'!$I$29,0,10*ROW('Sanitation Data'!I173))="","",OFFSET('Sanitation Data'!$I$29,0,10*ROW('Sanitation Data'!I173)))</f>
        <v/>
      </c>
      <c r="DL179" s="272" t="str">
        <f ca="true">+IF(OFFSET('Sanitation Data'!$I$30,0,10*ROW('Sanitation Data'!I173))="","",OFFSET('Sanitation Data'!$I$30,0,10*ROW('Sanitation Data'!I173)))</f>
        <v/>
      </c>
      <c r="DM179" s="272" t="str">
        <f ca="true">+IF(OFFSET('Sanitation Data'!$I$31,0,10*ROW('Sanitation Data'!I173))="","",OFFSET('Sanitation Data'!$I$31,0,10*ROW('Sanitation Data'!I173)))</f>
        <v/>
      </c>
      <c r="DN179" s="272" t="str">
        <f ca="true">+IF(OFFSET('Sanitation Data'!$I$32,0,10*ROW('Sanitation Data'!I173))="","",OFFSET('Sanitation Data'!$I$32,0,10*ROW('Sanitation Data'!I173)))</f>
        <v/>
      </c>
      <c r="DO179" s="272" t="str">
        <f ca="true">+IF(OFFSET('Hygiene Data'!$D$11,0,10*ROW('Hygiene Data'!D173))="","",OFFSET('Hygiene Data'!$D$11,0,10*ROW('Hygiene Data'!D173)))</f>
        <v/>
      </c>
      <c r="DP179" s="272" t="str">
        <f ca="true">+IF(OFFSET('Hygiene Data'!$D$12,0,10*ROW('Hygiene Data'!D173))="","",OFFSET('Hygiene Data'!$D$12,0,10*ROW('Hygiene Data'!D173)))</f>
        <v/>
      </c>
      <c r="DQ179" s="272" t="str">
        <f ca="true">+IF(OFFSET('Hygiene Data'!$D$13,0,10*ROW('Hygiene Data'!D173))="","",OFFSET('Hygiene Data'!$D$13,0,10*ROW('Hygiene Data'!D173)))</f>
        <v/>
      </c>
      <c r="DR179" s="272" t="str">
        <f ca="true">+IF(OFFSET('Hygiene Data'!$E$11,0,10*ROW('Hygiene Data'!E173))="","",OFFSET('Hygiene Data'!$E$11,0,10*ROW('Hygiene Data'!E173)))</f>
        <v/>
      </c>
      <c r="DS179" s="272" t="str">
        <f ca="true">+IF(OFFSET('Hygiene Data'!$E$12,0,10*ROW('Hygiene Data'!E173))="","",OFFSET('Hygiene Data'!$E$12,0,10*ROW('Hygiene Data'!E173)))</f>
        <v/>
      </c>
      <c r="DT179" s="272" t="str">
        <f ca="true">+IF(OFFSET('Hygiene Data'!$E$13,0,10*ROW('Hygiene Data'!E173))="","",OFFSET('Hygiene Data'!$E$13,0,10*ROW('Hygiene Data'!E173)))</f>
        <v/>
      </c>
      <c r="DU179" s="272" t="str">
        <f ca="true">+IF(OFFSET('Hygiene Data'!$F$11,0,10*ROW('Hygiene Data'!F173))="","",OFFSET('Hygiene Data'!$F$11,0,10*ROW('Hygiene Data'!F173)))</f>
        <v/>
      </c>
      <c r="DV179" s="272" t="str">
        <f ca="true">+IF(OFFSET('Hygiene Data'!$F$12,0,10*ROW('Hygiene Data'!F173))="","",OFFSET('Hygiene Data'!$F$12,0,10*ROW('Hygiene Data'!F173)))</f>
        <v/>
      </c>
      <c r="DW179" s="272" t="str">
        <f ca="true">+IF(OFFSET('Hygiene Data'!$F$13,0,10*ROW('Hygiene Data'!F173))="","",OFFSET('Hygiene Data'!$F$13,0,10*ROW('Hygiene Data'!F173)))</f>
        <v/>
      </c>
      <c r="DX179" s="272" t="str">
        <f ca="true">+IF(OFFSET('Hygiene Data'!$G$11,0,10*ROW('Hygiene Data'!G173))="","",OFFSET('Hygiene Data'!$G$11,0,10*ROW('Hygiene Data'!G173)))</f>
        <v/>
      </c>
      <c r="DY179" s="272" t="str">
        <f ca="true">+IF(OFFSET('Hygiene Data'!$G$12,0,10*ROW('Hygiene Data'!G173))="","",OFFSET('Hygiene Data'!$G$12,0,10*ROW('Hygiene Data'!G173)))</f>
        <v/>
      </c>
      <c r="DZ179" s="272" t="str">
        <f ca="true">+IF(OFFSET('Hygiene Data'!$G$13,0,10*ROW('Hygiene Data'!G173))="","",OFFSET('Hygiene Data'!$G$13,0,10*ROW('Hygiene Data'!G173)))</f>
        <v/>
      </c>
      <c r="EA179" s="272" t="str">
        <f ca="true">+IF(OFFSET('Hygiene Data'!$H$11,0,10*ROW('Hygiene Data'!H173))="","",OFFSET('Hygiene Data'!$H$11,0,10*ROW('Hygiene Data'!H173)))</f>
        <v/>
      </c>
      <c r="EB179" s="272" t="str">
        <f ca="true">+IF(OFFSET('Hygiene Data'!$H$12,0,10*ROW('Hygiene Data'!H173))="","",OFFSET('Hygiene Data'!$H$12,0,10*ROW('Hygiene Data'!H173)))</f>
        <v/>
      </c>
      <c r="EC179" s="272" t="str">
        <f ca="true">+IF(OFFSET('Hygiene Data'!$H$13,0,10*ROW('Hygiene Data'!H173))="","",OFFSET('Hygiene Data'!$H$13,0,10*ROW('Hygiene Data'!H173)))</f>
        <v/>
      </c>
      <c r="ED179" s="272" t="str">
        <f ca="true">+IF(OFFSET('Hygiene Data'!$I$11,0,10*ROW('Hygiene Data'!I173))="","",OFFSET('Hygiene Data'!$I$11,0,10*ROW('Hygiene Data'!I173)))</f>
        <v/>
      </c>
      <c r="EE179" s="272" t="str">
        <f ca="true">+IF(OFFSET('Hygiene Data'!$I$12,0,10*ROW('Hygiene Data'!I173))="","",OFFSET('Hygiene Data'!$I$12,0,10*ROW('Hygiene Data'!I173)))</f>
        <v/>
      </c>
      <c r="EF179" s="272" t="str">
        <f ca="true">+IF(OFFSET('Hygiene Data'!$I$13,0,10*ROW('Hygiene Data'!I173))="","",OFFSET('Hygiene Data'!$I$13,0,10*ROW('Hygiene Data'!I173)))</f>
        <v/>
      </c>
    </row>
    <row xmlns:x14ac="http://schemas.microsoft.com/office/spreadsheetml/2009/9/ac" r="180" x14ac:dyDescent="0.2">
      <c r="A180" s="37" t="str">
        <f ca="true">+IF(OFFSET('Water Data'!$B$2,0,10*ROW('Water Data'!E174))="","",OFFSET('Water Data'!$B$2,0,10*ROW('Water Data'!E174)))</f>
        <v/>
      </c>
      <c r="B180" s="37" t="str">
        <f ca="true">+IF(OFFSET('Water Data'!$C$2,0,10*ROW('Water Data'!F174))="","",OFFSET('Water Data'!$C$2,0,10*ROW('Water Data'!F174)))</f>
        <v/>
      </c>
      <c r="C180" s="328" t="str">
        <f t="shared" ca="true" si="2"/>
        <v/>
      </c>
      <c r="D180" s="97"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7"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7"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7"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7"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7"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7"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7"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7"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7"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7"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7"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7"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7"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7"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7"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7"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7"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8"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8"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8"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8"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8"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8"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8"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8"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8"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8"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8"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8"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8"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8"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8"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8"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8"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8"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8"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8"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8"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8"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8"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8"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8"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8"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8"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8"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8"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8"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9"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9"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9"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9"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9"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9"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9"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9"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9"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9"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9"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9"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9"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9"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9"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9"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9"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9"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2"/>
      <c r="BS180" s="272" t="str">
        <f ca="true">+IF(OFFSET('Water Data'!$D$27,0,10*ROW('Water Data'!D174))="","",OFFSET('Water Data'!$D$27,0,10*ROW('Water Data'!D174)))</f>
        <v/>
      </c>
      <c r="BT180" s="272" t="str">
        <f ca="true">+IF(OFFSET('Water Data'!$D$28,0,10*ROW('Water Data'!D174))="","",OFFSET('Water Data'!$D$28,0,10*ROW('Water Data'!D174)))</f>
        <v/>
      </c>
      <c r="BU180" s="272" t="str">
        <f ca="true">+IF(OFFSET('Water Data'!$D$29,0,10*ROW('Water Data'!D174))="","",OFFSET('Water Data'!$D$29,0,10*ROW('Water Data'!D174)))</f>
        <v/>
      </c>
      <c r="BV180" s="272" t="str">
        <f ca="true">+IF(OFFSET('Water Data'!$E$27,0,10*ROW('Water Data'!E174))="","",OFFSET('Water Data'!$E$27,0,10*ROW('Water Data'!E174)))</f>
        <v/>
      </c>
      <c r="BW180" s="272" t="str">
        <f ca="true">+IF(OFFSET('Water Data'!$E$28,0,10*ROW('Water Data'!E174))="","",OFFSET('Water Data'!$E$28,0,10*ROW('Water Data'!E174)))</f>
        <v/>
      </c>
      <c r="BX180" s="272" t="str">
        <f ca="true">+IF(OFFSET('Water Data'!$E$29,0,10*ROW('Water Data'!E174))="","",OFFSET('Water Data'!$E$29,0,10*ROW('Water Data'!E174)))</f>
        <v/>
      </c>
      <c r="BY180" s="272" t="str">
        <f ca="true">+IF(OFFSET('Water Data'!$F$27,0,10*ROW('Water Data'!F174))="","",OFFSET('Water Data'!$F$27,0,10*ROW('Water Data'!F174)))</f>
        <v/>
      </c>
      <c r="BZ180" s="272" t="str">
        <f ca="true">+IF(OFFSET('Water Data'!$F$28,0,10*ROW('Water Data'!F174))="","",OFFSET('Water Data'!$F$28,0,10*ROW('Water Data'!F174)))</f>
        <v/>
      </c>
      <c r="CA180" s="272" t="str">
        <f ca="true">+IF(OFFSET('Water Data'!$F$29,0,10*ROW('Water Data'!F174))="","",OFFSET('Water Data'!$F$29,0,10*ROW('Water Data'!F174)))</f>
        <v/>
      </c>
      <c r="CB180" s="272" t="str">
        <f ca="true">+IF(OFFSET('Water Data'!$G$27,0,10*ROW('Water Data'!G174))="","",OFFSET('Water Data'!$G$27,0,10*ROW('Water Data'!G174)))</f>
        <v/>
      </c>
      <c r="CC180" s="272" t="str">
        <f ca="true">+IF(OFFSET('Water Data'!$G$28,0,10*ROW('Water Data'!G174))="","",OFFSET('Water Data'!$G$28,0,10*ROW('Water Data'!G174)))</f>
        <v/>
      </c>
      <c r="CD180" s="272" t="str">
        <f ca="true">+IF(OFFSET('Water Data'!$G$29,0,10*ROW('Water Data'!G174))="","",OFFSET('Water Data'!$G$29,0,10*ROW('Water Data'!G174)))</f>
        <v/>
      </c>
      <c r="CE180" s="272" t="str">
        <f ca="true">+IF(OFFSET('Water Data'!$H$27,0,10*ROW('Water Data'!H174))="","",OFFSET('Water Data'!$H$27,0,10*ROW('Water Data'!H174)))</f>
        <v/>
      </c>
      <c r="CF180" s="272" t="str">
        <f ca="true">+IF(OFFSET('Water Data'!$H$28,0,10*ROW('Water Data'!H174))="","",OFFSET('Water Data'!$H$28,0,10*ROW('Water Data'!H174)))</f>
        <v/>
      </c>
      <c r="CG180" s="272" t="str">
        <f ca="true">+IF(OFFSET('Water Data'!$H$29,0,10*ROW('Water Data'!H174))="","",OFFSET('Water Data'!$H$29,0,10*ROW('Water Data'!H174)))</f>
        <v/>
      </c>
      <c r="CH180" s="272" t="str">
        <f ca="true">+IF(OFFSET('Water Data'!$I$27,0,10*ROW('Water Data'!I174))="","",OFFSET('Water Data'!$I$27,0,10*ROW('Water Data'!I174)))</f>
        <v/>
      </c>
      <c r="CI180" s="272" t="str">
        <f ca="true">+IF(OFFSET('Water Data'!$I$28,0,10*ROW('Water Data'!I174))="","",OFFSET('Water Data'!$I$28,0,10*ROW('Water Data'!I174)))</f>
        <v/>
      </c>
      <c r="CJ180" s="272" t="str">
        <f ca="true">+IF(OFFSET('Water Data'!$I$29,0,10*ROW('Water Data'!I174))="","",OFFSET('Water Data'!$I$29,0,10*ROW('Water Data'!I174)))</f>
        <v/>
      </c>
      <c r="CK180" s="272" t="str">
        <f ca="true">+IF(OFFSET('Sanitation Data'!$D$28,0,10*ROW('Sanitation Data'!D174))="","",OFFSET('Sanitation Data'!$D$28,0,10*ROW('Sanitation Data'!D174)))</f>
        <v/>
      </c>
      <c r="CL180" s="272" t="str">
        <f ca="true">+IF(OFFSET('Sanitation Data'!$D$29,0,10*ROW('Sanitation Data'!D174))="","",OFFSET('Sanitation Data'!$D$29,0,10*ROW('Sanitation Data'!D174)))</f>
        <v/>
      </c>
      <c r="CM180" s="272" t="str">
        <f ca="true">+IF(OFFSET('Sanitation Data'!$D$30,0,10*ROW('Sanitation Data'!D174))="","",OFFSET('Sanitation Data'!$D$30,0,10*ROW('Sanitation Data'!D174)))</f>
        <v/>
      </c>
      <c r="CN180" s="272" t="str">
        <f ca="true">+IF(OFFSET('Sanitation Data'!$D$31,0,10*ROW('Sanitation Data'!D174))="","",OFFSET('Sanitation Data'!$D$31,0,10*ROW('Sanitation Data'!D174)))</f>
        <v/>
      </c>
      <c r="CO180" s="272" t="str">
        <f ca="true">+IF(OFFSET('Sanitation Data'!$D$32,0,10*ROW('Sanitation Data'!D174))="","",OFFSET('Sanitation Data'!$D$32,0,10*ROW('Sanitation Data'!D174)))</f>
        <v/>
      </c>
      <c r="CP180" s="272" t="str">
        <f ca="true">+IF(OFFSET('Sanitation Data'!$E$28,0,10*ROW('Sanitation Data'!E174))="","",OFFSET('Sanitation Data'!$E$28,0,10*ROW('Sanitation Data'!E174)))</f>
        <v/>
      </c>
      <c r="CQ180" s="272" t="str">
        <f ca="true">+IF(OFFSET('Sanitation Data'!$E$29,0,10*ROW('Sanitation Data'!E174))="","",OFFSET('Sanitation Data'!$E$29,0,10*ROW('Sanitation Data'!E174)))</f>
        <v/>
      </c>
      <c r="CR180" s="272" t="str">
        <f ca="true">+IF(OFFSET('Sanitation Data'!$E$30,0,10*ROW('Sanitation Data'!E174))="","",OFFSET('Sanitation Data'!$E$30,0,10*ROW('Sanitation Data'!E174)))</f>
        <v/>
      </c>
      <c r="CS180" s="272" t="str">
        <f ca="true">+IF(OFFSET('Sanitation Data'!$E$31,0,10*ROW('Sanitation Data'!E174))="","",OFFSET('Sanitation Data'!$E$31,0,10*ROW('Sanitation Data'!E174)))</f>
        <v/>
      </c>
      <c r="CT180" s="272" t="str">
        <f ca="true">+IF(OFFSET('Sanitation Data'!$E$32,0,10*ROW('Sanitation Data'!E174))="","",OFFSET('Sanitation Data'!$E$32,0,10*ROW('Sanitation Data'!E174)))</f>
        <v/>
      </c>
      <c r="CU180" s="272" t="str">
        <f ca="true">+IF(OFFSET('Sanitation Data'!$F$28,0,10*ROW('Sanitation Data'!F174))="","",OFFSET('Sanitation Data'!$F$28,0,10*ROW('Sanitation Data'!F174)))</f>
        <v/>
      </c>
      <c r="CV180" s="272" t="str">
        <f ca="true">+IF(OFFSET('Sanitation Data'!$F$29,0,10*ROW('Sanitation Data'!F174))="","",OFFSET('Sanitation Data'!$F$29,0,10*ROW('Sanitation Data'!F174)))</f>
        <v/>
      </c>
      <c r="CW180" s="272" t="str">
        <f ca="true">+IF(OFFSET('Sanitation Data'!$F$30,0,10*ROW('Sanitation Data'!F174))="","",OFFSET('Sanitation Data'!$F$30,0,10*ROW('Sanitation Data'!F174)))</f>
        <v/>
      </c>
      <c r="CX180" s="272" t="str">
        <f ca="true">+IF(OFFSET('Sanitation Data'!$F$31,0,10*ROW('Sanitation Data'!F174))="","",OFFSET('Sanitation Data'!$F$31,0,10*ROW('Sanitation Data'!F174)))</f>
        <v/>
      </c>
      <c r="CY180" s="272" t="str">
        <f ca="true">+IF(OFFSET('Sanitation Data'!$F$32,0,10*ROW('Sanitation Data'!F174))="","",OFFSET('Sanitation Data'!$F$32,0,10*ROW('Sanitation Data'!F174)))</f>
        <v/>
      </c>
      <c r="CZ180" s="272" t="str">
        <f ca="true">+IF(OFFSET('Sanitation Data'!$G$28,0,10*ROW('Sanitation Data'!G174))="","",OFFSET('Sanitation Data'!$G$28,0,10*ROW('Sanitation Data'!G174)))</f>
        <v/>
      </c>
      <c r="DA180" s="272" t="str">
        <f ca="true">+IF(OFFSET('Sanitation Data'!$G$29,0,10*ROW('Sanitation Data'!G174))="","",OFFSET('Sanitation Data'!$G$29,0,10*ROW('Sanitation Data'!G174)))</f>
        <v/>
      </c>
      <c r="DB180" s="272" t="str">
        <f ca="true">+IF(OFFSET('Sanitation Data'!$G$30,0,10*ROW('Sanitation Data'!G174))="","",OFFSET('Sanitation Data'!$G$30,0,10*ROW('Sanitation Data'!G174)))</f>
        <v/>
      </c>
      <c r="DC180" s="272" t="str">
        <f ca="true">+IF(OFFSET('Sanitation Data'!$G$31,0,10*ROW('Sanitation Data'!G174))="","",OFFSET('Sanitation Data'!$G$31,0,10*ROW('Sanitation Data'!G174)))</f>
        <v/>
      </c>
      <c r="DD180" s="272" t="str">
        <f ca="true">+IF(OFFSET('Sanitation Data'!$G$32,0,10*ROW('Sanitation Data'!G174))="","",OFFSET('Sanitation Data'!$G$32,0,10*ROW('Sanitation Data'!G174)))</f>
        <v/>
      </c>
      <c r="DE180" s="272" t="str">
        <f ca="true">+IF(OFFSET('Sanitation Data'!$H$28,0,10*ROW('Sanitation Data'!H174))="","",OFFSET('Sanitation Data'!$H$28,0,10*ROW('Sanitation Data'!H174)))</f>
        <v/>
      </c>
      <c r="DF180" s="272" t="str">
        <f ca="true">+IF(OFFSET('Sanitation Data'!$H$29,0,10*ROW('Sanitation Data'!H174))="","",OFFSET('Sanitation Data'!$H$29,0,10*ROW('Sanitation Data'!H174)))</f>
        <v/>
      </c>
      <c r="DG180" s="272" t="str">
        <f ca="true">+IF(OFFSET('Sanitation Data'!$H$30,0,10*ROW('Sanitation Data'!H174))="","",OFFSET('Sanitation Data'!$H$30,0,10*ROW('Sanitation Data'!H174)))</f>
        <v/>
      </c>
      <c r="DH180" s="272" t="str">
        <f ca="true">+IF(OFFSET('Sanitation Data'!$H$31,0,10*ROW('Sanitation Data'!H174))="","",OFFSET('Sanitation Data'!$H$31,0,10*ROW('Sanitation Data'!H174)))</f>
        <v/>
      </c>
      <c r="DI180" s="272" t="str">
        <f ca="true">+IF(OFFSET('Sanitation Data'!$H$32,0,10*ROW('Sanitation Data'!H174))="","",OFFSET('Sanitation Data'!$H$32,0,10*ROW('Sanitation Data'!H174)))</f>
        <v/>
      </c>
      <c r="DJ180" s="272" t="str">
        <f ca="true">+IF(OFFSET('Sanitation Data'!$I$28,0,10*ROW('Sanitation Data'!I174))="","",OFFSET('Sanitation Data'!$I$28,0,10*ROW('Sanitation Data'!I174)))</f>
        <v/>
      </c>
      <c r="DK180" s="272" t="str">
        <f ca="true">+IF(OFFSET('Sanitation Data'!$I$29,0,10*ROW('Sanitation Data'!I174))="","",OFFSET('Sanitation Data'!$I$29,0,10*ROW('Sanitation Data'!I174)))</f>
        <v/>
      </c>
      <c r="DL180" s="272" t="str">
        <f ca="true">+IF(OFFSET('Sanitation Data'!$I$30,0,10*ROW('Sanitation Data'!I174))="","",OFFSET('Sanitation Data'!$I$30,0,10*ROW('Sanitation Data'!I174)))</f>
        <v/>
      </c>
      <c r="DM180" s="272" t="str">
        <f ca="true">+IF(OFFSET('Sanitation Data'!$I$31,0,10*ROW('Sanitation Data'!I174))="","",OFFSET('Sanitation Data'!$I$31,0,10*ROW('Sanitation Data'!I174)))</f>
        <v/>
      </c>
      <c r="DN180" s="272" t="str">
        <f ca="true">+IF(OFFSET('Sanitation Data'!$I$32,0,10*ROW('Sanitation Data'!I174))="","",OFFSET('Sanitation Data'!$I$32,0,10*ROW('Sanitation Data'!I174)))</f>
        <v/>
      </c>
      <c r="DO180" s="272" t="str">
        <f ca="true">+IF(OFFSET('Hygiene Data'!$D$11,0,10*ROW('Hygiene Data'!D174))="","",OFFSET('Hygiene Data'!$D$11,0,10*ROW('Hygiene Data'!D174)))</f>
        <v/>
      </c>
      <c r="DP180" s="272" t="str">
        <f ca="true">+IF(OFFSET('Hygiene Data'!$D$12,0,10*ROW('Hygiene Data'!D174))="","",OFFSET('Hygiene Data'!$D$12,0,10*ROW('Hygiene Data'!D174)))</f>
        <v/>
      </c>
      <c r="DQ180" s="272" t="str">
        <f ca="true">+IF(OFFSET('Hygiene Data'!$D$13,0,10*ROW('Hygiene Data'!D174))="","",OFFSET('Hygiene Data'!$D$13,0,10*ROW('Hygiene Data'!D174)))</f>
        <v/>
      </c>
      <c r="DR180" s="272" t="str">
        <f ca="true">+IF(OFFSET('Hygiene Data'!$E$11,0,10*ROW('Hygiene Data'!E174))="","",OFFSET('Hygiene Data'!$E$11,0,10*ROW('Hygiene Data'!E174)))</f>
        <v/>
      </c>
      <c r="DS180" s="272" t="str">
        <f ca="true">+IF(OFFSET('Hygiene Data'!$E$12,0,10*ROW('Hygiene Data'!E174))="","",OFFSET('Hygiene Data'!$E$12,0,10*ROW('Hygiene Data'!E174)))</f>
        <v/>
      </c>
      <c r="DT180" s="272" t="str">
        <f ca="true">+IF(OFFSET('Hygiene Data'!$E$13,0,10*ROW('Hygiene Data'!E174))="","",OFFSET('Hygiene Data'!$E$13,0,10*ROW('Hygiene Data'!E174)))</f>
        <v/>
      </c>
      <c r="DU180" s="272" t="str">
        <f ca="true">+IF(OFFSET('Hygiene Data'!$F$11,0,10*ROW('Hygiene Data'!F174))="","",OFFSET('Hygiene Data'!$F$11,0,10*ROW('Hygiene Data'!F174)))</f>
        <v/>
      </c>
      <c r="DV180" s="272" t="str">
        <f ca="true">+IF(OFFSET('Hygiene Data'!$F$12,0,10*ROW('Hygiene Data'!F174))="","",OFFSET('Hygiene Data'!$F$12,0,10*ROW('Hygiene Data'!F174)))</f>
        <v/>
      </c>
      <c r="DW180" s="272" t="str">
        <f ca="true">+IF(OFFSET('Hygiene Data'!$F$13,0,10*ROW('Hygiene Data'!F174))="","",OFFSET('Hygiene Data'!$F$13,0,10*ROW('Hygiene Data'!F174)))</f>
        <v/>
      </c>
      <c r="DX180" s="272" t="str">
        <f ca="true">+IF(OFFSET('Hygiene Data'!$G$11,0,10*ROW('Hygiene Data'!G174))="","",OFFSET('Hygiene Data'!$G$11,0,10*ROW('Hygiene Data'!G174)))</f>
        <v/>
      </c>
      <c r="DY180" s="272" t="str">
        <f ca="true">+IF(OFFSET('Hygiene Data'!$G$12,0,10*ROW('Hygiene Data'!G174))="","",OFFSET('Hygiene Data'!$G$12,0,10*ROW('Hygiene Data'!G174)))</f>
        <v/>
      </c>
      <c r="DZ180" s="272" t="str">
        <f ca="true">+IF(OFFSET('Hygiene Data'!$G$13,0,10*ROW('Hygiene Data'!G174))="","",OFFSET('Hygiene Data'!$G$13,0,10*ROW('Hygiene Data'!G174)))</f>
        <v/>
      </c>
      <c r="EA180" s="272" t="str">
        <f ca="true">+IF(OFFSET('Hygiene Data'!$H$11,0,10*ROW('Hygiene Data'!H174))="","",OFFSET('Hygiene Data'!$H$11,0,10*ROW('Hygiene Data'!H174)))</f>
        <v/>
      </c>
      <c r="EB180" s="272" t="str">
        <f ca="true">+IF(OFFSET('Hygiene Data'!$H$12,0,10*ROW('Hygiene Data'!H174))="","",OFFSET('Hygiene Data'!$H$12,0,10*ROW('Hygiene Data'!H174)))</f>
        <v/>
      </c>
      <c r="EC180" s="272" t="str">
        <f ca="true">+IF(OFFSET('Hygiene Data'!$H$13,0,10*ROW('Hygiene Data'!H174))="","",OFFSET('Hygiene Data'!$H$13,0,10*ROW('Hygiene Data'!H174)))</f>
        <v/>
      </c>
      <c r="ED180" s="272" t="str">
        <f ca="true">+IF(OFFSET('Hygiene Data'!$I$11,0,10*ROW('Hygiene Data'!I174))="","",OFFSET('Hygiene Data'!$I$11,0,10*ROW('Hygiene Data'!I174)))</f>
        <v/>
      </c>
      <c r="EE180" s="272" t="str">
        <f ca="true">+IF(OFFSET('Hygiene Data'!$I$12,0,10*ROW('Hygiene Data'!I174))="","",OFFSET('Hygiene Data'!$I$12,0,10*ROW('Hygiene Data'!I174)))</f>
        <v/>
      </c>
      <c r="EF180" s="272" t="str">
        <f ca="true">+IF(OFFSET('Hygiene Data'!$I$13,0,10*ROW('Hygiene Data'!I174))="","",OFFSET('Hygiene Data'!$I$13,0,10*ROW('Hygiene Data'!I174)))</f>
        <v/>
      </c>
    </row>
    <row xmlns:x14ac="http://schemas.microsoft.com/office/spreadsheetml/2009/9/ac" r="181" x14ac:dyDescent="0.2">
      <c r="A181" s="37" t="str">
        <f ca="true">+IF(OFFSET('Water Data'!$B$2,0,10*ROW('Water Data'!E175))="","",OFFSET('Water Data'!$B$2,0,10*ROW('Water Data'!E175)))</f>
        <v/>
      </c>
      <c r="B181" s="37" t="str">
        <f ca="true">+IF(OFFSET('Water Data'!$C$2,0,10*ROW('Water Data'!F175))="","",OFFSET('Water Data'!$C$2,0,10*ROW('Water Data'!F175)))</f>
        <v/>
      </c>
      <c r="C181" s="328" t="str">
        <f t="shared" ca="true" si="2"/>
        <v/>
      </c>
      <c r="D181" s="97"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7"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7"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7"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7"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7"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7"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7"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7"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7"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7"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7"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7"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7"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7"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7"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7"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7"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8"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8"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8"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8"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8"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8"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8"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8"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8"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8"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8"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8"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8"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8"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8"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8"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8"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8"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8"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8"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8"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8"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8"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8"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8"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8"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8"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8"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8"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8"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9"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9"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9"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9"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9"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9"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9"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9"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9"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9"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9"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9"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9"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9"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9"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9"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9"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9"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2"/>
      <c r="BS181" s="272" t="str">
        <f ca="true">+IF(OFFSET('Water Data'!$D$27,0,10*ROW('Water Data'!D175))="","",OFFSET('Water Data'!$D$27,0,10*ROW('Water Data'!D175)))</f>
        <v/>
      </c>
      <c r="BT181" s="272" t="str">
        <f ca="true">+IF(OFFSET('Water Data'!$D$28,0,10*ROW('Water Data'!D175))="","",OFFSET('Water Data'!$D$28,0,10*ROW('Water Data'!D175)))</f>
        <v/>
      </c>
      <c r="BU181" s="272" t="str">
        <f ca="true">+IF(OFFSET('Water Data'!$D$29,0,10*ROW('Water Data'!D175))="","",OFFSET('Water Data'!$D$29,0,10*ROW('Water Data'!D175)))</f>
        <v/>
      </c>
      <c r="BV181" s="272" t="str">
        <f ca="true">+IF(OFFSET('Water Data'!$E$27,0,10*ROW('Water Data'!E175))="","",OFFSET('Water Data'!$E$27,0,10*ROW('Water Data'!E175)))</f>
        <v/>
      </c>
      <c r="BW181" s="272" t="str">
        <f ca="true">+IF(OFFSET('Water Data'!$E$28,0,10*ROW('Water Data'!E175))="","",OFFSET('Water Data'!$E$28,0,10*ROW('Water Data'!E175)))</f>
        <v/>
      </c>
      <c r="BX181" s="272" t="str">
        <f ca="true">+IF(OFFSET('Water Data'!$E$29,0,10*ROW('Water Data'!E175))="","",OFFSET('Water Data'!$E$29,0,10*ROW('Water Data'!E175)))</f>
        <v/>
      </c>
      <c r="BY181" s="272" t="str">
        <f ca="true">+IF(OFFSET('Water Data'!$F$27,0,10*ROW('Water Data'!F175))="","",OFFSET('Water Data'!$F$27,0,10*ROW('Water Data'!F175)))</f>
        <v/>
      </c>
      <c r="BZ181" s="272" t="str">
        <f ca="true">+IF(OFFSET('Water Data'!$F$28,0,10*ROW('Water Data'!F175))="","",OFFSET('Water Data'!$F$28,0,10*ROW('Water Data'!F175)))</f>
        <v/>
      </c>
      <c r="CA181" s="272" t="str">
        <f ca="true">+IF(OFFSET('Water Data'!$F$29,0,10*ROW('Water Data'!F175))="","",OFFSET('Water Data'!$F$29,0,10*ROW('Water Data'!F175)))</f>
        <v/>
      </c>
      <c r="CB181" s="272" t="str">
        <f ca="true">+IF(OFFSET('Water Data'!$G$27,0,10*ROW('Water Data'!G175))="","",OFFSET('Water Data'!$G$27,0,10*ROW('Water Data'!G175)))</f>
        <v/>
      </c>
      <c r="CC181" s="272" t="str">
        <f ca="true">+IF(OFFSET('Water Data'!$G$28,0,10*ROW('Water Data'!G175))="","",OFFSET('Water Data'!$G$28,0,10*ROW('Water Data'!G175)))</f>
        <v/>
      </c>
      <c r="CD181" s="272" t="str">
        <f ca="true">+IF(OFFSET('Water Data'!$G$29,0,10*ROW('Water Data'!G175))="","",OFFSET('Water Data'!$G$29,0,10*ROW('Water Data'!G175)))</f>
        <v/>
      </c>
      <c r="CE181" s="272" t="str">
        <f ca="true">+IF(OFFSET('Water Data'!$H$27,0,10*ROW('Water Data'!H175))="","",OFFSET('Water Data'!$H$27,0,10*ROW('Water Data'!H175)))</f>
        <v/>
      </c>
      <c r="CF181" s="272" t="str">
        <f ca="true">+IF(OFFSET('Water Data'!$H$28,0,10*ROW('Water Data'!H175))="","",OFFSET('Water Data'!$H$28,0,10*ROW('Water Data'!H175)))</f>
        <v/>
      </c>
      <c r="CG181" s="272" t="str">
        <f ca="true">+IF(OFFSET('Water Data'!$H$29,0,10*ROW('Water Data'!H175))="","",OFFSET('Water Data'!$H$29,0,10*ROW('Water Data'!H175)))</f>
        <v/>
      </c>
      <c r="CH181" s="272" t="str">
        <f ca="true">+IF(OFFSET('Water Data'!$I$27,0,10*ROW('Water Data'!I175))="","",OFFSET('Water Data'!$I$27,0,10*ROW('Water Data'!I175)))</f>
        <v/>
      </c>
      <c r="CI181" s="272" t="str">
        <f ca="true">+IF(OFFSET('Water Data'!$I$28,0,10*ROW('Water Data'!I175))="","",OFFSET('Water Data'!$I$28,0,10*ROW('Water Data'!I175)))</f>
        <v/>
      </c>
      <c r="CJ181" s="272" t="str">
        <f ca="true">+IF(OFFSET('Water Data'!$I$29,0,10*ROW('Water Data'!I175))="","",OFFSET('Water Data'!$I$29,0,10*ROW('Water Data'!I175)))</f>
        <v/>
      </c>
      <c r="CK181" s="272" t="str">
        <f ca="true">+IF(OFFSET('Sanitation Data'!$D$28,0,10*ROW('Sanitation Data'!D175))="","",OFFSET('Sanitation Data'!$D$28,0,10*ROW('Sanitation Data'!D175)))</f>
        <v/>
      </c>
      <c r="CL181" s="272" t="str">
        <f ca="true">+IF(OFFSET('Sanitation Data'!$D$29,0,10*ROW('Sanitation Data'!D175))="","",OFFSET('Sanitation Data'!$D$29,0,10*ROW('Sanitation Data'!D175)))</f>
        <v/>
      </c>
      <c r="CM181" s="272" t="str">
        <f ca="true">+IF(OFFSET('Sanitation Data'!$D$30,0,10*ROW('Sanitation Data'!D175))="","",OFFSET('Sanitation Data'!$D$30,0,10*ROW('Sanitation Data'!D175)))</f>
        <v/>
      </c>
      <c r="CN181" s="272" t="str">
        <f ca="true">+IF(OFFSET('Sanitation Data'!$D$31,0,10*ROW('Sanitation Data'!D175))="","",OFFSET('Sanitation Data'!$D$31,0,10*ROW('Sanitation Data'!D175)))</f>
        <v/>
      </c>
      <c r="CO181" s="272" t="str">
        <f ca="true">+IF(OFFSET('Sanitation Data'!$D$32,0,10*ROW('Sanitation Data'!D175))="","",OFFSET('Sanitation Data'!$D$32,0,10*ROW('Sanitation Data'!D175)))</f>
        <v/>
      </c>
      <c r="CP181" s="272" t="str">
        <f ca="true">+IF(OFFSET('Sanitation Data'!$E$28,0,10*ROW('Sanitation Data'!E175))="","",OFFSET('Sanitation Data'!$E$28,0,10*ROW('Sanitation Data'!E175)))</f>
        <v/>
      </c>
      <c r="CQ181" s="272" t="str">
        <f ca="true">+IF(OFFSET('Sanitation Data'!$E$29,0,10*ROW('Sanitation Data'!E175))="","",OFFSET('Sanitation Data'!$E$29,0,10*ROW('Sanitation Data'!E175)))</f>
        <v/>
      </c>
      <c r="CR181" s="272" t="str">
        <f ca="true">+IF(OFFSET('Sanitation Data'!$E$30,0,10*ROW('Sanitation Data'!E175))="","",OFFSET('Sanitation Data'!$E$30,0,10*ROW('Sanitation Data'!E175)))</f>
        <v/>
      </c>
      <c r="CS181" s="272" t="str">
        <f ca="true">+IF(OFFSET('Sanitation Data'!$E$31,0,10*ROW('Sanitation Data'!E175))="","",OFFSET('Sanitation Data'!$E$31,0,10*ROW('Sanitation Data'!E175)))</f>
        <v/>
      </c>
      <c r="CT181" s="272" t="str">
        <f ca="true">+IF(OFFSET('Sanitation Data'!$E$32,0,10*ROW('Sanitation Data'!E175))="","",OFFSET('Sanitation Data'!$E$32,0,10*ROW('Sanitation Data'!E175)))</f>
        <v/>
      </c>
      <c r="CU181" s="272" t="str">
        <f ca="true">+IF(OFFSET('Sanitation Data'!$F$28,0,10*ROW('Sanitation Data'!F175))="","",OFFSET('Sanitation Data'!$F$28,0,10*ROW('Sanitation Data'!F175)))</f>
        <v/>
      </c>
      <c r="CV181" s="272" t="str">
        <f ca="true">+IF(OFFSET('Sanitation Data'!$F$29,0,10*ROW('Sanitation Data'!F175))="","",OFFSET('Sanitation Data'!$F$29,0,10*ROW('Sanitation Data'!F175)))</f>
        <v/>
      </c>
      <c r="CW181" s="272" t="str">
        <f ca="true">+IF(OFFSET('Sanitation Data'!$F$30,0,10*ROW('Sanitation Data'!F175))="","",OFFSET('Sanitation Data'!$F$30,0,10*ROW('Sanitation Data'!F175)))</f>
        <v/>
      </c>
      <c r="CX181" s="272" t="str">
        <f ca="true">+IF(OFFSET('Sanitation Data'!$F$31,0,10*ROW('Sanitation Data'!F175))="","",OFFSET('Sanitation Data'!$F$31,0,10*ROW('Sanitation Data'!F175)))</f>
        <v/>
      </c>
      <c r="CY181" s="272" t="str">
        <f ca="true">+IF(OFFSET('Sanitation Data'!$F$32,0,10*ROW('Sanitation Data'!F175))="","",OFFSET('Sanitation Data'!$F$32,0,10*ROW('Sanitation Data'!F175)))</f>
        <v/>
      </c>
      <c r="CZ181" s="272" t="str">
        <f ca="true">+IF(OFFSET('Sanitation Data'!$G$28,0,10*ROW('Sanitation Data'!G175))="","",OFFSET('Sanitation Data'!$G$28,0,10*ROW('Sanitation Data'!G175)))</f>
        <v/>
      </c>
      <c r="DA181" s="272" t="str">
        <f ca="true">+IF(OFFSET('Sanitation Data'!$G$29,0,10*ROW('Sanitation Data'!G175))="","",OFFSET('Sanitation Data'!$G$29,0,10*ROW('Sanitation Data'!G175)))</f>
        <v/>
      </c>
      <c r="DB181" s="272" t="str">
        <f ca="true">+IF(OFFSET('Sanitation Data'!$G$30,0,10*ROW('Sanitation Data'!G175))="","",OFFSET('Sanitation Data'!$G$30,0,10*ROW('Sanitation Data'!G175)))</f>
        <v/>
      </c>
      <c r="DC181" s="272" t="str">
        <f ca="true">+IF(OFFSET('Sanitation Data'!$G$31,0,10*ROW('Sanitation Data'!G175))="","",OFFSET('Sanitation Data'!$G$31,0,10*ROW('Sanitation Data'!G175)))</f>
        <v/>
      </c>
      <c r="DD181" s="272" t="str">
        <f ca="true">+IF(OFFSET('Sanitation Data'!$G$32,0,10*ROW('Sanitation Data'!G175))="","",OFFSET('Sanitation Data'!$G$32,0,10*ROW('Sanitation Data'!G175)))</f>
        <v/>
      </c>
      <c r="DE181" s="272" t="str">
        <f ca="true">+IF(OFFSET('Sanitation Data'!$H$28,0,10*ROW('Sanitation Data'!H175))="","",OFFSET('Sanitation Data'!$H$28,0,10*ROW('Sanitation Data'!H175)))</f>
        <v/>
      </c>
      <c r="DF181" s="272" t="str">
        <f ca="true">+IF(OFFSET('Sanitation Data'!$H$29,0,10*ROW('Sanitation Data'!H175))="","",OFFSET('Sanitation Data'!$H$29,0,10*ROW('Sanitation Data'!H175)))</f>
        <v/>
      </c>
      <c r="DG181" s="272" t="str">
        <f ca="true">+IF(OFFSET('Sanitation Data'!$H$30,0,10*ROW('Sanitation Data'!H175))="","",OFFSET('Sanitation Data'!$H$30,0,10*ROW('Sanitation Data'!H175)))</f>
        <v/>
      </c>
      <c r="DH181" s="272" t="str">
        <f ca="true">+IF(OFFSET('Sanitation Data'!$H$31,0,10*ROW('Sanitation Data'!H175))="","",OFFSET('Sanitation Data'!$H$31,0,10*ROW('Sanitation Data'!H175)))</f>
        <v/>
      </c>
      <c r="DI181" s="272" t="str">
        <f ca="true">+IF(OFFSET('Sanitation Data'!$H$32,0,10*ROW('Sanitation Data'!H175))="","",OFFSET('Sanitation Data'!$H$32,0,10*ROW('Sanitation Data'!H175)))</f>
        <v/>
      </c>
      <c r="DJ181" s="272" t="str">
        <f ca="true">+IF(OFFSET('Sanitation Data'!$I$28,0,10*ROW('Sanitation Data'!I175))="","",OFFSET('Sanitation Data'!$I$28,0,10*ROW('Sanitation Data'!I175)))</f>
        <v/>
      </c>
      <c r="DK181" s="272" t="str">
        <f ca="true">+IF(OFFSET('Sanitation Data'!$I$29,0,10*ROW('Sanitation Data'!I175))="","",OFFSET('Sanitation Data'!$I$29,0,10*ROW('Sanitation Data'!I175)))</f>
        <v/>
      </c>
      <c r="DL181" s="272" t="str">
        <f ca="true">+IF(OFFSET('Sanitation Data'!$I$30,0,10*ROW('Sanitation Data'!I175))="","",OFFSET('Sanitation Data'!$I$30,0,10*ROW('Sanitation Data'!I175)))</f>
        <v/>
      </c>
      <c r="DM181" s="272" t="str">
        <f ca="true">+IF(OFFSET('Sanitation Data'!$I$31,0,10*ROW('Sanitation Data'!I175))="","",OFFSET('Sanitation Data'!$I$31,0,10*ROW('Sanitation Data'!I175)))</f>
        <v/>
      </c>
      <c r="DN181" s="272" t="str">
        <f ca="true">+IF(OFFSET('Sanitation Data'!$I$32,0,10*ROW('Sanitation Data'!I175))="","",OFFSET('Sanitation Data'!$I$32,0,10*ROW('Sanitation Data'!I175)))</f>
        <v/>
      </c>
      <c r="DO181" s="272" t="str">
        <f ca="true">+IF(OFFSET('Hygiene Data'!$D$11,0,10*ROW('Hygiene Data'!D175))="","",OFFSET('Hygiene Data'!$D$11,0,10*ROW('Hygiene Data'!D175)))</f>
        <v/>
      </c>
      <c r="DP181" s="272" t="str">
        <f ca="true">+IF(OFFSET('Hygiene Data'!$D$12,0,10*ROW('Hygiene Data'!D175))="","",OFFSET('Hygiene Data'!$D$12,0,10*ROW('Hygiene Data'!D175)))</f>
        <v/>
      </c>
      <c r="DQ181" s="272" t="str">
        <f ca="true">+IF(OFFSET('Hygiene Data'!$D$13,0,10*ROW('Hygiene Data'!D175))="","",OFFSET('Hygiene Data'!$D$13,0,10*ROW('Hygiene Data'!D175)))</f>
        <v/>
      </c>
      <c r="DR181" s="272" t="str">
        <f ca="true">+IF(OFFSET('Hygiene Data'!$E$11,0,10*ROW('Hygiene Data'!E175))="","",OFFSET('Hygiene Data'!$E$11,0,10*ROW('Hygiene Data'!E175)))</f>
        <v/>
      </c>
      <c r="DS181" s="272" t="str">
        <f ca="true">+IF(OFFSET('Hygiene Data'!$E$12,0,10*ROW('Hygiene Data'!E175))="","",OFFSET('Hygiene Data'!$E$12,0,10*ROW('Hygiene Data'!E175)))</f>
        <v/>
      </c>
      <c r="DT181" s="272" t="str">
        <f ca="true">+IF(OFFSET('Hygiene Data'!$E$13,0,10*ROW('Hygiene Data'!E175))="","",OFFSET('Hygiene Data'!$E$13,0,10*ROW('Hygiene Data'!E175)))</f>
        <v/>
      </c>
      <c r="DU181" s="272" t="str">
        <f ca="true">+IF(OFFSET('Hygiene Data'!$F$11,0,10*ROW('Hygiene Data'!F175))="","",OFFSET('Hygiene Data'!$F$11,0,10*ROW('Hygiene Data'!F175)))</f>
        <v/>
      </c>
      <c r="DV181" s="272" t="str">
        <f ca="true">+IF(OFFSET('Hygiene Data'!$F$12,0,10*ROW('Hygiene Data'!F175))="","",OFFSET('Hygiene Data'!$F$12,0,10*ROW('Hygiene Data'!F175)))</f>
        <v/>
      </c>
      <c r="DW181" s="272" t="str">
        <f ca="true">+IF(OFFSET('Hygiene Data'!$F$13,0,10*ROW('Hygiene Data'!F175))="","",OFFSET('Hygiene Data'!$F$13,0,10*ROW('Hygiene Data'!F175)))</f>
        <v/>
      </c>
      <c r="DX181" s="272" t="str">
        <f ca="true">+IF(OFFSET('Hygiene Data'!$G$11,0,10*ROW('Hygiene Data'!G175))="","",OFFSET('Hygiene Data'!$G$11,0,10*ROW('Hygiene Data'!G175)))</f>
        <v/>
      </c>
      <c r="DY181" s="272" t="str">
        <f ca="true">+IF(OFFSET('Hygiene Data'!$G$12,0,10*ROW('Hygiene Data'!G175))="","",OFFSET('Hygiene Data'!$G$12,0,10*ROW('Hygiene Data'!G175)))</f>
        <v/>
      </c>
      <c r="DZ181" s="272" t="str">
        <f ca="true">+IF(OFFSET('Hygiene Data'!$G$13,0,10*ROW('Hygiene Data'!G175))="","",OFFSET('Hygiene Data'!$G$13,0,10*ROW('Hygiene Data'!G175)))</f>
        <v/>
      </c>
      <c r="EA181" s="272" t="str">
        <f ca="true">+IF(OFFSET('Hygiene Data'!$H$11,0,10*ROW('Hygiene Data'!H175))="","",OFFSET('Hygiene Data'!$H$11,0,10*ROW('Hygiene Data'!H175)))</f>
        <v/>
      </c>
      <c r="EB181" s="272" t="str">
        <f ca="true">+IF(OFFSET('Hygiene Data'!$H$12,0,10*ROW('Hygiene Data'!H175))="","",OFFSET('Hygiene Data'!$H$12,0,10*ROW('Hygiene Data'!H175)))</f>
        <v/>
      </c>
      <c r="EC181" s="272" t="str">
        <f ca="true">+IF(OFFSET('Hygiene Data'!$H$13,0,10*ROW('Hygiene Data'!H175))="","",OFFSET('Hygiene Data'!$H$13,0,10*ROW('Hygiene Data'!H175)))</f>
        <v/>
      </c>
      <c r="ED181" s="272" t="str">
        <f ca="true">+IF(OFFSET('Hygiene Data'!$I$11,0,10*ROW('Hygiene Data'!I175))="","",OFFSET('Hygiene Data'!$I$11,0,10*ROW('Hygiene Data'!I175)))</f>
        <v/>
      </c>
      <c r="EE181" s="272" t="str">
        <f ca="true">+IF(OFFSET('Hygiene Data'!$I$12,0,10*ROW('Hygiene Data'!I175))="","",OFFSET('Hygiene Data'!$I$12,0,10*ROW('Hygiene Data'!I175)))</f>
        <v/>
      </c>
      <c r="EF181" s="272" t="str">
        <f ca="true">+IF(OFFSET('Hygiene Data'!$I$13,0,10*ROW('Hygiene Data'!I175))="","",OFFSET('Hygiene Data'!$I$13,0,10*ROW('Hygiene Data'!I175)))</f>
        <v/>
      </c>
    </row>
    <row xmlns:x14ac="http://schemas.microsoft.com/office/spreadsheetml/2009/9/ac" r="182" x14ac:dyDescent="0.2">
      <c r="A182" s="37" t="str">
        <f ca="true">+IF(OFFSET('Water Data'!$B$2,0,10*ROW('Water Data'!E176))="","",OFFSET('Water Data'!$B$2,0,10*ROW('Water Data'!E176)))</f>
        <v/>
      </c>
      <c r="B182" s="37" t="str">
        <f ca="true">+IF(OFFSET('Water Data'!$C$2,0,10*ROW('Water Data'!F176))="","",OFFSET('Water Data'!$C$2,0,10*ROW('Water Data'!F176)))</f>
        <v/>
      </c>
      <c r="C182" s="328" t="str">
        <f t="shared" ca="true" si="2"/>
        <v/>
      </c>
      <c r="D182" s="97"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7"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7"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7"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7"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7"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7"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7"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7"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7"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7"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7"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7"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7"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7"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7"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7"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7"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8"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8"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8"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8"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8"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8"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8"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8"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8"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8"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8"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8"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8"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8"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8"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8"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8"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8"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8"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8"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8"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8"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8"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8"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8"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8"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8"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8"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8"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8"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9"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9"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9"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9"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9"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9"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9"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9"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9"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9"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9"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9"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9"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9"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9"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9"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9"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9"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2"/>
      <c r="BS182" s="272" t="str">
        <f ca="true">+IF(OFFSET('Water Data'!$D$27,0,10*ROW('Water Data'!D176))="","",OFFSET('Water Data'!$D$27,0,10*ROW('Water Data'!D176)))</f>
        <v/>
      </c>
      <c r="BT182" s="272" t="str">
        <f ca="true">+IF(OFFSET('Water Data'!$D$28,0,10*ROW('Water Data'!D176))="","",OFFSET('Water Data'!$D$28,0,10*ROW('Water Data'!D176)))</f>
        <v/>
      </c>
      <c r="BU182" s="272" t="str">
        <f ca="true">+IF(OFFSET('Water Data'!$D$29,0,10*ROW('Water Data'!D176))="","",OFFSET('Water Data'!$D$29,0,10*ROW('Water Data'!D176)))</f>
        <v/>
      </c>
      <c r="BV182" s="272" t="str">
        <f ca="true">+IF(OFFSET('Water Data'!$E$27,0,10*ROW('Water Data'!E176))="","",OFFSET('Water Data'!$E$27,0,10*ROW('Water Data'!E176)))</f>
        <v/>
      </c>
      <c r="BW182" s="272" t="str">
        <f ca="true">+IF(OFFSET('Water Data'!$E$28,0,10*ROW('Water Data'!E176))="","",OFFSET('Water Data'!$E$28,0,10*ROW('Water Data'!E176)))</f>
        <v/>
      </c>
      <c r="BX182" s="272" t="str">
        <f ca="true">+IF(OFFSET('Water Data'!$E$29,0,10*ROW('Water Data'!E176))="","",OFFSET('Water Data'!$E$29,0,10*ROW('Water Data'!E176)))</f>
        <v/>
      </c>
      <c r="BY182" s="272" t="str">
        <f ca="true">+IF(OFFSET('Water Data'!$F$27,0,10*ROW('Water Data'!F176))="","",OFFSET('Water Data'!$F$27,0,10*ROW('Water Data'!F176)))</f>
        <v/>
      </c>
      <c r="BZ182" s="272" t="str">
        <f ca="true">+IF(OFFSET('Water Data'!$F$28,0,10*ROW('Water Data'!F176))="","",OFFSET('Water Data'!$F$28,0,10*ROW('Water Data'!F176)))</f>
        <v/>
      </c>
      <c r="CA182" s="272" t="str">
        <f ca="true">+IF(OFFSET('Water Data'!$F$29,0,10*ROW('Water Data'!F176))="","",OFFSET('Water Data'!$F$29,0,10*ROW('Water Data'!F176)))</f>
        <v/>
      </c>
      <c r="CB182" s="272" t="str">
        <f ca="true">+IF(OFFSET('Water Data'!$G$27,0,10*ROW('Water Data'!G176))="","",OFFSET('Water Data'!$G$27,0,10*ROW('Water Data'!G176)))</f>
        <v/>
      </c>
      <c r="CC182" s="272" t="str">
        <f ca="true">+IF(OFFSET('Water Data'!$G$28,0,10*ROW('Water Data'!G176))="","",OFFSET('Water Data'!$G$28,0,10*ROW('Water Data'!G176)))</f>
        <v/>
      </c>
      <c r="CD182" s="272" t="str">
        <f ca="true">+IF(OFFSET('Water Data'!$G$29,0,10*ROW('Water Data'!G176))="","",OFFSET('Water Data'!$G$29,0,10*ROW('Water Data'!G176)))</f>
        <v/>
      </c>
      <c r="CE182" s="272" t="str">
        <f ca="true">+IF(OFFSET('Water Data'!$H$27,0,10*ROW('Water Data'!H176))="","",OFFSET('Water Data'!$H$27,0,10*ROW('Water Data'!H176)))</f>
        <v/>
      </c>
      <c r="CF182" s="272" t="str">
        <f ca="true">+IF(OFFSET('Water Data'!$H$28,0,10*ROW('Water Data'!H176))="","",OFFSET('Water Data'!$H$28,0,10*ROW('Water Data'!H176)))</f>
        <v/>
      </c>
      <c r="CG182" s="272" t="str">
        <f ca="true">+IF(OFFSET('Water Data'!$H$29,0,10*ROW('Water Data'!H176))="","",OFFSET('Water Data'!$H$29,0,10*ROW('Water Data'!H176)))</f>
        <v/>
      </c>
      <c r="CH182" s="272" t="str">
        <f ca="true">+IF(OFFSET('Water Data'!$I$27,0,10*ROW('Water Data'!I176))="","",OFFSET('Water Data'!$I$27,0,10*ROW('Water Data'!I176)))</f>
        <v/>
      </c>
      <c r="CI182" s="272" t="str">
        <f ca="true">+IF(OFFSET('Water Data'!$I$28,0,10*ROW('Water Data'!I176))="","",OFFSET('Water Data'!$I$28,0,10*ROW('Water Data'!I176)))</f>
        <v/>
      </c>
      <c r="CJ182" s="272" t="str">
        <f ca="true">+IF(OFFSET('Water Data'!$I$29,0,10*ROW('Water Data'!I176))="","",OFFSET('Water Data'!$I$29,0,10*ROW('Water Data'!I176)))</f>
        <v/>
      </c>
      <c r="CK182" s="272" t="str">
        <f ca="true">+IF(OFFSET('Sanitation Data'!$D$28,0,10*ROW('Sanitation Data'!D176))="","",OFFSET('Sanitation Data'!$D$28,0,10*ROW('Sanitation Data'!D176)))</f>
        <v/>
      </c>
      <c r="CL182" s="272" t="str">
        <f ca="true">+IF(OFFSET('Sanitation Data'!$D$29,0,10*ROW('Sanitation Data'!D176))="","",OFFSET('Sanitation Data'!$D$29,0,10*ROW('Sanitation Data'!D176)))</f>
        <v/>
      </c>
      <c r="CM182" s="272" t="str">
        <f ca="true">+IF(OFFSET('Sanitation Data'!$D$30,0,10*ROW('Sanitation Data'!D176))="","",OFFSET('Sanitation Data'!$D$30,0,10*ROW('Sanitation Data'!D176)))</f>
        <v/>
      </c>
      <c r="CN182" s="272" t="str">
        <f ca="true">+IF(OFFSET('Sanitation Data'!$D$31,0,10*ROW('Sanitation Data'!D176))="","",OFFSET('Sanitation Data'!$D$31,0,10*ROW('Sanitation Data'!D176)))</f>
        <v/>
      </c>
      <c r="CO182" s="272" t="str">
        <f ca="true">+IF(OFFSET('Sanitation Data'!$D$32,0,10*ROW('Sanitation Data'!D176))="","",OFFSET('Sanitation Data'!$D$32,0,10*ROW('Sanitation Data'!D176)))</f>
        <v/>
      </c>
      <c r="CP182" s="272" t="str">
        <f ca="true">+IF(OFFSET('Sanitation Data'!$E$28,0,10*ROW('Sanitation Data'!E176))="","",OFFSET('Sanitation Data'!$E$28,0,10*ROW('Sanitation Data'!E176)))</f>
        <v/>
      </c>
      <c r="CQ182" s="272" t="str">
        <f ca="true">+IF(OFFSET('Sanitation Data'!$E$29,0,10*ROW('Sanitation Data'!E176))="","",OFFSET('Sanitation Data'!$E$29,0,10*ROW('Sanitation Data'!E176)))</f>
        <v/>
      </c>
      <c r="CR182" s="272" t="str">
        <f ca="true">+IF(OFFSET('Sanitation Data'!$E$30,0,10*ROW('Sanitation Data'!E176))="","",OFFSET('Sanitation Data'!$E$30,0,10*ROW('Sanitation Data'!E176)))</f>
        <v/>
      </c>
      <c r="CS182" s="272" t="str">
        <f ca="true">+IF(OFFSET('Sanitation Data'!$E$31,0,10*ROW('Sanitation Data'!E176))="","",OFFSET('Sanitation Data'!$E$31,0,10*ROW('Sanitation Data'!E176)))</f>
        <v/>
      </c>
      <c r="CT182" s="272" t="str">
        <f ca="true">+IF(OFFSET('Sanitation Data'!$E$32,0,10*ROW('Sanitation Data'!E176))="","",OFFSET('Sanitation Data'!$E$32,0,10*ROW('Sanitation Data'!E176)))</f>
        <v/>
      </c>
      <c r="CU182" s="272" t="str">
        <f ca="true">+IF(OFFSET('Sanitation Data'!$F$28,0,10*ROW('Sanitation Data'!F176))="","",OFFSET('Sanitation Data'!$F$28,0,10*ROW('Sanitation Data'!F176)))</f>
        <v/>
      </c>
      <c r="CV182" s="272" t="str">
        <f ca="true">+IF(OFFSET('Sanitation Data'!$F$29,0,10*ROW('Sanitation Data'!F176))="","",OFFSET('Sanitation Data'!$F$29,0,10*ROW('Sanitation Data'!F176)))</f>
        <v/>
      </c>
      <c r="CW182" s="272" t="str">
        <f ca="true">+IF(OFFSET('Sanitation Data'!$F$30,0,10*ROW('Sanitation Data'!F176))="","",OFFSET('Sanitation Data'!$F$30,0,10*ROW('Sanitation Data'!F176)))</f>
        <v/>
      </c>
      <c r="CX182" s="272" t="str">
        <f ca="true">+IF(OFFSET('Sanitation Data'!$F$31,0,10*ROW('Sanitation Data'!F176))="","",OFFSET('Sanitation Data'!$F$31,0,10*ROW('Sanitation Data'!F176)))</f>
        <v/>
      </c>
      <c r="CY182" s="272" t="str">
        <f ca="true">+IF(OFFSET('Sanitation Data'!$F$32,0,10*ROW('Sanitation Data'!F176))="","",OFFSET('Sanitation Data'!$F$32,0,10*ROW('Sanitation Data'!F176)))</f>
        <v/>
      </c>
      <c r="CZ182" s="272" t="str">
        <f ca="true">+IF(OFFSET('Sanitation Data'!$G$28,0,10*ROW('Sanitation Data'!G176))="","",OFFSET('Sanitation Data'!$G$28,0,10*ROW('Sanitation Data'!G176)))</f>
        <v/>
      </c>
      <c r="DA182" s="272" t="str">
        <f ca="true">+IF(OFFSET('Sanitation Data'!$G$29,0,10*ROW('Sanitation Data'!G176))="","",OFFSET('Sanitation Data'!$G$29,0,10*ROW('Sanitation Data'!G176)))</f>
        <v/>
      </c>
      <c r="DB182" s="272" t="str">
        <f ca="true">+IF(OFFSET('Sanitation Data'!$G$30,0,10*ROW('Sanitation Data'!G176))="","",OFFSET('Sanitation Data'!$G$30,0,10*ROW('Sanitation Data'!G176)))</f>
        <v/>
      </c>
      <c r="DC182" s="272" t="str">
        <f ca="true">+IF(OFFSET('Sanitation Data'!$G$31,0,10*ROW('Sanitation Data'!G176))="","",OFFSET('Sanitation Data'!$G$31,0,10*ROW('Sanitation Data'!G176)))</f>
        <v/>
      </c>
      <c r="DD182" s="272" t="str">
        <f ca="true">+IF(OFFSET('Sanitation Data'!$G$32,0,10*ROW('Sanitation Data'!G176))="","",OFFSET('Sanitation Data'!$G$32,0,10*ROW('Sanitation Data'!G176)))</f>
        <v/>
      </c>
      <c r="DE182" s="272" t="str">
        <f ca="true">+IF(OFFSET('Sanitation Data'!$H$28,0,10*ROW('Sanitation Data'!H176))="","",OFFSET('Sanitation Data'!$H$28,0,10*ROW('Sanitation Data'!H176)))</f>
        <v/>
      </c>
      <c r="DF182" s="272" t="str">
        <f ca="true">+IF(OFFSET('Sanitation Data'!$H$29,0,10*ROW('Sanitation Data'!H176))="","",OFFSET('Sanitation Data'!$H$29,0,10*ROW('Sanitation Data'!H176)))</f>
        <v/>
      </c>
      <c r="DG182" s="272" t="str">
        <f ca="true">+IF(OFFSET('Sanitation Data'!$H$30,0,10*ROW('Sanitation Data'!H176))="","",OFFSET('Sanitation Data'!$H$30,0,10*ROW('Sanitation Data'!H176)))</f>
        <v/>
      </c>
      <c r="DH182" s="272" t="str">
        <f ca="true">+IF(OFFSET('Sanitation Data'!$H$31,0,10*ROW('Sanitation Data'!H176))="","",OFFSET('Sanitation Data'!$H$31,0,10*ROW('Sanitation Data'!H176)))</f>
        <v/>
      </c>
      <c r="DI182" s="272" t="str">
        <f ca="true">+IF(OFFSET('Sanitation Data'!$H$32,0,10*ROW('Sanitation Data'!H176))="","",OFFSET('Sanitation Data'!$H$32,0,10*ROW('Sanitation Data'!H176)))</f>
        <v/>
      </c>
      <c r="DJ182" s="272" t="str">
        <f ca="true">+IF(OFFSET('Sanitation Data'!$I$28,0,10*ROW('Sanitation Data'!I176))="","",OFFSET('Sanitation Data'!$I$28,0,10*ROW('Sanitation Data'!I176)))</f>
        <v/>
      </c>
      <c r="DK182" s="272" t="str">
        <f ca="true">+IF(OFFSET('Sanitation Data'!$I$29,0,10*ROW('Sanitation Data'!I176))="","",OFFSET('Sanitation Data'!$I$29,0,10*ROW('Sanitation Data'!I176)))</f>
        <v/>
      </c>
      <c r="DL182" s="272" t="str">
        <f ca="true">+IF(OFFSET('Sanitation Data'!$I$30,0,10*ROW('Sanitation Data'!I176))="","",OFFSET('Sanitation Data'!$I$30,0,10*ROW('Sanitation Data'!I176)))</f>
        <v/>
      </c>
      <c r="DM182" s="272" t="str">
        <f ca="true">+IF(OFFSET('Sanitation Data'!$I$31,0,10*ROW('Sanitation Data'!I176))="","",OFFSET('Sanitation Data'!$I$31,0,10*ROW('Sanitation Data'!I176)))</f>
        <v/>
      </c>
      <c r="DN182" s="272" t="str">
        <f ca="true">+IF(OFFSET('Sanitation Data'!$I$32,0,10*ROW('Sanitation Data'!I176))="","",OFFSET('Sanitation Data'!$I$32,0,10*ROW('Sanitation Data'!I176)))</f>
        <v/>
      </c>
      <c r="DO182" s="272" t="str">
        <f ca="true">+IF(OFFSET('Hygiene Data'!$D$11,0,10*ROW('Hygiene Data'!D176))="","",OFFSET('Hygiene Data'!$D$11,0,10*ROW('Hygiene Data'!D176)))</f>
        <v/>
      </c>
      <c r="DP182" s="272" t="str">
        <f ca="true">+IF(OFFSET('Hygiene Data'!$D$12,0,10*ROW('Hygiene Data'!D176))="","",OFFSET('Hygiene Data'!$D$12,0,10*ROW('Hygiene Data'!D176)))</f>
        <v/>
      </c>
      <c r="DQ182" s="272" t="str">
        <f ca="true">+IF(OFFSET('Hygiene Data'!$D$13,0,10*ROW('Hygiene Data'!D176))="","",OFFSET('Hygiene Data'!$D$13,0,10*ROW('Hygiene Data'!D176)))</f>
        <v/>
      </c>
      <c r="DR182" s="272" t="str">
        <f ca="true">+IF(OFFSET('Hygiene Data'!$E$11,0,10*ROW('Hygiene Data'!E176))="","",OFFSET('Hygiene Data'!$E$11,0,10*ROW('Hygiene Data'!E176)))</f>
        <v/>
      </c>
      <c r="DS182" s="272" t="str">
        <f ca="true">+IF(OFFSET('Hygiene Data'!$E$12,0,10*ROW('Hygiene Data'!E176))="","",OFFSET('Hygiene Data'!$E$12,0,10*ROW('Hygiene Data'!E176)))</f>
        <v/>
      </c>
      <c r="DT182" s="272" t="str">
        <f ca="true">+IF(OFFSET('Hygiene Data'!$E$13,0,10*ROW('Hygiene Data'!E176))="","",OFFSET('Hygiene Data'!$E$13,0,10*ROW('Hygiene Data'!E176)))</f>
        <v/>
      </c>
      <c r="DU182" s="272" t="str">
        <f ca="true">+IF(OFFSET('Hygiene Data'!$F$11,0,10*ROW('Hygiene Data'!F176))="","",OFFSET('Hygiene Data'!$F$11,0,10*ROW('Hygiene Data'!F176)))</f>
        <v/>
      </c>
      <c r="DV182" s="272" t="str">
        <f ca="true">+IF(OFFSET('Hygiene Data'!$F$12,0,10*ROW('Hygiene Data'!F176))="","",OFFSET('Hygiene Data'!$F$12,0,10*ROW('Hygiene Data'!F176)))</f>
        <v/>
      </c>
      <c r="DW182" s="272" t="str">
        <f ca="true">+IF(OFFSET('Hygiene Data'!$F$13,0,10*ROW('Hygiene Data'!F176))="","",OFFSET('Hygiene Data'!$F$13,0,10*ROW('Hygiene Data'!F176)))</f>
        <v/>
      </c>
      <c r="DX182" s="272" t="str">
        <f ca="true">+IF(OFFSET('Hygiene Data'!$G$11,0,10*ROW('Hygiene Data'!G176))="","",OFFSET('Hygiene Data'!$G$11,0,10*ROW('Hygiene Data'!G176)))</f>
        <v/>
      </c>
      <c r="DY182" s="272" t="str">
        <f ca="true">+IF(OFFSET('Hygiene Data'!$G$12,0,10*ROW('Hygiene Data'!G176))="","",OFFSET('Hygiene Data'!$G$12,0,10*ROW('Hygiene Data'!G176)))</f>
        <v/>
      </c>
      <c r="DZ182" s="272" t="str">
        <f ca="true">+IF(OFFSET('Hygiene Data'!$G$13,0,10*ROW('Hygiene Data'!G176))="","",OFFSET('Hygiene Data'!$G$13,0,10*ROW('Hygiene Data'!G176)))</f>
        <v/>
      </c>
      <c r="EA182" s="272" t="str">
        <f ca="true">+IF(OFFSET('Hygiene Data'!$H$11,0,10*ROW('Hygiene Data'!H176))="","",OFFSET('Hygiene Data'!$H$11,0,10*ROW('Hygiene Data'!H176)))</f>
        <v/>
      </c>
      <c r="EB182" s="272" t="str">
        <f ca="true">+IF(OFFSET('Hygiene Data'!$H$12,0,10*ROW('Hygiene Data'!H176))="","",OFFSET('Hygiene Data'!$H$12,0,10*ROW('Hygiene Data'!H176)))</f>
        <v/>
      </c>
      <c r="EC182" s="272" t="str">
        <f ca="true">+IF(OFFSET('Hygiene Data'!$H$13,0,10*ROW('Hygiene Data'!H176))="","",OFFSET('Hygiene Data'!$H$13,0,10*ROW('Hygiene Data'!H176)))</f>
        <v/>
      </c>
      <c r="ED182" s="272" t="str">
        <f ca="true">+IF(OFFSET('Hygiene Data'!$I$11,0,10*ROW('Hygiene Data'!I176))="","",OFFSET('Hygiene Data'!$I$11,0,10*ROW('Hygiene Data'!I176)))</f>
        <v/>
      </c>
      <c r="EE182" s="272" t="str">
        <f ca="true">+IF(OFFSET('Hygiene Data'!$I$12,0,10*ROW('Hygiene Data'!I176))="","",OFFSET('Hygiene Data'!$I$12,0,10*ROW('Hygiene Data'!I176)))</f>
        <v/>
      </c>
      <c r="EF182" s="272" t="str">
        <f ca="true">+IF(OFFSET('Hygiene Data'!$I$13,0,10*ROW('Hygiene Data'!I176))="","",OFFSET('Hygiene Data'!$I$13,0,10*ROW('Hygiene Data'!I176)))</f>
        <v/>
      </c>
    </row>
    <row xmlns:x14ac="http://schemas.microsoft.com/office/spreadsheetml/2009/9/ac" r="183" x14ac:dyDescent="0.2">
      <c r="A183" s="37" t="str">
        <f ca="true">+IF(OFFSET('Water Data'!$B$2,0,10*ROW('Water Data'!E177))="","",OFFSET('Water Data'!$B$2,0,10*ROW('Water Data'!E177)))</f>
        <v/>
      </c>
      <c r="B183" s="37" t="str">
        <f ca="true">+IF(OFFSET('Water Data'!$C$2,0,10*ROW('Water Data'!F177))="","",OFFSET('Water Data'!$C$2,0,10*ROW('Water Data'!F177)))</f>
        <v/>
      </c>
      <c r="C183" s="328" t="str">
        <f t="shared" ca="true" si="2"/>
        <v/>
      </c>
      <c r="D183" s="97"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7"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7"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7"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7"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7"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7"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7"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7"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7"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7"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7"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7"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7"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7"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7"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7"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7"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8"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8"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8"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8"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8"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8"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8"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8"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8"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8"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8"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8"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8"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8"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8"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8"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8"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8"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8"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8"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8"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8"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8"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8"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8"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8"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8"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8"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8"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8"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9"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9"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9"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9"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9"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9"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9"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9"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9"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9"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9"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9"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9"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9"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9"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9"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9"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9"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2"/>
      <c r="BS183" s="272" t="str">
        <f ca="true">+IF(OFFSET('Water Data'!$D$27,0,10*ROW('Water Data'!D177))="","",OFFSET('Water Data'!$D$27,0,10*ROW('Water Data'!D177)))</f>
        <v/>
      </c>
      <c r="BT183" s="272" t="str">
        <f ca="true">+IF(OFFSET('Water Data'!$D$28,0,10*ROW('Water Data'!D177))="","",OFFSET('Water Data'!$D$28,0,10*ROW('Water Data'!D177)))</f>
        <v/>
      </c>
      <c r="BU183" s="272" t="str">
        <f ca="true">+IF(OFFSET('Water Data'!$D$29,0,10*ROW('Water Data'!D177))="","",OFFSET('Water Data'!$D$29,0,10*ROW('Water Data'!D177)))</f>
        <v/>
      </c>
      <c r="BV183" s="272" t="str">
        <f ca="true">+IF(OFFSET('Water Data'!$E$27,0,10*ROW('Water Data'!E177))="","",OFFSET('Water Data'!$E$27,0,10*ROW('Water Data'!E177)))</f>
        <v/>
      </c>
      <c r="BW183" s="272" t="str">
        <f ca="true">+IF(OFFSET('Water Data'!$E$28,0,10*ROW('Water Data'!E177))="","",OFFSET('Water Data'!$E$28,0,10*ROW('Water Data'!E177)))</f>
        <v/>
      </c>
      <c r="BX183" s="272" t="str">
        <f ca="true">+IF(OFFSET('Water Data'!$E$29,0,10*ROW('Water Data'!E177))="","",OFFSET('Water Data'!$E$29,0,10*ROW('Water Data'!E177)))</f>
        <v/>
      </c>
      <c r="BY183" s="272" t="str">
        <f ca="true">+IF(OFFSET('Water Data'!$F$27,0,10*ROW('Water Data'!F177))="","",OFFSET('Water Data'!$F$27,0,10*ROW('Water Data'!F177)))</f>
        <v/>
      </c>
      <c r="BZ183" s="272" t="str">
        <f ca="true">+IF(OFFSET('Water Data'!$F$28,0,10*ROW('Water Data'!F177))="","",OFFSET('Water Data'!$F$28,0,10*ROW('Water Data'!F177)))</f>
        <v/>
      </c>
      <c r="CA183" s="272" t="str">
        <f ca="true">+IF(OFFSET('Water Data'!$F$29,0,10*ROW('Water Data'!F177))="","",OFFSET('Water Data'!$F$29,0,10*ROW('Water Data'!F177)))</f>
        <v/>
      </c>
      <c r="CB183" s="272" t="str">
        <f ca="true">+IF(OFFSET('Water Data'!$G$27,0,10*ROW('Water Data'!G177))="","",OFFSET('Water Data'!$G$27,0,10*ROW('Water Data'!G177)))</f>
        <v/>
      </c>
      <c r="CC183" s="272" t="str">
        <f ca="true">+IF(OFFSET('Water Data'!$G$28,0,10*ROW('Water Data'!G177))="","",OFFSET('Water Data'!$G$28,0,10*ROW('Water Data'!G177)))</f>
        <v/>
      </c>
      <c r="CD183" s="272" t="str">
        <f ca="true">+IF(OFFSET('Water Data'!$G$29,0,10*ROW('Water Data'!G177))="","",OFFSET('Water Data'!$G$29,0,10*ROW('Water Data'!G177)))</f>
        <v/>
      </c>
      <c r="CE183" s="272" t="str">
        <f ca="true">+IF(OFFSET('Water Data'!$H$27,0,10*ROW('Water Data'!H177))="","",OFFSET('Water Data'!$H$27,0,10*ROW('Water Data'!H177)))</f>
        <v/>
      </c>
      <c r="CF183" s="272" t="str">
        <f ca="true">+IF(OFFSET('Water Data'!$H$28,0,10*ROW('Water Data'!H177))="","",OFFSET('Water Data'!$H$28,0,10*ROW('Water Data'!H177)))</f>
        <v/>
      </c>
      <c r="CG183" s="272" t="str">
        <f ca="true">+IF(OFFSET('Water Data'!$H$29,0,10*ROW('Water Data'!H177))="","",OFFSET('Water Data'!$H$29,0,10*ROW('Water Data'!H177)))</f>
        <v/>
      </c>
      <c r="CH183" s="272" t="str">
        <f ca="true">+IF(OFFSET('Water Data'!$I$27,0,10*ROW('Water Data'!I177))="","",OFFSET('Water Data'!$I$27,0,10*ROW('Water Data'!I177)))</f>
        <v/>
      </c>
      <c r="CI183" s="272" t="str">
        <f ca="true">+IF(OFFSET('Water Data'!$I$28,0,10*ROW('Water Data'!I177))="","",OFFSET('Water Data'!$I$28,0,10*ROW('Water Data'!I177)))</f>
        <v/>
      </c>
      <c r="CJ183" s="272" t="str">
        <f ca="true">+IF(OFFSET('Water Data'!$I$29,0,10*ROW('Water Data'!I177))="","",OFFSET('Water Data'!$I$29,0,10*ROW('Water Data'!I177)))</f>
        <v/>
      </c>
      <c r="CK183" s="272" t="str">
        <f ca="true">+IF(OFFSET('Sanitation Data'!$D$28,0,10*ROW('Sanitation Data'!D177))="","",OFFSET('Sanitation Data'!$D$28,0,10*ROW('Sanitation Data'!D177)))</f>
        <v/>
      </c>
      <c r="CL183" s="272" t="str">
        <f ca="true">+IF(OFFSET('Sanitation Data'!$D$29,0,10*ROW('Sanitation Data'!D177))="","",OFFSET('Sanitation Data'!$D$29,0,10*ROW('Sanitation Data'!D177)))</f>
        <v/>
      </c>
      <c r="CM183" s="272" t="str">
        <f ca="true">+IF(OFFSET('Sanitation Data'!$D$30,0,10*ROW('Sanitation Data'!D177))="","",OFFSET('Sanitation Data'!$D$30,0,10*ROW('Sanitation Data'!D177)))</f>
        <v/>
      </c>
      <c r="CN183" s="272" t="str">
        <f ca="true">+IF(OFFSET('Sanitation Data'!$D$31,0,10*ROW('Sanitation Data'!D177))="","",OFFSET('Sanitation Data'!$D$31,0,10*ROW('Sanitation Data'!D177)))</f>
        <v/>
      </c>
      <c r="CO183" s="272" t="str">
        <f ca="true">+IF(OFFSET('Sanitation Data'!$D$32,0,10*ROW('Sanitation Data'!D177))="","",OFFSET('Sanitation Data'!$D$32,0,10*ROW('Sanitation Data'!D177)))</f>
        <v/>
      </c>
      <c r="CP183" s="272" t="str">
        <f ca="true">+IF(OFFSET('Sanitation Data'!$E$28,0,10*ROW('Sanitation Data'!E177))="","",OFFSET('Sanitation Data'!$E$28,0,10*ROW('Sanitation Data'!E177)))</f>
        <v/>
      </c>
      <c r="CQ183" s="272" t="str">
        <f ca="true">+IF(OFFSET('Sanitation Data'!$E$29,0,10*ROW('Sanitation Data'!E177))="","",OFFSET('Sanitation Data'!$E$29,0,10*ROW('Sanitation Data'!E177)))</f>
        <v/>
      </c>
      <c r="CR183" s="272" t="str">
        <f ca="true">+IF(OFFSET('Sanitation Data'!$E$30,0,10*ROW('Sanitation Data'!E177))="","",OFFSET('Sanitation Data'!$E$30,0,10*ROW('Sanitation Data'!E177)))</f>
        <v/>
      </c>
      <c r="CS183" s="272" t="str">
        <f ca="true">+IF(OFFSET('Sanitation Data'!$E$31,0,10*ROW('Sanitation Data'!E177))="","",OFFSET('Sanitation Data'!$E$31,0,10*ROW('Sanitation Data'!E177)))</f>
        <v/>
      </c>
      <c r="CT183" s="272" t="str">
        <f ca="true">+IF(OFFSET('Sanitation Data'!$E$32,0,10*ROW('Sanitation Data'!E177))="","",OFFSET('Sanitation Data'!$E$32,0,10*ROW('Sanitation Data'!E177)))</f>
        <v/>
      </c>
      <c r="CU183" s="272" t="str">
        <f ca="true">+IF(OFFSET('Sanitation Data'!$F$28,0,10*ROW('Sanitation Data'!F177))="","",OFFSET('Sanitation Data'!$F$28,0,10*ROW('Sanitation Data'!F177)))</f>
        <v/>
      </c>
      <c r="CV183" s="272" t="str">
        <f ca="true">+IF(OFFSET('Sanitation Data'!$F$29,0,10*ROW('Sanitation Data'!F177))="","",OFFSET('Sanitation Data'!$F$29,0,10*ROW('Sanitation Data'!F177)))</f>
        <v/>
      </c>
      <c r="CW183" s="272" t="str">
        <f ca="true">+IF(OFFSET('Sanitation Data'!$F$30,0,10*ROW('Sanitation Data'!F177))="","",OFFSET('Sanitation Data'!$F$30,0,10*ROW('Sanitation Data'!F177)))</f>
        <v/>
      </c>
      <c r="CX183" s="272" t="str">
        <f ca="true">+IF(OFFSET('Sanitation Data'!$F$31,0,10*ROW('Sanitation Data'!F177))="","",OFFSET('Sanitation Data'!$F$31,0,10*ROW('Sanitation Data'!F177)))</f>
        <v/>
      </c>
      <c r="CY183" s="272" t="str">
        <f ca="true">+IF(OFFSET('Sanitation Data'!$F$32,0,10*ROW('Sanitation Data'!F177))="","",OFFSET('Sanitation Data'!$F$32,0,10*ROW('Sanitation Data'!F177)))</f>
        <v/>
      </c>
      <c r="CZ183" s="272" t="str">
        <f ca="true">+IF(OFFSET('Sanitation Data'!$G$28,0,10*ROW('Sanitation Data'!G177))="","",OFFSET('Sanitation Data'!$G$28,0,10*ROW('Sanitation Data'!G177)))</f>
        <v/>
      </c>
      <c r="DA183" s="272" t="str">
        <f ca="true">+IF(OFFSET('Sanitation Data'!$G$29,0,10*ROW('Sanitation Data'!G177))="","",OFFSET('Sanitation Data'!$G$29,0,10*ROW('Sanitation Data'!G177)))</f>
        <v/>
      </c>
      <c r="DB183" s="272" t="str">
        <f ca="true">+IF(OFFSET('Sanitation Data'!$G$30,0,10*ROW('Sanitation Data'!G177))="","",OFFSET('Sanitation Data'!$G$30,0,10*ROW('Sanitation Data'!G177)))</f>
        <v/>
      </c>
      <c r="DC183" s="272" t="str">
        <f ca="true">+IF(OFFSET('Sanitation Data'!$G$31,0,10*ROW('Sanitation Data'!G177))="","",OFFSET('Sanitation Data'!$G$31,0,10*ROW('Sanitation Data'!G177)))</f>
        <v/>
      </c>
      <c r="DD183" s="272" t="str">
        <f ca="true">+IF(OFFSET('Sanitation Data'!$G$32,0,10*ROW('Sanitation Data'!G177))="","",OFFSET('Sanitation Data'!$G$32,0,10*ROW('Sanitation Data'!G177)))</f>
        <v/>
      </c>
      <c r="DE183" s="272" t="str">
        <f ca="true">+IF(OFFSET('Sanitation Data'!$H$28,0,10*ROW('Sanitation Data'!H177))="","",OFFSET('Sanitation Data'!$H$28,0,10*ROW('Sanitation Data'!H177)))</f>
        <v/>
      </c>
      <c r="DF183" s="272" t="str">
        <f ca="true">+IF(OFFSET('Sanitation Data'!$H$29,0,10*ROW('Sanitation Data'!H177))="","",OFFSET('Sanitation Data'!$H$29,0,10*ROW('Sanitation Data'!H177)))</f>
        <v/>
      </c>
      <c r="DG183" s="272" t="str">
        <f ca="true">+IF(OFFSET('Sanitation Data'!$H$30,0,10*ROW('Sanitation Data'!H177))="","",OFFSET('Sanitation Data'!$H$30,0,10*ROW('Sanitation Data'!H177)))</f>
        <v/>
      </c>
      <c r="DH183" s="272" t="str">
        <f ca="true">+IF(OFFSET('Sanitation Data'!$H$31,0,10*ROW('Sanitation Data'!H177))="","",OFFSET('Sanitation Data'!$H$31,0,10*ROW('Sanitation Data'!H177)))</f>
        <v/>
      </c>
      <c r="DI183" s="272" t="str">
        <f ca="true">+IF(OFFSET('Sanitation Data'!$H$32,0,10*ROW('Sanitation Data'!H177))="","",OFFSET('Sanitation Data'!$H$32,0,10*ROW('Sanitation Data'!H177)))</f>
        <v/>
      </c>
      <c r="DJ183" s="272" t="str">
        <f ca="true">+IF(OFFSET('Sanitation Data'!$I$28,0,10*ROW('Sanitation Data'!I177))="","",OFFSET('Sanitation Data'!$I$28,0,10*ROW('Sanitation Data'!I177)))</f>
        <v/>
      </c>
      <c r="DK183" s="272" t="str">
        <f ca="true">+IF(OFFSET('Sanitation Data'!$I$29,0,10*ROW('Sanitation Data'!I177))="","",OFFSET('Sanitation Data'!$I$29,0,10*ROW('Sanitation Data'!I177)))</f>
        <v/>
      </c>
      <c r="DL183" s="272" t="str">
        <f ca="true">+IF(OFFSET('Sanitation Data'!$I$30,0,10*ROW('Sanitation Data'!I177))="","",OFFSET('Sanitation Data'!$I$30,0,10*ROW('Sanitation Data'!I177)))</f>
        <v/>
      </c>
      <c r="DM183" s="272" t="str">
        <f ca="true">+IF(OFFSET('Sanitation Data'!$I$31,0,10*ROW('Sanitation Data'!I177))="","",OFFSET('Sanitation Data'!$I$31,0,10*ROW('Sanitation Data'!I177)))</f>
        <v/>
      </c>
      <c r="DN183" s="272" t="str">
        <f ca="true">+IF(OFFSET('Sanitation Data'!$I$32,0,10*ROW('Sanitation Data'!I177))="","",OFFSET('Sanitation Data'!$I$32,0,10*ROW('Sanitation Data'!I177)))</f>
        <v/>
      </c>
      <c r="DO183" s="272" t="str">
        <f ca="true">+IF(OFFSET('Hygiene Data'!$D$11,0,10*ROW('Hygiene Data'!D177))="","",OFFSET('Hygiene Data'!$D$11,0,10*ROW('Hygiene Data'!D177)))</f>
        <v/>
      </c>
      <c r="DP183" s="272" t="str">
        <f ca="true">+IF(OFFSET('Hygiene Data'!$D$12,0,10*ROW('Hygiene Data'!D177))="","",OFFSET('Hygiene Data'!$D$12,0,10*ROW('Hygiene Data'!D177)))</f>
        <v/>
      </c>
      <c r="DQ183" s="272" t="str">
        <f ca="true">+IF(OFFSET('Hygiene Data'!$D$13,0,10*ROW('Hygiene Data'!D177))="","",OFFSET('Hygiene Data'!$D$13,0,10*ROW('Hygiene Data'!D177)))</f>
        <v/>
      </c>
      <c r="DR183" s="272" t="str">
        <f ca="true">+IF(OFFSET('Hygiene Data'!$E$11,0,10*ROW('Hygiene Data'!E177))="","",OFFSET('Hygiene Data'!$E$11,0,10*ROW('Hygiene Data'!E177)))</f>
        <v/>
      </c>
      <c r="DS183" s="272" t="str">
        <f ca="true">+IF(OFFSET('Hygiene Data'!$E$12,0,10*ROW('Hygiene Data'!E177))="","",OFFSET('Hygiene Data'!$E$12,0,10*ROW('Hygiene Data'!E177)))</f>
        <v/>
      </c>
      <c r="DT183" s="272" t="str">
        <f ca="true">+IF(OFFSET('Hygiene Data'!$E$13,0,10*ROW('Hygiene Data'!E177))="","",OFFSET('Hygiene Data'!$E$13,0,10*ROW('Hygiene Data'!E177)))</f>
        <v/>
      </c>
      <c r="DU183" s="272" t="str">
        <f ca="true">+IF(OFFSET('Hygiene Data'!$F$11,0,10*ROW('Hygiene Data'!F177))="","",OFFSET('Hygiene Data'!$F$11,0,10*ROW('Hygiene Data'!F177)))</f>
        <v/>
      </c>
      <c r="DV183" s="272" t="str">
        <f ca="true">+IF(OFFSET('Hygiene Data'!$F$12,0,10*ROW('Hygiene Data'!F177))="","",OFFSET('Hygiene Data'!$F$12,0,10*ROW('Hygiene Data'!F177)))</f>
        <v/>
      </c>
      <c r="DW183" s="272" t="str">
        <f ca="true">+IF(OFFSET('Hygiene Data'!$F$13,0,10*ROW('Hygiene Data'!F177))="","",OFFSET('Hygiene Data'!$F$13,0,10*ROW('Hygiene Data'!F177)))</f>
        <v/>
      </c>
      <c r="DX183" s="272" t="str">
        <f ca="true">+IF(OFFSET('Hygiene Data'!$G$11,0,10*ROW('Hygiene Data'!G177))="","",OFFSET('Hygiene Data'!$G$11,0,10*ROW('Hygiene Data'!G177)))</f>
        <v/>
      </c>
      <c r="DY183" s="272" t="str">
        <f ca="true">+IF(OFFSET('Hygiene Data'!$G$12,0,10*ROW('Hygiene Data'!G177))="","",OFFSET('Hygiene Data'!$G$12,0,10*ROW('Hygiene Data'!G177)))</f>
        <v/>
      </c>
      <c r="DZ183" s="272" t="str">
        <f ca="true">+IF(OFFSET('Hygiene Data'!$G$13,0,10*ROW('Hygiene Data'!G177))="","",OFFSET('Hygiene Data'!$G$13,0,10*ROW('Hygiene Data'!G177)))</f>
        <v/>
      </c>
      <c r="EA183" s="272" t="str">
        <f ca="true">+IF(OFFSET('Hygiene Data'!$H$11,0,10*ROW('Hygiene Data'!H177))="","",OFFSET('Hygiene Data'!$H$11,0,10*ROW('Hygiene Data'!H177)))</f>
        <v/>
      </c>
      <c r="EB183" s="272" t="str">
        <f ca="true">+IF(OFFSET('Hygiene Data'!$H$12,0,10*ROW('Hygiene Data'!H177))="","",OFFSET('Hygiene Data'!$H$12,0,10*ROW('Hygiene Data'!H177)))</f>
        <v/>
      </c>
      <c r="EC183" s="272" t="str">
        <f ca="true">+IF(OFFSET('Hygiene Data'!$H$13,0,10*ROW('Hygiene Data'!H177))="","",OFFSET('Hygiene Data'!$H$13,0,10*ROW('Hygiene Data'!H177)))</f>
        <v/>
      </c>
      <c r="ED183" s="272" t="str">
        <f ca="true">+IF(OFFSET('Hygiene Data'!$I$11,0,10*ROW('Hygiene Data'!I177))="","",OFFSET('Hygiene Data'!$I$11,0,10*ROW('Hygiene Data'!I177)))</f>
        <v/>
      </c>
      <c r="EE183" s="272" t="str">
        <f ca="true">+IF(OFFSET('Hygiene Data'!$I$12,0,10*ROW('Hygiene Data'!I177))="","",OFFSET('Hygiene Data'!$I$12,0,10*ROW('Hygiene Data'!I177)))</f>
        <v/>
      </c>
      <c r="EF183" s="272" t="str">
        <f ca="true">+IF(OFFSET('Hygiene Data'!$I$13,0,10*ROW('Hygiene Data'!I177))="","",OFFSET('Hygiene Data'!$I$13,0,10*ROW('Hygiene Data'!I177)))</f>
        <v/>
      </c>
    </row>
    <row xmlns:x14ac="http://schemas.microsoft.com/office/spreadsheetml/2009/9/ac" r="184" x14ac:dyDescent="0.2">
      <c r="A184" s="37" t="str">
        <f ca="true">+IF(OFFSET('Water Data'!$B$2,0,10*ROW('Water Data'!E178))="","",OFFSET('Water Data'!$B$2,0,10*ROW('Water Data'!E178)))</f>
        <v/>
      </c>
      <c r="B184" s="37" t="str">
        <f ca="true">+IF(OFFSET('Water Data'!$C$2,0,10*ROW('Water Data'!F178))="","",OFFSET('Water Data'!$C$2,0,10*ROW('Water Data'!F178)))</f>
        <v/>
      </c>
      <c r="C184" s="328" t="str">
        <f t="shared" ca="true" si="2"/>
        <v/>
      </c>
      <c r="D184" s="97"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7"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7"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7"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7"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7"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7"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7"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7"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7"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7"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7"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7"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7"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7"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7"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7"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7"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8"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8"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8"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8"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8"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8"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8"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8"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8"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8"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8"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8"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8"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8"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8"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8"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8"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8"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8"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8"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8"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8"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8"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8"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8"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8"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8"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8"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8"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8"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9"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9"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9"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9"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9"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9"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9"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9"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9"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9"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9"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9"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9"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9"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9"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9"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9"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9"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2"/>
      <c r="BS184" s="272" t="str">
        <f ca="true">+IF(OFFSET('Water Data'!$D$27,0,10*ROW('Water Data'!D178))="","",OFFSET('Water Data'!$D$27,0,10*ROW('Water Data'!D178)))</f>
        <v/>
      </c>
      <c r="BT184" s="272" t="str">
        <f ca="true">+IF(OFFSET('Water Data'!$D$28,0,10*ROW('Water Data'!D178))="","",OFFSET('Water Data'!$D$28,0,10*ROW('Water Data'!D178)))</f>
        <v/>
      </c>
      <c r="BU184" s="272" t="str">
        <f ca="true">+IF(OFFSET('Water Data'!$D$29,0,10*ROW('Water Data'!D178))="","",OFFSET('Water Data'!$D$29,0,10*ROW('Water Data'!D178)))</f>
        <v/>
      </c>
      <c r="BV184" s="272" t="str">
        <f ca="true">+IF(OFFSET('Water Data'!$E$27,0,10*ROW('Water Data'!E178))="","",OFFSET('Water Data'!$E$27,0,10*ROW('Water Data'!E178)))</f>
        <v/>
      </c>
      <c r="BW184" s="272" t="str">
        <f ca="true">+IF(OFFSET('Water Data'!$E$28,0,10*ROW('Water Data'!E178))="","",OFFSET('Water Data'!$E$28,0,10*ROW('Water Data'!E178)))</f>
        <v/>
      </c>
      <c r="BX184" s="272" t="str">
        <f ca="true">+IF(OFFSET('Water Data'!$E$29,0,10*ROW('Water Data'!E178))="","",OFFSET('Water Data'!$E$29,0,10*ROW('Water Data'!E178)))</f>
        <v/>
      </c>
      <c r="BY184" s="272" t="str">
        <f ca="true">+IF(OFFSET('Water Data'!$F$27,0,10*ROW('Water Data'!F178))="","",OFFSET('Water Data'!$F$27,0,10*ROW('Water Data'!F178)))</f>
        <v/>
      </c>
      <c r="BZ184" s="272" t="str">
        <f ca="true">+IF(OFFSET('Water Data'!$F$28,0,10*ROW('Water Data'!F178))="","",OFFSET('Water Data'!$F$28,0,10*ROW('Water Data'!F178)))</f>
        <v/>
      </c>
      <c r="CA184" s="272" t="str">
        <f ca="true">+IF(OFFSET('Water Data'!$F$29,0,10*ROW('Water Data'!F178))="","",OFFSET('Water Data'!$F$29,0,10*ROW('Water Data'!F178)))</f>
        <v/>
      </c>
      <c r="CB184" s="272" t="str">
        <f ca="true">+IF(OFFSET('Water Data'!$G$27,0,10*ROW('Water Data'!G178))="","",OFFSET('Water Data'!$G$27,0,10*ROW('Water Data'!G178)))</f>
        <v/>
      </c>
      <c r="CC184" s="272" t="str">
        <f ca="true">+IF(OFFSET('Water Data'!$G$28,0,10*ROW('Water Data'!G178))="","",OFFSET('Water Data'!$G$28,0,10*ROW('Water Data'!G178)))</f>
        <v/>
      </c>
      <c r="CD184" s="272" t="str">
        <f ca="true">+IF(OFFSET('Water Data'!$G$29,0,10*ROW('Water Data'!G178))="","",OFFSET('Water Data'!$G$29,0,10*ROW('Water Data'!G178)))</f>
        <v/>
      </c>
      <c r="CE184" s="272" t="str">
        <f ca="true">+IF(OFFSET('Water Data'!$H$27,0,10*ROW('Water Data'!H178))="","",OFFSET('Water Data'!$H$27,0,10*ROW('Water Data'!H178)))</f>
        <v/>
      </c>
      <c r="CF184" s="272" t="str">
        <f ca="true">+IF(OFFSET('Water Data'!$H$28,0,10*ROW('Water Data'!H178))="","",OFFSET('Water Data'!$H$28,0,10*ROW('Water Data'!H178)))</f>
        <v/>
      </c>
      <c r="CG184" s="272" t="str">
        <f ca="true">+IF(OFFSET('Water Data'!$H$29,0,10*ROW('Water Data'!H178))="","",OFFSET('Water Data'!$H$29,0,10*ROW('Water Data'!H178)))</f>
        <v/>
      </c>
      <c r="CH184" s="272" t="str">
        <f ca="true">+IF(OFFSET('Water Data'!$I$27,0,10*ROW('Water Data'!I178))="","",OFFSET('Water Data'!$I$27,0,10*ROW('Water Data'!I178)))</f>
        <v/>
      </c>
      <c r="CI184" s="272" t="str">
        <f ca="true">+IF(OFFSET('Water Data'!$I$28,0,10*ROW('Water Data'!I178))="","",OFFSET('Water Data'!$I$28,0,10*ROW('Water Data'!I178)))</f>
        <v/>
      </c>
      <c r="CJ184" s="272" t="str">
        <f ca="true">+IF(OFFSET('Water Data'!$I$29,0,10*ROW('Water Data'!I178))="","",OFFSET('Water Data'!$I$29,0,10*ROW('Water Data'!I178)))</f>
        <v/>
      </c>
      <c r="CK184" s="272" t="str">
        <f ca="true">+IF(OFFSET('Sanitation Data'!$D$28,0,10*ROW('Sanitation Data'!D178))="","",OFFSET('Sanitation Data'!$D$28,0,10*ROW('Sanitation Data'!D178)))</f>
        <v/>
      </c>
      <c r="CL184" s="272" t="str">
        <f ca="true">+IF(OFFSET('Sanitation Data'!$D$29,0,10*ROW('Sanitation Data'!D178))="","",OFFSET('Sanitation Data'!$D$29,0,10*ROW('Sanitation Data'!D178)))</f>
        <v/>
      </c>
      <c r="CM184" s="272" t="str">
        <f ca="true">+IF(OFFSET('Sanitation Data'!$D$30,0,10*ROW('Sanitation Data'!D178))="","",OFFSET('Sanitation Data'!$D$30,0,10*ROW('Sanitation Data'!D178)))</f>
        <v/>
      </c>
      <c r="CN184" s="272" t="str">
        <f ca="true">+IF(OFFSET('Sanitation Data'!$D$31,0,10*ROW('Sanitation Data'!D178))="","",OFFSET('Sanitation Data'!$D$31,0,10*ROW('Sanitation Data'!D178)))</f>
        <v/>
      </c>
      <c r="CO184" s="272" t="str">
        <f ca="true">+IF(OFFSET('Sanitation Data'!$D$32,0,10*ROW('Sanitation Data'!D178))="","",OFFSET('Sanitation Data'!$D$32,0,10*ROW('Sanitation Data'!D178)))</f>
        <v/>
      </c>
      <c r="CP184" s="272" t="str">
        <f ca="true">+IF(OFFSET('Sanitation Data'!$E$28,0,10*ROW('Sanitation Data'!E178))="","",OFFSET('Sanitation Data'!$E$28,0,10*ROW('Sanitation Data'!E178)))</f>
        <v/>
      </c>
      <c r="CQ184" s="272" t="str">
        <f ca="true">+IF(OFFSET('Sanitation Data'!$E$29,0,10*ROW('Sanitation Data'!E178))="","",OFFSET('Sanitation Data'!$E$29,0,10*ROW('Sanitation Data'!E178)))</f>
        <v/>
      </c>
      <c r="CR184" s="272" t="str">
        <f ca="true">+IF(OFFSET('Sanitation Data'!$E$30,0,10*ROW('Sanitation Data'!E178))="","",OFFSET('Sanitation Data'!$E$30,0,10*ROW('Sanitation Data'!E178)))</f>
        <v/>
      </c>
      <c r="CS184" s="272" t="str">
        <f ca="true">+IF(OFFSET('Sanitation Data'!$E$31,0,10*ROW('Sanitation Data'!E178))="","",OFFSET('Sanitation Data'!$E$31,0,10*ROW('Sanitation Data'!E178)))</f>
        <v/>
      </c>
      <c r="CT184" s="272" t="str">
        <f ca="true">+IF(OFFSET('Sanitation Data'!$E$32,0,10*ROW('Sanitation Data'!E178))="","",OFFSET('Sanitation Data'!$E$32,0,10*ROW('Sanitation Data'!E178)))</f>
        <v/>
      </c>
      <c r="CU184" s="272" t="str">
        <f ca="true">+IF(OFFSET('Sanitation Data'!$F$28,0,10*ROW('Sanitation Data'!F178))="","",OFFSET('Sanitation Data'!$F$28,0,10*ROW('Sanitation Data'!F178)))</f>
        <v/>
      </c>
      <c r="CV184" s="272" t="str">
        <f ca="true">+IF(OFFSET('Sanitation Data'!$F$29,0,10*ROW('Sanitation Data'!F178))="","",OFFSET('Sanitation Data'!$F$29,0,10*ROW('Sanitation Data'!F178)))</f>
        <v/>
      </c>
      <c r="CW184" s="272" t="str">
        <f ca="true">+IF(OFFSET('Sanitation Data'!$F$30,0,10*ROW('Sanitation Data'!F178))="","",OFFSET('Sanitation Data'!$F$30,0,10*ROW('Sanitation Data'!F178)))</f>
        <v/>
      </c>
      <c r="CX184" s="272" t="str">
        <f ca="true">+IF(OFFSET('Sanitation Data'!$F$31,0,10*ROW('Sanitation Data'!F178))="","",OFFSET('Sanitation Data'!$F$31,0,10*ROW('Sanitation Data'!F178)))</f>
        <v/>
      </c>
      <c r="CY184" s="272" t="str">
        <f ca="true">+IF(OFFSET('Sanitation Data'!$F$32,0,10*ROW('Sanitation Data'!F178))="","",OFFSET('Sanitation Data'!$F$32,0,10*ROW('Sanitation Data'!F178)))</f>
        <v/>
      </c>
      <c r="CZ184" s="272" t="str">
        <f ca="true">+IF(OFFSET('Sanitation Data'!$G$28,0,10*ROW('Sanitation Data'!G178))="","",OFFSET('Sanitation Data'!$G$28,0,10*ROW('Sanitation Data'!G178)))</f>
        <v/>
      </c>
      <c r="DA184" s="272" t="str">
        <f ca="true">+IF(OFFSET('Sanitation Data'!$G$29,0,10*ROW('Sanitation Data'!G178))="","",OFFSET('Sanitation Data'!$G$29,0,10*ROW('Sanitation Data'!G178)))</f>
        <v/>
      </c>
      <c r="DB184" s="272" t="str">
        <f ca="true">+IF(OFFSET('Sanitation Data'!$G$30,0,10*ROW('Sanitation Data'!G178))="","",OFFSET('Sanitation Data'!$G$30,0,10*ROW('Sanitation Data'!G178)))</f>
        <v/>
      </c>
      <c r="DC184" s="272" t="str">
        <f ca="true">+IF(OFFSET('Sanitation Data'!$G$31,0,10*ROW('Sanitation Data'!G178))="","",OFFSET('Sanitation Data'!$G$31,0,10*ROW('Sanitation Data'!G178)))</f>
        <v/>
      </c>
      <c r="DD184" s="272" t="str">
        <f ca="true">+IF(OFFSET('Sanitation Data'!$G$32,0,10*ROW('Sanitation Data'!G178))="","",OFFSET('Sanitation Data'!$G$32,0,10*ROW('Sanitation Data'!G178)))</f>
        <v/>
      </c>
      <c r="DE184" s="272" t="str">
        <f ca="true">+IF(OFFSET('Sanitation Data'!$H$28,0,10*ROW('Sanitation Data'!H178))="","",OFFSET('Sanitation Data'!$H$28,0,10*ROW('Sanitation Data'!H178)))</f>
        <v/>
      </c>
      <c r="DF184" s="272" t="str">
        <f ca="true">+IF(OFFSET('Sanitation Data'!$H$29,0,10*ROW('Sanitation Data'!H178))="","",OFFSET('Sanitation Data'!$H$29,0,10*ROW('Sanitation Data'!H178)))</f>
        <v/>
      </c>
      <c r="DG184" s="272" t="str">
        <f ca="true">+IF(OFFSET('Sanitation Data'!$H$30,0,10*ROW('Sanitation Data'!H178))="","",OFFSET('Sanitation Data'!$H$30,0,10*ROW('Sanitation Data'!H178)))</f>
        <v/>
      </c>
      <c r="DH184" s="272" t="str">
        <f ca="true">+IF(OFFSET('Sanitation Data'!$H$31,0,10*ROW('Sanitation Data'!H178))="","",OFFSET('Sanitation Data'!$H$31,0,10*ROW('Sanitation Data'!H178)))</f>
        <v/>
      </c>
      <c r="DI184" s="272" t="str">
        <f ca="true">+IF(OFFSET('Sanitation Data'!$H$32,0,10*ROW('Sanitation Data'!H178))="","",OFFSET('Sanitation Data'!$H$32,0,10*ROW('Sanitation Data'!H178)))</f>
        <v/>
      </c>
      <c r="DJ184" s="272" t="str">
        <f ca="true">+IF(OFFSET('Sanitation Data'!$I$28,0,10*ROW('Sanitation Data'!I178))="","",OFFSET('Sanitation Data'!$I$28,0,10*ROW('Sanitation Data'!I178)))</f>
        <v/>
      </c>
      <c r="DK184" s="272" t="str">
        <f ca="true">+IF(OFFSET('Sanitation Data'!$I$29,0,10*ROW('Sanitation Data'!I178))="","",OFFSET('Sanitation Data'!$I$29,0,10*ROW('Sanitation Data'!I178)))</f>
        <v/>
      </c>
      <c r="DL184" s="272" t="str">
        <f ca="true">+IF(OFFSET('Sanitation Data'!$I$30,0,10*ROW('Sanitation Data'!I178))="","",OFFSET('Sanitation Data'!$I$30,0,10*ROW('Sanitation Data'!I178)))</f>
        <v/>
      </c>
      <c r="DM184" s="272" t="str">
        <f ca="true">+IF(OFFSET('Sanitation Data'!$I$31,0,10*ROW('Sanitation Data'!I178))="","",OFFSET('Sanitation Data'!$I$31,0,10*ROW('Sanitation Data'!I178)))</f>
        <v/>
      </c>
      <c r="DN184" s="272" t="str">
        <f ca="true">+IF(OFFSET('Sanitation Data'!$I$32,0,10*ROW('Sanitation Data'!I178))="","",OFFSET('Sanitation Data'!$I$32,0,10*ROW('Sanitation Data'!I178)))</f>
        <v/>
      </c>
      <c r="DO184" s="272" t="str">
        <f ca="true">+IF(OFFSET('Hygiene Data'!$D$11,0,10*ROW('Hygiene Data'!D178))="","",OFFSET('Hygiene Data'!$D$11,0,10*ROW('Hygiene Data'!D178)))</f>
        <v/>
      </c>
      <c r="DP184" s="272" t="str">
        <f ca="true">+IF(OFFSET('Hygiene Data'!$D$12,0,10*ROW('Hygiene Data'!D178))="","",OFFSET('Hygiene Data'!$D$12,0,10*ROW('Hygiene Data'!D178)))</f>
        <v/>
      </c>
      <c r="DQ184" s="272" t="str">
        <f ca="true">+IF(OFFSET('Hygiene Data'!$D$13,0,10*ROW('Hygiene Data'!D178))="","",OFFSET('Hygiene Data'!$D$13,0,10*ROW('Hygiene Data'!D178)))</f>
        <v/>
      </c>
      <c r="DR184" s="272" t="str">
        <f ca="true">+IF(OFFSET('Hygiene Data'!$E$11,0,10*ROW('Hygiene Data'!E178))="","",OFFSET('Hygiene Data'!$E$11,0,10*ROW('Hygiene Data'!E178)))</f>
        <v/>
      </c>
      <c r="DS184" s="272" t="str">
        <f ca="true">+IF(OFFSET('Hygiene Data'!$E$12,0,10*ROW('Hygiene Data'!E178))="","",OFFSET('Hygiene Data'!$E$12,0,10*ROW('Hygiene Data'!E178)))</f>
        <v/>
      </c>
      <c r="DT184" s="272" t="str">
        <f ca="true">+IF(OFFSET('Hygiene Data'!$E$13,0,10*ROW('Hygiene Data'!E178))="","",OFFSET('Hygiene Data'!$E$13,0,10*ROW('Hygiene Data'!E178)))</f>
        <v/>
      </c>
      <c r="DU184" s="272" t="str">
        <f ca="true">+IF(OFFSET('Hygiene Data'!$F$11,0,10*ROW('Hygiene Data'!F178))="","",OFFSET('Hygiene Data'!$F$11,0,10*ROW('Hygiene Data'!F178)))</f>
        <v/>
      </c>
      <c r="DV184" s="272" t="str">
        <f ca="true">+IF(OFFSET('Hygiene Data'!$F$12,0,10*ROW('Hygiene Data'!F178))="","",OFFSET('Hygiene Data'!$F$12,0,10*ROW('Hygiene Data'!F178)))</f>
        <v/>
      </c>
      <c r="DW184" s="272" t="str">
        <f ca="true">+IF(OFFSET('Hygiene Data'!$F$13,0,10*ROW('Hygiene Data'!F178))="","",OFFSET('Hygiene Data'!$F$13,0,10*ROW('Hygiene Data'!F178)))</f>
        <v/>
      </c>
      <c r="DX184" s="272" t="str">
        <f ca="true">+IF(OFFSET('Hygiene Data'!$G$11,0,10*ROW('Hygiene Data'!G178))="","",OFFSET('Hygiene Data'!$G$11,0,10*ROW('Hygiene Data'!G178)))</f>
        <v/>
      </c>
      <c r="DY184" s="272" t="str">
        <f ca="true">+IF(OFFSET('Hygiene Data'!$G$12,0,10*ROW('Hygiene Data'!G178))="","",OFFSET('Hygiene Data'!$G$12,0,10*ROW('Hygiene Data'!G178)))</f>
        <v/>
      </c>
      <c r="DZ184" s="272" t="str">
        <f ca="true">+IF(OFFSET('Hygiene Data'!$G$13,0,10*ROW('Hygiene Data'!G178))="","",OFFSET('Hygiene Data'!$G$13,0,10*ROW('Hygiene Data'!G178)))</f>
        <v/>
      </c>
      <c r="EA184" s="272" t="str">
        <f ca="true">+IF(OFFSET('Hygiene Data'!$H$11,0,10*ROW('Hygiene Data'!H178))="","",OFFSET('Hygiene Data'!$H$11,0,10*ROW('Hygiene Data'!H178)))</f>
        <v/>
      </c>
      <c r="EB184" s="272" t="str">
        <f ca="true">+IF(OFFSET('Hygiene Data'!$H$12,0,10*ROW('Hygiene Data'!H178))="","",OFFSET('Hygiene Data'!$H$12,0,10*ROW('Hygiene Data'!H178)))</f>
        <v/>
      </c>
      <c r="EC184" s="272" t="str">
        <f ca="true">+IF(OFFSET('Hygiene Data'!$H$13,0,10*ROW('Hygiene Data'!H178))="","",OFFSET('Hygiene Data'!$H$13,0,10*ROW('Hygiene Data'!H178)))</f>
        <v/>
      </c>
      <c r="ED184" s="272" t="str">
        <f ca="true">+IF(OFFSET('Hygiene Data'!$I$11,0,10*ROW('Hygiene Data'!I178))="","",OFFSET('Hygiene Data'!$I$11,0,10*ROW('Hygiene Data'!I178)))</f>
        <v/>
      </c>
      <c r="EE184" s="272" t="str">
        <f ca="true">+IF(OFFSET('Hygiene Data'!$I$12,0,10*ROW('Hygiene Data'!I178))="","",OFFSET('Hygiene Data'!$I$12,0,10*ROW('Hygiene Data'!I178)))</f>
        <v/>
      </c>
      <c r="EF184" s="272" t="str">
        <f ca="true">+IF(OFFSET('Hygiene Data'!$I$13,0,10*ROW('Hygiene Data'!I178))="","",OFFSET('Hygiene Data'!$I$13,0,10*ROW('Hygiene Data'!I178)))</f>
        <v/>
      </c>
    </row>
    <row xmlns:x14ac="http://schemas.microsoft.com/office/spreadsheetml/2009/9/ac" r="185" x14ac:dyDescent="0.2">
      <c r="A185" s="37" t="str">
        <f ca="true">+IF(OFFSET('Water Data'!$B$2,0,10*ROW('Water Data'!E179))="","",OFFSET('Water Data'!$B$2,0,10*ROW('Water Data'!E179)))</f>
        <v/>
      </c>
      <c r="B185" s="37" t="str">
        <f ca="true">+IF(OFFSET('Water Data'!$C$2,0,10*ROW('Water Data'!F179))="","",OFFSET('Water Data'!$C$2,0,10*ROW('Water Data'!F179)))</f>
        <v/>
      </c>
      <c r="C185" s="328" t="str">
        <f t="shared" ca="true" si="2"/>
        <v/>
      </c>
      <c r="D185" s="97"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7"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7"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7"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7"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7"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7"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7"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7"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7"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7"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7"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7"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7"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7"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7"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7"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7"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8"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8"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8"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8"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8"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8"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8"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8"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8"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8"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8"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8"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8"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8"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8"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8"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8"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8"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8"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8"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8"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8"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8"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8"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8"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8"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8"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8"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8"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8"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9"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9"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9"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9"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9"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9"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9"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9"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9"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9"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9"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9"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9"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9"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9"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9"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9"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9"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2"/>
      <c r="BS185" s="272" t="str">
        <f ca="true">+IF(OFFSET('Water Data'!$D$27,0,10*ROW('Water Data'!D179))="","",OFFSET('Water Data'!$D$27,0,10*ROW('Water Data'!D179)))</f>
        <v/>
      </c>
      <c r="BT185" s="272" t="str">
        <f ca="true">+IF(OFFSET('Water Data'!$D$28,0,10*ROW('Water Data'!D179))="","",OFFSET('Water Data'!$D$28,0,10*ROW('Water Data'!D179)))</f>
        <v/>
      </c>
      <c r="BU185" s="272" t="str">
        <f ca="true">+IF(OFFSET('Water Data'!$D$29,0,10*ROW('Water Data'!D179))="","",OFFSET('Water Data'!$D$29,0,10*ROW('Water Data'!D179)))</f>
        <v/>
      </c>
      <c r="BV185" s="272" t="str">
        <f ca="true">+IF(OFFSET('Water Data'!$E$27,0,10*ROW('Water Data'!E179))="","",OFFSET('Water Data'!$E$27,0,10*ROW('Water Data'!E179)))</f>
        <v/>
      </c>
      <c r="BW185" s="272" t="str">
        <f ca="true">+IF(OFFSET('Water Data'!$E$28,0,10*ROW('Water Data'!E179))="","",OFFSET('Water Data'!$E$28,0,10*ROW('Water Data'!E179)))</f>
        <v/>
      </c>
      <c r="BX185" s="272" t="str">
        <f ca="true">+IF(OFFSET('Water Data'!$E$29,0,10*ROW('Water Data'!E179))="","",OFFSET('Water Data'!$E$29,0,10*ROW('Water Data'!E179)))</f>
        <v/>
      </c>
      <c r="BY185" s="272" t="str">
        <f ca="true">+IF(OFFSET('Water Data'!$F$27,0,10*ROW('Water Data'!F179))="","",OFFSET('Water Data'!$F$27,0,10*ROW('Water Data'!F179)))</f>
        <v/>
      </c>
      <c r="BZ185" s="272" t="str">
        <f ca="true">+IF(OFFSET('Water Data'!$F$28,0,10*ROW('Water Data'!F179))="","",OFFSET('Water Data'!$F$28,0,10*ROW('Water Data'!F179)))</f>
        <v/>
      </c>
      <c r="CA185" s="272" t="str">
        <f ca="true">+IF(OFFSET('Water Data'!$F$29,0,10*ROW('Water Data'!F179))="","",OFFSET('Water Data'!$F$29,0,10*ROW('Water Data'!F179)))</f>
        <v/>
      </c>
      <c r="CB185" s="272" t="str">
        <f ca="true">+IF(OFFSET('Water Data'!$G$27,0,10*ROW('Water Data'!G179))="","",OFFSET('Water Data'!$G$27,0,10*ROW('Water Data'!G179)))</f>
        <v/>
      </c>
      <c r="CC185" s="272" t="str">
        <f ca="true">+IF(OFFSET('Water Data'!$G$28,0,10*ROW('Water Data'!G179))="","",OFFSET('Water Data'!$G$28,0,10*ROW('Water Data'!G179)))</f>
        <v/>
      </c>
      <c r="CD185" s="272" t="str">
        <f ca="true">+IF(OFFSET('Water Data'!$G$29,0,10*ROW('Water Data'!G179))="","",OFFSET('Water Data'!$G$29,0,10*ROW('Water Data'!G179)))</f>
        <v/>
      </c>
      <c r="CE185" s="272" t="str">
        <f ca="true">+IF(OFFSET('Water Data'!$H$27,0,10*ROW('Water Data'!H179))="","",OFFSET('Water Data'!$H$27,0,10*ROW('Water Data'!H179)))</f>
        <v/>
      </c>
      <c r="CF185" s="272" t="str">
        <f ca="true">+IF(OFFSET('Water Data'!$H$28,0,10*ROW('Water Data'!H179))="","",OFFSET('Water Data'!$H$28,0,10*ROW('Water Data'!H179)))</f>
        <v/>
      </c>
      <c r="CG185" s="272" t="str">
        <f ca="true">+IF(OFFSET('Water Data'!$H$29,0,10*ROW('Water Data'!H179))="","",OFFSET('Water Data'!$H$29,0,10*ROW('Water Data'!H179)))</f>
        <v/>
      </c>
      <c r="CH185" s="272" t="str">
        <f ca="true">+IF(OFFSET('Water Data'!$I$27,0,10*ROW('Water Data'!I179))="","",OFFSET('Water Data'!$I$27,0,10*ROW('Water Data'!I179)))</f>
        <v/>
      </c>
      <c r="CI185" s="272" t="str">
        <f ca="true">+IF(OFFSET('Water Data'!$I$28,0,10*ROW('Water Data'!I179))="","",OFFSET('Water Data'!$I$28,0,10*ROW('Water Data'!I179)))</f>
        <v/>
      </c>
      <c r="CJ185" s="272" t="str">
        <f ca="true">+IF(OFFSET('Water Data'!$I$29,0,10*ROW('Water Data'!I179))="","",OFFSET('Water Data'!$I$29,0,10*ROW('Water Data'!I179)))</f>
        <v/>
      </c>
      <c r="CK185" s="272" t="str">
        <f ca="true">+IF(OFFSET('Sanitation Data'!$D$28,0,10*ROW('Sanitation Data'!D179))="","",OFFSET('Sanitation Data'!$D$28,0,10*ROW('Sanitation Data'!D179)))</f>
        <v/>
      </c>
      <c r="CL185" s="272" t="str">
        <f ca="true">+IF(OFFSET('Sanitation Data'!$D$29,0,10*ROW('Sanitation Data'!D179))="","",OFFSET('Sanitation Data'!$D$29,0,10*ROW('Sanitation Data'!D179)))</f>
        <v/>
      </c>
      <c r="CM185" s="272" t="str">
        <f ca="true">+IF(OFFSET('Sanitation Data'!$D$30,0,10*ROW('Sanitation Data'!D179))="","",OFFSET('Sanitation Data'!$D$30,0,10*ROW('Sanitation Data'!D179)))</f>
        <v/>
      </c>
      <c r="CN185" s="272" t="str">
        <f ca="true">+IF(OFFSET('Sanitation Data'!$D$31,0,10*ROW('Sanitation Data'!D179))="","",OFFSET('Sanitation Data'!$D$31,0,10*ROW('Sanitation Data'!D179)))</f>
        <v/>
      </c>
      <c r="CO185" s="272" t="str">
        <f ca="true">+IF(OFFSET('Sanitation Data'!$D$32,0,10*ROW('Sanitation Data'!D179))="","",OFFSET('Sanitation Data'!$D$32,0,10*ROW('Sanitation Data'!D179)))</f>
        <v/>
      </c>
      <c r="CP185" s="272" t="str">
        <f ca="true">+IF(OFFSET('Sanitation Data'!$E$28,0,10*ROW('Sanitation Data'!E179))="","",OFFSET('Sanitation Data'!$E$28,0,10*ROW('Sanitation Data'!E179)))</f>
        <v/>
      </c>
      <c r="CQ185" s="272" t="str">
        <f ca="true">+IF(OFFSET('Sanitation Data'!$E$29,0,10*ROW('Sanitation Data'!E179))="","",OFFSET('Sanitation Data'!$E$29,0,10*ROW('Sanitation Data'!E179)))</f>
        <v/>
      </c>
      <c r="CR185" s="272" t="str">
        <f ca="true">+IF(OFFSET('Sanitation Data'!$E$30,0,10*ROW('Sanitation Data'!E179))="","",OFFSET('Sanitation Data'!$E$30,0,10*ROW('Sanitation Data'!E179)))</f>
        <v/>
      </c>
      <c r="CS185" s="272" t="str">
        <f ca="true">+IF(OFFSET('Sanitation Data'!$E$31,0,10*ROW('Sanitation Data'!E179))="","",OFFSET('Sanitation Data'!$E$31,0,10*ROW('Sanitation Data'!E179)))</f>
        <v/>
      </c>
      <c r="CT185" s="272" t="str">
        <f ca="true">+IF(OFFSET('Sanitation Data'!$E$32,0,10*ROW('Sanitation Data'!E179))="","",OFFSET('Sanitation Data'!$E$32,0,10*ROW('Sanitation Data'!E179)))</f>
        <v/>
      </c>
      <c r="CU185" s="272" t="str">
        <f ca="true">+IF(OFFSET('Sanitation Data'!$F$28,0,10*ROW('Sanitation Data'!F179))="","",OFFSET('Sanitation Data'!$F$28,0,10*ROW('Sanitation Data'!F179)))</f>
        <v/>
      </c>
      <c r="CV185" s="272" t="str">
        <f ca="true">+IF(OFFSET('Sanitation Data'!$F$29,0,10*ROW('Sanitation Data'!F179))="","",OFFSET('Sanitation Data'!$F$29,0,10*ROW('Sanitation Data'!F179)))</f>
        <v/>
      </c>
      <c r="CW185" s="272" t="str">
        <f ca="true">+IF(OFFSET('Sanitation Data'!$F$30,0,10*ROW('Sanitation Data'!F179))="","",OFFSET('Sanitation Data'!$F$30,0,10*ROW('Sanitation Data'!F179)))</f>
        <v/>
      </c>
      <c r="CX185" s="272" t="str">
        <f ca="true">+IF(OFFSET('Sanitation Data'!$F$31,0,10*ROW('Sanitation Data'!F179))="","",OFFSET('Sanitation Data'!$F$31,0,10*ROW('Sanitation Data'!F179)))</f>
        <v/>
      </c>
      <c r="CY185" s="272" t="str">
        <f ca="true">+IF(OFFSET('Sanitation Data'!$F$32,0,10*ROW('Sanitation Data'!F179))="","",OFFSET('Sanitation Data'!$F$32,0,10*ROW('Sanitation Data'!F179)))</f>
        <v/>
      </c>
      <c r="CZ185" s="272" t="str">
        <f ca="true">+IF(OFFSET('Sanitation Data'!$G$28,0,10*ROW('Sanitation Data'!G179))="","",OFFSET('Sanitation Data'!$G$28,0,10*ROW('Sanitation Data'!G179)))</f>
        <v/>
      </c>
      <c r="DA185" s="272" t="str">
        <f ca="true">+IF(OFFSET('Sanitation Data'!$G$29,0,10*ROW('Sanitation Data'!G179))="","",OFFSET('Sanitation Data'!$G$29,0,10*ROW('Sanitation Data'!G179)))</f>
        <v/>
      </c>
      <c r="DB185" s="272" t="str">
        <f ca="true">+IF(OFFSET('Sanitation Data'!$G$30,0,10*ROW('Sanitation Data'!G179))="","",OFFSET('Sanitation Data'!$G$30,0,10*ROW('Sanitation Data'!G179)))</f>
        <v/>
      </c>
      <c r="DC185" s="272" t="str">
        <f ca="true">+IF(OFFSET('Sanitation Data'!$G$31,0,10*ROW('Sanitation Data'!G179))="","",OFFSET('Sanitation Data'!$G$31,0,10*ROW('Sanitation Data'!G179)))</f>
        <v/>
      </c>
      <c r="DD185" s="272" t="str">
        <f ca="true">+IF(OFFSET('Sanitation Data'!$G$32,0,10*ROW('Sanitation Data'!G179))="","",OFFSET('Sanitation Data'!$G$32,0,10*ROW('Sanitation Data'!G179)))</f>
        <v/>
      </c>
      <c r="DE185" s="272" t="str">
        <f ca="true">+IF(OFFSET('Sanitation Data'!$H$28,0,10*ROW('Sanitation Data'!H179))="","",OFFSET('Sanitation Data'!$H$28,0,10*ROW('Sanitation Data'!H179)))</f>
        <v/>
      </c>
      <c r="DF185" s="272" t="str">
        <f ca="true">+IF(OFFSET('Sanitation Data'!$H$29,0,10*ROW('Sanitation Data'!H179))="","",OFFSET('Sanitation Data'!$H$29,0,10*ROW('Sanitation Data'!H179)))</f>
        <v/>
      </c>
      <c r="DG185" s="272" t="str">
        <f ca="true">+IF(OFFSET('Sanitation Data'!$H$30,0,10*ROW('Sanitation Data'!H179))="","",OFFSET('Sanitation Data'!$H$30,0,10*ROW('Sanitation Data'!H179)))</f>
        <v/>
      </c>
      <c r="DH185" s="272" t="str">
        <f ca="true">+IF(OFFSET('Sanitation Data'!$H$31,0,10*ROW('Sanitation Data'!H179))="","",OFFSET('Sanitation Data'!$H$31,0,10*ROW('Sanitation Data'!H179)))</f>
        <v/>
      </c>
      <c r="DI185" s="272" t="str">
        <f ca="true">+IF(OFFSET('Sanitation Data'!$H$32,0,10*ROW('Sanitation Data'!H179))="","",OFFSET('Sanitation Data'!$H$32,0,10*ROW('Sanitation Data'!H179)))</f>
        <v/>
      </c>
      <c r="DJ185" s="272" t="str">
        <f ca="true">+IF(OFFSET('Sanitation Data'!$I$28,0,10*ROW('Sanitation Data'!I179))="","",OFFSET('Sanitation Data'!$I$28,0,10*ROW('Sanitation Data'!I179)))</f>
        <v/>
      </c>
      <c r="DK185" s="272" t="str">
        <f ca="true">+IF(OFFSET('Sanitation Data'!$I$29,0,10*ROW('Sanitation Data'!I179))="","",OFFSET('Sanitation Data'!$I$29,0,10*ROW('Sanitation Data'!I179)))</f>
        <v/>
      </c>
      <c r="DL185" s="272" t="str">
        <f ca="true">+IF(OFFSET('Sanitation Data'!$I$30,0,10*ROW('Sanitation Data'!I179))="","",OFFSET('Sanitation Data'!$I$30,0,10*ROW('Sanitation Data'!I179)))</f>
        <v/>
      </c>
      <c r="DM185" s="272" t="str">
        <f ca="true">+IF(OFFSET('Sanitation Data'!$I$31,0,10*ROW('Sanitation Data'!I179))="","",OFFSET('Sanitation Data'!$I$31,0,10*ROW('Sanitation Data'!I179)))</f>
        <v/>
      </c>
      <c r="DN185" s="272" t="str">
        <f ca="true">+IF(OFFSET('Sanitation Data'!$I$32,0,10*ROW('Sanitation Data'!I179))="","",OFFSET('Sanitation Data'!$I$32,0,10*ROW('Sanitation Data'!I179)))</f>
        <v/>
      </c>
      <c r="DO185" s="272" t="str">
        <f ca="true">+IF(OFFSET('Hygiene Data'!$D$11,0,10*ROW('Hygiene Data'!D179))="","",OFFSET('Hygiene Data'!$D$11,0,10*ROW('Hygiene Data'!D179)))</f>
        <v/>
      </c>
      <c r="DP185" s="272" t="str">
        <f ca="true">+IF(OFFSET('Hygiene Data'!$D$12,0,10*ROW('Hygiene Data'!D179))="","",OFFSET('Hygiene Data'!$D$12,0,10*ROW('Hygiene Data'!D179)))</f>
        <v/>
      </c>
      <c r="DQ185" s="272" t="str">
        <f ca="true">+IF(OFFSET('Hygiene Data'!$D$13,0,10*ROW('Hygiene Data'!D179))="","",OFFSET('Hygiene Data'!$D$13,0,10*ROW('Hygiene Data'!D179)))</f>
        <v/>
      </c>
      <c r="DR185" s="272" t="str">
        <f ca="true">+IF(OFFSET('Hygiene Data'!$E$11,0,10*ROW('Hygiene Data'!E179))="","",OFFSET('Hygiene Data'!$E$11,0,10*ROW('Hygiene Data'!E179)))</f>
        <v/>
      </c>
      <c r="DS185" s="272" t="str">
        <f ca="true">+IF(OFFSET('Hygiene Data'!$E$12,0,10*ROW('Hygiene Data'!E179))="","",OFFSET('Hygiene Data'!$E$12,0,10*ROW('Hygiene Data'!E179)))</f>
        <v/>
      </c>
      <c r="DT185" s="272" t="str">
        <f ca="true">+IF(OFFSET('Hygiene Data'!$E$13,0,10*ROW('Hygiene Data'!E179))="","",OFFSET('Hygiene Data'!$E$13,0,10*ROW('Hygiene Data'!E179)))</f>
        <v/>
      </c>
      <c r="DU185" s="272" t="str">
        <f ca="true">+IF(OFFSET('Hygiene Data'!$F$11,0,10*ROW('Hygiene Data'!F179))="","",OFFSET('Hygiene Data'!$F$11,0,10*ROW('Hygiene Data'!F179)))</f>
        <v/>
      </c>
      <c r="DV185" s="272" t="str">
        <f ca="true">+IF(OFFSET('Hygiene Data'!$F$12,0,10*ROW('Hygiene Data'!F179))="","",OFFSET('Hygiene Data'!$F$12,0,10*ROW('Hygiene Data'!F179)))</f>
        <v/>
      </c>
      <c r="DW185" s="272" t="str">
        <f ca="true">+IF(OFFSET('Hygiene Data'!$F$13,0,10*ROW('Hygiene Data'!F179))="","",OFFSET('Hygiene Data'!$F$13,0,10*ROW('Hygiene Data'!F179)))</f>
        <v/>
      </c>
      <c r="DX185" s="272" t="str">
        <f ca="true">+IF(OFFSET('Hygiene Data'!$G$11,0,10*ROW('Hygiene Data'!G179))="","",OFFSET('Hygiene Data'!$G$11,0,10*ROW('Hygiene Data'!G179)))</f>
        <v/>
      </c>
      <c r="DY185" s="272" t="str">
        <f ca="true">+IF(OFFSET('Hygiene Data'!$G$12,0,10*ROW('Hygiene Data'!G179))="","",OFFSET('Hygiene Data'!$G$12,0,10*ROW('Hygiene Data'!G179)))</f>
        <v/>
      </c>
      <c r="DZ185" s="272" t="str">
        <f ca="true">+IF(OFFSET('Hygiene Data'!$G$13,0,10*ROW('Hygiene Data'!G179))="","",OFFSET('Hygiene Data'!$G$13,0,10*ROW('Hygiene Data'!G179)))</f>
        <v/>
      </c>
      <c r="EA185" s="272" t="str">
        <f ca="true">+IF(OFFSET('Hygiene Data'!$H$11,0,10*ROW('Hygiene Data'!H179))="","",OFFSET('Hygiene Data'!$H$11,0,10*ROW('Hygiene Data'!H179)))</f>
        <v/>
      </c>
      <c r="EB185" s="272" t="str">
        <f ca="true">+IF(OFFSET('Hygiene Data'!$H$12,0,10*ROW('Hygiene Data'!H179))="","",OFFSET('Hygiene Data'!$H$12,0,10*ROW('Hygiene Data'!H179)))</f>
        <v/>
      </c>
      <c r="EC185" s="272" t="str">
        <f ca="true">+IF(OFFSET('Hygiene Data'!$H$13,0,10*ROW('Hygiene Data'!H179))="","",OFFSET('Hygiene Data'!$H$13,0,10*ROW('Hygiene Data'!H179)))</f>
        <v/>
      </c>
      <c r="ED185" s="272" t="str">
        <f ca="true">+IF(OFFSET('Hygiene Data'!$I$11,0,10*ROW('Hygiene Data'!I179))="","",OFFSET('Hygiene Data'!$I$11,0,10*ROW('Hygiene Data'!I179)))</f>
        <v/>
      </c>
      <c r="EE185" s="272" t="str">
        <f ca="true">+IF(OFFSET('Hygiene Data'!$I$12,0,10*ROW('Hygiene Data'!I179))="","",OFFSET('Hygiene Data'!$I$12,0,10*ROW('Hygiene Data'!I179)))</f>
        <v/>
      </c>
      <c r="EF185" s="272" t="str">
        <f ca="true">+IF(OFFSET('Hygiene Data'!$I$13,0,10*ROW('Hygiene Data'!I179))="","",OFFSET('Hygiene Data'!$I$13,0,10*ROW('Hygiene Data'!I179)))</f>
        <v/>
      </c>
    </row>
    <row xmlns:x14ac="http://schemas.microsoft.com/office/spreadsheetml/2009/9/ac" r="186" x14ac:dyDescent="0.2">
      <c r="A186" s="37" t="str">
        <f ca="true">+IF(OFFSET('Water Data'!$B$2,0,10*ROW('Water Data'!E180))="","",OFFSET('Water Data'!$B$2,0,10*ROW('Water Data'!E180)))</f>
        <v/>
      </c>
      <c r="B186" s="37" t="str">
        <f ca="true">+IF(OFFSET('Water Data'!$C$2,0,10*ROW('Water Data'!F180))="","",OFFSET('Water Data'!$C$2,0,10*ROW('Water Data'!F180)))</f>
        <v/>
      </c>
      <c r="C186" s="328" t="str">
        <f t="shared" ca="true" si="2"/>
        <v/>
      </c>
      <c r="D186" s="97"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7"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7"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7"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7"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7"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7"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7"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7"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7"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7"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7"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7"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7"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7"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7"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7"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7"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8"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8"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8"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8"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8"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8"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8"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8"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8"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8"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8"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8"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8"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8"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8"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8"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8"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8"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8"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8"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8"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8"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8"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8"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8"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8"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8"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8"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8"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8"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9"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9"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9"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9"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9"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9"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9"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9"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9"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9"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9"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9"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9"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9"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9"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9"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9"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9"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2"/>
      <c r="BS186" s="272" t="str">
        <f ca="true">+IF(OFFSET('Water Data'!$D$27,0,10*ROW('Water Data'!D180))="","",OFFSET('Water Data'!$D$27,0,10*ROW('Water Data'!D180)))</f>
        <v/>
      </c>
      <c r="BT186" s="272" t="str">
        <f ca="true">+IF(OFFSET('Water Data'!$D$28,0,10*ROW('Water Data'!D180))="","",OFFSET('Water Data'!$D$28,0,10*ROW('Water Data'!D180)))</f>
        <v/>
      </c>
      <c r="BU186" s="272" t="str">
        <f ca="true">+IF(OFFSET('Water Data'!$D$29,0,10*ROW('Water Data'!D180))="","",OFFSET('Water Data'!$D$29,0,10*ROW('Water Data'!D180)))</f>
        <v/>
      </c>
      <c r="BV186" s="272" t="str">
        <f ca="true">+IF(OFFSET('Water Data'!$E$27,0,10*ROW('Water Data'!E180))="","",OFFSET('Water Data'!$E$27,0,10*ROW('Water Data'!E180)))</f>
        <v/>
      </c>
      <c r="BW186" s="272" t="str">
        <f ca="true">+IF(OFFSET('Water Data'!$E$28,0,10*ROW('Water Data'!E180))="","",OFFSET('Water Data'!$E$28,0,10*ROW('Water Data'!E180)))</f>
        <v/>
      </c>
      <c r="BX186" s="272" t="str">
        <f ca="true">+IF(OFFSET('Water Data'!$E$29,0,10*ROW('Water Data'!E180))="","",OFFSET('Water Data'!$E$29,0,10*ROW('Water Data'!E180)))</f>
        <v/>
      </c>
      <c r="BY186" s="272" t="str">
        <f ca="true">+IF(OFFSET('Water Data'!$F$27,0,10*ROW('Water Data'!F180))="","",OFFSET('Water Data'!$F$27,0,10*ROW('Water Data'!F180)))</f>
        <v/>
      </c>
      <c r="BZ186" s="272" t="str">
        <f ca="true">+IF(OFFSET('Water Data'!$F$28,0,10*ROW('Water Data'!F180))="","",OFFSET('Water Data'!$F$28,0,10*ROW('Water Data'!F180)))</f>
        <v/>
      </c>
      <c r="CA186" s="272" t="str">
        <f ca="true">+IF(OFFSET('Water Data'!$F$29,0,10*ROW('Water Data'!F180))="","",OFFSET('Water Data'!$F$29,0,10*ROW('Water Data'!F180)))</f>
        <v/>
      </c>
      <c r="CB186" s="272" t="str">
        <f ca="true">+IF(OFFSET('Water Data'!$G$27,0,10*ROW('Water Data'!G180))="","",OFFSET('Water Data'!$G$27,0,10*ROW('Water Data'!G180)))</f>
        <v/>
      </c>
      <c r="CC186" s="272" t="str">
        <f ca="true">+IF(OFFSET('Water Data'!$G$28,0,10*ROW('Water Data'!G180))="","",OFFSET('Water Data'!$G$28,0,10*ROW('Water Data'!G180)))</f>
        <v/>
      </c>
      <c r="CD186" s="272" t="str">
        <f ca="true">+IF(OFFSET('Water Data'!$G$29,0,10*ROW('Water Data'!G180))="","",OFFSET('Water Data'!$G$29,0,10*ROW('Water Data'!G180)))</f>
        <v/>
      </c>
      <c r="CE186" s="272" t="str">
        <f ca="true">+IF(OFFSET('Water Data'!$H$27,0,10*ROW('Water Data'!H180))="","",OFFSET('Water Data'!$H$27,0,10*ROW('Water Data'!H180)))</f>
        <v/>
      </c>
      <c r="CF186" s="272" t="str">
        <f ca="true">+IF(OFFSET('Water Data'!$H$28,0,10*ROW('Water Data'!H180))="","",OFFSET('Water Data'!$H$28,0,10*ROW('Water Data'!H180)))</f>
        <v/>
      </c>
      <c r="CG186" s="272" t="str">
        <f ca="true">+IF(OFFSET('Water Data'!$H$29,0,10*ROW('Water Data'!H180))="","",OFFSET('Water Data'!$H$29,0,10*ROW('Water Data'!H180)))</f>
        <v/>
      </c>
      <c r="CH186" s="272" t="str">
        <f ca="true">+IF(OFFSET('Water Data'!$I$27,0,10*ROW('Water Data'!I180))="","",OFFSET('Water Data'!$I$27,0,10*ROW('Water Data'!I180)))</f>
        <v/>
      </c>
      <c r="CI186" s="272" t="str">
        <f ca="true">+IF(OFFSET('Water Data'!$I$28,0,10*ROW('Water Data'!I180))="","",OFFSET('Water Data'!$I$28,0,10*ROW('Water Data'!I180)))</f>
        <v/>
      </c>
      <c r="CJ186" s="272" t="str">
        <f ca="true">+IF(OFFSET('Water Data'!$I$29,0,10*ROW('Water Data'!I180))="","",OFFSET('Water Data'!$I$29,0,10*ROW('Water Data'!I180)))</f>
        <v/>
      </c>
      <c r="CK186" s="272" t="str">
        <f ca="true">+IF(OFFSET('Sanitation Data'!$D$28,0,10*ROW('Sanitation Data'!D180))="","",OFFSET('Sanitation Data'!$D$28,0,10*ROW('Sanitation Data'!D180)))</f>
        <v/>
      </c>
      <c r="CL186" s="272" t="str">
        <f ca="true">+IF(OFFSET('Sanitation Data'!$D$29,0,10*ROW('Sanitation Data'!D180))="","",OFFSET('Sanitation Data'!$D$29,0,10*ROW('Sanitation Data'!D180)))</f>
        <v/>
      </c>
      <c r="CM186" s="272" t="str">
        <f ca="true">+IF(OFFSET('Sanitation Data'!$D$30,0,10*ROW('Sanitation Data'!D180))="","",OFFSET('Sanitation Data'!$D$30,0,10*ROW('Sanitation Data'!D180)))</f>
        <v/>
      </c>
      <c r="CN186" s="272" t="str">
        <f ca="true">+IF(OFFSET('Sanitation Data'!$D$31,0,10*ROW('Sanitation Data'!D180))="","",OFFSET('Sanitation Data'!$D$31,0,10*ROW('Sanitation Data'!D180)))</f>
        <v/>
      </c>
      <c r="CO186" s="272" t="str">
        <f ca="true">+IF(OFFSET('Sanitation Data'!$D$32,0,10*ROW('Sanitation Data'!D180))="","",OFFSET('Sanitation Data'!$D$32,0,10*ROW('Sanitation Data'!D180)))</f>
        <v/>
      </c>
      <c r="CP186" s="272" t="str">
        <f ca="true">+IF(OFFSET('Sanitation Data'!$E$28,0,10*ROW('Sanitation Data'!E180))="","",OFFSET('Sanitation Data'!$E$28,0,10*ROW('Sanitation Data'!E180)))</f>
        <v/>
      </c>
      <c r="CQ186" s="272" t="str">
        <f ca="true">+IF(OFFSET('Sanitation Data'!$E$29,0,10*ROW('Sanitation Data'!E180))="","",OFFSET('Sanitation Data'!$E$29,0,10*ROW('Sanitation Data'!E180)))</f>
        <v/>
      </c>
      <c r="CR186" s="272" t="str">
        <f ca="true">+IF(OFFSET('Sanitation Data'!$E$30,0,10*ROW('Sanitation Data'!E180))="","",OFFSET('Sanitation Data'!$E$30,0,10*ROW('Sanitation Data'!E180)))</f>
        <v/>
      </c>
      <c r="CS186" s="272" t="str">
        <f ca="true">+IF(OFFSET('Sanitation Data'!$E$31,0,10*ROW('Sanitation Data'!E180))="","",OFFSET('Sanitation Data'!$E$31,0,10*ROW('Sanitation Data'!E180)))</f>
        <v/>
      </c>
      <c r="CT186" s="272" t="str">
        <f ca="true">+IF(OFFSET('Sanitation Data'!$E$32,0,10*ROW('Sanitation Data'!E180))="","",OFFSET('Sanitation Data'!$E$32,0,10*ROW('Sanitation Data'!E180)))</f>
        <v/>
      </c>
      <c r="CU186" s="272" t="str">
        <f ca="true">+IF(OFFSET('Sanitation Data'!$F$28,0,10*ROW('Sanitation Data'!F180))="","",OFFSET('Sanitation Data'!$F$28,0,10*ROW('Sanitation Data'!F180)))</f>
        <v/>
      </c>
      <c r="CV186" s="272" t="str">
        <f ca="true">+IF(OFFSET('Sanitation Data'!$F$29,0,10*ROW('Sanitation Data'!F180))="","",OFFSET('Sanitation Data'!$F$29,0,10*ROW('Sanitation Data'!F180)))</f>
        <v/>
      </c>
      <c r="CW186" s="272" t="str">
        <f ca="true">+IF(OFFSET('Sanitation Data'!$F$30,0,10*ROW('Sanitation Data'!F180))="","",OFFSET('Sanitation Data'!$F$30,0,10*ROW('Sanitation Data'!F180)))</f>
        <v/>
      </c>
      <c r="CX186" s="272" t="str">
        <f ca="true">+IF(OFFSET('Sanitation Data'!$F$31,0,10*ROW('Sanitation Data'!F180))="","",OFFSET('Sanitation Data'!$F$31,0,10*ROW('Sanitation Data'!F180)))</f>
        <v/>
      </c>
      <c r="CY186" s="272" t="str">
        <f ca="true">+IF(OFFSET('Sanitation Data'!$F$32,0,10*ROW('Sanitation Data'!F180))="","",OFFSET('Sanitation Data'!$F$32,0,10*ROW('Sanitation Data'!F180)))</f>
        <v/>
      </c>
      <c r="CZ186" s="272" t="str">
        <f ca="true">+IF(OFFSET('Sanitation Data'!$G$28,0,10*ROW('Sanitation Data'!G180))="","",OFFSET('Sanitation Data'!$G$28,0,10*ROW('Sanitation Data'!G180)))</f>
        <v/>
      </c>
      <c r="DA186" s="272" t="str">
        <f ca="true">+IF(OFFSET('Sanitation Data'!$G$29,0,10*ROW('Sanitation Data'!G180))="","",OFFSET('Sanitation Data'!$G$29,0,10*ROW('Sanitation Data'!G180)))</f>
        <v/>
      </c>
      <c r="DB186" s="272" t="str">
        <f ca="true">+IF(OFFSET('Sanitation Data'!$G$30,0,10*ROW('Sanitation Data'!G180))="","",OFFSET('Sanitation Data'!$G$30,0,10*ROW('Sanitation Data'!G180)))</f>
        <v/>
      </c>
      <c r="DC186" s="272" t="str">
        <f ca="true">+IF(OFFSET('Sanitation Data'!$G$31,0,10*ROW('Sanitation Data'!G180))="","",OFFSET('Sanitation Data'!$G$31,0,10*ROW('Sanitation Data'!G180)))</f>
        <v/>
      </c>
      <c r="DD186" s="272" t="str">
        <f ca="true">+IF(OFFSET('Sanitation Data'!$G$32,0,10*ROW('Sanitation Data'!G180))="","",OFFSET('Sanitation Data'!$G$32,0,10*ROW('Sanitation Data'!G180)))</f>
        <v/>
      </c>
      <c r="DE186" s="272" t="str">
        <f ca="true">+IF(OFFSET('Sanitation Data'!$H$28,0,10*ROW('Sanitation Data'!H180))="","",OFFSET('Sanitation Data'!$H$28,0,10*ROW('Sanitation Data'!H180)))</f>
        <v/>
      </c>
      <c r="DF186" s="272" t="str">
        <f ca="true">+IF(OFFSET('Sanitation Data'!$H$29,0,10*ROW('Sanitation Data'!H180))="","",OFFSET('Sanitation Data'!$H$29,0,10*ROW('Sanitation Data'!H180)))</f>
        <v/>
      </c>
      <c r="DG186" s="272" t="str">
        <f ca="true">+IF(OFFSET('Sanitation Data'!$H$30,0,10*ROW('Sanitation Data'!H180))="","",OFFSET('Sanitation Data'!$H$30,0,10*ROW('Sanitation Data'!H180)))</f>
        <v/>
      </c>
      <c r="DH186" s="272" t="str">
        <f ca="true">+IF(OFFSET('Sanitation Data'!$H$31,0,10*ROW('Sanitation Data'!H180))="","",OFFSET('Sanitation Data'!$H$31,0,10*ROW('Sanitation Data'!H180)))</f>
        <v/>
      </c>
      <c r="DI186" s="272" t="str">
        <f ca="true">+IF(OFFSET('Sanitation Data'!$H$32,0,10*ROW('Sanitation Data'!H180))="","",OFFSET('Sanitation Data'!$H$32,0,10*ROW('Sanitation Data'!H180)))</f>
        <v/>
      </c>
      <c r="DJ186" s="272" t="str">
        <f ca="true">+IF(OFFSET('Sanitation Data'!$I$28,0,10*ROW('Sanitation Data'!I180))="","",OFFSET('Sanitation Data'!$I$28,0,10*ROW('Sanitation Data'!I180)))</f>
        <v/>
      </c>
      <c r="DK186" s="272" t="str">
        <f ca="true">+IF(OFFSET('Sanitation Data'!$I$29,0,10*ROW('Sanitation Data'!I180))="","",OFFSET('Sanitation Data'!$I$29,0,10*ROW('Sanitation Data'!I180)))</f>
        <v/>
      </c>
      <c r="DL186" s="272" t="str">
        <f ca="true">+IF(OFFSET('Sanitation Data'!$I$30,0,10*ROW('Sanitation Data'!I180))="","",OFFSET('Sanitation Data'!$I$30,0,10*ROW('Sanitation Data'!I180)))</f>
        <v/>
      </c>
      <c r="DM186" s="272" t="str">
        <f ca="true">+IF(OFFSET('Sanitation Data'!$I$31,0,10*ROW('Sanitation Data'!I180))="","",OFFSET('Sanitation Data'!$I$31,0,10*ROW('Sanitation Data'!I180)))</f>
        <v/>
      </c>
      <c r="DN186" s="272" t="str">
        <f ca="true">+IF(OFFSET('Sanitation Data'!$I$32,0,10*ROW('Sanitation Data'!I180))="","",OFFSET('Sanitation Data'!$I$32,0,10*ROW('Sanitation Data'!I180)))</f>
        <v/>
      </c>
      <c r="DO186" s="272" t="str">
        <f ca="true">+IF(OFFSET('Hygiene Data'!$D$11,0,10*ROW('Hygiene Data'!D180))="","",OFFSET('Hygiene Data'!$D$11,0,10*ROW('Hygiene Data'!D180)))</f>
        <v/>
      </c>
      <c r="DP186" s="272" t="str">
        <f ca="true">+IF(OFFSET('Hygiene Data'!$D$12,0,10*ROW('Hygiene Data'!D180))="","",OFFSET('Hygiene Data'!$D$12,0,10*ROW('Hygiene Data'!D180)))</f>
        <v/>
      </c>
      <c r="DQ186" s="272" t="str">
        <f ca="true">+IF(OFFSET('Hygiene Data'!$D$13,0,10*ROW('Hygiene Data'!D180))="","",OFFSET('Hygiene Data'!$D$13,0,10*ROW('Hygiene Data'!D180)))</f>
        <v/>
      </c>
      <c r="DR186" s="272" t="str">
        <f ca="true">+IF(OFFSET('Hygiene Data'!$E$11,0,10*ROW('Hygiene Data'!E180))="","",OFFSET('Hygiene Data'!$E$11,0,10*ROW('Hygiene Data'!E180)))</f>
        <v/>
      </c>
      <c r="DS186" s="272" t="str">
        <f ca="true">+IF(OFFSET('Hygiene Data'!$E$12,0,10*ROW('Hygiene Data'!E180))="","",OFFSET('Hygiene Data'!$E$12,0,10*ROW('Hygiene Data'!E180)))</f>
        <v/>
      </c>
      <c r="DT186" s="272" t="str">
        <f ca="true">+IF(OFFSET('Hygiene Data'!$E$13,0,10*ROW('Hygiene Data'!E180))="","",OFFSET('Hygiene Data'!$E$13,0,10*ROW('Hygiene Data'!E180)))</f>
        <v/>
      </c>
      <c r="DU186" s="272" t="str">
        <f ca="true">+IF(OFFSET('Hygiene Data'!$F$11,0,10*ROW('Hygiene Data'!F180))="","",OFFSET('Hygiene Data'!$F$11,0,10*ROW('Hygiene Data'!F180)))</f>
        <v/>
      </c>
      <c r="DV186" s="272" t="str">
        <f ca="true">+IF(OFFSET('Hygiene Data'!$F$12,0,10*ROW('Hygiene Data'!F180))="","",OFFSET('Hygiene Data'!$F$12,0,10*ROW('Hygiene Data'!F180)))</f>
        <v/>
      </c>
      <c r="DW186" s="272" t="str">
        <f ca="true">+IF(OFFSET('Hygiene Data'!$F$13,0,10*ROW('Hygiene Data'!F180))="","",OFFSET('Hygiene Data'!$F$13,0,10*ROW('Hygiene Data'!F180)))</f>
        <v/>
      </c>
      <c r="DX186" s="272" t="str">
        <f ca="true">+IF(OFFSET('Hygiene Data'!$G$11,0,10*ROW('Hygiene Data'!G180))="","",OFFSET('Hygiene Data'!$G$11,0,10*ROW('Hygiene Data'!G180)))</f>
        <v/>
      </c>
      <c r="DY186" s="272" t="str">
        <f ca="true">+IF(OFFSET('Hygiene Data'!$G$12,0,10*ROW('Hygiene Data'!G180))="","",OFFSET('Hygiene Data'!$G$12,0,10*ROW('Hygiene Data'!G180)))</f>
        <v/>
      </c>
      <c r="DZ186" s="272" t="str">
        <f ca="true">+IF(OFFSET('Hygiene Data'!$G$13,0,10*ROW('Hygiene Data'!G180))="","",OFFSET('Hygiene Data'!$G$13,0,10*ROW('Hygiene Data'!G180)))</f>
        <v/>
      </c>
      <c r="EA186" s="272" t="str">
        <f ca="true">+IF(OFFSET('Hygiene Data'!$H$11,0,10*ROW('Hygiene Data'!H180))="","",OFFSET('Hygiene Data'!$H$11,0,10*ROW('Hygiene Data'!H180)))</f>
        <v/>
      </c>
      <c r="EB186" s="272" t="str">
        <f ca="true">+IF(OFFSET('Hygiene Data'!$H$12,0,10*ROW('Hygiene Data'!H180))="","",OFFSET('Hygiene Data'!$H$12,0,10*ROW('Hygiene Data'!H180)))</f>
        <v/>
      </c>
      <c r="EC186" s="272" t="str">
        <f ca="true">+IF(OFFSET('Hygiene Data'!$H$13,0,10*ROW('Hygiene Data'!H180))="","",OFFSET('Hygiene Data'!$H$13,0,10*ROW('Hygiene Data'!H180)))</f>
        <v/>
      </c>
      <c r="ED186" s="272" t="str">
        <f ca="true">+IF(OFFSET('Hygiene Data'!$I$11,0,10*ROW('Hygiene Data'!I180))="","",OFFSET('Hygiene Data'!$I$11,0,10*ROW('Hygiene Data'!I180)))</f>
        <v/>
      </c>
      <c r="EE186" s="272" t="str">
        <f ca="true">+IF(OFFSET('Hygiene Data'!$I$12,0,10*ROW('Hygiene Data'!I180))="","",OFFSET('Hygiene Data'!$I$12,0,10*ROW('Hygiene Data'!I180)))</f>
        <v/>
      </c>
      <c r="EF186" s="272" t="str">
        <f ca="true">+IF(OFFSET('Hygiene Data'!$I$13,0,10*ROW('Hygiene Data'!I180))="","",OFFSET('Hygiene Data'!$I$13,0,10*ROW('Hygiene Data'!I180)))</f>
        <v/>
      </c>
    </row>
    <row xmlns:x14ac="http://schemas.microsoft.com/office/spreadsheetml/2009/9/ac" r="187" x14ac:dyDescent="0.2">
      <c r="A187" s="37" t="str">
        <f ca="true">+IF(OFFSET('Water Data'!$B$2,0,10*ROW('Water Data'!E181))="","",OFFSET('Water Data'!$B$2,0,10*ROW('Water Data'!E181)))</f>
        <v/>
      </c>
      <c r="B187" s="37" t="str">
        <f ca="true">+IF(OFFSET('Water Data'!$C$2,0,10*ROW('Water Data'!F181))="","",OFFSET('Water Data'!$C$2,0,10*ROW('Water Data'!F181)))</f>
        <v/>
      </c>
      <c r="C187" s="328" t="str">
        <f t="shared" ca="true" si="2"/>
        <v/>
      </c>
      <c r="D187" s="97"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7"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7"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7"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7"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7"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7"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7"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7"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7"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7"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7"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7"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7"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7"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7"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7"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7"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8"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8"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8"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8"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8"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8"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8"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8"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8"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8"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8"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8"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8"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8"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8"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8"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8"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8"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8"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8"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8"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8"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8"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8"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8"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8"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8"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8"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8"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8"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9"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9"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9"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9"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9"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9"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9"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9"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9"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9"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9"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9"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9"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9"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9"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9"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9"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9"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2"/>
      <c r="BS187" s="272" t="str">
        <f ca="true">+IF(OFFSET('Water Data'!$D$27,0,10*ROW('Water Data'!D181))="","",OFFSET('Water Data'!$D$27,0,10*ROW('Water Data'!D181)))</f>
        <v/>
      </c>
      <c r="BT187" s="272" t="str">
        <f ca="true">+IF(OFFSET('Water Data'!$D$28,0,10*ROW('Water Data'!D181))="","",OFFSET('Water Data'!$D$28,0,10*ROW('Water Data'!D181)))</f>
        <v/>
      </c>
      <c r="BU187" s="272" t="str">
        <f ca="true">+IF(OFFSET('Water Data'!$D$29,0,10*ROW('Water Data'!D181))="","",OFFSET('Water Data'!$D$29,0,10*ROW('Water Data'!D181)))</f>
        <v/>
      </c>
      <c r="BV187" s="272" t="str">
        <f ca="true">+IF(OFFSET('Water Data'!$E$27,0,10*ROW('Water Data'!E181))="","",OFFSET('Water Data'!$E$27,0,10*ROW('Water Data'!E181)))</f>
        <v/>
      </c>
      <c r="BW187" s="272" t="str">
        <f ca="true">+IF(OFFSET('Water Data'!$E$28,0,10*ROW('Water Data'!E181))="","",OFFSET('Water Data'!$E$28,0,10*ROW('Water Data'!E181)))</f>
        <v/>
      </c>
      <c r="BX187" s="272" t="str">
        <f ca="true">+IF(OFFSET('Water Data'!$E$29,0,10*ROW('Water Data'!E181))="","",OFFSET('Water Data'!$E$29,0,10*ROW('Water Data'!E181)))</f>
        <v/>
      </c>
      <c r="BY187" s="272" t="str">
        <f ca="true">+IF(OFFSET('Water Data'!$F$27,0,10*ROW('Water Data'!F181))="","",OFFSET('Water Data'!$F$27,0,10*ROW('Water Data'!F181)))</f>
        <v/>
      </c>
      <c r="BZ187" s="272" t="str">
        <f ca="true">+IF(OFFSET('Water Data'!$F$28,0,10*ROW('Water Data'!F181))="","",OFFSET('Water Data'!$F$28,0,10*ROW('Water Data'!F181)))</f>
        <v/>
      </c>
      <c r="CA187" s="272" t="str">
        <f ca="true">+IF(OFFSET('Water Data'!$F$29,0,10*ROW('Water Data'!F181))="","",OFFSET('Water Data'!$F$29,0,10*ROW('Water Data'!F181)))</f>
        <v/>
      </c>
      <c r="CB187" s="272" t="str">
        <f ca="true">+IF(OFFSET('Water Data'!$G$27,0,10*ROW('Water Data'!G181))="","",OFFSET('Water Data'!$G$27,0,10*ROW('Water Data'!G181)))</f>
        <v/>
      </c>
      <c r="CC187" s="272" t="str">
        <f ca="true">+IF(OFFSET('Water Data'!$G$28,0,10*ROW('Water Data'!G181))="","",OFFSET('Water Data'!$G$28,0,10*ROW('Water Data'!G181)))</f>
        <v/>
      </c>
      <c r="CD187" s="272" t="str">
        <f ca="true">+IF(OFFSET('Water Data'!$G$29,0,10*ROW('Water Data'!G181))="","",OFFSET('Water Data'!$G$29,0,10*ROW('Water Data'!G181)))</f>
        <v/>
      </c>
      <c r="CE187" s="272" t="str">
        <f ca="true">+IF(OFFSET('Water Data'!$H$27,0,10*ROW('Water Data'!H181))="","",OFFSET('Water Data'!$H$27,0,10*ROW('Water Data'!H181)))</f>
        <v/>
      </c>
      <c r="CF187" s="272" t="str">
        <f ca="true">+IF(OFFSET('Water Data'!$H$28,0,10*ROW('Water Data'!H181))="","",OFFSET('Water Data'!$H$28,0,10*ROW('Water Data'!H181)))</f>
        <v/>
      </c>
      <c r="CG187" s="272" t="str">
        <f ca="true">+IF(OFFSET('Water Data'!$H$29,0,10*ROW('Water Data'!H181))="","",OFFSET('Water Data'!$H$29,0,10*ROW('Water Data'!H181)))</f>
        <v/>
      </c>
      <c r="CH187" s="272" t="str">
        <f ca="true">+IF(OFFSET('Water Data'!$I$27,0,10*ROW('Water Data'!I181))="","",OFFSET('Water Data'!$I$27,0,10*ROW('Water Data'!I181)))</f>
        <v/>
      </c>
      <c r="CI187" s="272" t="str">
        <f ca="true">+IF(OFFSET('Water Data'!$I$28,0,10*ROW('Water Data'!I181))="","",OFFSET('Water Data'!$I$28,0,10*ROW('Water Data'!I181)))</f>
        <v/>
      </c>
      <c r="CJ187" s="272" t="str">
        <f ca="true">+IF(OFFSET('Water Data'!$I$29,0,10*ROW('Water Data'!I181))="","",OFFSET('Water Data'!$I$29,0,10*ROW('Water Data'!I181)))</f>
        <v/>
      </c>
      <c r="CK187" s="272" t="str">
        <f ca="true">+IF(OFFSET('Sanitation Data'!$D$28,0,10*ROW('Sanitation Data'!D181))="","",OFFSET('Sanitation Data'!$D$28,0,10*ROW('Sanitation Data'!D181)))</f>
        <v/>
      </c>
      <c r="CL187" s="272" t="str">
        <f ca="true">+IF(OFFSET('Sanitation Data'!$D$29,0,10*ROW('Sanitation Data'!D181))="","",OFFSET('Sanitation Data'!$D$29,0,10*ROW('Sanitation Data'!D181)))</f>
        <v/>
      </c>
      <c r="CM187" s="272" t="str">
        <f ca="true">+IF(OFFSET('Sanitation Data'!$D$30,0,10*ROW('Sanitation Data'!D181))="","",OFFSET('Sanitation Data'!$D$30,0,10*ROW('Sanitation Data'!D181)))</f>
        <v/>
      </c>
      <c r="CN187" s="272" t="str">
        <f ca="true">+IF(OFFSET('Sanitation Data'!$D$31,0,10*ROW('Sanitation Data'!D181))="","",OFFSET('Sanitation Data'!$D$31,0,10*ROW('Sanitation Data'!D181)))</f>
        <v/>
      </c>
      <c r="CO187" s="272" t="str">
        <f ca="true">+IF(OFFSET('Sanitation Data'!$D$32,0,10*ROW('Sanitation Data'!D181))="","",OFFSET('Sanitation Data'!$D$32,0,10*ROW('Sanitation Data'!D181)))</f>
        <v/>
      </c>
      <c r="CP187" s="272" t="str">
        <f ca="true">+IF(OFFSET('Sanitation Data'!$E$28,0,10*ROW('Sanitation Data'!E181))="","",OFFSET('Sanitation Data'!$E$28,0,10*ROW('Sanitation Data'!E181)))</f>
        <v/>
      </c>
      <c r="CQ187" s="272" t="str">
        <f ca="true">+IF(OFFSET('Sanitation Data'!$E$29,0,10*ROW('Sanitation Data'!E181))="","",OFFSET('Sanitation Data'!$E$29,0,10*ROW('Sanitation Data'!E181)))</f>
        <v/>
      </c>
      <c r="CR187" s="272" t="str">
        <f ca="true">+IF(OFFSET('Sanitation Data'!$E$30,0,10*ROW('Sanitation Data'!E181))="","",OFFSET('Sanitation Data'!$E$30,0,10*ROW('Sanitation Data'!E181)))</f>
        <v/>
      </c>
      <c r="CS187" s="272" t="str">
        <f ca="true">+IF(OFFSET('Sanitation Data'!$E$31,0,10*ROW('Sanitation Data'!E181))="","",OFFSET('Sanitation Data'!$E$31,0,10*ROW('Sanitation Data'!E181)))</f>
        <v/>
      </c>
      <c r="CT187" s="272" t="str">
        <f ca="true">+IF(OFFSET('Sanitation Data'!$E$32,0,10*ROW('Sanitation Data'!E181))="","",OFFSET('Sanitation Data'!$E$32,0,10*ROW('Sanitation Data'!E181)))</f>
        <v/>
      </c>
      <c r="CU187" s="272" t="str">
        <f ca="true">+IF(OFFSET('Sanitation Data'!$F$28,0,10*ROW('Sanitation Data'!F181))="","",OFFSET('Sanitation Data'!$F$28,0,10*ROW('Sanitation Data'!F181)))</f>
        <v/>
      </c>
      <c r="CV187" s="272" t="str">
        <f ca="true">+IF(OFFSET('Sanitation Data'!$F$29,0,10*ROW('Sanitation Data'!F181))="","",OFFSET('Sanitation Data'!$F$29,0,10*ROW('Sanitation Data'!F181)))</f>
        <v/>
      </c>
      <c r="CW187" s="272" t="str">
        <f ca="true">+IF(OFFSET('Sanitation Data'!$F$30,0,10*ROW('Sanitation Data'!F181))="","",OFFSET('Sanitation Data'!$F$30,0,10*ROW('Sanitation Data'!F181)))</f>
        <v/>
      </c>
      <c r="CX187" s="272" t="str">
        <f ca="true">+IF(OFFSET('Sanitation Data'!$F$31,0,10*ROW('Sanitation Data'!F181))="","",OFFSET('Sanitation Data'!$F$31,0,10*ROW('Sanitation Data'!F181)))</f>
        <v/>
      </c>
      <c r="CY187" s="272" t="str">
        <f ca="true">+IF(OFFSET('Sanitation Data'!$F$32,0,10*ROW('Sanitation Data'!F181))="","",OFFSET('Sanitation Data'!$F$32,0,10*ROW('Sanitation Data'!F181)))</f>
        <v/>
      </c>
      <c r="CZ187" s="272" t="str">
        <f ca="true">+IF(OFFSET('Sanitation Data'!$G$28,0,10*ROW('Sanitation Data'!G181))="","",OFFSET('Sanitation Data'!$G$28,0,10*ROW('Sanitation Data'!G181)))</f>
        <v/>
      </c>
      <c r="DA187" s="272" t="str">
        <f ca="true">+IF(OFFSET('Sanitation Data'!$G$29,0,10*ROW('Sanitation Data'!G181))="","",OFFSET('Sanitation Data'!$G$29,0,10*ROW('Sanitation Data'!G181)))</f>
        <v/>
      </c>
      <c r="DB187" s="272" t="str">
        <f ca="true">+IF(OFFSET('Sanitation Data'!$G$30,0,10*ROW('Sanitation Data'!G181))="","",OFFSET('Sanitation Data'!$G$30,0,10*ROW('Sanitation Data'!G181)))</f>
        <v/>
      </c>
      <c r="DC187" s="272" t="str">
        <f ca="true">+IF(OFFSET('Sanitation Data'!$G$31,0,10*ROW('Sanitation Data'!G181))="","",OFFSET('Sanitation Data'!$G$31,0,10*ROW('Sanitation Data'!G181)))</f>
        <v/>
      </c>
      <c r="DD187" s="272" t="str">
        <f ca="true">+IF(OFFSET('Sanitation Data'!$G$32,0,10*ROW('Sanitation Data'!G181))="","",OFFSET('Sanitation Data'!$G$32,0,10*ROW('Sanitation Data'!G181)))</f>
        <v/>
      </c>
      <c r="DE187" s="272" t="str">
        <f ca="true">+IF(OFFSET('Sanitation Data'!$H$28,0,10*ROW('Sanitation Data'!H181))="","",OFFSET('Sanitation Data'!$H$28,0,10*ROW('Sanitation Data'!H181)))</f>
        <v/>
      </c>
      <c r="DF187" s="272" t="str">
        <f ca="true">+IF(OFFSET('Sanitation Data'!$H$29,0,10*ROW('Sanitation Data'!H181))="","",OFFSET('Sanitation Data'!$H$29,0,10*ROW('Sanitation Data'!H181)))</f>
        <v/>
      </c>
      <c r="DG187" s="272" t="str">
        <f ca="true">+IF(OFFSET('Sanitation Data'!$H$30,0,10*ROW('Sanitation Data'!H181))="","",OFFSET('Sanitation Data'!$H$30,0,10*ROW('Sanitation Data'!H181)))</f>
        <v/>
      </c>
      <c r="DH187" s="272" t="str">
        <f ca="true">+IF(OFFSET('Sanitation Data'!$H$31,0,10*ROW('Sanitation Data'!H181))="","",OFFSET('Sanitation Data'!$H$31,0,10*ROW('Sanitation Data'!H181)))</f>
        <v/>
      </c>
      <c r="DI187" s="272" t="str">
        <f ca="true">+IF(OFFSET('Sanitation Data'!$H$32,0,10*ROW('Sanitation Data'!H181))="","",OFFSET('Sanitation Data'!$H$32,0,10*ROW('Sanitation Data'!H181)))</f>
        <v/>
      </c>
      <c r="DJ187" s="272" t="str">
        <f ca="true">+IF(OFFSET('Sanitation Data'!$I$28,0,10*ROW('Sanitation Data'!I181))="","",OFFSET('Sanitation Data'!$I$28,0,10*ROW('Sanitation Data'!I181)))</f>
        <v/>
      </c>
      <c r="DK187" s="272" t="str">
        <f ca="true">+IF(OFFSET('Sanitation Data'!$I$29,0,10*ROW('Sanitation Data'!I181))="","",OFFSET('Sanitation Data'!$I$29,0,10*ROW('Sanitation Data'!I181)))</f>
        <v/>
      </c>
      <c r="DL187" s="272" t="str">
        <f ca="true">+IF(OFFSET('Sanitation Data'!$I$30,0,10*ROW('Sanitation Data'!I181))="","",OFFSET('Sanitation Data'!$I$30,0,10*ROW('Sanitation Data'!I181)))</f>
        <v/>
      </c>
      <c r="DM187" s="272" t="str">
        <f ca="true">+IF(OFFSET('Sanitation Data'!$I$31,0,10*ROW('Sanitation Data'!I181))="","",OFFSET('Sanitation Data'!$I$31,0,10*ROW('Sanitation Data'!I181)))</f>
        <v/>
      </c>
      <c r="DN187" s="272" t="str">
        <f ca="true">+IF(OFFSET('Sanitation Data'!$I$32,0,10*ROW('Sanitation Data'!I181))="","",OFFSET('Sanitation Data'!$I$32,0,10*ROW('Sanitation Data'!I181)))</f>
        <v/>
      </c>
      <c r="DO187" s="272" t="str">
        <f ca="true">+IF(OFFSET('Hygiene Data'!$D$11,0,10*ROW('Hygiene Data'!D181))="","",OFFSET('Hygiene Data'!$D$11,0,10*ROW('Hygiene Data'!D181)))</f>
        <v/>
      </c>
      <c r="DP187" s="272" t="str">
        <f ca="true">+IF(OFFSET('Hygiene Data'!$D$12,0,10*ROW('Hygiene Data'!D181))="","",OFFSET('Hygiene Data'!$D$12,0,10*ROW('Hygiene Data'!D181)))</f>
        <v/>
      </c>
      <c r="DQ187" s="272" t="str">
        <f ca="true">+IF(OFFSET('Hygiene Data'!$D$13,0,10*ROW('Hygiene Data'!D181))="","",OFFSET('Hygiene Data'!$D$13,0,10*ROW('Hygiene Data'!D181)))</f>
        <v/>
      </c>
      <c r="DR187" s="272" t="str">
        <f ca="true">+IF(OFFSET('Hygiene Data'!$E$11,0,10*ROW('Hygiene Data'!E181))="","",OFFSET('Hygiene Data'!$E$11,0,10*ROW('Hygiene Data'!E181)))</f>
        <v/>
      </c>
      <c r="DS187" s="272" t="str">
        <f ca="true">+IF(OFFSET('Hygiene Data'!$E$12,0,10*ROW('Hygiene Data'!E181))="","",OFFSET('Hygiene Data'!$E$12,0,10*ROW('Hygiene Data'!E181)))</f>
        <v/>
      </c>
      <c r="DT187" s="272" t="str">
        <f ca="true">+IF(OFFSET('Hygiene Data'!$E$13,0,10*ROW('Hygiene Data'!E181))="","",OFFSET('Hygiene Data'!$E$13,0,10*ROW('Hygiene Data'!E181)))</f>
        <v/>
      </c>
      <c r="DU187" s="272" t="str">
        <f ca="true">+IF(OFFSET('Hygiene Data'!$F$11,0,10*ROW('Hygiene Data'!F181))="","",OFFSET('Hygiene Data'!$F$11,0,10*ROW('Hygiene Data'!F181)))</f>
        <v/>
      </c>
      <c r="DV187" s="272" t="str">
        <f ca="true">+IF(OFFSET('Hygiene Data'!$F$12,0,10*ROW('Hygiene Data'!F181))="","",OFFSET('Hygiene Data'!$F$12,0,10*ROW('Hygiene Data'!F181)))</f>
        <v/>
      </c>
      <c r="DW187" s="272" t="str">
        <f ca="true">+IF(OFFSET('Hygiene Data'!$F$13,0,10*ROW('Hygiene Data'!F181))="","",OFFSET('Hygiene Data'!$F$13,0,10*ROW('Hygiene Data'!F181)))</f>
        <v/>
      </c>
      <c r="DX187" s="272" t="str">
        <f ca="true">+IF(OFFSET('Hygiene Data'!$G$11,0,10*ROW('Hygiene Data'!G181))="","",OFFSET('Hygiene Data'!$G$11,0,10*ROW('Hygiene Data'!G181)))</f>
        <v/>
      </c>
      <c r="DY187" s="272" t="str">
        <f ca="true">+IF(OFFSET('Hygiene Data'!$G$12,0,10*ROW('Hygiene Data'!G181))="","",OFFSET('Hygiene Data'!$G$12,0,10*ROW('Hygiene Data'!G181)))</f>
        <v/>
      </c>
      <c r="DZ187" s="272" t="str">
        <f ca="true">+IF(OFFSET('Hygiene Data'!$G$13,0,10*ROW('Hygiene Data'!G181))="","",OFFSET('Hygiene Data'!$G$13,0,10*ROW('Hygiene Data'!G181)))</f>
        <v/>
      </c>
      <c r="EA187" s="272" t="str">
        <f ca="true">+IF(OFFSET('Hygiene Data'!$H$11,0,10*ROW('Hygiene Data'!H181))="","",OFFSET('Hygiene Data'!$H$11,0,10*ROW('Hygiene Data'!H181)))</f>
        <v/>
      </c>
      <c r="EB187" s="272" t="str">
        <f ca="true">+IF(OFFSET('Hygiene Data'!$H$12,0,10*ROW('Hygiene Data'!H181))="","",OFFSET('Hygiene Data'!$H$12,0,10*ROW('Hygiene Data'!H181)))</f>
        <v/>
      </c>
      <c r="EC187" s="272" t="str">
        <f ca="true">+IF(OFFSET('Hygiene Data'!$H$13,0,10*ROW('Hygiene Data'!H181))="","",OFFSET('Hygiene Data'!$H$13,0,10*ROW('Hygiene Data'!H181)))</f>
        <v/>
      </c>
      <c r="ED187" s="272" t="str">
        <f ca="true">+IF(OFFSET('Hygiene Data'!$I$11,0,10*ROW('Hygiene Data'!I181))="","",OFFSET('Hygiene Data'!$I$11,0,10*ROW('Hygiene Data'!I181)))</f>
        <v/>
      </c>
      <c r="EE187" s="272" t="str">
        <f ca="true">+IF(OFFSET('Hygiene Data'!$I$12,0,10*ROW('Hygiene Data'!I181))="","",OFFSET('Hygiene Data'!$I$12,0,10*ROW('Hygiene Data'!I181)))</f>
        <v/>
      </c>
      <c r="EF187" s="272" t="str">
        <f ca="true">+IF(OFFSET('Hygiene Data'!$I$13,0,10*ROW('Hygiene Data'!I181))="","",OFFSET('Hygiene Data'!$I$13,0,10*ROW('Hygiene Data'!I181)))</f>
        <v/>
      </c>
    </row>
    <row xmlns:x14ac="http://schemas.microsoft.com/office/spreadsheetml/2009/9/ac" r="188" x14ac:dyDescent="0.2">
      <c r="A188" s="37" t="str">
        <f ca="true">+IF(OFFSET('Water Data'!$B$2,0,10*ROW('Water Data'!E182))="","",OFFSET('Water Data'!$B$2,0,10*ROW('Water Data'!E182)))</f>
        <v/>
      </c>
      <c r="B188" s="37" t="str">
        <f ca="true">+IF(OFFSET('Water Data'!$C$2,0,10*ROW('Water Data'!F182))="","",OFFSET('Water Data'!$C$2,0,10*ROW('Water Data'!F182)))</f>
        <v/>
      </c>
      <c r="C188" s="328" t="str">
        <f t="shared" ca="true" si="2"/>
        <v/>
      </c>
      <c r="D188" s="97"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7"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7"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7"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7"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7"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7"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7"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7"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7"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7"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7"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7"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7"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7"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7"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7"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7"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8"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8"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8"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8"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8"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8"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8"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8"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8"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8"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8"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8"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8"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8"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8"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8"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8"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8"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8"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8"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8"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8"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8"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8"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8"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8"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8"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8"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8"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8"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9"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9"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9"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9"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9"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9"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9"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9"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9"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9"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9"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9"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9"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9"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9"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9"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9"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9"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2"/>
      <c r="BS188" s="272" t="str">
        <f ca="true">+IF(OFFSET('Water Data'!$D$27,0,10*ROW('Water Data'!D182))="","",OFFSET('Water Data'!$D$27,0,10*ROW('Water Data'!D182)))</f>
        <v/>
      </c>
      <c r="BT188" s="272" t="str">
        <f ca="true">+IF(OFFSET('Water Data'!$D$28,0,10*ROW('Water Data'!D182))="","",OFFSET('Water Data'!$D$28,0,10*ROW('Water Data'!D182)))</f>
        <v/>
      </c>
      <c r="BU188" s="272" t="str">
        <f ca="true">+IF(OFFSET('Water Data'!$D$29,0,10*ROW('Water Data'!D182))="","",OFFSET('Water Data'!$D$29,0,10*ROW('Water Data'!D182)))</f>
        <v/>
      </c>
      <c r="BV188" s="272" t="str">
        <f ca="true">+IF(OFFSET('Water Data'!$E$27,0,10*ROW('Water Data'!E182))="","",OFFSET('Water Data'!$E$27,0,10*ROW('Water Data'!E182)))</f>
        <v/>
      </c>
      <c r="BW188" s="272" t="str">
        <f ca="true">+IF(OFFSET('Water Data'!$E$28,0,10*ROW('Water Data'!E182))="","",OFFSET('Water Data'!$E$28,0,10*ROW('Water Data'!E182)))</f>
        <v/>
      </c>
      <c r="BX188" s="272" t="str">
        <f ca="true">+IF(OFFSET('Water Data'!$E$29,0,10*ROW('Water Data'!E182))="","",OFFSET('Water Data'!$E$29,0,10*ROW('Water Data'!E182)))</f>
        <v/>
      </c>
      <c r="BY188" s="272" t="str">
        <f ca="true">+IF(OFFSET('Water Data'!$F$27,0,10*ROW('Water Data'!F182))="","",OFFSET('Water Data'!$F$27,0,10*ROW('Water Data'!F182)))</f>
        <v/>
      </c>
      <c r="BZ188" s="272" t="str">
        <f ca="true">+IF(OFFSET('Water Data'!$F$28,0,10*ROW('Water Data'!F182))="","",OFFSET('Water Data'!$F$28,0,10*ROW('Water Data'!F182)))</f>
        <v/>
      </c>
      <c r="CA188" s="272" t="str">
        <f ca="true">+IF(OFFSET('Water Data'!$F$29,0,10*ROW('Water Data'!F182))="","",OFFSET('Water Data'!$F$29,0,10*ROW('Water Data'!F182)))</f>
        <v/>
      </c>
      <c r="CB188" s="272" t="str">
        <f ca="true">+IF(OFFSET('Water Data'!$G$27,0,10*ROW('Water Data'!G182))="","",OFFSET('Water Data'!$G$27,0,10*ROW('Water Data'!G182)))</f>
        <v/>
      </c>
      <c r="CC188" s="272" t="str">
        <f ca="true">+IF(OFFSET('Water Data'!$G$28,0,10*ROW('Water Data'!G182))="","",OFFSET('Water Data'!$G$28,0,10*ROW('Water Data'!G182)))</f>
        <v/>
      </c>
      <c r="CD188" s="272" t="str">
        <f ca="true">+IF(OFFSET('Water Data'!$G$29,0,10*ROW('Water Data'!G182))="","",OFFSET('Water Data'!$G$29,0,10*ROW('Water Data'!G182)))</f>
        <v/>
      </c>
      <c r="CE188" s="272" t="str">
        <f ca="true">+IF(OFFSET('Water Data'!$H$27,0,10*ROW('Water Data'!H182))="","",OFFSET('Water Data'!$H$27,0,10*ROW('Water Data'!H182)))</f>
        <v/>
      </c>
      <c r="CF188" s="272" t="str">
        <f ca="true">+IF(OFFSET('Water Data'!$H$28,0,10*ROW('Water Data'!H182))="","",OFFSET('Water Data'!$H$28,0,10*ROW('Water Data'!H182)))</f>
        <v/>
      </c>
      <c r="CG188" s="272" t="str">
        <f ca="true">+IF(OFFSET('Water Data'!$H$29,0,10*ROW('Water Data'!H182))="","",OFFSET('Water Data'!$H$29,0,10*ROW('Water Data'!H182)))</f>
        <v/>
      </c>
      <c r="CH188" s="272" t="str">
        <f ca="true">+IF(OFFSET('Water Data'!$I$27,0,10*ROW('Water Data'!I182))="","",OFFSET('Water Data'!$I$27,0,10*ROW('Water Data'!I182)))</f>
        <v/>
      </c>
      <c r="CI188" s="272" t="str">
        <f ca="true">+IF(OFFSET('Water Data'!$I$28,0,10*ROW('Water Data'!I182))="","",OFFSET('Water Data'!$I$28,0,10*ROW('Water Data'!I182)))</f>
        <v/>
      </c>
      <c r="CJ188" s="272" t="str">
        <f ca="true">+IF(OFFSET('Water Data'!$I$29,0,10*ROW('Water Data'!I182))="","",OFFSET('Water Data'!$I$29,0,10*ROW('Water Data'!I182)))</f>
        <v/>
      </c>
      <c r="CK188" s="272" t="str">
        <f ca="true">+IF(OFFSET('Sanitation Data'!$D$28,0,10*ROW('Sanitation Data'!D182))="","",OFFSET('Sanitation Data'!$D$28,0,10*ROW('Sanitation Data'!D182)))</f>
        <v/>
      </c>
      <c r="CL188" s="272" t="str">
        <f ca="true">+IF(OFFSET('Sanitation Data'!$D$29,0,10*ROW('Sanitation Data'!D182))="","",OFFSET('Sanitation Data'!$D$29,0,10*ROW('Sanitation Data'!D182)))</f>
        <v/>
      </c>
      <c r="CM188" s="272" t="str">
        <f ca="true">+IF(OFFSET('Sanitation Data'!$D$30,0,10*ROW('Sanitation Data'!D182))="","",OFFSET('Sanitation Data'!$D$30,0,10*ROW('Sanitation Data'!D182)))</f>
        <v/>
      </c>
      <c r="CN188" s="272" t="str">
        <f ca="true">+IF(OFFSET('Sanitation Data'!$D$31,0,10*ROW('Sanitation Data'!D182))="","",OFFSET('Sanitation Data'!$D$31,0,10*ROW('Sanitation Data'!D182)))</f>
        <v/>
      </c>
      <c r="CO188" s="272" t="str">
        <f ca="true">+IF(OFFSET('Sanitation Data'!$D$32,0,10*ROW('Sanitation Data'!D182))="","",OFFSET('Sanitation Data'!$D$32,0,10*ROW('Sanitation Data'!D182)))</f>
        <v/>
      </c>
      <c r="CP188" s="272" t="str">
        <f ca="true">+IF(OFFSET('Sanitation Data'!$E$28,0,10*ROW('Sanitation Data'!E182))="","",OFFSET('Sanitation Data'!$E$28,0,10*ROW('Sanitation Data'!E182)))</f>
        <v/>
      </c>
      <c r="CQ188" s="272" t="str">
        <f ca="true">+IF(OFFSET('Sanitation Data'!$E$29,0,10*ROW('Sanitation Data'!E182))="","",OFFSET('Sanitation Data'!$E$29,0,10*ROW('Sanitation Data'!E182)))</f>
        <v/>
      </c>
      <c r="CR188" s="272" t="str">
        <f ca="true">+IF(OFFSET('Sanitation Data'!$E$30,0,10*ROW('Sanitation Data'!E182))="","",OFFSET('Sanitation Data'!$E$30,0,10*ROW('Sanitation Data'!E182)))</f>
        <v/>
      </c>
      <c r="CS188" s="272" t="str">
        <f ca="true">+IF(OFFSET('Sanitation Data'!$E$31,0,10*ROW('Sanitation Data'!E182))="","",OFFSET('Sanitation Data'!$E$31,0,10*ROW('Sanitation Data'!E182)))</f>
        <v/>
      </c>
      <c r="CT188" s="272" t="str">
        <f ca="true">+IF(OFFSET('Sanitation Data'!$E$32,0,10*ROW('Sanitation Data'!E182))="","",OFFSET('Sanitation Data'!$E$32,0,10*ROW('Sanitation Data'!E182)))</f>
        <v/>
      </c>
      <c r="CU188" s="272" t="str">
        <f ca="true">+IF(OFFSET('Sanitation Data'!$F$28,0,10*ROW('Sanitation Data'!F182))="","",OFFSET('Sanitation Data'!$F$28,0,10*ROW('Sanitation Data'!F182)))</f>
        <v/>
      </c>
      <c r="CV188" s="272" t="str">
        <f ca="true">+IF(OFFSET('Sanitation Data'!$F$29,0,10*ROW('Sanitation Data'!F182))="","",OFFSET('Sanitation Data'!$F$29,0,10*ROW('Sanitation Data'!F182)))</f>
        <v/>
      </c>
      <c r="CW188" s="272" t="str">
        <f ca="true">+IF(OFFSET('Sanitation Data'!$F$30,0,10*ROW('Sanitation Data'!F182))="","",OFFSET('Sanitation Data'!$F$30,0,10*ROW('Sanitation Data'!F182)))</f>
        <v/>
      </c>
      <c r="CX188" s="272" t="str">
        <f ca="true">+IF(OFFSET('Sanitation Data'!$F$31,0,10*ROW('Sanitation Data'!F182))="","",OFFSET('Sanitation Data'!$F$31,0,10*ROW('Sanitation Data'!F182)))</f>
        <v/>
      </c>
      <c r="CY188" s="272" t="str">
        <f ca="true">+IF(OFFSET('Sanitation Data'!$F$32,0,10*ROW('Sanitation Data'!F182))="","",OFFSET('Sanitation Data'!$F$32,0,10*ROW('Sanitation Data'!F182)))</f>
        <v/>
      </c>
      <c r="CZ188" s="272" t="str">
        <f ca="true">+IF(OFFSET('Sanitation Data'!$G$28,0,10*ROW('Sanitation Data'!G182))="","",OFFSET('Sanitation Data'!$G$28,0,10*ROW('Sanitation Data'!G182)))</f>
        <v/>
      </c>
      <c r="DA188" s="272" t="str">
        <f ca="true">+IF(OFFSET('Sanitation Data'!$G$29,0,10*ROW('Sanitation Data'!G182))="","",OFFSET('Sanitation Data'!$G$29,0,10*ROW('Sanitation Data'!G182)))</f>
        <v/>
      </c>
      <c r="DB188" s="272" t="str">
        <f ca="true">+IF(OFFSET('Sanitation Data'!$G$30,0,10*ROW('Sanitation Data'!G182))="","",OFFSET('Sanitation Data'!$G$30,0,10*ROW('Sanitation Data'!G182)))</f>
        <v/>
      </c>
      <c r="DC188" s="272" t="str">
        <f ca="true">+IF(OFFSET('Sanitation Data'!$G$31,0,10*ROW('Sanitation Data'!G182))="","",OFFSET('Sanitation Data'!$G$31,0,10*ROW('Sanitation Data'!G182)))</f>
        <v/>
      </c>
      <c r="DD188" s="272" t="str">
        <f ca="true">+IF(OFFSET('Sanitation Data'!$G$32,0,10*ROW('Sanitation Data'!G182))="","",OFFSET('Sanitation Data'!$G$32,0,10*ROW('Sanitation Data'!G182)))</f>
        <v/>
      </c>
      <c r="DE188" s="272" t="str">
        <f ca="true">+IF(OFFSET('Sanitation Data'!$H$28,0,10*ROW('Sanitation Data'!H182))="","",OFFSET('Sanitation Data'!$H$28,0,10*ROW('Sanitation Data'!H182)))</f>
        <v/>
      </c>
      <c r="DF188" s="272" t="str">
        <f ca="true">+IF(OFFSET('Sanitation Data'!$H$29,0,10*ROW('Sanitation Data'!H182))="","",OFFSET('Sanitation Data'!$H$29,0,10*ROW('Sanitation Data'!H182)))</f>
        <v/>
      </c>
      <c r="DG188" s="272" t="str">
        <f ca="true">+IF(OFFSET('Sanitation Data'!$H$30,0,10*ROW('Sanitation Data'!H182))="","",OFFSET('Sanitation Data'!$H$30,0,10*ROW('Sanitation Data'!H182)))</f>
        <v/>
      </c>
      <c r="DH188" s="272" t="str">
        <f ca="true">+IF(OFFSET('Sanitation Data'!$H$31,0,10*ROW('Sanitation Data'!H182))="","",OFFSET('Sanitation Data'!$H$31,0,10*ROW('Sanitation Data'!H182)))</f>
        <v/>
      </c>
      <c r="DI188" s="272" t="str">
        <f ca="true">+IF(OFFSET('Sanitation Data'!$H$32,0,10*ROW('Sanitation Data'!H182))="","",OFFSET('Sanitation Data'!$H$32,0,10*ROW('Sanitation Data'!H182)))</f>
        <v/>
      </c>
      <c r="DJ188" s="272" t="str">
        <f ca="true">+IF(OFFSET('Sanitation Data'!$I$28,0,10*ROW('Sanitation Data'!I182))="","",OFFSET('Sanitation Data'!$I$28,0,10*ROW('Sanitation Data'!I182)))</f>
        <v/>
      </c>
      <c r="DK188" s="272" t="str">
        <f ca="true">+IF(OFFSET('Sanitation Data'!$I$29,0,10*ROW('Sanitation Data'!I182))="","",OFFSET('Sanitation Data'!$I$29,0,10*ROW('Sanitation Data'!I182)))</f>
        <v/>
      </c>
      <c r="DL188" s="272" t="str">
        <f ca="true">+IF(OFFSET('Sanitation Data'!$I$30,0,10*ROW('Sanitation Data'!I182))="","",OFFSET('Sanitation Data'!$I$30,0,10*ROW('Sanitation Data'!I182)))</f>
        <v/>
      </c>
      <c r="DM188" s="272" t="str">
        <f ca="true">+IF(OFFSET('Sanitation Data'!$I$31,0,10*ROW('Sanitation Data'!I182))="","",OFFSET('Sanitation Data'!$I$31,0,10*ROW('Sanitation Data'!I182)))</f>
        <v/>
      </c>
      <c r="DN188" s="272" t="str">
        <f ca="true">+IF(OFFSET('Sanitation Data'!$I$32,0,10*ROW('Sanitation Data'!I182))="","",OFFSET('Sanitation Data'!$I$32,0,10*ROW('Sanitation Data'!I182)))</f>
        <v/>
      </c>
      <c r="DO188" s="272" t="str">
        <f ca="true">+IF(OFFSET('Hygiene Data'!$D$11,0,10*ROW('Hygiene Data'!D182))="","",OFFSET('Hygiene Data'!$D$11,0,10*ROW('Hygiene Data'!D182)))</f>
        <v/>
      </c>
      <c r="DP188" s="272" t="str">
        <f ca="true">+IF(OFFSET('Hygiene Data'!$D$12,0,10*ROW('Hygiene Data'!D182))="","",OFFSET('Hygiene Data'!$D$12,0,10*ROW('Hygiene Data'!D182)))</f>
        <v/>
      </c>
      <c r="DQ188" s="272" t="str">
        <f ca="true">+IF(OFFSET('Hygiene Data'!$D$13,0,10*ROW('Hygiene Data'!D182))="","",OFFSET('Hygiene Data'!$D$13,0,10*ROW('Hygiene Data'!D182)))</f>
        <v/>
      </c>
      <c r="DR188" s="272" t="str">
        <f ca="true">+IF(OFFSET('Hygiene Data'!$E$11,0,10*ROW('Hygiene Data'!E182))="","",OFFSET('Hygiene Data'!$E$11,0,10*ROW('Hygiene Data'!E182)))</f>
        <v/>
      </c>
      <c r="DS188" s="272" t="str">
        <f ca="true">+IF(OFFSET('Hygiene Data'!$E$12,0,10*ROW('Hygiene Data'!E182))="","",OFFSET('Hygiene Data'!$E$12,0,10*ROW('Hygiene Data'!E182)))</f>
        <v/>
      </c>
      <c r="DT188" s="272" t="str">
        <f ca="true">+IF(OFFSET('Hygiene Data'!$E$13,0,10*ROW('Hygiene Data'!E182))="","",OFFSET('Hygiene Data'!$E$13,0,10*ROW('Hygiene Data'!E182)))</f>
        <v/>
      </c>
      <c r="DU188" s="272" t="str">
        <f ca="true">+IF(OFFSET('Hygiene Data'!$F$11,0,10*ROW('Hygiene Data'!F182))="","",OFFSET('Hygiene Data'!$F$11,0,10*ROW('Hygiene Data'!F182)))</f>
        <v/>
      </c>
      <c r="DV188" s="272" t="str">
        <f ca="true">+IF(OFFSET('Hygiene Data'!$F$12,0,10*ROW('Hygiene Data'!F182))="","",OFFSET('Hygiene Data'!$F$12,0,10*ROW('Hygiene Data'!F182)))</f>
        <v/>
      </c>
      <c r="DW188" s="272" t="str">
        <f ca="true">+IF(OFFSET('Hygiene Data'!$F$13,0,10*ROW('Hygiene Data'!F182))="","",OFFSET('Hygiene Data'!$F$13,0,10*ROW('Hygiene Data'!F182)))</f>
        <v/>
      </c>
      <c r="DX188" s="272" t="str">
        <f ca="true">+IF(OFFSET('Hygiene Data'!$G$11,0,10*ROW('Hygiene Data'!G182))="","",OFFSET('Hygiene Data'!$G$11,0,10*ROW('Hygiene Data'!G182)))</f>
        <v/>
      </c>
      <c r="DY188" s="272" t="str">
        <f ca="true">+IF(OFFSET('Hygiene Data'!$G$12,0,10*ROW('Hygiene Data'!G182))="","",OFFSET('Hygiene Data'!$G$12,0,10*ROW('Hygiene Data'!G182)))</f>
        <v/>
      </c>
      <c r="DZ188" s="272" t="str">
        <f ca="true">+IF(OFFSET('Hygiene Data'!$G$13,0,10*ROW('Hygiene Data'!G182))="","",OFFSET('Hygiene Data'!$G$13,0,10*ROW('Hygiene Data'!G182)))</f>
        <v/>
      </c>
      <c r="EA188" s="272" t="str">
        <f ca="true">+IF(OFFSET('Hygiene Data'!$H$11,0,10*ROW('Hygiene Data'!H182))="","",OFFSET('Hygiene Data'!$H$11,0,10*ROW('Hygiene Data'!H182)))</f>
        <v/>
      </c>
      <c r="EB188" s="272" t="str">
        <f ca="true">+IF(OFFSET('Hygiene Data'!$H$12,0,10*ROW('Hygiene Data'!H182))="","",OFFSET('Hygiene Data'!$H$12,0,10*ROW('Hygiene Data'!H182)))</f>
        <v/>
      </c>
      <c r="EC188" s="272" t="str">
        <f ca="true">+IF(OFFSET('Hygiene Data'!$H$13,0,10*ROW('Hygiene Data'!H182))="","",OFFSET('Hygiene Data'!$H$13,0,10*ROW('Hygiene Data'!H182)))</f>
        <v/>
      </c>
      <c r="ED188" s="272" t="str">
        <f ca="true">+IF(OFFSET('Hygiene Data'!$I$11,0,10*ROW('Hygiene Data'!I182))="","",OFFSET('Hygiene Data'!$I$11,0,10*ROW('Hygiene Data'!I182)))</f>
        <v/>
      </c>
      <c r="EE188" s="272" t="str">
        <f ca="true">+IF(OFFSET('Hygiene Data'!$I$12,0,10*ROW('Hygiene Data'!I182))="","",OFFSET('Hygiene Data'!$I$12,0,10*ROW('Hygiene Data'!I182)))</f>
        <v/>
      </c>
      <c r="EF188" s="272" t="str">
        <f ca="true">+IF(OFFSET('Hygiene Data'!$I$13,0,10*ROW('Hygiene Data'!I182))="","",OFFSET('Hygiene Data'!$I$13,0,10*ROW('Hygiene Data'!I182)))</f>
        <v/>
      </c>
    </row>
    <row xmlns:x14ac="http://schemas.microsoft.com/office/spreadsheetml/2009/9/ac" r="189" x14ac:dyDescent="0.2">
      <c r="A189" s="37" t="str">
        <f ca="true">+IF(OFFSET('Water Data'!$B$2,0,10*ROW('Water Data'!E183))="","",OFFSET('Water Data'!$B$2,0,10*ROW('Water Data'!E183)))</f>
        <v/>
      </c>
      <c r="B189" s="37" t="str">
        <f ca="true">+IF(OFFSET('Water Data'!$C$2,0,10*ROW('Water Data'!F183))="","",OFFSET('Water Data'!$C$2,0,10*ROW('Water Data'!F183)))</f>
        <v/>
      </c>
      <c r="C189" s="328" t="str">
        <f t="shared" ca="true" si="2"/>
        <v/>
      </c>
      <c r="D189" s="97"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7"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7"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7"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7"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7"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7"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7"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7"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7"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7"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7"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7"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7"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7"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7"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7"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7"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8"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8"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8"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8"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8"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8"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8"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8"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8"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8"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8"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8"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8"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8"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8"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8"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8"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8"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8"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8"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8"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8"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8"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8"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8"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8"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8"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8"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8"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8"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9"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9"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9"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9"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9"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9"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9"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9"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9"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9"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9"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9"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9"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9"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9"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9"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9"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9"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2"/>
      <c r="BS189" s="272" t="str">
        <f ca="true">+IF(OFFSET('Water Data'!$D$27,0,10*ROW('Water Data'!D183))="","",OFFSET('Water Data'!$D$27,0,10*ROW('Water Data'!D183)))</f>
        <v/>
      </c>
      <c r="BT189" s="272" t="str">
        <f ca="true">+IF(OFFSET('Water Data'!$D$28,0,10*ROW('Water Data'!D183))="","",OFFSET('Water Data'!$D$28,0,10*ROW('Water Data'!D183)))</f>
        <v/>
      </c>
      <c r="BU189" s="272" t="str">
        <f ca="true">+IF(OFFSET('Water Data'!$D$29,0,10*ROW('Water Data'!D183))="","",OFFSET('Water Data'!$D$29,0,10*ROW('Water Data'!D183)))</f>
        <v/>
      </c>
      <c r="BV189" s="272" t="str">
        <f ca="true">+IF(OFFSET('Water Data'!$E$27,0,10*ROW('Water Data'!E183))="","",OFFSET('Water Data'!$E$27,0,10*ROW('Water Data'!E183)))</f>
        <v/>
      </c>
      <c r="BW189" s="272" t="str">
        <f ca="true">+IF(OFFSET('Water Data'!$E$28,0,10*ROW('Water Data'!E183))="","",OFFSET('Water Data'!$E$28,0,10*ROW('Water Data'!E183)))</f>
        <v/>
      </c>
      <c r="BX189" s="272" t="str">
        <f ca="true">+IF(OFFSET('Water Data'!$E$29,0,10*ROW('Water Data'!E183))="","",OFFSET('Water Data'!$E$29,0,10*ROW('Water Data'!E183)))</f>
        <v/>
      </c>
      <c r="BY189" s="272" t="str">
        <f ca="true">+IF(OFFSET('Water Data'!$F$27,0,10*ROW('Water Data'!F183))="","",OFFSET('Water Data'!$F$27,0,10*ROW('Water Data'!F183)))</f>
        <v/>
      </c>
      <c r="BZ189" s="272" t="str">
        <f ca="true">+IF(OFFSET('Water Data'!$F$28,0,10*ROW('Water Data'!F183))="","",OFFSET('Water Data'!$F$28,0,10*ROW('Water Data'!F183)))</f>
        <v/>
      </c>
      <c r="CA189" s="272" t="str">
        <f ca="true">+IF(OFFSET('Water Data'!$F$29,0,10*ROW('Water Data'!F183))="","",OFFSET('Water Data'!$F$29,0,10*ROW('Water Data'!F183)))</f>
        <v/>
      </c>
      <c r="CB189" s="272" t="str">
        <f ca="true">+IF(OFFSET('Water Data'!$G$27,0,10*ROW('Water Data'!G183))="","",OFFSET('Water Data'!$G$27,0,10*ROW('Water Data'!G183)))</f>
        <v/>
      </c>
      <c r="CC189" s="272" t="str">
        <f ca="true">+IF(OFFSET('Water Data'!$G$28,0,10*ROW('Water Data'!G183))="","",OFFSET('Water Data'!$G$28,0,10*ROW('Water Data'!G183)))</f>
        <v/>
      </c>
      <c r="CD189" s="272" t="str">
        <f ca="true">+IF(OFFSET('Water Data'!$G$29,0,10*ROW('Water Data'!G183))="","",OFFSET('Water Data'!$G$29,0,10*ROW('Water Data'!G183)))</f>
        <v/>
      </c>
      <c r="CE189" s="272" t="str">
        <f ca="true">+IF(OFFSET('Water Data'!$H$27,0,10*ROW('Water Data'!H183))="","",OFFSET('Water Data'!$H$27,0,10*ROW('Water Data'!H183)))</f>
        <v/>
      </c>
      <c r="CF189" s="272" t="str">
        <f ca="true">+IF(OFFSET('Water Data'!$H$28,0,10*ROW('Water Data'!H183))="","",OFFSET('Water Data'!$H$28,0,10*ROW('Water Data'!H183)))</f>
        <v/>
      </c>
      <c r="CG189" s="272" t="str">
        <f ca="true">+IF(OFFSET('Water Data'!$H$29,0,10*ROW('Water Data'!H183))="","",OFFSET('Water Data'!$H$29,0,10*ROW('Water Data'!H183)))</f>
        <v/>
      </c>
      <c r="CH189" s="272" t="str">
        <f ca="true">+IF(OFFSET('Water Data'!$I$27,0,10*ROW('Water Data'!I183))="","",OFFSET('Water Data'!$I$27,0,10*ROW('Water Data'!I183)))</f>
        <v/>
      </c>
      <c r="CI189" s="272" t="str">
        <f ca="true">+IF(OFFSET('Water Data'!$I$28,0,10*ROW('Water Data'!I183))="","",OFFSET('Water Data'!$I$28,0,10*ROW('Water Data'!I183)))</f>
        <v/>
      </c>
      <c r="CJ189" s="272" t="str">
        <f ca="true">+IF(OFFSET('Water Data'!$I$29,0,10*ROW('Water Data'!I183))="","",OFFSET('Water Data'!$I$29,0,10*ROW('Water Data'!I183)))</f>
        <v/>
      </c>
      <c r="CK189" s="272" t="str">
        <f ca="true">+IF(OFFSET('Sanitation Data'!$D$28,0,10*ROW('Sanitation Data'!D183))="","",OFFSET('Sanitation Data'!$D$28,0,10*ROW('Sanitation Data'!D183)))</f>
        <v/>
      </c>
      <c r="CL189" s="272" t="str">
        <f ca="true">+IF(OFFSET('Sanitation Data'!$D$29,0,10*ROW('Sanitation Data'!D183))="","",OFFSET('Sanitation Data'!$D$29,0,10*ROW('Sanitation Data'!D183)))</f>
        <v/>
      </c>
      <c r="CM189" s="272" t="str">
        <f ca="true">+IF(OFFSET('Sanitation Data'!$D$30,0,10*ROW('Sanitation Data'!D183))="","",OFFSET('Sanitation Data'!$D$30,0,10*ROW('Sanitation Data'!D183)))</f>
        <v/>
      </c>
      <c r="CN189" s="272" t="str">
        <f ca="true">+IF(OFFSET('Sanitation Data'!$D$31,0,10*ROW('Sanitation Data'!D183))="","",OFFSET('Sanitation Data'!$D$31,0,10*ROW('Sanitation Data'!D183)))</f>
        <v/>
      </c>
      <c r="CO189" s="272" t="str">
        <f ca="true">+IF(OFFSET('Sanitation Data'!$D$32,0,10*ROW('Sanitation Data'!D183))="","",OFFSET('Sanitation Data'!$D$32,0,10*ROW('Sanitation Data'!D183)))</f>
        <v/>
      </c>
      <c r="CP189" s="272" t="str">
        <f ca="true">+IF(OFFSET('Sanitation Data'!$E$28,0,10*ROW('Sanitation Data'!E183))="","",OFFSET('Sanitation Data'!$E$28,0,10*ROW('Sanitation Data'!E183)))</f>
        <v/>
      </c>
      <c r="CQ189" s="272" t="str">
        <f ca="true">+IF(OFFSET('Sanitation Data'!$E$29,0,10*ROW('Sanitation Data'!E183))="","",OFFSET('Sanitation Data'!$E$29,0,10*ROW('Sanitation Data'!E183)))</f>
        <v/>
      </c>
      <c r="CR189" s="272" t="str">
        <f ca="true">+IF(OFFSET('Sanitation Data'!$E$30,0,10*ROW('Sanitation Data'!E183))="","",OFFSET('Sanitation Data'!$E$30,0,10*ROW('Sanitation Data'!E183)))</f>
        <v/>
      </c>
      <c r="CS189" s="272" t="str">
        <f ca="true">+IF(OFFSET('Sanitation Data'!$E$31,0,10*ROW('Sanitation Data'!E183))="","",OFFSET('Sanitation Data'!$E$31,0,10*ROW('Sanitation Data'!E183)))</f>
        <v/>
      </c>
      <c r="CT189" s="272" t="str">
        <f ca="true">+IF(OFFSET('Sanitation Data'!$E$32,0,10*ROW('Sanitation Data'!E183))="","",OFFSET('Sanitation Data'!$E$32,0,10*ROW('Sanitation Data'!E183)))</f>
        <v/>
      </c>
      <c r="CU189" s="272" t="str">
        <f ca="true">+IF(OFFSET('Sanitation Data'!$F$28,0,10*ROW('Sanitation Data'!F183))="","",OFFSET('Sanitation Data'!$F$28,0,10*ROW('Sanitation Data'!F183)))</f>
        <v/>
      </c>
      <c r="CV189" s="272" t="str">
        <f ca="true">+IF(OFFSET('Sanitation Data'!$F$29,0,10*ROW('Sanitation Data'!F183))="","",OFFSET('Sanitation Data'!$F$29,0,10*ROW('Sanitation Data'!F183)))</f>
        <v/>
      </c>
      <c r="CW189" s="272" t="str">
        <f ca="true">+IF(OFFSET('Sanitation Data'!$F$30,0,10*ROW('Sanitation Data'!F183))="","",OFFSET('Sanitation Data'!$F$30,0,10*ROW('Sanitation Data'!F183)))</f>
        <v/>
      </c>
      <c r="CX189" s="272" t="str">
        <f ca="true">+IF(OFFSET('Sanitation Data'!$F$31,0,10*ROW('Sanitation Data'!F183))="","",OFFSET('Sanitation Data'!$F$31,0,10*ROW('Sanitation Data'!F183)))</f>
        <v/>
      </c>
      <c r="CY189" s="272" t="str">
        <f ca="true">+IF(OFFSET('Sanitation Data'!$F$32,0,10*ROW('Sanitation Data'!F183))="","",OFFSET('Sanitation Data'!$F$32,0,10*ROW('Sanitation Data'!F183)))</f>
        <v/>
      </c>
      <c r="CZ189" s="272" t="str">
        <f ca="true">+IF(OFFSET('Sanitation Data'!$G$28,0,10*ROW('Sanitation Data'!G183))="","",OFFSET('Sanitation Data'!$G$28,0,10*ROW('Sanitation Data'!G183)))</f>
        <v/>
      </c>
      <c r="DA189" s="272" t="str">
        <f ca="true">+IF(OFFSET('Sanitation Data'!$G$29,0,10*ROW('Sanitation Data'!G183))="","",OFFSET('Sanitation Data'!$G$29,0,10*ROW('Sanitation Data'!G183)))</f>
        <v/>
      </c>
      <c r="DB189" s="272" t="str">
        <f ca="true">+IF(OFFSET('Sanitation Data'!$G$30,0,10*ROW('Sanitation Data'!G183))="","",OFFSET('Sanitation Data'!$G$30,0,10*ROW('Sanitation Data'!G183)))</f>
        <v/>
      </c>
      <c r="DC189" s="272" t="str">
        <f ca="true">+IF(OFFSET('Sanitation Data'!$G$31,0,10*ROW('Sanitation Data'!G183))="","",OFFSET('Sanitation Data'!$G$31,0,10*ROW('Sanitation Data'!G183)))</f>
        <v/>
      </c>
      <c r="DD189" s="272" t="str">
        <f ca="true">+IF(OFFSET('Sanitation Data'!$G$32,0,10*ROW('Sanitation Data'!G183))="","",OFFSET('Sanitation Data'!$G$32,0,10*ROW('Sanitation Data'!G183)))</f>
        <v/>
      </c>
      <c r="DE189" s="272" t="str">
        <f ca="true">+IF(OFFSET('Sanitation Data'!$H$28,0,10*ROW('Sanitation Data'!H183))="","",OFFSET('Sanitation Data'!$H$28,0,10*ROW('Sanitation Data'!H183)))</f>
        <v/>
      </c>
      <c r="DF189" s="272" t="str">
        <f ca="true">+IF(OFFSET('Sanitation Data'!$H$29,0,10*ROW('Sanitation Data'!H183))="","",OFFSET('Sanitation Data'!$H$29,0,10*ROW('Sanitation Data'!H183)))</f>
        <v/>
      </c>
      <c r="DG189" s="272" t="str">
        <f ca="true">+IF(OFFSET('Sanitation Data'!$H$30,0,10*ROW('Sanitation Data'!H183))="","",OFFSET('Sanitation Data'!$H$30,0,10*ROW('Sanitation Data'!H183)))</f>
        <v/>
      </c>
      <c r="DH189" s="272" t="str">
        <f ca="true">+IF(OFFSET('Sanitation Data'!$H$31,0,10*ROW('Sanitation Data'!H183))="","",OFFSET('Sanitation Data'!$H$31,0,10*ROW('Sanitation Data'!H183)))</f>
        <v/>
      </c>
      <c r="DI189" s="272" t="str">
        <f ca="true">+IF(OFFSET('Sanitation Data'!$H$32,0,10*ROW('Sanitation Data'!H183))="","",OFFSET('Sanitation Data'!$H$32,0,10*ROW('Sanitation Data'!H183)))</f>
        <v/>
      </c>
      <c r="DJ189" s="272" t="str">
        <f ca="true">+IF(OFFSET('Sanitation Data'!$I$28,0,10*ROW('Sanitation Data'!I183))="","",OFFSET('Sanitation Data'!$I$28,0,10*ROW('Sanitation Data'!I183)))</f>
        <v/>
      </c>
      <c r="DK189" s="272" t="str">
        <f ca="true">+IF(OFFSET('Sanitation Data'!$I$29,0,10*ROW('Sanitation Data'!I183))="","",OFFSET('Sanitation Data'!$I$29,0,10*ROW('Sanitation Data'!I183)))</f>
        <v/>
      </c>
      <c r="DL189" s="272" t="str">
        <f ca="true">+IF(OFFSET('Sanitation Data'!$I$30,0,10*ROW('Sanitation Data'!I183))="","",OFFSET('Sanitation Data'!$I$30,0,10*ROW('Sanitation Data'!I183)))</f>
        <v/>
      </c>
      <c r="DM189" s="272" t="str">
        <f ca="true">+IF(OFFSET('Sanitation Data'!$I$31,0,10*ROW('Sanitation Data'!I183))="","",OFFSET('Sanitation Data'!$I$31,0,10*ROW('Sanitation Data'!I183)))</f>
        <v/>
      </c>
      <c r="DN189" s="272" t="str">
        <f ca="true">+IF(OFFSET('Sanitation Data'!$I$32,0,10*ROW('Sanitation Data'!I183))="","",OFFSET('Sanitation Data'!$I$32,0,10*ROW('Sanitation Data'!I183)))</f>
        <v/>
      </c>
      <c r="DO189" s="272" t="str">
        <f ca="true">+IF(OFFSET('Hygiene Data'!$D$11,0,10*ROW('Hygiene Data'!D183))="","",OFFSET('Hygiene Data'!$D$11,0,10*ROW('Hygiene Data'!D183)))</f>
        <v/>
      </c>
      <c r="DP189" s="272" t="str">
        <f ca="true">+IF(OFFSET('Hygiene Data'!$D$12,0,10*ROW('Hygiene Data'!D183))="","",OFFSET('Hygiene Data'!$D$12,0,10*ROW('Hygiene Data'!D183)))</f>
        <v/>
      </c>
      <c r="DQ189" s="272" t="str">
        <f ca="true">+IF(OFFSET('Hygiene Data'!$D$13,0,10*ROW('Hygiene Data'!D183))="","",OFFSET('Hygiene Data'!$D$13,0,10*ROW('Hygiene Data'!D183)))</f>
        <v/>
      </c>
      <c r="DR189" s="272" t="str">
        <f ca="true">+IF(OFFSET('Hygiene Data'!$E$11,0,10*ROW('Hygiene Data'!E183))="","",OFFSET('Hygiene Data'!$E$11,0,10*ROW('Hygiene Data'!E183)))</f>
        <v/>
      </c>
      <c r="DS189" s="272" t="str">
        <f ca="true">+IF(OFFSET('Hygiene Data'!$E$12,0,10*ROW('Hygiene Data'!E183))="","",OFFSET('Hygiene Data'!$E$12,0,10*ROW('Hygiene Data'!E183)))</f>
        <v/>
      </c>
      <c r="DT189" s="272" t="str">
        <f ca="true">+IF(OFFSET('Hygiene Data'!$E$13,0,10*ROW('Hygiene Data'!E183))="","",OFFSET('Hygiene Data'!$E$13,0,10*ROW('Hygiene Data'!E183)))</f>
        <v/>
      </c>
      <c r="DU189" s="272" t="str">
        <f ca="true">+IF(OFFSET('Hygiene Data'!$F$11,0,10*ROW('Hygiene Data'!F183))="","",OFFSET('Hygiene Data'!$F$11,0,10*ROW('Hygiene Data'!F183)))</f>
        <v/>
      </c>
      <c r="DV189" s="272" t="str">
        <f ca="true">+IF(OFFSET('Hygiene Data'!$F$12,0,10*ROW('Hygiene Data'!F183))="","",OFFSET('Hygiene Data'!$F$12,0,10*ROW('Hygiene Data'!F183)))</f>
        <v/>
      </c>
      <c r="DW189" s="272" t="str">
        <f ca="true">+IF(OFFSET('Hygiene Data'!$F$13,0,10*ROW('Hygiene Data'!F183))="","",OFFSET('Hygiene Data'!$F$13,0,10*ROW('Hygiene Data'!F183)))</f>
        <v/>
      </c>
      <c r="DX189" s="272" t="str">
        <f ca="true">+IF(OFFSET('Hygiene Data'!$G$11,0,10*ROW('Hygiene Data'!G183))="","",OFFSET('Hygiene Data'!$G$11,0,10*ROW('Hygiene Data'!G183)))</f>
        <v/>
      </c>
      <c r="DY189" s="272" t="str">
        <f ca="true">+IF(OFFSET('Hygiene Data'!$G$12,0,10*ROW('Hygiene Data'!G183))="","",OFFSET('Hygiene Data'!$G$12,0,10*ROW('Hygiene Data'!G183)))</f>
        <v/>
      </c>
      <c r="DZ189" s="272" t="str">
        <f ca="true">+IF(OFFSET('Hygiene Data'!$G$13,0,10*ROW('Hygiene Data'!G183))="","",OFFSET('Hygiene Data'!$G$13,0,10*ROW('Hygiene Data'!G183)))</f>
        <v/>
      </c>
      <c r="EA189" s="272" t="str">
        <f ca="true">+IF(OFFSET('Hygiene Data'!$H$11,0,10*ROW('Hygiene Data'!H183))="","",OFFSET('Hygiene Data'!$H$11,0,10*ROW('Hygiene Data'!H183)))</f>
        <v/>
      </c>
      <c r="EB189" s="272" t="str">
        <f ca="true">+IF(OFFSET('Hygiene Data'!$H$12,0,10*ROW('Hygiene Data'!H183))="","",OFFSET('Hygiene Data'!$H$12,0,10*ROW('Hygiene Data'!H183)))</f>
        <v/>
      </c>
      <c r="EC189" s="272" t="str">
        <f ca="true">+IF(OFFSET('Hygiene Data'!$H$13,0,10*ROW('Hygiene Data'!H183))="","",OFFSET('Hygiene Data'!$H$13,0,10*ROW('Hygiene Data'!H183)))</f>
        <v/>
      </c>
      <c r="ED189" s="272" t="str">
        <f ca="true">+IF(OFFSET('Hygiene Data'!$I$11,0,10*ROW('Hygiene Data'!I183))="","",OFFSET('Hygiene Data'!$I$11,0,10*ROW('Hygiene Data'!I183)))</f>
        <v/>
      </c>
      <c r="EE189" s="272" t="str">
        <f ca="true">+IF(OFFSET('Hygiene Data'!$I$12,0,10*ROW('Hygiene Data'!I183))="","",OFFSET('Hygiene Data'!$I$12,0,10*ROW('Hygiene Data'!I183)))</f>
        <v/>
      </c>
      <c r="EF189" s="272" t="str">
        <f ca="true">+IF(OFFSET('Hygiene Data'!$I$13,0,10*ROW('Hygiene Data'!I183))="","",OFFSET('Hygiene Data'!$I$13,0,10*ROW('Hygiene Data'!I183)))</f>
        <v/>
      </c>
    </row>
    <row xmlns:x14ac="http://schemas.microsoft.com/office/spreadsheetml/2009/9/ac" r="190" x14ac:dyDescent="0.2">
      <c r="A190" s="37" t="str">
        <f ca="true">+IF(OFFSET('Water Data'!$B$2,0,10*ROW('Water Data'!E184))="","",OFFSET('Water Data'!$B$2,0,10*ROW('Water Data'!E184)))</f>
        <v/>
      </c>
      <c r="B190" s="37" t="str">
        <f ca="true">+IF(OFFSET('Water Data'!$C$2,0,10*ROW('Water Data'!F184))="","",OFFSET('Water Data'!$C$2,0,10*ROW('Water Data'!F184)))</f>
        <v/>
      </c>
      <c r="C190" s="328" t="str">
        <f t="shared" ca="true" si="2"/>
        <v/>
      </c>
      <c r="D190" s="97"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7"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7"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7"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7"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7"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7"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7"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7"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7"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7"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7"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7"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7"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7"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7"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7"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7"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8"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8"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8"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8"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8"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8"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8"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8"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8"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8"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8"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8"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8"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8"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8"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8"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8"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8"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8"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8"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8"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8"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8"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8"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8"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8"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8"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8"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8"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8"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9"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9"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9"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9"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9"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9"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9"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9"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9"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9"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9"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9"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9"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9"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9"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9"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9"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9"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2"/>
      <c r="BS190" s="272" t="str">
        <f ca="true">+IF(OFFSET('Water Data'!$D$27,0,10*ROW('Water Data'!D184))="","",OFFSET('Water Data'!$D$27,0,10*ROW('Water Data'!D184)))</f>
        <v/>
      </c>
      <c r="BT190" s="272" t="str">
        <f ca="true">+IF(OFFSET('Water Data'!$D$28,0,10*ROW('Water Data'!D184))="","",OFFSET('Water Data'!$D$28,0,10*ROW('Water Data'!D184)))</f>
        <v/>
      </c>
      <c r="BU190" s="272" t="str">
        <f ca="true">+IF(OFFSET('Water Data'!$D$29,0,10*ROW('Water Data'!D184))="","",OFFSET('Water Data'!$D$29,0,10*ROW('Water Data'!D184)))</f>
        <v/>
      </c>
      <c r="BV190" s="272" t="str">
        <f ca="true">+IF(OFFSET('Water Data'!$E$27,0,10*ROW('Water Data'!E184))="","",OFFSET('Water Data'!$E$27,0,10*ROW('Water Data'!E184)))</f>
        <v/>
      </c>
      <c r="BW190" s="272" t="str">
        <f ca="true">+IF(OFFSET('Water Data'!$E$28,0,10*ROW('Water Data'!E184))="","",OFFSET('Water Data'!$E$28,0,10*ROW('Water Data'!E184)))</f>
        <v/>
      </c>
      <c r="BX190" s="272" t="str">
        <f ca="true">+IF(OFFSET('Water Data'!$E$29,0,10*ROW('Water Data'!E184))="","",OFFSET('Water Data'!$E$29,0,10*ROW('Water Data'!E184)))</f>
        <v/>
      </c>
      <c r="BY190" s="272" t="str">
        <f ca="true">+IF(OFFSET('Water Data'!$F$27,0,10*ROW('Water Data'!F184))="","",OFFSET('Water Data'!$F$27,0,10*ROW('Water Data'!F184)))</f>
        <v/>
      </c>
      <c r="BZ190" s="272" t="str">
        <f ca="true">+IF(OFFSET('Water Data'!$F$28,0,10*ROW('Water Data'!F184))="","",OFFSET('Water Data'!$F$28,0,10*ROW('Water Data'!F184)))</f>
        <v/>
      </c>
      <c r="CA190" s="272" t="str">
        <f ca="true">+IF(OFFSET('Water Data'!$F$29,0,10*ROW('Water Data'!F184))="","",OFFSET('Water Data'!$F$29,0,10*ROW('Water Data'!F184)))</f>
        <v/>
      </c>
      <c r="CB190" s="272" t="str">
        <f ca="true">+IF(OFFSET('Water Data'!$G$27,0,10*ROW('Water Data'!G184))="","",OFFSET('Water Data'!$G$27,0,10*ROW('Water Data'!G184)))</f>
        <v/>
      </c>
      <c r="CC190" s="272" t="str">
        <f ca="true">+IF(OFFSET('Water Data'!$G$28,0,10*ROW('Water Data'!G184))="","",OFFSET('Water Data'!$G$28,0,10*ROW('Water Data'!G184)))</f>
        <v/>
      </c>
      <c r="CD190" s="272" t="str">
        <f ca="true">+IF(OFFSET('Water Data'!$G$29,0,10*ROW('Water Data'!G184))="","",OFFSET('Water Data'!$G$29,0,10*ROW('Water Data'!G184)))</f>
        <v/>
      </c>
      <c r="CE190" s="272" t="str">
        <f ca="true">+IF(OFFSET('Water Data'!$H$27,0,10*ROW('Water Data'!H184))="","",OFFSET('Water Data'!$H$27,0,10*ROW('Water Data'!H184)))</f>
        <v/>
      </c>
      <c r="CF190" s="272" t="str">
        <f ca="true">+IF(OFFSET('Water Data'!$H$28,0,10*ROW('Water Data'!H184))="","",OFFSET('Water Data'!$H$28,0,10*ROW('Water Data'!H184)))</f>
        <v/>
      </c>
      <c r="CG190" s="272" t="str">
        <f ca="true">+IF(OFFSET('Water Data'!$H$29,0,10*ROW('Water Data'!H184))="","",OFFSET('Water Data'!$H$29,0,10*ROW('Water Data'!H184)))</f>
        <v/>
      </c>
      <c r="CH190" s="272" t="str">
        <f ca="true">+IF(OFFSET('Water Data'!$I$27,0,10*ROW('Water Data'!I184))="","",OFFSET('Water Data'!$I$27,0,10*ROW('Water Data'!I184)))</f>
        <v/>
      </c>
      <c r="CI190" s="272" t="str">
        <f ca="true">+IF(OFFSET('Water Data'!$I$28,0,10*ROW('Water Data'!I184))="","",OFFSET('Water Data'!$I$28,0,10*ROW('Water Data'!I184)))</f>
        <v/>
      </c>
      <c r="CJ190" s="272" t="str">
        <f ca="true">+IF(OFFSET('Water Data'!$I$29,0,10*ROW('Water Data'!I184))="","",OFFSET('Water Data'!$I$29,0,10*ROW('Water Data'!I184)))</f>
        <v/>
      </c>
      <c r="CK190" s="272" t="str">
        <f ca="true">+IF(OFFSET('Sanitation Data'!$D$28,0,10*ROW('Sanitation Data'!D184))="","",OFFSET('Sanitation Data'!$D$28,0,10*ROW('Sanitation Data'!D184)))</f>
        <v/>
      </c>
      <c r="CL190" s="272" t="str">
        <f ca="true">+IF(OFFSET('Sanitation Data'!$D$29,0,10*ROW('Sanitation Data'!D184))="","",OFFSET('Sanitation Data'!$D$29,0,10*ROW('Sanitation Data'!D184)))</f>
        <v/>
      </c>
      <c r="CM190" s="272" t="str">
        <f ca="true">+IF(OFFSET('Sanitation Data'!$D$30,0,10*ROW('Sanitation Data'!D184))="","",OFFSET('Sanitation Data'!$D$30,0,10*ROW('Sanitation Data'!D184)))</f>
        <v/>
      </c>
      <c r="CN190" s="272" t="str">
        <f ca="true">+IF(OFFSET('Sanitation Data'!$D$31,0,10*ROW('Sanitation Data'!D184))="","",OFFSET('Sanitation Data'!$D$31,0,10*ROW('Sanitation Data'!D184)))</f>
        <v/>
      </c>
      <c r="CO190" s="272" t="str">
        <f ca="true">+IF(OFFSET('Sanitation Data'!$D$32,0,10*ROW('Sanitation Data'!D184))="","",OFFSET('Sanitation Data'!$D$32,0,10*ROW('Sanitation Data'!D184)))</f>
        <v/>
      </c>
      <c r="CP190" s="272" t="str">
        <f ca="true">+IF(OFFSET('Sanitation Data'!$E$28,0,10*ROW('Sanitation Data'!E184))="","",OFFSET('Sanitation Data'!$E$28,0,10*ROW('Sanitation Data'!E184)))</f>
        <v/>
      </c>
      <c r="CQ190" s="272" t="str">
        <f ca="true">+IF(OFFSET('Sanitation Data'!$E$29,0,10*ROW('Sanitation Data'!E184))="","",OFFSET('Sanitation Data'!$E$29,0,10*ROW('Sanitation Data'!E184)))</f>
        <v/>
      </c>
      <c r="CR190" s="272" t="str">
        <f ca="true">+IF(OFFSET('Sanitation Data'!$E$30,0,10*ROW('Sanitation Data'!E184))="","",OFFSET('Sanitation Data'!$E$30,0,10*ROW('Sanitation Data'!E184)))</f>
        <v/>
      </c>
      <c r="CS190" s="272" t="str">
        <f ca="true">+IF(OFFSET('Sanitation Data'!$E$31,0,10*ROW('Sanitation Data'!E184))="","",OFFSET('Sanitation Data'!$E$31,0,10*ROW('Sanitation Data'!E184)))</f>
        <v/>
      </c>
      <c r="CT190" s="272" t="str">
        <f ca="true">+IF(OFFSET('Sanitation Data'!$E$32,0,10*ROW('Sanitation Data'!E184))="","",OFFSET('Sanitation Data'!$E$32,0,10*ROW('Sanitation Data'!E184)))</f>
        <v/>
      </c>
      <c r="CU190" s="272" t="str">
        <f ca="true">+IF(OFFSET('Sanitation Data'!$F$28,0,10*ROW('Sanitation Data'!F184))="","",OFFSET('Sanitation Data'!$F$28,0,10*ROW('Sanitation Data'!F184)))</f>
        <v/>
      </c>
      <c r="CV190" s="272" t="str">
        <f ca="true">+IF(OFFSET('Sanitation Data'!$F$29,0,10*ROW('Sanitation Data'!F184))="","",OFFSET('Sanitation Data'!$F$29,0,10*ROW('Sanitation Data'!F184)))</f>
        <v/>
      </c>
      <c r="CW190" s="272" t="str">
        <f ca="true">+IF(OFFSET('Sanitation Data'!$F$30,0,10*ROW('Sanitation Data'!F184))="","",OFFSET('Sanitation Data'!$F$30,0,10*ROW('Sanitation Data'!F184)))</f>
        <v/>
      </c>
      <c r="CX190" s="272" t="str">
        <f ca="true">+IF(OFFSET('Sanitation Data'!$F$31,0,10*ROW('Sanitation Data'!F184))="","",OFFSET('Sanitation Data'!$F$31,0,10*ROW('Sanitation Data'!F184)))</f>
        <v/>
      </c>
      <c r="CY190" s="272" t="str">
        <f ca="true">+IF(OFFSET('Sanitation Data'!$F$32,0,10*ROW('Sanitation Data'!F184))="","",OFFSET('Sanitation Data'!$F$32,0,10*ROW('Sanitation Data'!F184)))</f>
        <v/>
      </c>
      <c r="CZ190" s="272" t="str">
        <f ca="true">+IF(OFFSET('Sanitation Data'!$G$28,0,10*ROW('Sanitation Data'!G184))="","",OFFSET('Sanitation Data'!$G$28,0,10*ROW('Sanitation Data'!G184)))</f>
        <v/>
      </c>
      <c r="DA190" s="272" t="str">
        <f ca="true">+IF(OFFSET('Sanitation Data'!$G$29,0,10*ROW('Sanitation Data'!G184))="","",OFFSET('Sanitation Data'!$G$29,0,10*ROW('Sanitation Data'!G184)))</f>
        <v/>
      </c>
      <c r="DB190" s="272" t="str">
        <f ca="true">+IF(OFFSET('Sanitation Data'!$G$30,0,10*ROW('Sanitation Data'!G184))="","",OFFSET('Sanitation Data'!$G$30,0,10*ROW('Sanitation Data'!G184)))</f>
        <v/>
      </c>
      <c r="DC190" s="272" t="str">
        <f ca="true">+IF(OFFSET('Sanitation Data'!$G$31,0,10*ROW('Sanitation Data'!G184))="","",OFFSET('Sanitation Data'!$G$31,0,10*ROW('Sanitation Data'!G184)))</f>
        <v/>
      </c>
      <c r="DD190" s="272" t="str">
        <f ca="true">+IF(OFFSET('Sanitation Data'!$G$32,0,10*ROW('Sanitation Data'!G184))="","",OFFSET('Sanitation Data'!$G$32,0,10*ROW('Sanitation Data'!G184)))</f>
        <v/>
      </c>
      <c r="DE190" s="272" t="str">
        <f ca="true">+IF(OFFSET('Sanitation Data'!$H$28,0,10*ROW('Sanitation Data'!H184))="","",OFFSET('Sanitation Data'!$H$28,0,10*ROW('Sanitation Data'!H184)))</f>
        <v/>
      </c>
      <c r="DF190" s="272" t="str">
        <f ca="true">+IF(OFFSET('Sanitation Data'!$H$29,0,10*ROW('Sanitation Data'!H184))="","",OFFSET('Sanitation Data'!$H$29,0,10*ROW('Sanitation Data'!H184)))</f>
        <v/>
      </c>
      <c r="DG190" s="272" t="str">
        <f ca="true">+IF(OFFSET('Sanitation Data'!$H$30,0,10*ROW('Sanitation Data'!H184))="","",OFFSET('Sanitation Data'!$H$30,0,10*ROW('Sanitation Data'!H184)))</f>
        <v/>
      </c>
      <c r="DH190" s="272" t="str">
        <f ca="true">+IF(OFFSET('Sanitation Data'!$H$31,0,10*ROW('Sanitation Data'!H184))="","",OFFSET('Sanitation Data'!$H$31,0,10*ROW('Sanitation Data'!H184)))</f>
        <v/>
      </c>
      <c r="DI190" s="272" t="str">
        <f ca="true">+IF(OFFSET('Sanitation Data'!$H$32,0,10*ROW('Sanitation Data'!H184))="","",OFFSET('Sanitation Data'!$H$32,0,10*ROW('Sanitation Data'!H184)))</f>
        <v/>
      </c>
      <c r="DJ190" s="272" t="str">
        <f ca="true">+IF(OFFSET('Sanitation Data'!$I$28,0,10*ROW('Sanitation Data'!I184))="","",OFFSET('Sanitation Data'!$I$28,0,10*ROW('Sanitation Data'!I184)))</f>
        <v/>
      </c>
      <c r="DK190" s="272" t="str">
        <f ca="true">+IF(OFFSET('Sanitation Data'!$I$29,0,10*ROW('Sanitation Data'!I184))="","",OFFSET('Sanitation Data'!$I$29,0,10*ROW('Sanitation Data'!I184)))</f>
        <v/>
      </c>
      <c r="DL190" s="272" t="str">
        <f ca="true">+IF(OFFSET('Sanitation Data'!$I$30,0,10*ROW('Sanitation Data'!I184))="","",OFFSET('Sanitation Data'!$I$30,0,10*ROW('Sanitation Data'!I184)))</f>
        <v/>
      </c>
      <c r="DM190" s="272" t="str">
        <f ca="true">+IF(OFFSET('Sanitation Data'!$I$31,0,10*ROW('Sanitation Data'!I184))="","",OFFSET('Sanitation Data'!$I$31,0,10*ROW('Sanitation Data'!I184)))</f>
        <v/>
      </c>
      <c r="DN190" s="272" t="str">
        <f ca="true">+IF(OFFSET('Sanitation Data'!$I$32,0,10*ROW('Sanitation Data'!I184))="","",OFFSET('Sanitation Data'!$I$32,0,10*ROW('Sanitation Data'!I184)))</f>
        <v/>
      </c>
      <c r="DO190" s="272" t="str">
        <f ca="true">+IF(OFFSET('Hygiene Data'!$D$11,0,10*ROW('Hygiene Data'!D184))="","",OFFSET('Hygiene Data'!$D$11,0,10*ROW('Hygiene Data'!D184)))</f>
        <v/>
      </c>
      <c r="DP190" s="272" t="str">
        <f ca="true">+IF(OFFSET('Hygiene Data'!$D$12,0,10*ROW('Hygiene Data'!D184))="","",OFFSET('Hygiene Data'!$D$12,0,10*ROW('Hygiene Data'!D184)))</f>
        <v/>
      </c>
      <c r="DQ190" s="272" t="str">
        <f ca="true">+IF(OFFSET('Hygiene Data'!$D$13,0,10*ROW('Hygiene Data'!D184))="","",OFFSET('Hygiene Data'!$D$13,0,10*ROW('Hygiene Data'!D184)))</f>
        <v/>
      </c>
      <c r="DR190" s="272" t="str">
        <f ca="true">+IF(OFFSET('Hygiene Data'!$E$11,0,10*ROW('Hygiene Data'!E184))="","",OFFSET('Hygiene Data'!$E$11,0,10*ROW('Hygiene Data'!E184)))</f>
        <v/>
      </c>
      <c r="DS190" s="272" t="str">
        <f ca="true">+IF(OFFSET('Hygiene Data'!$E$12,0,10*ROW('Hygiene Data'!E184))="","",OFFSET('Hygiene Data'!$E$12,0,10*ROW('Hygiene Data'!E184)))</f>
        <v/>
      </c>
      <c r="DT190" s="272" t="str">
        <f ca="true">+IF(OFFSET('Hygiene Data'!$E$13,0,10*ROW('Hygiene Data'!E184))="","",OFFSET('Hygiene Data'!$E$13,0,10*ROW('Hygiene Data'!E184)))</f>
        <v/>
      </c>
      <c r="DU190" s="272" t="str">
        <f ca="true">+IF(OFFSET('Hygiene Data'!$F$11,0,10*ROW('Hygiene Data'!F184))="","",OFFSET('Hygiene Data'!$F$11,0,10*ROW('Hygiene Data'!F184)))</f>
        <v/>
      </c>
      <c r="DV190" s="272" t="str">
        <f ca="true">+IF(OFFSET('Hygiene Data'!$F$12,0,10*ROW('Hygiene Data'!F184))="","",OFFSET('Hygiene Data'!$F$12,0,10*ROW('Hygiene Data'!F184)))</f>
        <v/>
      </c>
      <c r="DW190" s="272" t="str">
        <f ca="true">+IF(OFFSET('Hygiene Data'!$F$13,0,10*ROW('Hygiene Data'!F184))="","",OFFSET('Hygiene Data'!$F$13,0,10*ROW('Hygiene Data'!F184)))</f>
        <v/>
      </c>
      <c r="DX190" s="272" t="str">
        <f ca="true">+IF(OFFSET('Hygiene Data'!$G$11,0,10*ROW('Hygiene Data'!G184))="","",OFFSET('Hygiene Data'!$G$11,0,10*ROW('Hygiene Data'!G184)))</f>
        <v/>
      </c>
      <c r="DY190" s="272" t="str">
        <f ca="true">+IF(OFFSET('Hygiene Data'!$G$12,0,10*ROW('Hygiene Data'!G184))="","",OFFSET('Hygiene Data'!$G$12,0,10*ROW('Hygiene Data'!G184)))</f>
        <v/>
      </c>
      <c r="DZ190" s="272" t="str">
        <f ca="true">+IF(OFFSET('Hygiene Data'!$G$13,0,10*ROW('Hygiene Data'!G184))="","",OFFSET('Hygiene Data'!$G$13,0,10*ROW('Hygiene Data'!G184)))</f>
        <v/>
      </c>
      <c r="EA190" s="272" t="str">
        <f ca="true">+IF(OFFSET('Hygiene Data'!$H$11,0,10*ROW('Hygiene Data'!H184))="","",OFFSET('Hygiene Data'!$H$11,0,10*ROW('Hygiene Data'!H184)))</f>
        <v/>
      </c>
      <c r="EB190" s="272" t="str">
        <f ca="true">+IF(OFFSET('Hygiene Data'!$H$12,0,10*ROW('Hygiene Data'!H184))="","",OFFSET('Hygiene Data'!$H$12,0,10*ROW('Hygiene Data'!H184)))</f>
        <v/>
      </c>
      <c r="EC190" s="272" t="str">
        <f ca="true">+IF(OFFSET('Hygiene Data'!$H$13,0,10*ROW('Hygiene Data'!H184))="","",OFFSET('Hygiene Data'!$H$13,0,10*ROW('Hygiene Data'!H184)))</f>
        <v/>
      </c>
      <c r="ED190" s="272" t="str">
        <f ca="true">+IF(OFFSET('Hygiene Data'!$I$11,0,10*ROW('Hygiene Data'!I184))="","",OFFSET('Hygiene Data'!$I$11,0,10*ROW('Hygiene Data'!I184)))</f>
        <v/>
      </c>
      <c r="EE190" s="272" t="str">
        <f ca="true">+IF(OFFSET('Hygiene Data'!$I$12,0,10*ROW('Hygiene Data'!I184))="","",OFFSET('Hygiene Data'!$I$12,0,10*ROW('Hygiene Data'!I184)))</f>
        <v/>
      </c>
      <c r="EF190" s="272" t="str">
        <f ca="true">+IF(OFFSET('Hygiene Data'!$I$13,0,10*ROW('Hygiene Data'!I184))="","",OFFSET('Hygiene Data'!$I$13,0,10*ROW('Hygiene Data'!I184)))</f>
        <v/>
      </c>
    </row>
    <row xmlns:x14ac="http://schemas.microsoft.com/office/spreadsheetml/2009/9/ac" r="191" x14ac:dyDescent="0.2">
      <c r="A191" s="37" t="str">
        <f ca="true">+IF(OFFSET('Water Data'!$B$2,0,10*ROW('Water Data'!E185))="","",OFFSET('Water Data'!$B$2,0,10*ROW('Water Data'!E185)))</f>
        <v/>
      </c>
      <c r="B191" s="37" t="str">
        <f ca="true">+IF(OFFSET('Water Data'!$C$2,0,10*ROW('Water Data'!F185))="","",OFFSET('Water Data'!$C$2,0,10*ROW('Water Data'!F185)))</f>
        <v/>
      </c>
      <c r="C191" s="328" t="str">
        <f t="shared" ca="true" si="2"/>
        <v/>
      </c>
      <c r="D191" s="97"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7"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7"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7"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7"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7"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7"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7"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7"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7"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7"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7"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7"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7"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7"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7"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7"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7"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8"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8"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8"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8"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8"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8"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8"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8"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8"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8"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8"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8"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8"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8"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8"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8"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8"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8"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8"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8"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8"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8"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8"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8"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8"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8"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8"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8"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8"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8"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9"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9"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9"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9"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9"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9"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9"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9"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9"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9"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9"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9"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9"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9"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9"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9"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9"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9"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2"/>
      <c r="BS191" s="272" t="str">
        <f ca="true">+IF(OFFSET('Water Data'!$D$27,0,10*ROW('Water Data'!D185))="","",OFFSET('Water Data'!$D$27,0,10*ROW('Water Data'!D185)))</f>
        <v/>
      </c>
      <c r="BT191" s="272" t="str">
        <f ca="true">+IF(OFFSET('Water Data'!$D$28,0,10*ROW('Water Data'!D185))="","",OFFSET('Water Data'!$D$28,0,10*ROW('Water Data'!D185)))</f>
        <v/>
      </c>
      <c r="BU191" s="272" t="str">
        <f ca="true">+IF(OFFSET('Water Data'!$D$29,0,10*ROW('Water Data'!D185))="","",OFFSET('Water Data'!$D$29,0,10*ROW('Water Data'!D185)))</f>
        <v/>
      </c>
      <c r="BV191" s="272" t="str">
        <f ca="true">+IF(OFFSET('Water Data'!$E$27,0,10*ROW('Water Data'!E185))="","",OFFSET('Water Data'!$E$27,0,10*ROW('Water Data'!E185)))</f>
        <v/>
      </c>
      <c r="BW191" s="272" t="str">
        <f ca="true">+IF(OFFSET('Water Data'!$E$28,0,10*ROW('Water Data'!E185))="","",OFFSET('Water Data'!$E$28,0,10*ROW('Water Data'!E185)))</f>
        <v/>
      </c>
      <c r="BX191" s="272" t="str">
        <f ca="true">+IF(OFFSET('Water Data'!$E$29,0,10*ROW('Water Data'!E185))="","",OFFSET('Water Data'!$E$29,0,10*ROW('Water Data'!E185)))</f>
        <v/>
      </c>
      <c r="BY191" s="272" t="str">
        <f ca="true">+IF(OFFSET('Water Data'!$F$27,0,10*ROW('Water Data'!F185))="","",OFFSET('Water Data'!$F$27,0,10*ROW('Water Data'!F185)))</f>
        <v/>
      </c>
      <c r="BZ191" s="272" t="str">
        <f ca="true">+IF(OFFSET('Water Data'!$F$28,0,10*ROW('Water Data'!F185))="","",OFFSET('Water Data'!$F$28,0,10*ROW('Water Data'!F185)))</f>
        <v/>
      </c>
      <c r="CA191" s="272" t="str">
        <f ca="true">+IF(OFFSET('Water Data'!$F$29,0,10*ROW('Water Data'!F185))="","",OFFSET('Water Data'!$F$29,0,10*ROW('Water Data'!F185)))</f>
        <v/>
      </c>
      <c r="CB191" s="272" t="str">
        <f ca="true">+IF(OFFSET('Water Data'!$G$27,0,10*ROW('Water Data'!G185))="","",OFFSET('Water Data'!$G$27,0,10*ROW('Water Data'!G185)))</f>
        <v/>
      </c>
      <c r="CC191" s="272" t="str">
        <f ca="true">+IF(OFFSET('Water Data'!$G$28,0,10*ROW('Water Data'!G185))="","",OFFSET('Water Data'!$G$28,0,10*ROW('Water Data'!G185)))</f>
        <v/>
      </c>
      <c r="CD191" s="272" t="str">
        <f ca="true">+IF(OFFSET('Water Data'!$G$29,0,10*ROW('Water Data'!G185))="","",OFFSET('Water Data'!$G$29,0,10*ROW('Water Data'!G185)))</f>
        <v/>
      </c>
      <c r="CE191" s="272" t="str">
        <f ca="true">+IF(OFFSET('Water Data'!$H$27,0,10*ROW('Water Data'!H185))="","",OFFSET('Water Data'!$H$27,0,10*ROW('Water Data'!H185)))</f>
        <v/>
      </c>
      <c r="CF191" s="272" t="str">
        <f ca="true">+IF(OFFSET('Water Data'!$H$28,0,10*ROW('Water Data'!H185))="","",OFFSET('Water Data'!$H$28,0,10*ROW('Water Data'!H185)))</f>
        <v/>
      </c>
      <c r="CG191" s="272" t="str">
        <f ca="true">+IF(OFFSET('Water Data'!$H$29,0,10*ROW('Water Data'!H185))="","",OFFSET('Water Data'!$H$29,0,10*ROW('Water Data'!H185)))</f>
        <v/>
      </c>
      <c r="CH191" s="272" t="str">
        <f ca="true">+IF(OFFSET('Water Data'!$I$27,0,10*ROW('Water Data'!I185))="","",OFFSET('Water Data'!$I$27,0,10*ROW('Water Data'!I185)))</f>
        <v/>
      </c>
      <c r="CI191" s="272" t="str">
        <f ca="true">+IF(OFFSET('Water Data'!$I$28,0,10*ROW('Water Data'!I185))="","",OFFSET('Water Data'!$I$28,0,10*ROW('Water Data'!I185)))</f>
        <v/>
      </c>
      <c r="CJ191" s="272" t="str">
        <f ca="true">+IF(OFFSET('Water Data'!$I$29,0,10*ROW('Water Data'!I185))="","",OFFSET('Water Data'!$I$29,0,10*ROW('Water Data'!I185)))</f>
        <v/>
      </c>
      <c r="CK191" s="272" t="str">
        <f ca="true">+IF(OFFSET('Sanitation Data'!$D$28,0,10*ROW('Sanitation Data'!D185))="","",OFFSET('Sanitation Data'!$D$28,0,10*ROW('Sanitation Data'!D185)))</f>
        <v/>
      </c>
      <c r="CL191" s="272" t="str">
        <f ca="true">+IF(OFFSET('Sanitation Data'!$D$29,0,10*ROW('Sanitation Data'!D185))="","",OFFSET('Sanitation Data'!$D$29,0,10*ROW('Sanitation Data'!D185)))</f>
        <v/>
      </c>
      <c r="CM191" s="272" t="str">
        <f ca="true">+IF(OFFSET('Sanitation Data'!$D$30,0,10*ROW('Sanitation Data'!D185))="","",OFFSET('Sanitation Data'!$D$30,0,10*ROW('Sanitation Data'!D185)))</f>
        <v/>
      </c>
      <c r="CN191" s="272" t="str">
        <f ca="true">+IF(OFFSET('Sanitation Data'!$D$31,0,10*ROW('Sanitation Data'!D185))="","",OFFSET('Sanitation Data'!$D$31,0,10*ROW('Sanitation Data'!D185)))</f>
        <v/>
      </c>
      <c r="CO191" s="272" t="str">
        <f ca="true">+IF(OFFSET('Sanitation Data'!$D$32,0,10*ROW('Sanitation Data'!D185))="","",OFFSET('Sanitation Data'!$D$32,0,10*ROW('Sanitation Data'!D185)))</f>
        <v/>
      </c>
      <c r="CP191" s="272" t="str">
        <f ca="true">+IF(OFFSET('Sanitation Data'!$E$28,0,10*ROW('Sanitation Data'!E185))="","",OFFSET('Sanitation Data'!$E$28,0,10*ROW('Sanitation Data'!E185)))</f>
        <v/>
      </c>
      <c r="CQ191" s="272" t="str">
        <f ca="true">+IF(OFFSET('Sanitation Data'!$E$29,0,10*ROW('Sanitation Data'!E185))="","",OFFSET('Sanitation Data'!$E$29,0,10*ROW('Sanitation Data'!E185)))</f>
        <v/>
      </c>
      <c r="CR191" s="272" t="str">
        <f ca="true">+IF(OFFSET('Sanitation Data'!$E$30,0,10*ROW('Sanitation Data'!E185))="","",OFFSET('Sanitation Data'!$E$30,0,10*ROW('Sanitation Data'!E185)))</f>
        <v/>
      </c>
      <c r="CS191" s="272" t="str">
        <f ca="true">+IF(OFFSET('Sanitation Data'!$E$31,0,10*ROW('Sanitation Data'!E185))="","",OFFSET('Sanitation Data'!$E$31,0,10*ROW('Sanitation Data'!E185)))</f>
        <v/>
      </c>
      <c r="CT191" s="272" t="str">
        <f ca="true">+IF(OFFSET('Sanitation Data'!$E$32,0,10*ROW('Sanitation Data'!E185))="","",OFFSET('Sanitation Data'!$E$32,0,10*ROW('Sanitation Data'!E185)))</f>
        <v/>
      </c>
      <c r="CU191" s="272" t="str">
        <f ca="true">+IF(OFFSET('Sanitation Data'!$F$28,0,10*ROW('Sanitation Data'!F185))="","",OFFSET('Sanitation Data'!$F$28,0,10*ROW('Sanitation Data'!F185)))</f>
        <v/>
      </c>
      <c r="CV191" s="272" t="str">
        <f ca="true">+IF(OFFSET('Sanitation Data'!$F$29,0,10*ROW('Sanitation Data'!F185))="","",OFFSET('Sanitation Data'!$F$29,0,10*ROW('Sanitation Data'!F185)))</f>
        <v/>
      </c>
      <c r="CW191" s="272" t="str">
        <f ca="true">+IF(OFFSET('Sanitation Data'!$F$30,0,10*ROW('Sanitation Data'!F185))="","",OFFSET('Sanitation Data'!$F$30,0,10*ROW('Sanitation Data'!F185)))</f>
        <v/>
      </c>
      <c r="CX191" s="272" t="str">
        <f ca="true">+IF(OFFSET('Sanitation Data'!$F$31,0,10*ROW('Sanitation Data'!F185))="","",OFFSET('Sanitation Data'!$F$31,0,10*ROW('Sanitation Data'!F185)))</f>
        <v/>
      </c>
      <c r="CY191" s="272" t="str">
        <f ca="true">+IF(OFFSET('Sanitation Data'!$F$32,0,10*ROW('Sanitation Data'!F185))="","",OFFSET('Sanitation Data'!$F$32,0,10*ROW('Sanitation Data'!F185)))</f>
        <v/>
      </c>
      <c r="CZ191" s="272" t="str">
        <f ca="true">+IF(OFFSET('Sanitation Data'!$G$28,0,10*ROW('Sanitation Data'!G185))="","",OFFSET('Sanitation Data'!$G$28,0,10*ROW('Sanitation Data'!G185)))</f>
        <v/>
      </c>
      <c r="DA191" s="272" t="str">
        <f ca="true">+IF(OFFSET('Sanitation Data'!$G$29,0,10*ROW('Sanitation Data'!G185))="","",OFFSET('Sanitation Data'!$G$29,0,10*ROW('Sanitation Data'!G185)))</f>
        <v/>
      </c>
      <c r="DB191" s="272" t="str">
        <f ca="true">+IF(OFFSET('Sanitation Data'!$G$30,0,10*ROW('Sanitation Data'!G185))="","",OFFSET('Sanitation Data'!$G$30,0,10*ROW('Sanitation Data'!G185)))</f>
        <v/>
      </c>
      <c r="DC191" s="272" t="str">
        <f ca="true">+IF(OFFSET('Sanitation Data'!$G$31,0,10*ROW('Sanitation Data'!G185))="","",OFFSET('Sanitation Data'!$G$31,0,10*ROW('Sanitation Data'!G185)))</f>
        <v/>
      </c>
      <c r="DD191" s="272" t="str">
        <f ca="true">+IF(OFFSET('Sanitation Data'!$G$32,0,10*ROW('Sanitation Data'!G185))="","",OFFSET('Sanitation Data'!$G$32,0,10*ROW('Sanitation Data'!G185)))</f>
        <v/>
      </c>
      <c r="DE191" s="272" t="str">
        <f ca="true">+IF(OFFSET('Sanitation Data'!$H$28,0,10*ROW('Sanitation Data'!H185))="","",OFFSET('Sanitation Data'!$H$28,0,10*ROW('Sanitation Data'!H185)))</f>
        <v/>
      </c>
      <c r="DF191" s="272" t="str">
        <f ca="true">+IF(OFFSET('Sanitation Data'!$H$29,0,10*ROW('Sanitation Data'!H185))="","",OFFSET('Sanitation Data'!$H$29,0,10*ROW('Sanitation Data'!H185)))</f>
        <v/>
      </c>
      <c r="DG191" s="272" t="str">
        <f ca="true">+IF(OFFSET('Sanitation Data'!$H$30,0,10*ROW('Sanitation Data'!H185))="","",OFFSET('Sanitation Data'!$H$30,0,10*ROW('Sanitation Data'!H185)))</f>
        <v/>
      </c>
      <c r="DH191" s="272" t="str">
        <f ca="true">+IF(OFFSET('Sanitation Data'!$H$31,0,10*ROW('Sanitation Data'!H185))="","",OFFSET('Sanitation Data'!$H$31,0,10*ROW('Sanitation Data'!H185)))</f>
        <v/>
      </c>
      <c r="DI191" s="272" t="str">
        <f ca="true">+IF(OFFSET('Sanitation Data'!$H$32,0,10*ROW('Sanitation Data'!H185))="","",OFFSET('Sanitation Data'!$H$32,0,10*ROW('Sanitation Data'!H185)))</f>
        <v/>
      </c>
      <c r="DJ191" s="272" t="str">
        <f ca="true">+IF(OFFSET('Sanitation Data'!$I$28,0,10*ROW('Sanitation Data'!I185))="","",OFFSET('Sanitation Data'!$I$28,0,10*ROW('Sanitation Data'!I185)))</f>
        <v/>
      </c>
      <c r="DK191" s="272" t="str">
        <f ca="true">+IF(OFFSET('Sanitation Data'!$I$29,0,10*ROW('Sanitation Data'!I185))="","",OFFSET('Sanitation Data'!$I$29,0,10*ROW('Sanitation Data'!I185)))</f>
        <v/>
      </c>
      <c r="DL191" s="272" t="str">
        <f ca="true">+IF(OFFSET('Sanitation Data'!$I$30,0,10*ROW('Sanitation Data'!I185))="","",OFFSET('Sanitation Data'!$I$30,0,10*ROW('Sanitation Data'!I185)))</f>
        <v/>
      </c>
      <c r="DM191" s="272" t="str">
        <f ca="true">+IF(OFFSET('Sanitation Data'!$I$31,0,10*ROW('Sanitation Data'!I185))="","",OFFSET('Sanitation Data'!$I$31,0,10*ROW('Sanitation Data'!I185)))</f>
        <v/>
      </c>
      <c r="DN191" s="272" t="str">
        <f ca="true">+IF(OFFSET('Sanitation Data'!$I$32,0,10*ROW('Sanitation Data'!I185))="","",OFFSET('Sanitation Data'!$I$32,0,10*ROW('Sanitation Data'!I185)))</f>
        <v/>
      </c>
      <c r="DO191" s="272" t="str">
        <f ca="true">+IF(OFFSET('Hygiene Data'!$D$11,0,10*ROW('Hygiene Data'!D185))="","",OFFSET('Hygiene Data'!$D$11,0,10*ROW('Hygiene Data'!D185)))</f>
        <v/>
      </c>
      <c r="DP191" s="272" t="str">
        <f ca="true">+IF(OFFSET('Hygiene Data'!$D$12,0,10*ROW('Hygiene Data'!D185))="","",OFFSET('Hygiene Data'!$D$12,0,10*ROW('Hygiene Data'!D185)))</f>
        <v/>
      </c>
      <c r="DQ191" s="272" t="str">
        <f ca="true">+IF(OFFSET('Hygiene Data'!$D$13,0,10*ROW('Hygiene Data'!D185))="","",OFFSET('Hygiene Data'!$D$13,0,10*ROW('Hygiene Data'!D185)))</f>
        <v/>
      </c>
      <c r="DR191" s="272" t="str">
        <f ca="true">+IF(OFFSET('Hygiene Data'!$E$11,0,10*ROW('Hygiene Data'!E185))="","",OFFSET('Hygiene Data'!$E$11,0,10*ROW('Hygiene Data'!E185)))</f>
        <v/>
      </c>
      <c r="DS191" s="272" t="str">
        <f ca="true">+IF(OFFSET('Hygiene Data'!$E$12,0,10*ROW('Hygiene Data'!E185))="","",OFFSET('Hygiene Data'!$E$12,0,10*ROW('Hygiene Data'!E185)))</f>
        <v/>
      </c>
      <c r="DT191" s="272" t="str">
        <f ca="true">+IF(OFFSET('Hygiene Data'!$E$13,0,10*ROW('Hygiene Data'!E185))="","",OFFSET('Hygiene Data'!$E$13,0,10*ROW('Hygiene Data'!E185)))</f>
        <v/>
      </c>
      <c r="DU191" s="272" t="str">
        <f ca="true">+IF(OFFSET('Hygiene Data'!$F$11,0,10*ROW('Hygiene Data'!F185))="","",OFFSET('Hygiene Data'!$F$11,0,10*ROW('Hygiene Data'!F185)))</f>
        <v/>
      </c>
      <c r="DV191" s="272" t="str">
        <f ca="true">+IF(OFFSET('Hygiene Data'!$F$12,0,10*ROW('Hygiene Data'!F185))="","",OFFSET('Hygiene Data'!$F$12,0,10*ROW('Hygiene Data'!F185)))</f>
        <v/>
      </c>
      <c r="DW191" s="272" t="str">
        <f ca="true">+IF(OFFSET('Hygiene Data'!$F$13,0,10*ROW('Hygiene Data'!F185))="","",OFFSET('Hygiene Data'!$F$13,0,10*ROW('Hygiene Data'!F185)))</f>
        <v/>
      </c>
      <c r="DX191" s="272" t="str">
        <f ca="true">+IF(OFFSET('Hygiene Data'!$G$11,0,10*ROW('Hygiene Data'!G185))="","",OFFSET('Hygiene Data'!$G$11,0,10*ROW('Hygiene Data'!G185)))</f>
        <v/>
      </c>
      <c r="DY191" s="272" t="str">
        <f ca="true">+IF(OFFSET('Hygiene Data'!$G$12,0,10*ROW('Hygiene Data'!G185))="","",OFFSET('Hygiene Data'!$G$12,0,10*ROW('Hygiene Data'!G185)))</f>
        <v/>
      </c>
      <c r="DZ191" s="272" t="str">
        <f ca="true">+IF(OFFSET('Hygiene Data'!$G$13,0,10*ROW('Hygiene Data'!G185))="","",OFFSET('Hygiene Data'!$G$13,0,10*ROW('Hygiene Data'!G185)))</f>
        <v/>
      </c>
      <c r="EA191" s="272" t="str">
        <f ca="true">+IF(OFFSET('Hygiene Data'!$H$11,0,10*ROW('Hygiene Data'!H185))="","",OFFSET('Hygiene Data'!$H$11,0,10*ROW('Hygiene Data'!H185)))</f>
        <v/>
      </c>
      <c r="EB191" s="272" t="str">
        <f ca="true">+IF(OFFSET('Hygiene Data'!$H$12,0,10*ROW('Hygiene Data'!H185))="","",OFFSET('Hygiene Data'!$H$12,0,10*ROW('Hygiene Data'!H185)))</f>
        <v/>
      </c>
      <c r="EC191" s="272" t="str">
        <f ca="true">+IF(OFFSET('Hygiene Data'!$H$13,0,10*ROW('Hygiene Data'!H185))="","",OFFSET('Hygiene Data'!$H$13,0,10*ROW('Hygiene Data'!H185)))</f>
        <v/>
      </c>
      <c r="ED191" s="272" t="str">
        <f ca="true">+IF(OFFSET('Hygiene Data'!$I$11,0,10*ROW('Hygiene Data'!I185))="","",OFFSET('Hygiene Data'!$I$11,0,10*ROW('Hygiene Data'!I185)))</f>
        <v/>
      </c>
      <c r="EE191" s="272" t="str">
        <f ca="true">+IF(OFFSET('Hygiene Data'!$I$12,0,10*ROW('Hygiene Data'!I185))="","",OFFSET('Hygiene Data'!$I$12,0,10*ROW('Hygiene Data'!I185)))</f>
        <v/>
      </c>
      <c r="EF191" s="272" t="str">
        <f ca="true">+IF(OFFSET('Hygiene Data'!$I$13,0,10*ROW('Hygiene Data'!I185))="","",OFFSET('Hygiene Data'!$I$13,0,10*ROW('Hygiene Data'!I185)))</f>
        <v/>
      </c>
    </row>
    <row xmlns:x14ac="http://schemas.microsoft.com/office/spreadsheetml/2009/9/ac" r="192" x14ac:dyDescent="0.2">
      <c r="A192" s="37" t="str">
        <f ca="true">+IF(OFFSET('Water Data'!$B$2,0,10*ROW('Water Data'!E186))="","",OFFSET('Water Data'!$B$2,0,10*ROW('Water Data'!E186)))</f>
        <v/>
      </c>
      <c r="B192" s="37" t="str">
        <f ca="true">+IF(OFFSET('Water Data'!$C$2,0,10*ROW('Water Data'!F186))="","",OFFSET('Water Data'!$C$2,0,10*ROW('Water Data'!F186)))</f>
        <v/>
      </c>
      <c r="C192" s="328" t="str">
        <f t="shared" ca="true" si="2"/>
        <v/>
      </c>
      <c r="D192" s="97"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7"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7"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7"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7"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7"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7"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7"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7"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7"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7"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7"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7"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7"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7"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7"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7"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7"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8"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8"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8"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8"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8"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8"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8"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8"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8"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8"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8"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8"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8"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8"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8"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8"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8"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8"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8"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8"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8"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8"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8"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8"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8"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8"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8"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8"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8"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8"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9"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9"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9"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9"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9"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9"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9"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9"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9"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9"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9"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9"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9"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9"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9"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9"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9"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9"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2"/>
      <c r="BS192" s="272" t="str">
        <f ca="true">+IF(OFFSET('Water Data'!$D$27,0,10*ROW('Water Data'!D186))="","",OFFSET('Water Data'!$D$27,0,10*ROW('Water Data'!D186)))</f>
        <v/>
      </c>
      <c r="BT192" s="272" t="str">
        <f ca="true">+IF(OFFSET('Water Data'!$D$28,0,10*ROW('Water Data'!D186))="","",OFFSET('Water Data'!$D$28,0,10*ROW('Water Data'!D186)))</f>
        <v/>
      </c>
      <c r="BU192" s="272" t="str">
        <f ca="true">+IF(OFFSET('Water Data'!$D$29,0,10*ROW('Water Data'!D186))="","",OFFSET('Water Data'!$D$29,0,10*ROW('Water Data'!D186)))</f>
        <v/>
      </c>
      <c r="BV192" s="272" t="str">
        <f ca="true">+IF(OFFSET('Water Data'!$E$27,0,10*ROW('Water Data'!E186))="","",OFFSET('Water Data'!$E$27,0,10*ROW('Water Data'!E186)))</f>
        <v/>
      </c>
      <c r="BW192" s="272" t="str">
        <f ca="true">+IF(OFFSET('Water Data'!$E$28,0,10*ROW('Water Data'!E186))="","",OFFSET('Water Data'!$E$28,0,10*ROW('Water Data'!E186)))</f>
        <v/>
      </c>
      <c r="BX192" s="272" t="str">
        <f ca="true">+IF(OFFSET('Water Data'!$E$29,0,10*ROW('Water Data'!E186))="","",OFFSET('Water Data'!$E$29,0,10*ROW('Water Data'!E186)))</f>
        <v/>
      </c>
      <c r="BY192" s="272" t="str">
        <f ca="true">+IF(OFFSET('Water Data'!$F$27,0,10*ROW('Water Data'!F186))="","",OFFSET('Water Data'!$F$27,0,10*ROW('Water Data'!F186)))</f>
        <v/>
      </c>
      <c r="BZ192" s="272" t="str">
        <f ca="true">+IF(OFFSET('Water Data'!$F$28,0,10*ROW('Water Data'!F186))="","",OFFSET('Water Data'!$F$28,0,10*ROW('Water Data'!F186)))</f>
        <v/>
      </c>
      <c r="CA192" s="272" t="str">
        <f ca="true">+IF(OFFSET('Water Data'!$F$29,0,10*ROW('Water Data'!F186))="","",OFFSET('Water Data'!$F$29,0,10*ROW('Water Data'!F186)))</f>
        <v/>
      </c>
      <c r="CB192" s="272" t="str">
        <f ca="true">+IF(OFFSET('Water Data'!$G$27,0,10*ROW('Water Data'!G186))="","",OFFSET('Water Data'!$G$27,0,10*ROW('Water Data'!G186)))</f>
        <v/>
      </c>
      <c r="CC192" s="272" t="str">
        <f ca="true">+IF(OFFSET('Water Data'!$G$28,0,10*ROW('Water Data'!G186))="","",OFFSET('Water Data'!$G$28,0,10*ROW('Water Data'!G186)))</f>
        <v/>
      </c>
      <c r="CD192" s="272" t="str">
        <f ca="true">+IF(OFFSET('Water Data'!$G$29,0,10*ROW('Water Data'!G186))="","",OFFSET('Water Data'!$G$29,0,10*ROW('Water Data'!G186)))</f>
        <v/>
      </c>
      <c r="CE192" s="272" t="str">
        <f ca="true">+IF(OFFSET('Water Data'!$H$27,0,10*ROW('Water Data'!H186))="","",OFFSET('Water Data'!$H$27,0,10*ROW('Water Data'!H186)))</f>
        <v/>
      </c>
      <c r="CF192" s="272" t="str">
        <f ca="true">+IF(OFFSET('Water Data'!$H$28,0,10*ROW('Water Data'!H186))="","",OFFSET('Water Data'!$H$28,0,10*ROW('Water Data'!H186)))</f>
        <v/>
      </c>
      <c r="CG192" s="272" t="str">
        <f ca="true">+IF(OFFSET('Water Data'!$H$29,0,10*ROW('Water Data'!H186))="","",OFFSET('Water Data'!$H$29,0,10*ROW('Water Data'!H186)))</f>
        <v/>
      </c>
      <c r="CH192" s="272" t="str">
        <f ca="true">+IF(OFFSET('Water Data'!$I$27,0,10*ROW('Water Data'!I186))="","",OFFSET('Water Data'!$I$27,0,10*ROW('Water Data'!I186)))</f>
        <v/>
      </c>
      <c r="CI192" s="272" t="str">
        <f ca="true">+IF(OFFSET('Water Data'!$I$28,0,10*ROW('Water Data'!I186))="","",OFFSET('Water Data'!$I$28,0,10*ROW('Water Data'!I186)))</f>
        <v/>
      </c>
      <c r="CJ192" s="272" t="str">
        <f ca="true">+IF(OFFSET('Water Data'!$I$29,0,10*ROW('Water Data'!I186))="","",OFFSET('Water Data'!$I$29,0,10*ROW('Water Data'!I186)))</f>
        <v/>
      </c>
      <c r="CK192" s="272" t="str">
        <f ca="true">+IF(OFFSET('Sanitation Data'!$D$28,0,10*ROW('Sanitation Data'!D186))="","",OFFSET('Sanitation Data'!$D$28,0,10*ROW('Sanitation Data'!D186)))</f>
        <v/>
      </c>
      <c r="CL192" s="272" t="str">
        <f ca="true">+IF(OFFSET('Sanitation Data'!$D$29,0,10*ROW('Sanitation Data'!D186))="","",OFFSET('Sanitation Data'!$D$29,0,10*ROW('Sanitation Data'!D186)))</f>
        <v/>
      </c>
      <c r="CM192" s="272" t="str">
        <f ca="true">+IF(OFFSET('Sanitation Data'!$D$30,0,10*ROW('Sanitation Data'!D186))="","",OFFSET('Sanitation Data'!$D$30,0,10*ROW('Sanitation Data'!D186)))</f>
        <v/>
      </c>
      <c r="CN192" s="272" t="str">
        <f ca="true">+IF(OFFSET('Sanitation Data'!$D$31,0,10*ROW('Sanitation Data'!D186))="","",OFFSET('Sanitation Data'!$D$31,0,10*ROW('Sanitation Data'!D186)))</f>
        <v/>
      </c>
      <c r="CO192" s="272" t="str">
        <f ca="true">+IF(OFFSET('Sanitation Data'!$D$32,0,10*ROW('Sanitation Data'!D186))="","",OFFSET('Sanitation Data'!$D$32,0,10*ROW('Sanitation Data'!D186)))</f>
        <v/>
      </c>
      <c r="CP192" s="272" t="str">
        <f ca="true">+IF(OFFSET('Sanitation Data'!$E$28,0,10*ROW('Sanitation Data'!E186))="","",OFFSET('Sanitation Data'!$E$28,0,10*ROW('Sanitation Data'!E186)))</f>
        <v/>
      </c>
      <c r="CQ192" s="272" t="str">
        <f ca="true">+IF(OFFSET('Sanitation Data'!$E$29,0,10*ROW('Sanitation Data'!E186))="","",OFFSET('Sanitation Data'!$E$29,0,10*ROW('Sanitation Data'!E186)))</f>
        <v/>
      </c>
      <c r="CR192" s="272" t="str">
        <f ca="true">+IF(OFFSET('Sanitation Data'!$E$30,0,10*ROW('Sanitation Data'!E186))="","",OFFSET('Sanitation Data'!$E$30,0,10*ROW('Sanitation Data'!E186)))</f>
        <v/>
      </c>
      <c r="CS192" s="272" t="str">
        <f ca="true">+IF(OFFSET('Sanitation Data'!$E$31,0,10*ROW('Sanitation Data'!E186))="","",OFFSET('Sanitation Data'!$E$31,0,10*ROW('Sanitation Data'!E186)))</f>
        <v/>
      </c>
      <c r="CT192" s="272" t="str">
        <f ca="true">+IF(OFFSET('Sanitation Data'!$E$32,0,10*ROW('Sanitation Data'!E186))="","",OFFSET('Sanitation Data'!$E$32,0,10*ROW('Sanitation Data'!E186)))</f>
        <v/>
      </c>
      <c r="CU192" s="272" t="str">
        <f ca="true">+IF(OFFSET('Sanitation Data'!$F$28,0,10*ROW('Sanitation Data'!F186))="","",OFFSET('Sanitation Data'!$F$28,0,10*ROW('Sanitation Data'!F186)))</f>
        <v/>
      </c>
      <c r="CV192" s="272" t="str">
        <f ca="true">+IF(OFFSET('Sanitation Data'!$F$29,0,10*ROW('Sanitation Data'!F186))="","",OFFSET('Sanitation Data'!$F$29,0,10*ROW('Sanitation Data'!F186)))</f>
        <v/>
      </c>
      <c r="CW192" s="272" t="str">
        <f ca="true">+IF(OFFSET('Sanitation Data'!$F$30,0,10*ROW('Sanitation Data'!F186))="","",OFFSET('Sanitation Data'!$F$30,0,10*ROW('Sanitation Data'!F186)))</f>
        <v/>
      </c>
      <c r="CX192" s="272" t="str">
        <f ca="true">+IF(OFFSET('Sanitation Data'!$F$31,0,10*ROW('Sanitation Data'!F186))="","",OFFSET('Sanitation Data'!$F$31,0,10*ROW('Sanitation Data'!F186)))</f>
        <v/>
      </c>
      <c r="CY192" s="272" t="str">
        <f ca="true">+IF(OFFSET('Sanitation Data'!$F$32,0,10*ROW('Sanitation Data'!F186))="","",OFFSET('Sanitation Data'!$F$32,0,10*ROW('Sanitation Data'!F186)))</f>
        <v/>
      </c>
      <c r="CZ192" s="272" t="str">
        <f ca="true">+IF(OFFSET('Sanitation Data'!$G$28,0,10*ROW('Sanitation Data'!G186))="","",OFFSET('Sanitation Data'!$G$28,0,10*ROW('Sanitation Data'!G186)))</f>
        <v/>
      </c>
      <c r="DA192" s="272" t="str">
        <f ca="true">+IF(OFFSET('Sanitation Data'!$G$29,0,10*ROW('Sanitation Data'!G186))="","",OFFSET('Sanitation Data'!$G$29,0,10*ROW('Sanitation Data'!G186)))</f>
        <v/>
      </c>
      <c r="DB192" s="272" t="str">
        <f ca="true">+IF(OFFSET('Sanitation Data'!$G$30,0,10*ROW('Sanitation Data'!G186))="","",OFFSET('Sanitation Data'!$G$30,0,10*ROW('Sanitation Data'!G186)))</f>
        <v/>
      </c>
      <c r="DC192" s="272" t="str">
        <f ca="true">+IF(OFFSET('Sanitation Data'!$G$31,0,10*ROW('Sanitation Data'!G186))="","",OFFSET('Sanitation Data'!$G$31,0,10*ROW('Sanitation Data'!G186)))</f>
        <v/>
      </c>
      <c r="DD192" s="272" t="str">
        <f ca="true">+IF(OFFSET('Sanitation Data'!$G$32,0,10*ROW('Sanitation Data'!G186))="","",OFFSET('Sanitation Data'!$G$32,0,10*ROW('Sanitation Data'!G186)))</f>
        <v/>
      </c>
      <c r="DE192" s="272" t="str">
        <f ca="true">+IF(OFFSET('Sanitation Data'!$H$28,0,10*ROW('Sanitation Data'!H186))="","",OFFSET('Sanitation Data'!$H$28,0,10*ROW('Sanitation Data'!H186)))</f>
        <v/>
      </c>
      <c r="DF192" s="272" t="str">
        <f ca="true">+IF(OFFSET('Sanitation Data'!$H$29,0,10*ROW('Sanitation Data'!H186))="","",OFFSET('Sanitation Data'!$H$29,0,10*ROW('Sanitation Data'!H186)))</f>
        <v/>
      </c>
      <c r="DG192" s="272" t="str">
        <f ca="true">+IF(OFFSET('Sanitation Data'!$H$30,0,10*ROW('Sanitation Data'!H186))="","",OFFSET('Sanitation Data'!$H$30,0,10*ROW('Sanitation Data'!H186)))</f>
        <v/>
      </c>
      <c r="DH192" s="272" t="str">
        <f ca="true">+IF(OFFSET('Sanitation Data'!$H$31,0,10*ROW('Sanitation Data'!H186))="","",OFFSET('Sanitation Data'!$H$31,0,10*ROW('Sanitation Data'!H186)))</f>
        <v/>
      </c>
      <c r="DI192" s="272" t="str">
        <f ca="true">+IF(OFFSET('Sanitation Data'!$H$32,0,10*ROW('Sanitation Data'!H186))="","",OFFSET('Sanitation Data'!$H$32,0,10*ROW('Sanitation Data'!H186)))</f>
        <v/>
      </c>
      <c r="DJ192" s="272" t="str">
        <f ca="true">+IF(OFFSET('Sanitation Data'!$I$28,0,10*ROW('Sanitation Data'!I186))="","",OFFSET('Sanitation Data'!$I$28,0,10*ROW('Sanitation Data'!I186)))</f>
        <v/>
      </c>
      <c r="DK192" s="272" t="str">
        <f ca="true">+IF(OFFSET('Sanitation Data'!$I$29,0,10*ROW('Sanitation Data'!I186))="","",OFFSET('Sanitation Data'!$I$29,0,10*ROW('Sanitation Data'!I186)))</f>
        <v/>
      </c>
      <c r="DL192" s="272" t="str">
        <f ca="true">+IF(OFFSET('Sanitation Data'!$I$30,0,10*ROW('Sanitation Data'!I186))="","",OFFSET('Sanitation Data'!$I$30,0,10*ROW('Sanitation Data'!I186)))</f>
        <v/>
      </c>
      <c r="DM192" s="272" t="str">
        <f ca="true">+IF(OFFSET('Sanitation Data'!$I$31,0,10*ROW('Sanitation Data'!I186))="","",OFFSET('Sanitation Data'!$I$31,0,10*ROW('Sanitation Data'!I186)))</f>
        <v/>
      </c>
      <c r="DN192" s="272" t="str">
        <f ca="true">+IF(OFFSET('Sanitation Data'!$I$32,0,10*ROW('Sanitation Data'!I186))="","",OFFSET('Sanitation Data'!$I$32,0,10*ROW('Sanitation Data'!I186)))</f>
        <v/>
      </c>
      <c r="DO192" s="272" t="str">
        <f ca="true">+IF(OFFSET('Hygiene Data'!$D$11,0,10*ROW('Hygiene Data'!D186))="","",OFFSET('Hygiene Data'!$D$11,0,10*ROW('Hygiene Data'!D186)))</f>
        <v/>
      </c>
      <c r="DP192" s="272" t="str">
        <f ca="true">+IF(OFFSET('Hygiene Data'!$D$12,0,10*ROW('Hygiene Data'!D186))="","",OFFSET('Hygiene Data'!$D$12,0,10*ROW('Hygiene Data'!D186)))</f>
        <v/>
      </c>
      <c r="DQ192" s="272" t="str">
        <f ca="true">+IF(OFFSET('Hygiene Data'!$D$13,0,10*ROW('Hygiene Data'!D186))="","",OFFSET('Hygiene Data'!$D$13,0,10*ROW('Hygiene Data'!D186)))</f>
        <v/>
      </c>
      <c r="DR192" s="272" t="str">
        <f ca="true">+IF(OFFSET('Hygiene Data'!$E$11,0,10*ROW('Hygiene Data'!E186))="","",OFFSET('Hygiene Data'!$E$11,0,10*ROW('Hygiene Data'!E186)))</f>
        <v/>
      </c>
      <c r="DS192" s="272" t="str">
        <f ca="true">+IF(OFFSET('Hygiene Data'!$E$12,0,10*ROW('Hygiene Data'!E186))="","",OFFSET('Hygiene Data'!$E$12,0,10*ROW('Hygiene Data'!E186)))</f>
        <v/>
      </c>
      <c r="DT192" s="272" t="str">
        <f ca="true">+IF(OFFSET('Hygiene Data'!$E$13,0,10*ROW('Hygiene Data'!E186))="","",OFFSET('Hygiene Data'!$E$13,0,10*ROW('Hygiene Data'!E186)))</f>
        <v/>
      </c>
      <c r="DU192" s="272" t="str">
        <f ca="true">+IF(OFFSET('Hygiene Data'!$F$11,0,10*ROW('Hygiene Data'!F186))="","",OFFSET('Hygiene Data'!$F$11,0,10*ROW('Hygiene Data'!F186)))</f>
        <v/>
      </c>
      <c r="DV192" s="272" t="str">
        <f ca="true">+IF(OFFSET('Hygiene Data'!$F$12,0,10*ROW('Hygiene Data'!F186))="","",OFFSET('Hygiene Data'!$F$12,0,10*ROW('Hygiene Data'!F186)))</f>
        <v/>
      </c>
      <c r="DW192" s="272" t="str">
        <f ca="true">+IF(OFFSET('Hygiene Data'!$F$13,0,10*ROW('Hygiene Data'!F186))="","",OFFSET('Hygiene Data'!$F$13,0,10*ROW('Hygiene Data'!F186)))</f>
        <v/>
      </c>
      <c r="DX192" s="272" t="str">
        <f ca="true">+IF(OFFSET('Hygiene Data'!$G$11,0,10*ROW('Hygiene Data'!G186))="","",OFFSET('Hygiene Data'!$G$11,0,10*ROW('Hygiene Data'!G186)))</f>
        <v/>
      </c>
      <c r="DY192" s="272" t="str">
        <f ca="true">+IF(OFFSET('Hygiene Data'!$G$12,0,10*ROW('Hygiene Data'!G186))="","",OFFSET('Hygiene Data'!$G$12,0,10*ROW('Hygiene Data'!G186)))</f>
        <v/>
      </c>
      <c r="DZ192" s="272" t="str">
        <f ca="true">+IF(OFFSET('Hygiene Data'!$G$13,0,10*ROW('Hygiene Data'!G186))="","",OFFSET('Hygiene Data'!$G$13,0,10*ROW('Hygiene Data'!G186)))</f>
        <v/>
      </c>
      <c r="EA192" s="272" t="str">
        <f ca="true">+IF(OFFSET('Hygiene Data'!$H$11,0,10*ROW('Hygiene Data'!H186))="","",OFFSET('Hygiene Data'!$H$11,0,10*ROW('Hygiene Data'!H186)))</f>
        <v/>
      </c>
      <c r="EB192" s="272" t="str">
        <f ca="true">+IF(OFFSET('Hygiene Data'!$H$12,0,10*ROW('Hygiene Data'!H186))="","",OFFSET('Hygiene Data'!$H$12,0,10*ROW('Hygiene Data'!H186)))</f>
        <v/>
      </c>
      <c r="EC192" s="272" t="str">
        <f ca="true">+IF(OFFSET('Hygiene Data'!$H$13,0,10*ROW('Hygiene Data'!H186))="","",OFFSET('Hygiene Data'!$H$13,0,10*ROW('Hygiene Data'!H186)))</f>
        <v/>
      </c>
      <c r="ED192" s="272" t="str">
        <f ca="true">+IF(OFFSET('Hygiene Data'!$I$11,0,10*ROW('Hygiene Data'!I186))="","",OFFSET('Hygiene Data'!$I$11,0,10*ROW('Hygiene Data'!I186)))</f>
        <v/>
      </c>
      <c r="EE192" s="272" t="str">
        <f ca="true">+IF(OFFSET('Hygiene Data'!$I$12,0,10*ROW('Hygiene Data'!I186))="","",OFFSET('Hygiene Data'!$I$12,0,10*ROW('Hygiene Data'!I186)))</f>
        <v/>
      </c>
      <c r="EF192" s="272" t="str">
        <f ca="true">+IF(OFFSET('Hygiene Data'!$I$13,0,10*ROW('Hygiene Data'!I186))="","",OFFSET('Hygiene Data'!$I$13,0,10*ROW('Hygiene Data'!I186)))</f>
        <v/>
      </c>
    </row>
    <row xmlns:x14ac="http://schemas.microsoft.com/office/spreadsheetml/2009/9/ac" r="193" x14ac:dyDescent="0.2">
      <c r="A193" s="37" t="str">
        <f ca="true">+IF(OFFSET('Water Data'!$B$2,0,10*ROW('Water Data'!E187))="","",OFFSET('Water Data'!$B$2,0,10*ROW('Water Data'!E187)))</f>
        <v/>
      </c>
      <c r="B193" s="37" t="str">
        <f ca="true">+IF(OFFSET('Water Data'!$C$2,0,10*ROW('Water Data'!F187))="","",OFFSET('Water Data'!$C$2,0,10*ROW('Water Data'!F187)))</f>
        <v/>
      </c>
      <c r="C193" s="328" t="str">
        <f t="shared" ca="true" si="2"/>
        <v/>
      </c>
      <c r="D193" s="97"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7"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7"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7"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7"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7"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7"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7"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7"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7"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7"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7"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7"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7"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7"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7"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7"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7"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8"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8"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8"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8"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8"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8"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8"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8"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8"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8"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8"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8"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8"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8"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8"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8"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8"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8"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8"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8"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8"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8"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8"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8"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8"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8"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8"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8"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8"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8"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9"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9"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9"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9"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9"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9"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9"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9"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9"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9"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9"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9"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9"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9"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9"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9"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9"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9"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2"/>
      <c r="BS193" s="272" t="str">
        <f ca="true">+IF(OFFSET('Water Data'!$D$27,0,10*ROW('Water Data'!D187))="","",OFFSET('Water Data'!$D$27,0,10*ROW('Water Data'!D187)))</f>
        <v/>
      </c>
      <c r="BT193" s="272" t="str">
        <f ca="true">+IF(OFFSET('Water Data'!$D$28,0,10*ROW('Water Data'!D187))="","",OFFSET('Water Data'!$D$28,0,10*ROW('Water Data'!D187)))</f>
        <v/>
      </c>
      <c r="BU193" s="272" t="str">
        <f ca="true">+IF(OFFSET('Water Data'!$D$29,0,10*ROW('Water Data'!D187))="","",OFFSET('Water Data'!$D$29,0,10*ROW('Water Data'!D187)))</f>
        <v/>
      </c>
      <c r="BV193" s="272" t="str">
        <f ca="true">+IF(OFFSET('Water Data'!$E$27,0,10*ROW('Water Data'!E187))="","",OFFSET('Water Data'!$E$27,0,10*ROW('Water Data'!E187)))</f>
        <v/>
      </c>
      <c r="BW193" s="272" t="str">
        <f ca="true">+IF(OFFSET('Water Data'!$E$28,0,10*ROW('Water Data'!E187))="","",OFFSET('Water Data'!$E$28,0,10*ROW('Water Data'!E187)))</f>
        <v/>
      </c>
      <c r="BX193" s="272" t="str">
        <f ca="true">+IF(OFFSET('Water Data'!$E$29,0,10*ROW('Water Data'!E187))="","",OFFSET('Water Data'!$E$29,0,10*ROW('Water Data'!E187)))</f>
        <v/>
      </c>
      <c r="BY193" s="272" t="str">
        <f ca="true">+IF(OFFSET('Water Data'!$F$27,0,10*ROW('Water Data'!F187))="","",OFFSET('Water Data'!$F$27,0,10*ROW('Water Data'!F187)))</f>
        <v/>
      </c>
      <c r="BZ193" s="272" t="str">
        <f ca="true">+IF(OFFSET('Water Data'!$F$28,0,10*ROW('Water Data'!F187))="","",OFFSET('Water Data'!$F$28,0,10*ROW('Water Data'!F187)))</f>
        <v/>
      </c>
      <c r="CA193" s="272" t="str">
        <f ca="true">+IF(OFFSET('Water Data'!$F$29,0,10*ROW('Water Data'!F187))="","",OFFSET('Water Data'!$F$29,0,10*ROW('Water Data'!F187)))</f>
        <v/>
      </c>
      <c r="CB193" s="272" t="str">
        <f ca="true">+IF(OFFSET('Water Data'!$G$27,0,10*ROW('Water Data'!G187))="","",OFFSET('Water Data'!$G$27,0,10*ROW('Water Data'!G187)))</f>
        <v/>
      </c>
      <c r="CC193" s="272" t="str">
        <f ca="true">+IF(OFFSET('Water Data'!$G$28,0,10*ROW('Water Data'!G187))="","",OFFSET('Water Data'!$G$28,0,10*ROW('Water Data'!G187)))</f>
        <v/>
      </c>
      <c r="CD193" s="272" t="str">
        <f ca="true">+IF(OFFSET('Water Data'!$G$29,0,10*ROW('Water Data'!G187))="","",OFFSET('Water Data'!$G$29,0,10*ROW('Water Data'!G187)))</f>
        <v/>
      </c>
      <c r="CE193" s="272" t="str">
        <f ca="true">+IF(OFFSET('Water Data'!$H$27,0,10*ROW('Water Data'!H187))="","",OFFSET('Water Data'!$H$27,0,10*ROW('Water Data'!H187)))</f>
        <v/>
      </c>
      <c r="CF193" s="272" t="str">
        <f ca="true">+IF(OFFSET('Water Data'!$H$28,0,10*ROW('Water Data'!H187))="","",OFFSET('Water Data'!$H$28,0,10*ROW('Water Data'!H187)))</f>
        <v/>
      </c>
      <c r="CG193" s="272" t="str">
        <f ca="true">+IF(OFFSET('Water Data'!$H$29,0,10*ROW('Water Data'!H187))="","",OFFSET('Water Data'!$H$29,0,10*ROW('Water Data'!H187)))</f>
        <v/>
      </c>
      <c r="CH193" s="272" t="str">
        <f ca="true">+IF(OFFSET('Water Data'!$I$27,0,10*ROW('Water Data'!I187))="","",OFFSET('Water Data'!$I$27,0,10*ROW('Water Data'!I187)))</f>
        <v/>
      </c>
      <c r="CI193" s="272" t="str">
        <f ca="true">+IF(OFFSET('Water Data'!$I$28,0,10*ROW('Water Data'!I187))="","",OFFSET('Water Data'!$I$28,0,10*ROW('Water Data'!I187)))</f>
        <v/>
      </c>
      <c r="CJ193" s="272" t="str">
        <f ca="true">+IF(OFFSET('Water Data'!$I$29,0,10*ROW('Water Data'!I187))="","",OFFSET('Water Data'!$I$29,0,10*ROW('Water Data'!I187)))</f>
        <v/>
      </c>
      <c r="CK193" s="272" t="str">
        <f ca="true">+IF(OFFSET('Sanitation Data'!$D$28,0,10*ROW('Sanitation Data'!D187))="","",OFFSET('Sanitation Data'!$D$28,0,10*ROW('Sanitation Data'!D187)))</f>
        <v/>
      </c>
      <c r="CL193" s="272" t="str">
        <f ca="true">+IF(OFFSET('Sanitation Data'!$D$29,0,10*ROW('Sanitation Data'!D187))="","",OFFSET('Sanitation Data'!$D$29,0,10*ROW('Sanitation Data'!D187)))</f>
        <v/>
      </c>
      <c r="CM193" s="272" t="str">
        <f ca="true">+IF(OFFSET('Sanitation Data'!$D$30,0,10*ROW('Sanitation Data'!D187))="","",OFFSET('Sanitation Data'!$D$30,0,10*ROW('Sanitation Data'!D187)))</f>
        <v/>
      </c>
      <c r="CN193" s="272" t="str">
        <f ca="true">+IF(OFFSET('Sanitation Data'!$D$31,0,10*ROW('Sanitation Data'!D187))="","",OFFSET('Sanitation Data'!$D$31,0,10*ROW('Sanitation Data'!D187)))</f>
        <v/>
      </c>
      <c r="CO193" s="272" t="str">
        <f ca="true">+IF(OFFSET('Sanitation Data'!$D$32,0,10*ROW('Sanitation Data'!D187))="","",OFFSET('Sanitation Data'!$D$32,0,10*ROW('Sanitation Data'!D187)))</f>
        <v/>
      </c>
      <c r="CP193" s="272" t="str">
        <f ca="true">+IF(OFFSET('Sanitation Data'!$E$28,0,10*ROW('Sanitation Data'!E187))="","",OFFSET('Sanitation Data'!$E$28,0,10*ROW('Sanitation Data'!E187)))</f>
        <v/>
      </c>
      <c r="CQ193" s="272" t="str">
        <f ca="true">+IF(OFFSET('Sanitation Data'!$E$29,0,10*ROW('Sanitation Data'!E187))="","",OFFSET('Sanitation Data'!$E$29,0,10*ROW('Sanitation Data'!E187)))</f>
        <v/>
      </c>
      <c r="CR193" s="272" t="str">
        <f ca="true">+IF(OFFSET('Sanitation Data'!$E$30,0,10*ROW('Sanitation Data'!E187))="","",OFFSET('Sanitation Data'!$E$30,0,10*ROW('Sanitation Data'!E187)))</f>
        <v/>
      </c>
      <c r="CS193" s="272" t="str">
        <f ca="true">+IF(OFFSET('Sanitation Data'!$E$31,0,10*ROW('Sanitation Data'!E187))="","",OFFSET('Sanitation Data'!$E$31,0,10*ROW('Sanitation Data'!E187)))</f>
        <v/>
      </c>
      <c r="CT193" s="272" t="str">
        <f ca="true">+IF(OFFSET('Sanitation Data'!$E$32,0,10*ROW('Sanitation Data'!E187))="","",OFFSET('Sanitation Data'!$E$32,0,10*ROW('Sanitation Data'!E187)))</f>
        <v/>
      </c>
      <c r="CU193" s="272" t="str">
        <f ca="true">+IF(OFFSET('Sanitation Data'!$F$28,0,10*ROW('Sanitation Data'!F187))="","",OFFSET('Sanitation Data'!$F$28,0,10*ROW('Sanitation Data'!F187)))</f>
        <v/>
      </c>
      <c r="CV193" s="272" t="str">
        <f ca="true">+IF(OFFSET('Sanitation Data'!$F$29,0,10*ROW('Sanitation Data'!F187))="","",OFFSET('Sanitation Data'!$F$29,0,10*ROW('Sanitation Data'!F187)))</f>
        <v/>
      </c>
      <c r="CW193" s="272" t="str">
        <f ca="true">+IF(OFFSET('Sanitation Data'!$F$30,0,10*ROW('Sanitation Data'!F187))="","",OFFSET('Sanitation Data'!$F$30,0,10*ROW('Sanitation Data'!F187)))</f>
        <v/>
      </c>
      <c r="CX193" s="272" t="str">
        <f ca="true">+IF(OFFSET('Sanitation Data'!$F$31,0,10*ROW('Sanitation Data'!F187))="","",OFFSET('Sanitation Data'!$F$31,0,10*ROW('Sanitation Data'!F187)))</f>
        <v/>
      </c>
      <c r="CY193" s="272" t="str">
        <f ca="true">+IF(OFFSET('Sanitation Data'!$F$32,0,10*ROW('Sanitation Data'!F187))="","",OFFSET('Sanitation Data'!$F$32,0,10*ROW('Sanitation Data'!F187)))</f>
        <v/>
      </c>
      <c r="CZ193" s="272" t="str">
        <f ca="true">+IF(OFFSET('Sanitation Data'!$G$28,0,10*ROW('Sanitation Data'!G187))="","",OFFSET('Sanitation Data'!$G$28,0,10*ROW('Sanitation Data'!G187)))</f>
        <v/>
      </c>
      <c r="DA193" s="272" t="str">
        <f ca="true">+IF(OFFSET('Sanitation Data'!$G$29,0,10*ROW('Sanitation Data'!G187))="","",OFFSET('Sanitation Data'!$G$29,0,10*ROW('Sanitation Data'!G187)))</f>
        <v/>
      </c>
      <c r="DB193" s="272" t="str">
        <f ca="true">+IF(OFFSET('Sanitation Data'!$G$30,0,10*ROW('Sanitation Data'!G187))="","",OFFSET('Sanitation Data'!$G$30,0,10*ROW('Sanitation Data'!G187)))</f>
        <v/>
      </c>
      <c r="DC193" s="272" t="str">
        <f ca="true">+IF(OFFSET('Sanitation Data'!$G$31,0,10*ROW('Sanitation Data'!G187))="","",OFFSET('Sanitation Data'!$G$31,0,10*ROW('Sanitation Data'!G187)))</f>
        <v/>
      </c>
      <c r="DD193" s="272" t="str">
        <f ca="true">+IF(OFFSET('Sanitation Data'!$G$32,0,10*ROW('Sanitation Data'!G187))="","",OFFSET('Sanitation Data'!$G$32,0,10*ROW('Sanitation Data'!G187)))</f>
        <v/>
      </c>
      <c r="DE193" s="272" t="str">
        <f ca="true">+IF(OFFSET('Sanitation Data'!$H$28,0,10*ROW('Sanitation Data'!H187))="","",OFFSET('Sanitation Data'!$H$28,0,10*ROW('Sanitation Data'!H187)))</f>
        <v/>
      </c>
      <c r="DF193" s="272" t="str">
        <f ca="true">+IF(OFFSET('Sanitation Data'!$H$29,0,10*ROW('Sanitation Data'!H187))="","",OFFSET('Sanitation Data'!$H$29,0,10*ROW('Sanitation Data'!H187)))</f>
        <v/>
      </c>
      <c r="DG193" s="272" t="str">
        <f ca="true">+IF(OFFSET('Sanitation Data'!$H$30,0,10*ROW('Sanitation Data'!H187))="","",OFFSET('Sanitation Data'!$H$30,0,10*ROW('Sanitation Data'!H187)))</f>
        <v/>
      </c>
      <c r="DH193" s="272" t="str">
        <f ca="true">+IF(OFFSET('Sanitation Data'!$H$31,0,10*ROW('Sanitation Data'!H187))="","",OFFSET('Sanitation Data'!$H$31,0,10*ROW('Sanitation Data'!H187)))</f>
        <v/>
      </c>
      <c r="DI193" s="272" t="str">
        <f ca="true">+IF(OFFSET('Sanitation Data'!$H$32,0,10*ROW('Sanitation Data'!H187))="","",OFFSET('Sanitation Data'!$H$32,0,10*ROW('Sanitation Data'!H187)))</f>
        <v/>
      </c>
      <c r="DJ193" s="272" t="str">
        <f ca="true">+IF(OFFSET('Sanitation Data'!$I$28,0,10*ROW('Sanitation Data'!I187))="","",OFFSET('Sanitation Data'!$I$28,0,10*ROW('Sanitation Data'!I187)))</f>
        <v/>
      </c>
      <c r="DK193" s="272" t="str">
        <f ca="true">+IF(OFFSET('Sanitation Data'!$I$29,0,10*ROW('Sanitation Data'!I187))="","",OFFSET('Sanitation Data'!$I$29,0,10*ROW('Sanitation Data'!I187)))</f>
        <v/>
      </c>
      <c r="DL193" s="272" t="str">
        <f ca="true">+IF(OFFSET('Sanitation Data'!$I$30,0,10*ROW('Sanitation Data'!I187))="","",OFFSET('Sanitation Data'!$I$30,0,10*ROW('Sanitation Data'!I187)))</f>
        <v/>
      </c>
      <c r="DM193" s="272" t="str">
        <f ca="true">+IF(OFFSET('Sanitation Data'!$I$31,0,10*ROW('Sanitation Data'!I187))="","",OFFSET('Sanitation Data'!$I$31,0,10*ROW('Sanitation Data'!I187)))</f>
        <v/>
      </c>
      <c r="DN193" s="272" t="str">
        <f ca="true">+IF(OFFSET('Sanitation Data'!$I$32,0,10*ROW('Sanitation Data'!I187))="","",OFFSET('Sanitation Data'!$I$32,0,10*ROW('Sanitation Data'!I187)))</f>
        <v/>
      </c>
      <c r="DO193" s="272" t="str">
        <f ca="true">+IF(OFFSET('Hygiene Data'!$D$11,0,10*ROW('Hygiene Data'!D187))="","",OFFSET('Hygiene Data'!$D$11,0,10*ROW('Hygiene Data'!D187)))</f>
        <v/>
      </c>
      <c r="DP193" s="272" t="str">
        <f ca="true">+IF(OFFSET('Hygiene Data'!$D$12,0,10*ROW('Hygiene Data'!D187))="","",OFFSET('Hygiene Data'!$D$12,0,10*ROW('Hygiene Data'!D187)))</f>
        <v/>
      </c>
      <c r="DQ193" s="272" t="str">
        <f ca="true">+IF(OFFSET('Hygiene Data'!$D$13,0,10*ROW('Hygiene Data'!D187))="","",OFFSET('Hygiene Data'!$D$13,0,10*ROW('Hygiene Data'!D187)))</f>
        <v/>
      </c>
      <c r="DR193" s="272" t="str">
        <f ca="true">+IF(OFFSET('Hygiene Data'!$E$11,0,10*ROW('Hygiene Data'!E187))="","",OFFSET('Hygiene Data'!$E$11,0,10*ROW('Hygiene Data'!E187)))</f>
        <v/>
      </c>
      <c r="DS193" s="272" t="str">
        <f ca="true">+IF(OFFSET('Hygiene Data'!$E$12,0,10*ROW('Hygiene Data'!E187))="","",OFFSET('Hygiene Data'!$E$12,0,10*ROW('Hygiene Data'!E187)))</f>
        <v/>
      </c>
      <c r="DT193" s="272" t="str">
        <f ca="true">+IF(OFFSET('Hygiene Data'!$E$13,0,10*ROW('Hygiene Data'!E187))="","",OFFSET('Hygiene Data'!$E$13,0,10*ROW('Hygiene Data'!E187)))</f>
        <v/>
      </c>
      <c r="DU193" s="272" t="str">
        <f ca="true">+IF(OFFSET('Hygiene Data'!$F$11,0,10*ROW('Hygiene Data'!F187))="","",OFFSET('Hygiene Data'!$F$11,0,10*ROW('Hygiene Data'!F187)))</f>
        <v/>
      </c>
      <c r="DV193" s="272" t="str">
        <f ca="true">+IF(OFFSET('Hygiene Data'!$F$12,0,10*ROW('Hygiene Data'!F187))="","",OFFSET('Hygiene Data'!$F$12,0,10*ROW('Hygiene Data'!F187)))</f>
        <v/>
      </c>
      <c r="DW193" s="272" t="str">
        <f ca="true">+IF(OFFSET('Hygiene Data'!$F$13,0,10*ROW('Hygiene Data'!F187))="","",OFFSET('Hygiene Data'!$F$13,0,10*ROW('Hygiene Data'!F187)))</f>
        <v/>
      </c>
      <c r="DX193" s="272" t="str">
        <f ca="true">+IF(OFFSET('Hygiene Data'!$G$11,0,10*ROW('Hygiene Data'!G187))="","",OFFSET('Hygiene Data'!$G$11,0,10*ROW('Hygiene Data'!G187)))</f>
        <v/>
      </c>
      <c r="DY193" s="272" t="str">
        <f ca="true">+IF(OFFSET('Hygiene Data'!$G$12,0,10*ROW('Hygiene Data'!G187))="","",OFFSET('Hygiene Data'!$G$12,0,10*ROW('Hygiene Data'!G187)))</f>
        <v/>
      </c>
      <c r="DZ193" s="272" t="str">
        <f ca="true">+IF(OFFSET('Hygiene Data'!$G$13,0,10*ROW('Hygiene Data'!G187))="","",OFFSET('Hygiene Data'!$G$13,0,10*ROW('Hygiene Data'!G187)))</f>
        <v/>
      </c>
      <c r="EA193" s="272" t="str">
        <f ca="true">+IF(OFFSET('Hygiene Data'!$H$11,0,10*ROW('Hygiene Data'!H187))="","",OFFSET('Hygiene Data'!$H$11,0,10*ROW('Hygiene Data'!H187)))</f>
        <v/>
      </c>
      <c r="EB193" s="272" t="str">
        <f ca="true">+IF(OFFSET('Hygiene Data'!$H$12,0,10*ROW('Hygiene Data'!H187))="","",OFFSET('Hygiene Data'!$H$12,0,10*ROW('Hygiene Data'!H187)))</f>
        <v/>
      </c>
      <c r="EC193" s="272" t="str">
        <f ca="true">+IF(OFFSET('Hygiene Data'!$H$13,0,10*ROW('Hygiene Data'!H187))="","",OFFSET('Hygiene Data'!$H$13,0,10*ROW('Hygiene Data'!H187)))</f>
        <v/>
      </c>
      <c r="ED193" s="272" t="str">
        <f ca="true">+IF(OFFSET('Hygiene Data'!$I$11,0,10*ROW('Hygiene Data'!I187))="","",OFFSET('Hygiene Data'!$I$11,0,10*ROW('Hygiene Data'!I187)))</f>
        <v/>
      </c>
      <c r="EE193" s="272" t="str">
        <f ca="true">+IF(OFFSET('Hygiene Data'!$I$12,0,10*ROW('Hygiene Data'!I187))="","",OFFSET('Hygiene Data'!$I$12,0,10*ROW('Hygiene Data'!I187)))</f>
        <v/>
      </c>
      <c r="EF193" s="272" t="str">
        <f ca="true">+IF(OFFSET('Hygiene Data'!$I$13,0,10*ROW('Hygiene Data'!I187))="","",OFFSET('Hygiene Data'!$I$13,0,10*ROW('Hygiene Data'!I187)))</f>
        <v/>
      </c>
    </row>
    <row xmlns:x14ac="http://schemas.microsoft.com/office/spreadsheetml/2009/9/ac" r="194" x14ac:dyDescent="0.2">
      <c r="A194" s="37" t="str">
        <f ca="true">+IF(OFFSET('Water Data'!$B$2,0,10*ROW('Water Data'!E188))="","",OFFSET('Water Data'!$B$2,0,10*ROW('Water Data'!E188)))</f>
        <v/>
      </c>
      <c r="B194" s="37" t="str">
        <f ca="true">+IF(OFFSET('Water Data'!$C$2,0,10*ROW('Water Data'!F188))="","",OFFSET('Water Data'!$C$2,0,10*ROW('Water Data'!F188)))</f>
        <v/>
      </c>
      <c r="C194" s="328" t="str">
        <f t="shared" ca="true" si="2"/>
        <v/>
      </c>
      <c r="D194" s="97"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7"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7"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7"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7"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7"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7"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7"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7"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7"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7"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7"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7"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7"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7"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7"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7"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7"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8"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8"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8"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8"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8"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8"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8"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8"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8"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8"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8"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8"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8"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8"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8"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8"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8"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8"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8"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8"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8"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8"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8"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8"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8"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8"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8"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8"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8"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8"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9"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9"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9"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9"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9"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9"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9"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9"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9"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9"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9"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9"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9"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9"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9"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9"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9"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9"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2"/>
      <c r="BS194" s="272" t="str">
        <f ca="true">+IF(OFFSET('Water Data'!$D$27,0,10*ROW('Water Data'!D188))="","",OFFSET('Water Data'!$D$27,0,10*ROW('Water Data'!D188)))</f>
        <v/>
      </c>
      <c r="BT194" s="272" t="str">
        <f ca="true">+IF(OFFSET('Water Data'!$D$28,0,10*ROW('Water Data'!D188))="","",OFFSET('Water Data'!$D$28,0,10*ROW('Water Data'!D188)))</f>
        <v/>
      </c>
      <c r="BU194" s="272" t="str">
        <f ca="true">+IF(OFFSET('Water Data'!$D$29,0,10*ROW('Water Data'!D188))="","",OFFSET('Water Data'!$D$29,0,10*ROW('Water Data'!D188)))</f>
        <v/>
      </c>
      <c r="BV194" s="272" t="str">
        <f ca="true">+IF(OFFSET('Water Data'!$E$27,0,10*ROW('Water Data'!E188))="","",OFFSET('Water Data'!$E$27,0,10*ROW('Water Data'!E188)))</f>
        <v/>
      </c>
      <c r="BW194" s="272" t="str">
        <f ca="true">+IF(OFFSET('Water Data'!$E$28,0,10*ROW('Water Data'!E188))="","",OFFSET('Water Data'!$E$28,0,10*ROW('Water Data'!E188)))</f>
        <v/>
      </c>
      <c r="BX194" s="272" t="str">
        <f ca="true">+IF(OFFSET('Water Data'!$E$29,0,10*ROW('Water Data'!E188))="","",OFFSET('Water Data'!$E$29,0,10*ROW('Water Data'!E188)))</f>
        <v/>
      </c>
      <c r="BY194" s="272" t="str">
        <f ca="true">+IF(OFFSET('Water Data'!$F$27,0,10*ROW('Water Data'!F188))="","",OFFSET('Water Data'!$F$27,0,10*ROW('Water Data'!F188)))</f>
        <v/>
      </c>
      <c r="BZ194" s="272" t="str">
        <f ca="true">+IF(OFFSET('Water Data'!$F$28,0,10*ROW('Water Data'!F188))="","",OFFSET('Water Data'!$F$28,0,10*ROW('Water Data'!F188)))</f>
        <v/>
      </c>
      <c r="CA194" s="272" t="str">
        <f ca="true">+IF(OFFSET('Water Data'!$F$29,0,10*ROW('Water Data'!F188))="","",OFFSET('Water Data'!$F$29,0,10*ROW('Water Data'!F188)))</f>
        <v/>
      </c>
      <c r="CB194" s="272" t="str">
        <f ca="true">+IF(OFFSET('Water Data'!$G$27,0,10*ROW('Water Data'!G188))="","",OFFSET('Water Data'!$G$27,0,10*ROW('Water Data'!G188)))</f>
        <v/>
      </c>
      <c r="CC194" s="272" t="str">
        <f ca="true">+IF(OFFSET('Water Data'!$G$28,0,10*ROW('Water Data'!G188))="","",OFFSET('Water Data'!$G$28,0,10*ROW('Water Data'!G188)))</f>
        <v/>
      </c>
      <c r="CD194" s="272" t="str">
        <f ca="true">+IF(OFFSET('Water Data'!$G$29,0,10*ROW('Water Data'!G188))="","",OFFSET('Water Data'!$G$29,0,10*ROW('Water Data'!G188)))</f>
        <v/>
      </c>
      <c r="CE194" s="272" t="str">
        <f ca="true">+IF(OFFSET('Water Data'!$H$27,0,10*ROW('Water Data'!H188))="","",OFFSET('Water Data'!$H$27,0,10*ROW('Water Data'!H188)))</f>
        <v/>
      </c>
      <c r="CF194" s="272" t="str">
        <f ca="true">+IF(OFFSET('Water Data'!$H$28,0,10*ROW('Water Data'!H188))="","",OFFSET('Water Data'!$H$28,0,10*ROW('Water Data'!H188)))</f>
        <v/>
      </c>
      <c r="CG194" s="272" t="str">
        <f ca="true">+IF(OFFSET('Water Data'!$H$29,0,10*ROW('Water Data'!H188))="","",OFFSET('Water Data'!$H$29,0,10*ROW('Water Data'!H188)))</f>
        <v/>
      </c>
      <c r="CH194" s="272" t="str">
        <f ca="true">+IF(OFFSET('Water Data'!$I$27,0,10*ROW('Water Data'!I188))="","",OFFSET('Water Data'!$I$27,0,10*ROW('Water Data'!I188)))</f>
        <v/>
      </c>
      <c r="CI194" s="272" t="str">
        <f ca="true">+IF(OFFSET('Water Data'!$I$28,0,10*ROW('Water Data'!I188))="","",OFFSET('Water Data'!$I$28,0,10*ROW('Water Data'!I188)))</f>
        <v/>
      </c>
      <c r="CJ194" s="272" t="str">
        <f ca="true">+IF(OFFSET('Water Data'!$I$29,0,10*ROW('Water Data'!I188))="","",OFFSET('Water Data'!$I$29,0,10*ROW('Water Data'!I188)))</f>
        <v/>
      </c>
      <c r="CK194" s="272" t="str">
        <f ca="true">+IF(OFFSET('Sanitation Data'!$D$28,0,10*ROW('Sanitation Data'!D188))="","",OFFSET('Sanitation Data'!$D$28,0,10*ROW('Sanitation Data'!D188)))</f>
        <v/>
      </c>
      <c r="CL194" s="272" t="str">
        <f ca="true">+IF(OFFSET('Sanitation Data'!$D$29,0,10*ROW('Sanitation Data'!D188))="","",OFFSET('Sanitation Data'!$D$29,0,10*ROW('Sanitation Data'!D188)))</f>
        <v/>
      </c>
      <c r="CM194" s="272" t="str">
        <f ca="true">+IF(OFFSET('Sanitation Data'!$D$30,0,10*ROW('Sanitation Data'!D188))="","",OFFSET('Sanitation Data'!$D$30,0,10*ROW('Sanitation Data'!D188)))</f>
        <v/>
      </c>
      <c r="CN194" s="272" t="str">
        <f ca="true">+IF(OFFSET('Sanitation Data'!$D$31,0,10*ROW('Sanitation Data'!D188))="","",OFFSET('Sanitation Data'!$D$31,0,10*ROW('Sanitation Data'!D188)))</f>
        <v/>
      </c>
      <c r="CO194" s="272" t="str">
        <f ca="true">+IF(OFFSET('Sanitation Data'!$D$32,0,10*ROW('Sanitation Data'!D188))="","",OFFSET('Sanitation Data'!$D$32,0,10*ROW('Sanitation Data'!D188)))</f>
        <v/>
      </c>
      <c r="CP194" s="272" t="str">
        <f ca="true">+IF(OFFSET('Sanitation Data'!$E$28,0,10*ROW('Sanitation Data'!E188))="","",OFFSET('Sanitation Data'!$E$28,0,10*ROW('Sanitation Data'!E188)))</f>
        <v/>
      </c>
      <c r="CQ194" s="272" t="str">
        <f ca="true">+IF(OFFSET('Sanitation Data'!$E$29,0,10*ROW('Sanitation Data'!E188))="","",OFFSET('Sanitation Data'!$E$29,0,10*ROW('Sanitation Data'!E188)))</f>
        <v/>
      </c>
      <c r="CR194" s="272" t="str">
        <f ca="true">+IF(OFFSET('Sanitation Data'!$E$30,0,10*ROW('Sanitation Data'!E188))="","",OFFSET('Sanitation Data'!$E$30,0,10*ROW('Sanitation Data'!E188)))</f>
        <v/>
      </c>
      <c r="CS194" s="272" t="str">
        <f ca="true">+IF(OFFSET('Sanitation Data'!$E$31,0,10*ROW('Sanitation Data'!E188))="","",OFFSET('Sanitation Data'!$E$31,0,10*ROW('Sanitation Data'!E188)))</f>
        <v/>
      </c>
      <c r="CT194" s="272" t="str">
        <f ca="true">+IF(OFFSET('Sanitation Data'!$E$32,0,10*ROW('Sanitation Data'!E188))="","",OFFSET('Sanitation Data'!$E$32,0,10*ROW('Sanitation Data'!E188)))</f>
        <v/>
      </c>
      <c r="CU194" s="272" t="str">
        <f ca="true">+IF(OFFSET('Sanitation Data'!$F$28,0,10*ROW('Sanitation Data'!F188))="","",OFFSET('Sanitation Data'!$F$28,0,10*ROW('Sanitation Data'!F188)))</f>
        <v/>
      </c>
      <c r="CV194" s="272" t="str">
        <f ca="true">+IF(OFFSET('Sanitation Data'!$F$29,0,10*ROW('Sanitation Data'!F188))="","",OFFSET('Sanitation Data'!$F$29,0,10*ROW('Sanitation Data'!F188)))</f>
        <v/>
      </c>
      <c r="CW194" s="272" t="str">
        <f ca="true">+IF(OFFSET('Sanitation Data'!$F$30,0,10*ROW('Sanitation Data'!F188))="","",OFFSET('Sanitation Data'!$F$30,0,10*ROW('Sanitation Data'!F188)))</f>
        <v/>
      </c>
      <c r="CX194" s="272" t="str">
        <f ca="true">+IF(OFFSET('Sanitation Data'!$F$31,0,10*ROW('Sanitation Data'!F188))="","",OFFSET('Sanitation Data'!$F$31,0,10*ROW('Sanitation Data'!F188)))</f>
        <v/>
      </c>
      <c r="CY194" s="272" t="str">
        <f ca="true">+IF(OFFSET('Sanitation Data'!$F$32,0,10*ROW('Sanitation Data'!F188))="","",OFFSET('Sanitation Data'!$F$32,0,10*ROW('Sanitation Data'!F188)))</f>
        <v/>
      </c>
      <c r="CZ194" s="272" t="str">
        <f ca="true">+IF(OFFSET('Sanitation Data'!$G$28,0,10*ROW('Sanitation Data'!G188))="","",OFFSET('Sanitation Data'!$G$28,0,10*ROW('Sanitation Data'!G188)))</f>
        <v/>
      </c>
      <c r="DA194" s="272" t="str">
        <f ca="true">+IF(OFFSET('Sanitation Data'!$G$29,0,10*ROW('Sanitation Data'!G188))="","",OFFSET('Sanitation Data'!$G$29,0,10*ROW('Sanitation Data'!G188)))</f>
        <v/>
      </c>
      <c r="DB194" s="272" t="str">
        <f ca="true">+IF(OFFSET('Sanitation Data'!$G$30,0,10*ROW('Sanitation Data'!G188))="","",OFFSET('Sanitation Data'!$G$30,0,10*ROW('Sanitation Data'!G188)))</f>
        <v/>
      </c>
      <c r="DC194" s="272" t="str">
        <f ca="true">+IF(OFFSET('Sanitation Data'!$G$31,0,10*ROW('Sanitation Data'!G188))="","",OFFSET('Sanitation Data'!$G$31,0,10*ROW('Sanitation Data'!G188)))</f>
        <v/>
      </c>
      <c r="DD194" s="272" t="str">
        <f ca="true">+IF(OFFSET('Sanitation Data'!$G$32,0,10*ROW('Sanitation Data'!G188))="","",OFFSET('Sanitation Data'!$G$32,0,10*ROW('Sanitation Data'!G188)))</f>
        <v/>
      </c>
      <c r="DE194" s="272" t="str">
        <f ca="true">+IF(OFFSET('Sanitation Data'!$H$28,0,10*ROW('Sanitation Data'!H188))="","",OFFSET('Sanitation Data'!$H$28,0,10*ROW('Sanitation Data'!H188)))</f>
        <v/>
      </c>
      <c r="DF194" s="272" t="str">
        <f ca="true">+IF(OFFSET('Sanitation Data'!$H$29,0,10*ROW('Sanitation Data'!H188))="","",OFFSET('Sanitation Data'!$H$29,0,10*ROW('Sanitation Data'!H188)))</f>
        <v/>
      </c>
      <c r="DG194" s="272" t="str">
        <f ca="true">+IF(OFFSET('Sanitation Data'!$H$30,0,10*ROW('Sanitation Data'!H188))="","",OFFSET('Sanitation Data'!$H$30,0,10*ROW('Sanitation Data'!H188)))</f>
        <v/>
      </c>
      <c r="DH194" s="272" t="str">
        <f ca="true">+IF(OFFSET('Sanitation Data'!$H$31,0,10*ROW('Sanitation Data'!H188))="","",OFFSET('Sanitation Data'!$H$31,0,10*ROW('Sanitation Data'!H188)))</f>
        <v/>
      </c>
      <c r="DI194" s="272" t="str">
        <f ca="true">+IF(OFFSET('Sanitation Data'!$H$32,0,10*ROW('Sanitation Data'!H188))="","",OFFSET('Sanitation Data'!$H$32,0,10*ROW('Sanitation Data'!H188)))</f>
        <v/>
      </c>
      <c r="DJ194" s="272" t="str">
        <f ca="true">+IF(OFFSET('Sanitation Data'!$I$28,0,10*ROW('Sanitation Data'!I188))="","",OFFSET('Sanitation Data'!$I$28,0,10*ROW('Sanitation Data'!I188)))</f>
        <v/>
      </c>
      <c r="DK194" s="272" t="str">
        <f ca="true">+IF(OFFSET('Sanitation Data'!$I$29,0,10*ROW('Sanitation Data'!I188))="","",OFFSET('Sanitation Data'!$I$29,0,10*ROW('Sanitation Data'!I188)))</f>
        <v/>
      </c>
      <c r="DL194" s="272" t="str">
        <f ca="true">+IF(OFFSET('Sanitation Data'!$I$30,0,10*ROW('Sanitation Data'!I188))="","",OFFSET('Sanitation Data'!$I$30,0,10*ROW('Sanitation Data'!I188)))</f>
        <v/>
      </c>
      <c r="DM194" s="272" t="str">
        <f ca="true">+IF(OFFSET('Sanitation Data'!$I$31,0,10*ROW('Sanitation Data'!I188))="","",OFFSET('Sanitation Data'!$I$31,0,10*ROW('Sanitation Data'!I188)))</f>
        <v/>
      </c>
      <c r="DN194" s="272" t="str">
        <f ca="true">+IF(OFFSET('Sanitation Data'!$I$32,0,10*ROW('Sanitation Data'!I188))="","",OFFSET('Sanitation Data'!$I$32,0,10*ROW('Sanitation Data'!I188)))</f>
        <v/>
      </c>
      <c r="DO194" s="272" t="str">
        <f ca="true">+IF(OFFSET('Hygiene Data'!$D$11,0,10*ROW('Hygiene Data'!D188))="","",OFFSET('Hygiene Data'!$D$11,0,10*ROW('Hygiene Data'!D188)))</f>
        <v/>
      </c>
      <c r="DP194" s="272" t="str">
        <f ca="true">+IF(OFFSET('Hygiene Data'!$D$12,0,10*ROW('Hygiene Data'!D188))="","",OFFSET('Hygiene Data'!$D$12,0,10*ROW('Hygiene Data'!D188)))</f>
        <v/>
      </c>
      <c r="DQ194" s="272" t="str">
        <f ca="true">+IF(OFFSET('Hygiene Data'!$D$13,0,10*ROW('Hygiene Data'!D188))="","",OFFSET('Hygiene Data'!$D$13,0,10*ROW('Hygiene Data'!D188)))</f>
        <v/>
      </c>
      <c r="DR194" s="272" t="str">
        <f ca="true">+IF(OFFSET('Hygiene Data'!$E$11,0,10*ROW('Hygiene Data'!E188))="","",OFFSET('Hygiene Data'!$E$11,0,10*ROW('Hygiene Data'!E188)))</f>
        <v/>
      </c>
      <c r="DS194" s="272" t="str">
        <f ca="true">+IF(OFFSET('Hygiene Data'!$E$12,0,10*ROW('Hygiene Data'!E188))="","",OFFSET('Hygiene Data'!$E$12,0,10*ROW('Hygiene Data'!E188)))</f>
        <v/>
      </c>
      <c r="DT194" s="272" t="str">
        <f ca="true">+IF(OFFSET('Hygiene Data'!$E$13,0,10*ROW('Hygiene Data'!E188))="","",OFFSET('Hygiene Data'!$E$13,0,10*ROW('Hygiene Data'!E188)))</f>
        <v/>
      </c>
      <c r="DU194" s="272" t="str">
        <f ca="true">+IF(OFFSET('Hygiene Data'!$F$11,0,10*ROW('Hygiene Data'!F188))="","",OFFSET('Hygiene Data'!$F$11,0,10*ROW('Hygiene Data'!F188)))</f>
        <v/>
      </c>
      <c r="DV194" s="272" t="str">
        <f ca="true">+IF(OFFSET('Hygiene Data'!$F$12,0,10*ROW('Hygiene Data'!F188))="","",OFFSET('Hygiene Data'!$F$12,0,10*ROW('Hygiene Data'!F188)))</f>
        <v/>
      </c>
      <c r="DW194" s="272" t="str">
        <f ca="true">+IF(OFFSET('Hygiene Data'!$F$13,0,10*ROW('Hygiene Data'!F188))="","",OFFSET('Hygiene Data'!$F$13,0,10*ROW('Hygiene Data'!F188)))</f>
        <v/>
      </c>
      <c r="DX194" s="272" t="str">
        <f ca="true">+IF(OFFSET('Hygiene Data'!$G$11,0,10*ROW('Hygiene Data'!G188))="","",OFFSET('Hygiene Data'!$G$11,0,10*ROW('Hygiene Data'!G188)))</f>
        <v/>
      </c>
      <c r="DY194" s="272" t="str">
        <f ca="true">+IF(OFFSET('Hygiene Data'!$G$12,0,10*ROW('Hygiene Data'!G188))="","",OFFSET('Hygiene Data'!$G$12,0,10*ROW('Hygiene Data'!G188)))</f>
        <v/>
      </c>
      <c r="DZ194" s="272" t="str">
        <f ca="true">+IF(OFFSET('Hygiene Data'!$G$13,0,10*ROW('Hygiene Data'!G188))="","",OFFSET('Hygiene Data'!$G$13,0,10*ROW('Hygiene Data'!G188)))</f>
        <v/>
      </c>
      <c r="EA194" s="272" t="str">
        <f ca="true">+IF(OFFSET('Hygiene Data'!$H$11,0,10*ROW('Hygiene Data'!H188))="","",OFFSET('Hygiene Data'!$H$11,0,10*ROW('Hygiene Data'!H188)))</f>
        <v/>
      </c>
      <c r="EB194" s="272" t="str">
        <f ca="true">+IF(OFFSET('Hygiene Data'!$H$12,0,10*ROW('Hygiene Data'!H188))="","",OFFSET('Hygiene Data'!$H$12,0,10*ROW('Hygiene Data'!H188)))</f>
        <v/>
      </c>
      <c r="EC194" s="272" t="str">
        <f ca="true">+IF(OFFSET('Hygiene Data'!$H$13,0,10*ROW('Hygiene Data'!H188))="","",OFFSET('Hygiene Data'!$H$13,0,10*ROW('Hygiene Data'!H188)))</f>
        <v/>
      </c>
      <c r="ED194" s="272" t="str">
        <f ca="true">+IF(OFFSET('Hygiene Data'!$I$11,0,10*ROW('Hygiene Data'!I188))="","",OFFSET('Hygiene Data'!$I$11,0,10*ROW('Hygiene Data'!I188)))</f>
        <v/>
      </c>
      <c r="EE194" s="272" t="str">
        <f ca="true">+IF(OFFSET('Hygiene Data'!$I$12,0,10*ROW('Hygiene Data'!I188))="","",OFFSET('Hygiene Data'!$I$12,0,10*ROW('Hygiene Data'!I188)))</f>
        <v/>
      </c>
      <c r="EF194" s="272" t="str">
        <f ca="true">+IF(OFFSET('Hygiene Data'!$I$13,0,10*ROW('Hygiene Data'!I188))="","",OFFSET('Hygiene Data'!$I$13,0,10*ROW('Hygiene Data'!I188)))</f>
        <v/>
      </c>
    </row>
    <row xmlns:x14ac="http://schemas.microsoft.com/office/spreadsheetml/2009/9/ac" r="195" x14ac:dyDescent="0.2">
      <c r="A195" s="37" t="str">
        <f ca="true">+IF(OFFSET('Water Data'!$B$2,0,10*ROW('Water Data'!E189))="","",OFFSET('Water Data'!$B$2,0,10*ROW('Water Data'!E189)))</f>
        <v/>
      </c>
      <c r="B195" s="37" t="str">
        <f ca="true">+IF(OFFSET('Water Data'!$C$2,0,10*ROW('Water Data'!F189))="","",OFFSET('Water Data'!$C$2,0,10*ROW('Water Data'!F189)))</f>
        <v/>
      </c>
      <c r="C195" s="328" t="str">
        <f t="shared" ca="true" si="2"/>
        <v/>
      </c>
      <c r="D195" s="97"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7"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7"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7"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7"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7"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7"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7"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7"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7"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7"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7"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7"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7"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7"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7"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7"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7"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8"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8"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8"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8"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8"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8"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8"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8"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8"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8"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8"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8"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8"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8"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8"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8"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8"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8"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8"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8"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8"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8"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8"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8"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8"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8"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8"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8"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8"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8"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9"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9"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9"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9"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9"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9"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9"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9"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9"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9"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9"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9"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9"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9"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9"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9"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9"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9"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2"/>
      <c r="BS195" s="272" t="str">
        <f ca="true">+IF(OFFSET('Water Data'!$D$27,0,10*ROW('Water Data'!D189))="","",OFFSET('Water Data'!$D$27,0,10*ROW('Water Data'!D189)))</f>
        <v/>
      </c>
      <c r="BT195" s="272" t="str">
        <f ca="true">+IF(OFFSET('Water Data'!$D$28,0,10*ROW('Water Data'!D189))="","",OFFSET('Water Data'!$D$28,0,10*ROW('Water Data'!D189)))</f>
        <v/>
      </c>
      <c r="BU195" s="272" t="str">
        <f ca="true">+IF(OFFSET('Water Data'!$D$29,0,10*ROW('Water Data'!D189))="","",OFFSET('Water Data'!$D$29,0,10*ROW('Water Data'!D189)))</f>
        <v/>
      </c>
      <c r="BV195" s="272" t="str">
        <f ca="true">+IF(OFFSET('Water Data'!$E$27,0,10*ROW('Water Data'!E189))="","",OFFSET('Water Data'!$E$27,0,10*ROW('Water Data'!E189)))</f>
        <v/>
      </c>
      <c r="BW195" s="272" t="str">
        <f ca="true">+IF(OFFSET('Water Data'!$E$28,0,10*ROW('Water Data'!E189))="","",OFFSET('Water Data'!$E$28,0,10*ROW('Water Data'!E189)))</f>
        <v/>
      </c>
      <c r="BX195" s="272" t="str">
        <f ca="true">+IF(OFFSET('Water Data'!$E$29,0,10*ROW('Water Data'!E189))="","",OFFSET('Water Data'!$E$29,0,10*ROW('Water Data'!E189)))</f>
        <v/>
      </c>
      <c r="BY195" s="272" t="str">
        <f ca="true">+IF(OFFSET('Water Data'!$F$27,0,10*ROW('Water Data'!F189))="","",OFFSET('Water Data'!$F$27,0,10*ROW('Water Data'!F189)))</f>
        <v/>
      </c>
      <c r="BZ195" s="272" t="str">
        <f ca="true">+IF(OFFSET('Water Data'!$F$28,0,10*ROW('Water Data'!F189))="","",OFFSET('Water Data'!$F$28,0,10*ROW('Water Data'!F189)))</f>
        <v/>
      </c>
      <c r="CA195" s="272" t="str">
        <f ca="true">+IF(OFFSET('Water Data'!$F$29,0,10*ROW('Water Data'!F189))="","",OFFSET('Water Data'!$F$29,0,10*ROW('Water Data'!F189)))</f>
        <v/>
      </c>
      <c r="CB195" s="272" t="str">
        <f ca="true">+IF(OFFSET('Water Data'!$G$27,0,10*ROW('Water Data'!G189))="","",OFFSET('Water Data'!$G$27,0,10*ROW('Water Data'!G189)))</f>
        <v/>
      </c>
      <c r="CC195" s="272" t="str">
        <f ca="true">+IF(OFFSET('Water Data'!$G$28,0,10*ROW('Water Data'!G189))="","",OFFSET('Water Data'!$G$28,0,10*ROW('Water Data'!G189)))</f>
        <v/>
      </c>
      <c r="CD195" s="272" t="str">
        <f ca="true">+IF(OFFSET('Water Data'!$G$29,0,10*ROW('Water Data'!G189))="","",OFFSET('Water Data'!$G$29,0,10*ROW('Water Data'!G189)))</f>
        <v/>
      </c>
      <c r="CE195" s="272" t="str">
        <f ca="true">+IF(OFFSET('Water Data'!$H$27,0,10*ROW('Water Data'!H189))="","",OFFSET('Water Data'!$H$27,0,10*ROW('Water Data'!H189)))</f>
        <v/>
      </c>
      <c r="CF195" s="272" t="str">
        <f ca="true">+IF(OFFSET('Water Data'!$H$28,0,10*ROW('Water Data'!H189))="","",OFFSET('Water Data'!$H$28,0,10*ROW('Water Data'!H189)))</f>
        <v/>
      </c>
      <c r="CG195" s="272" t="str">
        <f ca="true">+IF(OFFSET('Water Data'!$H$29,0,10*ROW('Water Data'!H189))="","",OFFSET('Water Data'!$H$29,0,10*ROW('Water Data'!H189)))</f>
        <v/>
      </c>
      <c r="CH195" s="272" t="str">
        <f ca="true">+IF(OFFSET('Water Data'!$I$27,0,10*ROW('Water Data'!I189))="","",OFFSET('Water Data'!$I$27,0,10*ROW('Water Data'!I189)))</f>
        <v/>
      </c>
      <c r="CI195" s="272" t="str">
        <f ca="true">+IF(OFFSET('Water Data'!$I$28,0,10*ROW('Water Data'!I189))="","",OFFSET('Water Data'!$I$28,0,10*ROW('Water Data'!I189)))</f>
        <v/>
      </c>
      <c r="CJ195" s="272" t="str">
        <f ca="true">+IF(OFFSET('Water Data'!$I$29,0,10*ROW('Water Data'!I189))="","",OFFSET('Water Data'!$I$29,0,10*ROW('Water Data'!I189)))</f>
        <v/>
      </c>
      <c r="CK195" s="272" t="str">
        <f ca="true">+IF(OFFSET('Sanitation Data'!$D$28,0,10*ROW('Sanitation Data'!D189))="","",OFFSET('Sanitation Data'!$D$28,0,10*ROW('Sanitation Data'!D189)))</f>
        <v/>
      </c>
      <c r="CL195" s="272" t="str">
        <f ca="true">+IF(OFFSET('Sanitation Data'!$D$29,0,10*ROW('Sanitation Data'!D189))="","",OFFSET('Sanitation Data'!$D$29,0,10*ROW('Sanitation Data'!D189)))</f>
        <v/>
      </c>
      <c r="CM195" s="272" t="str">
        <f ca="true">+IF(OFFSET('Sanitation Data'!$D$30,0,10*ROW('Sanitation Data'!D189))="","",OFFSET('Sanitation Data'!$D$30,0,10*ROW('Sanitation Data'!D189)))</f>
        <v/>
      </c>
      <c r="CN195" s="272" t="str">
        <f ca="true">+IF(OFFSET('Sanitation Data'!$D$31,0,10*ROW('Sanitation Data'!D189))="","",OFFSET('Sanitation Data'!$D$31,0,10*ROW('Sanitation Data'!D189)))</f>
        <v/>
      </c>
      <c r="CO195" s="272" t="str">
        <f ca="true">+IF(OFFSET('Sanitation Data'!$D$32,0,10*ROW('Sanitation Data'!D189))="","",OFFSET('Sanitation Data'!$D$32,0,10*ROW('Sanitation Data'!D189)))</f>
        <v/>
      </c>
      <c r="CP195" s="272" t="str">
        <f ca="true">+IF(OFFSET('Sanitation Data'!$E$28,0,10*ROW('Sanitation Data'!E189))="","",OFFSET('Sanitation Data'!$E$28,0,10*ROW('Sanitation Data'!E189)))</f>
        <v/>
      </c>
      <c r="CQ195" s="272" t="str">
        <f ca="true">+IF(OFFSET('Sanitation Data'!$E$29,0,10*ROW('Sanitation Data'!E189))="","",OFFSET('Sanitation Data'!$E$29,0,10*ROW('Sanitation Data'!E189)))</f>
        <v/>
      </c>
      <c r="CR195" s="272" t="str">
        <f ca="true">+IF(OFFSET('Sanitation Data'!$E$30,0,10*ROW('Sanitation Data'!E189))="","",OFFSET('Sanitation Data'!$E$30,0,10*ROW('Sanitation Data'!E189)))</f>
        <v/>
      </c>
      <c r="CS195" s="272" t="str">
        <f ca="true">+IF(OFFSET('Sanitation Data'!$E$31,0,10*ROW('Sanitation Data'!E189))="","",OFFSET('Sanitation Data'!$E$31,0,10*ROW('Sanitation Data'!E189)))</f>
        <v/>
      </c>
      <c r="CT195" s="272" t="str">
        <f ca="true">+IF(OFFSET('Sanitation Data'!$E$32,0,10*ROW('Sanitation Data'!E189))="","",OFFSET('Sanitation Data'!$E$32,0,10*ROW('Sanitation Data'!E189)))</f>
        <v/>
      </c>
      <c r="CU195" s="272" t="str">
        <f ca="true">+IF(OFFSET('Sanitation Data'!$F$28,0,10*ROW('Sanitation Data'!F189))="","",OFFSET('Sanitation Data'!$F$28,0,10*ROW('Sanitation Data'!F189)))</f>
        <v/>
      </c>
      <c r="CV195" s="272" t="str">
        <f ca="true">+IF(OFFSET('Sanitation Data'!$F$29,0,10*ROW('Sanitation Data'!F189))="","",OFFSET('Sanitation Data'!$F$29,0,10*ROW('Sanitation Data'!F189)))</f>
        <v/>
      </c>
      <c r="CW195" s="272" t="str">
        <f ca="true">+IF(OFFSET('Sanitation Data'!$F$30,0,10*ROW('Sanitation Data'!F189))="","",OFFSET('Sanitation Data'!$F$30,0,10*ROW('Sanitation Data'!F189)))</f>
        <v/>
      </c>
      <c r="CX195" s="272" t="str">
        <f ca="true">+IF(OFFSET('Sanitation Data'!$F$31,0,10*ROW('Sanitation Data'!F189))="","",OFFSET('Sanitation Data'!$F$31,0,10*ROW('Sanitation Data'!F189)))</f>
        <v/>
      </c>
      <c r="CY195" s="272" t="str">
        <f ca="true">+IF(OFFSET('Sanitation Data'!$F$32,0,10*ROW('Sanitation Data'!F189))="","",OFFSET('Sanitation Data'!$F$32,0,10*ROW('Sanitation Data'!F189)))</f>
        <v/>
      </c>
      <c r="CZ195" s="272" t="str">
        <f ca="true">+IF(OFFSET('Sanitation Data'!$G$28,0,10*ROW('Sanitation Data'!G189))="","",OFFSET('Sanitation Data'!$G$28,0,10*ROW('Sanitation Data'!G189)))</f>
        <v/>
      </c>
      <c r="DA195" s="272" t="str">
        <f ca="true">+IF(OFFSET('Sanitation Data'!$G$29,0,10*ROW('Sanitation Data'!G189))="","",OFFSET('Sanitation Data'!$G$29,0,10*ROW('Sanitation Data'!G189)))</f>
        <v/>
      </c>
      <c r="DB195" s="272" t="str">
        <f ca="true">+IF(OFFSET('Sanitation Data'!$G$30,0,10*ROW('Sanitation Data'!G189))="","",OFFSET('Sanitation Data'!$G$30,0,10*ROW('Sanitation Data'!G189)))</f>
        <v/>
      </c>
      <c r="DC195" s="272" t="str">
        <f ca="true">+IF(OFFSET('Sanitation Data'!$G$31,0,10*ROW('Sanitation Data'!G189))="","",OFFSET('Sanitation Data'!$G$31,0,10*ROW('Sanitation Data'!G189)))</f>
        <v/>
      </c>
      <c r="DD195" s="272" t="str">
        <f ca="true">+IF(OFFSET('Sanitation Data'!$G$32,0,10*ROW('Sanitation Data'!G189))="","",OFFSET('Sanitation Data'!$G$32,0,10*ROW('Sanitation Data'!G189)))</f>
        <v/>
      </c>
      <c r="DE195" s="272" t="str">
        <f ca="true">+IF(OFFSET('Sanitation Data'!$H$28,0,10*ROW('Sanitation Data'!H189))="","",OFFSET('Sanitation Data'!$H$28,0,10*ROW('Sanitation Data'!H189)))</f>
        <v/>
      </c>
      <c r="DF195" s="272" t="str">
        <f ca="true">+IF(OFFSET('Sanitation Data'!$H$29,0,10*ROW('Sanitation Data'!H189))="","",OFFSET('Sanitation Data'!$H$29,0,10*ROW('Sanitation Data'!H189)))</f>
        <v/>
      </c>
      <c r="DG195" s="272" t="str">
        <f ca="true">+IF(OFFSET('Sanitation Data'!$H$30,0,10*ROW('Sanitation Data'!H189))="","",OFFSET('Sanitation Data'!$H$30,0,10*ROW('Sanitation Data'!H189)))</f>
        <v/>
      </c>
      <c r="DH195" s="272" t="str">
        <f ca="true">+IF(OFFSET('Sanitation Data'!$H$31,0,10*ROW('Sanitation Data'!H189))="","",OFFSET('Sanitation Data'!$H$31,0,10*ROW('Sanitation Data'!H189)))</f>
        <v/>
      </c>
      <c r="DI195" s="272" t="str">
        <f ca="true">+IF(OFFSET('Sanitation Data'!$H$32,0,10*ROW('Sanitation Data'!H189))="","",OFFSET('Sanitation Data'!$H$32,0,10*ROW('Sanitation Data'!H189)))</f>
        <v/>
      </c>
      <c r="DJ195" s="272" t="str">
        <f ca="true">+IF(OFFSET('Sanitation Data'!$I$28,0,10*ROW('Sanitation Data'!I189))="","",OFFSET('Sanitation Data'!$I$28,0,10*ROW('Sanitation Data'!I189)))</f>
        <v/>
      </c>
      <c r="DK195" s="272" t="str">
        <f ca="true">+IF(OFFSET('Sanitation Data'!$I$29,0,10*ROW('Sanitation Data'!I189))="","",OFFSET('Sanitation Data'!$I$29,0,10*ROW('Sanitation Data'!I189)))</f>
        <v/>
      </c>
      <c r="DL195" s="272" t="str">
        <f ca="true">+IF(OFFSET('Sanitation Data'!$I$30,0,10*ROW('Sanitation Data'!I189))="","",OFFSET('Sanitation Data'!$I$30,0,10*ROW('Sanitation Data'!I189)))</f>
        <v/>
      </c>
      <c r="DM195" s="272" t="str">
        <f ca="true">+IF(OFFSET('Sanitation Data'!$I$31,0,10*ROW('Sanitation Data'!I189))="","",OFFSET('Sanitation Data'!$I$31,0,10*ROW('Sanitation Data'!I189)))</f>
        <v/>
      </c>
      <c r="DN195" s="272" t="str">
        <f ca="true">+IF(OFFSET('Sanitation Data'!$I$32,0,10*ROW('Sanitation Data'!I189))="","",OFFSET('Sanitation Data'!$I$32,0,10*ROW('Sanitation Data'!I189)))</f>
        <v/>
      </c>
      <c r="DO195" s="272" t="str">
        <f ca="true">+IF(OFFSET('Hygiene Data'!$D$11,0,10*ROW('Hygiene Data'!D189))="","",OFFSET('Hygiene Data'!$D$11,0,10*ROW('Hygiene Data'!D189)))</f>
        <v/>
      </c>
      <c r="DP195" s="272" t="str">
        <f ca="true">+IF(OFFSET('Hygiene Data'!$D$12,0,10*ROW('Hygiene Data'!D189))="","",OFFSET('Hygiene Data'!$D$12,0,10*ROW('Hygiene Data'!D189)))</f>
        <v/>
      </c>
      <c r="DQ195" s="272" t="str">
        <f ca="true">+IF(OFFSET('Hygiene Data'!$D$13,0,10*ROW('Hygiene Data'!D189))="","",OFFSET('Hygiene Data'!$D$13,0,10*ROW('Hygiene Data'!D189)))</f>
        <v/>
      </c>
      <c r="DR195" s="272" t="str">
        <f ca="true">+IF(OFFSET('Hygiene Data'!$E$11,0,10*ROW('Hygiene Data'!E189))="","",OFFSET('Hygiene Data'!$E$11,0,10*ROW('Hygiene Data'!E189)))</f>
        <v/>
      </c>
      <c r="DS195" s="272" t="str">
        <f ca="true">+IF(OFFSET('Hygiene Data'!$E$12,0,10*ROW('Hygiene Data'!E189))="","",OFFSET('Hygiene Data'!$E$12,0,10*ROW('Hygiene Data'!E189)))</f>
        <v/>
      </c>
      <c r="DT195" s="272" t="str">
        <f ca="true">+IF(OFFSET('Hygiene Data'!$E$13,0,10*ROW('Hygiene Data'!E189))="","",OFFSET('Hygiene Data'!$E$13,0,10*ROW('Hygiene Data'!E189)))</f>
        <v/>
      </c>
      <c r="DU195" s="272" t="str">
        <f ca="true">+IF(OFFSET('Hygiene Data'!$F$11,0,10*ROW('Hygiene Data'!F189))="","",OFFSET('Hygiene Data'!$F$11,0,10*ROW('Hygiene Data'!F189)))</f>
        <v/>
      </c>
      <c r="DV195" s="272" t="str">
        <f ca="true">+IF(OFFSET('Hygiene Data'!$F$12,0,10*ROW('Hygiene Data'!F189))="","",OFFSET('Hygiene Data'!$F$12,0,10*ROW('Hygiene Data'!F189)))</f>
        <v/>
      </c>
      <c r="DW195" s="272" t="str">
        <f ca="true">+IF(OFFSET('Hygiene Data'!$F$13,0,10*ROW('Hygiene Data'!F189))="","",OFFSET('Hygiene Data'!$F$13,0,10*ROW('Hygiene Data'!F189)))</f>
        <v/>
      </c>
      <c r="DX195" s="272" t="str">
        <f ca="true">+IF(OFFSET('Hygiene Data'!$G$11,0,10*ROW('Hygiene Data'!G189))="","",OFFSET('Hygiene Data'!$G$11,0,10*ROW('Hygiene Data'!G189)))</f>
        <v/>
      </c>
      <c r="DY195" s="272" t="str">
        <f ca="true">+IF(OFFSET('Hygiene Data'!$G$12,0,10*ROW('Hygiene Data'!G189))="","",OFFSET('Hygiene Data'!$G$12,0,10*ROW('Hygiene Data'!G189)))</f>
        <v/>
      </c>
      <c r="DZ195" s="272" t="str">
        <f ca="true">+IF(OFFSET('Hygiene Data'!$G$13,0,10*ROW('Hygiene Data'!G189))="","",OFFSET('Hygiene Data'!$G$13,0,10*ROW('Hygiene Data'!G189)))</f>
        <v/>
      </c>
      <c r="EA195" s="272" t="str">
        <f ca="true">+IF(OFFSET('Hygiene Data'!$H$11,0,10*ROW('Hygiene Data'!H189))="","",OFFSET('Hygiene Data'!$H$11,0,10*ROW('Hygiene Data'!H189)))</f>
        <v/>
      </c>
      <c r="EB195" s="272" t="str">
        <f ca="true">+IF(OFFSET('Hygiene Data'!$H$12,0,10*ROW('Hygiene Data'!H189))="","",OFFSET('Hygiene Data'!$H$12,0,10*ROW('Hygiene Data'!H189)))</f>
        <v/>
      </c>
      <c r="EC195" s="272" t="str">
        <f ca="true">+IF(OFFSET('Hygiene Data'!$H$13,0,10*ROW('Hygiene Data'!H189))="","",OFFSET('Hygiene Data'!$H$13,0,10*ROW('Hygiene Data'!H189)))</f>
        <v/>
      </c>
      <c r="ED195" s="272" t="str">
        <f ca="true">+IF(OFFSET('Hygiene Data'!$I$11,0,10*ROW('Hygiene Data'!I189))="","",OFFSET('Hygiene Data'!$I$11,0,10*ROW('Hygiene Data'!I189)))</f>
        <v/>
      </c>
      <c r="EE195" s="272" t="str">
        <f ca="true">+IF(OFFSET('Hygiene Data'!$I$12,0,10*ROW('Hygiene Data'!I189))="","",OFFSET('Hygiene Data'!$I$12,0,10*ROW('Hygiene Data'!I189)))</f>
        <v/>
      </c>
      <c r="EF195" s="272" t="str">
        <f ca="true">+IF(OFFSET('Hygiene Data'!$I$13,0,10*ROW('Hygiene Data'!I189))="","",OFFSET('Hygiene Data'!$I$13,0,10*ROW('Hygiene Data'!I189)))</f>
        <v/>
      </c>
    </row>
    <row xmlns:x14ac="http://schemas.microsoft.com/office/spreadsheetml/2009/9/ac" r="196" x14ac:dyDescent="0.2">
      <c r="A196" s="37" t="str">
        <f ca="true">+IF(OFFSET('Water Data'!$B$2,0,10*ROW('Water Data'!E190))="","",OFFSET('Water Data'!$B$2,0,10*ROW('Water Data'!E190)))</f>
        <v/>
      </c>
      <c r="B196" s="37" t="str">
        <f ca="true">+IF(OFFSET('Water Data'!$C$2,0,10*ROW('Water Data'!F190))="","",OFFSET('Water Data'!$C$2,0,10*ROW('Water Data'!F190)))</f>
        <v/>
      </c>
      <c r="C196" s="328" t="str">
        <f t="shared" ca="true" si="2"/>
        <v/>
      </c>
      <c r="D196" s="97"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7"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7"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7"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7"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7"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7"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7"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7"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7"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7"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7"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7"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7"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7"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7"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7"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7"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8"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8"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8"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8"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8"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8"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8"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8"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8"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8"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8"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8"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8"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8"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8"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8"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8"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8"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8"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8"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8"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8"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8"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8"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8"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8"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8"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8"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8"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8"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9"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9"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9"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9"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9"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9"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9"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9"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9"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9"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9"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9"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9"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9"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9"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9"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9"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9"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2"/>
      <c r="BS196" s="272" t="str">
        <f ca="true">+IF(OFFSET('Water Data'!$D$27,0,10*ROW('Water Data'!D190))="","",OFFSET('Water Data'!$D$27,0,10*ROW('Water Data'!D190)))</f>
        <v/>
      </c>
      <c r="BT196" s="272" t="str">
        <f ca="true">+IF(OFFSET('Water Data'!$D$28,0,10*ROW('Water Data'!D190))="","",OFFSET('Water Data'!$D$28,0,10*ROW('Water Data'!D190)))</f>
        <v/>
      </c>
      <c r="BU196" s="272" t="str">
        <f ca="true">+IF(OFFSET('Water Data'!$D$29,0,10*ROW('Water Data'!D190))="","",OFFSET('Water Data'!$D$29,0,10*ROW('Water Data'!D190)))</f>
        <v/>
      </c>
      <c r="BV196" s="272" t="str">
        <f ca="true">+IF(OFFSET('Water Data'!$E$27,0,10*ROW('Water Data'!E190))="","",OFFSET('Water Data'!$E$27,0,10*ROW('Water Data'!E190)))</f>
        <v/>
      </c>
      <c r="BW196" s="272" t="str">
        <f ca="true">+IF(OFFSET('Water Data'!$E$28,0,10*ROW('Water Data'!E190))="","",OFFSET('Water Data'!$E$28,0,10*ROW('Water Data'!E190)))</f>
        <v/>
      </c>
      <c r="BX196" s="272" t="str">
        <f ca="true">+IF(OFFSET('Water Data'!$E$29,0,10*ROW('Water Data'!E190))="","",OFFSET('Water Data'!$E$29,0,10*ROW('Water Data'!E190)))</f>
        <v/>
      </c>
      <c r="BY196" s="272" t="str">
        <f ca="true">+IF(OFFSET('Water Data'!$F$27,0,10*ROW('Water Data'!F190))="","",OFFSET('Water Data'!$F$27,0,10*ROW('Water Data'!F190)))</f>
        <v/>
      </c>
      <c r="BZ196" s="272" t="str">
        <f ca="true">+IF(OFFSET('Water Data'!$F$28,0,10*ROW('Water Data'!F190))="","",OFFSET('Water Data'!$F$28,0,10*ROW('Water Data'!F190)))</f>
        <v/>
      </c>
      <c r="CA196" s="272" t="str">
        <f ca="true">+IF(OFFSET('Water Data'!$F$29,0,10*ROW('Water Data'!F190))="","",OFFSET('Water Data'!$F$29,0,10*ROW('Water Data'!F190)))</f>
        <v/>
      </c>
      <c r="CB196" s="272" t="str">
        <f ca="true">+IF(OFFSET('Water Data'!$G$27,0,10*ROW('Water Data'!G190))="","",OFFSET('Water Data'!$G$27,0,10*ROW('Water Data'!G190)))</f>
        <v/>
      </c>
      <c r="CC196" s="272" t="str">
        <f ca="true">+IF(OFFSET('Water Data'!$G$28,0,10*ROW('Water Data'!G190))="","",OFFSET('Water Data'!$G$28,0,10*ROW('Water Data'!G190)))</f>
        <v/>
      </c>
      <c r="CD196" s="272" t="str">
        <f ca="true">+IF(OFFSET('Water Data'!$G$29,0,10*ROW('Water Data'!G190))="","",OFFSET('Water Data'!$G$29,0,10*ROW('Water Data'!G190)))</f>
        <v/>
      </c>
      <c r="CE196" s="272" t="str">
        <f ca="true">+IF(OFFSET('Water Data'!$H$27,0,10*ROW('Water Data'!H190))="","",OFFSET('Water Data'!$H$27,0,10*ROW('Water Data'!H190)))</f>
        <v/>
      </c>
      <c r="CF196" s="272" t="str">
        <f ca="true">+IF(OFFSET('Water Data'!$H$28,0,10*ROW('Water Data'!H190))="","",OFFSET('Water Data'!$H$28,0,10*ROW('Water Data'!H190)))</f>
        <v/>
      </c>
      <c r="CG196" s="272" t="str">
        <f ca="true">+IF(OFFSET('Water Data'!$H$29,0,10*ROW('Water Data'!H190))="","",OFFSET('Water Data'!$H$29,0,10*ROW('Water Data'!H190)))</f>
        <v/>
      </c>
      <c r="CH196" s="272" t="str">
        <f ca="true">+IF(OFFSET('Water Data'!$I$27,0,10*ROW('Water Data'!I190))="","",OFFSET('Water Data'!$I$27,0,10*ROW('Water Data'!I190)))</f>
        <v/>
      </c>
      <c r="CI196" s="272" t="str">
        <f ca="true">+IF(OFFSET('Water Data'!$I$28,0,10*ROW('Water Data'!I190))="","",OFFSET('Water Data'!$I$28,0,10*ROW('Water Data'!I190)))</f>
        <v/>
      </c>
      <c r="CJ196" s="272" t="str">
        <f ca="true">+IF(OFFSET('Water Data'!$I$29,0,10*ROW('Water Data'!I190))="","",OFFSET('Water Data'!$I$29,0,10*ROW('Water Data'!I190)))</f>
        <v/>
      </c>
      <c r="CK196" s="272" t="str">
        <f ca="true">+IF(OFFSET('Sanitation Data'!$D$28,0,10*ROW('Sanitation Data'!D190))="","",OFFSET('Sanitation Data'!$D$28,0,10*ROW('Sanitation Data'!D190)))</f>
        <v/>
      </c>
      <c r="CL196" s="272" t="str">
        <f ca="true">+IF(OFFSET('Sanitation Data'!$D$29,0,10*ROW('Sanitation Data'!D190))="","",OFFSET('Sanitation Data'!$D$29,0,10*ROW('Sanitation Data'!D190)))</f>
        <v/>
      </c>
      <c r="CM196" s="272" t="str">
        <f ca="true">+IF(OFFSET('Sanitation Data'!$D$30,0,10*ROW('Sanitation Data'!D190))="","",OFFSET('Sanitation Data'!$D$30,0,10*ROW('Sanitation Data'!D190)))</f>
        <v/>
      </c>
      <c r="CN196" s="272" t="str">
        <f ca="true">+IF(OFFSET('Sanitation Data'!$D$31,0,10*ROW('Sanitation Data'!D190))="","",OFFSET('Sanitation Data'!$D$31,0,10*ROW('Sanitation Data'!D190)))</f>
        <v/>
      </c>
      <c r="CO196" s="272" t="str">
        <f ca="true">+IF(OFFSET('Sanitation Data'!$D$32,0,10*ROW('Sanitation Data'!D190))="","",OFFSET('Sanitation Data'!$D$32,0,10*ROW('Sanitation Data'!D190)))</f>
        <v/>
      </c>
      <c r="CP196" s="272" t="str">
        <f ca="true">+IF(OFFSET('Sanitation Data'!$E$28,0,10*ROW('Sanitation Data'!E190))="","",OFFSET('Sanitation Data'!$E$28,0,10*ROW('Sanitation Data'!E190)))</f>
        <v/>
      </c>
      <c r="CQ196" s="272" t="str">
        <f ca="true">+IF(OFFSET('Sanitation Data'!$E$29,0,10*ROW('Sanitation Data'!E190))="","",OFFSET('Sanitation Data'!$E$29,0,10*ROW('Sanitation Data'!E190)))</f>
        <v/>
      </c>
      <c r="CR196" s="272" t="str">
        <f ca="true">+IF(OFFSET('Sanitation Data'!$E$30,0,10*ROW('Sanitation Data'!E190))="","",OFFSET('Sanitation Data'!$E$30,0,10*ROW('Sanitation Data'!E190)))</f>
        <v/>
      </c>
      <c r="CS196" s="272" t="str">
        <f ca="true">+IF(OFFSET('Sanitation Data'!$E$31,0,10*ROW('Sanitation Data'!E190))="","",OFFSET('Sanitation Data'!$E$31,0,10*ROW('Sanitation Data'!E190)))</f>
        <v/>
      </c>
      <c r="CT196" s="272" t="str">
        <f ca="true">+IF(OFFSET('Sanitation Data'!$E$32,0,10*ROW('Sanitation Data'!E190))="","",OFFSET('Sanitation Data'!$E$32,0,10*ROW('Sanitation Data'!E190)))</f>
        <v/>
      </c>
      <c r="CU196" s="272" t="str">
        <f ca="true">+IF(OFFSET('Sanitation Data'!$F$28,0,10*ROW('Sanitation Data'!F190))="","",OFFSET('Sanitation Data'!$F$28,0,10*ROW('Sanitation Data'!F190)))</f>
        <v/>
      </c>
      <c r="CV196" s="272" t="str">
        <f ca="true">+IF(OFFSET('Sanitation Data'!$F$29,0,10*ROW('Sanitation Data'!F190))="","",OFFSET('Sanitation Data'!$F$29,0,10*ROW('Sanitation Data'!F190)))</f>
        <v/>
      </c>
      <c r="CW196" s="272" t="str">
        <f ca="true">+IF(OFFSET('Sanitation Data'!$F$30,0,10*ROW('Sanitation Data'!F190))="","",OFFSET('Sanitation Data'!$F$30,0,10*ROW('Sanitation Data'!F190)))</f>
        <v/>
      </c>
      <c r="CX196" s="272" t="str">
        <f ca="true">+IF(OFFSET('Sanitation Data'!$F$31,0,10*ROW('Sanitation Data'!F190))="","",OFFSET('Sanitation Data'!$F$31,0,10*ROW('Sanitation Data'!F190)))</f>
        <v/>
      </c>
      <c r="CY196" s="272" t="str">
        <f ca="true">+IF(OFFSET('Sanitation Data'!$F$32,0,10*ROW('Sanitation Data'!F190))="","",OFFSET('Sanitation Data'!$F$32,0,10*ROW('Sanitation Data'!F190)))</f>
        <v/>
      </c>
      <c r="CZ196" s="272" t="str">
        <f ca="true">+IF(OFFSET('Sanitation Data'!$G$28,0,10*ROW('Sanitation Data'!G190))="","",OFFSET('Sanitation Data'!$G$28,0,10*ROW('Sanitation Data'!G190)))</f>
        <v/>
      </c>
      <c r="DA196" s="272" t="str">
        <f ca="true">+IF(OFFSET('Sanitation Data'!$G$29,0,10*ROW('Sanitation Data'!G190))="","",OFFSET('Sanitation Data'!$G$29,0,10*ROW('Sanitation Data'!G190)))</f>
        <v/>
      </c>
      <c r="DB196" s="272" t="str">
        <f ca="true">+IF(OFFSET('Sanitation Data'!$G$30,0,10*ROW('Sanitation Data'!G190))="","",OFFSET('Sanitation Data'!$G$30,0,10*ROW('Sanitation Data'!G190)))</f>
        <v/>
      </c>
      <c r="DC196" s="272" t="str">
        <f ca="true">+IF(OFFSET('Sanitation Data'!$G$31,0,10*ROW('Sanitation Data'!G190))="","",OFFSET('Sanitation Data'!$G$31,0,10*ROW('Sanitation Data'!G190)))</f>
        <v/>
      </c>
      <c r="DD196" s="272" t="str">
        <f ca="true">+IF(OFFSET('Sanitation Data'!$G$32,0,10*ROW('Sanitation Data'!G190))="","",OFFSET('Sanitation Data'!$G$32,0,10*ROW('Sanitation Data'!G190)))</f>
        <v/>
      </c>
      <c r="DE196" s="272" t="str">
        <f ca="true">+IF(OFFSET('Sanitation Data'!$H$28,0,10*ROW('Sanitation Data'!H190))="","",OFFSET('Sanitation Data'!$H$28,0,10*ROW('Sanitation Data'!H190)))</f>
        <v/>
      </c>
      <c r="DF196" s="272" t="str">
        <f ca="true">+IF(OFFSET('Sanitation Data'!$H$29,0,10*ROW('Sanitation Data'!H190))="","",OFFSET('Sanitation Data'!$H$29,0,10*ROW('Sanitation Data'!H190)))</f>
        <v/>
      </c>
      <c r="DG196" s="272" t="str">
        <f ca="true">+IF(OFFSET('Sanitation Data'!$H$30,0,10*ROW('Sanitation Data'!H190))="","",OFFSET('Sanitation Data'!$H$30,0,10*ROW('Sanitation Data'!H190)))</f>
        <v/>
      </c>
      <c r="DH196" s="272" t="str">
        <f ca="true">+IF(OFFSET('Sanitation Data'!$H$31,0,10*ROW('Sanitation Data'!H190))="","",OFFSET('Sanitation Data'!$H$31,0,10*ROW('Sanitation Data'!H190)))</f>
        <v/>
      </c>
      <c r="DI196" s="272" t="str">
        <f ca="true">+IF(OFFSET('Sanitation Data'!$H$32,0,10*ROW('Sanitation Data'!H190))="","",OFFSET('Sanitation Data'!$H$32,0,10*ROW('Sanitation Data'!H190)))</f>
        <v/>
      </c>
      <c r="DJ196" s="272" t="str">
        <f ca="true">+IF(OFFSET('Sanitation Data'!$I$28,0,10*ROW('Sanitation Data'!I190))="","",OFFSET('Sanitation Data'!$I$28,0,10*ROW('Sanitation Data'!I190)))</f>
        <v/>
      </c>
      <c r="DK196" s="272" t="str">
        <f ca="true">+IF(OFFSET('Sanitation Data'!$I$29,0,10*ROW('Sanitation Data'!I190))="","",OFFSET('Sanitation Data'!$I$29,0,10*ROW('Sanitation Data'!I190)))</f>
        <v/>
      </c>
      <c r="DL196" s="272" t="str">
        <f ca="true">+IF(OFFSET('Sanitation Data'!$I$30,0,10*ROW('Sanitation Data'!I190))="","",OFFSET('Sanitation Data'!$I$30,0,10*ROW('Sanitation Data'!I190)))</f>
        <v/>
      </c>
      <c r="DM196" s="272" t="str">
        <f ca="true">+IF(OFFSET('Sanitation Data'!$I$31,0,10*ROW('Sanitation Data'!I190))="","",OFFSET('Sanitation Data'!$I$31,0,10*ROW('Sanitation Data'!I190)))</f>
        <v/>
      </c>
      <c r="DN196" s="272" t="str">
        <f ca="true">+IF(OFFSET('Sanitation Data'!$I$32,0,10*ROW('Sanitation Data'!I190))="","",OFFSET('Sanitation Data'!$I$32,0,10*ROW('Sanitation Data'!I190)))</f>
        <v/>
      </c>
      <c r="DO196" s="272" t="str">
        <f ca="true">+IF(OFFSET('Hygiene Data'!$D$11,0,10*ROW('Hygiene Data'!D190))="","",OFFSET('Hygiene Data'!$D$11,0,10*ROW('Hygiene Data'!D190)))</f>
        <v/>
      </c>
      <c r="DP196" s="272" t="str">
        <f ca="true">+IF(OFFSET('Hygiene Data'!$D$12,0,10*ROW('Hygiene Data'!D190))="","",OFFSET('Hygiene Data'!$D$12,0,10*ROW('Hygiene Data'!D190)))</f>
        <v/>
      </c>
      <c r="DQ196" s="272" t="str">
        <f ca="true">+IF(OFFSET('Hygiene Data'!$D$13,0,10*ROW('Hygiene Data'!D190))="","",OFFSET('Hygiene Data'!$D$13,0,10*ROW('Hygiene Data'!D190)))</f>
        <v/>
      </c>
      <c r="DR196" s="272" t="str">
        <f ca="true">+IF(OFFSET('Hygiene Data'!$E$11,0,10*ROW('Hygiene Data'!E190))="","",OFFSET('Hygiene Data'!$E$11,0,10*ROW('Hygiene Data'!E190)))</f>
        <v/>
      </c>
      <c r="DS196" s="272" t="str">
        <f ca="true">+IF(OFFSET('Hygiene Data'!$E$12,0,10*ROW('Hygiene Data'!E190))="","",OFFSET('Hygiene Data'!$E$12,0,10*ROW('Hygiene Data'!E190)))</f>
        <v/>
      </c>
      <c r="DT196" s="272" t="str">
        <f ca="true">+IF(OFFSET('Hygiene Data'!$E$13,0,10*ROW('Hygiene Data'!E190))="","",OFFSET('Hygiene Data'!$E$13,0,10*ROW('Hygiene Data'!E190)))</f>
        <v/>
      </c>
      <c r="DU196" s="272" t="str">
        <f ca="true">+IF(OFFSET('Hygiene Data'!$F$11,0,10*ROW('Hygiene Data'!F190))="","",OFFSET('Hygiene Data'!$F$11,0,10*ROW('Hygiene Data'!F190)))</f>
        <v/>
      </c>
      <c r="DV196" s="272" t="str">
        <f ca="true">+IF(OFFSET('Hygiene Data'!$F$12,0,10*ROW('Hygiene Data'!F190))="","",OFFSET('Hygiene Data'!$F$12,0,10*ROW('Hygiene Data'!F190)))</f>
        <v/>
      </c>
      <c r="DW196" s="272" t="str">
        <f ca="true">+IF(OFFSET('Hygiene Data'!$F$13,0,10*ROW('Hygiene Data'!F190))="","",OFFSET('Hygiene Data'!$F$13,0,10*ROW('Hygiene Data'!F190)))</f>
        <v/>
      </c>
      <c r="DX196" s="272" t="str">
        <f ca="true">+IF(OFFSET('Hygiene Data'!$G$11,0,10*ROW('Hygiene Data'!G190))="","",OFFSET('Hygiene Data'!$G$11,0,10*ROW('Hygiene Data'!G190)))</f>
        <v/>
      </c>
      <c r="DY196" s="272" t="str">
        <f ca="true">+IF(OFFSET('Hygiene Data'!$G$12,0,10*ROW('Hygiene Data'!G190))="","",OFFSET('Hygiene Data'!$G$12,0,10*ROW('Hygiene Data'!G190)))</f>
        <v/>
      </c>
      <c r="DZ196" s="272" t="str">
        <f ca="true">+IF(OFFSET('Hygiene Data'!$G$13,0,10*ROW('Hygiene Data'!G190))="","",OFFSET('Hygiene Data'!$G$13,0,10*ROW('Hygiene Data'!G190)))</f>
        <v/>
      </c>
      <c r="EA196" s="272" t="str">
        <f ca="true">+IF(OFFSET('Hygiene Data'!$H$11,0,10*ROW('Hygiene Data'!H190))="","",OFFSET('Hygiene Data'!$H$11,0,10*ROW('Hygiene Data'!H190)))</f>
        <v/>
      </c>
      <c r="EB196" s="272" t="str">
        <f ca="true">+IF(OFFSET('Hygiene Data'!$H$12,0,10*ROW('Hygiene Data'!H190))="","",OFFSET('Hygiene Data'!$H$12,0,10*ROW('Hygiene Data'!H190)))</f>
        <v/>
      </c>
      <c r="EC196" s="272" t="str">
        <f ca="true">+IF(OFFSET('Hygiene Data'!$H$13,0,10*ROW('Hygiene Data'!H190))="","",OFFSET('Hygiene Data'!$H$13,0,10*ROW('Hygiene Data'!H190)))</f>
        <v/>
      </c>
      <c r="ED196" s="272" t="str">
        <f ca="true">+IF(OFFSET('Hygiene Data'!$I$11,0,10*ROW('Hygiene Data'!I190))="","",OFFSET('Hygiene Data'!$I$11,0,10*ROW('Hygiene Data'!I190)))</f>
        <v/>
      </c>
      <c r="EE196" s="272" t="str">
        <f ca="true">+IF(OFFSET('Hygiene Data'!$I$12,0,10*ROW('Hygiene Data'!I190))="","",OFFSET('Hygiene Data'!$I$12,0,10*ROW('Hygiene Data'!I190)))</f>
        <v/>
      </c>
      <c r="EF196" s="272" t="str">
        <f ca="true">+IF(OFFSET('Hygiene Data'!$I$13,0,10*ROW('Hygiene Data'!I190))="","",OFFSET('Hygiene Data'!$I$13,0,10*ROW('Hygiene Data'!I190)))</f>
        <v/>
      </c>
    </row>
    <row xmlns:x14ac="http://schemas.microsoft.com/office/spreadsheetml/2009/9/ac" r="197" x14ac:dyDescent="0.2">
      <c r="A197" s="37" t="str">
        <f ca="true">+IF(OFFSET('Water Data'!$B$2,0,10*ROW('Water Data'!E191))="","",OFFSET('Water Data'!$B$2,0,10*ROW('Water Data'!E191)))</f>
        <v/>
      </c>
      <c r="B197" s="37" t="str">
        <f ca="true">+IF(OFFSET('Water Data'!$C$2,0,10*ROW('Water Data'!F191))="","",OFFSET('Water Data'!$C$2,0,10*ROW('Water Data'!F191)))</f>
        <v/>
      </c>
      <c r="C197" s="328" t="str">
        <f t="shared" ca="true" si="2"/>
        <v/>
      </c>
      <c r="D197" s="97"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7"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7"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7"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7"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7"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7"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7"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7"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7"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7"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7"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7"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7"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7"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7"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7"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7"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8"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8"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8"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8"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8"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8"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8"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8"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8"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8"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8"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8"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8"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8"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8"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8"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8"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8"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8"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8"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8"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8"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8"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8"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8"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8"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8"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8"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8"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8"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9"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9"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9"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9"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9"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9"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9"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9"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9"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9"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9"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9"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9"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9"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9"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9"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9"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9"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2"/>
      <c r="BS197" s="272" t="str">
        <f ca="true">+IF(OFFSET('Water Data'!$D$27,0,10*ROW('Water Data'!D191))="","",OFFSET('Water Data'!$D$27,0,10*ROW('Water Data'!D191)))</f>
        <v/>
      </c>
      <c r="BT197" s="272" t="str">
        <f ca="true">+IF(OFFSET('Water Data'!$D$28,0,10*ROW('Water Data'!D191))="","",OFFSET('Water Data'!$D$28,0,10*ROW('Water Data'!D191)))</f>
        <v/>
      </c>
      <c r="BU197" s="272" t="str">
        <f ca="true">+IF(OFFSET('Water Data'!$D$29,0,10*ROW('Water Data'!D191))="","",OFFSET('Water Data'!$D$29,0,10*ROW('Water Data'!D191)))</f>
        <v/>
      </c>
      <c r="BV197" s="272" t="str">
        <f ca="true">+IF(OFFSET('Water Data'!$E$27,0,10*ROW('Water Data'!E191))="","",OFFSET('Water Data'!$E$27,0,10*ROW('Water Data'!E191)))</f>
        <v/>
      </c>
      <c r="BW197" s="272" t="str">
        <f ca="true">+IF(OFFSET('Water Data'!$E$28,0,10*ROW('Water Data'!E191))="","",OFFSET('Water Data'!$E$28,0,10*ROW('Water Data'!E191)))</f>
        <v/>
      </c>
      <c r="BX197" s="272" t="str">
        <f ca="true">+IF(OFFSET('Water Data'!$E$29,0,10*ROW('Water Data'!E191))="","",OFFSET('Water Data'!$E$29,0,10*ROW('Water Data'!E191)))</f>
        <v/>
      </c>
      <c r="BY197" s="272" t="str">
        <f ca="true">+IF(OFFSET('Water Data'!$F$27,0,10*ROW('Water Data'!F191))="","",OFFSET('Water Data'!$F$27,0,10*ROW('Water Data'!F191)))</f>
        <v/>
      </c>
      <c r="BZ197" s="272" t="str">
        <f ca="true">+IF(OFFSET('Water Data'!$F$28,0,10*ROW('Water Data'!F191))="","",OFFSET('Water Data'!$F$28,0,10*ROW('Water Data'!F191)))</f>
        <v/>
      </c>
      <c r="CA197" s="272" t="str">
        <f ca="true">+IF(OFFSET('Water Data'!$F$29,0,10*ROW('Water Data'!F191))="","",OFFSET('Water Data'!$F$29,0,10*ROW('Water Data'!F191)))</f>
        <v/>
      </c>
      <c r="CB197" s="272" t="str">
        <f ca="true">+IF(OFFSET('Water Data'!$G$27,0,10*ROW('Water Data'!G191))="","",OFFSET('Water Data'!$G$27,0,10*ROW('Water Data'!G191)))</f>
        <v/>
      </c>
      <c r="CC197" s="272" t="str">
        <f ca="true">+IF(OFFSET('Water Data'!$G$28,0,10*ROW('Water Data'!G191))="","",OFFSET('Water Data'!$G$28,0,10*ROW('Water Data'!G191)))</f>
        <v/>
      </c>
      <c r="CD197" s="272" t="str">
        <f ca="true">+IF(OFFSET('Water Data'!$G$29,0,10*ROW('Water Data'!G191))="","",OFFSET('Water Data'!$G$29,0,10*ROW('Water Data'!G191)))</f>
        <v/>
      </c>
      <c r="CE197" s="272" t="str">
        <f ca="true">+IF(OFFSET('Water Data'!$H$27,0,10*ROW('Water Data'!H191))="","",OFFSET('Water Data'!$H$27,0,10*ROW('Water Data'!H191)))</f>
        <v/>
      </c>
      <c r="CF197" s="272" t="str">
        <f ca="true">+IF(OFFSET('Water Data'!$H$28,0,10*ROW('Water Data'!H191))="","",OFFSET('Water Data'!$H$28,0,10*ROW('Water Data'!H191)))</f>
        <v/>
      </c>
      <c r="CG197" s="272" t="str">
        <f ca="true">+IF(OFFSET('Water Data'!$H$29,0,10*ROW('Water Data'!H191))="","",OFFSET('Water Data'!$H$29,0,10*ROW('Water Data'!H191)))</f>
        <v/>
      </c>
      <c r="CH197" s="272" t="str">
        <f ca="true">+IF(OFFSET('Water Data'!$I$27,0,10*ROW('Water Data'!I191))="","",OFFSET('Water Data'!$I$27,0,10*ROW('Water Data'!I191)))</f>
        <v/>
      </c>
      <c r="CI197" s="272" t="str">
        <f ca="true">+IF(OFFSET('Water Data'!$I$28,0,10*ROW('Water Data'!I191))="","",OFFSET('Water Data'!$I$28,0,10*ROW('Water Data'!I191)))</f>
        <v/>
      </c>
      <c r="CJ197" s="272" t="str">
        <f ca="true">+IF(OFFSET('Water Data'!$I$29,0,10*ROW('Water Data'!I191))="","",OFFSET('Water Data'!$I$29,0,10*ROW('Water Data'!I191)))</f>
        <v/>
      </c>
      <c r="CK197" s="272" t="str">
        <f ca="true">+IF(OFFSET('Sanitation Data'!$D$28,0,10*ROW('Sanitation Data'!D191))="","",OFFSET('Sanitation Data'!$D$28,0,10*ROW('Sanitation Data'!D191)))</f>
        <v/>
      </c>
      <c r="CL197" s="272" t="str">
        <f ca="true">+IF(OFFSET('Sanitation Data'!$D$29,0,10*ROW('Sanitation Data'!D191))="","",OFFSET('Sanitation Data'!$D$29,0,10*ROW('Sanitation Data'!D191)))</f>
        <v/>
      </c>
      <c r="CM197" s="272" t="str">
        <f ca="true">+IF(OFFSET('Sanitation Data'!$D$30,0,10*ROW('Sanitation Data'!D191))="","",OFFSET('Sanitation Data'!$D$30,0,10*ROW('Sanitation Data'!D191)))</f>
        <v/>
      </c>
      <c r="CN197" s="272" t="str">
        <f ca="true">+IF(OFFSET('Sanitation Data'!$D$31,0,10*ROW('Sanitation Data'!D191))="","",OFFSET('Sanitation Data'!$D$31,0,10*ROW('Sanitation Data'!D191)))</f>
        <v/>
      </c>
      <c r="CO197" s="272" t="str">
        <f ca="true">+IF(OFFSET('Sanitation Data'!$D$32,0,10*ROW('Sanitation Data'!D191))="","",OFFSET('Sanitation Data'!$D$32,0,10*ROW('Sanitation Data'!D191)))</f>
        <v/>
      </c>
      <c r="CP197" s="272" t="str">
        <f ca="true">+IF(OFFSET('Sanitation Data'!$E$28,0,10*ROW('Sanitation Data'!E191))="","",OFFSET('Sanitation Data'!$E$28,0,10*ROW('Sanitation Data'!E191)))</f>
        <v/>
      </c>
      <c r="CQ197" s="272" t="str">
        <f ca="true">+IF(OFFSET('Sanitation Data'!$E$29,0,10*ROW('Sanitation Data'!E191))="","",OFFSET('Sanitation Data'!$E$29,0,10*ROW('Sanitation Data'!E191)))</f>
        <v/>
      </c>
      <c r="CR197" s="272" t="str">
        <f ca="true">+IF(OFFSET('Sanitation Data'!$E$30,0,10*ROW('Sanitation Data'!E191))="","",OFFSET('Sanitation Data'!$E$30,0,10*ROW('Sanitation Data'!E191)))</f>
        <v/>
      </c>
      <c r="CS197" s="272" t="str">
        <f ca="true">+IF(OFFSET('Sanitation Data'!$E$31,0,10*ROW('Sanitation Data'!E191))="","",OFFSET('Sanitation Data'!$E$31,0,10*ROW('Sanitation Data'!E191)))</f>
        <v/>
      </c>
      <c r="CT197" s="272" t="str">
        <f ca="true">+IF(OFFSET('Sanitation Data'!$E$32,0,10*ROW('Sanitation Data'!E191))="","",OFFSET('Sanitation Data'!$E$32,0,10*ROW('Sanitation Data'!E191)))</f>
        <v/>
      </c>
      <c r="CU197" s="272" t="str">
        <f ca="true">+IF(OFFSET('Sanitation Data'!$F$28,0,10*ROW('Sanitation Data'!F191))="","",OFFSET('Sanitation Data'!$F$28,0,10*ROW('Sanitation Data'!F191)))</f>
        <v/>
      </c>
      <c r="CV197" s="272" t="str">
        <f ca="true">+IF(OFFSET('Sanitation Data'!$F$29,0,10*ROW('Sanitation Data'!F191))="","",OFFSET('Sanitation Data'!$F$29,0,10*ROW('Sanitation Data'!F191)))</f>
        <v/>
      </c>
      <c r="CW197" s="272" t="str">
        <f ca="true">+IF(OFFSET('Sanitation Data'!$F$30,0,10*ROW('Sanitation Data'!F191))="","",OFFSET('Sanitation Data'!$F$30,0,10*ROW('Sanitation Data'!F191)))</f>
        <v/>
      </c>
      <c r="CX197" s="272" t="str">
        <f ca="true">+IF(OFFSET('Sanitation Data'!$F$31,0,10*ROW('Sanitation Data'!F191))="","",OFFSET('Sanitation Data'!$F$31,0,10*ROW('Sanitation Data'!F191)))</f>
        <v/>
      </c>
      <c r="CY197" s="272" t="str">
        <f ca="true">+IF(OFFSET('Sanitation Data'!$F$32,0,10*ROW('Sanitation Data'!F191))="","",OFFSET('Sanitation Data'!$F$32,0,10*ROW('Sanitation Data'!F191)))</f>
        <v/>
      </c>
      <c r="CZ197" s="272" t="str">
        <f ca="true">+IF(OFFSET('Sanitation Data'!$G$28,0,10*ROW('Sanitation Data'!G191))="","",OFFSET('Sanitation Data'!$G$28,0,10*ROW('Sanitation Data'!G191)))</f>
        <v/>
      </c>
      <c r="DA197" s="272" t="str">
        <f ca="true">+IF(OFFSET('Sanitation Data'!$G$29,0,10*ROW('Sanitation Data'!G191))="","",OFFSET('Sanitation Data'!$G$29,0,10*ROW('Sanitation Data'!G191)))</f>
        <v/>
      </c>
      <c r="DB197" s="272" t="str">
        <f ca="true">+IF(OFFSET('Sanitation Data'!$G$30,0,10*ROW('Sanitation Data'!G191))="","",OFFSET('Sanitation Data'!$G$30,0,10*ROW('Sanitation Data'!G191)))</f>
        <v/>
      </c>
      <c r="DC197" s="272" t="str">
        <f ca="true">+IF(OFFSET('Sanitation Data'!$G$31,0,10*ROW('Sanitation Data'!G191))="","",OFFSET('Sanitation Data'!$G$31,0,10*ROW('Sanitation Data'!G191)))</f>
        <v/>
      </c>
      <c r="DD197" s="272" t="str">
        <f ca="true">+IF(OFFSET('Sanitation Data'!$G$32,0,10*ROW('Sanitation Data'!G191))="","",OFFSET('Sanitation Data'!$G$32,0,10*ROW('Sanitation Data'!G191)))</f>
        <v/>
      </c>
      <c r="DE197" s="272" t="str">
        <f ca="true">+IF(OFFSET('Sanitation Data'!$H$28,0,10*ROW('Sanitation Data'!H191))="","",OFFSET('Sanitation Data'!$H$28,0,10*ROW('Sanitation Data'!H191)))</f>
        <v/>
      </c>
      <c r="DF197" s="272" t="str">
        <f ca="true">+IF(OFFSET('Sanitation Data'!$H$29,0,10*ROW('Sanitation Data'!H191))="","",OFFSET('Sanitation Data'!$H$29,0,10*ROW('Sanitation Data'!H191)))</f>
        <v/>
      </c>
      <c r="DG197" s="272" t="str">
        <f ca="true">+IF(OFFSET('Sanitation Data'!$H$30,0,10*ROW('Sanitation Data'!H191))="","",OFFSET('Sanitation Data'!$H$30,0,10*ROW('Sanitation Data'!H191)))</f>
        <v/>
      </c>
      <c r="DH197" s="272" t="str">
        <f ca="true">+IF(OFFSET('Sanitation Data'!$H$31,0,10*ROW('Sanitation Data'!H191))="","",OFFSET('Sanitation Data'!$H$31,0,10*ROW('Sanitation Data'!H191)))</f>
        <v/>
      </c>
      <c r="DI197" s="272" t="str">
        <f ca="true">+IF(OFFSET('Sanitation Data'!$H$32,0,10*ROW('Sanitation Data'!H191))="","",OFFSET('Sanitation Data'!$H$32,0,10*ROW('Sanitation Data'!H191)))</f>
        <v/>
      </c>
      <c r="DJ197" s="272" t="str">
        <f ca="true">+IF(OFFSET('Sanitation Data'!$I$28,0,10*ROW('Sanitation Data'!I191))="","",OFFSET('Sanitation Data'!$I$28,0,10*ROW('Sanitation Data'!I191)))</f>
        <v/>
      </c>
      <c r="DK197" s="272" t="str">
        <f ca="true">+IF(OFFSET('Sanitation Data'!$I$29,0,10*ROW('Sanitation Data'!I191))="","",OFFSET('Sanitation Data'!$I$29,0,10*ROW('Sanitation Data'!I191)))</f>
        <v/>
      </c>
      <c r="DL197" s="272" t="str">
        <f ca="true">+IF(OFFSET('Sanitation Data'!$I$30,0,10*ROW('Sanitation Data'!I191))="","",OFFSET('Sanitation Data'!$I$30,0,10*ROW('Sanitation Data'!I191)))</f>
        <v/>
      </c>
      <c r="DM197" s="272" t="str">
        <f ca="true">+IF(OFFSET('Sanitation Data'!$I$31,0,10*ROW('Sanitation Data'!I191))="","",OFFSET('Sanitation Data'!$I$31,0,10*ROW('Sanitation Data'!I191)))</f>
        <v/>
      </c>
      <c r="DN197" s="272" t="str">
        <f ca="true">+IF(OFFSET('Sanitation Data'!$I$32,0,10*ROW('Sanitation Data'!I191))="","",OFFSET('Sanitation Data'!$I$32,0,10*ROW('Sanitation Data'!I191)))</f>
        <v/>
      </c>
      <c r="DO197" s="272" t="str">
        <f ca="true">+IF(OFFSET('Hygiene Data'!$D$11,0,10*ROW('Hygiene Data'!D191))="","",OFFSET('Hygiene Data'!$D$11,0,10*ROW('Hygiene Data'!D191)))</f>
        <v/>
      </c>
      <c r="DP197" s="272" t="str">
        <f ca="true">+IF(OFFSET('Hygiene Data'!$D$12,0,10*ROW('Hygiene Data'!D191))="","",OFFSET('Hygiene Data'!$D$12,0,10*ROW('Hygiene Data'!D191)))</f>
        <v/>
      </c>
      <c r="DQ197" s="272" t="str">
        <f ca="true">+IF(OFFSET('Hygiene Data'!$D$13,0,10*ROW('Hygiene Data'!D191))="","",OFFSET('Hygiene Data'!$D$13,0,10*ROW('Hygiene Data'!D191)))</f>
        <v/>
      </c>
      <c r="DR197" s="272" t="str">
        <f ca="true">+IF(OFFSET('Hygiene Data'!$E$11,0,10*ROW('Hygiene Data'!E191))="","",OFFSET('Hygiene Data'!$E$11,0,10*ROW('Hygiene Data'!E191)))</f>
        <v/>
      </c>
      <c r="DS197" s="272" t="str">
        <f ca="true">+IF(OFFSET('Hygiene Data'!$E$12,0,10*ROW('Hygiene Data'!E191))="","",OFFSET('Hygiene Data'!$E$12,0,10*ROW('Hygiene Data'!E191)))</f>
        <v/>
      </c>
      <c r="DT197" s="272" t="str">
        <f ca="true">+IF(OFFSET('Hygiene Data'!$E$13,0,10*ROW('Hygiene Data'!E191))="","",OFFSET('Hygiene Data'!$E$13,0,10*ROW('Hygiene Data'!E191)))</f>
        <v/>
      </c>
      <c r="DU197" s="272" t="str">
        <f ca="true">+IF(OFFSET('Hygiene Data'!$F$11,0,10*ROW('Hygiene Data'!F191))="","",OFFSET('Hygiene Data'!$F$11,0,10*ROW('Hygiene Data'!F191)))</f>
        <v/>
      </c>
      <c r="DV197" s="272" t="str">
        <f ca="true">+IF(OFFSET('Hygiene Data'!$F$12,0,10*ROW('Hygiene Data'!F191))="","",OFFSET('Hygiene Data'!$F$12,0,10*ROW('Hygiene Data'!F191)))</f>
        <v/>
      </c>
      <c r="DW197" s="272" t="str">
        <f ca="true">+IF(OFFSET('Hygiene Data'!$F$13,0,10*ROW('Hygiene Data'!F191))="","",OFFSET('Hygiene Data'!$F$13,0,10*ROW('Hygiene Data'!F191)))</f>
        <v/>
      </c>
      <c r="DX197" s="272" t="str">
        <f ca="true">+IF(OFFSET('Hygiene Data'!$G$11,0,10*ROW('Hygiene Data'!G191))="","",OFFSET('Hygiene Data'!$G$11,0,10*ROW('Hygiene Data'!G191)))</f>
        <v/>
      </c>
      <c r="DY197" s="272" t="str">
        <f ca="true">+IF(OFFSET('Hygiene Data'!$G$12,0,10*ROW('Hygiene Data'!G191))="","",OFFSET('Hygiene Data'!$G$12,0,10*ROW('Hygiene Data'!G191)))</f>
        <v/>
      </c>
      <c r="DZ197" s="272" t="str">
        <f ca="true">+IF(OFFSET('Hygiene Data'!$G$13,0,10*ROW('Hygiene Data'!G191))="","",OFFSET('Hygiene Data'!$G$13,0,10*ROW('Hygiene Data'!G191)))</f>
        <v/>
      </c>
      <c r="EA197" s="272" t="str">
        <f ca="true">+IF(OFFSET('Hygiene Data'!$H$11,0,10*ROW('Hygiene Data'!H191))="","",OFFSET('Hygiene Data'!$H$11,0,10*ROW('Hygiene Data'!H191)))</f>
        <v/>
      </c>
      <c r="EB197" s="272" t="str">
        <f ca="true">+IF(OFFSET('Hygiene Data'!$H$12,0,10*ROW('Hygiene Data'!H191))="","",OFFSET('Hygiene Data'!$H$12,0,10*ROW('Hygiene Data'!H191)))</f>
        <v/>
      </c>
      <c r="EC197" s="272" t="str">
        <f ca="true">+IF(OFFSET('Hygiene Data'!$H$13,0,10*ROW('Hygiene Data'!H191))="","",OFFSET('Hygiene Data'!$H$13,0,10*ROW('Hygiene Data'!H191)))</f>
        <v/>
      </c>
      <c r="ED197" s="272" t="str">
        <f ca="true">+IF(OFFSET('Hygiene Data'!$I$11,0,10*ROW('Hygiene Data'!I191))="","",OFFSET('Hygiene Data'!$I$11,0,10*ROW('Hygiene Data'!I191)))</f>
        <v/>
      </c>
      <c r="EE197" s="272" t="str">
        <f ca="true">+IF(OFFSET('Hygiene Data'!$I$12,0,10*ROW('Hygiene Data'!I191))="","",OFFSET('Hygiene Data'!$I$12,0,10*ROW('Hygiene Data'!I191)))</f>
        <v/>
      </c>
      <c r="EF197" s="272" t="str">
        <f ca="true">+IF(OFFSET('Hygiene Data'!$I$13,0,10*ROW('Hygiene Data'!I191))="","",OFFSET('Hygiene Data'!$I$13,0,10*ROW('Hygiene Data'!I191)))</f>
        <v/>
      </c>
    </row>
    <row xmlns:x14ac="http://schemas.microsoft.com/office/spreadsheetml/2009/9/ac" r="198" x14ac:dyDescent="0.2">
      <c r="A198" s="37" t="str">
        <f ca="true">+IF(OFFSET('Water Data'!$B$2,0,10*ROW('Water Data'!E192))="","",OFFSET('Water Data'!$B$2,0,10*ROW('Water Data'!E192)))</f>
        <v/>
      </c>
      <c r="B198" s="37" t="str">
        <f ca="true">+IF(OFFSET('Water Data'!$C$2,0,10*ROW('Water Data'!F192))="","",OFFSET('Water Data'!$C$2,0,10*ROW('Water Data'!F192)))</f>
        <v/>
      </c>
      <c r="C198" s="328" t="str">
        <f t="shared" ca="true" si="2"/>
        <v/>
      </c>
      <c r="D198" s="97"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7"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7"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7"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7"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7"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7"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7"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7"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7"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7"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7"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7"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7"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7"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7"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7"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7"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8"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8"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8"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8"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8"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8"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8"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8"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8"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8"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8"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8"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8"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8"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8"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8"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8"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8"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8"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8"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8"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8"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8"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8"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8"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8"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8"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8"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8"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8"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9"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9"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9"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9"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9"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9"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9"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9"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9"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9"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9"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9"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9"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9"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9"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9"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9"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9"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2"/>
      <c r="BS198" s="272" t="str">
        <f ca="true">+IF(OFFSET('Water Data'!$D$27,0,10*ROW('Water Data'!D192))="","",OFFSET('Water Data'!$D$27,0,10*ROW('Water Data'!D192)))</f>
        <v/>
      </c>
      <c r="BT198" s="272" t="str">
        <f ca="true">+IF(OFFSET('Water Data'!$D$28,0,10*ROW('Water Data'!D192))="","",OFFSET('Water Data'!$D$28,0,10*ROW('Water Data'!D192)))</f>
        <v/>
      </c>
      <c r="BU198" s="272" t="str">
        <f ca="true">+IF(OFFSET('Water Data'!$D$29,0,10*ROW('Water Data'!D192))="","",OFFSET('Water Data'!$D$29,0,10*ROW('Water Data'!D192)))</f>
        <v/>
      </c>
      <c r="BV198" s="272" t="str">
        <f ca="true">+IF(OFFSET('Water Data'!$E$27,0,10*ROW('Water Data'!E192))="","",OFFSET('Water Data'!$E$27,0,10*ROW('Water Data'!E192)))</f>
        <v/>
      </c>
      <c r="BW198" s="272" t="str">
        <f ca="true">+IF(OFFSET('Water Data'!$E$28,0,10*ROW('Water Data'!E192))="","",OFFSET('Water Data'!$E$28,0,10*ROW('Water Data'!E192)))</f>
        <v/>
      </c>
      <c r="BX198" s="272" t="str">
        <f ca="true">+IF(OFFSET('Water Data'!$E$29,0,10*ROW('Water Data'!E192))="","",OFFSET('Water Data'!$E$29,0,10*ROW('Water Data'!E192)))</f>
        <v/>
      </c>
      <c r="BY198" s="272" t="str">
        <f ca="true">+IF(OFFSET('Water Data'!$F$27,0,10*ROW('Water Data'!F192))="","",OFFSET('Water Data'!$F$27,0,10*ROW('Water Data'!F192)))</f>
        <v/>
      </c>
      <c r="BZ198" s="272" t="str">
        <f ca="true">+IF(OFFSET('Water Data'!$F$28,0,10*ROW('Water Data'!F192))="","",OFFSET('Water Data'!$F$28,0,10*ROW('Water Data'!F192)))</f>
        <v/>
      </c>
      <c r="CA198" s="272" t="str">
        <f ca="true">+IF(OFFSET('Water Data'!$F$29,0,10*ROW('Water Data'!F192))="","",OFFSET('Water Data'!$F$29,0,10*ROW('Water Data'!F192)))</f>
        <v/>
      </c>
      <c r="CB198" s="272" t="str">
        <f ca="true">+IF(OFFSET('Water Data'!$G$27,0,10*ROW('Water Data'!G192))="","",OFFSET('Water Data'!$G$27,0,10*ROW('Water Data'!G192)))</f>
        <v/>
      </c>
      <c r="CC198" s="272" t="str">
        <f ca="true">+IF(OFFSET('Water Data'!$G$28,0,10*ROW('Water Data'!G192))="","",OFFSET('Water Data'!$G$28,0,10*ROW('Water Data'!G192)))</f>
        <v/>
      </c>
      <c r="CD198" s="272" t="str">
        <f ca="true">+IF(OFFSET('Water Data'!$G$29,0,10*ROW('Water Data'!G192))="","",OFFSET('Water Data'!$G$29,0,10*ROW('Water Data'!G192)))</f>
        <v/>
      </c>
      <c r="CE198" s="272" t="str">
        <f ca="true">+IF(OFFSET('Water Data'!$H$27,0,10*ROW('Water Data'!H192))="","",OFFSET('Water Data'!$H$27,0,10*ROW('Water Data'!H192)))</f>
        <v/>
      </c>
      <c r="CF198" s="272" t="str">
        <f ca="true">+IF(OFFSET('Water Data'!$H$28,0,10*ROW('Water Data'!H192))="","",OFFSET('Water Data'!$H$28,0,10*ROW('Water Data'!H192)))</f>
        <v/>
      </c>
      <c r="CG198" s="272" t="str">
        <f ca="true">+IF(OFFSET('Water Data'!$H$29,0,10*ROW('Water Data'!H192))="","",OFFSET('Water Data'!$H$29,0,10*ROW('Water Data'!H192)))</f>
        <v/>
      </c>
      <c r="CH198" s="272" t="str">
        <f ca="true">+IF(OFFSET('Water Data'!$I$27,0,10*ROW('Water Data'!I192))="","",OFFSET('Water Data'!$I$27,0,10*ROW('Water Data'!I192)))</f>
        <v/>
      </c>
      <c r="CI198" s="272" t="str">
        <f ca="true">+IF(OFFSET('Water Data'!$I$28,0,10*ROW('Water Data'!I192))="","",OFFSET('Water Data'!$I$28,0,10*ROW('Water Data'!I192)))</f>
        <v/>
      </c>
      <c r="CJ198" s="272" t="str">
        <f ca="true">+IF(OFFSET('Water Data'!$I$29,0,10*ROW('Water Data'!I192))="","",OFFSET('Water Data'!$I$29,0,10*ROW('Water Data'!I192)))</f>
        <v/>
      </c>
      <c r="CK198" s="272" t="str">
        <f ca="true">+IF(OFFSET('Sanitation Data'!$D$28,0,10*ROW('Sanitation Data'!D192))="","",OFFSET('Sanitation Data'!$D$28,0,10*ROW('Sanitation Data'!D192)))</f>
        <v/>
      </c>
      <c r="CL198" s="272" t="str">
        <f ca="true">+IF(OFFSET('Sanitation Data'!$D$29,0,10*ROW('Sanitation Data'!D192))="","",OFFSET('Sanitation Data'!$D$29,0,10*ROW('Sanitation Data'!D192)))</f>
        <v/>
      </c>
      <c r="CM198" s="272" t="str">
        <f ca="true">+IF(OFFSET('Sanitation Data'!$D$30,0,10*ROW('Sanitation Data'!D192))="","",OFFSET('Sanitation Data'!$D$30,0,10*ROW('Sanitation Data'!D192)))</f>
        <v/>
      </c>
      <c r="CN198" s="272" t="str">
        <f ca="true">+IF(OFFSET('Sanitation Data'!$D$31,0,10*ROW('Sanitation Data'!D192))="","",OFFSET('Sanitation Data'!$D$31,0,10*ROW('Sanitation Data'!D192)))</f>
        <v/>
      </c>
      <c r="CO198" s="272" t="str">
        <f ca="true">+IF(OFFSET('Sanitation Data'!$D$32,0,10*ROW('Sanitation Data'!D192))="","",OFFSET('Sanitation Data'!$D$32,0,10*ROW('Sanitation Data'!D192)))</f>
        <v/>
      </c>
      <c r="CP198" s="272" t="str">
        <f ca="true">+IF(OFFSET('Sanitation Data'!$E$28,0,10*ROW('Sanitation Data'!E192))="","",OFFSET('Sanitation Data'!$E$28,0,10*ROW('Sanitation Data'!E192)))</f>
        <v/>
      </c>
      <c r="CQ198" s="272" t="str">
        <f ca="true">+IF(OFFSET('Sanitation Data'!$E$29,0,10*ROW('Sanitation Data'!E192))="","",OFFSET('Sanitation Data'!$E$29,0,10*ROW('Sanitation Data'!E192)))</f>
        <v/>
      </c>
      <c r="CR198" s="272" t="str">
        <f ca="true">+IF(OFFSET('Sanitation Data'!$E$30,0,10*ROW('Sanitation Data'!E192))="","",OFFSET('Sanitation Data'!$E$30,0,10*ROW('Sanitation Data'!E192)))</f>
        <v/>
      </c>
      <c r="CS198" s="272" t="str">
        <f ca="true">+IF(OFFSET('Sanitation Data'!$E$31,0,10*ROW('Sanitation Data'!E192))="","",OFFSET('Sanitation Data'!$E$31,0,10*ROW('Sanitation Data'!E192)))</f>
        <v/>
      </c>
      <c r="CT198" s="272" t="str">
        <f ca="true">+IF(OFFSET('Sanitation Data'!$E$32,0,10*ROW('Sanitation Data'!E192))="","",OFFSET('Sanitation Data'!$E$32,0,10*ROW('Sanitation Data'!E192)))</f>
        <v/>
      </c>
      <c r="CU198" s="272" t="str">
        <f ca="true">+IF(OFFSET('Sanitation Data'!$F$28,0,10*ROW('Sanitation Data'!F192))="","",OFFSET('Sanitation Data'!$F$28,0,10*ROW('Sanitation Data'!F192)))</f>
        <v/>
      </c>
      <c r="CV198" s="272" t="str">
        <f ca="true">+IF(OFFSET('Sanitation Data'!$F$29,0,10*ROW('Sanitation Data'!F192))="","",OFFSET('Sanitation Data'!$F$29,0,10*ROW('Sanitation Data'!F192)))</f>
        <v/>
      </c>
      <c r="CW198" s="272" t="str">
        <f ca="true">+IF(OFFSET('Sanitation Data'!$F$30,0,10*ROW('Sanitation Data'!F192))="","",OFFSET('Sanitation Data'!$F$30,0,10*ROW('Sanitation Data'!F192)))</f>
        <v/>
      </c>
      <c r="CX198" s="272" t="str">
        <f ca="true">+IF(OFFSET('Sanitation Data'!$F$31,0,10*ROW('Sanitation Data'!F192))="","",OFFSET('Sanitation Data'!$F$31,0,10*ROW('Sanitation Data'!F192)))</f>
        <v/>
      </c>
      <c r="CY198" s="272" t="str">
        <f ca="true">+IF(OFFSET('Sanitation Data'!$F$32,0,10*ROW('Sanitation Data'!F192))="","",OFFSET('Sanitation Data'!$F$32,0,10*ROW('Sanitation Data'!F192)))</f>
        <v/>
      </c>
      <c r="CZ198" s="272" t="str">
        <f ca="true">+IF(OFFSET('Sanitation Data'!$G$28,0,10*ROW('Sanitation Data'!G192))="","",OFFSET('Sanitation Data'!$G$28,0,10*ROW('Sanitation Data'!G192)))</f>
        <v/>
      </c>
      <c r="DA198" s="272" t="str">
        <f ca="true">+IF(OFFSET('Sanitation Data'!$G$29,0,10*ROW('Sanitation Data'!G192))="","",OFFSET('Sanitation Data'!$G$29,0,10*ROW('Sanitation Data'!G192)))</f>
        <v/>
      </c>
      <c r="DB198" s="272" t="str">
        <f ca="true">+IF(OFFSET('Sanitation Data'!$G$30,0,10*ROW('Sanitation Data'!G192))="","",OFFSET('Sanitation Data'!$G$30,0,10*ROW('Sanitation Data'!G192)))</f>
        <v/>
      </c>
      <c r="DC198" s="272" t="str">
        <f ca="true">+IF(OFFSET('Sanitation Data'!$G$31,0,10*ROW('Sanitation Data'!G192))="","",OFFSET('Sanitation Data'!$G$31,0,10*ROW('Sanitation Data'!G192)))</f>
        <v/>
      </c>
      <c r="DD198" s="272" t="str">
        <f ca="true">+IF(OFFSET('Sanitation Data'!$G$32,0,10*ROW('Sanitation Data'!G192))="","",OFFSET('Sanitation Data'!$G$32,0,10*ROW('Sanitation Data'!G192)))</f>
        <v/>
      </c>
      <c r="DE198" s="272" t="str">
        <f ca="true">+IF(OFFSET('Sanitation Data'!$H$28,0,10*ROW('Sanitation Data'!H192))="","",OFFSET('Sanitation Data'!$H$28,0,10*ROW('Sanitation Data'!H192)))</f>
        <v/>
      </c>
      <c r="DF198" s="272" t="str">
        <f ca="true">+IF(OFFSET('Sanitation Data'!$H$29,0,10*ROW('Sanitation Data'!H192))="","",OFFSET('Sanitation Data'!$H$29,0,10*ROW('Sanitation Data'!H192)))</f>
        <v/>
      </c>
      <c r="DG198" s="272" t="str">
        <f ca="true">+IF(OFFSET('Sanitation Data'!$H$30,0,10*ROW('Sanitation Data'!H192))="","",OFFSET('Sanitation Data'!$H$30,0,10*ROW('Sanitation Data'!H192)))</f>
        <v/>
      </c>
      <c r="DH198" s="272" t="str">
        <f ca="true">+IF(OFFSET('Sanitation Data'!$H$31,0,10*ROW('Sanitation Data'!H192))="","",OFFSET('Sanitation Data'!$H$31,0,10*ROW('Sanitation Data'!H192)))</f>
        <v/>
      </c>
      <c r="DI198" s="272" t="str">
        <f ca="true">+IF(OFFSET('Sanitation Data'!$H$32,0,10*ROW('Sanitation Data'!H192))="","",OFFSET('Sanitation Data'!$H$32,0,10*ROW('Sanitation Data'!H192)))</f>
        <v/>
      </c>
      <c r="DJ198" s="272" t="str">
        <f ca="true">+IF(OFFSET('Sanitation Data'!$I$28,0,10*ROW('Sanitation Data'!I192))="","",OFFSET('Sanitation Data'!$I$28,0,10*ROW('Sanitation Data'!I192)))</f>
        <v/>
      </c>
      <c r="DK198" s="272" t="str">
        <f ca="true">+IF(OFFSET('Sanitation Data'!$I$29,0,10*ROW('Sanitation Data'!I192))="","",OFFSET('Sanitation Data'!$I$29,0,10*ROW('Sanitation Data'!I192)))</f>
        <v/>
      </c>
      <c r="DL198" s="272" t="str">
        <f ca="true">+IF(OFFSET('Sanitation Data'!$I$30,0,10*ROW('Sanitation Data'!I192))="","",OFFSET('Sanitation Data'!$I$30,0,10*ROW('Sanitation Data'!I192)))</f>
        <v/>
      </c>
      <c r="DM198" s="272" t="str">
        <f ca="true">+IF(OFFSET('Sanitation Data'!$I$31,0,10*ROW('Sanitation Data'!I192))="","",OFFSET('Sanitation Data'!$I$31,0,10*ROW('Sanitation Data'!I192)))</f>
        <v/>
      </c>
      <c r="DN198" s="272" t="str">
        <f ca="true">+IF(OFFSET('Sanitation Data'!$I$32,0,10*ROW('Sanitation Data'!I192))="","",OFFSET('Sanitation Data'!$I$32,0,10*ROW('Sanitation Data'!I192)))</f>
        <v/>
      </c>
      <c r="DO198" s="272" t="str">
        <f ca="true">+IF(OFFSET('Hygiene Data'!$D$11,0,10*ROW('Hygiene Data'!D192))="","",OFFSET('Hygiene Data'!$D$11,0,10*ROW('Hygiene Data'!D192)))</f>
        <v/>
      </c>
      <c r="DP198" s="272" t="str">
        <f ca="true">+IF(OFFSET('Hygiene Data'!$D$12,0,10*ROW('Hygiene Data'!D192))="","",OFFSET('Hygiene Data'!$D$12,0,10*ROW('Hygiene Data'!D192)))</f>
        <v/>
      </c>
      <c r="DQ198" s="272" t="str">
        <f ca="true">+IF(OFFSET('Hygiene Data'!$D$13,0,10*ROW('Hygiene Data'!D192))="","",OFFSET('Hygiene Data'!$D$13,0,10*ROW('Hygiene Data'!D192)))</f>
        <v/>
      </c>
      <c r="DR198" s="272" t="str">
        <f ca="true">+IF(OFFSET('Hygiene Data'!$E$11,0,10*ROW('Hygiene Data'!E192))="","",OFFSET('Hygiene Data'!$E$11,0,10*ROW('Hygiene Data'!E192)))</f>
        <v/>
      </c>
      <c r="DS198" s="272" t="str">
        <f ca="true">+IF(OFFSET('Hygiene Data'!$E$12,0,10*ROW('Hygiene Data'!E192))="","",OFFSET('Hygiene Data'!$E$12,0,10*ROW('Hygiene Data'!E192)))</f>
        <v/>
      </c>
      <c r="DT198" s="272" t="str">
        <f ca="true">+IF(OFFSET('Hygiene Data'!$E$13,0,10*ROW('Hygiene Data'!E192))="","",OFFSET('Hygiene Data'!$E$13,0,10*ROW('Hygiene Data'!E192)))</f>
        <v/>
      </c>
      <c r="DU198" s="272" t="str">
        <f ca="true">+IF(OFFSET('Hygiene Data'!$F$11,0,10*ROW('Hygiene Data'!F192))="","",OFFSET('Hygiene Data'!$F$11,0,10*ROW('Hygiene Data'!F192)))</f>
        <v/>
      </c>
      <c r="DV198" s="272" t="str">
        <f ca="true">+IF(OFFSET('Hygiene Data'!$F$12,0,10*ROW('Hygiene Data'!F192))="","",OFFSET('Hygiene Data'!$F$12,0,10*ROW('Hygiene Data'!F192)))</f>
        <v/>
      </c>
      <c r="DW198" s="272" t="str">
        <f ca="true">+IF(OFFSET('Hygiene Data'!$F$13,0,10*ROW('Hygiene Data'!F192))="","",OFFSET('Hygiene Data'!$F$13,0,10*ROW('Hygiene Data'!F192)))</f>
        <v/>
      </c>
      <c r="DX198" s="272" t="str">
        <f ca="true">+IF(OFFSET('Hygiene Data'!$G$11,0,10*ROW('Hygiene Data'!G192))="","",OFFSET('Hygiene Data'!$G$11,0,10*ROW('Hygiene Data'!G192)))</f>
        <v/>
      </c>
      <c r="DY198" s="272" t="str">
        <f ca="true">+IF(OFFSET('Hygiene Data'!$G$12,0,10*ROW('Hygiene Data'!G192))="","",OFFSET('Hygiene Data'!$G$12,0,10*ROW('Hygiene Data'!G192)))</f>
        <v/>
      </c>
      <c r="DZ198" s="272" t="str">
        <f ca="true">+IF(OFFSET('Hygiene Data'!$G$13,0,10*ROW('Hygiene Data'!G192))="","",OFFSET('Hygiene Data'!$G$13,0,10*ROW('Hygiene Data'!G192)))</f>
        <v/>
      </c>
      <c r="EA198" s="272" t="str">
        <f ca="true">+IF(OFFSET('Hygiene Data'!$H$11,0,10*ROW('Hygiene Data'!H192))="","",OFFSET('Hygiene Data'!$H$11,0,10*ROW('Hygiene Data'!H192)))</f>
        <v/>
      </c>
      <c r="EB198" s="272" t="str">
        <f ca="true">+IF(OFFSET('Hygiene Data'!$H$12,0,10*ROW('Hygiene Data'!H192))="","",OFFSET('Hygiene Data'!$H$12,0,10*ROW('Hygiene Data'!H192)))</f>
        <v/>
      </c>
      <c r="EC198" s="272" t="str">
        <f ca="true">+IF(OFFSET('Hygiene Data'!$H$13,0,10*ROW('Hygiene Data'!H192))="","",OFFSET('Hygiene Data'!$H$13,0,10*ROW('Hygiene Data'!H192)))</f>
        <v/>
      </c>
      <c r="ED198" s="272" t="str">
        <f ca="true">+IF(OFFSET('Hygiene Data'!$I$11,0,10*ROW('Hygiene Data'!I192))="","",OFFSET('Hygiene Data'!$I$11,0,10*ROW('Hygiene Data'!I192)))</f>
        <v/>
      </c>
      <c r="EE198" s="272" t="str">
        <f ca="true">+IF(OFFSET('Hygiene Data'!$I$12,0,10*ROW('Hygiene Data'!I192))="","",OFFSET('Hygiene Data'!$I$12,0,10*ROW('Hygiene Data'!I192)))</f>
        <v/>
      </c>
      <c r="EF198" s="272" t="str">
        <f ca="true">+IF(OFFSET('Hygiene Data'!$I$13,0,10*ROW('Hygiene Data'!I192))="","",OFFSET('Hygiene Data'!$I$13,0,10*ROW('Hygiene Data'!I192)))</f>
        <v/>
      </c>
    </row>
    <row xmlns:x14ac="http://schemas.microsoft.com/office/spreadsheetml/2009/9/ac" r="199" x14ac:dyDescent="0.2">
      <c r="A199" s="37" t="str">
        <f ca="true">+IF(OFFSET('Water Data'!$B$2,0,10*ROW('Water Data'!E193))="","",OFFSET('Water Data'!$B$2,0,10*ROW('Water Data'!E193)))</f>
        <v/>
      </c>
      <c r="B199" s="37" t="str">
        <f ca="true">+IF(OFFSET('Water Data'!$C$2,0,10*ROW('Water Data'!F193))="","",OFFSET('Water Data'!$C$2,0,10*ROW('Water Data'!F193)))</f>
        <v/>
      </c>
      <c r="C199" s="328" t="str">
        <f t="shared" ref="C199:C207" ca="true" si="3">+IF(ISNUMBER(VALUE(MID(A199,5,4))), VALUE(MID(A199, 5,4)),"")</f>
        <v/>
      </c>
      <c r="D199" s="97"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7"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7"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7"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7"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7"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7"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7"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7"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7"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7"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7"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7"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7"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7"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7"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7"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7"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8"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8"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8"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8"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8"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8"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8"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8"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8"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8"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8"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8"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8"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8"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8"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8"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8"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8"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8"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8"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8"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8"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8"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8"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8"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8"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8"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8"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8"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8"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9"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9"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9"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9"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9"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9"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9"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9"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9"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9"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9"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9"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9"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9"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9"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9"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9"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9"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2"/>
      <c r="BS199" s="272" t="str">
        <f ca="true">+IF(OFFSET('Water Data'!$D$27,0,10*ROW('Water Data'!D193))="","",OFFSET('Water Data'!$D$27,0,10*ROW('Water Data'!D193)))</f>
        <v/>
      </c>
      <c r="BT199" s="272" t="str">
        <f ca="true">+IF(OFFSET('Water Data'!$D$28,0,10*ROW('Water Data'!D193))="","",OFFSET('Water Data'!$D$28,0,10*ROW('Water Data'!D193)))</f>
        <v/>
      </c>
      <c r="BU199" s="272" t="str">
        <f ca="true">+IF(OFFSET('Water Data'!$D$29,0,10*ROW('Water Data'!D193))="","",OFFSET('Water Data'!$D$29,0,10*ROW('Water Data'!D193)))</f>
        <v/>
      </c>
      <c r="BV199" s="272" t="str">
        <f ca="true">+IF(OFFSET('Water Data'!$E$27,0,10*ROW('Water Data'!E193))="","",OFFSET('Water Data'!$E$27,0,10*ROW('Water Data'!E193)))</f>
        <v/>
      </c>
      <c r="BW199" s="272" t="str">
        <f ca="true">+IF(OFFSET('Water Data'!$E$28,0,10*ROW('Water Data'!E193))="","",OFFSET('Water Data'!$E$28,0,10*ROW('Water Data'!E193)))</f>
        <v/>
      </c>
      <c r="BX199" s="272" t="str">
        <f ca="true">+IF(OFFSET('Water Data'!$E$29,0,10*ROW('Water Data'!E193))="","",OFFSET('Water Data'!$E$29,0,10*ROW('Water Data'!E193)))</f>
        <v/>
      </c>
      <c r="BY199" s="272" t="str">
        <f ca="true">+IF(OFFSET('Water Data'!$F$27,0,10*ROW('Water Data'!F193))="","",OFFSET('Water Data'!$F$27,0,10*ROW('Water Data'!F193)))</f>
        <v/>
      </c>
      <c r="BZ199" s="272" t="str">
        <f ca="true">+IF(OFFSET('Water Data'!$F$28,0,10*ROW('Water Data'!F193))="","",OFFSET('Water Data'!$F$28,0,10*ROW('Water Data'!F193)))</f>
        <v/>
      </c>
      <c r="CA199" s="272" t="str">
        <f ca="true">+IF(OFFSET('Water Data'!$F$29,0,10*ROW('Water Data'!F193))="","",OFFSET('Water Data'!$F$29,0,10*ROW('Water Data'!F193)))</f>
        <v/>
      </c>
      <c r="CB199" s="272" t="str">
        <f ca="true">+IF(OFFSET('Water Data'!$G$27,0,10*ROW('Water Data'!G193))="","",OFFSET('Water Data'!$G$27,0,10*ROW('Water Data'!G193)))</f>
        <v/>
      </c>
      <c r="CC199" s="272" t="str">
        <f ca="true">+IF(OFFSET('Water Data'!$G$28,0,10*ROW('Water Data'!G193))="","",OFFSET('Water Data'!$G$28,0,10*ROW('Water Data'!G193)))</f>
        <v/>
      </c>
      <c r="CD199" s="272" t="str">
        <f ca="true">+IF(OFFSET('Water Data'!$G$29,0,10*ROW('Water Data'!G193))="","",OFFSET('Water Data'!$G$29,0,10*ROW('Water Data'!G193)))</f>
        <v/>
      </c>
      <c r="CE199" s="272" t="str">
        <f ca="true">+IF(OFFSET('Water Data'!$H$27,0,10*ROW('Water Data'!H193))="","",OFFSET('Water Data'!$H$27,0,10*ROW('Water Data'!H193)))</f>
        <v/>
      </c>
      <c r="CF199" s="272" t="str">
        <f ca="true">+IF(OFFSET('Water Data'!$H$28,0,10*ROW('Water Data'!H193))="","",OFFSET('Water Data'!$H$28,0,10*ROW('Water Data'!H193)))</f>
        <v/>
      </c>
      <c r="CG199" s="272" t="str">
        <f ca="true">+IF(OFFSET('Water Data'!$H$29,0,10*ROW('Water Data'!H193))="","",OFFSET('Water Data'!$H$29,0,10*ROW('Water Data'!H193)))</f>
        <v/>
      </c>
      <c r="CH199" s="272" t="str">
        <f ca="true">+IF(OFFSET('Water Data'!$I$27,0,10*ROW('Water Data'!I193))="","",OFFSET('Water Data'!$I$27,0,10*ROW('Water Data'!I193)))</f>
        <v/>
      </c>
      <c r="CI199" s="272" t="str">
        <f ca="true">+IF(OFFSET('Water Data'!$I$28,0,10*ROW('Water Data'!I193))="","",OFFSET('Water Data'!$I$28,0,10*ROW('Water Data'!I193)))</f>
        <v/>
      </c>
      <c r="CJ199" s="272" t="str">
        <f ca="true">+IF(OFFSET('Water Data'!$I$29,0,10*ROW('Water Data'!I193))="","",OFFSET('Water Data'!$I$29,0,10*ROW('Water Data'!I193)))</f>
        <v/>
      </c>
      <c r="CK199" s="272" t="str">
        <f ca="true">+IF(OFFSET('Sanitation Data'!$D$28,0,10*ROW('Sanitation Data'!D193))="","",OFFSET('Sanitation Data'!$D$28,0,10*ROW('Sanitation Data'!D193)))</f>
        <v/>
      </c>
      <c r="CL199" s="272" t="str">
        <f ca="true">+IF(OFFSET('Sanitation Data'!$D$29,0,10*ROW('Sanitation Data'!D193))="","",OFFSET('Sanitation Data'!$D$29,0,10*ROW('Sanitation Data'!D193)))</f>
        <v/>
      </c>
      <c r="CM199" s="272" t="str">
        <f ca="true">+IF(OFFSET('Sanitation Data'!$D$30,0,10*ROW('Sanitation Data'!D193))="","",OFFSET('Sanitation Data'!$D$30,0,10*ROW('Sanitation Data'!D193)))</f>
        <v/>
      </c>
      <c r="CN199" s="272" t="str">
        <f ca="true">+IF(OFFSET('Sanitation Data'!$D$31,0,10*ROW('Sanitation Data'!D193))="","",OFFSET('Sanitation Data'!$D$31,0,10*ROW('Sanitation Data'!D193)))</f>
        <v/>
      </c>
      <c r="CO199" s="272" t="str">
        <f ca="true">+IF(OFFSET('Sanitation Data'!$D$32,0,10*ROW('Sanitation Data'!D193))="","",OFFSET('Sanitation Data'!$D$32,0,10*ROW('Sanitation Data'!D193)))</f>
        <v/>
      </c>
      <c r="CP199" s="272" t="str">
        <f ca="true">+IF(OFFSET('Sanitation Data'!$E$28,0,10*ROW('Sanitation Data'!E193))="","",OFFSET('Sanitation Data'!$E$28,0,10*ROW('Sanitation Data'!E193)))</f>
        <v/>
      </c>
      <c r="CQ199" s="272" t="str">
        <f ca="true">+IF(OFFSET('Sanitation Data'!$E$29,0,10*ROW('Sanitation Data'!E193))="","",OFFSET('Sanitation Data'!$E$29,0,10*ROW('Sanitation Data'!E193)))</f>
        <v/>
      </c>
      <c r="CR199" s="272" t="str">
        <f ca="true">+IF(OFFSET('Sanitation Data'!$E$30,0,10*ROW('Sanitation Data'!E193))="","",OFFSET('Sanitation Data'!$E$30,0,10*ROW('Sanitation Data'!E193)))</f>
        <v/>
      </c>
      <c r="CS199" s="272" t="str">
        <f ca="true">+IF(OFFSET('Sanitation Data'!$E$31,0,10*ROW('Sanitation Data'!E193))="","",OFFSET('Sanitation Data'!$E$31,0,10*ROW('Sanitation Data'!E193)))</f>
        <v/>
      </c>
      <c r="CT199" s="272" t="str">
        <f ca="true">+IF(OFFSET('Sanitation Data'!$E$32,0,10*ROW('Sanitation Data'!E193))="","",OFFSET('Sanitation Data'!$E$32,0,10*ROW('Sanitation Data'!E193)))</f>
        <v/>
      </c>
      <c r="CU199" s="272" t="str">
        <f ca="true">+IF(OFFSET('Sanitation Data'!$F$28,0,10*ROW('Sanitation Data'!F193))="","",OFFSET('Sanitation Data'!$F$28,0,10*ROW('Sanitation Data'!F193)))</f>
        <v/>
      </c>
      <c r="CV199" s="272" t="str">
        <f ca="true">+IF(OFFSET('Sanitation Data'!$F$29,0,10*ROW('Sanitation Data'!F193))="","",OFFSET('Sanitation Data'!$F$29,0,10*ROW('Sanitation Data'!F193)))</f>
        <v/>
      </c>
      <c r="CW199" s="272" t="str">
        <f ca="true">+IF(OFFSET('Sanitation Data'!$F$30,0,10*ROW('Sanitation Data'!F193))="","",OFFSET('Sanitation Data'!$F$30,0,10*ROW('Sanitation Data'!F193)))</f>
        <v/>
      </c>
      <c r="CX199" s="272" t="str">
        <f ca="true">+IF(OFFSET('Sanitation Data'!$F$31,0,10*ROW('Sanitation Data'!F193))="","",OFFSET('Sanitation Data'!$F$31,0,10*ROW('Sanitation Data'!F193)))</f>
        <v/>
      </c>
      <c r="CY199" s="272" t="str">
        <f ca="true">+IF(OFFSET('Sanitation Data'!$F$32,0,10*ROW('Sanitation Data'!F193))="","",OFFSET('Sanitation Data'!$F$32,0,10*ROW('Sanitation Data'!F193)))</f>
        <v/>
      </c>
      <c r="CZ199" s="272" t="str">
        <f ca="true">+IF(OFFSET('Sanitation Data'!$G$28,0,10*ROW('Sanitation Data'!G193))="","",OFFSET('Sanitation Data'!$G$28,0,10*ROW('Sanitation Data'!G193)))</f>
        <v/>
      </c>
      <c r="DA199" s="272" t="str">
        <f ca="true">+IF(OFFSET('Sanitation Data'!$G$29,0,10*ROW('Sanitation Data'!G193))="","",OFFSET('Sanitation Data'!$G$29,0,10*ROW('Sanitation Data'!G193)))</f>
        <v/>
      </c>
      <c r="DB199" s="272" t="str">
        <f ca="true">+IF(OFFSET('Sanitation Data'!$G$30,0,10*ROW('Sanitation Data'!G193))="","",OFFSET('Sanitation Data'!$G$30,0,10*ROW('Sanitation Data'!G193)))</f>
        <v/>
      </c>
      <c r="DC199" s="272" t="str">
        <f ca="true">+IF(OFFSET('Sanitation Data'!$G$31,0,10*ROW('Sanitation Data'!G193))="","",OFFSET('Sanitation Data'!$G$31,0,10*ROW('Sanitation Data'!G193)))</f>
        <v/>
      </c>
      <c r="DD199" s="272" t="str">
        <f ca="true">+IF(OFFSET('Sanitation Data'!$G$32,0,10*ROW('Sanitation Data'!G193))="","",OFFSET('Sanitation Data'!$G$32,0,10*ROW('Sanitation Data'!G193)))</f>
        <v/>
      </c>
      <c r="DE199" s="272" t="str">
        <f ca="true">+IF(OFFSET('Sanitation Data'!$H$28,0,10*ROW('Sanitation Data'!H193))="","",OFFSET('Sanitation Data'!$H$28,0,10*ROW('Sanitation Data'!H193)))</f>
        <v/>
      </c>
      <c r="DF199" s="272" t="str">
        <f ca="true">+IF(OFFSET('Sanitation Data'!$H$29,0,10*ROW('Sanitation Data'!H193))="","",OFFSET('Sanitation Data'!$H$29,0,10*ROW('Sanitation Data'!H193)))</f>
        <v/>
      </c>
      <c r="DG199" s="272" t="str">
        <f ca="true">+IF(OFFSET('Sanitation Data'!$H$30,0,10*ROW('Sanitation Data'!H193))="","",OFFSET('Sanitation Data'!$H$30,0,10*ROW('Sanitation Data'!H193)))</f>
        <v/>
      </c>
      <c r="DH199" s="272" t="str">
        <f ca="true">+IF(OFFSET('Sanitation Data'!$H$31,0,10*ROW('Sanitation Data'!H193))="","",OFFSET('Sanitation Data'!$H$31,0,10*ROW('Sanitation Data'!H193)))</f>
        <v/>
      </c>
      <c r="DI199" s="272" t="str">
        <f ca="true">+IF(OFFSET('Sanitation Data'!$H$32,0,10*ROW('Sanitation Data'!H193))="","",OFFSET('Sanitation Data'!$H$32,0,10*ROW('Sanitation Data'!H193)))</f>
        <v/>
      </c>
      <c r="DJ199" s="272" t="str">
        <f ca="true">+IF(OFFSET('Sanitation Data'!$I$28,0,10*ROW('Sanitation Data'!I193))="","",OFFSET('Sanitation Data'!$I$28,0,10*ROW('Sanitation Data'!I193)))</f>
        <v/>
      </c>
      <c r="DK199" s="272" t="str">
        <f ca="true">+IF(OFFSET('Sanitation Data'!$I$29,0,10*ROW('Sanitation Data'!I193))="","",OFFSET('Sanitation Data'!$I$29,0,10*ROW('Sanitation Data'!I193)))</f>
        <v/>
      </c>
      <c r="DL199" s="272" t="str">
        <f ca="true">+IF(OFFSET('Sanitation Data'!$I$30,0,10*ROW('Sanitation Data'!I193))="","",OFFSET('Sanitation Data'!$I$30,0,10*ROW('Sanitation Data'!I193)))</f>
        <v/>
      </c>
      <c r="DM199" s="272" t="str">
        <f ca="true">+IF(OFFSET('Sanitation Data'!$I$31,0,10*ROW('Sanitation Data'!I193))="","",OFFSET('Sanitation Data'!$I$31,0,10*ROW('Sanitation Data'!I193)))</f>
        <v/>
      </c>
      <c r="DN199" s="272" t="str">
        <f ca="true">+IF(OFFSET('Sanitation Data'!$I$32,0,10*ROW('Sanitation Data'!I193))="","",OFFSET('Sanitation Data'!$I$32,0,10*ROW('Sanitation Data'!I193)))</f>
        <v/>
      </c>
      <c r="DO199" s="272" t="str">
        <f ca="true">+IF(OFFSET('Hygiene Data'!$D$11,0,10*ROW('Hygiene Data'!D193))="","",OFFSET('Hygiene Data'!$D$11,0,10*ROW('Hygiene Data'!D193)))</f>
        <v/>
      </c>
      <c r="DP199" s="272" t="str">
        <f ca="true">+IF(OFFSET('Hygiene Data'!$D$12,0,10*ROW('Hygiene Data'!D193))="","",OFFSET('Hygiene Data'!$D$12,0,10*ROW('Hygiene Data'!D193)))</f>
        <v/>
      </c>
      <c r="DQ199" s="272" t="str">
        <f ca="true">+IF(OFFSET('Hygiene Data'!$D$13,0,10*ROW('Hygiene Data'!D193))="","",OFFSET('Hygiene Data'!$D$13,0,10*ROW('Hygiene Data'!D193)))</f>
        <v/>
      </c>
      <c r="DR199" s="272" t="str">
        <f ca="true">+IF(OFFSET('Hygiene Data'!$E$11,0,10*ROW('Hygiene Data'!E193))="","",OFFSET('Hygiene Data'!$E$11,0,10*ROW('Hygiene Data'!E193)))</f>
        <v/>
      </c>
      <c r="DS199" s="272" t="str">
        <f ca="true">+IF(OFFSET('Hygiene Data'!$E$12,0,10*ROW('Hygiene Data'!E193))="","",OFFSET('Hygiene Data'!$E$12,0,10*ROW('Hygiene Data'!E193)))</f>
        <v/>
      </c>
      <c r="DT199" s="272" t="str">
        <f ca="true">+IF(OFFSET('Hygiene Data'!$E$13,0,10*ROW('Hygiene Data'!E193))="","",OFFSET('Hygiene Data'!$E$13,0,10*ROW('Hygiene Data'!E193)))</f>
        <v/>
      </c>
      <c r="DU199" s="272" t="str">
        <f ca="true">+IF(OFFSET('Hygiene Data'!$F$11,0,10*ROW('Hygiene Data'!F193))="","",OFFSET('Hygiene Data'!$F$11,0,10*ROW('Hygiene Data'!F193)))</f>
        <v/>
      </c>
      <c r="DV199" s="272" t="str">
        <f ca="true">+IF(OFFSET('Hygiene Data'!$F$12,0,10*ROW('Hygiene Data'!F193))="","",OFFSET('Hygiene Data'!$F$12,0,10*ROW('Hygiene Data'!F193)))</f>
        <v/>
      </c>
      <c r="DW199" s="272" t="str">
        <f ca="true">+IF(OFFSET('Hygiene Data'!$F$13,0,10*ROW('Hygiene Data'!F193))="","",OFFSET('Hygiene Data'!$F$13,0,10*ROW('Hygiene Data'!F193)))</f>
        <v/>
      </c>
      <c r="DX199" s="272" t="str">
        <f ca="true">+IF(OFFSET('Hygiene Data'!$G$11,0,10*ROW('Hygiene Data'!G193))="","",OFFSET('Hygiene Data'!$G$11,0,10*ROW('Hygiene Data'!G193)))</f>
        <v/>
      </c>
      <c r="DY199" s="272" t="str">
        <f ca="true">+IF(OFFSET('Hygiene Data'!$G$12,0,10*ROW('Hygiene Data'!G193))="","",OFFSET('Hygiene Data'!$G$12,0,10*ROW('Hygiene Data'!G193)))</f>
        <v/>
      </c>
      <c r="DZ199" s="272" t="str">
        <f ca="true">+IF(OFFSET('Hygiene Data'!$G$13,0,10*ROW('Hygiene Data'!G193))="","",OFFSET('Hygiene Data'!$G$13,0,10*ROW('Hygiene Data'!G193)))</f>
        <v/>
      </c>
      <c r="EA199" s="272" t="str">
        <f ca="true">+IF(OFFSET('Hygiene Data'!$H$11,0,10*ROW('Hygiene Data'!H193))="","",OFFSET('Hygiene Data'!$H$11,0,10*ROW('Hygiene Data'!H193)))</f>
        <v/>
      </c>
      <c r="EB199" s="272" t="str">
        <f ca="true">+IF(OFFSET('Hygiene Data'!$H$12,0,10*ROW('Hygiene Data'!H193))="","",OFFSET('Hygiene Data'!$H$12,0,10*ROW('Hygiene Data'!H193)))</f>
        <v/>
      </c>
      <c r="EC199" s="272" t="str">
        <f ca="true">+IF(OFFSET('Hygiene Data'!$H$13,0,10*ROW('Hygiene Data'!H193))="","",OFFSET('Hygiene Data'!$H$13,0,10*ROW('Hygiene Data'!H193)))</f>
        <v/>
      </c>
      <c r="ED199" s="272" t="str">
        <f ca="true">+IF(OFFSET('Hygiene Data'!$I$11,0,10*ROW('Hygiene Data'!I193))="","",OFFSET('Hygiene Data'!$I$11,0,10*ROW('Hygiene Data'!I193)))</f>
        <v/>
      </c>
      <c r="EE199" s="272" t="str">
        <f ca="true">+IF(OFFSET('Hygiene Data'!$I$12,0,10*ROW('Hygiene Data'!I193))="","",OFFSET('Hygiene Data'!$I$12,0,10*ROW('Hygiene Data'!I193)))</f>
        <v/>
      </c>
      <c r="EF199" s="272" t="str">
        <f ca="true">+IF(OFFSET('Hygiene Data'!$I$13,0,10*ROW('Hygiene Data'!I193))="","",OFFSET('Hygiene Data'!$I$13,0,10*ROW('Hygiene Data'!I193)))</f>
        <v/>
      </c>
    </row>
    <row xmlns:x14ac="http://schemas.microsoft.com/office/spreadsheetml/2009/9/ac" r="200" x14ac:dyDescent="0.2">
      <c r="A200" s="37" t="str">
        <f ca="true">+IF(OFFSET('Water Data'!$B$2,0,10*ROW('Water Data'!E194))="","",OFFSET('Water Data'!$B$2,0,10*ROW('Water Data'!E194)))</f>
        <v/>
      </c>
      <c r="B200" s="37" t="str">
        <f ca="true">+IF(OFFSET('Water Data'!$C$2,0,10*ROW('Water Data'!F194))="","",OFFSET('Water Data'!$C$2,0,10*ROW('Water Data'!F194)))</f>
        <v/>
      </c>
      <c r="C200" s="328" t="str">
        <f t="shared" ca="true" si="3"/>
        <v/>
      </c>
      <c r="D200" s="97"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7"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7"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7"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7"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7"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7"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7"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7"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7"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7"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7"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7"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7"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7"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7"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7"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7"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8"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8"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8"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8"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8"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8"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8"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8"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8"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8"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8"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8"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8"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8"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8"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8"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8"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8"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8"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8"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8"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8"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8"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8"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8"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8"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8"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8"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8"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8"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9"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9"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9"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9"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9"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9"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9"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9"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9"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9"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9"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9"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9"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9"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9"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9"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9"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9"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2"/>
      <c r="BS200" s="272" t="str">
        <f ca="true">+IF(OFFSET('Water Data'!$D$27,0,10*ROW('Water Data'!D194))="","",OFFSET('Water Data'!$D$27,0,10*ROW('Water Data'!D194)))</f>
        <v/>
      </c>
      <c r="BT200" s="272" t="str">
        <f ca="true">+IF(OFFSET('Water Data'!$D$28,0,10*ROW('Water Data'!D194))="","",OFFSET('Water Data'!$D$28,0,10*ROW('Water Data'!D194)))</f>
        <v/>
      </c>
      <c r="BU200" s="272" t="str">
        <f ca="true">+IF(OFFSET('Water Data'!$D$29,0,10*ROW('Water Data'!D194))="","",OFFSET('Water Data'!$D$29,0,10*ROW('Water Data'!D194)))</f>
        <v/>
      </c>
      <c r="BV200" s="272" t="str">
        <f ca="true">+IF(OFFSET('Water Data'!$E$27,0,10*ROW('Water Data'!E194))="","",OFFSET('Water Data'!$E$27,0,10*ROW('Water Data'!E194)))</f>
        <v/>
      </c>
      <c r="BW200" s="272" t="str">
        <f ca="true">+IF(OFFSET('Water Data'!$E$28,0,10*ROW('Water Data'!E194))="","",OFFSET('Water Data'!$E$28,0,10*ROW('Water Data'!E194)))</f>
        <v/>
      </c>
      <c r="BX200" s="272" t="str">
        <f ca="true">+IF(OFFSET('Water Data'!$E$29,0,10*ROW('Water Data'!E194))="","",OFFSET('Water Data'!$E$29,0,10*ROW('Water Data'!E194)))</f>
        <v/>
      </c>
      <c r="BY200" s="272" t="str">
        <f ca="true">+IF(OFFSET('Water Data'!$F$27,0,10*ROW('Water Data'!F194))="","",OFFSET('Water Data'!$F$27,0,10*ROW('Water Data'!F194)))</f>
        <v/>
      </c>
      <c r="BZ200" s="272" t="str">
        <f ca="true">+IF(OFFSET('Water Data'!$F$28,0,10*ROW('Water Data'!F194))="","",OFFSET('Water Data'!$F$28,0,10*ROW('Water Data'!F194)))</f>
        <v/>
      </c>
      <c r="CA200" s="272" t="str">
        <f ca="true">+IF(OFFSET('Water Data'!$F$29,0,10*ROW('Water Data'!F194))="","",OFFSET('Water Data'!$F$29,0,10*ROW('Water Data'!F194)))</f>
        <v/>
      </c>
      <c r="CB200" s="272" t="str">
        <f ca="true">+IF(OFFSET('Water Data'!$G$27,0,10*ROW('Water Data'!G194))="","",OFFSET('Water Data'!$G$27,0,10*ROW('Water Data'!G194)))</f>
        <v/>
      </c>
      <c r="CC200" s="272" t="str">
        <f ca="true">+IF(OFFSET('Water Data'!$G$28,0,10*ROW('Water Data'!G194))="","",OFFSET('Water Data'!$G$28,0,10*ROW('Water Data'!G194)))</f>
        <v/>
      </c>
      <c r="CD200" s="272" t="str">
        <f ca="true">+IF(OFFSET('Water Data'!$G$29,0,10*ROW('Water Data'!G194))="","",OFFSET('Water Data'!$G$29,0,10*ROW('Water Data'!G194)))</f>
        <v/>
      </c>
      <c r="CE200" s="272" t="str">
        <f ca="true">+IF(OFFSET('Water Data'!$H$27,0,10*ROW('Water Data'!H194))="","",OFFSET('Water Data'!$H$27,0,10*ROW('Water Data'!H194)))</f>
        <v/>
      </c>
      <c r="CF200" s="272" t="str">
        <f ca="true">+IF(OFFSET('Water Data'!$H$28,0,10*ROW('Water Data'!H194))="","",OFFSET('Water Data'!$H$28,0,10*ROW('Water Data'!H194)))</f>
        <v/>
      </c>
      <c r="CG200" s="272" t="str">
        <f ca="true">+IF(OFFSET('Water Data'!$H$29,0,10*ROW('Water Data'!H194))="","",OFFSET('Water Data'!$H$29,0,10*ROW('Water Data'!H194)))</f>
        <v/>
      </c>
      <c r="CH200" s="272" t="str">
        <f ca="true">+IF(OFFSET('Water Data'!$I$27,0,10*ROW('Water Data'!I194))="","",OFFSET('Water Data'!$I$27,0,10*ROW('Water Data'!I194)))</f>
        <v/>
      </c>
      <c r="CI200" s="272" t="str">
        <f ca="true">+IF(OFFSET('Water Data'!$I$28,0,10*ROW('Water Data'!I194))="","",OFFSET('Water Data'!$I$28,0,10*ROW('Water Data'!I194)))</f>
        <v/>
      </c>
      <c r="CJ200" s="272" t="str">
        <f ca="true">+IF(OFFSET('Water Data'!$I$29,0,10*ROW('Water Data'!I194))="","",OFFSET('Water Data'!$I$29,0,10*ROW('Water Data'!I194)))</f>
        <v/>
      </c>
      <c r="CK200" s="272" t="str">
        <f ca="true">+IF(OFFSET('Sanitation Data'!$D$28,0,10*ROW('Sanitation Data'!D194))="","",OFFSET('Sanitation Data'!$D$28,0,10*ROW('Sanitation Data'!D194)))</f>
        <v/>
      </c>
      <c r="CL200" s="272" t="str">
        <f ca="true">+IF(OFFSET('Sanitation Data'!$D$29,0,10*ROW('Sanitation Data'!D194))="","",OFFSET('Sanitation Data'!$D$29,0,10*ROW('Sanitation Data'!D194)))</f>
        <v/>
      </c>
      <c r="CM200" s="272" t="str">
        <f ca="true">+IF(OFFSET('Sanitation Data'!$D$30,0,10*ROW('Sanitation Data'!D194))="","",OFFSET('Sanitation Data'!$D$30,0,10*ROW('Sanitation Data'!D194)))</f>
        <v/>
      </c>
      <c r="CN200" s="272" t="str">
        <f ca="true">+IF(OFFSET('Sanitation Data'!$D$31,0,10*ROW('Sanitation Data'!D194))="","",OFFSET('Sanitation Data'!$D$31,0,10*ROW('Sanitation Data'!D194)))</f>
        <v/>
      </c>
      <c r="CO200" s="272" t="str">
        <f ca="true">+IF(OFFSET('Sanitation Data'!$D$32,0,10*ROW('Sanitation Data'!D194))="","",OFFSET('Sanitation Data'!$D$32,0,10*ROW('Sanitation Data'!D194)))</f>
        <v/>
      </c>
      <c r="CP200" s="272" t="str">
        <f ca="true">+IF(OFFSET('Sanitation Data'!$E$28,0,10*ROW('Sanitation Data'!E194))="","",OFFSET('Sanitation Data'!$E$28,0,10*ROW('Sanitation Data'!E194)))</f>
        <v/>
      </c>
      <c r="CQ200" s="272" t="str">
        <f ca="true">+IF(OFFSET('Sanitation Data'!$E$29,0,10*ROW('Sanitation Data'!E194))="","",OFFSET('Sanitation Data'!$E$29,0,10*ROW('Sanitation Data'!E194)))</f>
        <v/>
      </c>
      <c r="CR200" s="272" t="str">
        <f ca="true">+IF(OFFSET('Sanitation Data'!$E$30,0,10*ROW('Sanitation Data'!E194))="","",OFFSET('Sanitation Data'!$E$30,0,10*ROW('Sanitation Data'!E194)))</f>
        <v/>
      </c>
      <c r="CS200" s="272" t="str">
        <f ca="true">+IF(OFFSET('Sanitation Data'!$E$31,0,10*ROW('Sanitation Data'!E194))="","",OFFSET('Sanitation Data'!$E$31,0,10*ROW('Sanitation Data'!E194)))</f>
        <v/>
      </c>
      <c r="CT200" s="272" t="str">
        <f ca="true">+IF(OFFSET('Sanitation Data'!$E$32,0,10*ROW('Sanitation Data'!E194))="","",OFFSET('Sanitation Data'!$E$32,0,10*ROW('Sanitation Data'!E194)))</f>
        <v/>
      </c>
      <c r="CU200" s="272" t="str">
        <f ca="true">+IF(OFFSET('Sanitation Data'!$F$28,0,10*ROW('Sanitation Data'!F194))="","",OFFSET('Sanitation Data'!$F$28,0,10*ROW('Sanitation Data'!F194)))</f>
        <v/>
      </c>
      <c r="CV200" s="272" t="str">
        <f ca="true">+IF(OFFSET('Sanitation Data'!$F$29,0,10*ROW('Sanitation Data'!F194))="","",OFFSET('Sanitation Data'!$F$29,0,10*ROW('Sanitation Data'!F194)))</f>
        <v/>
      </c>
      <c r="CW200" s="272" t="str">
        <f ca="true">+IF(OFFSET('Sanitation Data'!$F$30,0,10*ROW('Sanitation Data'!F194))="","",OFFSET('Sanitation Data'!$F$30,0,10*ROW('Sanitation Data'!F194)))</f>
        <v/>
      </c>
      <c r="CX200" s="272" t="str">
        <f ca="true">+IF(OFFSET('Sanitation Data'!$F$31,0,10*ROW('Sanitation Data'!F194))="","",OFFSET('Sanitation Data'!$F$31,0,10*ROW('Sanitation Data'!F194)))</f>
        <v/>
      </c>
      <c r="CY200" s="272" t="str">
        <f ca="true">+IF(OFFSET('Sanitation Data'!$F$32,0,10*ROW('Sanitation Data'!F194))="","",OFFSET('Sanitation Data'!$F$32,0,10*ROW('Sanitation Data'!F194)))</f>
        <v/>
      </c>
      <c r="CZ200" s="272" t="str">
        <f ca="true">+IF(OFFSET('Sanitation Data'!$G$28,0,10*ROW('Sanitation Data'!G194))="","",OFFSET('Sanitation Data'!$G$28,0,10*ROW('Sanitation Data'!G194)))</f>
        <v/>
      </c>
      <c r="DA200" s="272" t="str">
        <f ca="true">+IF(OFFSET('Sanitation Data'!$G$29,0,10*ROW('Sanitation Data'!G194))="","",OFFSET('Sanitation Data'!$G$29,0,10*ROW('Sanitation Data'!G194)))</f>
        <v/>
      </c>
      <c r="DB200" s="272" t="str">
        <f ca="true">+IF(OFFSET('Sanitation Data'!$G$30,0,10*ROW('Sanitation Data'!G194))="","",OFFSET('Sanitation Data'!$G$30,0,10*ROW('Sanitation Data'!G194)))</f>
        <v/>
      </c>
      <c r="DC200" s="272" t="str">
        <f ca="true">+IF(OFFSET('Sanitation Data'!$G$31,0,10*ROW('Sanitation Data'!G194))="","",OFFSET('Sanitation Data'!$G$31,0,10*ROW('Sanitation Data'!G194)))</f>
        <v/>
      </c>
      <c r="DD200" s="272" t="str">
        <f ca="true">+IF(OFFSET('Sanitation Data'!$G$32,0,10*ROW('Sanitation Data'!G194))="","",OFFSET('Sanitation Data'!$G$32,0,10*ROW('Sanitation Data'!G194)))</f>
        <v/>
      </c>
      <c r="DE200" s="272" t="str">
        <f ca="true">+IF(OFFSET('Sanitation Data'!$H$28,0,10*ROW('Sanitation Data'!H194))="","",OFFSET('Sanitation Data'!$H$28,0,10*ROW('Sanitation Data'!H194)))</f>
        <v/>
      </c>
      <c r="DF200" s="272" t="str">
        <f ca="true">+IF(OFFSET('Sanitation Data'!$H$29,0,10*ROW('Sanitation Data'!H194))="","",OFFSET('Sanitation Data'!$H$29,0,10*ROW('Sanitation Data'!H194)))</f>
        <v/>
      </c>
      <c r="DG200" s="272" t="str">
        <f ca="true">+IF(OFFSET('Sanitation Data'!$H$30,0,10*ROW('Sanitation Data'!H194))="","",OFFSET('Sanitation Data'!$H$30,0,10*ROW('Sanitation Data'!H194)))</f>
        <v/>
      </c>
      <c r="DH200" s="272" t="str">
        <f ca="true">+IF(OFFSET('Sanitation Data'!$H$31,0,10*ROW('Sanitation Data'!H194))="","",OFFSET('Sanitation Data'!$H$31,0,10*ROW('Sanitation Data'!H194)))</f>
        <v/>
      </c>
      <c r="DI200" s="272" t="str">
        <f ca="true">+IF(OFFSET('Sanitation Data'!$H$32,0,10*ROW('Sanitation Data'!H194))="","",OFFSET('Sanitation Data'!$H$32,0,10*ROW('Sanitation Data'!H194)))</f>
        <v/>
      </c>
      <c r="DJ200" s="272" t="str">
        <f ca="true">+IF(OFFSET('Sanitation Data'!$I$28,0,10*ROW('Sanitation Data'!I194))="","",OFFSET('Sanitation Data'!$I$28,0,10*ROW('Sanitation Data'!I194)))</f>
        <v/>
      </c>
      <c r="DK200" s="272" t="str">
        <f ca="true">+IF(OFFSET('Sanitation Data'!$I$29,0,10*ROW('Sanitation Data'!I194))="","",OFFSET('Sanitation Data'!$I$29,0,10*ROW('Sanitation Data'!I194)))</f>
        <v/>
      </c>
      <c r="DL200" s="272" t="str">
        <f ca="true">+IF(OFFSET('Sanitation Data'!$I$30,0,10*ROW('Sanitation Data'!I194))="","",OFFSET('Sanitation Data'!$I$30,0,10*ROW('Sanitation Data'!I194)))</f>
        <v/>
      </c>
      <c r="DM200" s="272" t="str">
        <f ca="true">+IF(OFFSET('Sanitation Data'!$I$31,0,10*ROW('Sanitation Data'!I194))="","",OFFSET('Sanitation Data'!$I$31,0,10*ROW('Sanitation Data'!I194)))</f>
        <v/>
      </c>
      <c r="DN200" s="272" t="str">
        <f ca="true">+IF(OFFSET('Sanitation Data'!$I$32,0,10*ROW('Sanitation Data'!I194))="","",OFFSET('Sanitation Data'!$I$32,0,10*ROW('Sanitation Data'!I194)))</f>
        <v/>
      </c>
      <c r="DO200" s="272" t="str">
        <f ca="true">+IF(OFFSET('Hygiene Data'!$D$11,0,10*ROW('Hygiene Data'!D194))="","",OFFSET('Hygiene Data'!$D$11,0,10*ROW('Hygiene Data'!D194)))</f>
        <v/>
      </c>
      <c r="DP200" s="272" t="str">
        <f ca="true">+IF(OFFSET('Hygiene Data'!$D$12,0,10*ROW('Hygiene Data'!D194))="","",OFFSET('Hygiene Data'!$D$12,0,10*ROW('Hygiene Data'!D194)))</f>
        <v/>
      </c>
      <c r="DQ200" s="272" t="str">
        <f ca="true">+IF(OFFSET('Hygiene Data'!$D$13,0,10*ROW('Hygiene Data'!D194))="","",OFFSET('Hygiene Data'!$D$13,0,10*ROW('Hygiene Data'!D194)))</f>
        <v/>
      </c>
      <c r="DR200" s="272" t="str">
        <f ca="true">+IF(OFFSET('Hygiene Data'!$E$11,0,10*ROW('Hygiene Data'!E194))="","",OFFSET('Hygiene Data'!$E$11,0,10*ROW('Hygiene Data'!E194)))</f>
        <v/>
      </c>
      <c r="DS200" s="272" t="str">
        <f ca="true">+IF(OFFSET('Hygiene Data'!$E$12,0,10*ROW('Hygiene Data'!E194))="","",OFFSET('Hygiene Data'!$E$12,0,10*ROW('Hygiene Data'!E194)))</f>
        <v/>
      </c>
      <c r="DT200" s="272" t="str">
        <f ca="true">+IF(OFFSET('Hygiene Data'!$E$13,0,10*ROW('Hygiene Data'!E194))="","",OFFSET('Hygiene Data'!$E$13,0,10*ROW('Hygiene Data'!E194)))</f>
        <v/>
      </c>
      <c r="DU200" s="272" t="str">
        <f ca="true">+IF(OFFSET('Hygiene Data'!$F$11,0,10*ROW('Hygiene Data'!F194))="","",OFFSET('Hygiene Data'!$F$11,0,10*ROW('Hygiene Data'!F194)))</f>
        <v/>
      </c>
      <c r="DV200" s="272" t="str">
        <f ca="true">+IF(OFFSET('Hygiene Data'!$F$12,0,10*ROW('Hygiene Data'!F194))="","",OFFSET('Hygiene Data'!$F$12,0,10*ROW('Hygiene Data'!F194)))</f>
        <v/>
      </c>
      <c r="DW200" s="272" t="str">
        <f ca="true">+IF(OFFSET('Hygiene Data'!$F$13,0,10*ROW('Hygiene Data'!F194))="","",OFFSET('Hygiene Data'!$F$13,0,10*ROW('Hygiene Data'!F194)))</f>
        <v/>
      </c>
      <c r="DX200" s="272" t="str">
        <f ca="true">+IF(OFFSET('Hygiene Data'!$G$11,0,10*ROW('Hygiene Data'!G194))="","",OFFSET('Hygiene Data'!$G$11,0,10*ROW('Hygiene Data'!G194)))</f>
        <v/>
      </c>
      <c r="DY200" s="272" t="str">
        <f ca="true">+IF(OFFSET('Hygiene Data'!$G$12,0,10*ROW('Hygiene Data'!G194))="","",OFFSET('Hygiene Data'!$G$12,0,10*ROW('Hygiene Data'!G194)))</f>
        <v/>
      </c>
      <c r="DZ200" s="272" t="str">
        <f ca="true">+IF(OFFSET('Hygiene Data'!$G$13,0,10*ROW('Hygiene Data'!G194))="","",OFFSET('Hygiene Data'!$G$13,0,10*ROW('Hygiene Data'!G194)))</f>
        <v/>
      </c>
      <c r="EA200" s="272" t="str">
        <f ca="true">+IF(OFFSET('Hygiene Data'!$H$11,0,10*ROW('Hygiene Data'!H194))="","",OFFSET('Hygiene Data'!$H$11,0,10*ROW('Hygiene Data'!H194)))</f>
        <v/>
      </c>
      <c r="EB200" s="272" t="str">
        <f ca="true">+IF(OFFSET('Hygiene Data'!$H$12,0,10*ROW('Hygiene Data'!H194))="","",OFFSET('Hygiene Data'!$H$12,0,10*ROW('Hygiene Data'!H194)))</f>
        <v/>
      </c>
      <c r="EC200" s="272" t="str">
        <f ca="true">+IF(OFFSET('Hygiene Data'!$H$13,0,10*ROW('Hygiene Data'!H194))="","",OFFSET('Hygiene Data'!$H$13,0,10*ROW('Hygiene Data'!H194)))</f>
        <v/>
      </c>
      <c r="ED200" s="272" t="str">
        <f ca="true">+IF(OFFSET('Hygiene Data'!$I$11,0,10*ROW('Hygiene Data'!I194))="","",OFFSET('Hygiene Data'!$I$11,0,10*ROW('Hygiene Data'!I194)))</f>
        <v/>
      </c>
      <c r="EE200" s="272" t="str">
        <f ca="true">+IF(OFFSET('Hygiene Data'!$I$12,0,10*ROW('Hygiene Data'!I194))="","",OFFSET('Hygiene Data'!$I$12,0,10*ROW('Hygiene Data'!I194)))</f>
        <v/>
      </c>
      <c r="EF200" s="272" t="str">
        <f ca="true">+IF(OFFSET('Hygiene Data'!$I$13,0,10*ROW('Hygiene Data'!I194))="","",OFFSET('Hygiene Data'!$I$13,0,10*ROW('Hygiene Data'!I194)))</f>
        <v/>
      </c>
    </row>
    <row xmlns:x14ac="http://schemas.microsoft.com/office/spreadsheetml/2009/9/ac" r="201" x14ac:dyDescent="0.2">
      <c r="A201" s="37" t="str">
        <f ca="true">+IF(OFFSET('Water Data'!$B$2,0,10*ROW('Water Data'!E195))="","",OFFSET('Water Data'!$B$2,0,10*ROW('Water Data'!E195)))</f>
        <v/>
      </c>
      <c r="B201" s="37" t="str">
        <f ca="true">+IF(OFFSET('Water Data'!$C$2,0,10*ROW('Water Data'!F195))="","",OFFSET('Water Data'!$C$2,0,10*ROW('Water Data'!F195)))</f>
        <v/>
      </c>
      <c r="C201" s="328" t="str">
        <f t="shared" ca="true" si="3"/>
        <v/>
      </c>
      <c r="D201" s="97"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7"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7"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7"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7"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7"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7"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7"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7"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7"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7"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7"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7"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7"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7"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7"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7"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7"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8"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8"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8"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8"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8"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8"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8"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8"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8"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8"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8"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8"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8"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8"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8"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8"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8"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8"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8"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8"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8"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8"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8"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8"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8"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8"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8"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8"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8"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8"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9"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9"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9"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9"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9"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9"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9"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9"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9"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9"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9"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9"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9"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9"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9"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9"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9"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9"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2"/>
      <c r="BS201" s="272" t="str">
        <f ca="true">+IF(OFFSET('Water Data'!$D$27,0,10*ROW('Water Data'!D195))="","",OFFSET('Water Data'!$D$27,0,10*ROW('Water Data'!D195)))</f>
        <v/>
      </c>
      <c r="BT201" s="272" t="str">
        <f ca="true">+IF(OFFSET('Water Data'!$D$28,0,10*ROW('Water Data'!D195))="","",OFFSET('Water Data'!$D$28,0,10*ROW('Water Data'!D195)))</f>
        <v/>
      </c>
      <c r="BU201" s="272" t="str">
        <f ca="true">+IF(OFFSET('Water Data'!$D$29,0,10*ROW('Water Data'!D195))="","",OFFSET('Water Data'!$D$29,0,10*ROW('Water Data'!D195)))</f>
        <v/>
      </c>
      <c r="BV201" s="272" t="str">
        <f ca="true">+IF(OFFSET('Water Data'!$E$27,0,10*ROW('Water Data'!E195))="","",OFFSET('Water Data'!$E$27,0,10*ROW('Water Data'!E195)))</f>
        <v/>
      </c>
      <c r="BW201" s="272" t="str">
        <f ca="true">+IF(OFFSET('Water Data'!$E$28,0,10*ROW('Water Data'!E195))="","",OFFSET('Water Data'!$E$28,0,10*ROW('Water Data'!E195)))</f>
        <v/>
      </c>
      <c r="BX201" s="272" t="str">
        <f ca="true">+IF(OFFSET('Water Data'!$E$29,0,10*ROW('Water Data'!E195))="","",OFFSET('Water Data'!$E$29,0,10*ROW('Water Data'!E195)))</f>
        <v/>
      </c>
      <c r="BY201" s="272" t="str">
        <f ca="true">+IF(OFFSET('Water Data'!$F$27,0,10*ROW('Water Data'!F195))="","",OFFSET('Water Data'!$F$27,0,10*ROW('Water Data'!F195)))</f>
        <v/>
      </c>
      <c r="BZ201" s="272" t="str">
        <f ca="true">+IF(OFFSET('Water Data'!$F$28,0,10*ROW('Water Data'!F195))="","",OFFSET('Water Data'!$F$28,0,10*ROW('Water Data'!F195)))</f>
        <v/>
      </c>
      <c r="CA201" s="272" t="str">
        <f ca="true">+IF(OFFSET('Water Data'!$F$29,0,10*ROW('Water Data'!F195))="","",OFFSET('Water Data'!$F$29,0,10*ROW('Water Data'!F195)))</f>
        <v/>
      </c>
      <c r="CB201" s="272" t="str">
        <f ca="true">+IF(OFFSET('Water Data'!$G$27,0,10*ROW('Water Data'!G195))="","",OFFSET('Water Data'!$G$27,0,10*ROW('Water Data'!G195)))</f>
        <v/>
      </c>
      <c r="CC201" s="272" t="str">
        <f ca="true">+IF(OFFSET('Water Data'!$G$28,0,10*ROW('Water Data'!G195))="","",OFFSET('Water Data'!$G$28,0,10*ROW('Water Data'!G195)))</f>
        <v/>
      </c>
      <c r="CD201" s="272" t="str">
        <f ca="true">+IF(OFFSET('Water Data'!$G$29,0,10*ROW('Water Data'!G195))="","",OFFSET('Water Data'!$G$29,0,10*ROW('Water Data'!G195)))</f>
        <v/>
      </c>
      <c r="CE201" s="272" t="str">
        <f ca="true">+IF(OFFSET('Water Data'!$H$27,0,10*ROW('Water Data'!H195))="","",OFFSET('Water Data'!$H$27,0,10*ROW('Water Data'!H195)))</f>
        <v/>
      </c>
      <c r="CF201" s="272" t="str">
        <f ca="true">+IF(OFFSET('Water Data'!$H$28,0,10*ROW('Water Data'!H195))="","",OFFSET('Water Data'!$H$28,0,10*ROW('Water Data'!H195)))</f>
        <v/>
      </c>
      <c r="CG201" s="272" t="str">
        <f ca="true">+IF(OFFSET('Water Data'!$H$29,0,10*ROW('Water Data'!H195))="","",OFFSET('Water Data'!$H$29,0,10*ROW('Water Data'!H195)))</f>
        <v/>
      </c>
      <c r="CH201" s="272" t="str">
        <f ca="true">+IF(OFFSET('Water Data'!$I$27,0,10*ROW('Water Data'!I195))="","",OFFSET('Water Data'!$I$27,0,10*ROW('Water Data'!I195)))</f>
        <v/>
      </c>
      <c r="CI201" s="272" t="str">
        <f ca="true">+IF(OFFSET('Water Data'!$I$28,0,10*ROW('Water Data'!I195))="","",OFFSET('Water Data'!$I$28,0,10*ROW('Water Data'!I195)))</f>
        <v/>
      </c>
      <c r="CJ201" s="272" t="str">
        <f ca="true">+IF(OFFSET('Water Data'!$I$29,0,10*ROW('Water Data'!I195))="","",OFFSET('Water Data'!$I$29,0,10*ROW('Water Data'!I195)))</f>
        <v/>
      </c>
      <c r="CK201" s="272" t="str">
        <f ca="true">+IF(OFFSET('Sanitation Data'!$D$28,0,10*ROW('Sanitation Data'!D195))="","",OFFSET('Sanitation Data'!$D$28,0,10*ROW('Sanitation Data'!D195)))</f>
        <v/>
      </c>
      <c r="CL201" s="272" t="str">
        <f ca="true">+IF(OFFSET('Sanitation Data'!$D$29,0,10*ROW('Sanitation Data'!D195))="","",OFFSET('Sanitation Data'!$D$29,0,10*ROW('Sanitation Data'!D195)))</f>
        <v/>
      </c>
      <c r="CM201" s="272" t="str">
        <f ca="true">+IF(OFFSET('Sanitation Data'!$D$30,0,10*ROW('Sanitation Data'!D195))="","",OFFSET('Sanitation Data'!$D$30,0,10*ROW('Sanitation Data'!D195)))</f>
        <v/>
      </c>
      <c r="CN201" s="272" t="str">
        <f ca="true">+IF(OFFSET('Sanitation Data'!$D$31,0,10*ROW('Sanitation Data'!D195))="","",OFFSET('Sanitation Data'!$D$31,0,10*ROW('Sanitation Data'!D195)))</f>
        <v/>
      </c>
      <c r="CO201" s="272" t="str">
        <f ca="true">+IF(OFFSET('Sanitation Data'!$D$32,0,10*ROW('Sanitation Data'!D195))="","",OFFSET('Sanitation Data'!$D$32,0,10*ROW('Sanitation Data'!D195)))</f>
        <v/>
      </c>
      <c r="CP201" s="272" t="str">
        <f ca="true">+IF(OFFSET('Sanitation Data'!$E$28,0,10*ROW('Sanitation Data'!E195))="","",OFFSET('Sanitation Data'!$E$28,0,10*ROW('Sanitation Data'!E195)))</f>
        <v/>
      </c>
      <c r="CQ201" s="272" t="str">
        <f ca="true">+IF(OFFSET('Sanitation Data'!$E$29,0,10*ROW('Sanitation Data'!E195))="","",OFFSET('Sanitation Data'!$E$29,0,10*ROW('Sanitation Data'!E195)))</f>
        <v/>
      </c>
      <c r="CR201" s="272" t="str">
        <f ca="true">+IF(OFFSET('Sanitation Data'!$E$30,0,10*ROW('Sanitation Data'!E195))="","",OFFSET('Sanitation Data'!$E$30,0,10*ROW('Sanitation Data'!E195)))</f>
        <v/>
      </c>
      <c r="CS201" s="272" t="str">
        <f ca="true">+IF(OFFSET('Sanitation Data'!$E$31,0,10*ROW('Sanitation Data'!E195))="","",OFFSET('Sanitation Data'!$E$31,0,10*ROW('Sanitation Data'!E195)))</f>
        <v/>
      </c>
      <c r="CT201" s="272" t="str">
        <f ca="true">+IF(OFFSET('Sanitation Data'!$E$32,0,10*ROW('Sanitation Data'!E195))="","",OFFSET('Sanitation Data'!$E$32,0,10*ROW('Sanitation Data'!E195)))</f>
        <v/>
      </c>
      <c r="CU201" s="272" t="str">
        <f ca="true">+IF(OFFSET('Sanitation Data'!$F$28,0,10*ROW('Sanitation Data'!F195))="","",OFFSET('Sanitation Data'!$F$28,0,10*ROW('Sanitation Data'!F195)))</f>
        <v/>
      </c>
      <c r="CV201" s="272" t="str">
        <f ca="true">+IF(OFFSET('Sanitation Data'!$F$29,0,10*ROW('Sanitation Data'!F195))="","",OFFSET('Sanitation Data'!$F$29,0,10*ROW('Sanitation Data'!F195)))</f>
        <v/>
      </c>
      <c r="CW201" s="272" t="str">
        <f ca="true">+IF(OFFSET('Sanitation Data'!$F$30,0,10*ROW('Sanitation Data'!F195))="","",OFFSET('Sanitation Data'!$F$30,0,10*ROW('Sanitation Data'!F195)))</f>
        <v/>
      </c>
      <c r="CX201" s="272" t="str">
        <f ca="true">+IF(OFFSET('Sanitation Data'!$F$31,0,10*ROW('Sanitation Data'!F195))="","",OFFSET('Sanitation Data'!$F$31,0,10*ROW('Sanitation Data'!F195)))</f>
        <v/>
      </c>
      <c r="CY201" s="272" t="str">
        <f ca="true">+IF(OFFSET('Sanitation Data'!$F$32,0,10*ROW('Sanitation Data'!F195))="","",OFFSET('Sanitation Data'!$F$32,0,10*ROW('Sanitation Data'!F195)))</f>
        <v/>
      </c>
      <c r="CZ201" s="272" t="str">
        <f ca="true">+IF(OFFSET('Sanitation Data'!$G$28,0,10*ROW('Sanitation Data'!G195))="","",OFFSET('Sanitation Data'!$G$28,0,10*ROW('Sanitation Data'!G195)))</f>
        <v/>
      </c>
      <c r="DA201" s="272" t="str">
        <f ca="true">+IF(OFFSET('Sanitation Data'!$G$29,0,10*ROW('Sanitation Data'!G195))="","",OFFSET('Sanitation Data'!$G$29,0,10*ROW('Sanitation Data'!G195)))</f>
        <v/>
      </c>
      <c r="DB201" s="272" t="str">
        <f ca="true">+IF(OFFSET('Sanitation Data'!$G$30,0,10*ROW('Sanitation Data'!G195))="","",OFFSET('Sanitation Data'!$G$30,0,10*ROW('Sanitation Data'!G195)))</f>
        <v/>
      </c>
      <c r="DC201" s="272" t="str">
        <f ca="true">+IF(OFFSET('Sanitation Data'!$G$31,0,10*ROW('Sanitation Data'!G195))="","",OFFSET('Sanitation Data'!$G$31,0,10*ROW('Sanitation Data'!G195)))</f>
        <v/>
      </c>
      <c r="DD201" s="272" t="str">
        <f ca="true">+IF(OFFSET('Sanitation Data'!$G$32,0,10*ROW('Sanitation Data'!G195))="","",OFFSET('Sanitation Data'!$G$32,0,10*ROW('Sanitation Data'!G195)))</f>
        <v/>
      </c>
      <c r="DE201" s="272" t="str">
        <f ca="true">+IF(OFFSET('Sanitation Data'!$H$28,0,10*ROW('Sanitation Data'!H195))="","",OFFSET('Sanitation Data'!$H$28,0,10*ROW('Sanitation Data'!H195)))</f>
        <v/>
      </c>
      <c r="DF201" s="272" t="str">
        <f ca="true">+IF(OFFSET('Sanitation Data'!$H$29,0,10*ROW('Sanitation Data'!H195))="","",OFFSET('Sanitation Data'!$H$29,0,10*ROW('Sanitation Data'!H195)))</f>
        <v/>
      </c>
      <c r="DG201" s="272" t="str">
        <f ca="true">+IF(OFFSET('Sanitation Data'!$H$30,0,10*ROW('Sanitation Data'!H195))="","",OFFSET('Sanitation Data'!$H$30,0,10*ROW('Sanitation Data'!H195)))</f>
        <v/>
      </c>
      <c r="DH201" s="272" t="str">
        <f ca="true">+IF(OFFSET('Sanitation Data'!$H$31,0,10*ROW('Sanitation Data'!H195))="","",OFFSET('Sanitation Data'!$H$31,0,10*ROW('Sanitation Data'!H195)))</f>
        <v/>
      </c>
      <c r="DI201" s="272" t="str">
        <f ca="true">+IF(OFFSET('Sanitation Data'!$H$32,0,10*ROW('Sanitation Data'!H195))="","",OFFSET('Sanitation Data'!$H$32,0,10*ROW('Sanitation Data'!H195)))</f>
        <v/>
      </c>
      <c r="DJ201" s="272" t="str">
        <f ca="true">+IF(OFFSET('Sanitation Data'!$I$28,0,10*ROW('Sanitation Data'!I195))="","",OFFSET('Sanitation Data'!$I$28,0,10*ROW('Sanitation Data'!I195)))</f>
        <v/>
      </c>
      <c r="DK201" s="272" t="str">
        <f ca="true">+IF(OFFSET('Sanitation Data'!$I$29,0,10*ROW('Sanitation Data'!I195))="","",OFFSET('Sanitation Data'!$I$29,0,10*ROW('Sanitation Data'!I195)))</f>
        <v/>
      </c>
      <c r="DL201" s="272" t="str">
        <f ca="true">+IF(OFFSET('Sanitation Data'!$I$30,0,10*ROW('Sanitation Data'!I195))="","",OFFSET('Sanitation Data'!$I$30,0,10*ROW('Sanitation Data'!I195)))</f>
        <v/>
      </c>
      <c r="DM201" s="272" t="str">
        <f ca="true">+IF(OFFSET('Sanitation Data'!$I$31,0,10*ROW('Sanitation Data'!I195))="","",OFFSET('Sanitation Data'!$I$31,0,10*ROW('Sanitation Data'!I195)))</f>
        <v/>
      </c>
      <c r="DN201" s="272" t="str">
        <f ca="true">+IF(OFFSET('Sanitation Data'!$I$32,0,10*ROW('Sanitation Data'!I195))="","",OFFSET('Sanitation Data'!$I$32,0,10*ROW('Sanitation Data'!I195)))</f>
        <v/>
      </c>
      <c r="DO201" s="272" t="str">
        <f ca="true">+IF(OFFSET('Hygiene Data'!$D$11,0,10*ROW('Hygiene Data'!D195))="","",OFFSET('Hygiene Data'!$D$11,0,10*ROW('Hygiene Data'!D195)))</f>
        <v/>
      </c>
      <c r="DP201" s="272" t="str">
        <f ca="true">+IF(OFFSET('Hygiene Data'!$D$12,0,10*ROW('Hygiene Data'!D195))="","",OFFSET('Hygiene Data'!$D$12,0,10*ROW('Hygiene Data'!D195)))</f>
        <v/>
      </c>
      <c r="DQ201" s="272" t="str">
        <f ca="true">+IF(OFFSET('Hygiene Data'!$D$13,0,10*ROW('Hygiene Data'!D195))="","",OFFSET('Hygiene Data'!$D$13,0,10*ROW('Hygiene Data'!D195)))</f>
        <v/>
      </c>
      <c r="DR201" s="272" t="str">
        <f ca="true">+IF(OFFSET('Hygiene Data'!$E$11,0,10*ROW('Hygiene Data'!E195))="","",OFFSET('Hygiene Data'!$E$11,0,10*ROW('Hygiene Data'!E195)))</f>
        <v/>
      </c>
      <c r="DS201" s="272" t="str">
        <f ca="true">+IF(OFFSET('Hygiene Data'!$E$12,0,10*ROW('Hygiene Data'!E195))="","",OFFSET('Hygiene Data'!$E$12,0,10*ROW('Hygiene Data'!E195)))</f>
        <v/>
      </c>
      <c r="DT201" s="272" t="str">
        <f ca="true">+IF(OFFSET('Hygiene Data'!$E$13,0,10*ROW('Hygiene Data'!E195))="","",OFFSET('Hygiene Data'!$E$13,0,10*ROW('Hygiene Data'!E195)))</f>
        <v/>
      </c>
      <c r="DU201" s="272" t="str">
        <f ca="true">+IF(OFFSET('Hygiene Data'!$F$11,0,10*ROW('Hygiene Data'!F195))="","",OFFSET('Hygiene Data'!$F$11,0,10*ROW('Hygiene Data'!F195)))</f>
        <v/>
      </c>
      <c r="DV201" s="272" t="str">
        <f ca="true">+IF(OFFSET('Hygiene Data'!$F$12,0,10*ROW('Hygiene Data'!F195))="","",OFFSET('Hygiene Data'!$F$12,0,10*ROW('Hygiene Data'!F195)))</f>
        <v/>
      </c>
      <c r="DW201" s="272" t="str">
        <f ca="true">+IF(OFFSET('Hygiene Data'!$F$13,0,10*ROW('Hygiene Data'!F195))="","",OFFSET('Hygiene Data'!$F$13,0,10*ROW('Hygiene Data'!F195)))</f>
        <v/>
      </c>
      <c r="DX201" s="272" t="str">
        <f ca="true">+IF(OFFSET('Hygiene Data'!$G$11,0,10*ROW('Hygiene Data'!G195))="","",OFFSET('Hygiene Data'!$G$11,0,10*ROW('Hygiene Data'!G195)))</f>
        <v/>
      </c>
      <c r="DY201" s="272" t="str">
        <f ca="true">+IF(OFFSET('Hygiene Data'!$G$12,0,10*ROW('Hygiene Data'!G195))="","",OFFSET('Hygiene Data'!$G$12,0,10*ROW('Hygiene Data'!G195)))</f>
        <v/>
      </c>
      <c r="DZ201" s="272" t="str">
        <f ca="true">+IF(OFFSET('Hygiene Data'!$G$13,0,10*ROW('Hygiene Data'!G195))="","",OFFSET('Hygiene Data'!$G$13,0,10*ROW('Hygiene Data'!G195)))</f>
        <v/>
      </c>
      <c r="EA201" s="272" t="str">
        <f ca="true">+IF(OFFSET('Hygiene Data'!$H$11,0,10*ROW('Hygiene Data'!H195))="","",OFFSET('Hygiene Data'!$H$11,0,10*ROW('Hygiene Data'!H195)))</f>
        <v/>
      </c>
      <c r="EB201" s="272" t="str">
        <f ca="true">+IF(OFFSET('Hygiene Data'!$H$12,0,10*ROW('Hygiene Data'!H195))="","",OFFSET('Hygiene Data'!$H$12,0,10*ROW('Hygiene Data'!H195)))</f>
        <v/>
      </c>
      <c r="EC201" s="272" t="str">
        <f ca="true">+IF(OFFSET('Hygiene Data'!$H$13,0,10*ROW('Hygiene Data'!H195))="","",OFFSET('Hygiene Data'!$H$13,0,10*ROW('Hygiene Data'!H195)))</f>
        <v/>
      </c>
      <c r="ED201" s="272" t="str">
        <f ca="true">+IF(OFFSET('Hygiene Data'!$I$11,0,10*ROW('Hygiene Data'!I195))="","",OFFSET('Hygiene Data'!$I$11,0,10*ROW('Hygiene Data'!I195)))</f>
        <v/>
      </c>
      <c r="EE201" s="272" t="str">
        <f ca="true">+IF(OFFSET('Hygiene Data'!$I$12,0,10*ROW('Hygiene Data'!I195))="","",OFFSET('Hygiene Data'!$I$12,0,10*ROW('Hygiene Data'!I195)))</f>
        <v/>
      </c>
      <c r="EF201" s="272" t="str">
        <f ca="true">+IF(OFFSET('Hygiene Data'!$I$13,0,10*ROW('Hygiene Data'!I195))="","",OFFSET('Hygiene Data'!$I$13,0,10*ROW('Hygiene Data'!I195)))</f>
        <v/>
      </c>
    </row>
    <row xmlns:x14ac="http://schemas.microsoft.com/office/spreadsheetml/2009/9/ac" r="202" x14ac:dyDescent="0.2">
      <c r="A202" s="37" t="str">
        <f ca="true">+IF(OFFSET('Water Data'!$B$2,0,10*ROW('Water Data'!E196))="","",OFFSET('Water Data'!$B$2,0,10*ROW('Water Data'!E196)))</f>
        <v/>
      </c>
      <c r="B202" s="37" t="str">
        <f ca="true">+IF(OFFSET('Water Data'!$C$2,0,10*ROW('Water Data'!F196))="","",OFFSET('Water Data'!$C$2,0,10*ROW('Water Data'!F196)))</f>
        <v/>
      </c>
      <c r="C202" s="328" t="str">
        <f t="shared" ca="true" si="3"/>
        <v/>
      </c>
      <c r="D202" s="97"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7"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7"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7"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7"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7"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7"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7"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7"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7"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7"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7"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7"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7"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7"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7"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7"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7"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8"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8"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8"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8"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8"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8"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8"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8"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8"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8"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8"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8"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8"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8"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8"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8"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8"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8"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8"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8"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8"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8"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8"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8"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8"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8"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8"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8"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8"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8"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9"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9"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9"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9"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9"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9"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9"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9"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9"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9"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9"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9"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9"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9"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9"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9"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9"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9"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2"/>
      <c r="BS202" s="272" t="str">
        <f ca="true">+IF(OFFSET('Water Data'!$D$27,0,10*ROW('Water Data'!D196))="","",OFFSET('Water Data'!$D$27,0,10*ROW('Water Data'!D196)))</f>
        <v/>
      </c>
      <c r="BT202" s="272" t="str">
        <f ca="true">+IF(OFFSET('Water Data'!$D$28,0,10*ROW('Water Data'!D196))="","",OFFSET('Water Data'!$D$28,0,10*ROW('Water Data'!D196)))</f>
        <v/>
      </c>
      <c r="BU202" s="272" t="str">
        <f ca="true">+IF(OFFSET('Water Data'!$D$29,0,10*ROW('Water Data'!D196))="","",OFFSET('Water Data'!$D$29,0,10*ROW('Water Data'!D196)))</f>
        <v/>
      </c>
      <c r="BV202" s="272" t="str">
        <f ca="true">+IF(OFFSET('Water Data'!$E$27,0,10*ROW('Water Data'!E196))="","",OFFSET('Water Data'!$E$27,0,10*ROW('Water Data'!E196)))</f>
        <v/>
      </c>
      <c r="BW202" s="272" t="str">
        <f ca="true">+IF(OFFSET('Water Data'!$E$28,0,10*ROW('Water Data'!E196))="","",OFFSET('Water Data'!$E$28,0,10*ROW('Water Data'!E196)))</f>
        <v/>
      </c>
      <c r="BX202" s="272" t="str">
        <f ca="true">+IF(OFFSET('Water Data'!$E$29,0,10*ROW('Water Data'!E196))="","",OFFSET('Water Data'!$E$29,0,10*ROW('Water Data'!E196)))</f>
        <v/>
      </c>
      <c r="BY202" s="272" t="str">
        <f ca="true">+IF(OFFSET('Water Data'!$F$27,0,10*ROW('Water Data'!F196))="","",OFFSET('Water Data'!$F$27,0,10*ROW('Water Data'!F196)))</f>
        <v/>
      </c>
      <c r="BZ202" s="272" t="str">
        <f ca="true">+IF(OFFSET('Water Data'!$F$28,0,10*ROW('Water Data'!F196))="","",OFFSET('Water Data'!$F$28,0,10*ROW('Water Data'!F196)))</f>
        <v/>
      </c>
      <c r="CA202" s="272" t="str">
        <f ca="true">+IF(OFFSET('Water Data'!$F$29,0,10*ROW('Water Data'!F196))="","",OFFSET('Water Data'!$F$29,0,10*ROW('Water Data'!F196)))</f>
        <v/>
      </c>
      <c r="CB202" s="272" t="str">
        <f ca="true">+IF(OFFSET('Water Data'!$G$27,0,10*ROW('Water Data'!G196))="","",OFFSET('Water Data'!$G$27,0,10*ROW('Water Data'!G196)))</f>
        <v/>
      </c>
      <c r="CC202" s="272" t="str">
        <f ca="true">+IF(OFFSET('Water Data'!$G$28,0,10*ROW('Water Data'!G196))="","",OFFSET('Water Data'!$G$28,0,10*ROW('Water Data'!G196)))</f>
        <v/>
      </c>
      <c r="CD202" s="272" t="str">
        <f ca="true">+IF(OFFSET('Water Data'!$G$29,0,10*ROW('Water Data'!G196))="","",OFFSET('Water Data'!$G$29,0,10*ROW('Water Data'!G196)))</f>
        <v/>
      </c>
      <c r="CE202" s="272" t="str">
        <f ca="true">+IF(OFFSET('Water Data'!$H$27,0,10*ROW('Water Data'!H196))="","",OFFSET('Water Data'!$H$27,0,10*ROW('Water Data'!H196)))</f>
        <v/>
      </c>
      <c r="CF202" s="272" t="str">
        <f ca="true">+IF(OFFSET('Water Data'!$H$28,0,10*ROW('Water Data'!H196))="","",OFFSET('Water Data'!$H$28,0,10*ROW('Water Data'!H196)))</f>
        <v/>
      </c>
      <c r="CG202" s="272" t="str">
        <f ca="true">+IF(OFFSET('Water Data'!$H$29,0,10*ROW('Water Data'!H196))="","",OFFSET('Water Data'!$H$29,0,10*ROW('Water Data'!H196)))</f>
        <v/>
      </c>
      <c r="CH202" s="272" t="str">
        <f ca="true">+IF(OFFSET('Water Data'!$I$27,0,10*ROW('Water Data'!I196))="","",OFFSET('Water Data'!$I$27,0,10*ROW('Water Data'!I196)))</f>
        <v/>
      </c>
      <c r="CI202" s="272" t="str">
        <f ca="true">+IF(OFFSET('Water Data'!$I$28,0,10*ROW('Water Data'!I196))="","",OFFSET('Water Data'!$I$28,0,10*ROW('Water Data'!I196)))</f>
        <v/>
      </c>
      <c r="CJ202" s="272" t="str">
        <f ca="true">+IF(OFFSET('Water Data'!$I$29,0,10*ROW('Water Data'!I196))="","",OFFSET('Water Data'!$I$29,0,10*ROW('Water Data'!I196)))</f>
        <v/>
      </c>
      <c r="CK202" s="272" t="str">
        <f ca="true">+IF(OFFSET('Sanitation Data'!$D$28,0,10*ROW('Sanitation Data'!D196))="","",OFFSET('Sanitation Data'!$D$28,0,10*ROW('Sanitation Data'!D196)))</f>
        <v/>
      </c>
      <c r="CL202" s="272" t="str">
        <f ca="true">+IF(OFFSET('Sanitation Data'!$D$29,0,10*ROW('Sanitation Data'!D196))="","",OFFSET('Sanitation Data'!$D$29,0,10*ROW('Sanitation Data'!D196)))</f>
        <v/>
      </c>
      <c r="CM202" s="272" t="str">
        <f ca="true">+IF(OFFSET('Sanitation Data'!$D$30,0,10*ROW('Sanitation Data'!D196))="","",OFFSET('Sanitation Data'!$D$30,0,10*ROW('Sanitation Data'!D196)))</f>
        <v/>
      </c>
      <c r="CN202" s="272" t="str">
        <f ca="true">+IF(OFFSET('Sanitation Data'!$D$31,0,10*ROW('Sanitation Data'!D196))="","",OFFSET('Sanitation Data'!$D$31,0,10*ROW('Sanitation Data'!D196)))</f>
        <v/>
      </c>
      <c r="CO202" s="272" t="str">
        <f ca="true">+IF(OFFSET('Sanitation Data'!$D$32,0,10*ROW('Sanitation Data'!D196))="","",OFFSET('Sanitation Data'!$D$32,0,10*ROW('Sanitation Data'!D196)))</f>
        <v/>
      </c>
      <c r="CP202" s="272" t="str">
        <f ca="true">+IF(OFFSET('Sanitation Data'!$E$28,0,10*ROW('Sanitation Data'!E196))="","",OFFSET('Sanitation Data'!$E$28,0,10*ROW('Sanitation Data'!E196)))</f>
        <v/>
      </c>
      <c r="CQ202" s="272" t="str">
        <f ca="true">+IF(OFFSET('Sanitation Data'!$E$29,0,10*ROW('Sanitation Data'!E196))="","",OFFSET('Sanitation Data'!$E$29,0,10*ROW('Sanitation Data'!E196)))</f>
        <v/>
      </c>
      <c r="CR202" s="272" t="str">
        <f ca="true">+IF(OFFSET('Sanitation Data'!$E$30,0,10*ROW('Sanitation Data'!E196))="","",OFFSET('Sanitation Data'!$E$30,0,10*ROW('Sanitation Data'!E196)))</f>
        <v/>
      </c>
      <c r="CS202" s="272" t="str">
        <f ca="true">+IF(OFFSET('Sanitation Data'!$E$31,0,10*ROW('Sanitation Data'!E196))="","",OFFSET('Sanitation Data'!$E$31,0,10*ROW('Sanitation Data'!E196)))</f>
        <v/>
      </c>
      <c r="CT202" s="272" t="str">
        <f ca="true">+IF(OFFSET('Sanitation Data'!$E$32,0,10*ROW('Sanitation Data'!E196))="","",OFFSET('Sanitation Data'!$E$32,0,10*ROW('Sanitation Data'!E196)))</f>
        <v/>
      </c>
      <c r="CU202" s="272" t="str">
        <f ca="true">+IF(OFFSET('Sanitation Data'!$F$28,0,10*ROW('Sanitation Data'!F196))="","",OFFSET('Sanitation Data'!$F$28,0,10*ROW('Sanitation Data'!F196)))</f>
        <v/>
      </c>
      <c r="CV202" s="272" t="str">
        <f ca="true">+IF(OFFSET('Sanitation Data'!$F$29,0,10*ROW('Sanitation Data'!F196))="","",OFFSET('Sanitation Data'!$F$29,0,10*ROW('Sanitation Data'!F196)))</f>
        <v/>
      </c>
      <c r="CW202" s="272" t="str">
        <f ca="true">+IF(OFFSET('Sanitation Data'!$F$30,0,10*ROW('Sanitation Data'!F196))="","",OFFSET('Sanitation Data'!$F$30,0,10*ROW('Sanitation Data'!F196)))</f>
        <v/>
      </c>
      <c r="CX202" s="272" t="str">
        <f ca="true">+IF(OFFSET('Sanitation Data'!$F$31,0,10*ROW('Sanitation Data'!F196))="","",OFFSET('Sanitation Data'!$F$31,0,10*ROW('Sanitation Data'!F196)))</f>
        <v/>
      </c>
      <c r="CY202" s="272" t="str">
        <f ca="true">+IF(OFFSET('Sanitation Data'!$F$32,0,10*ROW('Sanitation Data'!F196))="","",OFFSET('Sanitation Data'!$F$32,0,10*ROW('Sanitation Data'!F196)))</f>
        <v/>
      </c>
      <c r="CZ202" s="272" t="str">
        <f ca="true">+IF(OFFSET('Sanitation Data'!$G$28,0,10*ROW('Sanitation Data'!G196))="","",OFFSET('Sanitation Data'!$G$28,0,10*ROW('Sanitation Data'!G196)))</f>
        <v/>
      </c>
      <c r="DA202" s="272" t="str">
        <f ca="true">+IF(OFFSET('Sanitation Data'!$G$29,0,10*ROW('Sanitation Data'!G196))="","",OFFSET('Sanitation Data'!$G$29,0,10*ROW('Sanitation Data'!G196)))</f>
        <v/>
      </c>
      <c r="DB202" s="272" t="str">
        <f ca="true">+IF(OFFSET('Sanitation Data'!$G$30,0,10*ROW('Sanitation Data'!G196))="","",OFFSET('Sanitation Data'!$G$30,0,10*ROW('Sanitation Data'!G196)))</f>
        <v/>
      </c>
      <c r="DC202" s="272" t="str">
        <f ca="true">+IF(OFFSET('Sanitation Data'!$G$31,0,10*ROW('Sanitation Data'!G196))="","",OFFSET('Sanitation Data'!$G$31,0,10*ROW('Sanitation Data'!G196)))</f>
        <v/>
      </c>
      <c r="DD202" s="272" t="str">
        <f ca="true">+IF(OFFSET('Sanitation Data'!$G$32,0,10*ROW('Sanitation Data'!G196))="","",OFFSET('Sanitation Data'!$G$32,0,10*ROW('Sanitation Data'!G196)))</f>
        <v/>
      </c>
      <c r="DE202" s="272" t="str">
        <f ca="true">+IF(OFFSET('Sanitation Data'!$H$28,0,10*ROW('Sanitation Data'!H196))="","",OFFSET('Sanitation Data'!$H$28,0,10*ROW('Sanitation Data'!H196)))</f>
        <v/>
      </c>
      <c r="DF202" s="272" t="str">
        <f ca="true">+IF(OFFSET('Sanitation Data'!$H$29,0,10*ROW('Sanitation Data'!H196))="","",OFFSET('Sanitation Data'!$H$29,0,10*ROW('Sanitation Data'!H196)))</f>
        <v/>
      </c>
      <c r="DG202" s="272" t="str">
        <f ca="true">+IF(OFFSET('Sanitation Data'!$H$30,0,10*ROW('Sanitation Data'!H196))="","",OFFSET('Sanitation Data'!$H$30,0,10*ROW('Sanitation Data'!H196)))</f>
        <v/>
      </c>
      <c r="DH202" s="272" t="str">
        <f ca="true">+IF(OFFSET('Sanitation Data'!$H$31,0,10*ROW('Sanitation Data'!H196))="","",OFFSET('Sanitation Data'!$H$31,0,10*ROW('Sanitation Data'!H196)))</f>
        <v/>
      </c>
      <c r="DI202" s="272" t="str">
        <f ca="true">+IF(OFFSET('Sanitation Data'!$H$32,0,10*ROW('Sanitation Data'!H196))="","",OFFSET('Sanitation Data'!$H$32,0,10*ROW('Sanitation Data'!H196)))</f>
        <v/>
      </c>
      <c r="DJ202" s="272" t="str">
        <f ca="true">+IF(OFFSET('Sanitation Data'!$I$28,0,10*ROW('Sanitation Data'!I196))="","",OFFSET('Sanitation Data'!$I$28,0,10*ROW('Sanitation Data'!I196)))</f>
        <v/>
      </c>
      <c r="DK202" s="272" t="str">
        <f ca="true">+IF(OFFSET('Sanitation Data'!$I$29,0,10*ROW('Sanitation Data'!I196))="","",OFFSET('Sanitation Data'!$I$29,0,10*ROW('Sanitation Data'!I196)))</f>
        <v/>
      </c>
      <c r="DL202" s="272" t="str">
        <f ca="true">+IF(OFFSET('Sanitation Data'!$I$30,0,10*ROW('Sanitation Data'!I196))="","",OFFSET('Sanitation Data'!$I$30,0,10*ROW('Sanitation Data'!I196)))</f>
        <v/>
      </c>
      <c r="DM202" s="272" t="str">
        <f ca="true">+IF(OFFSET('Sanitation Data'!$I$31,0,10*ROW('Sanitation Data'!I196))="","",OFFSET('Sanitation Data'!$I$31,0,10*ROW('Sanitation Data'!I196)))</f>
        <v/>
      </c>
      <c r="DN202" s="272" t="str">
        <f ca="true">+IF(OFFSET('Sanitation Data'!$I$32,0,10*ROW('Sanitation Data'!I196))="","",OFFSET('Sanitation Data'!$I$32,0,10*ROW('Sanitation Data'!I196)))</f>
        <v/>
      </c>
      <c r="DO202" s="272" t="str">
        <f ca="true">+IF(OFFSET('Hygiene Data'!$D$11,0,10*ROW('Hygiene Data'!D196))="","",OFFSET('Hygiene Data'!$D$11,0,10*ROW('Hygiene Data'!D196)))</f>
        <v/>
      </c>
      <c r="DP202" s="272" t="str">
        <f ca="true">+IF(OFFSET('Hygiene Data'!$D$12,0,10*ROW('Hygiene Data'!D196))="","",OFFSET('Hygiene Data'!$D$12,0,10*ROW('Hygiene Data'!D196)))</f>
        <v/>
      </c>
      <c r="DQ202" s="272" t="str">
        <f ca="true">+IF(OFFSET('Hygiene Data'!$D$13,0,10*ROW('Hygiene Data'!D196))="","",OFFSET('Hygiene Data'!$D$13,0,10*ROW('Hygiene Data'!D196)))</f>
        <v/>
      </c>
      <c r="DR202" s="272" t="str">
        <f ca="true">+IF(OFFSET('Hygiene Data'!$E$11,0,10*ROW('Hygiene Data'!E196))="","",OFFSET('Hygiene Data'!$E$11,0,10*ROW('Hygiene Data'!E196)))</f>
        <v/>
      </c>
      <c r="DS202" s="272" t="str">
        <f ca="true">+IF(OFFSET('Hygiene Data'!$E$12,0,10*ROW('Hygiene Data'!E196))="","",OFFSET('Hygiene Data'!$E$12,0,10*ROW('Hygiene Data'!E196)))</f>
        <v/>
      </c>
      <c r="DT202" s="272" t="str">
        <f ca="true">+IF(OFFSET('Hygiene Data'!$E$13,0,10*ROW('Hygiene Data'!E196))="","",OFFSET('Hygiene Data'!$E$13,0,10*ROW('Hygiene Data'!E196)))</f>
        <v/>
      </c>
      <c r="DU202" s="272" t="str">
        <f ca="true">+IF(OFFSET('Hygiene Data'!$F$11,0,10*ROW('Hygiene Data'!F196))="","",OFFSET('Hygiene Data'!$F$11,0,10*ROW('Hygiene Data'!F196)))</f>
        <v/>
      </c>
      <c r="DV202" s="272" t="str">
        <f ca="true">+IF(OFFSET('Hygiene Data'!$F$12,0,10*ROW('Hygiene Data'!F196))="","",OFFSET('Hygiene Data'!$F$12,0,10*ROW('Hygiene Data'!F196)))</f>
        <v/>
      </c>
      <c r="DW202" s="272" t="str">
        <f ca="true">+IF(OFFSET('Hygiene Data'!$F$13,0,10*ROW('Hygiene Data'!F196))="","",OFFSET('Hygiene Data'!$F$13,0,10*ROW('Hygiene Data'!F196)))</f>
        <v/>
      </c>
      <c r="DX202" s="272" t="str">
        <f ca="true">+IF(OFFSET('Hygiene Data'!$G$11,0,10*ROW('Hygiene Data'!G196))="","",OFFSET('Hygiene Data'!$G$11,0,10*ROW('Hygiene Data'!G196)))</f>
        <v/>
      </c>
      <c r="DY202" s="272" t="str">
        <f ca="true">+IF(OFFSET('Hygiene Data'!$G$12,0,10*ROW('Hygiene Data'!G196))="","",OFFSET('Hygiene Data'!$G$12,0,10*ROW('Hygiene Data'!G196)))</f>
        <v/>
      </c>
      <c r="DZ202" s="272" t="str">
        <f ca="true">+IF(OFFSET('Hygiene Data'!$G$13,0,10*ROW('Hygiene Data'!G196))="","",OFFSET('Hygiene Data'!$G$13,0,10*ROW('Hygiene Data'!G196)))</f>
        <v/>
      </c>
      <c r="EA202" s="272" t="str">
        <f ca="true">+IF(OFFSET('Hygiene Data'!$H$11,0,10*ROW('Hygiene Data'!H196))="","",OFFSET('Hygiene Data'!$H$11,0,10*ROW('Hygiene Data'!H196)))</f>
        <v/>
      </c>
      <c r="EB202" s="272" t="str">
        <f ca="true">+IF(OFFSET('Hygiene Data'!$H$12,0,10*ROW('Hygiene Data'!H196))="","",OFFSET('Hygiene Data'!$H$12,0,10*ROW('Hygiene Data'!H196)))</f>
        <v/>
      </c>
      <c r="EC202" s="272" t="str">
        <f ca="true">+IF(OFFSET('Hygiene Data'!$H$13,0,10*ROW('Hygiene Data'!H196))="","",OFFSET('Hygiene Data'!$H$13,0,10*ROW('Hygiene Data'!H196)))</f>
        <v/>
      </c>
      <c r="ED202" s="272" t="str">
        <f ca="true">+IF(OFFSET('Hygiene Data'!$I$11,0,10*ROW('Hygiene Data'!I196))="","",OFFSET('Hygiene Data'!$I$11,0,10*ROW('Hygiene Data'!I196)))</f>
        <v/>
      </c>
      <c r="EE202" s="272" t="str">
        <f ca="true">+IF(OFFSET('Hygiene Data'!$I$12,0,10*ROW('Hygiene Data'!I196))="","",OFFSET('Hygiene Data'!$I$12,0,10*ROW('Hygiene Data'!I196)))</f>
        <v/>
      </c>
      <c r="EF202" s="272" t="str">
        <f ca="true">+IF(OFFSET('Hygiene Data'!$I$13,0,10*ROW('Hygiene Data'!I196))="","",OFFSET('Hygiene Data'!$I$13,0,10*ROW('Hygiene Data'!I196)))</f>
        <v/>
      </c>
    </row>
    <row xmlns:x14ac="http://schemas.microsoft.com/office/spreadsheetml/2009/9/ac" r="203" x14ac:dyDescent="0.2">
      <c r="A203" s="37" t="str">
        <f ca="true">+IF(OFFSET('Water Data'!$B$2,0,10*ROW('Water Data'!E197))="","",OFFSET('Water Data'!$B$2,0,10*ROW('Water Data'!E197)))</f>
        <v/>
      </c>
      <c r="B203" s="37" t="str">
        <f ca="true">+IF(OFFSET('Water Data'!$C$2,0,10*ROW('Water Data'!F197))="","",OFFSET('Water Data'!$C$2,0,10*ROW('Water Data'!F197)))</f>
        <v/>
      </c>
      <c r="C203" s="328" t="str">
        <f t="shared" ca="true" si="3"/>
        <v/>
      </c>
      <c r="D203" s="97"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7"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7"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7"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7"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7"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7"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7"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7"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7"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7"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7"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7"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7"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7"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7"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7"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7"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8"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8"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8"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8"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8"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8"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8"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8"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8"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8"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8"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8"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8"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8"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8"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8"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8"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8"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8"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8"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8"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8"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8"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8"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8"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8"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8"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8"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8"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8"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9"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9"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9"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9"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9"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9"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9"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9"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9"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9"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9"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9"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9"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9"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9"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9"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9"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9"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2"/>
      <c r="BS203" s="272" t="str">
        <f ca="true">+IF(OFFSET('Water Data'!$D$27,0,10*ROW('Water Data'!D197))="","",OFFSET('Water Data'!$D$27,0,10*ROW('Water Data'!D197)))</f>
        <v/>
      </c>
      <c r="BT203" s="272" t="str">
        <f ca="true">+IF(OFFSET('Water Data'!$D$28,0,10*ROW('Water Data'!D197))="","",OFFSET('Water Data'!$D$28,0,10*ROW('Water Data'!D197)))</f>
        <v/>
      </c>
      <c r="BU203" s="272" t="str">
        <f ca="true">+IF(OFFSET('Water Data'!$D$29,0,10*ROW('Water Data'!D197))="","",OFFSET('Water Data'!$D$29,0,10*ROW('Water Data'!D197)))</f>
        <v/>
      </c>
      <c r="BV203" s="272" t="str">
        <f ca="true">+IF(OFFSET('Water Data'!$E$27,0,10*ROW('Water Data'!E197))="","",OFFSET('Water Data'!$E$27,0,10*ROW('Water Data'!E197)))</f>
        <v/>
      </c>
      <c r="BW203" s="272" t="str">
        <f ca="true">+IF(OFFSET('Water Data'!$E$28,0,10*ROW('Water Data'!E197))="","",OFFSET('Water Data'!$E$28,0,10*ROW('Water Data'!E197)))</f>
        <v/>
      </c>
      <c r="BX203" s="272" t="str">
        <f ca="true">+IF(OFFSET('Water Data'!$E$29,0,10*ROW('Water Data'!E197))="","",OFFSET('Water Data'!$E$29,0,10*ROW('Water Data'!E197)))</f>
        <v/>
      </c>
      <c r="BY203" s="272" t="str">
        <f ca="true">+IF(OFFSET('Water Data'!$F$27,0,10*ROW('Water Data'!F197))="","",OFFSET('Water Data'!$F$27,0,10*ROW('Water Data'!F197)))</f>
        <v/>
      </c>
      <c r="BZ203" s="272" t="str">
        <f ca="true">+IF(OFFSET('Water Data'!$F$28,0,10*ROW('Water Data'!F197))="","",OFFSET('Water Data'!$F$28,0,10*ROW('Water Data'!F197)))</f>
        <v/>
      </c>
      <c r="CA203" s="272" t="str">
        <f ca="true">+IF(OFFSET('Water Data'!$F$29,0,10*ROW('Water Data'!F197))="","",OFFSET('Water Data'!$F$29,0,10*ROW('Water Data'!F197)))</f>
        <v/>
      </c>
      <c r="CB203" s="272" t="str">
        <f ca="true">+IF(OFFSET('Water Data'!$G$27,0,10*ROW('Water Data'!G197))="","",OFFSET('Water Data'!$G$27,0,10*ROW('Water Data'!G197)))</f>
        <v/>
      </c>
      <c r="CC203" s="272" t="str">
        <f ca="true">+IF(OFFSET('Water Data'!$G$28,0,10*ROW('Water Data'!G197))="","",OFFSET('Water Data'!$G$28,0,10*ROW('Water Data'!G197)))</f>
        <v/>
      </c>
      <c r="CD203" s="272" t="str">
        <f ca="true">+IF(OFFSET('Water Data'!$G$29,0,10*ROW('Water Data'!G197))="","",OFFSET('Water Data'!$G$29,0,10*ROW('Water Data'!G197)))</f>
        <v/>
      </c>
      <c r="CE203" s="272" t="str">
        <f ca="true">+IF(OFFSET('Water Data'!$H$27,0,10*ROW('Water Data'!H197))="","",OFFSET('Water Data'!$H$27,0,10*ROW('Water Data'!H197)))</f>
        <v/>
      </c>
      <c r="CF203" s="272" t="str">
        <f ca="true">+IF(OFFSET('Water Data'!$H$28,0,10*ROW('Water Data'!H197))="","",OFFSET('Water Data'!$H$28,0,10*ROW('Water Data'!H197)))</f>
        <v/>
      </c>
      <c r="CG203" s="272" t="str">
        <f ca="true">+IF(OFFSET('Water Data'!$H$29,0,10*ROW('Water Data'!H197))="","",OFFSET('Water Data'!$H$29,0,10*ROW('Water Data'!H197)))</f>
        <v/>
      </c>
      <c r="CH203" s="272" t="str">
        <f ca="true">+IF(OFFSET('Water Data'!$I$27,0,10*ROW('Water Data'!I197))="","",OFFSET('Water Data'!$I$27,0,10*ROW('Water Data'!I197)))</f>
        <v/>
      </c>
      <c r="CI203" s="272" t="str">
        <f ca="true">+IF(OFFSET('Water Data'!$I$28,0,10*ROW('Water Data'!I197))="","",OFFSET('Water Data'!$I$28,0,10*ROW('Water Data'!I197)))</f>
        <v/>
      </c>
      <c r="CJ203" s="272" t="str">
        <f ca="true">+IF(OFFSET('Water Data'!$I$29,0,10*ROW('Water Data'!I197))="","",OFFSET('Water Data'!$I$29,0,10*ROW('Water Data'!I197)))</f>
        <v/>
      </c>
      <c r="CK203" s="272" t="str">
        <f ca="true">+IF(OFFSET('Sanitation Data'!$D$28,0,10*ROW('Sanitation Data'!D197))="","",OFFSET('Sanitation Data'!$D$28,0,10*ROW('Sanitation Data'!D197)))</f>
        <v/>
      </c>
      <c r="CL203" s="272" t="str">
        <f ca="true">+IF(OFFSET('Sanitation Data'!$D$29,0,10*ROW('Sanitation Data'!D197))="","",OFFSET('Sanitation Data'!$D$29,0,10*ROW('Sanitation Data'!D197)))</f>
        <v/>
      </c>
      <c r="CM203" s="272" t="str">
        <f ca="true">+IF(OFFSET('Sanitation Data'!$D$30,0,10*ROW('Sanitation Data'!D197))="","",OFFSET('Sanitation Data'!$D$30,0,10*ROW('Sanitation Data'!D197)))</f>
        <v/>
      </c>
      <c r="CN203" s="272" t="str">
        <f ca="true">+IF(OFFSET('Sanitation Data'!$D$31,0,10*ROW('Sanitation Data'!D197))="","",OFFSET('Sanitation Data'!$D$31,0,10*ROW('Sanitation Data'!D197)))</f>
        <v/>
      </c>
      <c r="CO203" s="272" t="str">
        <f ca="true">+IF(OFFSET('Sanitation Data'!$D$32,0,10*ROW('Sanitation Data'!D197))="","",OFFSET('Sanitation Data'!$D$32,0,10*ROW('Sanitation Data'!D197)))</f>
        <v/>
      </c>
      <c r="CP203" s="272" t="str">
        <f ca="true">+IF(OFFSET('Sanitation Data'!$E$28,0,10*ROW('Sanitation Data'!E197))="","",OFFSET('Sanitation Data'!$E$28,0,10*ROW('Sanitation Data'!E197)))</f>
        <v/>
      </c>
      <c r="CQ203" s="272" t="str">
        <f ca="true">+IF(OFFSET('Sanitation Data'!$E$29,0,10*ROW('Sanitation Data'!E197))="","",OFFSET('Sanitation Data'!$E$29,0,10*ROW('Sanitation Data'!E197)))</f>
        <v/>
      </c>
      <c r="CR203" s="272" t="str">
        <f ca="true">+IF(OFFSET('Sanitation Data'!$E$30,0,10*ROW('Sanitation Data'!E197))="","",OFFSET('Sanitation Data'!$E$30,0,10*ROW('Sanitation Data'!E197)))</f>
        <v/>
      </c>
      <c r="CS203" s="272" t="str">
        <f ca="true">+IF(OFFSET('Sanitation Data'!$E$31,0,10*ROW('Sanitation Data'!E197))="","",OFFSET('Sanitation Data'!$E$31,0,10*ROW('Sanitation Data'!E197)))</f>
        <v/>
      </c>
      <c r="CT203" s="272" t="str">
        <f ca="true">+IF(OFFSET('Sanitation Data'!$E$32,0,10*ROW('Sanitation Data'!E197))="","",OFFSET('Sanitation Data'!$E$32,0,10*ROW('Sanitation Data'!E197)))</f>
        <v/>
      </c>
      <c r="CU203" s="272" t="str">
        <f ca="true">+IF(OFFSET('Sanitation Data'!$F$28,0,10*ROW('Sanitation Data'!F197))="","",OFFSET('Sanitation Data'!$F$28,0,10*ROW('Sanitation Data'!F197)))</f>
        <v/>
      </c>
      <c r="CV203" s="272" t="str">
        <f ca="true">+IF(OFFSET('Sanitation Data'!$F$29,0,10*ROW('Sanitation Data'!F197))="","",OFFSET('Sanitation Data'!$F$29,0,10*ROW('Sanitation Data'!F197)))</f>
        <v/>
      </c>
      <c r="CW203" s="272" t="str">
        <f ca="true">+IF(OFFSET('Sanitation Data'!$F$30,0,10*ROW('Sanitation Data'!F197))="","",OFFSET('Sanitation Data'!$F$30,0,10*ROW('Sanitation Data'!F197)))</f>
        <v/>
      </c>
      <c r="CX203" s="272" t="str">
        <f ca="true">+IF(OFFSET('Sanitation Data'!$F$31,0,10*ROW('Sanitation Data'!F197))="","",OFFSET('Sanitation Data'!$F$31,0,10*ROW('Sanitation Data'!F197)))</f>
        <v/>
      </c>
      <c r="CY203" s="272" t="str">
        <f ca="true">+IF(OFFSET('Sanitation Data'!$F$32,0,10*ROW('Sanitation Data'!F197))="","",OFFSET('Sanitation Data'!$F$32,0,10*ROW('Sanitation Data'!F197)))</f>
        <v/>
      </c>
      <c r="CZ203" s="272" t="str">
        <f ca="true">+IF(OFFSET('Sanitation Data'!$G$28,0,10*ROW('Sanitation Data'!G197))="","",OFFSET('Sanitation Data'!$G$28,0,10*ROW('Sanitation Data'!G197)))</f>
        <v/>
      </c>
      <c r="DA203" s="272" t="str">
        <f ca="true">+IF(OFFSET('Sanitation Data'!$G$29,0,10*ROW('Sanitation Data'!G197))="","",OFFSET('Sanitation Data'!$G$29,0,10*ROW('Sanitation Data'!G197)))</f>
        <v/>
      </c>
      <c r="DB203" s="272" t="str">
        <f ca="true">+IF(OFFSET('Sanitation Data'!$G$30,0,10*ROW('Sanitation Data'!G197))="","",OFFSET('Sanitation Data'!$G$30,0,10*ROW('Sanitation Data'!G197)))</f>
        <v/>
      </c>
      <c r="DC203" s="272" t="str">
        <f ca="true">+IF(OFFSET('Sanitation Data'!$G$31,0,10*ROW('Sanitation Data'!G197))="","",OFFSET('Sanitation Data'!$G$31,0,10*ROW('Sanitation Data'!G197)))</f>
        <v/>
      </c>
      <c r="DD203" s="272" t="str">
        <f ca="true">+IF(OFFSET('Sanitation Data'!$G$32,0,10*ROW('Sanitation Data'!G197))="","",OFFSET('Sanitation Data'!$G$32,0,10*ROW('Sanitation Data'!G197)))</f>
        <v/>
      </c>
      <c r="DE203" s="272" t="str">
        <f ca="true">+IF(OFFSET('Sanitation Data'!$H$28,0,10*ROW('Sanitation Data'!H197))="","",OFFSET('Sanitation Data'!$H$28,0,10*ROW('Sanitation Data'!H197)))</f>
        <v/>
      </c>
      <c r="DF203" s="272" t="str">
        <f ca="true">+IF(OFFSET('Sanitation Data'!$H$29,0,10*ROW('Sanitation Data'!H197))="","",OFFSET('Sanitation Data'!$H$29,0,10*ROW('Sanitation Data'!H197)))</f>
        <v/>
      </c>
      <c r="DG203" s="272" t="str">
        <f ca="true">+IF(OFFSET('Sanitation Data'!$H$30,0,10*ROW('Sanitation Data'!H197))="","",OFFSET('Sanitation Data'!$H$30,0,10*ROW('Sanitation Data'!H197)))</f>
        <v/>
      </c>
      <c r="DH203" s="272" t="str">
        <f ca="true">+IF(OFFSET('Sanitation Data'!$H$31,0,10*ROW('Sanitation Data'!H197))="","",OFFSET('Sanitation Data'!$H$31,0,10*ROW('Sanitation Data'!H197)))</f>
        <v/>
      </c>
      <c r="DI203" s="272" t="str">
        <f ca="true">+IF(OFFSET('Sanitation Data'!$H$32,0,10*ROW('Sanitation Data'!H197))="","",OFFSET('Sanitation Data'!$H$32,0,10*ROW('Sanitation Data'!H197)))</f>
        <v/>
      </c>
      <c r="DJ203" s="272" t="str">
        <f ca="true">+IF(OFFSET('Sanitation Data'!$I$28,0,10*ROW('Sanitation Data'!I197))="","",OFFSET('Sanitation Data'!$I$28,0,10*ROW('Sanitation Data'!I197)))</f>
        <v/>
      </c>
      <c r="DK203" s="272" t="str">
        <f ca="true">+IF(OFFSET('Sanitation Data'!$I$29,0,10*ROW('Sanitation Data'!I197))="","",OFFSET('Sanitation Data'!$I$29,0,10*ROW('Sanitation Data'!I197)))</f>
        <v/>
      </c>
      <c r="DL203" s="272" t="str">
        <f ca="true">+IF(OFFSET('Sanitation Data'!$I$30,0,10*ROW('Sanitation Data'!I197))="","",OFFSET('Sanitation Data'!$I$30,0,10*ROW('Sanitation Data'!I197)))</f>
        <v/>
      </c>
      <c r="DM203" s="272" t="str">
        <f ca="true">+IF(OFFSET('Sanitation Data'!$I$31,0,10*ROW('Sanitation Data'!I197))="","",OFFSET('Sanitation Data'!$I$31,0,10*ROW('Sanitation Data'!I197)))</f>
        <v/>
      </c>
      <c r="DN203" s="272" t="str">
        <f ca="true">+IF(OFFSET('Sanitation Data'!$I$32,0,10*ROW('Sanitation Data'!I197))="","",OFFSET('Sanitation Data'!$I$32,0,10*ROW('Sanitation Data'!I197)))</f>
        <v/>
      </c>
      <c r="DO203" s="272" t="str">
        <f ca="true">+IF(OFFSET('Hygiene Data'!$D$11,0,10*ROW('Hygiene Data'!D197))="","",OFFSET('Hygiene Data'!$D$11,0,10*ROW('Hygiene Data'!D197)))</f>
        <v/>
      </c>
      <c r="DP203" s="272" t="str">
        <f ca="true">+IF(OFFSET('Hygiene Data'!$D$12,0,10*ROW('Hygiene Data'!D197))="","",OFFSET('Hygiene Data'!$D$12,0,10*ROW('Hygiene Data'!D197)))</f>
        <v/>
      </c>
      <c r="DQ203" s="272" t="str">
        <f ca="true">+IF(OFFSET('Hygiene Data'!$D$13,0,10*ROW('Hygiene Data'!D197))="","",OFFSET('Hygiene Data'!$D$13,0,10*ROW('Hygiene Data'!D197)))</f>
        <v/>
      </c>
      <c r="DR203" s="272" t="str">
        <f ca="true">+IF(OFFSET('Hygiene Data'!$E$11,0,10*ROW('Hygiene Data'!E197))="","",OFFSET('Hygiene Data'!$E$11,0,10*ROW('Hygiene Data'!E197)))</f>
        <v/>
      </c>
      <c r="DS203" s="272" t="str">
        <f ca="true">+IF(OFFSET('Hygiene Data'!$E$12,0,10*ROW('Hygiene Data'!E197))="","",OFFSET('Hygiene Data'!$E$12,0,10*ROW('Hygiene Data'!E197)))</f>
        <v/>
      </c>
      <c r="DT203" s="272" t="str">
        <f ca="true">+IF(OFFSET('Hygiene Data'!$E$13,0,10*ROW('Hygiene Data'!E197))="","",OFFSET('Hygiene Data'!$E$13,0,10*ROW('Hygiene Data'!E197)))</f>
        <v/>
      </c>
      <c r="DU203" s="272" t="str">
        <f ca="true">+IF(OFFSET('Hygiene Data'!$F$11,0,10*ROW('Hygiene Data'!F197))="","",OFFSET('Hygiene Data'!$F$11,0,10*ROW('Hygiene Data'!F197)))</f>
        <v/>
      </c>
      <c r="DV203" s="272" t="str">
        <f ca="true">+IF(OFFSET('Hygiene Data'!$F$12,0,10*ROW('Hygiene Data'!F197))="","",OFFSET('Hygiene Data'!$F$12,0,10*ROW('Hygiene Data'!F197)))</f>
        <v/>
      </c>
      <c r="DW203" s="272" t="str">
        <f ca="true">+IF(OFFSET('Hygiene Data'!$F$13,0,10*ROW('Hygiene Data'!F197))="","",OFFSET('Hygiene Data'!$F$13,0,10*ROW('Hygiene Data'!F197)))</f>
        <v/>
      </c>
      <c r="DX203" s="272" t="str">
        <f ca="true">+IF(OFFSET('Hygiene Data'!$G$11,0,10*ROW('Hygiene Data'!G197))="","",OFFSET('Hygiene Data'!$G$11,0,10*ROW('Hygiene Data'!G197)))</f>
        <v/>
      </c>
      <c r="DY203" s="272" t="str">
        <f ca="true">+IF(OFFSET('Hygiene Data'!$G$12,0,10*ROW('Hygiene Data'!G197))="","",OFFSET('Hygiene Data'!$G$12,0,10*ROW('Hygiene Data'!G197)))</f>
        <v/>
      </c>
      <c r="DZ203" s="272" t="str">
        <f ca="true">+IF(OFFSET('Hygiene Data'!$G$13,0,10*ROW('Hygiene Data'!G197))="","",OFFSET('Hygiene Data'!$G$13,0,10*ROW('Hygiene Data'!G197)))</f>
        <v/>
      </c>
      <c r="EA203" s="272" t="str">
        <f ca="true">+IF(OFFSET('Hygiene Data'!$H$11,0,10*ROW('Hygiene Data'!H197))="","",OFFSET('Hygiene Data'!$H$11,0,10*ROW('Hygiene Data'!H197)))</f>
        <v/>
      </c>
      <c r="EB203" s="272" t="str">
        <f ca="true">+IF(OFFSET('Hygiene Data'!$H$12,0,10*ROW('Hygiene Data'!H197))="","",OFFSET('Hygiene Data'!$H$12,0,10*ROW('Hygiene Data'!H197)))</f>
        <v/>
      </c>
      <c r="EC203" s="272" t="str">
        <f ca="true">+IF(OFFSET('Hygiene Data'!$H$13,0,10*ROW('Hygiene Data'!H197))="","",OFFSET('Hygiene Data'!$H$13,0,10*ROW('Hygiene Data'!H197)))</f>
        <v/>
      </c>
      <c r="ED203" s="272" t="str">
        <f ca="true">+IF(OFFSET('Hygiene Data'!$I$11,0,10*ROW('Hygiene Data'!I197))="","",OFFSET('Hygiene Data'!$I$11,0,10*ROW('Hygiene Data'!I197)))</f>
        <v/>
      </c>
      <c r="EE203" s="272" t="str">
        <f ca="true">+IF(OFFSET('Hygiene Data'!$I$12,0,10*ROW('Hygiene Data'!I197))="","",OFFSET('Hygiene Data'!$I$12,0,10*ROW('Hygiene Data'!I197)))</f>
        <v/>
      </c>
      <c r="EF203" s="272" t="str">
        <f ca="true">+IF(OFFSET('Hygiene Data'!$I$13,0,10*ROW('Hygiene Data'!I197))="","",OFFSET('Hygiene Data'!$I$13,0,10*ROW('Hygiene Data'!I197)))</f>
        <v/>
      </c>
    </row>
    <row xmlns:x14ac="http://schemas.microsoft.com/office/spreadsheetml/2009/9/ac" r="204" x14ac:dyDescent="0.2">
      <c r="A204" s="37" t="str">
        <f ca="true">+IF(OFFSET('Water Data'!$B$2,0,10*ROW('Water Data'!E198))="","",OFFSET('Water Data'!$B$2,0,10*ROW('Water Data'!E198)))</f>
        <v/>
      </c>
      <c r="B204" s="37" t="str">
        <f ca="true">+IF(OFFSET('Water Data'!$C$2,0,10*ROW('Water Data'!F198))="","",OFFSET('Water Data'!$C$2,0,10*ROW('Water Data'!F198)))</f>
        <v/>
      </c>
      <c r="C204" s="328" t="str">
        <f t="shared" ca="true" si="3"/>
        <v/>
      </c>
      <c r="D204" s="97"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7"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7"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7"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7"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7"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7"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7"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7"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7"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7"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7"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7"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7"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7"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7"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7"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7"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8"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8"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8"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8"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8"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8"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8"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8"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8"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8"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8"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8"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8"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8"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8"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8"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8"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8"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8"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8"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8"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8"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8"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8"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8"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8"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8"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8"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8"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8"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9"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9"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9"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9"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9"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9"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9"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9"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9"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9"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9"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9"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9"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9"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9"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9"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9"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9"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2"/>
      <c r="BS204" s="272" t="str">
        <f ca="true">+IF(OFFSET('Water Data'!$D$27,0,10*ROW('Water Data'!D198))="","",OFFSET('Water Data'!$D$27,0,10*ROW('Water Data'!D198)))</f>
        <v/>
      </c>
      <c r="BT204" s="272" t="str">
        <f ca="true">+IF(OFFSET('Water Data'!$D$28,0,10*ROW('Water Data'!D198))="","",OFFSET('Water Data'!$D$28,0,10*ROW('Water Data'!D198)))</f>
        <v/>
      </c>
      <c r="BU204" s="272" t="str">
        <f ca="true">+IF(OFFSET('Water Data'!$D$29,0,10*ROW('Water Data'!D198))="","",OFFSET('Water Data'!$D$29,0,10*ROW('Water Data'!D198)))</f>
        <v/>
      </c>
      <c r="BV204" s="272" t="str">
        <f ca="true">+IF(OFFSET('Water Data'!$E$27,0,10*ROW('Water Data'!E198))="","",OFFSET('Water Data'!$E$27,0,10*ROW('Water Data'!E198)))</f>
        <v/>
      </c>
      <c r="BW204" s="272" t="str">
        <f ca="true">+IF(OFFSET('Water Data'!$E$28,0,10*ROW('Water Data'!E198))="","",OFFSET('Water Data'!$E$28,0,10*ROW('Water Data'!E198)))</f>
        <v/>
      </c>
      <c r="BX204" s="272" t="str">
        <f ca="true">+IF(OFFSET('Water Data'!$E$29,0,10*ROW('Water Data'!E198))="","",OFFSET('Water Data'!$E$29,0,10*ROW('Water Data'!E198)))</f>
        <v/>
      </c>
      <c r="BY204" s="272" t="str">
        <f ca="true">+IF(OFFSET('Water Data'!$F$27,0,10*ROW('Water Data'!F198))="","",OFFSET('Water Data'!$F$27,0,10*ROW('Water Data'!F198)))</f>
        <v/>
      </c>
      <c r="BZ204" s="272" t="str">
        <f ca="true">+IF(OFFSET('Water Data'!$F$28,0,10*ROW('Water Data'!F198))="","",OFFSET('Water Data'!$F$28,0,10*ROW('Water Data'!F198)))</f>
        <v/>
      </c>
      <c r="CA204" s="272" t="str">
        <f ca="true">+IF(OFFSET('Water Data'!$F$29,0,10*ROW('Water Data'!F198))="","",OFFSET('Water Data'!$F$29,0,10*ROW('Water Data'!F198)))</f>
        <v/>
      </c>
      <c r="CB204" s="272" t="str">
        <f ca="true">+IF(OFFSET('Water Data'!$G$27,0,10*ROW('Water Data'!G198))="","",OFFSET('Water Data'!$G$27,0,10*ROW('Water Data'!G198)))</f>
        <v/>
      </c>
      <c r="CC204" s="272" t="str">
        <f ca="true">+IF(OFFSET('Water Data'!$G$28,0,10*ROW('Water Data'!G198))="","",OFFSET('Water Data'!$G$28,0,10*ROW('Water Data'!G198)))</f>
        <v/>
      </c>
      <c r="CD204" s="272" t="str">
        <f ca="true">+IF(OFFSET('Water Data'!$G$29,0,10*ROW('Water Data'!G198))="","",OFFSET('Water Data'!$G$29,0,10*ROW('Water Data'!G198)))</f>
        <v/>
      </c>
      <c r="CE204" s="272" t="str">
        <f ca="true">+IF(OFFSET('Water Data'!$H$27,0,10*ROW('Water Data'!H198))="","",OFFSET('Water Data'!$H$27,0,10*ROW('Water Data'!H198)))</f>
        <v/>
      </c>
      <c r="CF204" s="272" t="str">
        <f ca="true">+IF(OFFSET('Water Data'!$H$28,0,10*ROW('Water Data'!H198))="","",OFFSET('Water Data'!$H$28,0,10*ROW('Water Data'!H198)))</f>
        <v/>
      </c>
      <c r="CG204" s="272" t="str">
        <f ca="true">+IF(OFFSET('Water Data'!$H$29,0,10*ROW('Water Data'!H198))="","",OFFSET('Water Data'!$H$29,0,10*ROW('Water Data'!H198)))</f>
        <v/>
      </c>
      <c r="CH204" s="272" t="str">
        <f ca="true">+IF(OFFSET('Water Data'!$I$27,0,10*ROW('Water Data'!I198))="","",OFFSET('Water Data'!$I$27,0,10*ROW('Water Data'!I198)))</f>
        <v/>
      </c>
      <c r="CI204" s="272" t="str">
        <f ca="true">+IF(OFFSET('Water Data'!$I$28,0,10*ROW('Water Data'!I198))="","",OFFSET('Water Data'!$I$28,0,10*ROW('Water Data'!I198)))</f>
        <v/>
      </c>
      <c r="CJ204" s="272" t="str">
        <f ca="true">+IF(OFFSET('Water Data'!$I$29,0,10*ROW('Water Data'!I198))="","",OFFSET('Water Data'!$I$29,0,10*ROW('Water Data'!I198)))</f>
        <v/>
      </c>
      <c r="CK204" s="272" t="str">
        <f ca="true">+IF(OFFSET('Sanitation Data'!$D$28,0,10*ROW('Sanitation Data'!D198))="","",OFFSET('Sanitation Data'!$D$28,0,10*ROW('Sanitation Data'!D198)))</f>
        <v/>
      </c>
      <c r="CL204" s="272" t="str">
        <f ca="true">+IF(OFFSET('Sanitation Data'!$D$29,0,10*ROW('Sanitation Data'!D198))="","",OFFSET('Sanitation Data'!$D$29,0,10*ROW('Sanitation Data'!D198)))</f>
        <v/>
      </c>
      <c r="CM204" s="272" t="str">
        <f ca="true">+IF(OFFSET('Sanitation Data'!$D$30,0,10*ROW('Sanitation Data'!D198))="","",OFFSET('Sanitation Data'!$D$30,0,10*ROW('Sanitation Data'!D198)))</f>
        <v/>
      </c>
      <c r="CN204" s="272" t="str">
        <f ca="true">+IF(OFFSET('Sanitation Data'!$D$31,0,10*ROW('Sanitation Data'!D198))="","",OFFSET('Sanitation Data'!$D$31,0,10*ROW('Sanitation Data'!D198)))</f>
        <v/>
      </c>
      <c r="CO204" s="272" t="str">
        <f ca="true">+IF(OFFSET('Sanitation Data'!$D$32,0,10*ROW('Sanitation Data'!D198))="","",OFFSET('Sanitation Data'!$D$32,0,10*ROW('Sanitation Data'!D198)))</f>
        <v/>
      </c>
      <c r="CP204" s="272" t="str">
        <f ca="true">+IF(OFFSET('Sanitation Data'!$E$28,0,10*ROW('Sanitation Data'!E198))="","",OFFSET('Sanitation Data'!$E$28,0,10*ROW('Sanitation Data'!E198)))</f>
        <v/>
      </c>
      <c r="CQ204" s="272" t="str">
        <f ca="true">+IF(OFFSET('Sanitation Data'!$E$29,0,10*ROW('Sanitation Data'!E198))="","",OFFSET('Sanitation Data'!$E$29,0,10*ROW('Sanitation Data'!E198)))</f>
        <v/>
      </c>
      <c r="CR204" s="272" t="str">
        <f ca="true">+IF(OFFSET('Sanitation Data'!$E$30,0,10*ROW('Sanitation Data'!E198))="","",OFFSET('Sanitation Data'!$E$30,0,10*ROW('Sanitation Data'!E198)))</f>
        <v/>
      </c>
      <c r="CS204" s="272" t="str">
        <f ca="true">+IF(OFFSET('Sanitation Data'!$E$31,0,10*ROW('Sanitation Data'!E198))="","",OFFSET('Sanitation Data'!$E$31,0,10*ROW('Sanitation Data'!E198)))</f>
        <v/>
      </c>
      <c r="CT204" s="272" t="str">
        <f ca="true">+IF(OFFSET('Sanitation Data'!$E$32,0,10*ROW('Sanitation Data'!E198))="","",OFFSET('Sanitation Data'!$E$32,0,10*ROW('Sanitation Data'!E198)))</f>
        <v/>
      </c>
      <c r="CU204" s="272" t="str">
        <f ca="true">+IF(OFFSET('Sanitation Data'!$F$28,0,10*ROW('Sanitation Data'!F198))="","",OFFSET('Sanitation Data'!$F$28,0,10*ROW('Sanitation Data'!F198)))</f>
        <v/>
      </c>
      <c r="CV204" s="272" t="str">
        <f ca="true">+IF(OFFSET('Sanitation Data'!$F$29,0,10*ROW('Sanitation Data'!F198))="","",OFFSET('Sanitation Data'!$F$29,0,10*ROW('Sanitation Data'!F198)))</f>
        <v/>
      </c>
      <c r="CW204" s="272" t="str">
        <f ca="true">+IF(OFFSET('Sanitation Data'!$F$30,0,10*ROW('Sanitation Data'!F198))="","",OFFSET('Sanitation Data'!$F$30,0,10*ROW('Sanitation Data'!F198)))</f>
        <v/>
      </c>
      <c r="CX204" s="272" t="str">
        <f ca="true">+IF(OFFSET('Sanitation Data'!$F$31,0,10*ROW('Sanitation Data'!F198))="","",OFFSET('Sanitation Data'!$F$31,0,10*ROW('Sanitation Data'!F198)))</f>
        <v/>
      </c>
      <c r="CY204" s="272" t="str">
        <f ca="true">+IF(OFFSET('Sanitation Data'!$F$32,0,10*ROW('Sanitation Data'!F198))="","",OFFSET('Sanitation Data'!$F$32,0,10*ROW('Sanitation Data'!F198)))</f>
        <v/>
      </c>
      <c r="CZ204" s="272" t="str">
        <f ca="true">+IF(OFFSET('Sanitation Data'!$G$28,0,10*ROW('Sanitation Data'!G198))="","",OFFSET('Sanitation Data'!$G$28,0,10*ROW('Sanitation Data'!G198)))</f>
        <v/>
      </c>
      <c r="DA204" s="272" t="str">
        <f ca="true">+IF(OFFSET('Sanitation Data'!$G$29,0,10*ROW('Sanitation Data'!G198))="","",OFFSET('Sanitation Data'!$G$29,0,10*ROW('Sanitation Data'!G198)))</f>
        <v/>
      </c>
      <c r="DB204" s="272" t="str">
        <f ca="true">+IF(OFFSET('Sanitation Data'!$G$30,0,10*ROW('Sanitation Data'!G198))="","",OFFSET('Sanitation Data'!$G$30,0,10*ROW('Sanitation Data'!G198)))</f>
        <v/>
      </c>
      <c r="DC204" s="272" t="str">
        <f ca="true">+IF(OFFSET('Sanitation Data'!$G$31,0,10*ROW('Sanitation Data'!G198))="","",OFFSET('Sanitation Data'!$G$31,0,10*ROW('Sanitation Data'!G198)))</f>
        <v/>
      </c>
      <c r="DD204" s="272" t="str">
        <f ca="true">+IF(OFFSET('Sanitation Data'!$G$32,0,10*ROW('Sanitation Data'!G198))="","",OFFSET('Sanitation Data'!$G$32,0,10*ROW('Sanitation Data'!G198)))</f>
        <v/>
      </c>
      <c r="DE204" s="272" t="str">
        <f ca="true">+IF(OFFSET('Sanitation Data'!$H$28,0,10*ROW('Sanitation Data'!H198))="","",OFFSET('Sanitation Data'!$H$28,0,10*ROW('Sanitation Data'!H198)))</f>
        <v/>
      </c>
      <c r="DF204" s="272" t="str">
        <f ca="true">+IF(OFFSET('Sanitation Data'!$H$29,0,10*ROW('Sanitation Data'!H198))="","",OFFSET('Sanitation Data'!$H$29,0,10*ROW('Sanitation Data'!H198)))</f>
        <v/>
      </c>
      <c r="DG204" s="272" t="str">
        <f ca="true">+IF(OFFSET('Sanitation Data'!$H$30,0,10*ROW('Sanitation Data'!H198))="","",OFFSET('Sanitation Data'!$H$30,0,10*ROW('Sanitation Data'!H198)))</f>
        <v/>
      </c>
      <c r="DH204" s="272" t="str">
        <f ca="true">+IF(OFFSET('Sanitation Data'!$H$31,0,10*ROW('Sanitation Data'!H198))="","",OFFSET('Sanitation Data'!$H$31,0,10*ROW('Sanitation Data'!H198)))</f>
        <v/>
      </c>
      <c r="DI204" s="272" t="str">
        <f ca="true">+IF(OFFSET('Sanitation Data'!$H$32,0,10*ROW('Sanitation Data'!H198))="","",OFFSET('Sanitation Data'!$H$32,0,10*ROW('Sanitation Data'!H198)))</f>
        <v/>
      </c>
      <c r="DJ204" s="272" t="str">
        <f ca="true">+IF(OFFSET('Sanitation Data'!$I$28,0,10*ROW('Sanitation Data'!I198))="","",OFFSET('Sanitation Data'!$I$28,0,10*ROW('Sanitation Data'!I198)))</f>
        <v/>
      </c>
      <c r="DK204" s="272" t="str">
        <f ca="true">+IF(OFFSET('Sanitation Data'!$I$29,0,10*ROW('Sanitation Data'!I198))="","",OFFSET('Sanitation Data'!$I$29,0,10*ROW('Sanitation Data'!I198)))</f>
        <v/>
      </c>
      <c r="DL204" s="272" t="str">
        <f ca="true">+IF(OFFSET('Sanitation Data'!$I$30,0,10*ROW('Sanitation Data'!I198))="","",OFFSET('Sanitation Data'!$I$30,0,10*ROW('Sanitation Data'!I198)))</f>
        <v/>
      </c>
      <c r="DM204" s="272" t="str">
        <f ca="true">+IF(OFFSET('Sanitation Data'!$I$31,0,10*ROW('Sanitation Data'!I198))="","",OFFSET('Sanitation Data'!$I$31,0,10*ROW('Sanitation Data'!I198)))</f>
        <v/>
      </c>
      <c r="DN204" s="272" t="str">
        <f ca="true">+IF(OFFSET('Sanitation Data'!$I$32,0,10*ROW('Sanitation Data'!I198))="","",OFFSET('Sanitation Data'!$I$32,0,10*ROW('Sanitation Data'!I198)))</f>
        <v/>
      </c>
      <c r="DO204" s="272" t="str">
        <f ca="true">+IF(OFFSET('Hygiene Data'!$D$11,0,10*ROW('Hygiene Data'!D198))="","",OFFSET('Hygiene Data'!$D$11,0,10*ROW('Hygiene Data'!D198)))</f>
        <v/>
      </c>
      <c r="DP204" s="272" t="str">
        <f ca="true">+IF(OFFSET('Hygiene Data'!$D$12,0,10*ROW('Hygiene Data'!D198))="","",OFFSET('Hygiene Data'!$D$12,0,10*ROW('Hygiene Data'!D198)))</f>
        <v/>
      </c>
      <c r="DQ204" s="272" t="str">
        <f ca="true">+IF(OFFSET('Hygiene Data'!$D$13,0,10*ROW('Hygiene Data'!D198))="","",OFFSET('Hygiene Data'!$D$13,0,10*ROW('Hygiene Data'!D198)))</f>
        <v/>
      </c>
      <c r="DR204" s="272" t="str">
        <f ca="true">+IF(OFFSET('Hygiene Data'!$E$11,0,10*ROW('Hygiene Data'!E198))="","",OFFSET('Hygiene Data'!$E$11,0,10*ROW('Hygiene Data'!E198)))</f>
        <v/>
      </c>
      <c r="DS204" s="272" t="str">
        <f ca="true">+IF(OFFSET('Hygiene Data'!$E$12,0,10*ROW('Hygiene Data'!E198))="","",OFFSET('Hygiene Data'!$E$12,0,10*ROW('Hygiene Data'!E198)))</f>
        <v/>
      </c>
      <c r="DT204" s="272" t="str">
        <f ca="true">+IF(OFFSET('Hygiene Data'!$E$13,0,10*ROW('Hygiene Data'!E198))="","",OFFSET('Hygiene Data'!$E$13,0,10*ROW('Hygiene Data'!E198)))</f>
        <v/>
      </c>
      <c r="DU204" s="272" t="str">
        <f ca="true">+IF(OFFSET('Hygiene Data'!$F$11,0,10*ROW('Hygiene Data'!F198))="","",OFFSET('Hygiene Data'!$F$11,0,10*ROW('Hygiene Data'!F198)))</f>
        <v/>
      </c>
      <c r="DV204" s="272" t="str">
        <f ca="true">+IF(OFFSET('Hygiene Data'!$F$12,0,10*ROW('Hygiene Data'!F198))="","",OFFSET('Hygiene Data'!$F$12,0,10*ROW('Hygiene Data'!F198)))</f>
        <v/>
      </c>
      <c r="DW204" s="272" t="str">
        <f ca="true">+IF(OFFSET('Hygiene Data'!$F$13,0,10*ROW('Hygiene Data'!F198))="","",OFFSET('Hygiene Data'!$F$13,0,10*ROW('Hygiene Data'!F198)))</f>
        <v/>
      </c>
      <c r="DX204" s="272" t="str">
        <f ca="true">+IF(OFFSET('Hygiene Data'!$G$11,0,10*ROW('Hygiene Data'!G198))="","",OFFSET('Hygiene Data'!$G$11,0,10*ROW('Hygiene Data'!G198)))</f>
        <v/>
      </c>
      <c r="DY204" s="272" t="str">
        <f ca="true">+IF(OFFSET('Hygiene Data'!$G$12,0,10*ROW('Hygiene Data'!G198))="","",OFFSET('Hygiene Data'!$G$12,0,10*ROW('Hygiene Data'!G198)))</f>
        <v/>
      </c>
      <c r="DZ204" s="272" t="str">
        <f ca="true">+IF(OFFSET('Hygiene Data'!$G$13,0,10*ROW('Hygiene Data'!G198))="","",OFFSET('Hygiene Data'!$G$13,0,10*ROW('Hygiene Data'!G198)))</f>
        <v/>
      </c>
      <c r="EA204" s="272" t="str">
        <f ca="true">+IF(OFFSET('Hygiene Data'!$H$11,0,10*ROW('Hygiene Data'!H198))="","",OFFSET('Hygiene Data'!$H$11,0,10*ROW('Hygiene Data'!H198)))</f>
        <v/>
      </c>
      <c r="EB204" s="272" t="str">
        <f ca="true">+IF(OFFSET('Hygiene Data'!$H$12,0,10*ROW('Hygiene Data'!H198))="","",OFFSET('Hygiene Data'!$H$12,0,10*ROW('Hygiene Data'!H198)))</f>
        <v/>
      </c>
      <c r="EC204" s="272" t="str">
        <f ca="true">+IF(OFFSET('Hygiene Data'!$H$13,0,10*ROW('Hygiene Data'!H198))="","",OFFSET('Hygiene Data'!$H$13,0,10*ROW('Hygiene Data'!H198)))</f>
        <v/>
      </c>
      <c r="ED204" s="272" t="str">
        <f ca="true">+IF(OFFSET('Hygiene Data'!$I$11,0,10*ROW('Hygiene Data'!I198))="","",OFFSET('Hygiene Data'!$I$11,0,10*ROW('Hygiene Data'!I198)))</f>
        <v/>
      </c>
      <c r="EE204" s="272" t="str">
        <f ca="true">+IF(OFFSET('Hygiene Data'!$I$12,0,10*ROW('Hygiene Data'!I198))="","",OFFSET('Hygiene Data'!$I$12,0,10*ROW('Hygiene Data'!I198)))</f>
        <v/>
      </c>
      <c r="EF204" s="272" t="str">
        <f ca="true">+IF(OFFSET('Hygiene Data'!$I$13,0,10*ROW('Hygiene Data'!I198))="","",OFFSET('Hygiene Data'!$I$13,0,10*ROW('Hygiene Data'!I198)))</f>
        <v/>
      </c>
    </row>
    <row xmlns:x14ac="http://schemas.microsoft.com/office/spreadsheetml/2009/9/ac" r="205" x14ac:dyDescent="0.2">
      <c r="A205" s="37" t="str">
        <f ca="true">+IF(OFFSET('Water Data'!$B$2,0,10*ROW('Water Data'!E199))="","",OFFSET('Water Data'!$B$2,0,10*ROW('Water Data'!E199)))</f>
        <v/>
      </c>
      <c r="B205" s="37" t="str">
        <f ca="true">+IF(OFFSET('Water Data'!$C$2,0,10*ROW('Water Data'!F199))="","",OFFSET('Water Data'!$C$2,0,10*ROW('Water Data'!F199)))</f>
        <v/>
      </c>
      <c r="C205" s="328" t="str">
        <f t="shared" ca="true" si="3"/>
        <v/>
      </c>
      <c r="D205" s="97"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7"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7"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7"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7"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7"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7"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7"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7"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7"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7"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7"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7"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7"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7"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7"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7"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7"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8"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8"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8"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8"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8"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8"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8"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8"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8"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8"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8"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8"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8"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8"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8"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8"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8"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8"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8"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8"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8"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8"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8"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8"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8"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8"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8"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8"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8"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8"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9"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9"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9"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9"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9"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9"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9"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9"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9"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9"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9"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9"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9"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9"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9"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9"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9"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9"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2"/>
      <c r="BS205" s="272" t="str">
        <f ca="true">+IF(OFFSET('Water Data'!$D$27,0,10*ROW('Water Data'!D199))="","",OFFSET('Water Data'!$D$27,0,10*ROW('Water Data'!D199)))</f>
        <v/>
      </c>
      <c r="BT205" s="272" t="str">
        <f ca="true">+IF(OFFSET('Water Data'!$D$28,0,10*ROW('Water Data'!D199))="","",OFFSET('Water Data'!$D$28,0,10*ROW('Water Data'!D199)))</f>
        <v/>
      </c>
      <c r="BU205" s="272" t="str">
        <f ca="true">+IF(OFFSET('Water Data'!$D$29,0,10*ROW('Water Data'!D199))="","",OFFSET('Water Data'!$D$29,0,10*ROW('Water Data'!D199)))</f>
        <v/>
      </c>
      <c r="BV205" s="272" t="str">
        <f ca="true">+IF(OFFSET('Water Data'!$E$27,0,10*ROW('Water Data'!E199))="","",OFFSET('Water Data'!$E$27,0,10*ROW('Water Data'!E199)))</f>
        <v/>
      </c>
      <c r="BW205" s="272" t="str">
        <f ca="true">+IF(OFFSET('Water Data'!$E$28,0,10*ROW('Water Data'!E199))="","",OFFSET('Water Data'!$E$28,0,10*ROW('Water Data'!E199)))</f>
        <v/>
      </c>
      <c r="BX205" s="272" t="str">
        <f ca="true">+IF(OFFSET('Water Data'!$E$29,0,10*ROW('Water Data'!E199))="","",OFFSET('Water Data'!$E$29,0,10*ROW('Water Data'!E199)))</f>
        <v/>
      </c>
      <c r="BY205" s="272" t="str">
        <f ca="true">+IF(OFFSET('Water Data'!$F$27,0,10*ROW('Water Data'!F199))="","",OFFSET('Water Data'!$F$27,0,10*ROW('Water Data'!F199)))</f>
        <v/>
      </c>
      <c r="BZ205" s="272" t="str">
        <f ca="true">+IF(OFFSET('Water Data'!$F$28,0,10*ROW('Water Data'!F199))="","",OFFSET('Water Data'!$F$28,0,10*ROW('Water Data'!F199)))</f>
        <v/>
      </c>
      <c r="CA205" s="272" t="str">
        <f ca="true">+IF(OFFSET('Water Data'!$F$29,0,10*ROW('Water Data'!F199))="","",OFFSET('Water Data'!$F$29,0,10*ROW('Water Data'!F199)))</f>
        <v/>
      </c>
      <c r="CB205" s="272" t="str">
        <f ca="true">+IF(OFFSET('Water Data'!$G$27,0,10*ROW('Water Data'!G199))="","",OFFSET('Water Data'!$G$27,0,10*ROW('Water Data'!G199)))</f>
        <v/>
      </c>
      <c r="CC205" s="272" t="str">
        <f ca="true">+IF(OFFSET('Water Data'!$G$28,0,10*ROW('Water Data'!G199))="","",OFFSET('Water Data'!$G$28,0,10*ROW('Water Data'!G199)))</f>
        <v/>
      </c>
      <c r="CD205" s="272" t="str">
        <f ca="true">+IF(OFFSET('Water Data'!$G$29,0,10*ROW('Water Data'!G199))="","",OFFSET('Water Data'!$G$29,0,10*ROW('Water Data'!G199)))</f>
        <v/>
      </c>
      <c r="CE205" s="272" t="str">
        <f ca="true">+IF(OFFSET('Water Data'!$H$27,0,10*ROW('Water Data'!H199))="","",OFFSET('Water Data'!$H$27,0,10*ROW('Water Data'!H199)))</f>
        <v/>
      </c>
      <c r="CF205" s="272" t="str">
        <f ca="true">+IF(OFFSET('Water Data'!$H$28,0,10*ROW('Water Data'!H199))="","",OFFSET('Water Data'!$H$28,0,10*ROW('Water Data'!H199)))</f>
        <v/>
      </c>
      <c r="CG205" s="272" t="str">
        <f ca="true">+IF(OFFSET('Water Data'!$H$29,0,10*ROW('Water Data'!H199))="","",OFFSET('Water Data'!$H$29,0,10*ROW('Water Data'!H199)))</f>
        <v/>
      </c>
      <c r="CH205" s="272" t="str">
        <f ca="true">+IF(OFFSET('Water Data'!$I$27,0,10*ROW('Water Data'!I199))="","",OFFSET('Water Data'!$I$27,0,10*ROW('Water Data'!I199)))</f>
        <v/>
      </c>
      <c r="CI205" s="272" t="str">
        <f ca="true">+IF(OFFSET('Water Data'!$I$28,0,10*ROW('Water Data'!I199))="","",OFFSET('Water Data'!$I$28,0,10*ROW('Water Data'!I199)))</f>
        <v/>
      </c>
      <c r="CJ205" s="272" t="str">
        <f ca="true">+IF(OFFSET('Water Data'!$I$29,0,10*ROW('Water Data'!I199))="","",OFFSET('Water Data'!$I$29,0,10*ROW('Water Data'!I199)))</f>
        <v/>
      </c>
      <c r="CK205" s="272" t="str">
        <f ca="true">+IF(OFFSET('Sanitation Data'!$D$28,0,10*ROW('Sanitation Data'!D199))="","",OFFSET('Sanitation Data'!$D$28,0,10*ROW('Sanitation Data'!D199)))</f>
        <v/>
      </c>
      <c r="CL205" s="272" t="str">
        <f ca="true">+IF(OFFSET('Sanitation Data'!$D$29,0,10*ROW('Sanitation Data'!D199))="","",OFFSET('Sanitation Data'!$D$29,0,10*ROW('Sanitation Data'!D199)))</f>
        <v/>
      </c>
      <c r="CM205" s="272" t="str">
        <f ca="true">+IF(OFFSET('Sanitation Data'!$D$30,0,10*ROW('Sanitation Data'!D199))="","",OFFSET('Sanitation Data'!$D$30,0,10*ROW('Sanitation Data'!D199)))</f>
        <v/>
      </c>
      <c r="CN205" s="272" t="str">
        <f ca="true">+IF(OFFSET('Sanitation Data'!$D$31,0,10*ROW('Sanitation Data'!D199))="","",OFFSET('Sanitation Data'!$D$31,0,10*ROW('Sanitation Data'!D199)))</f>
        <v/>
      </c>
      <c r="CO205" s="272" t="str">
        <f ca="true">+IF(OFFSET('Sanitation Data'!$D$32,0,10*ROW('Sanitation Data'!D199))="","",OFFSET('Sanitation Data'!$D$32,0,10*ROW('Sanitation Data'!D199)))</f>
        <v/>
      </c>
      <c r="CP205" s="272" t="str">
        <f ca="true">+IF(OFFSET('Sanitation Data'!$E$28,0,10*ROW('Sanitation Data'!E199))="","",OFFSET('Sanitation Data'!$E$28,0,10*ROW('Sanitation Data'!E199)))</f>
        <v/>
      </c>
      <c r="CQ205" s="272" t="str">
        <f ca="true">+IF(OFFSET('Sanitation Data'!$E$29,0,10*ROW('Sanitation Data'!E199))="","",OFFSET('Sanitation Data'!$E$29,0,10*ROW('Sanitation Data'!E199)))</f>
        <v/>
      </c>
      <c r="CR205" s="272" t="str">
        <f ca="true">+IF(OFFSET('Sanitation Data'!$E$30,0,10*ROW('Sanitation Data'!E199))="","",OFFSET('Sanitation Data'!$E$30,0,10*ROW('Sanitation Data'!E199)))</f>
        <v/>
      </c>
      <c r="CS205" s="272" t="str">
        <f ca="true">+IF(OFFSET('Sanitation Data'!$E$31,0,10*ROW('Sanitation Data'!E199))="","",OFFSET('Sanitation Data'!$E$31,0,10*ROW('Sanitation Data'!E199)))</f>
        <v/>
      </c>
      <c r="CT205" s="272" t="str">
        <f ca="true">+IF(OFFSET('Sanitation Data'!$E$32,0,10*ROW('Sanitation Data'!E199))="","",OFFSET('Sanitation Data'!$E$32,0,10*ROW('Sanitation Data'!E199)))</f>
        <v/>
      </c>
      <c r="CU205" s="272" t="str">
        <f ca="true">+IF(OFFSET('Sanitation Data'!$F$28,0,10*ROW('Sanitation Data'!F199))="","",OFFSET('Sanitation Data'!$F$28,0,10*ROW('Sanitation Data'!F199)))</f>
        <v/>
      </c>
      <c r="CV205" s="272" t="str">
        <f ca="true">+IF(OFFSET('Sanitation Data'!$F$29,0,10*ROW('Sanitation Data'!F199))="","",OFFSET('Sanitation Data'!$F$29,0,10*ROW('Sanitation Data'!F199)))</f>
        <v/>
      </c>
      <c r="CW205" s="272" t="str">
        <f ca="true">+IF(OFFSET('Sanitation Data'!$F$30,0,10*ROW('Sanitation Data'!F199))="","",OFFSET('Sanitation Data'!$F$30,0,10*ROW('Sanitation Data'!F199)))</f>
        <v/>
      </c>
      <c r="CX205" s="272" t="str">
        <f ca="true">+IF(OFFSET('Sanitation Data'!$F$31,0,10*ROW('Sanitation Data'!F199))="","",OFFSET('Sanitation Data'!$F$31,0,10*ROW('Sanitation Data'!F199)))</f>
        <v/>
      </c>
      <c r="CY205" s="272" t="str">
        <f ca="true">+IF(OFFSET('Sanitation Data'!$F$32,0,10*ROW('Sanitation Data'!F199))="","",OFFSET('Sanitation Data'!$F$32,0,10*ROW('Sanitation Data'!F199)))</f>
        <v/>
      </c>
      <c r="CZ205" s="272" t="str">
        <f ca="true">+IF(OFFSET('Sanitation Data'!$G$28,0,10*ROW('Sanitation Data'!G199))="","",OFFSET('Sanitation Data'!$G$28,0,10*ROW('Sanitation Data'!G199)))</f>
        <v/>
      </c>
      <c r="DA205" s="272" t="str">
        <f ca="true">+IF(OFFSET('Sanitation Data'!$G$29,0,10*ROW('Sanitation Data'!G199))="","",OFFSET('Sanitation Data'!$G$29,0,10*ROW('Sanitation Data'!G199)))</f>
        <v/>
      </c>
      <c r="DB205" s="272" t="str">
        <f ca="true">+IF(OFFSET('Sanitation Data'!$G$30,0,10*ROW('Sanitation Data'!G199))="","",OFFSET('Sanitation Data'!$G$30,0,10*ROW('Sanitation Data'!G199)))</f>
        <v/>
      </c>
      <c r="DC205" s="272" t="str">
        <f ca="true">+IF(OFFSET('Sanitation Data'!$G$31,0,10*ROW('Sanitation Data'!G199))="","",OFFSET('Sanitation Data'!$G$31,0,10*ROW('Sanitation Data'!G199)))</f>
        <v/>
      </c>
      <c r="DD205" s="272" t="str">
        <f ca="true">+IF(OFFSET('Sanitation Data'!$G$32,0,10*ROW('Sanitation Data'!G199))="","",OFFSET('Sanitation Data'!$G$32,0,10*ROW('Sanitation Data'!G199)))</f>
        <v/>
      </c>
      <c r="DE205" s="272" t="str">
        <f ca="true">+IF(OFFSET('Sanitation Data'!$H$28,0,10*ROW('Sanitation Data'!H199))="","",OFFSET('Sanitation Data'!$H$28,0,10*ROW('Sanitation Data'!H199)))</f>
        <v/>
      </c>
      <c r="DF205" s="272" t="str">
        <f ca="true">+IF(OFFSET('Sanitation Data'!$H$29,0,10*ROW('Sanitation Data'!H199))="","",OFFSET('Sanitation Data'!$H$29,0,10*ROW('Sanitation Data'!H199)))</f>
        <v/>
      </c>
      <c r="DG205" s="272" t="str">
        <f ca="true">+IF(OFFSET('Sanitation Data'!$H$30,0,10*ROW('Sanitation Data'!H199))="","",OFFSET('Sanitation Data'!$H$30,0,10*ROW('Sanitation Data'!H199)))</f>
        <v/>
      </c>
      <c r="DH205" s="272" t="str">
        <f ca="true">+IF(OFFSET('Sanitation Data'!$H$31,0,10*ROW('Sanitation Data'!H199))="","",OFFSET('Sanitation Data'!$H$31,0,10*ROW('Sanitation Data'!H199)))</f>
        <v/>
      </c>
      <c r="DI205" s="272" t="str">
        <f ca="true">+IF(OFFSET('Sanitation Data'!$H$32,0,10*ROW('Sanitation Data'!H199))="","",OFFSET('Sanitation Data'!$H$32,0,10*ROW('Sanitation Data'!H199)))</f>
        <v/>
      </c>
      <c r="DJ205" s="272" t="str">
        <f ca="true">+IF(OFFSET('Sanitation Data'!$I$28,0,10*ROW('Sanitation Data'!I199))="","",OFFSET('Sanitation Data'!$I$28,0,10*ROW('Sanitation Data'!I199)))</f>
        <v/>
      </c>
      <c r="DK205" s="272" t="str">
        <f ca="true">+IF(OFFSET('Sanitation Data'!$I$29,0,10*ROW('Sanitation Data'!I199))="","",OFFSET('Sanitation Data'!$I$29,0,10*ROW('Sanitation Data'!I199)))</f>
        <v/>
      </c>
      <c r="DL205" s="272" t="str">
        <f ca="true">+IF(OFFSET('Sanitation Data'!$I$30,0,10*ROW('Sanitation Data'!I199))="","",OFFSET('Sanitation Data'!$I$30,0,10*ROW('Sanitation Data'!I199)))</f>
        <v/>
      </c>
      <c r="DM205" s="272" t="str">
        <f ca="true">+IF(OFFSET('Sanitation Data'!$I$31,0,10*ROW('Sanitation Data'!I199))="","",OFFSET('Sanitation Data'!$I$31,0,10*ROW('Sanitation Data'!I199)))</f>
        <v/>
      </c>
      <c r="DN205" s="272" t="str">
        <f ca="true">+IF(OFFSET('Sanitation Data'!$I$32,0,10*ROW('Sanitation Data'!I199))="","",OFFSET('Sanitation Data'!$I$32,0,10*ROW('Sanitation Data'!I199)))</f>
        <v/>
      </c>
      <c r="DO205" s="272" t="str">
        <f ca="true">+IF(OFFSET('Hygiene Data'!$D$11,0,10*ROW('Hygiene Data'!D199))="","",OFFSET('Hygiene Data'!$D$11,0,10*ROW('Hygiene Data'!D199)))</f>
        <v/>
      </c>
      <c r="DP205" s="272" t="str">
        <f ca="true">+IF(OFFSET('Hygiene Data'!$D$12,0,10*ROW('Hygiene Data'!D199))="","",OFFSET('Hygiene Data'!$D$12,0,10*ROW('Hygiene Data'!D199)))</f>
        <v/>
      </c>
      <c r="DQ205" s="272" t="str">
        <f ca="true">+IF(OFFSET('Hygiene Data'!$D$13,0,10*ROW('Hygiene Data'!D199))="","",OFFSET('Hygiene Data'!$D$13,0,10*ROW('Hygiene Data'!D199)))</f>
        <v/>
      </c>
      <c r="DR205" s="272" t="str">
        <f ca="true">+IF(OFFSET('Hygiene Data'!$E$11,0,10*ROW('Hygiene Data'!E199))="","",OFFSET('Hygiene Data'!$E$11,0,10*ROW('Hygiene Data'!E199)))</f>
        <v/>
      </c>
      <c r="DS205" s="272" t="str">
        <f ca="true">+IF(OFFSET('Hygiene Data'!$E$12,0,10*ROW('Hygiene Data'!E199))="","",OFFSET('Hygiene Data'!$E$12,0,10*ROW('Hygiene Data'!E199)))</f>
        <v/>
      </c>
      <c r="DT205" s="272" t="str">
        <f ca="true">+IF(OFFSET('Hygiene Data'!$E$13,0,10*ROW('Hygiene Data'!E199))="","",OFFSET('Hygiene Data'!$E$13,0,10*ROW('Hygiene Data'!E199)))</f>
        <v/>
      </c>
      <c r="DU205" s="272" t="str">
        <f ca="true">+IF(OFFSET('Hygiene Data'!$F$11,0,10*ROW('Hygiene Data'!F199))="","",OFFSET('Hygiene Data'!$F$11,0,10*ROW('Hygiene Data'!F199)))</f>
        <v/>
      </c>
      <c r="DV205" s="272" t="str">
        <f ca="true">+IF(OFFSET('Hygiene Data'!$F$12,0,10*ROW('Hygiene Data'!F199))="","",OFFSET('Hygiene Data'!$F$12,0,10*ROW('Hygiene Data'!F199)))</f>
        <v/>
      </c>
      <c r="DW205" s="272" t="str">
        <f ca="true">+IF(OFFSET('Hygiene Data'!$F$13,0,10*ROW('Hygiene Data'!F199))="","",OFFSET('Hygiene Data'!$F$13,0,10*ROW('Hygiene Data'!F199)))</f>
        <v/>
      </c>
      <c r="DX205" s="272" t="str">
        <f ca="true">+IF(OFFSET('Hygiene Data'!$G$11,0,10*ROW('Hygiene Data'!G199))="","",OFFSET('Hygiene Data'!$G$11,0,10*ROW('Hygiene Data'!G199)))</f>
        <v/>
      </c>
      <c r="DY205" s="272" t="str">
        <f ca="true">+IF(OFFSET('Hygiene Data'!$G$12,0,10*ROW('Hygiene Data'!G199))="","",OFFSET('Hygiene Data'!$G$12,0,10*ROW('Hygiene Data'!G199)))</f>
        <v/>
      </c>
      <c r="DZ205" s="272" t="str">
        <f ca="true">+IF(OFFSET('Hygiene Data'!$G$13,0,10*ROW('Hygiene Data'!G199))="","",OFFSET('Hygiene Data'!$G$13,0,10*ROW('Hygiene Data'!G199)))</f>
        <v/>
      </c>
      <c r="EA205" s="272" t="str">
        <f ca="true">+IF(OFFSET('Hygiene Data'!$H$11,0,10*ROW('Hygiene Data'!H199))="","",OFFSET('Hygiene Data'!$H$11,0,10*ROW('Hygiene Data'!H199)))</f>
        <v/>
      </c>
      <c r="EB205" s="272" t="str">
        <f ca="true">+IF(OFFSET('Hygiene Data'!$H$12,0,10*ROW('Hygiene Data'!H199))="","",OFFSET('Hygiene Data'!$H$12,0,10*ROW('Hygiene Data'!H199)))</f>
        <v/>
      </c>
      <c r="EC205" s="272" t="str">
        <f ca="true">+IF(OFFSET('Hygiene Data'!$H$13,0,10*ROW('Hygiene Data'!H199))="","",OFFSET('Hygiene Data'!$H$13,0,10*ROW('Hygiene Data'!H199)))</f>
        <v/>
      </c>
      <c r="ED205" s="272" t="str">
        <f ca="true">+IF(OFFSET('Hygiene Data'!$I$11,0,10*ROW('Hygiene Data'!I199))="","",OFFSET('Hygiene Data'!$I$11,0,10*ROW('Hygiene Data'!I199)))</f>
        <v/>
      </c>
      <c r="EE205" s="272" t="str">
        <f ca="true">+IF(OFFSET('Hygiene Data'!$I$12,0,10*ROW('Hygiene Data'!I199))="","",OFFSET('Hygiene Data'!$I$12,0,10*ROW('Hygiene Data'!I199)))</f>
        <v/>
      </c>
      <c r="EF205" s="272" t="str">
        <f ca="true">+IF(OFFSET('Hygiene Data'!$I$13,0,10*ROW('Hygiene Data'!I199))="","",OFFSET('Hygiene Data'!$I$13,0,10*ROW('Hygiene Data'!I199)))</f>
        <v/>
      </c>
    </row>
    <row xmlns:x14ac="http://schemas.microsoft.com/office/spreadsheetml/2009/9/ac" r="206" x14ac:dyDescent="0.2">
      <c r="A206" s="37" t="str">
        <f ca="true">+IF(OFFSET('Water Data'!$B$2,0,10*ROW('Water Data'!E200))="","",OFFSET('Water Data'!$B$2,0,10*ROW('Water Data'!E200)))</f>
        <v/>
      </c>
      <c r="B206" s="37" t="str">
        <f ca="true">+IF(OFFSET('Water Data'!$C$2,0,10*ROW('Water Data'!F200))="","",OFFSET('Water Data'!$C$2,0,10*ROW('Water Data'!F200)))</f>
        <v/>
      </c>
      <c r="C206" s="328" t="str">
        <f t="shared" ca="true" si="3"/>
        <v/>
      </c>
      <c r="D206" s="97"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7"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7"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7"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7"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7"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7"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7"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7"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7"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7"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7"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7"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7"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7"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7"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7"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7"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8"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8"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8"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8"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8"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8"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8"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8"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8"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8"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8"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8"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8"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8"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8"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8"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8"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8"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8"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8"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8"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8"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8"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8"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8"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8"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8"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8"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8"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8"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9"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9"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9"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9"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9"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9"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9"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9"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9"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9"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9"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9"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9"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9"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9"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9"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9"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9"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2"/>
      <c r="BS206" s="272" t="str">
        <f ca="true">+IF(OFFSET('Water Data'!$D$27,0,10*ROW('Water Data'!D200))="","",OFFSET('Water Data'!$D$27,0,10*ROW('Water Data'!D200)))</f>
        <v/>
      </c>
      <c r="BT206" s="272" t="str">
        <f ca="true">+IF(OFFSET('Water Data'!$D$28,0,10*ROW('Water Data'!D200))="","",OFFSET('Water Data'!$D$28,0,10*ROW('Water Data'!D200)))</f>
        <v/>
      </c>
      <c r="BU206" s="272" t="str">
        <f ca="true">+IF(OFFSET('Water Data'!$D$29,0,10*ROW('Water Data'!D200))="","",OFFSET('Water Data'!$D$29,0,10*ROW('Water Data'!D200)))</f>
        <v/>
      </c>
      <c r="BV206" s="272" t="str">
        <f ca="true">+IF(OFFSET('Water Data'!$E$27,0,10*ROW('Water Data'!E200))="","",OFFSET('Water Data'!$E$27,0,10*ROW('Water Data'!E200)))</f>
        <v/>
      </c>
      <c r="BW206" s="272" t="str">
        <f ca="true">+IF(OFFSET('Water Data'!$E$28,0,10*ROW('Water Data'!E200))="","",OFFSET('Water Data'!$E$28,0,10*ROW('Water Data'!E200)))</f>
        <v/>
      </c>
      <c r="BX206" s="272" t="str">
        <f ca="true">+IF(OFFSET('Water Data'!$E$29,0,10*ROW('Water Data'!E200))="","",OFFSET('Water Data'!$E$29,0,10*ROW('Water Data'!E200)))</f>
        <v/>
      </c>
      <c r="BY206" s="272" t="str">
        <f ca="true">+IF(OFFSET('Water Data'!$F$27,0,10*ROW('Water Data'!F200))="","",OFFSET('Water Data'!$F$27,0,10*ROW('Water Data'!F200)))</f>
        <v/>
      </c>
      <c r="BZ206" s="272" t="str">
        <f ca="true">+IF(OFFSET('Water Data'!$F$28,0,10*ROW('Water Data'!F200))="","",OFFSET('Water Data'!$F$28,0,10*ROW('Water Data'!F200)))</f>
        <v/>
      </c>
      <c r="CA206" s="272" t="str">
        <f ca="true">+IF(OFFSET('Water Data'!$F$29,0,10*ROW('Water Data'!F200))="","",OFFSET('Water Data'!$F$29,0,10*ROW('Water Data'!F200)))</f>
        <v/>
      </c>
      <c r="CB206" s="272" t="str">
        <f ca="true">+IF(OFFSET('Water Data'!$G$27,0,10*ROW('Water Data'!G200))="","",OFFSET('Water Data'!$G$27,0,10*ROW('Water Data'!G200)))</f>
        <v/>
      </c>
      <c r="CC206" s="272" t="str">
        <f ca="true">+IF(OFFSET('Water Data'!$G$28,0,10*ROW('Water Data'!G200))="","",OFFSET('Water Data'!$G$28,0,10*ROW('Water Data'!G200)))</f>
        <v/>
      </c>
      <c r="CD206" s="272" t="str">
        <f ca="true">+IF(OFFSET('Water Data'!$G$29,0,10*ROW('Water Data'!G200))="","",OFFSET('Water Data'!$G$29,0,10*ROW('Water Data'!G200)))</f>
        <v/>
      </c>
      <c r="CE206" s="272" t="str">
        <f ca="true">+IF(OFFSET('Water Data'!$H$27,0,10*ROW('Water Data'!H200))="","",OFFSET('Water Data'!$H$27,0,10*ROW('Water Data'!H200)))</f>
        <v/>
      </c>
      <c r="CF206" s="272" t="str">
        <f ca="true">+IF(OFFSET('Water Data'!$H$28,0,10*ROW('Water Data'!H200))="","",OFFSET('Water Data'!$H$28,0,10*ROW('Water Data'!H200)))</f>
        <v/>
      </c>
      <c r="CG206" s="272" t="str">
        <f ca="true">+IF(OFFSET('Water Data'!$H$29,0,10*ROW('Water Data'!H200))="","",OFFSET('Water Data'!$H$29,0,10*ROW('Water Data'!H200)))</f>
        <v/>
      </c>
      <c r="CH206" s="272" t="str">
        <f ca="true">+IF(OFFSET('Water Data'!$I$27,0,10*ROW('Water Data'!I200))="","",OFFSET('Water Data'!$I$27,0,10*ROW('Water Data'!I200)))</f>
        <v/>
      </c>
      <c r="CI206" s="272" t="str">
        <f ca="true">+IF(OFFSET('Water Data'!$I$28,0,10*ROW('Water Data'!I200))="","",OFFSET('Water Data'!$I$28,0,10*ROW('Water Data'!I200)))</f>
        <v/>
      </c>
      <c r="CJ206" s="272" t="str">
        <f ca="true">+IF(OFFSET('Water Data'!$I$29,0,10*ROW('Water Data'!I200))="","",OFFSET('Water Data'!$I$29,0,10*ROW('Water Data'!I200)))</f>
        <v/>
      </c>
      <c r="CK206" s="272" t="str">
        <f ca="true">+IF(OFFSET('Sanitation Data'!$D$28,0,10*ROW('Sanitation Data'!D200))="","",OFFSET('Sanitation Data'!$D$28,0,10*ROW('Sanitation Data'!D200)))</f>
        <v/>
      </c>
      <c r="CL206" s="272" t="str">
        <f ca="true">+IF(OFFSET('Sanitation Data'!$D$29,0,10*ROW('Sanitation Data'!D200))="","",OFFSET('Sanitation Data'!$D$29,0,10*ROW('Sanitation Data'!D200)))</f>
        <v/>
      </c>
      <c r="CM206" s="272" t="str">
        <f ca="true">+IF(OFFSET('Sanitation Data'!$D$30,0,10*ROW('Sanitation Data'!D200))="","",OFFSET('Sanitation Data'!$D$30,0,10*ROW('Sanitation Data'!D200)))</f>
        <v/>
      </c>
      <c r="CN206" s="272" t="str">
        <f ca="true">+IF(OFFSET('Sanitation Data'!$D$31,0,10*ROW('Sanitation Data'!D200))="","",OFFSET('Sanitation Data'!$D$31,0,10*ROW('Sanitation Data'!D200)))</f>
        <v/>
      </c>
      <c r="CO206" s="272" t="str">
        <f ca="true">+IF(OFFSET('Sanitation Data'!$D$32,0,10*ROW('Sanitation Data'!D200))="","",OFFSET('Sanitation Data'!$D$32,0,10*ROW('Sanitation Data'!D200)))</f>
        <v/>
      </c>
      <c r="CP206" s="272" t="str">
        <f ca="true">+IF(OFFSET('Sanitation Data'!$E$28,0,10*ROW('Sanitation Data'!E200))="","",OFFSET('Sanitation Data'!$E$28,0,10*ROW('Sanitation Data'!E200)))</f>
        <v/>
      </c>
      <c r="CQ206" s="272" t="str">
        <f ca="true">+IF(OFFSET('Sanitation Data'!$E$29,0,10*ROW('Sanitation Data'!E200))="","",OFFSET('Sanitation Data'!$E$29,0,10*ROW('Sanitation Data'!E200)))</f>
        <v/>
      </c>
      <c r="CR206" s="272" t="str">
        <f ca="true">+IF(OFFSET('Sanitation Data'!$E$30,0,10*ROW('Sanitation Data'!E200))="","",OFFSET('Sanitation Data'!$E$30,0,10*ROW('Sanitation Data'!E200)))</f>
        <v/>
      </c>
      <c r="CS206" s="272" t="str">
        <f ca="true">+IF(OFFSET('Sanitation Data'!$E$31,0,10*ROW('Sanitation Data'!E200))="","",OFFSET('Sanitation Data'!$E$31,0,10*ROW('Sanitation Data'!E200)))</f>
        <v/>
      </c>
      <c r="CT206" s="272" t="str">
        <f ca="true">+IF(OFFSET('Sanitation Data'!$E$32,0,10*ROW('Sanitation Data'!E200))="","",OFFSET('Sanitation Data'!$E$32,0,10*ROW('Sanitation Data'!E200)))</f>
        <v/>
      </c>
      <c r="CU206" s="272" t="str">
        <f ca="true">+IF(OFFSET('Sanitation Data'!$F$28,0,10*ROW('Sanitation Data'!F200))="","",OFFSET('Sanitation Data'!$F$28,0,10*ROW('Sanitation Data'!F200)))</f>
        <v/>
      </c>
      <c r="CV206" s="272" t="str">
        <f ca="true">+IF(OFFSET('Sanitation Data'!$F$29,0,10*ROW('Sanitation Data'!F200))="","",OFFSET('Sanitation Data'!$F$29,0,10*ROW('Sanitation Data'!F200)))</f>
        <v/>
      </c>
      <c r="CW206" s="272" t="str">
        <f ca="true">+IF(OFFSET('Sanitation Data'!$F$30,0,10*ROW('Sanitation Data'!F200))="","",OFFSET('Sanitation Data'!$F$30,0,10*ROW('Sanitation Data'!F200)))</f>
        <v/>
      </c>
      <c r="CX206" s="272" t="str">
        <f ca="true">+IF(OFFSET('Sanitation Data'!$F$31,0,10*ROW('Sanitation Data'!F200))="","",OFFSET('Sanitation Data'!$F$31,0,10*ROW('Sanitation Data'!F200)))</f>
        <v/>
      </c>
      <c r="CY206" s="272" t="str">
        <f ca="true">+IF(OFFSET('Sanitation Data'!$F$32,0,10*ROW('Sanitation Data'!F200))="","",OFFSET('Sanitation Data'!$F$32,0,10*ROW('Sanitation Data'!F200)))</f>
        <v/>
      </c>
      <c r="CZ206" s="272" t="str">
        <f ca="true">+IF(OFFSET('Sanitation Data'!$G$28,0,10*ROW('Sanitation Data'!G200))="","",OFFSET('Sanitation Data'!$G$28,0,10*ROW('Sanitation Data'!G200)))</f>
        <v/>
      </c>
      <c r="DA206" s="272" t="str">
        <f ca="true">+IF(OFFSET('Sanitation Data'!$G$29,0,10*ROW('Sanitation Data'!G200))="","",OFFSET('Sanitation Data'!$G$29,0,10*ROW('Sanitation Data'!G200)))</f>
        <v/>
      </c>
      <c r="DB206" s="272" t="str">
        <f ca="true">+IF(OFFSET('Sanitation Data'!$G$30,0,10*ROW('Sanitation Data'!G200))="","",OFFSET('Sanitation Data'!$G$30,0,10*ROW('Sanitation Data'!G200)))</f>
        <v/>
      </c>
      <c r="DC206" s="272" t="str">
        <f ca="true">+IF(OFFSET('Sanitation Data'!$G$31,0,10*ROW('Sanitation Data'!G200))="","",OFFSET('Sanitation Data'!$G$31,0,10*ROW('Sanitation Data'!G200)))</f>
        <v/>
      </c>
      <c r="DD206" s="272" t="str">
        <f ca="true">+IF(OFFSET('Sanitation Data'!$G$32,0,10*ROW('Sanitation Data'!G200))="","",OFFSET('Sanitation Data'!$G$32,0,10*ROW('Sanitation Data'!G200)))</f>
        <v/>
      </c>
      <c r="DE206" s="272" t="str">
        <f ca="true">+IF(OFFSET('Sanitation Data'!$H$28,0,10*ROW('Sanitation Data'!H200))="","",OFFSET('Sanitation Data'!$H$28,0,10*ROW('Sanitation Data'!H200)))</f>
        <v/>
      </c>
      <c r="DF206" s="272" t="str">
        <f ca="true">+IF(OFFSET('Sanitation Data'!$H$29,0,10*ROW('Sanitation Data'!H200))="","",OFFSET('Sanitation Data'!$H$29,0,10*ROW('Sanitation Data'!H200)))</f>
        <v/>
      </c>
      <c r="DG206" s="272" t="str">
        <f ca="true">+IF(OFFSET('Sanitation Data'!$H$30,0,10*ROW('Sanitation Data'!H200))="","",OFFSET('Sanitation Data'!$H$30,0,10*ROW('Sanitation Data'!H200)))</f>
        <v/>
      </c>
      <c r="DH206" s="272" t="str">
        <f ca="true">+IF(OFFSET('Sanitation Data'!$H$31,0,10*ROW('Sanitation Data'!H200))="","",OFFSET('Sanitation Data'!$H$31,0,10*ROW('Sanitation Data'!H200)))</f>
        <v/>
      </c>
      <c r="DI206" s="272" t="str">
        <f ca="true">+IF(OFFSET('Sanitation Data'!$H$32,0,10*ROW('Sanitation Data'!H200))="","",OFFSET('Sanitation Data'!$H$32,0,10*ROW('Sanitation Data'!H200)))</f>
        <v/>
      </c>
      <c r="DJ206" s="272" t="str">
        <f ca="true">+IF(OFFSET('Sanitation Data'!$I$28,0,10*ROW('Sanitation Data'!I200))="","",OFFSET('Sanitation Data'!$I$28,0,10*ROW('Sanitation Data'!I200)))</f>
        <v/>
      </c>
      <c r="DK206" s="272" t="str">
        <f ca="true">+IF(OFFSET('Sanitation Data'!$I$29,0,10*ROW('Sanitation Data'!I200))="","",OFFSET('Sanitation Data'!$I$29,0,10*ROW('Sanitation Data'!I200)))</f>
        <v/>
      </c>
      <c r="DL206" s="272" t="str">
        <f ca="true">+IF(OFFSET('Sanitation Data'!$I$30,0,10*ROW('Sanitation Data'!I200))="","",OFFSET('Sanitation Data'!$I$30,0,10*ROW('Sanitation Data'!I200)))</f>
        <v/>
      </c>
      <c r="DM206" s="272" t="str">
        <f ca="true">+IF(OFFSET('Sanitation Data'!$I$31,0,10*ROW('Sanitation Data'!I200))="","",OFFSET('Sanitation Data'!$I$31,0,10*ROW('Sanitation Data'!I200)))</f>
        <v/>
      </c>
      <c r="DN206" s="272" t="str">
        <f ca="true">+IF(OFFSET('Sanitation Data'!$I$32,0,10*ROW('Sanitation Data'!I200))="","",OFFSET('Sanitation Data'!$I$32,0,10*ROW('Sanitation Data'!I200)))</f>
        <v/>
      </c>
      <c r="DO206" s="272" t="str">
        <f ca="true">+IF(OFFSET('Hygiene Data'!$D$11,0,10*ROW('Hygiene Data'!D200))="","",OFFSET('Hygiene Data'!$D$11,0,10*ROW('Hygiene Data'!D200)))</f>
        <v/>
      </c>
      <c r="DP206" s="272" t="str">
        <f ca="true">+IF(OFFSET('Hygiene Data'!$D$12,0,10*ROW('Hygiene Data'!D200))="","",OFFSET('Hygiene Data'!$D$12,0,10*ROW('Hygiene Data'!D200)))</f>
        <v/>
      </c>
      <c r="DQ206" s="272" t="str">
        <f ca="true">+IF(OFFSET('Hygiene Data'!$D$13,0,10*ROW('Hygiene Data'!D200))="","",OFFSET('Hygiene Data'!$D$13,0,10*ROW('Hygiene Data'!D200)))</f>
        <v/>
      </c>
      <c r="DR206" s="272" t="str">
        <f ca="true">+IF(OFFSET('Hygiene Data'!$E$11,0,10*ROW('Hygiene Data'!E200))="","",OFFSET('Hygiene Data'!$E$11,0,10*ROW('Hygiene Data'!E200)))</f>
        <v/>
      </c>
      <c r="DS206" s="272" t="str">
        <f ca="true">+IF(OFFSET('Hygiene Data'!$E$12,0,10*ROW('Hygiene Data'!E200))="","",OFFSET('Hygiene Data'!$E$12,0,10*ROW('Hygiene Data'!E200)))</f>
        <v/>
      </c>
      <c r="DT206" s="272" t="str">
        <f ca="true">+IF(OFFSET('Hygiene Data'!$E$13,0,10*ROW('Hygiene Data'!E200))="","",OFFSET('Hygiene Data'!$E$13,0,10*ROW('Hygiene Data'!E200)))</f>
        <v/>
      </c>
      <c r="DU206" s="272" t="str">
        <f ca="true">+IF(OFFSET('Hygiene Data'!$F$11,0,10*ROW('Hygiene Data'!F200))="","",OFFSET('Hygiene Data'!$F$11,0,10*ROW('Hygiene Data'!F200)))</f>
        <v/>
      </c>
      <c r="DV206" s="272" t="str">
        <f ca="true">+IF(OFFSET('Hygiene Data'!$F$12,0,10*ROW('Hygiene Data'!F200))="","",OFFSET('Hygiene Data'!$F$12,0,10*ROW('Hygiene Data'!F200)))</f>
        <v/>
      </c>
      <c r="DW206" s="272" t="str">
        <f ca="true">+IF(OFFSET('Hygiene Data'!$F$13,0,10*ROW('Hygiene Data'!F200))="","",OFFSET('Hygiene Data'!$F$13,0,10*ROW('Hygiene Data'!F200)))</f>
        <v/>
      </c>
      <c r="DX206" s="272" t="str">
        <f ca="true">+IF(OFFSET('Hygiene Data'!$G$11,0,10*ROW('Hygiene Data'!G200))="","",OFFSET('Hygiene Data'!$G$11,0,10*ROW('Hygiene Data'!G200)))</f>
        <v/>
      </c>
      <c r="DY206" s="272" t="str">
        <f ca="true">+IF(OFFSET('Hygiene Data'!$G$12,0,10*ROW('Hygiene Data'!G200))="","",OFFSET('Hygiene Data'!$G$12,0,10*ROW('Hygiene Data'!G200)))</f>
        <v/>
      </c>
      <c r="DZ206" s="272" t="str">
        <f ca="true">+IF(OFFSET('Hygiene Data'!$G$13,0,10*ROW('Hygiene Data'!G200))="","",OFFSET('Hygiene Data'!$G$13,0,10*ROW('Hygiene Data'!G200)))</f>
        <v/>
      </c>
      <c r="EA206" s="272" t="str">
        <f ca="true">+IF(OFFSET('Hygiene Data'!$H$11,0,10*ROW('Hygiene Data'!H200))="","",OFFSET('Hygiene Data'!$H$11,0,10*ROW('Hygiene Data'!H200)))</f>
        <v/>
      </c>
      <c r="EB206" s="272" t="str">
        <f ca="true">+IF(OFFSET('Hygiene Data'!$H$12,0,10*ROW('Hygiene Data'!H200))="","",OFFSET('Hygiene Data'!$H$12,0,10*ROW('Hygiene Data'!H200)))</f>
        <v/>
      </c>
      <c r="EC206" s="272" t="str">
        <f ca="true">+IF(OFFSET('Hygiene Data'!$H$13,0,10*ROW('Hygiene Data'!H200))="","",OFFSET('Hygiene Data'!$H$13,0,10*ROW('Hygiene Data'!H200)))</f>
        <v/>
      </c>
      <c r="ED206" s="272" t="str">
        <f ca="true">+IF(OFFSET('Hygiene Data'!$I$11,0,10*ROW('Hygiene Data'!I200))="","",OFFSET('Hygiene Data'!$I$11,0,10*ROW('Hygiene Data'!I200)))</f>
        <v/>
      </c>
      <c r="EE206" s="272" t="str">
        <f ca="true">+IF(OFFSET('Hygiene Data'!$I$12,0,10*ROW('Hygiene Data'!I200))="","",OFFSET('Hygiene Data'!$I$12,0,10*ROW('Hygiene Data'!I200)))</f>
        <v/>
      </c>
      <c r="EF206" s="272" t="str">
        <f ca="true">+IF(OFFSET('Hygiene Data'!$I$13,0,10*ROW('Hygiene Data'!I200))="","",OFFSET('Hygiene Data'!$I$13,0,10*ROW('Hygiene Data'!I200)))</f>
        <v/>
      </c>
    </row>
    <row xmlns:x14ac="http://schemas.microsoft.com/office/spreadsheetml/2009/9/ac" r="207" x14ac:dyDescent="0.2">
      <c r="A207" s="37" t="str">
        <f ca="true">+IF(OFFSET('Water Data'!$B$2,0,10*ROW('Water Data'!E201))="","",OFFSET('Water Data'!$B$2,0,10*ROW('Water Data'!E201)))</f>
        <v/>
      </c>
      <c r="B207" s="37" t="str">
        <f ca="true">+IF(OFFSET('Water Data'!$C$2,0,10*ROW('Water Data'!F201))="","",OFFSET('Water Data'!$C$2,0,10*ROW('Water Data'!F201)))</f>
        <v/>
      </c>
      <c r="C207" s="328" t="str">
        <f t="shared" ca="true" si="3"/>
        <v/>
      </c>
      <c r="D207" s="97"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7"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7"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7"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7"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7"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7"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7"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7"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7"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7"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7"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7"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7"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7"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7"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7"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7"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8"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8"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8"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8"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8"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8"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8"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8"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8"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8"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8"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8"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8"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8"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8"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8"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8"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8"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8"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8"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8"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8"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8"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8"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8"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8"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8"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8"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8"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8"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9"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9"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9"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9"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9"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9"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9"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9"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9"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9"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9"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9"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9"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9"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9"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9"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9"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9"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2"/>
      <c r="BS207" s="272" t="str">
        <f ca="true">+IF(OFFSET('Water Data'!$D$27,0,10*ROW('Water Data'!D201))="","",OFFSET('Water Data'!$D$27,0,10*ROW('Water Data'!D201)))</f>
        <v/>
      </c>
      <c r="BT207" s="272" t="str">
        <f ca="true">+IF(OFFSET('Water Data'!$D$28,0,10*ROW('Water Data'!D201))="","",OFFSET('Water Data'!$D$28,0,10*ROW('Water Data'!D201)))</f>
        <v/>
      </c>
      <c r="BU207" s="272" t="str">
        <f ca="true">+IF(OFFSET('Water Data'!$D$29,0,10*ROW('Water Data'!D201))="","",OFFSET('Water Data'!$D$29,0,10*ROW('Water Data'!D201)))</f>
        <v/>
      </c>
      <c r="BV207" s="272" t="str">
        <f ca="true">+IF(OFFSET('Water Data'!$E$27,0,10*ROW('Water Data'!E201))="","",OFFSET('Water Data'!$E$27,0,10*ROW('Water Data'!E201)))</f>
        <v/>
      </c>
      <c r="BW207" s="272" t="str">
        <f ca="true">+IF(OFFSET('Water Data'!$E$28,0,10*ROW('Water Data'!E201))="","",OFFSET('Water Data'!$E$28,0,10*ROW('Water Data'!E201)))</f>
        <v/>
      </c>
      <c r="BX207" s="272" t="str">
        <f ca="true">+IF(OFFSET('Water Data'!$E$29,0,10*ROW('Water Data'!E201))="","",OFFSET('Water Data'!$E$29,0,10*ROW('Water Data'!E201)))</f>
        <v/>
      </c>
      <c r="BY207" s="272" t="str">
        <f ca="true">+IF(OFFSET('Water Data'!$F$27,0,10*ROW('Water Data'!F201))="","",OFFSET('Water Data'!$F$27,0,10*ROW('Water Data'!F201)))</f>
        <v/>
      </c>
      <c r="BZ207" s="272" t="str">
        <f ca="true">+IF(OFFSET('Water Data'!$F$28,0,10*ROW('Water Data'!F201))="","",OFFSET('Water Data'!$F$28,0,10*ROW('Water Data'!F201)))</f>
        <v/>
      </c>
      <c r="CA207" s="272" t="str">
        <f ca="true">+IF(OFFSET('Water Data'!$F$29,0,10*ROW('Water Data'!F201))="","",OFFSET('Water Data'!$F$29,0,10*ROW('Water Data'!F201)))</f>
        <v/>
      </c>
      <c r="CB207" s="272" t="str">
        <f ca="true">+IF(OFFSET('Water Data'!$G$27,0,10*ROW('Water Data'!G201))="","",OFFSET('Water Data'!$G$27,0,10*ROW('Water Data'!G201)))</f>
        <v/>
      </c>
      <c r="CC207" s="272" t="str">
        <f ca="true">+IF(OFFSET('Water Data'!$G$28,0,10*ROW('Water Data'!G201))="","",OFFSET('Water Data'!$G$28,0,10*ROW('Water Data'!G201)))</f>
        <v/>
      </c>
      <c r="CD207" s="272" t="str">
        <f ca="true">+IF(OFFSET('Water Data'!$G$29,0,10*ROW('Water Data'!G201))="","",OFFSET('Water Data'!$G$29,0,10*ROW('Water Data'!G201)))</f>
        <v/>
      </c>
      <c r="CE207" s="272" t="str">
        <f ca="true">+IF(OFFSET('Water Data'!$H$27,0,10*ROW('Water Data'!H201))="","",OFFSET('Water Data'!$H$27,0,10*ROW('Water Data'!H201)))</f>
        <v/>
      </c>
      <c r="CF207" s="272" t="str">
        <f ca="true">+IF(OFFSET('Water Data'!$H$28,0,10*ROW('Water Data'!H201))="","",OFFSET('Water Data'!$H$28,0,10*ROW('Water Data'!H201)))</f>
        <v/>
      </c>
      <c r="CG207" s="272" t="str">
        <f ca="true">+IF(OFFSET('Water Data'!$H$29,0,10*ROW('Water Data'!H201))="","",OFFSET('Water Data'!$H$29,0,10*ROW('Water Data'!H201)))</f>
        <v/>
      </c>
      <c r="CH207" s="272" t="str">
        <f ca="true">+IF(OFFSET('Water Data'!$I$27,0,10*ROW('Water Data'!I201))="","",OFFSET('Water Data'!$I$27,0,10*ROW('Water Data'!I201)))</f>
        <v/>
      </c>
      <c r="CI207" s="272" t="str">
        <f ca="true">+IF(OFFSET('Water Data'!$I$28,0,10*ROW('Water Data'!I201))="","",OFFSET('Water Data'!$I$28,0,10*ROW('Water Data'!I201)))</f>
        <v/>
      </c>
      <c r="CJ207" s="272" t="str">
        <f ca="true">+IF(OFFSET('Water Data'!$I$29,0,10*ROW('Water Data'!I201))="","",OFFSET('Water Data'!$I$29,0,10*ROW('Water Data'!I201)))</f>
        <v/>
      </c>
      <c r="CK207" s="272" t="str">
        <f ca="true">+IF(OFFSET('Sanitation Data'!$D$28,0,10*ROW('Sanitation Data'!D201))="","",OFFSET('Sanitation Data'!$D$28,0,10*ROW('Sanitation Data'!D201)))</f>
        <v/>
      </c>
      <c r="CL207" s="272" t="str">
        <f ca="true">+IF(OFFSET('Sanitation Data'!$D$29,0,10*ROW('Sanitation Data'!D201))="","",OFFSET('Sanitation Data'!$D$29,0,10*ROW('Sanitation Data'!D201)))</f>
        <v/>
      </c>
      <c r="CM207" s="272" t="str">
        <f ca="true">+IF(OFFSET('Sanitation Data'!$D$30,0,10*ROW('Sanitation Data'!D201))="","",OFFSET('Sanitation Data'!$D$30,0,10*ROW('Sanitation Data'!D201)))</f>
        <v/>
      </c>
      <c r="CN207" s="272" t="str">
        <f ca="true">+IF(OFFSET('Sanitation Data'!$D$31,0,10*ROW('Sanitation Data'!D201))="","",OFFSET('Sanitation Data'!$D$31,0,10*ROW('Sanitation Data'!D201)))</f>
        <v/>
      </c>
      <c r="CO207" s="272" t="str">
        <f ca="true">+IF(OFFSET('Sanitation Data'!$D$32,0,10*ROW('Sanitation Data'!D201))="","",OFFSET('Sanitation Data'!$D$32,0,10*ROW('Sanitation Data'!D201)))</f>
        <v/>
      </c>
      <c r="CP207" s="272" t="str">
        <f ca="true">+IF(OFFSET('Sanitation Data'!$E$28,0,10*ROW('Sanitation Data'!E201))="","",OFFSET('Sanitation Data'!$E$28,0,10*ROW('Sanitation Data'!E201)))</f>
        <v/>
      </c>
      <c r="CQ207" s="272" t="str">
        <f ca="true">+IF(OFFSET('Sanitation Data'!$E$29,0,10*ROW('Sanitation Data'!E201))="","",OFFSET('Sanitation Data'!$E$29,0,10*ROW('Sanitation Data'!E201)))</f>
        <v/>
      </c>
      <c r="CR207" s="272" t="str">
        <f ca="true">+IF(OFFSET('Sanitation Data'!$E$30,0,10*ROW('Sanitation Data'!E201))="","",OFFSET('Sanitation Data'!$E$30,0,10*ROW('Sanitation Data'!E201)))</f>
        <v/>
      </c>
      <c r="CS207" s="272" t="str">
        <f ca="true">+IF(OFFSET('Sanitation Data'!$E$31,0,10*ROW('Sanitation Data'!E201))="","",OFFSET('Sanitation Data'!$E$31,0,10*ROW('Sanitation Data'!E201)))</f>
        <v/>
      </c>
      <c r="CT207" s="272" t="str">
        <f ca="true">+IF(OFFSET('Sanitation Data'!$E$32,0,10*ROW('Sanitation Data'!E201))="","",OFFSET('Sanitation Data'!$E$32,0,10*ROW('Sanitation Data'!E201)))</f>
        <v/>
      </c>
      <c r="CU207" s="272" t="str">
        <f ca="true">+IF(OFFSET('Sanitation Data'!$F$28,0,10*ROW('Sanitation Data'!F201))="","",OFFSET('Sanitation Data'!$F$28,0,10*ROW('Sanitation Data'!F201)))</f>
        <v/>
      </c>
      <c r="CV207" s="272" t="str">
        <f ca="true">+IF(OFFSET('Sanitation Data'!$F$29,0,10*ROW('Sanitation Data'!F201))="","",OFFSET('Sanitation Data'!$F$29,0,10*ROW('Sanitation Data'!F201)))</f>
        <v/>
      </c>
      <c r="CW207" s="272" t="str">
        <f ca="true">+IF(OFFSET('Sanitation Data'!$F$30,0,10*ROW('Sanitation Data'!F201))="","",OFFSET('Sanitation Data'!$F$30,0,10*ROW('Sanitation Data'!F201)))</f>
        <v/>
      </c>
      <c r="CX207" s="272" t="str">
        <f ca="true">+IF(OFFSET('Sanitation Data'!$F$31,0,10*ROW('Sanitation Data'!F201))="","",OFFSET('Sanitation Data'!$F$31,0,10*ROW('Sanitation Data'!F201)))</f>
        <v/>
      </c>
      <c r="CY207" s="272" t="str">
        <f ca="true">+IF(OFFSET('Sanitation Data'!$F$32,0,10*ROW('Sanitation Data'!F201))="","",OFFSET('Sanitation Data'!$F$32,0,10*ROW('Sanitation Data'!F201)))</f>
        <v/>
      </c>
      <c r="CZ207" s="272" t="str">
        <f ca="true">+IF(OFFSET('Sanitation Data'!$G$28,0,10*ROW('Sanitation Data'!G201))="","",OFFSET('Sanitation Data'!$G$28,0,10*ROW('Sanitation Data'!G201)))</f>
        <v/>
      </c>
      <c r="DA207" s="272" t="str">
        <f ca="true">+IF(OFFSET('Sanitation Data'!$G$29,0,10*ROW('Sanitation Data'!G201))="","",OFFSET('Sanitation Data'!$G$29,0,10*ROW('Sanitation Data'!G201)))</f>
        <v/>
      </c>
      <c r="DB207" s="272" t="str">
        <f ca="true">+IF(OFFSET('Sanitation Data'!$G$30,0,10*ROW('Sanitation Data'!G201))="","",OFFSET('Sanitation Data'!$G$30,0,10*ROW('Sanitation Data'!G201)))</f>
        <v/>
      </c>
      <c r="DC207" s="272" t="str">
        <f ca="true">+IF(OFFSET('Sanitation Data'!$G$31,0,10*ROW('Sanitation Data'!G201))="","",OFFSET('Sanitation Data'!$G$31,0,10*ROW('Sanitation Data'!G201)))</f>
        <v/>
      </c>
      <c r="DD207" s="272" t="str">
        <f ca="true">+IF(OFFSET('Sanitation Data'!$G$32,0,10*ROW('Sanitation Data'!G201))="","",OFFSET('Sanitation Data'!$G$32,0,10*ROW('Sanitation Data'!G201)))</f>
        <v/>
      </c>
      <c r="DE207" s="272" t="str">
        <f ca="true">+IF(OFFSET('Sanitation Data'!$H$28,0,10*ROW('Sanitation Data'!H201))="","",OFFSET('Sanitation Data'!$H$28,0,10*ROW('Sanitation Data'!H201)))</f>
        <v/>
      </c>
      <c r="DF207" s="272" t="str">
        <f ca="true">+IF(OFFSET('Sanitation Data'!$H$29,0,10*ROW('Sanitation Data'!H201))="","",OFFSET('Sanitation Data'!$H$29,0,10*ROW('Sanitation Data'!H201)))</f>
        <v/>
      </c>
      <c r="DG207" s="272" t="str">
        <f ca="true">+IF(OFFSET('Sanitation Data'!$H$30,0,10*ROW('Sanitation Data'!H201))="","",OFFSET('Sanitation Data'!$H$30,0,10*ROW('Sanitation Data'!H201)))</f>
        <v/>
      </c>
      <c r="DH207" s="272" t="str">
        <f ca="true">+IF(OFFSET('Sanitation Data'!$H$31,0,10*ROW('Sanitation Data'!H201))="","",OFFSET('Sanitation Data'!$H$31,0,10*ROW('Sanitation Data'!H201)))</f>
        <v/>
      </c>
      <c r="DI207" s="272" t="str">
        <f ca="true">+IF(OFFSET('Sanitation Data'!$H$32,0,10*ROW('Sanitation Data'!H201))="","",OFFSET('Sanitation Data'!$H$32,0,10*ROW('Sanitation Data'!H201)))</f>
        <v/>
      </c>
      <c r="DJ207" s="272" t="str">
        <f ca="true">+IF(OFFSET('Sanitation Data'!$I$28,0,10*ROW('Sanitation Data'!I201))="","",OFFSET('Sanitation Data'!$I$28,0,10*ROW('Sanitation Data'!I201)))</f>
        <v/>
      </c>
      <c r="DK207" s="272" t="str">
        <f ca="true">+IF(OFFSET('Sanitation Data'!$I$29,0,10*ROW('Sanitation Data'!I201))="","",OFFSET('Sanitation Data'!$I$29,0,10*ROW('Sanitation Data'!I201)))</f>
        <v/>
      </c>
      <c r="DL207" s="272" t="str">
        <f ca="true">+IF(OFFSET('Sanitation Data'!$I$30,0,10*ROW('Sanitation Data'!I201))="","",OFFSET('Sanitation Data'!$I$30,0,10*ROW('Sanitation Data'!I201)))</f>
        <v/>
      </c>
      <c r="DM207" s="272" t="str">
        <f ca="true">+IF(OFFSET('Sanitation Data'!$I$31,0,10*ROW('Sanitation Data'!I201))="","",OFFSET('Sanitation Data'!$I$31,0,10*ROW('Sanitation Data'!I201)))</f>
        <v/>
      </c>
      <c r="DN207" s="272" t="str">
        <f ca="true">+IF(OFFSET('Sanitation Data'!$I$32,0,10*ROW('Sanitation Data'!I201))="","",OFFSET('Sanitation Data'!$I$32,0,10*ROW('Sanitation Data'!I201)))</f>
        <v/>
      </c>
      <c r="DO207" s="272" t="str">
        <f ca="true">+IF(OFFSET('Hygiene Data'!$D$11,0,10*ROW('Hygiene Data'!D201))="","",OFFSET('Hygiene Data'!$D$11,0,10*ROW('Hygiene Data'!D201)))</f>
        <v/>
      </c>
      <c r="DP207" s="272" t="str">
        <f ca="true">+IF(OFFSET('Hygiene Data'!$D$12,0,10*ROW('Hygiene Data'!D201))="","",OFFSET('Hygiene Data'!$D$12,0,10*ROW('Hygiene Data'!D201)))</f>
        <v/>
      </c>
      <c r="DQ207" s="272" t="str">
        <f ca="true">+IF(OFFSET('Hygiene Data'!$D$13,0,10*ROW('Hygiene Data'!D201))="","",OFFSET('Hygiene Data'!$D$13,0,10*ROW('Hygiene Data'!D201)))</f>
        <v/>
      </c>
      <c r="DR207" s="272" t="str">
        <f ca="true">+IF(OFFSET('Hygiene Data'!$E$11,0,10*ROW('Hygiene Data'!E201))="","",OFFSET('Hygiene Data'!$E$11,0,10*ROW('Hygiene Data'!E201)))</f>
        <v/>
      </c>
      <c r="DS207" s="272" t="str">
        <f ca="true">+IF(OFFSET('Hygiene Data'!$E$12,0,10*ROW('Hygiene Data'!E201))="","",OFFSET('Hygiene Data'!$E$12,0,10*ROW('Hygiene Data'!E201)))</f>
        <v/>
      </c>
      <c r="DT207" s="272" t="str">
        <f ca="true">+IF(OFFSET('Hygiene Data'!$E$13,0,10*ROW('Hygiene Data'!E201))="","",OFFSET('Hygiene Data'!$E$13,0,10*ROW('Hygiene Data'!E201)))</f>
        <v/>
      </c>
      <c r="DU207" s="272" t="str">
        <f ca="true">+IF(OFFSET('Hygiene Data'!$F$11,0,10*ROW('Hygiene Data'!F201))="","",OFFSET('Hygiene Data'!$F$11,0,10*ROW('Hygiene Data'!F201)))</f>
        <v/>
      </c>
      <c r="DV207" s="272" t="str">
        <f ca="true">+IF(OFFSET('Hygiene Data'!$F$12,0,10*ROW('Hygiene Data'!F201))="","",OFFSET('Hygiene Data'!$F$12,0,10*ROW('Hygiene Data'!F201)))</f>
        <v/>
      </c>
      <c r="DW207" s="272" t="str">
        <f ca="true">+IF(OFFSET('Hygiene Data'!$F$13,0,10*ROW('Hygiene Data'!F201))="","",OFFSET('Hygiene Data'!$F$13,0,10*ROW('Hygiene Data'!F201)))</f>
        <v/>
      </c>
      <c r="DX207" s="272" t="str">
        <f ca="true">+IF(OFFSET('Hygiene Data'!$G$11,0,10*ROW('Hygiene Data'!G201))="","",OFFSET('Hygiene Data'!$G$11,0,10*ROW('Hygiene Data'!G201)))</f>
        <v/>
      </c>
      <c r="DY207" s="272" t="str">
        <f ca="true">+IF(OFFSET('Hygiene Data'!$G$12,0,10*ROW('Hygiene Data'!G201))="","",OFFSET('Hygiene Data'!$G$12,0,10*ROW('Hygiene Data'!G201)))</f>
        <v/>
      </c>
      <c r="DZ207" s="272" t="str">
        <f ca="true">+IF(OFFSET('Hygiene Data'!$G$13,0,10*ROW('Hygiene Data'!G201))="","",OFFSET('Hygiene Data'!$G$13,0,10*ROW('Hygiene Data'!G201)))</f>
        <v/>
      </c>
      <c r="EA207" s="272" t="str">
        <f ca="true">+IF(OFFSET('Hygiene Data'!$H$11,0,10*ROW('Hygiene Data'!H201))="","",OFFSET('Hygiene Data'!$H$11,0,10*ROW('Hygiene Data'!H201)))</f>
        <v/>
      </c>
      <c r="EB207" s="272" t="str">
        <f ca="true">+IF(OFFSET('Hygiene Data'!$H$12,0,10*ROW('Hygiene Data'!H201))="","",OFFSET('Hygiene Data'!$H$12,0,10*ROW('Hygiene Data'!H201)))</f>
        <v/>
      </c>
      <c r="EC207" s="272" t="str">
        <f ca="true">+IF(OFFSET('Hygiene Data'!$H$13,0,10*ROW('Hygiene Data'!H201))="","",OFFSET('Hygiene Data'!$H$13,0,10*ROW('Hygiene Data'!H201)))</f>
        <v/>
      </c>
      <c r="ED207" s="272" t="str">
        <f ca="true">+IF(OFFSET('Hygiene Data'!$I$11,0,10*ROW('Hygiene Data'!I201))="","",OFFSET('Hygiene Data'!$I$11,0,10*ROW('Hygiene Data'!I201)))</f>
        <v/>
      </c>
      <c r="EE207" s="272" t="str">
        <f ca="true">+IF(OFFSET('Hygiene Data'!$I$12,0,10*ROW('Hygiene Data'!I201))="","",OFFSET('Hygiene Data'!$I$12,0,10*ROW('Hygiene Data'!I201)))</f>
        <v/>
      </c>
      <c r="EF207" s="272" t="str">
        <f ca="true">+IF(OFFSET('Hygiene Data'!$I$13,0,10*ROW('Hygiene Data'!I201))="","",OFFSET('Hygiene Data'!$I$13,0,10*ROW('Hygiene Data'!I201)))</f>
        <v/>
      </c>
    </row>
    <row xmlns:x14ac="http://schemas.microsoft.com/office/spreadsheetml/2009/9/ac" r="208" s="34" customFormat="true" x14ac:dyDescent="0.2"/>
    <row xmlns:x14ac="http://schemas.microsoft.com/office/spreadsheetml/2009/9/ac" r="209" s="34" customFormat="true" x14ac:dyDescent="0.2"/>
    <row xmlns:x14ac="http://schemas.microsoft.com/office/spreadsheetml/2009/9/ac" r="210" s="34" customFormat="true" x14ac:dyDescent="0.2"/>
    <row xmlns:x14ac="http://schemas.microsoft.com/office/spreadsheetml/2009/9/ac" r="211" s="34" customFormat="true" x14ac:dyDescent="0.2"/>
    <row xmlns:x14ac="http://schemas.microsoft.com/office/spreadsheetml/2009/9/ac" r="212" s="34" customFormat="true" x14ac:dyDescent="0.2"/>
    <row xmlns:x14ac="http://schemas.microsoft.com/office/spreadsheetml/2009/9/ac" r="213" s="34" customFormat="true" x14ac:dyDescent="0.2"/>
    <row xmlns:x14ac="http://schemas.microsoft.com/office/spreadsheetml/2009/9/ac" r="214" s="34" customFormat="true" x14ac:dyDescent="0.2"/>
    <row xmlns:x14ac="http://schemas.microsoft.com/office/spreadsheetml/2009/9/ac" r="215" s="34" customFormat="true" x14ac:dyDescent="0.2"/>
    <row xmlns:x14ac="http://schemas.microsoft.com/office/spreadsheetml/2009/9/ac" r="216" s="34" customFormat="true" x14ac:dyDescent="0.2"/>
    <row xmlns:x14ac="http://schemas.microsoft.com/office/spreadsheetml/2009/9/ac" r="217" s="34" customFormat="true" x14ac:dyDescent="0.2"/>
    <row xmlns:x14ac="http://schemas.microsoft.com/office/spreadsheetml/2009/9/ac" r="218" s="34" customFormat="true" x14ac:dyDescent="0.2"/>
    <row xmlns:x14ac="http://schemas.microsoft.com/office/spreadsheetml/2009/9/ac" r="219" s="34" customFormat="true" x14ac:dyDescent="0.2"/>
    <row xmlns:x14ac="http://schemas.microsoft.com/office/spreadsheetml/2009/9/ac" r="220" s="34" customFormat="true" x14ac:dyDescent="0.2"/>
    <row xmlns:x14ac="http://schemas.microsoft.com/office/spreadsheetml/2009/9/ac" r="221" s="34" customFormat="true" x14ac:dyDescent="0.2"/>
    <row xmlns:x14ac="http://schemas.microsoft.com/office/spreadsheetml/2009/9/ac" r="222" s="34" customFormat="true" x14ac:dyDescent="0.2"/>
    <row xmlns:x14ac="http://schemas.microsoft.com/office/spreadsheetml/2009/9/ac" r="223" s="34" customFormat="true" x14ac:dyDescent="0.2"/>
    <row xmlns:x14ac="http://schemas.microsoft.com/office/spreadsheetml/2009/9/ac" r="224" s="34" customFormat="true" x14ac:dyDescent="0.2"/>
    <row xmlns:x14ac="http://schemas.microsoft.com/office/spreadsheetml/2009/9/ac" r="225" s="34" customFormat="true" x14ac:dyDescent="0.2"/>
    <row xmlns:x14ac="http://schemas.microsoft.com/office/spreadsheetml/2009/9/ac" r="226" s="34" customFormat="true" x14ac:dyDescent="0.2"/>
    <row xmlns:x14ac="http://schemas.microsoft.com/office/spreadsheetml/2009/9/ac" r="227" s="34" customFormat="true" x14ac:dyDescent="0.2"/>
    <row xmlns:x14ac="http://schemas.microsoft.com/office/spreadsheetml/2009/9/ac" r="228" s="34" customFormat="true" x14ac:dyDescent="0.2"/>
    <row xmlns:x14ac="http://schemas.microsoft.com/office/spreadsheetml/2009/9/ac" r="229" s="34" customFormat="true" x14ac:dyDescent="0.2"/>
    <row xmlns:x14ac="http://schemas.microsoft.com/office/spreadsheetml/2009/9/ac" r="230" s="34" customFormat="true" x14ac:dyDescent="0.2"/>
    <row xmlns:x14ac="http://schemas.microsoft.com/office/spreadsheetml/2009/9/ac" r="231" s="34" customFormat="true" x14ac:dyDescent="0.2"/>
    <row xmlns:x14ac="http://schemas.microsoft.com/office/spreadsheetml/2009/9/ac" r="232" s="34" customFormat="true" x14ac:dyDescent="0.2"/>
    <row xmlns:x14ac="http://schemas.microsoft.com/office/spreadsheetml/2009/9/ac" r="233" s="34" customFormat="true" x14ac:dyDescent="0.2"/>
    <row xmlns:x14ac="http://schemas.microsoft.com/office/spreadsheetml/2009/9/ac" r="234" s="34" customFormat="true" x14ac:dyDescent="0.2"/>
    <row xmlns:x14ac="http://schemas.microsoft.com/office/spreadsheetml/2009/9/ac" r="235" s="34" customFormat="true" x14ac:dyDescent="0.2"/>
    <row xmlns:x14ac="http://schemas.microsoft.com/office/spreadsheetml/2009/9/ac" r="236" s="34" customFormat="true" x14ac:dyDescent="0.2"/>
    <row xmlns:x14ac="http://schemas.microsoft.com/office/spreadsheetml/2009/9/ac" r="237" s="34" customFormat="true" x14ac:dyDescent="0.2"/>
    <row xmlns:x14ac="http://schemas.microsoft.com/office/spreadsheetml/2009/9/ac" r="238" s="34" customFormat="true" x14ac:dyDescent="0.2"/>
    <row xmlns:x14ac="http://schemas.microsoft.com/office/spreadsheetml/2009/9/ac" r="239" s="34" customFormat="true" x14ac:dyDescent="0.2"/>
    <row xmlns:x14ac="http://schemas.microsoft.com/office/spreadsheetml/2009/9/ac" r="240" s="34" customFormat="true" x14ac:dyDescent="0.2"/>
    <row xmlns:x14ac="http://schemas.microsoft.com/office/spreadsheetml/2009/9/ac" r="241" s="34" customFormat="true" x14ac:dyDescent="0.2"/>
    <row xmlns:x14ac="http://schemas.microsoft.com/office/spreadsheetml/2009/9/ac" r="242" s="34" customFormat="true" x14ac:dyDescent="0.2"/>
    <row xmlns:x14ac="http://schemas.microsoft.com/office/spreadsheetml/2009/9/ac" r="243" s="34" customFormat="true" x14ac:dyDescent="0.2"/>
    <row xmlns:x14ac="http://schemas.microsoft.com/office/spreadsheetml/2009/9/ac" r="244" s="34" customFormat="true" x14ac:dyDescent="0.2"/>
    <row xmlns:x14ac="http://schemas.microsoft.com/office/spreadsheetml/2009/9/ac" r="245" s="34" customFormat="true" x14ac:dyDescent="0.2"/>
    <row xmlns:x14ac="http://schemas.microsoft.com/office/spreadsheetml/2009/9/ac" r="246" s="34" customFormat="true" x14ac:dyDescent="0.2"/>
    <row xmlns:x14ac="http://schemas.microsoft.com/office/spreadsheetml/2009/9/ac" r="247" s="34" customFormat="true" x14ac:dyDescent="0.2"/>
    <row xmlns:x14ac="http://schemas.microsoft.com/office/spreadsheetml/2009/9/ac" r="248" s="34" customFormat="true" x14ac:dyDescent="0.2"/>
    <row xmlns:x14ac="http://schemas.microsoft.com/office/spreadsheetml/2009/9/ac" r="249" s="34" customFormat="true" x14ac:dyDescent="0.2"/>
    <row xmlns:x14ac="http://schemas.microsoft.com/office/spreadsheetml/2009/9/ac" r="250" s="34" customFormat="true" x14ac:dyDescent="0.2"/>
    <row xmlns:x14ac="http://schemas.microsoft.com/office/spreadsheetml/2009/9/ac" r="251" s="34" customFormat="true" x14ac:dyDescent="0.2"/>
    <row xmlns:x14ac="http://schemas.microsoft.com/office/spreadsheetml/2009/9/ac" r="252" s="34" customFormat="true" x14ac:dyDescent="0.2"/>
    <row xmlns:x14ac="http://schemas.microsoft.com/office/spreadsheetml/2009/9/ac" r="253" s="34" customFormat="true" x14ac:dyDescent="0.2"/>
    <row xmlns:x14ac="http://schemas.microsoft.com/office/spreadsheetml/2009/9/ac" r="254" s="34" customFormat="true" x14ac:dyDescent="0.2"/>
    <row xmlns:x14ac="http://schemas.microsoft.com/office/spreadsheetml/2009/9/ac" r="255" s="34" customFormat="true" x14ac:dyDescent="0.2"/>
    <row xmlns:x14ac="http://schemas.microsoft.com/office/spreadsheetml/2009/9/ac" r="256" s="34" customFormat="true" x14ac:dyDescent="0.2"/>
    <row xmlns:x14ac="http://schemas.microsoft.com/office/spreadsheetml/2009/9/ac" r="257" s="34" customFormat="true" x14ac:dyDescent="0.2"/>
    <row xmlns:x14ac="http://schemas.microsoft.com/office/spreadsheetml/2009/9/ac" r="258" s="34" customFormat="true" x14ac:dyDescent="0.2"/>
    <row xmlns:x14ac="http://schemas.microsoft.com/office/spreadsheetml/2009/9/ac" r="259" s="34" customFormat="true" x14ac:dyDescent="0.2"/>
    <row xmlns:x14ac="http://schemas.microsoft.com/office/spreadsheetml/2009/9/ac" r="260" s="34" customFormat="true" x14ac:dyDescent="0.2"/>
    <row xmlns:x14ac="http://schemas.microsoft.com/office/spreadsheetml/2009/9/ac" r="261" s="34" customFormat="true" x14ac:dyDescent="0.2"/>
    <row xmlns:x14ac="http://schemas.microsoft.com/office/spreadsheetml/2009/9/ac" r="262" s="34" customFormat="true" x14ac:dyDescent="0.2"/>
    <row xmlns:x14ac="http://schemas.microsoft.com/office/spreadsheetml/2009/9/ac" r="263" s="34" customFormat="true" x14ac:dyDescent="0.2"/>
    <row xmlns:x14ac="http://schemas.microsoft.com/office/spreadsheetml/2009/9/ac" r="264" s="34" customFormat="true" x14ac:dyDescent="0.2"/>
    <row xmlns:x14ac="http://schemas.microsoft.com/office/spreadsheetml/2009/9/ac" r="265" s="34" customFormat="true" x14ac:dyDescent="0.2"/>
    <row xmlns:x14ac="http://schemas.microsoft.com/office/spreadsheetml/2009/9/ac" r="266" s="34" customFormat="true" x14ac:dyDescent="0.2"/>
    <row xmlns:x14ac="http://schemas.microsoft.com/office/spreadsheetml/2009/9/ac" r="267" s="34" customFormat="true" x14ac:dyDescent="0.2"/>
    <row xmlns:x14ac="http://schemas.microsoft.com/office/spreadsheetml/2009/9/ac" r="268" s="34" customFormat="true" x14ac:dyDescent="0.2"/>
    <row xmlns:x14ac="http://schemas.microsoft.com/office/spreadsheetml/2009/9/ac" r="269" s="34" customFormat="true" x14ac:dyDescent="0.2"/>
    <row xmlns:x14ac="http://schemas.microsoft.com/office/spreadsheetml/2009/9/ac" r="270" s="34" customFormat="true" x14ac:dyDescent="0.2"/>
    <row xmlns:x14ac="http://schemas.microsoft.com/office/spreadsheetml/2009/9/ac" r="271" s="34" customFormat="true" x14ac:dyDescent="0.2"/>
    <row xmlns:x14ac="http://schemas.microsoft.com/office/spreadsheetml/2009/9/ac" r="272" s="34" customFormat="true" x14ac:dyDescent="0.2"/>
    <row xmlns:x14ac="http://schemas.microsoft.com/office/spreadsheetml/2009/9/ac" r="273" s="34" customFormat="true" x14ac:dyDescent="0.2"/>
    <row xmlns:x14ac="http://schemas.microsoft.com/office/spreadsheetml/2009/9/ac" r="274" s="34" customFormat="true" x14ac:dyDescent="0.2"/>
    <row xmlns:x14ac="http://schemas.microsoft.com/office/spreadsheetml/2009/9/ac" r="275" s="34" customFormat="true" x14ac:dyDescent="0.2"/>
    <row xmlns:x14ac="http://schemas.microsoft.com/office/spreadsheetml/2009/9/ac" r="276" s="34" customFormat="true" x14ac:dyDescent="0.2"/>
    <row xmlns:x14ac="http://schemas.microsoft.com/office/spreadsheetml/2009/9/ac" r="277" s="34" customFormat="true" x14ac:dyDescent="0.2"/>
    <row xmlns:x14ac="http://schemas.microsoft.com/office/spreadsheetml/2009/9/ac" r="278" s="34" customFormat="true" x14ac:dyDescent="0.2"/>
    <row xmlns:x14ac="http://schemas.microsoft.com/office/spreadsheetml/2009/9/ac" r="279" s="34" customFormat="true" x14ac:dyDescent="0.2"/>
    <row xmlns:x14ac="http://schemas.microsoft.com/office/spreadsheetml/2009/9/ac" r="280" s="34" customFormat="true" x14ac:dyDescent="0.2"/>
    <row xmlns:x14ac="http://schemas.microsoft.com/office/spreadsheetml/2009/9/ac" r="281" s="34" customFormat="true" x14ac:dyDescent="0.2"/>
    <row xmlns:x14ac="http://schemas.microsoft.com/office/spreadsheetml/2009/9/ac" r="282" s="34" customFormat="true" x14ac:dyDescent="0.2"/>
    <row xmlns:x14ac="http://schemas.microsoft.com/office/spreadsheetml/2009/9/ac" r="283" s="34" customFormat="true" x14ac:dyDescent="0.2"/>
    <row xmlns:x14ac="http://schemas.microsoft.com/office/spreadsheetml/2009/9/ac" r="284" s="34" customFormat="true" x14ac:dyDescent="0.2"/>
    <row xmlns:x14ac="http://schemas.microsoft.com/office/spreadsheetml/2009/9/ac" r="285" s="34" customFormat="true" x14ac:dyDescent="0.2"/>
    <row xmlns:x14ac="http://schemas.microsoft.com/office/spreadsheetml/2009/9/ac" r="286" s="34" customFormat="true" x14ac:dyDescent="0.2"/>
    <row xmlns:x14ac="http://schemas.microsoft.com/office/spreadsheetml/2009/9/ac" r="287" s="34" customFormat="true" x14ac:dyDescent="0.2"/>
    <row xmlns:x14ac="http://schemas.microsoft.com/office/spreadsheetml/2009/9/ac" r="288" s="34" customFormat="true" x14ac:dyDescent="0.2"/>
    <row xmlns:x14ac="http://schemas.microsoft.com/office/spreadsheetml/2009/9/ac" r="289" s="34" customFormat="true" x14ac:dyDescent="0.2"/>
    <row xmlns:x14ac="http://schemas.microsoft.com/office/spreadsheetml/2009/9/ac" r="290" s="34" customFormat="true" x14ac:dyDescent="0.2"/>
    <row xmlns:x14ac="http://schemas.microsoft.com/office/spreadsheetml/2009/9/ac" r="291" s="34" customFormat="true" x14ac:dyDescent="0.2"/>
    <row xmlns:x14ac="http://schemas.microsoft.com/office/spreadsheetml/2009/9/ac" r="292" s="34" customFormat="true" x14ac:dyDescent="0.2"/>
    <row xmlns:x14ac="http://schemas.microsoft.com/office/spreadsheetml/2009/9/ac" r="293" s="34" customFormat="true" x14ac:dyDescent="0.2"/>
    <row xmlns:x14ac="http://schemas.microsoft.com/office/spreadsheetml/2009/9/ac" r="294" s="34" customFormat="true" x14ac:dyDescent="0.2"/>
    <row xmlns:x14ac="http://schemas.microsoft.com/office/spreadsheetml/2009/9/ac" r="295" s="34" customFormat="true" x14ac:dyDescent="0.2"/>
    <row xmlns:x14ac="http://schemas.microsoft.com/office/spreadsheetml/2009/9/ac" r="296" s="34" customFormat="true" x14ac:dyDescent="0.2"/>
    <row xmlns:x14ac="http://schemas.microsoft.com/office/spreadsheetml/2009/9/ac" r="297" s="34" customFormat="true" x14ac:dyDescent="0.2"/>
    <row xmlns:x14ac="http://schemas.microsoft.com/office/spreadsheetml/2009/9/ac" r="298" s="34" customFormat="true" x14ac:dyDescent="0.2"/>
    <row xmlns:x14ac="http://schemas.microsoft.com/office/spreadsheetml/2009/9/ac" r="299" s="34" customFormat="true" x14ac:dyDescent="0.2"/>
    <row xmlns:x14ac="http://schemas.microsoft.com/office/spreadsheetml/2009/9/ac" r="300" s="34" customFormat="true" x14ac:dyDescent="0.2"/>
    <row xmlns:x14ac="http://schemas.microsoft.com/office/spreadsheetml/2009/9/ac" r="301" s="34" customFormat="true" x14ac:dyDescent="0.2"/>
    <row xmlns:x14ac="http://schemas.microsoft.com/office/spreadsheetml/2009/9/ac" r="302" s="34" customFormat="true" x14ac:dyDescent="0.2"/>
    <row xmlns:x14ac="http://schemas.microsoft.com/office/spreadsheetml/2009/9/ac" r="303" s="34" customFormat="true" x14ac:dyDescent="0.2"/>
    <row xmlns:x14ac="http://schemas.microsoft.com/office/spreadsheetml/2009/9/ac" r="304" s="34" customFormat="true" x14ac:dyDescent="0.2"/>
    <row xmlns:x14ac="http://schemas.microsoft.com/office/spreadsheetml/2009/9/ac" r="305" s="34" customFormat="true" x14ac:dyDescent="0.2"/>
    <row xmlns:x14ac="http://schemas.microsoft.com/office/spreadsheetml/2009/9/ac" r="306" s="34" customFormat="true" x14ac:dyDescent="0.2"/>
    <row xmlns:x14ac="http://schemas.microsoft.com/office/spreadsheetml/2009/9/ac" r="307" s="34" customFormat="true" x14ac:dyDescent="0.2"/>
    <row xmlns:x14ac="http://schemas.microsoft.com/office/spreadsheetml/2009/9/ac" r="308" s="34" customFormat="true" x14ac:dyDescent="0.2"/>
    <row xmlns:x14ac="http://schemas.microsoft.com/office/spreadsheetml/2009/9/ac" r="309" s="34" customFormat="true" x14ac:dyDescent="0.2"/>
    <row xmlns:x14ac="http://schemas.microsoft.com/office/spreadsheetml/2009/9/ac" r="310" s="34" customFormat="true" x14ac:dyDescent="0.2"/>
    <row xmlns:x14ac="http://schemas.microsoft.com/office/spreadsheetml/2009/9/ac" r="311" s="34" customFormat="true" x14ac:dyDescent="0.2"/>
    <row xmlns:x14ac="http://schemas.microsoft.com/office/spreadsheetml/2009/9/ac" r="312" s="34" customFormat="true" x14ac:dyDescent="0.2"/>
    <row xmlns:x14ac="http://schemas.microsoft.com/office/spreadsheetml/2009/9/ac" r="313" s="34" customFormat="true" x14ac:dyDescent="0.2"/>
    <row xmlns:x14ac="http://schemas.microsoft.com/office/spreadsheetml/2009/9/ac" r="314" s="34" customFormat="true" x14ac:dyDescent="0.2"/>
    <row xmlns:x14ac="http://schemas.microsoft.com/office/spreadsheetml/2009/9/ac" r="315" s="34" customFormat="true" x14ac:dyDescent="0.2"/>
    <row xmlns:x14ac="http://schemas.microsoft.com/office/spreadsheetml/2009/9/ac" r="316" s="34" customFormat="true" x14ac:dyDescent="0.2"/>
    <row xmlns:x14ac="http://schemas.microsoft.com/office/spreadsheetml/2009/9/ac" r="317" s="34" customFormat="true" x14ac:dyDescent="0.2"/>
    <row xmlns:x14ac="http://schemas.microsoft.com/office/spreadsheetml/2009/9/ac" r="318" s="34" customFormat="true" x14ac:dyDescent="0.2"/>
    <row xmlns:x14ac="http://schemas.microsoft.com/office/spreadsheetml/2009/9/ac" r="319" s="34" customFormat="true" x14ac:dyDescent="0.2"/>
    <row xmlns:x14ac="http://schemas.microsoft.com/office/spreadsheetml/2009/9/ac" r="320" s="34" customFormat="true" x14ac:dyDescent="0.2"/>
    <row xmlns:x14ac="http://schemas.microsoft.com/office/spreadsheetml/2009/9/ac" r="321" s="34" customFormat="true" x14ac:dyDescent="0.2"/>
    <row xmlns:x14ac="http://schemas.microsoft.com/office/spreadsheetml/2009/9/ac" r="322" s="34" customFormat="true" x14ac:dyDescent="0.2"/>
    <row xmlns:x14ac="http://schemas.microsoft.com/office/spreadsheetml/2009/9/ac" r="323" s="34" customFormat="true" x14ac:dyDescent="0.2"/>
    <row xmlns:x14ac="http://schemas.microsoft.com/office/spreadsheetml/2009/9/ac" r="324" s="34" customFormat="true" x14ac:dyDescent="0.2"/>
    <row xmlns:x14ac="http://schemas.microsoft.com/office/spreadsheetml/2009/9/ac" r="325" s="34" customFormat="true" x14ac:dyDescent="0.2"/>
    <row xmlns:x14ac="http://schemas.microsoft.com/office/spreadsheetml/2009/9/ac" r="326" s="34" customFormat="true" x14ac:dyDescent="0.2"/>
    <row xmlns:x14ac="http://schemas.microsoft.com/office/spreadsheetml/2009/9/ac" r="327" s="34" customFormat="true" x14ac:dyDescent="0.2"/>
    <row xmlns:x14ac="http://schemas.microsoft.com/office/spreadsheetml/2009/9/ac" r="328" s="34" customFormat="true" x14ac:dyDescent="0.2"/>
    <row xmlns:x14ac="http://schemas.microsoft.com/office/spreadsheetml/2009/9/ac" r="329" s="34" customFormat="true" x14ac:dyDescent="0.2"/>
    <row xmlns:x14ac="http://schemas.microsoft.com/office/spreadsheetml/2009/9/ac" r="330" s="34" customFormat="true" x14ac:dyDescent="0.2"/>
    <row xmlns:x14ac="http://schemas.microsoft.com/office/spreadsheetml/2009/9/ac" r="331" s="34" customFormat="true" x14ac:dyDescent="0.2"/>
    <row xmlns:x14ac="http://schemas.microsoft.com/office/spreadsheetml/2009/9/ac" r="332" s="34" customFormat="true" x14ac:dyDescent="0.2"/>
    <row xmlns:x14ac="http://schemas.microsoft.com/office/spreadsheetml/2009/9/ac" r="333" s="34" customFormat="true" x14ac:dyDescent="0.2"/>
    <row xmlns:x14ac="http://schemas.microsoft.com/office/spreadsheetml/2009/9/ac" r="334" s="34" customFormat="true" x14ac:dyDescent="0.2"/>
    <row xmlns:x14ac="http://schemas.microsoft.com/office/spreadsheetml/2009/9/ac" r="335" s="34" customFormat="true" x14ac:dyDescent="0.2"/>
    <row xmlns:x14ac="http://schemas.microsoft.com/office/spreadsheetml/2009/9/ac" r="336" s="34" customFormat="true" x14ac:dyDescent="0.2"/>
    <row xmlns:x14ac="http://schemas.microsoft.com/office/spreadsheetml/2009/9/ac" r="337" s="34" customFormat="true" x14ac:dyDescent="0.2"/>
    <row xmlns:x14ac="http://schemas.microsoft.com/office/spreadsheetml/2009/9/ac" r="338" s="34" customFormat="true" x14ac:dyDescent="0.2"/>
    <row xmlns:x14ac="http://schemas.microsoft.com/office/spreadsheetml/2009/9/ac" r="339" s="34" customFormat="true" x14ac:dyDescent="0.2"/>
    <row xmlns:x14ac="http://schemas.microsoft.com/office/spreadsheetml/2009/9/ac" r="340" s="34" customFormat="true" x14ac:dyDescent="0.2"/>
    <row xmlns:x14ac="http://schemas.microsoft.com/office/spreadsheetml/2009/9/ac" r="341" s="34" customFormat="true" x14ac:dyDescent="0.2"/>
    <row xmlns:x14ac="http://schemas.microsoft.com/office/spreadsheetml/2009/9/ac" r="342" s="34" customFormat="true" x14ac:dyDescent="0.2"/>
    <row xmlns:x14ac="http://schemas.microsoft.com/office/spreadsheetml/2009/9/ac" r="343" s="34" customFormat="true" x14ac:dyDescent="0.2"/>
    <row xmlns:x14ac="http://schemas.microsoft.com/office/spreadsheetml/2009/9/ac" r="344" s="34" customFormat="true" x14ac:dyDescent="0.2"/>
    <row xmlns:x14ac="http://schemas.microsoft.com/office/spreadsheetml/2009/9/ac" r="345" s="34" customFormat="true" x14ac:dyDescent="0.2"/>
    <row xmlns:x14ac="http://schemas.microsoft.com/office/spreadsheetml/2009/9/ac" r="346" s="34" customFormat="true" x14ac:dyDescent="0.2"/>
    <row xmlns:x14ac="http://schemas.microsoft.com/office/spreadsheetml/2009/9/ac" r="347" s="34" customFormat="true" x14ac:dyDescent="0.2"/>
    <row xmlns:x14ac="http://schemas.microsoft.com/office/spreadsheetml/2009/9/ac" r="348" s="34" customFormat="true" x14ac:dyDescent="0.2"/>
    <row xmlns:x14ac="http://schemas.microsoft.com/office/spreadsheetml/2009/9/ac" r="349" s="34" customFormat="true" x14ac:dyDescent="0.2"/>
    <row xmlns:x14ac="http://schemas.microsoft.com/office/spreadsheetml/2009/9/ac" r="350" s="34" customFormat="true" x14ac:dyDescent="0.2"/>
    <row xmlns:x14ac="http://schemas.microsoft.com/office/spreadsheetml/2009/9/ac" r="351" s="34" customFormat="true" x14ac:dyDescent="0.2"/>
    <row xmlns:x14ac="http://schemas.microsoft.com/office/spreadsheetml/2009/9/ac" r="352" s="34" customFormat="true" x14ac:dyDescent="0.2"/>
    <row xmlns:x14ac="http://schemas.microsoft.com/office/spreadsheetml/2009/9/ac" r="353" s="34" customFormat="true" x14ac:dyDescent="0.2"/>
    <row xmlns:x14ac="http://schemas.microsoft.com/office/spreadsheetml/2009/9/ac" r="354" s="34" customFormat="true" x14ac:dyDescent="0.2"/>
    <row xmlns:x14ac="http://schemas.microsoft.com/office/spreadsheetml/2009/9/ac" r="355" s="34" customFormat="true" x14ac:dyDescent="0.2"/>
    <row xmlns:x14ac="http://schemas.microsoft.com/office/spreadsheetml/2009/9/ac" r="356" s="34" customFormat="true" x14ac:dyDescent="0.2"/>
    <row xmlns:x14ac="http://schemas.microsoft.com/office/spreadsheetml/2009/9/ac" r="357" s="34" customFormat="true" x14ac:dyDescent="0.2"/>
    <row xmlns:x14ac="http://schemas.microsoft.com/office/spreadsheetml/2009/9/ac" r="358" s="34" customFormat="true" x14ac:dyDescent="0.2"/>
    <row xmlns:x14ac="http://schemas.microsoft.com/office/spreadsheetml/2009/9/ac" r="359" s="34" customFormat="true" x14ac:dyDescent="0.2"/>
    <row xmlns:x14ac="http://schemas.microsoft.com/office/spreadsheetml/2009/9/ac" r="360" s="34" customFormat="true" x14ac:dyDescent="0.2"/>
    <row xmlns:x14ac="http://schemas.microsoft.com/office/spreadsheetml/2009/9/ac" r="361" s="34" customFormat="true" x14ac:dyDescent="0.2"/>
    <row xmlns:x14ac="http://schemas.microsoft.com/office/spreadsheetml/2009/9/ac" r="362" s="34" customFormat="true" x14ac:dyDescent="0.2"/>
    <row xmlns:x14ac="http://schemas.microsoft.com/office/spreadsheetml/2009/9/ac" r="363" s="34" customFormat="true" x14ac:dyDescent="0.2"/>
    <row xmlns:x14ac="http://schemas.microsoft.com/office/spreadsheetml/2009/9/ac" r="364" s="34" customFormat="true" x14ac:dyDescent="0.2"/>
    <row xmlns:x14ac="http://schemas.microsoft.com/office/spreadsheetml/2009/9/ac" r="365" s="34" customFormat="true" x14ac:dyDescent="0.2"/>
    <row xmlns:x14ac="http://schemas.microsoft.com/office/spreadsheetml/2009/9/ac" r="366" s="34" customFormat="true" x14ac:dyDescent="0.2"/>
    <row xmlns:x14ac="http://schemas.microsoft.com/office/spreadsheetml/2009/9/ac" r="367" s="34" customFormat="true" x14ac:dyDescent="0.2"/>
    <row xmlns:x14ac="http://schemas.microsoft.com/office/spreadsheetml/2009/9/ac" r="368" s="34" customFormat="true" x14ac:dyDescent="0.2"/>
    <row xmlns:x14ac="http://schemas.microsoft.com/office/spreadsheetml/2009/9/ac" r="369" s="34" customFormat="true" x14ac:dyDescent="0.2"/>
    <row xmlns:x14ac="http://schemas.microsoft.com/office/spreadsheetml/2009/9/ac" r="370" s="34" customFormat="true" x14ac:dyDescent="0.2"/>
    <row xmlns:x14ac="http://schemas.microsoft.com/office/spreadsheetml/2009/9/ac" r="371" s="34" customFormat="true" x14ac:dyDescent="0.2"/>
    <row xmlns:x14ac="http://schemas.microsoft.com/office/spreadsheetml/2009/9/ac" r="372" s="34" customFormat="true" x14ac:dyDescent="0.2"/>
    <row xmlns:x14ac="http://schemas.microsoft.com/office/spreadsheetml/2009/9/ac" r="373" s="34" customFormat="true" x14ac:dyDescent="0.2"/>
    <row xmlns:x14ac="http://schemas.microsoft.com/office/spreadsheetml/2009/9/ac" r="374" s="34" customFormat="true" x14ac:dyDescent="0.2"/>
    <row xmlns:x14ac="http://schemas.microsoft.com/office/spreadsheetml/2009/9/ac" r="375" s="34" customFormat="true" x14ac:dyDescent="0.2"/>
    <row xmlns:x14ac="http://schemas.microsoft.com/office/spreadsheetml/2009/9/ac" r="376" s="34" customFormat="true" x14ac:dyDescent="0.2"/>
    <row xmlns:x14ac="http://schemas.microsoft.com/office/spreadsheetml/2009/9/ac" r="377" s="34" customFormat="true" x14ac:dyDescent="0.2"/>
    <row xmlns:x14ac="http://schemas.microsoft.com/office/spreadsheetml/2009/9/ac" r="378" s="34" customFormat="true" x14ac:dyDescent="0.2"/>
    <row xmlns:x14ac="http://schemas.microsoft.com/office/spreadsheetml/2009/9/ac" r="379" s="34" customFormat="true" x14ac:dyDescent="0.2"/>
    <row xmlns:x14ac="http://schemas.microsoft.com/office/spreadsheetml/2009/9/ac" r="380" s="34" customFormat="true" x14ac:dyDescent="0.2"/>
    <row xmlns:x14ac="http://schemas.microsoft.com/office/spreadsheetml/2009/9/ac" r="381" s="34" customFormat="true" x14ac:dyDescent="0.2"/>
    <row xmlns:x14ac="http://schemas.microsoft.com/office/spreadsheetml/2009/9/ac" r="382" s="34" customFormat="true" x14ac:dyDescent="0.2"/>
    <row xmlns:x14ac="http://schemas.microsoft.com/office/spreadsheetml/2009/9/ac" r="383" s="34" customFormat="true" x14ac:dyDescent="0.2"/>
    <row xmlns:x14ac="http://schemas.microsoft.com/office/spreadsheetml/2009/9/ac" r="384" s="34" customFormat="true" x14ac:dyDescent="0.2"/>
    <row xmlns:x14ac="http://schemas.microsoft.com/office/spreadsheetml/2009/9/ac" r="385" s="34" customFormat="true" x14ac:dyDescent="0.2"/>
    <row xmlns:x14ac="http://schemas.microsoft.com/office/spreadsheetml/2009/9/ac" r="386" s="34" customFormat="true" x14ac:dyDescent="0.2"/>
    <row xmlns:x14ac="http://schemas.microsoft.com/office/spreadsheetml/2009/9/ac" r="387" s="34" customFormat="true" x14ac:dyDescent="0.2"/>
    <row xmlns:x14ac="http://schemas.microsoft.com/office/spreadsheetml/2009/9/ac" r="388" s="34" customFormat="true" x14ac:dyDescent="0.2"/>
    <row xmlns:x14ac="http://schemas.microsoft.com/office/spreadsheetml/2009/9/ac" r="389" s="34" customFormat="true" x14ac:dyDescent="0.2"/>
    <row xmlns:x14ac="http://schemas.microsoft.com/office/spreadsheetml/2009/9/ac" r="390" s="34" customFormat="true" x14ac:dyDescent="0.2"/>
    <row xmlns:x14ac="http://schemas.microsoft.com/office/spreadsheetml/2009/9/ac" r="391" s="34" customFormat="true" x14ac:dyDescent="0.2"/>
    <row xmlns:x14ac="http://schemas.microsoft.com/office/spreadsheetml/2009/9/ac" r="392" s="34" customFormat="true" x14ac:dyDescent="0.2"/>
    <row xmlns:x14ac="http://schemas.microsoft.com/office/spreadsheetml/2009/9/ac" r="393" s="34" customFormat="true" x14ac:dyDescent="0.2"/>
    <row xmlns:x14ac="http://schemas.microsoft.com/office/spreadsheetml/2009/9/ac" r="394" s="34" customFormat="true" x14ac:dyDescent="0.2"/>
    <row xmlns:x14ac="http://schemas.microsoft.com/office/spreadsheetml/2009/9/ac" r="395" s="34" customFormat="true" x14ac:dyDescent="0.2"/>
    <row xmlns:x14ac="http://schemas.microsoft.com/office/spreadsheetml/2009/9/ac" r="396" s="34" customFormat="true" x14ac:dyDescent="0.2"/>
    <row xmlns:x14ac="http://schemas.microsoft.com/office/spreadsheetml/2009/9/ac" r="397" s="34" customFormat="true" x14ac:dyDescent="0.2"/>
    <row xmlns:x14ac="http://schemas.microsoft.com/office/spreadsheetml/2009/9/ac" r="398" s="34" customFormat="true" x14ac:dyDescent="0.2"/>
    <row xmlns:x14ac="http://schemas.microsoft.com/office/spreadsheetml/2009/9/ac" r="399" s="34" customFormat="true" x14ac:dyDescent="0.2"/>
    <row xmlns:x14ac="http://schemas.microsoft.com/office/spreadsheetml/2009/9/ac" r="400" s="34" customFormat="true" x14ac:dyDescent="0.2"/>
    <row xmlns:x14ac="http://schemas.microsoft.com/office/spreadsheetml/2009/9/ac" r="401" s="34" customFormat="true" x14ac:dyDescent="0.2"/>
    <row xmlns:x14ac="http://schemas.microsoft.com/office/spreadsheetml/2009/9/ac" r="402" s="34" customFormat="true" x14ac:dyDescent="0.2"/>
    <row xmlns:x14ac="http://schemas.microsoft.com/office/spreadsheetml/2009/9/ac" r="403" s="34" customFormat="true" x14ac:dyDescent="0.2"/>
    <row xmlns:x14ac="http://schemas.microsoft.com/office/spreadsheetml/2009/9/ac" r="404" s="34" customFormat="true" x14ac:dyDescent="0.2"/>
    <row xmlns:x14ac="http://schemas.microsoft.com/office/spreadsheetml/2009/9/ac" r="405" s="34" customFormat="true" x14ac:dyDescent="0.2"/>
    <row xmlns:x14ac="http://schemas.microsoft.com/office/spreadsheetml/2009/9/ac" r="406" s="34" customFormat="true" x14ac:dyDescent="0.2"/>
    <row xmlns:x14ac="http://schemas.microsoft.com/office/spreadsheetml/2009/9/ac" r="407" s="34" customFormat="true" x14ac:dyDescent="0.2"/>
    <row xmlns:x14ac="http://schemas.microsoft.com/office/spreadsheetml/2009/9/ac" r="408" s="34" customFormat="true" x14ac:dyDescent="0.2"/>
    <row xmlns:x14ac="http://schemas.microsoft.com/office/spreadsheetml/2009/9/ac" r="409" s="34" customFormat="true" x14ac:dyDescent="0.2"/>
    <row xmlns:x14ac="http://schemas.microsoft.com/office/spreadsheetml/2009/9/ac" r="410" s="34" customFormat="true" x14ac:dyDescent="0.2"/>
    <row xmlns:x14ac="http://schemas.microsoft.com/office/spreadsheetml/2009/9/ac" r="411" s="34" customFormat="true" x14ac:dyDescent="0.2"/>
    <row xmlns:x14ac="http://schemas.microsoft.com/office/spreadsheetml/2009/9/ac" r="412" s="34" customFormat="true" x14ac:dyDescent="0.2"/>
    <row xmlns:x14ac="http://schemas.microsoft.com/office/spreadsheetml/2009/9/ac" r="413" s="34" customFormat="true" x14ac:dyDescent="0.2"/>
    <row xmlns:x14ac="http://schemas.microsoft.com/office/spreadsheetml/2009/9/ac" r="414" s="34" customFormat="true" x14ac:dyDescent="0.2"/>
    <row xmlns:x14ac="http://schemas.microsoft.com/office/spreadsheetml/2009/9/ac" r="415" s="34" customFormat="true" x14ac:dyDescent="0.2"/>
    <row xmlns:x14ac="http://schemas.microsoft.com/office/spreadsheetml/2009/9/ac" r="416" s="34" customFormat="true" x14ac:dyDescent="0.2"/>
    <row xmlns:x14ac="http://schemas.microsoft.com/office/spreadsheetml/2009/9/ac" r="417" s="34" customFormat="true" x14ac:dyDescent="0.2"/>
    <row xmlns:x14ac="http://schemas.microsoft.com/office/spreadsheetml/2009/9/ac" r="418" s="34" customFormat="true" x14ac:dyDescent="0.2"/>
    <row xmlns:x14ac="http://schemas.microsoft.com/office/spreadsheetml/2009/9/ac" r="419" s="34" customFormat="true" x14ac:dyDescent="0.2"/>
    <row xmlns:x14ac="http://schemas.microsoft.com/office/spreadsheetml/2009/9/ac" r="420" s="34" customFormat="true" x14ac:dyDescent="0.2"/>
    <row xmlns:x14ac="http://schemas.microsoft.com/office/spreadsheetml/2009/9/ac" r="421" s="34" customFormat="true" x14ac:dyDescent="0.2"/>
    <row xmlns:x14ac="http://schemas.microsoft.com/office/spreadsheetml/2009/9/ac" r="422" s="34" customFormat="true" x14ac:dyDescent="0.2"/>
    <row xmlns:x14ac="http://schemas.microsoft.com/office/spreadsheetml/2009/9/ac" r="423" s="34" customFormat="true" x14ac:dyDescent="0.2"/>
    <row xmlns:x14ac="http://schemas.microsoft.com/office/spreadsheetml/2009/9/ac" r="424" s="34" customFormat="true" x14ac:dyDescent="0.2"/>
    <row xmlns:x14ac="http://schemas.microsoft.com/office/spreadsheetml/2009/9/ac" r="425" s="34" customFormat="true" x14ac:dyDescent="0.2"/>
    <row xmlns:x14ac="http://schemas.microsoft.com/office/spreadsheetml/2009/9/ac" r="426" s="34" customFormat="true" x14ac:dyDescent="0.2"/>
    <row xmlns:x14ac="http://schemas.microsoft.com/office/spreadsheetml/2009/9/ac" r="427" s="34" customFormat="true" x14ac:dyDescent="0.2"/>
    <row xmlns:x14ac="http://schemas.microsoft.com/office/spreadsheetml/2009/9/ac" r="428" s="34" customFormat="true" x14ac:dyDescent="0.2"/>
    <row xmlns:x14ac="http://schemas.microsoft.com/office/spreadsheetml/2009/9/ac" r="429" s="34" customFormat="true" x14ac:dyDescent="0.2"/>
    <row xmlns:x14ac="http://schemas.microsoft.com/office/spreadsheetml/2009/9/ac" r="430" s="34" customFormat="true" x14ac:dyDescent="0.2"/>
    <row xmlns:x14ac="http://schemas.microsoft.com/office/spreadsheetml/2009/9/ac" r="431" s="34" customFormat="true" x14ac:dyDescent="0.2"/>
    <row xmlns:x14ac="http://schemas.microsoft.com/office/spreadsheetml/2009/9/ac" r="432" s="34" customFormat="true" x14ac:dyDescent="0.2"/>
    <row xmlns:x14ac="http://schemas.microsoft.com/office/spreadsheetml/2009/9/ac" r="433" s="34" customFormat="true" x14ac:dyDescent="0.2"/>
    <row xmlns:x14ac="http://schemas.microsoft.com/office/spreadsheetml/2009/9/ac" r="434" s="34" customFormat="true" x14ac:dyDescent="0.2"/>
    <row xmlns:x14ac="http://schemas.microsoft.com/office/spreadsheetml/2009/9/ac" r="435" s="34" customFormat="true" x14ac:dyDescent="0.2"/>
    <row xmlns:x14ac="http://schemas.microsoft.com/office/spreadsheetml/2009/9/ac" r="436" s="34" customFormat="true" x14ac:dyDescent="0.2"/>
    <row xmlns:x14ac="http://schemas.microsoft.com/office/spreadsheetml/2009/9/ac" r="437" s="34" customFormat="true" x14ac:dyDescent="0.2"/>
    <row xmlns:x14ac="http://schemas.microsoft.com/office/spreadsheetml/2009/9/ac" r="438" s="34" customFormat="true" x14ac:dyDescent="0.2"/>
    <row xmlns:x14ac="http://schemas.microsoft.com/office/spreadsheetml/2009/9/ac" r="439" s="34" customFormat="true" x14ac:dyDescent="0.2"/>
    <row xmlns:x14ac="http://schemas.microsoft.com/office/spreadsheetml/2009/9/ac" r="440" s="34" customFormat="true" x14ac:dyDescent="0.2"/>
    <row xmlns:x14ac="http://schemas.microsoft.com/office/spreadsheetml/2009/9/ac" r="441" s="34" customFormat="true" x14ac:dyDescent="0.2"/>
    <row xmlns:x14ac="http://schemas.microsoft.com/office/spreadsheetml/2009/9/ac" r="442" s="34" customFormat="true" x14ac:dyDescent="0.2"/>
    <row xmlns:x14ac="http://schemas.microsoft.com/office/spreadsheetml/2009/9/ac" r="443" s="34" customFormat="true" x14ac:dyDescent="0.2"/>
    <row xmlns:x14ac="http://schemas.microsoft.com/office/spreadsheetml/2009/9/ac" r="444" s="34" customFormat="true" x14ac:dyDescent="0.2"/>
    <row xmlns:x14ac="http://schemas.microsoft.com/office/spreadsheetml/2009/9/ac" r="445" s="34" customFormat="true" x14ac:dyDescent="0.2"/>
    <row xmlns:x14ac="http://schemas.microsoft.com/office/spreadsheetml/2009/9/ac" r="446" s="34" customFormat="true" x14ac:dyDescent="0.2"/>
    <row xmlns:x14ac="http://schemas.microsoft.com/office/spreadsheetml/2009/9/ac" r="447" s="34" customFormat="true" x14ac:dyDescent="0.2"/>
    <row xmlns:x14ac="http://schemas.microsoft.com/office/spreadsheetml/2009/9/ac" r="448" s="34" customFormat="true" x14ac:dyDescent="0.2"/>
    <row xmlns:x14ac="http://schemas.microsoft.com/office/spreadsheetml/2009/9/ac" r="449" s="34" customFormat="true" x14ac:dyDescent="0.2"/>
    <row xmlns:x14ac="http://schemas.microsoft.com/office/spreadsheetml/2009/9/ac" r="450" s="34" customFormat="true" x14ac:dyDescent="0.2"/>
    <row xmlns:x14ac="http://schemas.microsoft.com/office/spreadsheetml/2009/9/ac" r="451" s="34" customFormat="true" x14ac:dyDescent="0.2"/>
    <row xmlns:x14ac="http://schemas.microsoft.com/office/spreadsheetml/2009/9/ac" r="452" s="34" customFormat="true" x14ac:dyDescent="0.2"/>
    <row xmlns:x14ac="http://schemas.microsoft.com/office/spreadsheetml/2009/9/ac" r="453" s="34" customFormat="true" x14ac:dyDescent="0.2"/>
    <row xmlns:x14ac="http://schemas.microsoft.com/office/spreadsheetml/2009/9/ac" r="454" s="34" customFormat="true" x14ac:dyDescent="0.2"/>
    <row xmlns:x14ac="http://schemas.microsoft.com/office/spreadsheetml/2009/9/ac" r="455" s="34" customFormat="true" x14ac:dyDescent="0.2"/>
    <row xmlns:x14ac="http://schemas.microsoft.com/office/spreadsheetml/2009/9/ac" r="456" s="34" customFormat="true" x14ac:dyDescent="0.2"/>
    <row xmlns:x14ac="http://schemas.microsoft.com/office/spreadsheetml/2009/9/ac" r="457" s="34" customFormat="true" x14ac:dyDescent="0.2"/>
    <row xmlns:x14ac="http://schemas.microsoft.com/office/spreadsheetml/2009/9/ac" r="458" s="34" customFormat="true" x14ac:dyDescent="0.2"/>
    <row xmlns:x14ac="http://schemas.microsoft.com/office/spreadsheetml/2009/9/ac" r="459" s="34" customFormat="true" x14ac:dyDescent="0.2"/>
    <row xmlns:x14ac="http://schemas.microsoft.com/office/spreadsheetml/2009/9/ac" r="460" s="34" customFormat="true" x14ac:dyDescent="0.2"/>
    <row xmlns:x14ac="http://schemas.microsoft.com/office/spreadsheetml/2009/9/ac" r="461" s="34" customFormat="true" x14ac:dyDescent="0.2"/>
    <row xmlns:x14ac="http://schemas.microsoft.com/office/spreadsheetml/2009/9/ac" r="462" s="34" customFormat="true" x14ac:dyDescent="0.2"/>
    <row xmlns:x14ac="http://schemas.microsoft.com/office/spreadsheetml/2009/9/ac" r="463" s="34" customFormat="true" x14ac:dyDescent="0.2"/>
    <row xmlns:x14ac="http://schemas.microsoft.com/office/spreadsheetml/2009/9/ac" r="464" s="34" customFormat="true" x14ac:dyDescent="0.2"/>
    <row xmlns:x14ac="http://schemas.microsoft.com/office/spreadsheetml/2009/9/ac" r="465" s="34" customFormat="true" x14ac:dyDescent="0.2"/>
    <row xmlns:x14ac="http://schemas.microsoft.com/office/spreadsheetml/2009/9/ac" r="466" s="34" customFormat="true" x14ac:dyDescent="0.2"/>
    <row xmlns:x14ac="http://schemas.microsoft.com/office/spreadsheetml/2009/9/ac" r="467" s="34" customFormat="true" x14ac:dyDescent="0.2"/>
    <row xmlns:x14ac="http://schemas.microsoft.com/office/spreadsheetml/2009/9/ac" r="468" s="34" customFormat="true" x14ac:dyDescent="0.2"/>
    <row xmlns:x14ac="http://schemas.microsoft.com/office/spreadsheetml/2009/9/ac" r="469" s="34" customFormat="true" x14ac:dyDescent="0.2"/>
    <row xmlns:x14ac="http://schemas.microsoft.com/office/spreadsheetml/2009/9/ac" r="470" s="34" customFormat="true" x14ac:dyDescent="0.2"/>
    <row xmlns:x14ac="http://schemas.microsoft.com/office/spreadsheetml/2009/9/ac" r="471" s="34" customFormat="true" x14ac:dyDescent="0.2"/>
    <row xmlns:x14ac="http://schemas.microsoft.com/office/spreadsheetml/2009/9/ac" r="472" s="34" customFormat="true" x14ac:dyDescent="0.2"/>
    <row xmlns:x14ac="http://schemas.microsoft.com/office/spreadsheetml/2009/9/ac" r="473" s="34" customFormat="true" x14ac:dyDescent="0.2"/>
    <row xmlns:x14ac="http://schemas.microsoft.com/office/spreadsheetml/2009/9/ac" r="474" s="34" customFormat="true" x14ac:dyDescent="0.2"/>
    <row xmlns:x14ac="http://schemas.microsoft.com/office/spreadsheetml/2009/9/ac" r="475" s="34" customFormat="true" x14ac:dyDescent="0.2"/>
    <row xmlns:x14ac="http://schemas.microsoft.com/office/spreadsheetml/2009/9/ac" r="476" s="34" customFormat="true" x14ac:dyDescent="0.2"/>
    <row xmlns:x14ac="http://schemas.microsoft.com/office/spreadsheetml/2009/9/ac" r="477" s="34" customFormat="true" x14ac:dyDescent="0.2"/>
    <row xmlns:x14ac="http://schemas.microsoft.com/office/spreadsheetml/2009/9/ac" r="478" s="34" customFormat="true" x14ac:dyDescent="0.2"/>
    <row xmlns:x14ac="http://schemas.microsoft.com/office/spreadsheetml/2009/9/ac" r="479" s="34" customFormat="true" x14ac:dyDescent="0.2"/>
    <row xmlns:x14ac="http://schemas.microsoft.com/office/spreadsheetml/2009/9/ac" r="480" s="34" customFormat="true" x14ac:dyDescent="0.2"/>
    <row xmlns:x14ac="http://schemas.microsoft.com/office/spreadsheetml/2009/9/ac" r="481" s="34" customFormat="true" x14ac:dyDescent="0.2"/>
    <row xmlns:x14ac="http://schemas.microsoft.com/office/spreadsheetml/2009/9/ac" r="482" s="34" customFormat="true" x14ac:dyDescent="0.2"/>
    <row xmlns:x14ac="http://schemas.microsoft.com/office/spreadsheetml/2009/9/ac" r="483" s="34" customFormat="true" x14ac:dyDescent="0.2"/>
    <row xmlns:x14ac="http://schemas.microsoft.com/office/spreadsheetml/2009/9/ac" r="484" s="34" customFormat="true" x14ac:dyDescent="0.2"/>
    <row xmlns:x14ac="http://schemas.microsoft.com/office/spreadsheetml/2009/9/ac" r="485" s="34" customFormat="true" x14ac:dyDescent="0.2"/>
    <row xmlns:x14ac="http://schemas.microsoft.com/office/spreadsheetml/2009/9/ac" r="486" s="34" customFormat="true" x14ac:dyDescent="0.2"/>
    <row xmlns:x14ac="http://schemas.microsoft.com/office/spreadsheetml/2009/9/ac" r="487" s="34" customFormat="true" x14ac:dyDescent="0.2"/>
    <row xmlns:x14ac="http://schemas.microsoft.com/office/spreadsheetml/2009/9/ac" r="488" s="34" customFormat="true" x14ac:dyDescent="0.2"/>
    <row xmlns:x14ac="http://schemas.microsoft.com/office/spreadsheetml/2009/9/ac" r="489" s="34" customFormat="true" x14ac:dyDescent="0.2"/>
    <row xmlns:x14ac="http://schemas.microsoft.com/office/spreadsheetml/2009/9/ac" r="490" s="34" customFormat="true" x14ac:dyDescent="0.2"/>
    <row xmlns:x14ac="http://schemas.microsoft.com/office/spreadsheetml/2009/9/ac" r="491" s="34" customFormat="true" x14ac:dyDescent="0.2"/>
    <row xmlns:x14ac="http://schemas.microsoft.com/office/spreadsheetml/2009/9/ac" r="492" s="34" customFormat="true" x14ac:dyDescent="0.2"/>
    <row xmlns:x14ac="http://schemas.microsoft.com/office/spreadsheetml/2009/9/ac" r="493" s="34" customFormat="true" x14ac:dyDescent="0.2"/>
    <row xmlns:x14ac="http://schemas.microsoft.com/office/spreadsheetml/2009/9/ac" r="494" s="34" customFormat="true" x14ac:dyDescent="0.2"/>
    <row xmlns:x14ac="http://schemas.microsoft.com/office/spreadsheetml/2009/9/ac" r="495" s="34" customFormat="true" x14ac:dyDescent="0.2"/>
    <row xmlns:x14ac="http://schemas.microsoft.com/office/spreadsheetml/2009/9/ac" r="496" s="34" customFormat="true" x14ac:dyDescent="0.2"/>
    <row xmlns:x14ac="http://schemas.microsoft.com/office/spreadsheetml/2009/9/ac" r="497" s="34" customFormat="true" x14ac:dyDescent="0.2"/>
    <row xmlns:x14ac="http://schemas.microsoft.com/office/spreadsheetml/2009/9/ac" r="498" s="34" customFormat="true" x14ac:dyDescent="0.2"/>
    <row xmlns:x14ac="http://schemas.microsoft.com/office/spreadsheetml/2009/9/ac" r="499" s="34" customFormat="true" x14ac:dyDescent="0.2"/>
    <row xmlns:x14ac="http://schemas.microsoft.com/office/spreadsheetml/2009/9/ac" r="500" s="34" customFormat="true" x14ac:dyDescent="0.2"/>
    <row xmlns:x14ac="http://schemas.microsoft.com/office/spreadsheetml/2009/9/ac" r="501" s="34" customFormat="true" x14ac:dyDescent="0.2"/>
    <row xmlns:x14ac="http://schemas.microsoft.com/office/spreadsheetml/2009/9/ac" r="502" s="34" customFormat="true" x14ac:dyDescent="0.2"/>
    <row xmlns:x14ac="http://schemas.microsoft.com/office/spreadsheetml/2009/9/ac" r="503" s="34" customFormat="true" x14ac:dyDescent="0.2"/>
    <row xmlns:x14ac="http://schemas.microsoft.com/office/spreadsheetml/2009/9/ac" r="504" s="34" customFormat="true" x14ac:dyDescent="0.2"/>
    <row xmlns:x14ac="http://schemas.microsoft.com/office/spreadsheetml/2009/9/ac" r="505" s="34" customFormat="true" x14ac:dyDescent="0.2"/>
    <row xmlns:x14ac="http://schemas.microsoft.com/office/spreadsheetml/2009/9/ac" r="506" s="34" customFormat="true" x14ac:dyDescent="0.2"/>
    <row xmlns:x14ac="http://schemas.microsoft.com/office/spreadsheetml/2009/9/ac" r="507" s="34" customFormat="true" x14ac:dyDescent="0.2"/>
    <row xmlns:x14ac="http://schemas.microsoft.com/office/spreadsheetml/2009/9/ac" r="508" s="34" customFormat="true" x14ac:dyDescent="0.2"/>
    <row xmlns:x14ac="http://schemas.microsoft.com/office/spreadsheetml/2009/9/ac" r="509" s="34" customFormat="true" x14ac:dyDescent="0.2"/>
    <row xmlns:x14ac="http://schemas.microsoft.com/office/spreadsheetml/2009/9/ac" r="510" s="34" customFormat="true" x14ac:dyDescent="0.2"/>
    <row xmlns:x14ac="http://schemas.microsoft.com/office/spreadsheetml/2009/9/ac" r="511" s="34" customFormat="true" x14ac:dyDescent="0.2"/>
    <row xmlns:x14ac="http://schemas.microsoft.com/office/spreadsheetml/2009/9/ac" r="512" s="34" customFormat="true" x14ac:dyDescent="0.2"/>
    <row xmlns:x14ac="http://schemas.microsoft.com/office/spreadsheetml/2009/9/ac" r="513" s="34" customFormat="true" x14ac:dyDescent="0.2"/>
    <row xmlns:x14ac="http://schemas.microsoft.com/office/spreadsheetml/2009/9/ac" r="514" s="34" customFormat="true" x14ac:dyDescent="0.2"/>
    <row xmlns:x14ac="http://schemas.microsoft.com/office/spreadsheetml/2009/9/ac" r="515" s="34" customFormat="true" x14ac:dyDescent="0.2"/>
    <row xmlns:x14ac="http://schemas.microsoft.com/office/spreadsheetml/2009/9/ac" r="516" s="34" customFormat="true" x14ac:dyDescent="0.2"/>
    <row xmlns:x14ac="http://schemas.microsoft.com/office/spreadsheetml/2009/9/ac" r="517" s="34" customFormat="true" x14ac:dyDescent="0.2"/>
    <row xmlns:x14ac="http://schemas.microsoft.com/office/spreadsheetml/2009/9/ac" r="518" s="34" customFormat="true" x14ac:dyDescent="0.2"/>
    <row xmlns:x14ac="http://schemas.microsoft.com/office/spreadsheetml/2009/9/ac" r="519" s="34" customFormat="true" x14ac:dyDescent="0.2"/>
    <row xmlns:x14ac="http://schemas.microsoft.com/office/spreadsheetml/2009/9/ac" r="520" s="34" customFormat="true" x14ac:dyDescent="0.2"/>
    <row xmlns:x14ac="http://schemas.microsoft.com/office/spreadsheetml/2009/9/ac" r="521" s="34" customFormat="true" x14ac:dyDescent="0.2"/>
    <row xmlns:x14ac="http://schemas.microsoft.com/office/spreadsheetml/2009/9/ac" r="522" s="34" customFormat="true" x14ac:dyDescent="0.2"/>
    <row xmlns:x14ac="http://schemas.microsoft.com/office/spreadsheetml/2009/9/ac" r="523" s="34" customFormat="true" x14ac:dyDescent="0.2"/>
    <row xmlns:x14ac="http://schemas.microsoft.com/office/spreadsheetml/2009/9/ac" r="524" s="34" customFormat="true" x14ac:dyDescent="0.2"/>
    <row xmlns:x14ac="http://schemas.microsoft.com/office/spreadsheetml/2009/9/ac" r="525" s="34" customFormat="true" x14ac:dyDescent="0.2"/>
    <row xmlns:x14ac="http://schemas.microsoft.com/office/spreadsheetml/2009/9/ac" r="526" s="34" customFormat="true" x14ac:dyDescent="0.2"/>
    <row xmlns:x14ac="http://schemas.microsoft.com/office/spreadsheetml/2009/9/ac" r="527" s="34" customFormat="true" x14ac:dyDescent="0.2"/>
    <row xmlns:x14ac="http://schemas.microsoft.com/office/spreadsheetml/2009/9/ac" r="528" s="34" customFormat="true" x14ac:dyDescent="0.2"/>
    <row xmlns:x14ac="http://schemas.microsoft.com/office/spreadsheetml/2009/9/ac" r="529" s="34" customFormat="true" x14ac:dyDescent="0.2"/>
    <row xmlns:x14ac="http://schemas.microsoft.com/office/spreadsheetml/2009/9/ac" r="530" s="34" customFormat="true" x14ac:dyDescent="0.2"/>
    <row xmlns:x14ac="http://schemas.microsoft.com/office/spreadsheetml/2009/9/ac" r="531" s="34" customFormat="true" x14ac:dyDescent="0.2"/>
    <row xmlns:x14ac="http://schemas.microsoft.com/office/spreadsheetml/2009/9/ac" r="532" s="34" customFormat="true" x14ac:dyDescent="0.2"/>
    <row xmlns:x14ac="http://schemas.microsoft.com/office/spreadsheetml/2009/9/ac" r="533" s="34" customFormat="true" x14ac:dyDescent="0.2"/>
    <row xmlns:x14ac="http://schemas.microsoft.com/office/spreadsheetml/2009/9/ac" r="534" s="34" customFormat="true" x14ac:dyDescent="0.2"/>
    <row xmlns:x14ac="http://schemas.microsoft.com/office/spreadsheetml/2009/9/ac" r="535" s="34" customFormat="true" x14ac:dyDescent="0.2"/>
    <row xmlns:x14ac="http://schemas.microsoft.com/office/spreadsheetml/2009/9/ac" r="536" s="34" customFormat="true" x14ac:dyDescent="0.2"/>
    <row xmlns:x14ac="http://schemas.microsoft.com/office/spreadsheetml/2009/9/ac" r="537" s="34" customFormat="true" x14ac:dyDescent="0.2"/>
    <row xmlns:x14ac="http://schemas.microsoft.com/office/spreadsheetml/2009/9/ac" r="538" s="34" customFormat="true" x14ac:dyDescent="0.2"/>
    <row xmlns:x14ac="http://schemas.microsoft.com/office/spreadsheetml/2009/9/ac" r="539" s="34" customFormat="true" x14ac:dyDescent="0.2"/>
    <row xmlns:x14ac="http://schemas.microsoft.com/office/spreadsheetml/2009/9/ac" r="540" s="34" customFormat="true" x14ac:dyDescent="0.2"/>
    <row xmlns:x14ac="http://schemas.microsoft.com/office/spreadsheetml/2009/9/ac" r="541" s="34" customFormat="true" x14ac:dyDescent="0.2"/>
    <row xmlns:x14ac="http://schemas.microsoft.com/office/spreadsheetml/2009/9/ac" r="542" s="34" customFormat="true" x14ac:dyDescent="0.2"/>
    <row xmlns:x14ac="http://schemas.microsoft.com/office/spreadsheetml/2009/9/ac" r="543" s="34" customFormat="true" x14ac:dyDescent="0.2"/>
    <row xmlns:x14ac="http://schemas.microsoft.com/office/spreadsheetml/2009/9/ac" r="544" s="34" customFormat="true" x14ac:dyDescent="0.2"/>
    <row xmlns:x14ac="http://schemas.microsoft.com/office/spreadsheetml/2009/9/ac" r="545" s="34" customFormat="true" x14ac:dyDescent="0.2"/>
    <row xmlns:x14ac="http://schemas.microsoft.com/office/spreadsheetml/2009/9/ac" r="546" s="34" customFormat="true" x14ac:dyDescent="0.2"/>
    <row xmlns:x14ac="http://schemas.microsoft.com/office/spreadsheetml/2009/9/ac" r="547" s="34" customFormat="true" x14ac:dyDescent="0.2"/>
    <row xmlns:x14ac="http://schemas.microsoft.com/office/spreadsheetml/2009/9/ac" r="548" s="34" customFormat="true" x14ac:dyDescent="0.2"/>
    <row xmlns:x14ac="http://schemas.microsoft.com/office/spreadsheetml/2009/9/ac" r="549" s="34" customFormat="true" x14ac:dyDescent="0.2"/>
    <row xmlns:x14ac="http://schemas.microsoft.com/office/spreadsheetml/2009/9/ac" r="550" s="34" customFormat="true" x14ac:dyDescent="0.2"/>
    <row xmlns:x14ac="http://schemas.microsoft.com/office/spreadsheetml/2009/9/ac" r="551" s="34" customFormat="true" x14ac:dyDescent="0.2"/>
    <row xmlns:x14ac="http://schemas.microsoft.com/office/spreadsheetml/2009/9/ac" r="552" s="34" customFormat="true" x14ac:dyDescent="0.2"/>
    <row xmlns:x14ac="http://schemas.microsoft.com/office/spreadsheetml/2009/9/ac" r="553" s="34" customFormat="true" x14ac:dyDescent="0.2"/>
    <row xmlns:x14ac="http://schemas.microsoft.com/office/spreadsheetml/2009/9/ac" r="554" s="34" customFormat="true" x14ac:dyDescent="0.2"/>
    <row xmlns:x14ac="http://schemas.microsoft.com/office/spreadsheetml/2009/9/ac" r="555" s="34" customFormat="true" x14ac:dyDescent="0.2"/>
    <row xmlns:x14ac="http://schemas.microsoft.com/office/spreadsheetml/2009/9/ac" r="556" s="34" customFormat="true" x14ac:dyDescent="0.2"/>
    <row xmlns:x14ac="http://schemas.microsoft.com/office/spreadsheetml/2009/9/ac" r="557" s="34" customFormat="true" x14ac:dyDescent="0.2"/>
    <row xmlns:x14ac="http://schemas.microsoft.com/office/spreadsheetml/2009/9/ac" r="558" s="34" customFormat="true" x14ac:dyDescent="0.2"/>
    <row xmlns:x14ac="http://schemas.microsoft.com/office/spreadsheetml/2009/9/ac" r="559" s="34" customFormat="true" x14ac:dyDescent="0.2"/>
    <row xmlns:x14ac="http://schemas.microsoft.com/office/spreadsheetml/2009/9/ac" r="560" s="34" customFormat="true" x14ac:dyDescent="0.2"/>
    <row xmlns:x14ac="http://schemas.microsoft.com/office/spreadsheetml/2009/9/ac" r="561" s="34" customFormat="true" x14ac:dyDescent="0.2"/>
    <row xmlns:x14ac="http://schemas.microsoft.com/office/spreadsheetml/2009/9/ac" r="562" s="34" customFormat="true" x14ac:dyDescent="0.2"/>
    <row xmlns:x14ac="http://schemas.microsoft.com/office/spreadsheetml/2009/9/ac" r="563" s="34" customFormat="true" x14ac:dyDescent="0.2"/>
    <row xmlns:x14ac="http://schemas.microsoft.com/office/spreadsheetml/2009/9/ac" r="564" s="34" customFormat="true" x14ac:dyDescent="0.2"/>
    <row xmlns:x14ac="http://schemas.microsoft.com/office/spreadsheetml/2009/9/ac" r="565" s="34" customFormat="true" x14ac:dyDescent="0.2"/>
    <row xmlns:x14ac="http://schemas.microsoft.com/office/spreadsheetml/2009/9/ac" r="566" s="34" customFormat="true" x14ac:dyDescent="0.2"/>
    <row xmlns:x14ac="http://schemas.microsoft.com/office/spreadsheetml/2009/9/ac" r="567" s="34" customFormat="true" x14ac:dyDescent="0.2"/>
    <row xmlns:x14ac="http://schemas.microsoft.com/office/spreadsheetml/2009/9/ac" r="568" s="34" customFormat="true" x14ac:dyDescent="0.2"/>
    <row xmlns:x14ac="http://schemas.microsoft.com/office/spreadsheetml/2009/9/ac" r="569" s="34" customFormat="true" x14ac:dyDescent="0.2"/>
    <row xmlns:x14ac="http://schemas.microsoft.com/office/spreadsheetml/2009/9/ac" r="570" s="34" customFormat="true" x14ac:dyDescent="0.2"/>
    <row xmlns:x14ac="http://schemas.microsoft.com/office/spreadsheetml/2009/9/ac" r="571" s="34" customFormat="true" x14ac:dyDescent="0.2"/>
    <row xmlns:x14ac="http://schemas.microsoft.com/office/spreadsheetml/2009/9/ac" r="572" s="34" customFormat="true" x14ac:dyDescent="0.2"/>
    <row xmlns:x14ac="http://schemas.microsoft.com/office/spreadsheetml/2009/9/ac" r="573" s="34" customFormat="true" x14ac:dyDescent="0.2"/>
    <row xmlns:x14ac="http://schemas.microsoft.com/office/spreadsheetml/2009/9/ac" r="574" s="34" customFormat="true" x14ac:dyDescent="0.2"/>
    <row xmlns:x14ac="http://schemas.microsoft.com/office/spreadsheetml/2009/9/ac" r="575" s="34" customFormat="true" x14ac:dyDescent="0.2"/>
    <row xmlns:x14ac="http://schemas.microsoft.com/office/spreadsheetml/2009/9/ac" r="576" s="34" customFormat="true" x14ac:dyDescent="0.2"/>
    <row xmlns:x14ac="http://schemas.microsoft.com/office/spreadsheetml/2009/9/ac" r="577" s="34" customFormat="true" x14ac:dyDescent="0.2"/>
    <row xmlns:x14ac="http://schemas.microsoft.com/office/spreadsheetml/2009/9/ac" r="578" s="34" customFormat="true" x14ac:dyDescent="0.2"/>
    <row xmlns:x14ac="http://schemas.microsoft.com/office/spreadsheetml/2009/9/ac" r="579" s="34" customFormat="true" x14ac:dyDescent="0.2"/>
    <row xmlns:x14ac="http://schemas.microsoft.com/office/spreadsheetml/2009/9/ac" r="580" s="34" customFormat="true" x14ac:dyDescent="0.2"/>
    <row xmlns:x14ac="http://schemas.microsoft.com/office/spreadsheetml/2009/9/ac" r="581" s="34" customFormat="true" x14ac:dyDescent="0.2"/>
    <row xmlns:x14ac="http://schemas.microsoft.com/office/spreadsheetml/2009/9/ac" r="582" s="34" customFormat="true" x14ac:dyDescent="0.2"/>
    <row xmlns:x14ac="http://schemas.microsoft.com/office/spreadsheetml/2009/9/ac" r="583" s="34" customFormat="true" x14ac:dyDescent="0.2"/>
    <row xmlns:x14ac="http://schemas.microsoft.com/office/spreadsheetml/2009/9/ac" r="584" s="34" customFormat="true" x14ac:dyDescent="0.2"/>
    <row xmlns:x14ac="http://schemas.microsoft.com/office/spreadsheetml/2009/9/ac" r="585" s="34" customFormat="true" x14ac:dyDescent="0.2"/>
    <row xmlns:x14ac="http://schemas.microsoft.com/office/spreadsheetml/2009/9/ac" r="586" s="34" customFormat="true" x14ac:dyDescent="0.2"/>
    <row xmlns:x14ac="http://schemas.microsoft.com/office/spreadsheetml/2009/9/ac" r="587" s="34" customFormat="true" x14ac:dyDescent="0.2"/>
    <row xmlns:x14ac="http://schemas.microsoft.com/office/spreadsheetml/2009/9/ac" r="588" s="34" customFormat="true" x14ac:dyDescent="0.2"/>
    <row xmlns:x14ac="http://schemas.microsoft.com/office/spreadsheetml/2009/9/ac" r="589" s="34" customFormat="true" x14ac:dyDescent="0.2"/>
    <row xmlns:x14ac="http://schemas.microsoft.com/office/spreadsheetml/2009/9/ac" r="590" s="34" customFormat="true" x14ac:dyDescent="0.2"/>
    <row xmlns:x14ac="http://schemas.microsoft.com/office/spreadsheetml/2009/9/ac" r="591" s="34" customFormat="true" x14ac:dyDescent="0.2"/>
    <row xmlns:x14ac="http://schemas.microsoft.com/office/spreadsheetml/2009/9/ac" r="592" s="34" customFormat="true" x14ac:dyDescent="0.2"/>
    <row xmlns:x14ac="http://schemas.microsoft.com/office/spreadsheetml/2009/9/ac" r="593" s="34" customFormat="true" x14ac:dyDescent="0.2"/>
    <row xmlns:x14ac="http://schemas.microsoft.com/office/spreadsheetml/2009/9/ac" r="594" s="34" customFormat="true" x14ac:dyDescent="0.2"/>
    <row xmlns:x14ac="http://schemas.microsoft.com/office/spreadsheetml/2009/9/ac" r="595" s="34" customFormat="true" x14ac:dyDescent="0.2"/>
    <row xmlns:x14ac="http://schemas.microsoft.com/office/spreadsheetml/2009/9/ac" r="596" s="34" customFormat="true" x14ac:dyDescent="0.2"/>
    <row xmlns:x14ac="http://schemas.microsoft.com/office/spreadsheetml/2009/9/ac" r="597" s="34" customFormat="true" x14ac:dyDescent="0.2"/>
    <row xmlns:x14ac="http://schemas.microsoft.com/office/spreadsheetml/2009/9/ac" r="598" s="34" customFormat="true" x14ac:dyDescent="0.2"/>
    <row xmlns:x14ac="http://schemas.microsoft.com/office/spreadsheetml/2009/9/ac" r="599" s="34" customFormat="true" x14ac:dyDescent="0.2"/>
    <row xmlns:x14ac="http://schemas.microsoft.com/office/spreadsheetml/2009/9/ac" r="600" s="34" customFormat="true" x14ac:dyDescent="0.2"/>
    <row xmlns:x14ac="http://schemas.microsoft.com/office/spreadsheetml/2009/9/ac" r="601" s="34" customFormat="true" x14ac:dyDescent="0.2"/>
    <row xmlns:x14ac="http://schemas.microsoft.com/office/spreadsheetml/2009/9/ac" r="602" s="34" customFormat="true" x14ac:dyDescent="0.2"/>
    <row xmlns:x14ac="http://schemas.microsoft.com/office/spreadsheetml/2009/9/ac" r="603" s="34" customFormat="true" x14ac:dyDescent="0.2"/>
    <row xmlns:x14ac="http://schemas.microsoft.com/office/spreadsheetml/2009/9/ac" r="604" s="34" customFormat="true" x14ac:dyDescent="0.2"/>
    <row xmlns:x14ac="http://schemas.microsoft.com/office/spreadsheetml/2009/9/ac" r="605" s="34" customFormat="true" x14ac:dyDescent="0.2"/>
    <row xmlns:x14ac="http://schemas.microsoft.com/office/spreadsheetml/2009/9/ac" r="606" s="34" customFormat="true" x14ac:dyDescent="0.2"/>
    <row xmlns:x14ac="http://schemas.microsoft.com/office/spreadsheetml/2009/9/ac" r="607" s="34" customFormat="true" x14ac:dyDescent="0.2"/>
    <row xmlns:x14ac="http://schemas.microsoft.com/office/spreadsheetml/2009/9/ac" r="608" s="34" customFormat="true" x14ac:dyDescent="0.2"/>
    <row xmlns:x14ac="http://schemas.microsoft.com/office/spreadsheetml/2009/9/ac" r="609" s="34" customFormat="true" x14ac:dyDescent="0.2"/>
    <row xmlns:x14ac="http://schemas.microsoft.com/office/spreadsheetml/2009/9/ac" r="610" s="34" customFormat="true" x14ac:dyDescent="0.2"/>
    <row xmlns:x14ac="http://schemas.microsoft.com/office/spreadsheetml/2009/9/ac" r="611" s="34" customFormat="true" x14ac:dyDescent="0.2"/>
    <row xmlns:x14ac="http://schemas.microsoft.com/office/spreadsheetml/2009/9/ac" r="612" s="34" customFormat="true" x14ac:dyDescent="0.2"/>
    <row xmlns:x14ac="http://schemas.microsoft.com/office/spreadsheetml/2009/9/ac" r="613" s="34" customFormat="true" x14ac:dyDescent="0.2"/>
    <row xmlns:x14ac="http://schemas.microsoft.com/office/spreadsheetml/2009/9/ac" r="614" s="34" customFormat="true" x14ac:dyDescent="0.2"/>
    <row xmlns:x14ac="http://schemas.microsoft.com/office/spreadsheetml/2009/9/ac" r="615" s="34" customFormat="true" x14ac:dyDescent="0.2"/>
    <row xmlns:x14ac="http://schemas.microsoft.com/office/spreadsheetml/2009/9/ac" r="616" s="34" customFormat="true" x14ac:dyDescent="0.2"/>
    <row xmlns:x14ac="http://schemas.microsoft.com/office/spreadsheetml/2009/9/ac" r="617" s="34" customFormat="true" x14ac:dyDescent="0.2"/>
    <row xmlns:x14ac="http://schemas.microsoft.com/office/spreadsheetml/2009/9/ac" r="618" s="34" customFormat="true" x14ac:dyDescent="0.2"/>
    <row xmlns:x14ac="http://schemas.microsoft.com/office/spreadsheetml/2009/9/ac" r="619" s="34" customFormat="true" x14ac:dyDescent="0.2"/>
    <row xmlns:x14ac="http://schemas.microsoft.com/office/spreadsheetml/2009/9/ac" r="620" s="34" customFormat="true" x14ac:dyDescent="0.2"/>
    <row xmlns:x14ac="http://schemas.microsoft.com/office/spreadsheetml/2009/9/ac" r="621" s="34" customFormat="true" x14ac:dyDescent="0.2"/>
    <row xmlns:x14ac="http://schemas.microsoft.com/office/spreadsheetml/2009/9/ac" r="622" s="34" customFormat="true" x14ac:dyDescent="0.2"/>
    <row xmlns:x14ac="http://schemas.microsoft.com/office/spreadsheetml/2009/9/ac" r="623" s="34" customFormat="true" x14ac:dyDescent="0.2"/>
    <row xmlns:x14ac="http://schemas.microsoft.com/office/spreadsheetml/2009/9/ac" r="624" s="34" customFormat="true" x14ac:dyDescent="0.2"/>
    <row xmlns:x14ac="http://schemas.microsoft.com/office/spreadsheetml/2009/9/ac" r="625" s="34" customFormat="true" x14ac:dyDescent="0.2"/>
    <row xmlns:x14ac="http://schemas.microsoft.com/office/spreadsheetml/2009/9/ac" r="626" s="34" customFormat="true" x14ac:dyDescent="0.2"/>
    <row xmlns:x14ac="http://schemas.microsoft.com/office/spreadsheetml/2009/9/ac" r="627" s="34" customFormat="true" x14ac:dyDescent="0.2"/>
    <row xmlns:x14ac="http://schemas.microsoft.com/office/spreadsheetml/2009/9/ac" r="628" s="34" customFormat="true" x14ac:dyDescent="0.2"/>
    <row xmlns:x14ac="http://schemas.microsoft.com/office/spreadsheetml/2009/9/ac" r="629" s="34" customFormat="true" x14ac:dyDescent="0.2"/>
    <row xmlns:x14ac="http://schemas.microsoft.com/office/spreadsheetml/2009/9/ac" r="630" s="34" customFormat="true" x14ac:dyDescent="0.2"/>
    <row xmlns:x14ac="http://schemas.microsoft.com/office/spreadsheetml/2009/9/ac" r="631" s="34" customFormat="true" x14ac:dyDescent="0.2"/>
    <row xmlns:x14ac="http://schemas.microsoft.com/office/spreadsheetml/2009/9/ac" r="632" s="34" customFormat="true" x14ac:dyDescent="0.2"/>
    <row xmlns:x14ac="http://schemas.microsoft.com/office/spreadsheetml/2009/9/ac" r="633" s="34" customFormat="true" x14ac:dyDescent="0.2"/>
    <row xmlns:x14ac="http://schemas.microsoft.com/office/spreadsheetml/2009/9/ac" r="634" s="34" customFormat="true" x14ac:dyDescent="0.2"/>
    <row xmlns:x14ac="http://schemas.microsoft.com/office/spreadsheetml/2009/9/ac" r="635" s="34"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4" customWidth="true"/>
    <col min="3" max="3" width="29.75" customWidth="true"/>
    <col min="4" max="9" width="7.875" customWidth="true"/>
    <col min="10" max="11" width="1.125" customWidth="true"/>
    <col min="12" max="12" width="24.625" style="124" customWidth="true"/>
    <col min="13" max="13" width="29.75" customWidth="true"/>
    <col min="14" max="19" width="7.875" customWidth="true"/>
    <col min="20" max="21" width="1.125" customWidth="true"/>
    <col min="22" max="22" width="24.625" style="124" customWidth="true"/>
    <col min="23" max="23" width="29.75" customWidth="true"/>
    <col min="24" max="29" width="7.875" customWidth="true"/>
    <col min="30" max="31" width="1.125" customWidth="true"/>
    <col min="32" max="32" width="24.625" style="124" customWidth="true"/>
    <col min="33" max="33" width="29.75" customWidth="true"/>
    <col min="34" max="39" width="7.875" customWidth="true"/>
    <col min="40" max="41" width="1.125" customWidth="true"/>
    <col min="42" max="42" width="24.625" style="124" customWidth="true"/>
    <col min="43" max="43" width="29.75" customWidth="true"/>
    <col min="44" max="49" width="7.875" customWidth="true"/>
    <col min="50" max="51" width="1.125" customWidth="true"/>
    <col min="52" max="52" width="24.625" style="124" customWidth="true"/>
    <col min="53" max="53" width="29.75" customWidth="true"/>
    <col min="54" max="59" width="7.875" customWidth="true"/>
    <col min="60" max="61" width="1.125" customWidth="true"/>
    <col min="62" max="62" width="24.625" style="124" customWidth="true"/>
    <col min="63" max="63" width="29.75" customWidth="true"/>
    <col min="64" max="69" width="7.875" customWidth="true"/>
    <col min="70" max="71" width="1.125" customWidth="true"/>
    <col min="72" max="72" width="24.625" style="124" customWidth="true"/>
    <col min="73" max="73" width="29.75" customWidth="true"/>
    <col min="74" max="79" width="7.875" customWidth="true"/>
    <col min="80" max="81" width="1.125" customWidth="true"/>
    <col min="82" max="82" width="24.625" style="124" customWidth="true"/>
    <col min="83" max="83" width="29.75" customWidth="true"/>
    <col min="84" max="89" width="7.875" customWidth="true"/>
    <col min="90" max="91" width="1.125" customWidth="true"/>
    <col min="92" max="92" width="24.625" style="124" customWidth="true"/>
    <col min="93" max="93" width="29.75" customWidth="true"/>
    <col min="94" max="99" width="7.875" customWidth="true"/>
    <col min="100" max="101" width="1.125" customWidth="true"/>
    <col min="102" max="102" width="24.625" style="124" customWidth="true"/>
    <col min="103" max="103" width="29.75" customWidth="true"/>
    <col min="104" max="109" width="7.875" customWidth="true"/>
    <col min="110" max="111" width="1.125" customWidth="true"/>
    <col min="112" max="112" width="24.625" style="124" customWidth="true"/>
    <col min="113" max="113" width="29.75" customWidth="true"/>
    <col min="114" max="119" width="7.875" customWidth="true"/>
    <col min="120" max="121" width="1.125" customWidth="true"/>
    <col min="122" max="122" width="24.625" style="124" customWidth="true"/>
    <col min="123" max="123" width="29.75" customWidth="true"/>
    <col min="124" max="129" width="7.875" customWidth="true"/>
    <col min="130" max="131" width="1.125" customWidth="true"/>
    <col min="132" max="132" width="24.625" style="124" customWidth="true"/>
    <col min="133" max="133" width="29.75" customWidth="true"/>
    <col min="134" max="139" width="7.875" customWidth="true"/>
    <col min="140" max="141" width="1.125" customWidth="true"/>
    <col min="142" max="142" width="24.625" style="124" customWidth="true"/>
    <col min="143" max="143" width="29.75" customWidth="true"/>
    <col min="144" max="149" width="7.875" customWidth="true"/>
    <col min="150" max="151" width="1.125" customWidth="true"/>
    <col min="152" max="152" width="24.625" style="124" customWidth="true"/>
    <col min="153" max="153" width="29.75" customWidth="true"/>
    <col min="154" max="159" width="7.875" customWidth="true"/>
    <col min="160" max="161" width="1.125" customWidth="true"/>
    <col min="162" max="162" width="24.625" style="124" customWidth="true"/>
    <col min="163" max="163" width="29.75" customWidth="true"/>
    <col min="164" max="169" width="7.875" customWidth="true"/>
    <col min="170" max="171" width="1.125" customWidth="true"/>
    <col min="172" max="172" width="24.625" style="124" customWidth="true"/>
    <col min="173" max="173" width="29.75" customWidth="true"/>
    <col min="174" max="179" width="7.875" customWidth="true"/>
    <col min="180" max="181" width="1.125" customWidth="true"/>
    <col min="182" max="182" width="24.625" style="124" customWidth="true"/>
    <col min="183" max="183" width="29.75" customWidth="true"/>
    <col min="184" max="189" width="7.875" customWidth="true"/>
    <col min="190" max="191" width="1.125" customWidth="true"/>
    <col min="192" max="192" width="24.625" style="124" customWidth="true"/>
    <col min="193" max="193" width="29.75" customWidth="true"/>
    <col min="194" max="199" width="7.875" customWidth="true"/>
    <col min="200" max="201" width="1.125" customWidth="true"/>
    <col min="202" max="202" width="24.625" style="124" customWidth="true"/>
    <col min="203" max="203" width="29.75" customWidth="true"/>
    <col min="204" max="209" width="7.875" customWidth="true"/>
    <col min="210" max="211" width="1.125" customWidth="true"/>
    <col min="212" max="212" width="24.625" style="124" customWidth="true"/>
    <col min="213" max="213" width="29.75" customWidth="true"/>
    <col min="214" max="219" width="7.875" customWidth="true"/>
    <col min="220" max="221" width="1.125" customWidth="true"/>
    <col min="222" max="222" width="24.625" style="124" customWidth="true"/>
    <col min="223" max="223" width="29.75" customWidth="true"/>
    <col min="224" max="229" width="7.875" customWidth="true"/>
    <col min="230" max="231" width="1.125" customWidth="true"/>
    <col min="232" max="232" width="24.625" style="124" customWidth="true"/>
    <col min="233" max="233" width="29.75" customWidth="true"/>
    <col min="234" max="239" width="7.875" customWidth="true"/>
    <col min="240" max="241" width="1.125" customWidth="true"/>
  </cols>
  <sheetData>
    <row xmlns:x14ac="http://schemas.microsoft.com/office/spreadsheetml/2009/9/ac" r="1" s="308" customFormat="true" ht="30" customHeight="true" x14ac:dyDescent="0.25">
      <c r="B1" s="322" t="s">
        <v>28</v>
      </c>
      <c r="C1" s="376" t="s">
        <v>227</v>
      </c>
      <c r="D1" s="317" t="s">
        <v>173</v>
      </c>
      <c r="E1" s="317"/>
      <c r="F1" s="317"/>
      <c r="G1" s="317"/>
      <c r="H1" s="317"/>
      <c r="I1" s="321"/>
      <c r="J1" s="309"/>
      <c r="K1" s="309"/>
      <c r="L1" s="322" t="s">
        <v>28</v>
      </c>
      <c r="M1" s="376" t="s">
        <v>228</v>
      </c>
      <c r="N1" s="317" t="s">
        <v>173</v>
      </c>
      <c r="O1" s="317"/>
      <c r="P1" s="317"/>
      <c r="Q1" s="317"/>
      <c r="R1" s="317"/>
      <c r="S1" s="321"/>
      <c r="T1" s="309"/>
      <c r="U1" s="309"/>
      <c r="V1" s="322" t="s">
        <v>28</v>
      </c>
      <c r="W1" s="376" t="s">
        <v>229</v>
      </c>
      <c r="X1" s="317" t="s">
        <v>173</v>
      </c>
      <c r="Y1" s="317"/>
      <c r="Z1" s="317"/>
      <c r="AA1" s="317"/>
      <c r="AB1" s="317"/>
      <c r="AC1" s="321"/>
      <c r="AD1" s="309"/>
      <c r="AE1" s="309"/>
      <c r="AF1" s="322" t="s">
        <v>28</v>
      </c>
      <c r="AG1" s="376">
        <v>2013</v>
      </c>
      <c r="AH1" s="317" t="s">
        <v>246</v>
      </c>
      <c r="AI1" s="317"/>
      <c r="AJ1" s="317"/>
      <c r="AK1" s="317"/>
      <c r="AL1" s="317"/>
      <c r="AM1" s="321"/>
      <c r="AN1" s="309"/>
      <c r="AO1" s="309"/>
      <c r="AP1" s="322" t="s">
        <v>28</v>
      </c>
      <c r="AQ1" s="376">
        <v>2017</v>
      </c>
      <c r="AR1" s="317" t="s">
        <v>246</v>
      </c>
      <c r="AS1" s="317"/>
      <c r="AT1" s="317"/>
      <c r="AU1" s="317"/>
      <c r="AV1" s="317"/>
      <c r="AW1" s="321"/>
      <c r="AX1" s="309"/>
      <c r="AY1" s="309"/>
      <c r="AZ1" s="322" t="s">
        <v>28</v>
      </c>
      <c r="BA1" s="376">
        <v>2018</v>
      </c>
      <c r="BB1" s="317" t="s">
        <v>246</v>
      </c>
      <c r="BC1" s="317"/>
      <c r="BD1" s="317"/>
      <c r="BE1" s="317"/>
      <c r="BF1" s="317"/>
      <c r="BG1" s="321"/>
      <c r="BH1" s="309"/>
      <c r="BI1" s="309"/>
    </row>
    <row xmlns:x14ac="http://schemas.microsoft.com/office/spreadsheetml/2009/9/ac" r="2" s="308" customFormat="true" ht="30" customHeight="true" x14ac:dyDescent="0.25">
      <c r="A2" s="569" t="s">
        <v>260</v>
      </c>
      <c r="B2" s="318" t="s">
        <v>224</v>
      </c>
      <c r="C2" s="240" t="s">
        <v>188</v>
      </c>
      <c r="D2" s="240" t="s">
        <v>158</v>
      </c>
      <c r="E2" s="319"/>
      <c r="F2" s="319"/>
      <c r="G2" s="319"/>
      <c r="H2" s="319"/>
      <c r="I2" s="320"/>
      <c r="J2" s="309" t="s">
        <v>230</v>
      </c>
      <c r="K2" s="309"/>
      <c r="L2" s="318" t="s">
        <v>225</v>
      </c>
      <c r="M2" s="240" t="s">
        <v>188</v>
      </c>
      <c r="N2" s="240" t="s">
        <v>158</v>
      </c>
      <c r="O2" s="319"/>
      <c r="P2" s="319"/>
      <c r="Q2" s="319"/>
      <c r="R2" s="319"/>
      <c r="S2" s="320"/>
      <c r="T2" s="309" t="s">
        <v>230</v>
      </c>
      <c r="U2" s="309"/>
      <c r="V2" s="318" t="s">
        <v>226</v>
      </c>
      <c r="W2" s="240" t="s">
        <v>219</v>
      </c>
      <c r="X2" s="240" t="s">
        <v>218</v>
      </c>
      <c r="Y2" s="319"/>
      <c r="Z2" s="319"/>
      <c r="AA2" s="319"/>
      <c r="AB2" s="319"/>
      <c r="AC2" s="320"/>
      <c r="AD2" s="309" t="s">
        <v>230</v>
      </c>
      <c r="AE2" s="309"/>
      <c r="AF2" s="318" t="s">
        <v>265</v>
      </c>
      <c r="AG2" s="240" t="s">
        <v>188</v>
      </c>
      <c r="AH2" s="240" t="s">
        <v>266</v>
      </c>
      <c r="AI2" s="319"/>
      <c r="AJ2" s="319"/>
      <c r="AK2" s="319"/>
      <c r="AL2" s="319"/>
      <c r="AM2" s="320"/>
      <c r="AN2" s="309" t="s">
        <v>230</v>
      </c>
      <c r="AO2" s="309"/>
      <c r="AP2" s="318" t="s">
        <v>247</v>
      </c>
      <c r="AQ2" s="240" t="s">
        <v>248</v>
      </c>
      <c r="AR2" s="240" t="s">
        <v>249</v>
      </c>
      <c r="AS2" s="319"/>
      <c r="AT2" s="319"/>
      <c r="AU2" s="319"/>
      <c r="AV2" s="319"/>
      <c r="AW2" s="320"/>
      <c r="AX2" s="309" t="s">
        <v>230</v>
      </c>
      <c r="AY2" s="309"/>
      <c r="AZ2" s="318" t="s">
        <v>255</v>
      </c>
      <c r="BA2" s="240" t="s">
        <v>248</v>
      </c>
      <c r="BB2" s="240" t="s">
        <v>249</v>
      </c>
      <c r="BC2" s="319"/>
      <c r="BD2" s="319"/>
      <c r="BE2" s="319"/>
      <c r="BF2" s="319"/>
      <c r="BG2" s="320"/>
      <c r="BH2" s="309" t="s">
        <v>230</v>
      </c>
      <c r="BI2" s="309"/>
    </row>
    <row xmlns:x14ac="http://schemas.microsoft.com/office/spreadsheetml/2009/9/ac" r="3" s="248" customFormat="true" ht="18" customHeight="true" x14ac:dyDescent="0.25">
      <c r="A3" s="569"/>
      <c r="B3" s="241" t="s">
        <v>180</v>
      </c>
      <c r="C3" s="242" t="s">
        <v>56</v>
      </c>
      <c r="D3" s="243" t="s">
        <v>7</v>
      </c>
      <c r="E3" s="244" t="s">
        <v>1</v>
      </c>
      <c r="F3" s="244" t="s">
        <v>2</v>
      </c>
      <c r="G3" s="244" t="s">
        <v>16</v>
      </c>
      <c r="H3" s="244" t="s">
        <v>17</v>
      </c>
      <c r="I3" s="245" t="s">
        <v>18</v>
      </c>
      <c r="J3" s="246"/>
      <c r="K3" s="246"/>
      <c r="L3" s="241" t="s">
        <v>180</v>
      </c>
      <c r="M3" s="242" t="s">
        <v>56</v>
      </c>
      <c r="N3" s="243" t="s">
        <v>7</v>
      </c>
      <c r="O3" s="244" t="s">
        <v>1</v>
      </c>
      <c r="P3" s="244" t="s">
        <v>2</v>
      </c>
      <c r="Q3" s="244" t="s">
        <v>16</v>
      </c>
      <c r="R3" s="244" t="s">
        <v>17</v>
      </c>
      <c r="S3" s="245" t="s">
        <v>18</v>
      </c>
      <c r="T3" s="246"/>
      <c r="U3" s="246"/>
      <c r="V3" s="241" t="s">
        <v>180</v>
      </c>
      <c r="W3" s="242" t="s">
        <v>56</v>
      </c>
      <c r="X3" s="243" t="s">
        <v>7</v>
      </c>
      <c r="Y3" s="244" t="s">
        <v>1</v>
      </c>
      <c r="Z3" s="244" t="s">
        <v>2</v>
      </c>
      <c r="AA3" s="244" t="s">
        <v>16</v>
      </c>
      <c r="AB3" s="244" t="s">
        <v>17</v>
      </c>
      <c r="AC3" s="245" t="s">
        <v>18</v>
      </c>
      <c r="AD3" s="246"/>
      <c r="AE3" s="246"/>
      <c r="AF3" s="241" t="s">
        <v>180</v>
      </c>
      <c r="AG3" s="242" t="s">
        <v>56</v>
      </c>
      <c r="AH3" s="243" t="s">
        <v>7</v>
      </c>
      <c r="AI3" s="244" t="s">
        <v>1</v>
      </c>
      <c r="AJ3" s="244" t="s">
        <v>2</v>
      </c>
      <c r="AK3" s="244" t="s">
        <v>16</v>
      </c>
      <c r="AL3" s="244" t="s">
        <v>17</v>
      </c>
      <c r="AM3" s="245" t="s">
        <v>18</v>
      </c>
      <c r="AN3" s="246"/>
      <c r="AO3" s="246"/>
      <c r="AP3" s="241" t="s">
        <v>180</v>
      </c>
      <c r="AQ3" s="242" t="s">
        <v>56</v>
      </c>
      <c r="AR3" s="243" t="s">
        <v>7</v>
      </c>
      <c r="AS3" s="244" t="s">
        <v>1</v>
      </c>
      <c r="AT3" s="244" t="s">
        <v>2</v>
      </c>
      <c r="AU3" s="244" t="s">
        <v>16</v>
      </c>
      <c r="AV3" s="244" t="s">
        <v>17</v>
      </c>
      <c r="AW3" s="245" t="s">
        <v>18</v>
      </c>
      <c r="AX3" s="246"/>
      <c r="AY3" s="246"/>
      <c r="AZ3" s="241" t="s">
        <v>180</v>
      </c>
      <c r="BA3" s="242" t="s">
        <v>56</v>
      </c>
      <c r="BB3" s="243" t="s">
        <v>7</v>
      </c>
      <c r="BC3" s="244" t="s">
        <v>1</v>
      </c>
      <c r="BD3" s="244" t="s">
        <v>2</v>
      </c>
      <c r="BE3" s="244" t="s">
        <v>16</v>
      </c>
      <c r="BF3" s="244" t="s">
        <v>17</v>
      </c>
      <c r="BG3" s="245" t="s">
        <v>18</v>
      </c>
      <c r="BH3" s="246"/>
      <c r="BI3" s="246"/>
      <c r="BJ3" s="247"/>
      <c r="BT3" s="247"/>
      <c r="CD3" s="247"/>
      <c r="CN3" s="247"/>
      <c r="CX3" s="247"/>
      <c r="DH3" s="247"/>
      <c r="DR3" s="247"/>
      <c r="EB3" s="247"/>
      <c r="EL3" s="247"/>
      <c r="EV3" s="247"/>
      <c r="FF3" s="247"/>
      <c r="FP3" s="247"/>
      <c r="FZ3" s="247"/>
      <c r="GJ3" s="247"/>
      <c r="GT3" s="247"/>
      <c r="HD3" s="247"/>
      <c r="HN3" s="247"/>
      <c r="HX3" s="247"/>
    </row>
    <row xmlns:x14ac="http://schemas.microsoft.com/office/spreadsheetml/2009/9/ac" r="4" s="4" customFormat="true" x14ac:dyDescent="0.25">
      <c r="A4" s="386" t="str">
        <f>IF(ISBLANK('Data Summary'!A6),"",'Data Summary'!A6)</f>
        <v>BOL_2002_EMIS</v>
      </c>
      <c r="B4" s="117"/>
      <c r="C4" s="66" t="s">
        <v>24</v>
      </c>
      <c r="D4" s="9">
        <f t="shared" ref="D4:I4" si="0">IF(COUNTA(D13)=0,"",D13)</f>
        <v>22</v>
      </c>
      <c r="E4" s="9">
        <f t="shared" si="0"/>
        <v>18</v>
      </c>
      <c r="F4" s="9">
        <f t="shared" si="0"/>
        <v>24</v>
      </c>
      <c r="G4" s="9" t="str">
        <f t="shared" si="0"/>
        <v/>
      </c>
      <c r="H4" s="9" t="str">
        <f t="shared" si="0"/>
        <v/>
      </c>
      <c r="I4" s="30" t="str">
        <f t="shared" si="0"/>
        <v/>
      </c>
      <c r="J4" s="24"/>
      <c r="K4" s="24"/>
      <c r="L4" s="117"/>
      <c r="M4" s="15" t="s">
        <v>24</v>
      </c>
      <c r="N4" s="9">
        <f t="shared" ref="N4:S4" si="1">IF(COUNTA(N13)=0,"",N13)</f>
        <v>12</v>
      </c>
      <c r="O4" s="9">
        <f t="shared" si="1"/>
        <v>1</v>
      </c>
      <c r="P4" s="9">
        <f t="shared" si="1"/>
        <v>15</v>
      </c>
      <c r="Q4" s="9" t="str">
        <f t="shared" si="1"/>
        <v/>
      </c>
      <c r="R4" s="9" t="str">
        <f t="shared" si="1"/>
        <v/>
      </c>
      <c r="S4" s="30" t="str">
        <f t="shared" si="1"/>
        <v/>
      </c>
      <c r="T4" s="24"/>
      <c r="U4" s="24"/>
      <c r="V4" s="117"/>
      <c r="W4" s="15" t="s">
        <v>24</v>
      </c>
      <c r="X4" s="9" t="str">
        <f t="shared" ref="X4:AC4" si="2">IF(COUNTA(X13)=0,"",X13)</f>
        <v/>
      </c>
      <c r="Y4" s="9" t="str">
        <f t="shared" si="2"/>
        <v/>
      </c>
      <c r="Z4" s="9" t="str">
        <f t="shared" si="2"/>
        <v/>
      </c>
      <c r="AA4" s="9" t="str">
        <f t="shared" si="2"/>
        <v/>
      </c>
      <c r="AB4" s="9" t="str">
        <f t="shared" si="2"/>
        <v/>
      </c>
      <c r="AC4" s="30" t="str">
        <f t="shared" si="2"/>
        <v/>
      </c>
      <c r="AD4" s="24"/>
      <c r="AE4" s="24"/>
      <c r="AF4" s="117"/>
      <c r="AG4" s="15" t="s">
        <v>24</v>
      </c>
      <c r="AH4" s="9">
        <f t="shared" ref="AH4:AM4" si="3">IF(COUNTA(AH13)=0,"",AH13)</f>
        <v>9.77</v>
      </c>
      <c r="AI4" s="9" t="str">
        <f t="shared" si="3"/>
        <v/>
      </c>
      <c r="AJ4" s="9" t="str">
        <f t="shared" si="3"/>
        <v/>
      </c>
      <c r="AK4" s="9" t="str">
        <f t="shared" si="3"/>
        <v/>
      </c>
      <c r="AL4" s="9" t="str">
        <f t="shared" si="3"/>
        <v/>
      </c>
      <c r="AM4" s="30" t="str">
        <f t="shared" si="3"/>
        <v/>
      </c>
      <c r="AN4" s="24"/>
      <c r="AO4" s="24"/>
      <c r="AP4" s="117"/>
      <c r="AQ4" s="15" t="s">
        <v>24</v>
      </c>
      <c r="AR4" s="9" t="str">
        <f t="shared" ref="AR4:AW4" si="4">IF(COUNTA(AR13)=0,"",AR13)</f>
        <v/>
      </c>
      <c r="AS4" s="9" t="str">
        <f t="shared" si="4"/>
        <v/>
      </c>
      <c r="AT4" s="9" t="str">
        <f t="shared" si="4"/>
        <v/>
      </c>
      <c r="AU4" s="9" t="str">
        <f t="shared" si="4"/>
        <v/>
      </c>
      <c r="AV4" s="9" t="str">
        <f t="shared" si="4"/>
        <v/>
      </c>
      <c r="AW4" s="30" t="str">
        <f t="shared" si="4"/>
        <v/>
      </c>
      <c r="AX4" s="24"/>
      <c r="AY4" s="24"/>
      <c r="AZ4" s="117"/>
      <c r="BA4" s="15" t="s">
        <v>24</v>
      </c>
      <c r="BB4" s="9" t="str">
        <f t="shared" ref="BB4:BG4" si="5">IF(COUNTA(BB13)=0,"",BB13)</f>
        <v/>
      </c>
      <c r="BC4" s="9" t="str">
        <f t="shared" si="5"/>
        <v/>
      </c>
      <c r="BD4" s="9" t="str">
        <f t="shared" si="5"/>
        <v/>
      </c>
      <c r="BE4" s="9" t="str">
        <f t="shared" si="5"/>
        <v/>
      </c>
      <c r="BF4" s="9" t="str">
        <f t="shared" si="5"/>
        <v/>
      </c>
      <c r="BG4" s="30" t="str">
        <f t="shared" si="5"/>
        <v/>
      </c>
      <c r="BH4" s="24"/>
      <c r="BI4" s="24"/>
      <c r="BJ4" s="125"/>
      <c r="BT4" s="125"/>
      <c r="CD4" s="125"/>
      <c r="CN4" s="125"/>
      <c r="CX4" s="125"/>
      <c r="DH4" s="125"/>
      <c r="DR4" s="125"/>
      <c r="EB4" s="125"/>
      <c r="EL4" s="125"/>
      <c r="EV4" s="125"/>
      <c r="FF4" s="125"/>
      <c r="FP4" s="125"/>
      <c r="FZ4" s="125"/>
      <c r="GJ4" s="125"/>
      <c r="GT4" s="125"/>
      <c r="HD4" s="125"/>
      <c r="HN4" s="125"/>
      <c r="HX4" s="125"/>
    </row>
    <row xmlns:x14ac="http://schemas.microsoft.com/office/spreadsheetml/2009/9/ac" r="5" s="4" customFormat="true" x14ac:dyDescent="0.25">
      <c r="A5" s="386" t="str">
        <f ca="true">IF(ISBLANK('Data Summary'!A7),"",'Data Summary'!A7)</f>
        <v>BOL_2009_EMIS</v>
      </c>
      <c r="B5" s="117"/>
      <c r="C5" s="66"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30" t="str">
        <f>IF((COUNTA(I14:I25)=0)+(COUNTA(I13)=0),"",100-I13-SUMPRODUCT(C14:C25,I14:I25))</f>
        <v/>
      </c>
      <c r="J5" s="24"/>
      <c r="K5" s="24"/>
      <c r="L5" s="117"/>
      <c r="M5" s="15" t="s">
        <v>0</v>
      </c>
      <c r="N5" s="9"/>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30" t="str">
        <f>IF((COUNTA(S14:S25)=0)+(COUNTA(S13)=0),"",100-S13-SUMPRODUCT(M14:M25,S14:S25))</f>
        <v/>
      </c>
      <c r="T5" s="24"/>
      <c r="U5" s="24"/>
      <c r="V5" s="117"/>
      <c r="W5" s="15" t="s">
        <v>0</v>
      </c>
      <c r="X5" s="9"/>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30" t="str">
        <f>IF((COUNTA(AC14:AC25)=0)+(COUNTA(AC13)=0),"",100-AC13-SUMPRODUCT(W14:W25,AC14:AC25))</f>
        <v/>
      </c>
      <c r="AD5" s="24"/>
      <c r="AE5" s="24"/>
      <c r="AF5" s="117"/>
      <c r="AG5" s="15" t="s">
        <v>0</v>
      </c>
      <c r="AH5" s="9"/>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30" t="str">
        <f>IF((COUNTA(AM14:AM25)=0)+(COUNTA(AM13)=0),"",100-AM13-SUMPRODUCT(AG14:AG25,AM14:AM25))</f>
        <v/>
      </c>
      <c r="AN5" s="24"/>
      <c r="AO5" s="24"/>
      <c r="AP5" s="117"/>
      <c r="AQ5" s="15" t="s">
        <v>0</v>
      </c>
      <c r="AR5" s="9"/>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30" t="str">
        <f>IF((COUNTA(AW14:AW25)=0)+(COUNTA(AW13)=0),"",100-AW13-SUMPRODUCT(AQ14:AQ25,AW14:AW25))</f>
        <v/>
      </c>
      <c r="AX5" s="24"/>
      <c r="AY5" s="24"/>
      <c r="AZ5" s="117"/>
      <c r="BA5" s="15" t="s">
        <v>0</v>
      </c>
      <c r="BB5" s="9"/>
      <c r="BC5" s="9" t="str">
        <f>IF((COUNTA(BC14:BC25)=0)+(COUNTA(BC13)=0),"",100-BC13-SUMPRODUCT(BA14:BA25,BC14:BC25))</f>
        <v/>
      </c>
      <c r="BD5" s="9" t="str">
        <f>IF((COUNTA(BD14:BD25)=0)+(COUNTA(BD13)=0),"",100-BD13-SUMPRODUCT(BA14:BA25,BD14:BD25))</f>
        <v/>
      </c>
      <c r="BE5" s="9" t="str">
        <f>IF((COUNTA(BE14:BE25)=0)+(COUNTA(BE13)=0),"",100-BE13-SUMPRODUCT(BA14:BA25,BE14:BE25))</f>
        <v/>
      </c>
      <c r="BF5" s="9" t="str">
        <f>IF((COUNTA(BF14:BF25)=0)+(COUNTA(BF13)=0),"",100-BF13-SUMPRODUCT(BA14:BA25,BF14:BF25))</f>
        <v/>
      </c>
      <c r="BG5" s="30" t="str">
        <f>IF((COUNTA(BG14:BG25)=0)+(COUNTA(BG13)=0),"",100-BG13-SUMPRODUCT(BA14:BA25,BG14:BG25))</f>
        <v/>
      </c>
      <c r="BH5" s="24"/>
      <c r="BI5" s="24"/>
      <c r="BJ5" s="125"/>
      <c r="BT5" s="125"/>
      <c r="CD5" s="125"/>
      <c r="CN5" s="125"/>
      <c r="CX5" s="125"/>
      <c r="DH5" s="125"/>
      <c r="DR5" s="125"/>
      <c r="EB5" s="125"/>
      <c r="EL5" s="125"/>
      <c r="EV5" s="125"/>
      <c r="FF5" s="125"/>
      <c r="FP5" s="125"/>
      <c r="FZ5" s="125"/>
      <c r="GJ5" s="125"/>
      <c r="GT5" s="125"/>
      <c r="HD5" s="125"/>
      <c r="HN5" s="125"/>
      <c r="HX5" s="125"/>
    </row>
    <row xmlns:x14ac="http://schemas.microsoft.com/office/spreadsheetml/2009/9/ac" r="6" s="4" customFormat="true" x14ac:dyDescent="0.25">
      <c r="A6" s="386" t="str">
        <f ca="true">IF(ISBLANK('Data Summary'!A8),"",'Data Summary'!A8)</f>
        <v>BOL_2013_UIS</v>
      </c>
      <c r="B6" s="117"/>
      <c r="C6" s="66" t="s">
        <v>19</v>
      </c>
      <c r="D6" s="9"/>
      <c r="E6" s="9"/>
      <c r="F6" s="9"/>
      <c r="G6" s="9" t="str">
        <f>IF(COUNTA(G14:G25)=0,"",SUMPRODUCT(G14:G25,C14:C25))</f>
        <v/>
      </c>
      <c r="H6" s="9" t="str">
        <f>IF(COUNTA(H14:H25)=0,"",SUMPRODUCT(H14:H25,C14:C25))</f>
        <v/>
      </c>
      <c r="I6" s="30" t="str">
        <f>IF(COUNTA(I14:I25)=0,"",SUMPRODUCT(I14:I25,C14:C25))</f>
        <v/>
      </c>
      <c r="J6" s="24"/>
      <c r="K6" s="24"/>
      <c r="L6" s="117"/>
      <c r="M6" s="15" t="s">
        <v>19</v>
      </c>
      <c r="N6" s="9"/>
      <c r="O6" s="9"/>
      <c r="P6" s="9"/>
      <c r="Q6" s="9" t="str">
        <f>IF(COUNTA(Q14:Q25)=0,"",SUMPRODUCT(Q14:Q25,M14:M25))</f>
        <v/>
      </c>
      <c r="R6" s="9" t="str">
        <f>IF(COUNTA(R14:R25)=0,"",SUMPRODUCT(R14:R25,M14:M25))</f>
        <v/>
      </c>
      <c r="S6" s="30" t="str">
        <f>IF(COUNTA(S14:S25)=0,"",SUMPRODUCT(S14:S25,M14:M25))</f>
        <v/>
      </c>
      <c r="T6" s="24"/>
      <c r="U6" s="24"/>
      <c r="V6" s="117"/>
      <c r="W6" s="15" t="s">
        <v>19</v>
      </c>
      <c r="X6" s="9"/>
      <c r="Y6" s="9"/>
      <c r="Z6" s="9"/>
      <c r="AA6" s="9" t="str">
        <f>IF(COUNTA(AA14:AA25)=0,"",SUMPRODUCT(AA14:AA25,W14:W25))</f>
        <v/>
      </c>
      <c r="AB6" s="9" t="str">
        <f>IF(COUNTA(AB14:AB25)=0,"",SUMPRODUCT(AB14:AB25,W14:W25))</f>
        <v/>
      </c>
      <c r="AC6" s="30" t="str">
        <f>IF(COUNTA(AC14:AC25)=0,"",SUMPRODUCT(AC14:AC25,W14:W25))</f>
        <v/>
      </c>
      <c r="AD6" s="24"/>
      <c r="AE6" s="24"/>
      <c r="AF6" s="117"/>
      <c r="AG6" s="15" t="s">
        <v>19</v>
      </c>
      <c r="AH6" s="9"/>
      <c r="AI6" s="9"/>
      <c r="AJ6" s="9"/>
      <c r="AK6" s="9" t="str">
        <f>IF(COUNTA(AK14:AK25)=0,"",SUMPRODUCT(AK14:AK25,AG14:AG25))</f>
        <v/>
      </c>
      <c r="AL6" s="9" t="str">
        <f>IF(COUNTA(AL14:AL25)=0,"",SUMPRODUCT(AL14:AL25,AG14:AG25))</f>
        <v/>
      </c>
      <c r="AM6" s="30" t="str">
        <f>IF(COUNTA(AM14:AM25)=0,"",SUMPRODUCT(AM14:AM25,AG14:AG25))</f>
        <v/>
      </c>
      <c r="AN6" s="24"/>
      <c r="AO6" s="24"/>
      <c r="AP6" s="117"/>
      <c r="AQ6" s="15" t="s">
        <v>19</v>
      </c>
      <c r="AR6" s="9"/>
      <c r="AS6" s="9"/>
      <c r="AT6" s="9"/>
      <c r="AU6" s="9" t="str">
        <f>IF(COUNTA(AU14:AU25)=0,"",SUMPRODUCT(AU14:AU25,AQ14:AQ25))</f>
        <v/>
      </c>
      <c r="AV6" s="9" t="str">
        <f>IF(COUNTA(AV14:AV25)=0,"",SUMPRODUCT(AV14:AV25,AQ14:AQ25))</f>
        <v/>
      </c>
      <c r="AW6" s="30" t="str">
        <f>IF(COUNTA(AW14:AW25)=0,"",SUMPRODUCT(AW14:AW25,AQ14:AQ25))</f>
        <v/>
      </c>
      <c r="AX6" s="24"/>
      <c r="AY6" s="24"/>
      <c r="AZ6" s="117"/>
      <c r="BA6" s="15" t="s">
        <v>19</v>
      </c>
      <c r="BB6" s="9"/>
      <c r="BC6" s="9"/>
      <c r="BD6" s="9"/>
      <c r="BE6" s="9" t="str">
        <f>IF(COUNTA(BE14:BE25)=0,"",SUMPRODUCT(BE14:BE25,BA14:BA25))</f>
        <v/>
      </c>
      <c r="BF6" s="9" t="str">
        <f>IF(COUNTA(BF14:BF25)=0,"",SUMPRODUCT(BF14:BF25,BA14:BA25))</f>
        <v/>
      </c>
      <c r="BG6" s="30" t="str">
        <f>IF(COUNTA(BG14:BG25)=0,"",SUMPRODUCT(BG14:BG25,BA14:BA25))</f>
        <v/>
      </c>
      <c r="BH6" s="24"/>
      <c r="BI6" s="24"/>
      <c r="BJ6" s="125"/>
      <c r="BT6" s="125"/>
      <c r="CD6" s="125"/>
      <c r="CN6" s="125"/>
      <c r="CX6" s="125"/>
      <c r="DH6" s="125"/>
      <c r="DR6" s="125"/>
      <c r="EB6" s="125"/>
      <c r="EL6" s="125"/>
      <c r="EV6" s="125"/>
      <c r="FF6" s="125"/>
      <c r="FP6" s="125"/>
      <c r="FZ6" s="125"/>
      <c r="GJ6" s="125"/>
      <c r="GT6" s="125"/>
      <c r="HD6" s="125"/>
      <c r="HN6" s="125"/>
      <c r="HX6" s="125"/>
    </row>
    <row xmlns:x14ac="http://schemas.microsoft.com/office/spreadsheetml/2009/9/ac" r="7" s="4" customFormat="true" x14ac:dyDescent="0.25">
      <c r="A7" s="386" t="str">
        <f ca="true">IF(ISBLANK('Data Summary'!A9),"",'Data Summary'!A9)</f>
        <v>BOL_2013_EMIS</v>
      </c>
      <c r="B7" s="117"/>
      <c r="C7" s="105" t="s">
        <v>38</v>
      </c>
      <c r="D7" s="8"/>
      <c r="E7" s="8"/>
      <c r="F7" s="8"/>
      <c r="G7" s="8"/>
      <c r="H7" s="8"/>
      <c r="I7" s="30"/>
      <c r="J7" s="24"/>
      <c r="K7" s="24"/>
      <c r="L7" s="117"/>
      <c r="M7" s="47" t="s">
        <v>38</v>
      </c>
      <c r="N7" s="8"/>
      <c r="O7" s="8"/>
      <c r="P7" s="8"/>
      <c r="Q7" s="8"/>
      <c r="R7" s="8"/>
      <c r="S7" s="30"/>
      <c r="T7" s="24"/>
      <c r="U7" s="24"/>
      <c r="V7" s="117"/>
      <c r="W7" s="47" t="s">
        <v>38</v>
      </c>
      <c r="X7" s="8"/>
      <c r="Y7" s="8"/>
      <c r="Z7" s="8"/>
      <c r="AA7" s="8"/>
      <c r="AB7" s="8"/>
      <c r="AC7" s="30"/>
      <c r="AD7" s="24"/>
      <c r="AE7" s="24"/>
      <c r="AF7" s="117" t="s">
        <v>251</v>
      </c>
      <c r="AG7" s="47" t="s">
        <v>38</v>
      </c>
      <c r="AH7" s="8"/>
      <c r="AI7" s="8"/>
      <c r="AJ7" s="8"/>
      <c r="AK7" s="8"/>
      <c r="AL7" s="8"/>
      <c r="AM7" s="30"/>
      <c r="AN7" s="24"/>
      <c r="AO7" s="24"/>
      <c r="AP7" s="117" t="s">
        <v>251</v>
      </c>
      <c r="AQ7" s="47" t="s">
        <v>38</v>
      </c>
      <c r="AR7" s="8"/>
      <c r="AS7" s="8"/>
      <c r="AT7" s="8">
        <v>88.257599999999996</v>
      </c>
      <c r="AU7" s="8"/>
      <c r="AV7" s="8"/>
      <c r="AW7" s="30"/>
      <c r="AX7" s="24"/>
      <c r="AY7" s="24"/>
      <c r="AZ7" s="117" t="s">
        <v>251</v>
      </c>
      <c r="BA7" s="47" t="s">
        <v>38</v>
      </c>
      <c r="BB7" s="8"/>
      <c r="BC7" s="8"/>
      <c r="BD7" s="8">
        <v>80.309700000000007</v>
      </c>
      <c r="BE7" s="8"/>
      <c r="BF7" s="8"/>
      <c r="BG7" s="30"/>
      <c r="BH7" s="24"/>
      <c r="BI7" s="24"/>
      <c r="BJ7" s="125"/>
      <c r="BT7" s="125"/>
      <c r="CD7" s="125"/>
      <c r="CN7" s="125"/>
      <c r="CX7" s="125"/>
      <c r="DH7" s="125"/>
      <c r="DR7" s="125"/>
      <c r="EB7" s="125"/>
      <c r="EL7" s="125"/>
      <c r="EV7" s="125"/>
      <c r="FF7" s="125"/>
      <c r="FP7" s="125"/>
      <c r="FZ7" s="125"/>
      <c r="GJ7" s="125"/>
      <c r="GT7" s="125"/>
      <c r="HD7" s="125"/>
      <c r="HN7" s="125"/>
      <c r="HX7" s="125"/>
    </row>
    <row xmlns:x14ac="http://schemas.microsoft.com/office/spreadsheetml/2009/9/ac" r="8" s="4" customFormat="true" ht="15.6" customHeight="true" x14ac:dyDescent="0.25">
      <c r="A8" s="386" t="str">
        <f ca="true">IF(ISBLANK('Data Summary'!A10),"",'Data Summary'!A10)</f>
        <v>BOL_2017_SIASAR</v>
      </c>
      <c r="B8" s="117"/>
      <c r="C8" s="105" t="s">
        <v>106</v>
      </c>
      <c r="D8" s="9"/>
      <c r="E8" s="9"/>
      <c r="F8" s="9"/>
      <c r="G8" s="9"/>
      <c r="H8" s="9"/>
      <c r="I8" s="30"/>
      <c r="J8" s="24"/>
      <c r="K8" s="24"/>
      <c r="L8" s="117"/>
      <c r="M8" s="47" t="s">
        <v>106</v>
      </c>
      <c r="N8" s="9"/>
      <c r="O8" s="9"/>
      <c r="P8" s="9"/>
      <c r="Q8" s="9"/>
      <c r="R8" s="9"/>
      <c r="S8" s="30"/>
      <c r="T8" s="24"/>
      <c r="U8" s="24"/>
      <c r="V8" s="117"/>
      <c r="W8" s="47" t="s">
        <v>106</v>
      </c>
      <c r="X8" s="9"/>
      <c r="Y8" s="9"/>
      <c r="Z8" s="9"/>
      <c r="AA8" s="9"/>
      <c r="AB8" s="9"/>
      <c r="AC8" s="30"/>
      <c r="AD8" s="24"/>
      <c r="AE8" s="24"/>
      <c r="AF8" s="117"/>
      <c r="AG8" s="47" t="s">
        <v>106</v>
      </c>
      <c r="AH8" s="9"/>
      <c r="AI8" s="9"/>
      <c r="AJ8" s="9"/>
      <c r="AK8" s="9"/>
      <c r="AL8" s="9"/>
      <c r="AM8" s="30"/>
      <c r="AN8" s="24"/>
      <c r="AO8" s="24"/>
      <c r="AP8" s="117"/>
      <c r="AQ8" s="47" t="s">
        <v>106</v>
      </c>
      <c r="AR8" s="9"/>
      <c r="AS8" s="9"/>
      <c r="AT8" s="9"/>
      <c r="AU8" s="9"/>
      <c r="AV8" s="9"/>
      <c r="AW8" s="30"/>
      <c r="AX8" s="24"/>
      <c r="AY8" s="24"/>
      <c r="AZ8" s="117"/>
      <c r="BA8" s="47" t="s">
        <v>106</v>
      </c>
      <c r="BB8" s="9"/>
      <c r="BC8" s="9"/>
      <c r="BD8" s="9"/>
      <c r="BE8" s="9"/>
      <c r="BF8" s="9"/>
      <c r="BG8" s="30"/>
      <c r="BH8" s="24"/>
      <c r="BI8" s="24"/>
      <c r="BJ8" s="125"/>
      <c r="BT8" s="125"/>
      <c r="CD8" s="125"/>
      <c r="CN8" s="125"/>
      <c r="CX8" s="125"/>
      <c r="DH8" s="125"/>
      <c r="DR8" s="125"/>
      <c r="EB8" s="125"/>
      <c r="EL8" s="125"/>
      <c r="EV8" s="125"/>
      <c r="FF8" s="125"/>
      <c r="FP8" s="125"/>
      <c r="FZ8" s="125"/>
      <c r="GJ8" s="125"/>
      <c r="GT8" s="125"/>
      <c r="HD8" s="125"/>
      <c r="HN8" s="125"/>
      <c r="HX8" s="125"/>
    </row>
    <row xmlns:x14ac="http://schemas.microsoft.com/office/spreadsheetml/2009/9/ac" r="9" s="4" customFormat="true" x14ac:dyDescent="0.25">
      <c r="A9" s="386" t="str">
        <f ca="true">IF(ISBLANK('Data Summary'!A11),"",'Data Summary'!A11)</f>
        <v>BOL_2018_SIASAR</v>
      </c>
      <c r="B9" s="117"/>
      <c r="C9" s="66" t="s">
        <v>181</v>
      </c>
      <c r="D9" s="8"/>
      <c r="E9" s="7"/>
      <c r="F9" s="7"/>
      <c r="G9" s="7"/>
      <c r="H9" s="7"/>
      <c r="I9" s="26"/>
      <c r="J9" s="24"/>
      <c r="K9" s="24"/>
      <c r="L9" s="117"/>
      <c r="M9" s="66" t="s">
        <v>181</v>
      </c>
      <c r="N9" s="8"/>
      <c r="O9" s="8"/>
      <c r="P9" s="8"/>
      <c r="Q9" s="8"/>
      <c r="R9" s="8"/>
      <c r="S9" s="26"/>
      <c r="T9" s="24"/>
      <c r="U9" s="24"/>
      <c r="V9" s="117"/>
      <c r="W9" s="66" t="s">
        <v>181</v>
      </c>
      <c r="X9" s="8"/>
      <c r="Y9" s="8"/>
      <c r="Z9" s="8"/>
      <c r="AA9" s="8"/>
      <c r="AB9" s="8"/>
      <c r="AC9" s="26"/>
      <c r="AD9" s="24"/>
      <c r="AE9" s="24"/>
      <c r="AF9" s="117" t="s">
        <v>252</v>
      </c>
      <c r="AG9" s="66" t="s">
        <v>181</v>
      </c>
      <c r="AH9" s="8"/>
      <c r="AI9" s="8"/>
      <c r="AJ9" s="8"/>
      <c r="AK9" s="8"/>
      <c r="AL9" s="8"/>
      <c r="AM9" s="26"/>
      <c r="AN9" s="24"/>
      <c r="AO9" s="24"/>
      <c r="AP9" s="117" t="s">
        <v>252</v>
      </c>
      <c r="AQ9" s="66" t="s">
        <v>181</v>
      </c>
      <c r="AR9" s="8"/>
      <c r="AS9" s="8"/>
      <c r="AT9" s="8">
        <v>88.257599999999996</v>
      </c>
      <c r="AU9" s="8"/>
      <c r="AV9" s="8"/>
      <c r="AW9" s="26"/>
      <c r="AX9" s="24"/>
      <c r="AY9" s="24"/>
      <c r="AZ9" s="117" t="s">
        <v>252</v>
      </c>
      <c r="BA9" s="66" t="s">
        <v>181</v>
      </c>
      <c r="BB9" s="8"/>
      <c r="BC9" s="8"/>
      <c r="BD9" s="8">
        <v>80.309700000000007</v>
      </c>
      <c r="BE9" s="8"/>
      <c r="BF9" s="8"/>
      <c r="BG9" s="26"/>
      <c r="BH9" s="24"/>
      <c r="BI9" s="24"/>
      <c r="BJ9" s="125"/>
      <c r="BT9" s="125"/>
      <c r="CD9" s="125"/>
      <c r="CN9" s="125"/>
      <c r="CX9" s="125"/>
      <c r="DH9" s="125"/>
      <c r="DR9" s="125"/>
      <c r="EB9" s="125"/>
      <c r="EL9" s="125"/>
      <c r="EV9" s="125"/>
      <c r="FF9" s="125"/>
      <c r="FP9" s="125"/>
      <c r="FZ9" s="125"/>
      <c r="GJ9" s="125"/>
      <c r="GT9" s="125"/>
      <c r="HD9" s="125"/>
      <c r="HN9" s="125"/>
      <c r="HX9" s="125"/>
    </row>
    <row xmlns:x14ac="http://schemas.microsoft.com/office/spreadsheetml/2009/9/ac" r="10" s="4" customFormat="true" x14ac:dyDescent="0.25">
      <c r="A10" s="387" t="str">
        <f ca="true">IF(ISBLANK('Data Summary'!A12),"",'Data Summary'!A12)</f>
        <v/>
      </c>
      <c r="B10" s="117"/>
      <c r="C10" s="66" t="s">
        <v>107</v>
      </c>
      <c r="D10" s="19"/>
      <c r="E10" s="7"/>
      <c r="F10" s="7"/>
      <c r="G10" s="7"/>
      <c r="H10" s="7"/>
      <c r="I10" s="26"/>
      <c r="J10" s="24"/>
      <c r="K10" s="24"/>
      <c r="L10" s="117"/>
      <c r="M10" s="66" t="s">
        <v>107</v>
      </c>
      <c r="N10" s="19"/>
      <c r="O10" s="7"/>
      <c r="P10" s="7"/>
      <c r="Q10" s="7"/>
      <c r="R10" s="7"/>
      <c r="S10" s="26"/>
      <c r="T10" s="24"/>
      <c r="U10" s="24"/>
      <c r="V10" s="117"/>
      <c r="W10" s="66" t="s">
        <v>107</v>
      </c>
      <c r="X10" s="19"/>
      <c r="Y10" s="7"/>
      <c r="Z10" s="7"/>
      <c r="AA10" s="7"/>
      <c r="AB10" s="7"/>
      <c r="AC10" s="26"/>
      <c r="AD10" s="24"/>
      <c r="AE10" s="24"/>
      <c r="AF10" s="117"/>
      <c r="AG10" s="66" t="s">
        <v>107</v>
      </c>
      <c r="AH10" s="19"/>
      <c r="AI10" s="7"/>
      <c r="AJ10" s="7"/>
      <c r="AK10" s="7"/>
      <c r="AL10" s="7"/>
      <c r="AM10" s="26"/>
      <c r="AN10" s="24"/>
      <c r="AO10" s="24"/>
      <c r="AP10" s="117"/>
      <c r="AQ10" s="66" t="s">
        <v>107</v>
      </c>
      <c r="AR10" s="19"/>
      <c r="AS10" s="7"/>
      <c r="AT10" s="7"/>
      <c r="AU10" s="7"/>
      <c r="AV10" s="7"/>
      <c r="AW10" s="26"/>
      <c r="AX10" s="24"/>
      <c r="AY10" s="24"/>
      <c r="AZ10" s="117"/>
      <c r="BA10" s="66" t="s">
        <v>107</v>
      </c>
      <c r="BB10" s="19"/>
      <c r="BC10" s="7"/>
      <c r="BD10" s="7"/>
      <c r="BE10" s="7"/>
      <c r="BF10" s="7"/>
      <c r="BG10" s="26"/>
      <c r="BH10" s="24"/>
      <c r="BI10" s="24"/>
      <c r="BJ10" s="125"/>
      <c r="BT10" s="125"/>
      <c r="CD10" s="125"/>
      <c r="CN10" s="125"/>
      <c r="CX10" s="125"/>
      <c r="DH10" s="125"/>
      <c r="DR10" s="125"/>
      <c r="EB10" s="125"/>
      <c r="EL10" s="125"/>
      <c r="EV10" s="125"/>
      <c r="FF10" s="125"/>
      <c r="FP10" s="125"/>
      <c r="FZ10" s="125"/>
      <c r="GJ10" s="125"/>
      <c r="GT10" s="125"/>
      <c r="HD10" s="125"/>
      <c r="HN10" s="125"/>
      <c r="HX10" s="125"/>
    </row>
    <row xmlns:x14ac="http://schemas.microsoft.com/office/spreadsheetml/2009/9/ac" r="11" s="4" customFormat="true" x14ac:dyDescent="0.25">
      <c r="A11" s="387" t="str">
        <f ca="true">IF(ISBLANK('Data Summary'!A13),"",'Data Summary'!A13)</f>
        <v/>
      </c>
      <c r="B11" s="117"/>
      <c r="C11" s="66" t="s">
        <v>108</v>
      </c>
      <c r="D11" s="19"/>
      <c r="E11" s="7"/>
      <c r="F11" s="7"/>
      <c r="G11" s="7"/>
      <c r="H11" s="7"/>
      <c r="I11" s="26"/>
      <c r="J11" s="24"/>
      <c r="K11" s="24"/>
      <c r="L11" s="117"/>
      <c r="M11" s="66" t="s">
        <v>108</v>
      </c>
      <c r="N11" s="19"/>
      <c r="O11" s="7"/>
      <c r="P11" s="7"/>
      <c r="Q11" s="7"/>
      <c r="R11" s="7"/>
      <c r="S11" s="26"/>
      <c r="T11" s="24"/>
      <c r="U11" s="24"/>
      <c r="V11" s="117"/>
      <c r="W11" s="66" t="s">
        <v>108</v>
      </c>
      <c r="X11" s="19"/>
      <c r="Y11" s="7"/>
      <c r="Z11" s="7"/>
      <c r="AA11" s="7"/>
      <c r="AB11" s="7"/>
      <c r="AC11" s="26"/>
      <c r="AD11" s="24"/>
      <c r="AE11" s="24"/>
      <c r="AF11" s="117"/>
      <c r="AG11" s="66" t="s">
        <v>108</v>
      </c>
      <c r="AH11" s="19"/>
      <c r="AI11" s="7"/>
      <c r="AJ11" s="7"/>
      <c r="AK11" s="7"/>
      <c r="AL11" s="7"/>
      <c r="AM11" s="26"/>
      <c r="AN11" s="24"/>
      <c r="AO11" s="24"/>
      <c r="AP11" s="117"/>
      <c r="AQ11" s="66" t="s">
        <v>108</v>
      </c>
      <c r="AR11" s="19"/>
      <c r="AS11" s="7"/>
      <c r="AT11" s="7"/>
      <c r="AU11" s="7"/>
      <c r="AV11" s="7"/>
      <c r="AW11" s="26"/>
      <c r="AX11" s="24"/>
      <c r="AY11" s="24"/>
      <c r="AZ11" s="117"/>
      <c r="BA11" s="66" t="s">
        <v>108</v>
      </c>
      <c r="BB11" s="19"/>
      <c r="BC11" s="7"/>
      <c r="BD11" s="7"/>
      <c r="BE11" s="7"/>
      <c r="BF11" s="7"/>
      <c r="BG11" s="26"/>
      <c r="BH11" s="24"/>
      <c r="BI11" s="24"/>
      <c r="BJ11" s="125"/>
      <c r="BT11" s="125"/>
      <c r="CD11" s="125"/>
      <c r="CN11" s="125"/>
      <c r="CX11" s="125"/>
      <c r="DH11" s="125"/>
      <c r="DR11" s="125"/>
      <c r="EB11" s="125"/>
      <c r="EL11" s="125"/>
      <c r="EV11" s="125"/>
      <c r="FF11" s="125"/>
      <c r="FP11" s="125"/>
      <c r="FZ11" s="125"/>
      <c r="GJ11" s="125"/>
      <c r="GT11" s="125"/>
      <c r="HD11" s="125"/>
      <c r="HN11" s="125"/>
      <c r="HX11" s="125"/>
    </row>
    <row xmlns:x14ac="http://schemas.microsoft.com/office/spreadsheetml/2009/9/ac" r="12" s="254" customFormat="true" ht="18" customHeight="true" x14ac:dyDescent="0.2">
      <c r="A12" s="387" t="str">
        <f ca="true">IF(ISBLANK('Data Summary'!A14),"",'Data Summary'!A14)</f>
        <v/>
      </c>
      <c r="B12" s="249" t="s">
        <v>57</v>
      </c>
      <c r="C12" s="250" t="s">
        <v>27</v>
      </c>
      <c r="D12" s="251"/>
      <c r="E12" s="251"/>
      <c r="F12" s="251"/>
      <c r="G12" s="251"/>
      <c r="H12" s="251"/>
      <c r="I12" s="252"/>
      <c r="J12" s="246"/>
      <c r="K12" s="246"/>
      <c r="L12" s="249" t="s">
        <v>57</v>
      </c>
      <c r="M12" s="250" t="s">
        <v>27</v>
      </c>
      <c r="N12" s="251"/>
      <c r="O12" s="251"/>
      <c r="P12" s="251"/>
      <c r="Q12" s="251"/>
      <c r="R12" s="251"/>
      <c r="S12" s="252"/>
      <c r="T12" s="246"/>
      <c r="U12" s="246"/>
      <c r="V12" s="249" t="s">
        <v>57</v>
      </c>
      <c r="W12" s="250" t="s">
        <v>27</v>
      </c>
      <c r="X12" s="251"/>
      <c r="Y12" s="251"/>
      <c r="Z12" s="251"/>
      <c r="AA12" s="251"/>
      <c r="AB12" s="251"/>
      <c r="AC12" s="252"/>
      <c r="AD12" s="246"/>
      <c r="AE12" s="246"/>
      <c r="AF12" s="249" t="s">
        <v>57</v>
      </c>
      <c r="AG12" s="250" t="s">
        <v>27</v>
      </c>
      <c r="AH12" s="251"/>
      <c r="AI12" s="251"/>
      <c r="AJ12" s="251"/>
      <c r="AK12" s="251"/>
      <c r="AL12" s="251"/>
      <c r="AM12" s="252"/>
      <c r="AN12" s="246"/>
      <c r="AO12" s="246"/>
      <c r="AP12" s="249" t="s">
        <v>57</v>
      </c>
      <c r="AQ12" s="250" t="s">
        <v>27</v>
      </c>
      <c r="AR12" s="251"/>
      <c r="AS12" s="251"/>
      <c r="AT12" s="251"/>
      <c r="AU12" s="251"/>
      <c r="AV12" s="251"/>
      <c r="AW12" s="252"/>
      <c r="AX12" s="246"/>
      <c r="AY12" s="246"/>
      <c r="AZ12" s="249" t="s">
        <v>57</v>
      </c>
      <c r="BA12" s="250" t="s">
        <v>27</v>
      </c>
      <c r="BB12" s="251"/>
      <c r="BC12" s="251"/>
      <c r="BD12" s="251"/>
      <c r="BE12" s="251"/>
      <c r="BF12" s="251"/>
      <c r="BG12" s="252"/>
      <c r="BH12" s="246"/>
      <c r="BI12" s="246"/>
      <c r="BJ12" s="253"/>
      <c r="BT12" s="253"/>
      <c r="CD12" s="253"/>
      <c r="CN12" s="253"/>
      <c r="CX12" s="253"/>
      <c r="DH12" s="253"/>
      <c r="DR12" s="253"/>
      <c r="EB12" s="253"/>
      <c r="EL12" s="253"/>
      <c r="EV12" s="253"/>
      <c r="FF12" s="253"/>
      <c r="FP12" s="253"/>
      <c r="FZ12" s="253"/>
      <c r="GJ12" s="253"/>
      <c r="GT12" s="253"/>
      <c r="HD12" s="253"/>
      <c r="HN12" s="253"/>
      <c r="HX12" s="253"/>
    </row>
    <row xmlns:x14ac="http://schemas.microsoft.com/office/spreadsheetml/2009/9/ac" r="13" s="14" customFormat="true" ht="14.25" customHeight="true" x14ac:dyDescent="0.2">
      <c r="A13" s="387" t="str">
        <f ca="true">IF(ISBLANK('Data Summary'!A15),"",'Data Summary'!A15)</f>
        <v/>
      </c>
      <c r="B13" s="118" t="s">
        <v>55</v>
      </c>
      <c r="C13" s="5">
        <v>0</v>
      </c>
      <c r="D13" s="46">
        <v>22</v>
      </c>
      <c r="E13" s="46">
        <v>18</v>
      </c>
      <c r="F13" s="46">
        <v>24</v>
      </c>
      <c r="G13" s="46"/>
      <c r="H13" s="46"/>
      <c r="I13" s="67"/>
      <c r="J13" s="11"/>
      <c r="K13" s="11"/>
      <c r="L13" s="118" t="s">
        <v>55</v>
      </c>
      <c r="M13" s="5">
        <v>0</v>
      </c>
      <c r="N13" s="46">
        <v>12</v>
      </c>
      <c r="O13" s="46">
        <v>1</v>
      </c>
      <c r="P13" s="46">
        <v>15</v>
      </c>
      <c r="Q13" s="46"/>
      <c r="R13" s="46"/>
      <c r="S13" s="67"/>
      <c r="T13" s="11"/>
      <c r="U13" s="11"/>
      <c r="V13" s="118" t="s">
        <v>55</v>
      </c>
      <c r="W13" s="5">
        <v>0</v>
      </c>
      <c r="X13" s="46"/>
      <c r="Y13" s="46"/>
      <c r="Z13" s="46"/>
      <c r="AA13" s="46"/>
      <c r="AB13" s="46"/>
      <c r="AC13" s="67"/>
      <c r="AD13" s="11"/>
      <c r="AE13" s="11"/>
      <c r="AF13" s="118" t="s">
        <v>55</v>
      </c>
      <c r="AG13" s="5">
        <v>0</v>
      </c>
      <c r="AH13" s="46">
        <v>9.77</v>
      </c>
      <c r="AI13" s="46"/>
      <c r="AJ13" s="46"/>
      <c r="AK13" s="46"/>
      <c r="AL13" s="46"/>
      <c r="AM13" s="67"/>
      <c r="AN13" s="11"/>
      <c r="AO13" s="11"/>
      <c r="AP13" s="118" t="s">
        <v>55</v>
      </c>
      <c r="AQ13" s="5">
        <v>0</v>
      </c>
      <c r="AR13" s="46"/>
      <c r="AS13" s="46"/>
      <c r="AT13" s="46"/>
      <c r="AU13" s="46"/>
      <c r="AV13" s="46"/>
      <c r="AW13" s="67"/>
      <c r="AX13" s="11"/>
      <c r="AY13" s="11"/>
      <c r="AZ13" s="118" t="s">
        <v>55</v>
      </c>
      <c r="BA13" s="5">
        <v>0</v>
      </c>
      <c r="BB13" s="46"/>
      <c r="BC13" s="46"/>
      <c r="BD13" s="46"/>
      <c r="BE13" s="46"/>
      <c r="BF13" s="46"/>
      <c r="BG13" s="67"/>
      <c r="BH13" s="11"/>
      <c r="BI13" s="11"/>
      <c r="BJ13" s="127"/>
      <c r="BT13" s="127"/>
      <c r="CD13" s="127"/>
      <c r="CN13" s="127"/>
      <c r="CX13" s="127"/>
      <c r="DH13" s="127"/>
      <c r="DR13" s="127"/>
      <c r="EB13" s="127"/>
      <c r="EL13" s="127"/>
      <c r="EV13" s="127"/>
      <c r="FF13" s="127"/>
      <c r="FP13" s="127"/>
      <c r="FZ13" s="127"/>
      <c r="GJ13" s="127"/>
      <c r="GT13" s="127"/>
      <c r="HD13" s="127"/>
      <c r="HN13" s="127"/>
      <c r="HX13" s="127"/>
    </row>
    <row xmlns:x14ac="http://schemas.microsoft.com/office/spreadsheetml/2009/9/ac" r="14" x14ac:dyDescent="0.25">
      <c r="A14" s="387" t="str">
        <f ca="true">IF(ISBLANK('Data Summary'!A16),"",'Data Summary'!A16)</f>
        <v/>
      </c>
      <c r="B14" s="119" t="s">
        <v>105</v>
      </c>
      <c r="C14" s="22">
        <v>0</v>
      </c>
      <c r="D14" s="46"/>
      <c r="E14" s="46"/>
      <c r="F14" s="46"/>
      <c r="G14" s="46"/>
      <c r="H14" s="46"/>
      <c r="I14" s="67"/>
      <c r="J14" s="11"/>
      <c r="K14" s="11"/>
      <c r="L14" s="119" t="s">
        <v>105</v>
      </c>
      <c r="M14" s="22">
        <v>0</v>
      </c>
      <c r="N14" s="46"/>
      <c r="O14" s="46"/>
      <c r="P14" s="46"/>
      <c r="Q14" s="46"/>
      <c r="R14" s="46"/>
      <c r="S14" s="67"/>
      <c r="T14" s="11"/>
      <c r="U14" s="11"/>
      <c r="V14" s="119" t="s">
        <v>105</v>
      </c>
      <c r="W14" s="22">
        <v>0</v>
      </c>
      <c r="X14" s="46"/>
      <c r="Y14" s="46"/>
      <c r="Z14" s="46"/>
      <c r="AA14" s="46"/>
      <c r="AB14" s="46"/>
      <c r="AC14" s="67"/>
      <c r="AD14" s="11"/>
      <c r="AE14" s="11"/>
      <c r="AF14" s="119" t="s">
        <v>105</v>
      </c>
      <c r="AG14" s="22">
        <v>0</v>
      </c>
      <c r="AH14" s="46"/>
      <c r="AI14" s="46"/>
      <c r="AJ14" s="46"/>
      <c r="AK14" s="46"/>
      <c r="AL14" s="46"/>
      <c r="AM14" s="67"/>
      <c r="AN14" s="11"/>
      <c r="AO14" s="11"/>
      <c r="AP14" s="119" t="s">
        <v>105</v>
      </c>
      <c r="AQ14" s="22">
        <v>0</v>
      </c>
      <c r="AR14" s="46"/>
      <c r="AS14" s="46"/>
      <c r="AT14" s="46"/>
      <c r="AU14" s="46"/>
      <c r="AV14" s="46"/>
      <c r="AW14" s="67"/>
      <c r="AX14" s="11"/>
      <c r="AY14" s="11"/>
      <c r="AZ14" s="119" t="s">
        <v>105</v>
      </c>
      <c r="BA14" s="22">
        <v>0</v>
      </c>
      <c r="BB14" s="46"/>
      <c r="BC14" s="46"/>
      <c r="BD14" s="46"/>
      <c r="BE14" s="46"/>
      <c r="BF14" s="46"/>
      <c r="BG14" s="67"/>
      <c r="BH14" s="11"/>
      <c r="BI14" s="11"/>
    </row>
    <row xmlns:x14ac="http://schemas.microsoft.com/office/spreadsheetml/2009/9/ac" r="15" s="2" customFormat="true" x14ac:dyDescent="0.25">
      <c r="A15" s="387" t="str">
        <f ca="true">IF(ISBLANK('Data Summary'!A17),"",'Data Summary'!A17)</f>
        <v/>
      </c>
      <c r="B15" s="119"/>
      <c r="C15" s="6"/>
      <c r="D15" s="46"/>
      <c r="E15" s="7"/>
      <c r="F15" s="7"/>
      <c r="G15" s="7"/>
      <c r="H15" s="46"/>
      <c r="I15" s="67"/>
      <c r="J15" s="11"/>
      <c r="K15" s="11"/>
      <c r="L15" s="119"/>
      <c r="M15" s="6"/>
      <c r="N15" s="46"/>
      <c r="O15" s="7"/>
      <c r="P15" s="7"/>
      <c r="Q15" s="7"/>
      <c r="R15" s="46"/>
      <c r="S15" s="67"/>
      <c r="T15" s="11"/>
      <c r="U15" s="11"/>
      <c r="V15" s="119"/>
      <c r="W15" s="6"/>
      <c r="X15" s="46"/>
      <c r="Y15" s="7"/>
      <c r="Z15" s="7"/>
      <c r="AA15" s="7"/>
      <c r="AB15" s="46"/>
      <c r="AC15" s="67"/>
      <c r="AD15" s="11"/>
      <c r="AE15" s="11"/>
      <c r="AF15" s="119"/>
      <c r="AG15" s="6"/>
      <c r="AH15" s="46"/>
      <c r="AI15" s="7"/>
      <c r="AJ15" s="7"/>
      <c r="AK15" s="7"/>
      <c r="AL15" s="46"/>
      <c r="AM15" s="67"/>
      <c r="AN15" s="11"/>
      <c r="AO15" s="11"/>
      <c r="AP15" s="119" t="s">
        <v>253</v>
      </c>
      <c r="AQ15" s="6">
        <v>1</v>
      </c>
      <c r="AR15" s="46"/>
      <c r="AS15" s="7"/>
      <c r="AT15" s="7">
        <v>92.045500000000004</v>
      </c>
      <c r="AU15" s="7"/>
      <c r="AV15" s="46"/>
      <c r="AW15" s="67"/>
      <c r="AX15" s="11"/>
      <c r="AY15" s="11"/>
      <c r="AZ15" s="119" t="s">
        <v>253</v>
      </c>
      <c r="BA15" s="6">
        <v>1</v>
      </c>
      <c r="BB15" s="46"/>
      <c r="BC15" s="7"/>
      <c r="BD15" s="7">
        <v>86.504400000000004</v>
      </c>
      <c r="BE15" s="7"/>
      <c r="BF15" s="46"/>
      <c r="BG15" s="67"/>
      <c r="BH15" s="11"/>
      <c r="BI15" s="11"/>
      <c r="BJ15" s="128"/>
      <c r="BT15" s="128"/>
      <c r="CD15" s="128"/>
      <c r="CN15" s="128"/>
      <c r="CX15" s="128"/>
      <c r="DH15" s="128"/>
      <c r="DR15" s="128"/>
      <c r="EB15" s="128"/>
      <c r="EL15" s="128"/>
      <c r="EV15" s="128"/>
      <c r="FF15" s="128"/>
      <c r="FP15" s="128"/>
      <c r="FZ15" s="128"/>
      <c r="GJ15" s="128"/>
      <c r="GT15" s="128"/>
      <c r="HD15" s="128"/>
      <c r="HN15" s="128"/>
      <c r="HX15" s="128"/>
    </row>
    <row xmlns:x14ac="http://schemas.microsoft.com/office/spreadsheetml/2009/9/ac" r="16" s="2" customFormat="true" x14ac:dyDescent="0.25">
      <c r="A16" s="387" t="str">
        <f ca="true">IF(ISBLANK('Data Summary'!A18),"",'Data Summary'!A18)</f>
        <v/>
      </c>
      <c r="B16" s="119"/>
      <c r="C16" s="13"/>
      <c r="D16" s="46"/>
      <c r="E16" s="7"/>
      <c r="F16" s="7"/>
      <c r="G16" s="7"/>
      <c r="H16" s="46"/>
      <c r="I16" s="67"/>
      <c r="J16" s="11"/>
      <c r="K16" s="11"/>
      <c r="L16" s="119"/>
      <c r="M16" s="13"/>
      <c r="N16" s="46"/>
      <c r="O16" s="7"/>
      <c r="P16" s="7"/>
      <c r="Q16" s="7"/>
      <c r="R16" s="46"/>
      <c r="S16" s="67"/>
      <c r="T16" s="11"/>
      <c r="U16" s="11"/>
      <c r="V16" s="119"/>
      <c r="W16" s="13"/>
      <c r="X16" s="46"/>
      <c r="Y16" s="7"/>
      <c r="Z16" s="7"/>
      <c r="AA16" s="7"/>
      <c r="AB16" s="46"/>
      <c r="AC16" s="67"/>
      <c r="AD16" s="11"/>
      <c r="AE16" s="11"/>
      <c r="AF16" s="119"/>
      <c r="AG16" s="13"/>
      <c r="AH16" s="46"/>
      <c r="AI16" s="7"/>
      <c r="AJ16" s="7"/>
      <c r="AK16" s="7"/>
      <c r="AL16" s="46"/>
      <c r="AM16" s="67"/>
      <c r="AN16" s="11"/>
      <c r="AO16" s="11"/>
      <c r="AP16" s="119"/>
      <c r="AQ16" s="13"/>
      <c r="AR16" s="46"/>
      <c r="AS16" s="7"/>
      <c r="AT16" s="7"/>
      <c r="AU16" s="7"/>
      <c r="AV16" s="46"/>
      <c r="AW16" s="67"/>
      <c r="AX16" s="11"/>
      <c r="AY16" s="11"/>
      <c r="AZ16" s="119"/>
      <c r="BA16" s="13"/>
      <c r="BB16" s="46"/>
      <c r="BC16" s="7"/>
      <c r="BD16" s="7"/>
      <c r="BE16" s="7"/>
      <c r="BF16" s="46"/>
      <c r="BG16" s="67"/>
      <c r="BH16" s="11"/>
      <c r="BI16" s="11"/>
      <c r="BJ16" s="128"/>
      <c r="BT16" s="128"/>
      <c r="CD16" s="128"/>
      <c r="CN16" s="128"/>
      <c r="CX16" s="128"/>
      <c r="DH16" s="128"/>
      <c r="DR16" s="128"/>
      <c r="EB16" s="128"/>
      <c r="EL16" s="128"/>
      <c r="EV16" s="128"/>
      <c r="FF16" s="128"/>
      <c r="FP16" s="128"/>
      <c r="FZ16" s="128"/>
      <c r="GJ16" s="128"/>
      <c r="GT16" s="128"/>
      <c r="HD16" s="128"/>
      <c r="HN16" s="128"/>
      <c r="HX16" s="128"/>
    </row>
    <row xmlns:x14ac="http://schemas.microsoft.com/office/spreadsheetml/2009/9/ac" r="17" s="2" customFormat="true" x14ac:dyDescent="0.25">
      <c r="A17" s="387" t="str">
        <f ca="true">IF(ISBLANK('Data Summary'!A19),"",'Data Summary'!A19)</f>
        <v/>
      </c>
      <c r="B17" s="119"/>
      <c r="C17" s="13"/>
      <c r="D17" s="46"/>
      <c r="E17" s="7"/>
      <c r="F17" s="7"/>
      <c r="G17" s="7"/>
      <c r="H17" s="7"/>
      <c r="I17" s="26"/>
      <c r="J17" s="11"/>
      <c r="K17" s="11"/>
      <c r="L17" s="119"/>
      <c r="M17" s="13"/>
      <c r="N17" s="46"/>
      <c r="O17" s="7"/>
      <c r="P17" s="7"/>
      <c r="Q17" s="7"/>
      <c r="R17" s="7"/>
      <c r="S17" s="26"/>
      <c r="T17" s="11"/>
      <c r="U17" s="11"/>
      <c r="V17" s="119"/>
      <c r="W17" s="13"/>
      <c r="X17" s="46"/>
      <c r="Y17" s="7"/>
      <c r="Z17" s="7"/>
      <c r="AA17" s="7"/>
      <c r="AB17" s="7"/>
      <c r="AC17" s="26"/>
      <c r="AD17" s="11"/>
      <c r="AE17" s="11"/>
      <c r="AF17" s="119"/>
      <c r="AG17" s="13"/>
      <c r="AH17" s="46"/>
      <c r="AI17" s="7"/>
      <c r="AJ17" s="7"/>
      <c r="AK17" s="7"/>
      <c r="AL17" s="7"/>
      <c r="AM17" s="26"/>
      <c r="AN17" s="11"/>
      <c r="AO17" s="11"/>
      <c r="AP17" s="119"/>
      <c r="AQ17" s="13"/>
      <c r="AR17" s="46"/>
      <c r="AS17" s="7"/>
      <c r="AT17" s="7"/>
      <c r="AU17" s="7"/>
      <c r="AV17" s="7"/>
      <c r="AW17" s="26"/>
      <c r="AX17" s="11"/>
      <c r="AY17" s="11"/>
      <c r="AZ17" s="119"/>
      <c r="BA17" s="13"/>
      <c r="BB17" s="46"/>
      <c r="BC17" s="7"/>
      <c r="BD17" s="7"/>
      <c r="BE17" s="7"/>
      <c r="BF17" s="7"/>
      <c r="BG17" s="26"/>
      <c r="BH17" s="11"/>
      <c r="BI17" s="11"/>
      <c r="BJ17" s="128"/>
      <c r="BT17" s="128"/>
      <c r="CD17" s="128"/>
      <c r="CN17" s="128"/>
      <c r="CX17" s="128"/>
      <c r="DH17" s="128"/>
      <c r="DR17" s="128"/>
      <c r="EB17" s="128"/>
      <c r="EL17" s="128"/>
      <c r="EV17" s="128"/>
      <c r="FF17" s="128"/>
      <c r="FP17" s="128"/>
      <c r="FZ17" s="128"/>
      <c r="GJ17" s="128"/>
      <c r="GT17" s="128"/>
      <c r="HD17" s="128"/>
      <c r="HN17" s="128"/>
      <c r="HX17" s="128"/>
    </row>
    <row xmlns:x14ac="http://schemas.microsoft.com/office/spreadsheetml/2009/9/ac" r="18" s="2" customFormat="true" x14ac:dyDescent="0.25">
      <c r="A18" s="387" t="str">
        <f ca="true">IF(ISBLANK('Data Summary'!A20),"",'Data Summary'!A20)</f>
        <v/>
      </c>
      <c r="B18" s="119"/>
      <c r="C18" s="13"/>
      <c r="D18" s="46"/>
      <c r="E18" s="68"/>
      <c r="F18" s="68"/>
      <c r="G18" s="7"/>
      <c r="H18" s="7"/>
      <c r="I18" s="26"/>
      <c r="J18" s="11"/>
      <c r="K18" s="11"/>
      <c r="L18" s="119"/>
      <c r="M18" s="13"/>
      <c r="N18" s="46"/>
      <c r="O18" s="68"/>
      <c r="P18" s="68"/>
      <c r="Q18" s="7"/>
      <c r="R18" s="7"/>
      <c r="S18" s="26"/>
      <c r="T18" s="11"/>
      <c r="U18" s="11"/>
      <c r="V18" s="119"/>
      <c r="W18" s="13"/>
      <c r="X18" s="46"/>
      <c r="Y18" s="68"/>
      <c r="Z18" s="68"/>
      <c r="AA18" s="7"/>
      <c r="AB18" s="7"/>
      <c r="AC18" s="26"/>
      <c r="AD18" s="11"/>
      <c r="AE18" s="11"/>
      <c r="AF18" s="119"/>
      <c r="AG18" s="13"/>
      <c r="AH18" s="46"/>
      <c r="AI18" s="68"/>
      <c r="AJ18" s="68"/>
      <c r="AK18" s="7"/>
      <c r="AL18" s="7"/>
      <c r="AM18" s="26"/>
      <c r="AN18" s="11"/>
      <c r="AO18" s="11"/>
      <c r="AP18" s="119"/>
      <c r="AQ18" s="13"/>
      <c r="AR18" s="46"/>
      <c r="AS18" s="68"/>
      <c r="AT18" s="68"/>
      <c r="AU18" s="7"/>
      <c r="AV18" s="7"/>
      <c r="AW18" s="26"/>
      <c r="AX18" s="11"/>
      <c r="AY18" s="11"/>
      <c r="AZ18" s="119"/>
      <c r="BA18" s="13"/>
      <c r="BB18" s="46"/>
      <c r="BC18" s="68"/>
      <c r="BD18" s="68"/>
      <c r="BE18" s="7"/>
      <c r="BF18" s="7"/>
      <c r="BG18" s="26"/>
      <c r="BH18" s="11"/>
      <c r="BI18" s="11"/>
      <c r="BJ18" s="128"/>
      <c r="BT18" s="128"/>
      <c r="CD18" s="128"/>
      <c r="CN18" s="128"/>
      <c r="CX18" s="128"/>
      <c r="DH18" s="128"/>
      <c r="DR18" s="128"/>
      <c r="EB18" s="128"/>
      <c r="EL18" s="128"/>
      <c r="EV18" s="128"/>
      <c r="FF18" s="128"/>
      <c r="FP18" s="128"/>
      <c r="FZ18" s="128"/>
      <c r="GJ18" s="128"/>
      <c r="GT18" s="128"/>
      <c r="HD18" s="128"/>
      <c r="HN18" s="128"/>
      <c r="HX18" s="128"/>
    </row>
    <row xmlns:x14ac="http://schemas.microsoft.com/office/spreadsheetml/2009/9/ac" r="19" s="2" customFormat="true" x14ac:dyDescent="0.25">
      <c r="A19" s="387" t="str">
        <f ca="true">IF(ISBLANK('Data Summary'!A21),"",'Data Summary'!A21)</f>
        <v/>
      </c>
      <c r="B19" s="119"/>
      <c r="C19" s="6"/>
      <c r="D19" s="46"/>
      <c r="E19" s="68"/>
      <c r="F19" s="68"/>
      <c r="G19" s="68"/>
      <c r="H19" s="68"/>
      <c r="I19" s="69"/>
      <c r="J19" s="11"/>
      <c r="K19" s="11"/>
      <c r="L19" s="119"/>
      <c r="M19" s="6"/>
      <c r="N19" s="46"/>
      <c r="O19" s="68"/>
      <c r="P19" s="68"/>
      <c r="Q19" s="68"/>
      <c r="R19" s="68"/>
      <c r="S19" s="69"/>
      <c r="T19" s="11"/>
      <c r="U19" s="11"/>
      <c r="V19" s="119"/>
      <c r="W19" s="6"/>
      <c r="X19" s="46"/>
      <c r="Y19" s="68"/>
      <c r="Z19" s="68"/>
      <c r="AA19" s="68"/>
      <c r="AB19" s="68"/>
      <c r="AC19" s="69"/>
      <c r="AD19" s="11"/>
      <c r="AE19" s="11"/>
      <c r="AF19" s="119"/>
      <c r="AG19" s="6"/>
      <c r="AH19" s="46"/>
      <c r="AI19" s="68"/>
      <c r="AJ19" s="68"/>
      <c r="AK19" s="68"/>
      <c r="AL19" s="68"/>
      <c r="AM19" s="69"/>
      <c r="AN19" s="11"/>
      <c r="AO19" s="11"/>
      <c r="AP19" s="119"/>
      <c r="AQ19" s="6"/>
      <c r="AR19" s="46"/>
      <c r="AS19" s="68"/>
      <c r="AT19" s="68"/>
      <c r="AU19" s="68"/>
      <c r="AV19" s="68"/>
      <c r="AW19" s="69"/>
      <c r="AX19" s="11"/>
      <c r="AY19" s="11"/>
      <c r="AZ19" s="119"/>
      <c r="BA19" s="6"/>
      <c r="BB19" s="46"/>
      <c r="BC19" s="68"/>
      <c r="BD19" s="68"/>
      <c r="BE19" s="68"/>
      <c r="BF19" s="68"/>
      <c r="BG19" s="69"/>
      <c r="BH19" s="11"/>
      <c r="BI19" s="11"/>
      <c r="BJ19" s="128"/>
      <c r="BT19" s="128"/>
      <c r="CD19" s="128"/>
      <c r="CN19" s="128"/>
      <c r="CX19" s="128"/>
      <c r="DH19" s="128"/>
      <c r="DR19" s="128"/>
      <c r="EB19" s="128"/>
      <c r="EL19" s="128"/>
      <c r="EV19" s="128"/>
      <c r="FF19" s="128"/>
      <c r="FP19" s="128"/>
      <c r="FZ19" s="128"/>
      <c r="GJ19" s="128"/>
      <c r="GT19" s="128"/>
      <c r="HD19" s="128"/>
      <c r="HN19" s="128"/>
      <c r="HX19" s="128"/>
    </row>
    <row xmlns:x14ac="http://schemas.microsoft.com/office/spreadsheetml/2009/9/ac" r="20" s="2" customFormat="true" x14ac:dyDescent="0.25">
      <c r="A20" s="387" t="str">
        <f ca="true">IF(ISBLANK('Data Summary'!A22),"",'Data Summary'!A22)</f>
        <v/>
      </c>
      <c r="B20" s="119"/>
      <c r="C20" s="6"/>
      <c r="D20" s="68"/>
      <c r="E20" s="68"/>
      <c r="F20" s="68"/>
      <c r="G20" s="68"/>
      <c r="H20" s="68"/>
      <c r="I20" s="70"/>
      <c r="J20" s="11"/>
      <c r="K20" s="11"/>
      <c r="L20" s="119"/>
      <c r="M20" s="6"/>
      <c r="N20" s="68"/>
      <c r="O20" s="68"/>
      <c r="P20" s="68"/>
      <c r="Q20" s="68"/>
      <c r="R20" s="68"/>
      <c r="S20" s="70"/>
      <c r="T20" s="11"/>
      <c r="U20" s="11"/>
      <c r="V20" s="119"/>
      <c r="W20" s="6"/>
      <c r="X20" s="68"/>
      <c r="Y20" s="68"/>
      <c r="Z20" s="68"/>
      <c r="AA20" s="68"/>
      <c r="AB20" s="68"/>
      <c r="AC20" s="70"/>
      <c r="AD20" s="11"/>
      <c r="AE20" s="11"/>
      <c r="AF20" s="119"/>
      <c r="AG20" s="6"/>
      <c r="AH20" s="68"/>
      <c r="AI20" s="68"/>
      <c r="AJ20" s="68"/>
      <c r="AK20" s="68"/>
      <c r="AL20" s="68"/>
      <c r="AM20" s="70"/>
      <c r="AN20" s="11"/>
      <c r="AO20" s="11"/>
      <c r="AP20" s="119"/>
      <c r="AQ20" s="6"/>
      <c r="AR20" s="68"/>
      <c r="AS20" s="68"/>
      <c r="AT20" s="68"/>
      <c r="AU20" s="68"/>
      <c r="AV20" s="68"/>
      <c r="AW20" s="70"/>
      <c r="AX20" s="11"/>
      <c r="AY20" s="11"/>
      <c r="AZ20" s="119"/>
      <c r="BA20" s="6"/>
      <c r="BB20" s="68"/>
      <c r="BC20" s="68"/>
      <c r="BD20" s="68"/>
      <c r="BE20" s="68"/>
      <c r="BF20" s="68"/>
      <c r="BG20" s="70"/>
      <c r="BH20" s="11"/>
      <c r="BI20" s="11"/>
      <c r="BJ20" s="128"/>
      <c r="BT20" s="128"/>
      <c r="CD20" s="128"/>
      <c r="CN20" s="128"/>
      <c r="CX20" s="128"/>
      <c r="DH20" s="128"/>
      <c r="DR20" s="128"/>
      <c r="EB20" s="128"/>
      <c r="EL20" s="128"/>
      <c r="EV20" s="128"/>
      <c r="FF20" s="128"/>
      <c r="FP20" s="128"/>
      <c r="FZ20" s="128"/>
      <c r="GJ20" s="128"/>
      <c r="GT20" s="128"/>
      <c r="HD20" s="128"/>
      <c r="HN20" s="128"/>
      <c r="HX20" s="128"/>
    </row>
    <row xmlns:x14ac="http://schemas.microsoft.com/office/spreadsheetml/2009/9/ac" r="21" s="2" customFormat="true" x14ac:dyDescent="0.25">
      <c r="A21" s="387" t="str">
        <f ca="true">IF(ISBLANK('Data Summary'!A23),"",'Data Summary'!A23)</f>
        <v/>
      </c>
      <c r="B21" s="119"/>
      <c r="C21" s="13"/>
      <c r="D21" s="7"/>
      <c r="E21" s="7"/>
      <c r="F21" s="7"/>
      <c r="G21" s="7"/>
      <c r="H21" s="7"/>
      <c r="I21" s="70"/>
      <c r="J21" s="11"/>
      <c r="K21" s="11"/>
      <c r="L21" s="119"/>
      <c r="M21" s="13"/>
      <c r="N21" s="7"/>
      <c r="O21" s="7"/>
      <c r="P21" s="7"/>
      <c r="Q21" s="7"/>
      <c r="R21" s="7"/>
      <c r="S21" s="70"/>
      <c r="T21" s="11"/>
      <c r="U21" s="11"/>
      <c r="V21" s="119"/>
      <c r="W21" s="13"/>
      <c r="X21" s="7"/>
      <c r="Y21" s="7"/>
      <c r="Z21" s="7"/>
      <c r="AA21" s="7"/>
      <c r="AB21" s="7"/>
      <c r="AC21" s="70"/>
      <c r="AD21" s="11"/>
      <c r="AE21" s="11"/>
      <c r="AF21" s="119"/>
      <c r="AG21" s="13"/>
      <c r="AH21" s="7"/>
      <c r="AI21" s="7"/>
      <c r="AJ21" s="7"/>
      <c r="AK21" s="7"/>
      <c r="AL21" s="7"/>
      <c r="AM21" s="70"/>
      <c r="AN21" s="11"/>
      <c r="AO21" s="11"/>
      <c r="AP21" s="119"/>
      <c r="AQ21" s="13"/>
      <c r="AR21" s="7"/>
      <c r="AS21" s="7"/>
      <c r="AT21" s="7"/>
      <c r="AU21" s="7"/>
      <c r="AV21" s="7"/>
      <c r="AW21" s="70"/>
      <c r="AX21" s="11"/>
      <c r="AY21" s="11"/>
      <c r="AZ21" s="119"/>
      <c r="BA21" s="13"/>
      <c r="BB21" s="7"/>
      <c r="BC21" s="7"/>
      <c r="BD21" s="7"/>
      <c r="BE21" s="7"/>
      <c r="BF21" s="7"/>
      <c r="BG21" s="70"/>
      <c r="BH21" s="11"/>
      <c r="BI21" s="11"/>
      <c r="BJ21" s="128"/>
      <c r="BT21" s="128"/>
      <c r="CD21" s="128"/>
      <c r="CN21" s="128"/>
      <c r="CX21" s="128"/>
      <c r="DH21" s="128"/>
      <c r="DR21" s="128"/>
      <c r="EB21" s="128"/>
      <c r="EL21" s="128"/>
      <c r="EV21" s="128"/>
      <c r="FF21" s="128"/>
      <c r="FP21" s="128"/>
      <c r="FZ21" s="128"/>
      <c r="GJ21" s="128"/>
      <c r="GT21" s="128"/>
      <c r="HD21" s="128"/>
      <c r="HN21" s="128"/>
      <c r="HX21" s="128"/>
    </row>
    <row xmlns:x14ac="http://schemas.microsoft.com/office/spreadsheetml/2009/9/ac" r="22" s="2" customFormat="true" x14ac:dyDescent="0.25">
      <c r="A22" s="387" t="str">
        <f ca="true">IF(ISBLANK('Data Summary'!A24),"",'Data Summary'!A24)</f>
        <v/>
      </c>
      <c r="B22" s="119"/>
      <c r="C22" s="13"/>
      <c r="D22" s="7"/>
      <c r="E22" s="7"/>
      <c r="F22" s="7"/>
      <c r="G22" s="7"/>
      <c r="H22" s="7"/>
      <c r="I22" s="26"/>
      <c r="J22" s="11"/>
      <c r="K22" s="11"/>
      <c r="L22" s="119"/>
      <c r="M22" s="13"/>
      <c r="N22" s="7"/>
      <c r="O22" s="7"/>
      <c r="P22" s="7"/>
      <c r="Q22" s="7"/>
      <c r="R22" s="7"/>
      <c r="S22" s="26"/>
      <c r="T22" s="11"/>
      <c r="U22" s="11"/>
      <c r="V22" s="119"/>
      <c r="W22" s="13"/>
      <c r="X22" s="7"/>
      <c r="Y22" s="7"/>
      <c r="Z22" s="7"/>
      <c r="AA22" s="7"/>
      <c r="AB22" s="7"/>
      <c r="AC22" s="26"/>
      <c r="AD22" s="11"/>
      <c r="AE22" s="11"/>
      <c r="AF22" s="119"/>
      <c r="AG22" s="13"/>
      <c r="AH22" s="7"/>
      <c r="AI22" s="7"/>
      <c r="AJ22" s="7"/>
      <c r="AK22" s="7"/>
      <c r="AL22" s="7"/>
      <c r="AM22" s="26"/>
      <c r="AN22" s="11"/>
      <c r="AO22" s="11"/>
      <c r="AP22" s="119"/>
      <c r="AQ22" s="13"/>
      <c r="AR22" s="7"/>
      <c r="AS22" s="7"/>
      <c r="AT22" s="7"/>
      <c r="AU22" s="7"/>
      <c r="AV22" s="7"/>
      <c r="AW22" s="26"/>
      <c r="AX22" s="11"/>
      <c r="AY22" s="11"/>
      <c r="AZ22" s="119"/>
      <c r="BA22" s="13"/>
      <c r="BB22" s="7"/>
      <c r="BC22" s="7"/>
      <c r="BD22" s="7"/>
      <c r="BE22" s="7"/>
      <c r="BF22" s="7"/>
      <c r="BG22" s="26"/>
      <c r="BH22" s="11"/>
      <c r="BI22" s="11"/>
      <c r="BJ22" s="128"/>
      <c r="BT22" s="128"/>
      <c r="CD22" s="128"/>
      <c r="CN22" s="128"/>
      <c r="CX22" s="128"/>
      <c r="DH22" s="128"/>
      <c r="DR22" s="128"/>
      <c r="EB22" s="128"/>
      <c r="EL22" s="128"/>
      <c r="EV22" s="128"/>
      <c r="FF22" s="128"/>
      <c r="FP22" s="128"/>
      <c r="FZ22" s="128"/>
      <c r="GJ22" s="128"/>
      <c r="GT22" s="128"/>
      <c r="HD22" s="128"/>
      <c r="HN22" s="128"/>
      <c r="HX22" s="128"/>
    </row>
    <row xmlns:x14ac="http://schemas.microsoft.com/office/spreadsheetml/2009/9/ac" r="23" s="2" customFormat="true" x14ac:dyDescent="0.25">
      <c r="A23" s="387" t="str">
        <f ca="true">IF(ISBLANK('Data Summary'!A25),"",'Data Summary'!A25)</f>
        <v/>
      </c>
      <c r="B23" s="119"/>
      <c r="C23" s="13"/>
      <c r="D23" s="7"/>
      <c r="E23" s="7"/>
      <c r="F23" s="7"/>
      <c r="G23" s="7"/>
      <c r="H23" s="7"/>
      <c r="I23" s="26"/>
      <c r="J23" s="11"/>
      <c r="K23" s="11"/>
      <c r="L23" s="119"/>
      <c r="M23" s="13"/>
      <c r="N23" s="7"/>
      <c r="O23" s="7"/>
      <c r="P23" s="7"/>
      <c r="Q23" s="7"/>
      <c r="R23" s="7"/>
      <c r="S23" s="26"/>
      <c r="T23" s="11"/>
      <c r="U23" s="11"/>
      <c r="V23" s="119"/>
      <c r="W23" s="13"/>
      <c r="X23" s="7"/>
      <c r="Y23" s="7"/>
      <c r="Z23" s="7"/>
      <c r="AA23" s="7"/>
      <c r="AB23" s="7"/>
      <c r="AC23" s="26"/>
      <c r="AD23" s="11"/>
      <c r="AE23" s="11"/>
      <c r="AF23" s="119"/>
      <c r="AG23" s="13"/>
      <c r="AH23" s="7"/>
      <c r="AI23" s="7"/>
      <c r="AJ23" s="7"/>
      <c r="AK23" s="7"/>
      <c r="AL23" s="7"/>
      <c r="AM23" s="26"/>
      <c r="AN23" s="11"/>
      <c r="AO23" s="11"/>
      <c r="AP23" s="119"/>
      <c r="AQ23" s="13"/>
      <c r="AR23" s="7"/>
      <c r="AS23" s="7"/>
      <c r="AT23" s="7"/>
      <c r="AU23" s="7"/>
      <c r="AV23" s="7"/>
      <c r="AW23" s="26"/>
      <c r="AX23" s="11"/>
      <c r="AY23" s="11"/>
      <c r="AZ23" s="119"/>
      <c r="BA23" s="13"/>
      <c r="BB23" s="7"/>
      <c r="BC23" s="7"/>
      <c r="BD23" s="7"/>
      <c r="BE23" s="7"/>
      <c r="BF23" s="7"/>
      <c r="BG23" s="26"/>
      <c r="BH23" s="11"/>
      <c r="BI23" s="11"/>
      <c r="BJ23" s="128"/>
      <c r="BT23" s="128"/>
      <c r="CD23" s="128"/>
      <c r="CN23" s="128"/>
      <c r="CX23" s="128"/>
      <c r="DH23" s="128"/>
      <c r="DR23" s="128"/>
      <c r="EB23" s="128"/>
      <c r="EL23" s="128"/>
      <c r="EV23" s="128"/>
      <c r="FF23" s="128"/>
      <c r="FP23" s="128"/>
      <c r="FZ23" s="128"/>
      <c r="GJ23" s="128"/>
      <c r="GT23" s="128"/>
      <c r="HD23" s="128"/>
      <c r="HN23" s="128"/>
      <c r="HX23" s="128"/>
    </row>
    <row xmlns:x14ac="http://schemas.microsoft.com/office/spreadsheetml/2009/9/ac" r="24" s="2" customFormat="true" x14ac:dyDescent="0.25">
      <c r="A24" s="387" t="str">
        <f ca="true">IF(ISBLANK('Data Summary'!A26),"",'Data Summary'!A26)</f>
        <v/>
      </c>
      <c r="B24" s="119"/>
      <c r="C24" s="13"/>
      <c r="D24" s="7"/>
      <c r="E24" s="7"/>
      <c r="F24" s="7"/>
      <c r="G24" s="7"/>
      <c r="H24" s="7"/>
      <c r="I24" s="26"/>
      <c r="J24" s="11"/>
      <c r="K24" s="11"/>
      <c r="L24" s="119"/>
      <c r="M24" s="13"/>
      <c r="N24" s="7"/>
      <c r="O24" s="7"/>
      <c r="P24" s="7"/>
      <c r="Q24" s="7"/>
      <c r="R24" s="7"/>
      <c r="S24" s="26"/>
      <c r="T24" s="11"/>
      <c r="U24" s="11"/>
      <c r="V24" s="119"/>
      <c r="W24" s="13"/>
      <c r="X24" s="7"/>
      <c r="Y24" s="7"/>
      <c r="Z24" s="7"/>
      <c r="AA24" s="7"/>
      <c r="AB24" s="7"/>
      <c r="AC24" s="26"/>
      <c r="AD24" s="11"/>
      <c r="AE24" s="11"/>
      <c r="AF24" s="119"/>
      <c r="AG24" s="13"/>
      <c r="AH24" s="7"/>
      <c r="AI24" s="7"/>
      <c r="AJ24" s="7"/>
      <c r="AK24" s="7"/>
      <c r="AL24" s="7"/>
      <c r="AM24" s="26"/>
      <c r="AN24" s="11"/>
      <c r="AO24" s="11"/>
      <c r="AP24" s="119"/>
      <c r="AQ24" s="13"/>
      <c r="AR24" s="7"/>
      <c r="AS24" s="7"/>
      <c r="AT24" s="7"/>
      <c r="AU24" s="7"/>
      <c r="AV24" s="7"/>
      <c r="AW24" s="26"/>
      <c r="AX24" s="11"/>
      <c r="AY24" s="11"/>
      <c r="AZ24" s="119"/>
      <c r="BA24" s="13"/>
      <c r="BB24" s="7"/>
      <c r="BC24" s="7"/>
      <c r="BD24" s="7"/>
      <c r="BE24" s="7"/>
      <c r="BF24" s="7"/>
      <c r="BG24" s="26"/>
      <c r="BH24" s="11"/>
      <c r="BI24" s="11"/>
      <c r="BJ24" s="128"/>
      <c r="BT24" s="128"/>
      <c r="CD24" s="128"/>
      <c r="CN24" s="128"/>
      <c r="CX24" s="128"/>
      <c r="DH24" s="128"/>
      <c r="DR24" s="128"/>
      <c r="EB24" s="128"/>
      <c r="EL24" s="128"/>
      <c r="EV24" s="128"/>
      <c r="FF24" s="128"/>
      <c r="FP24" s="128"/>
      <c r="FZ24" s="128"/>
      <c r="GJ24" s="128"/>
      <c r="GT24" s="128"/>
      <c r="HD24" s="128"/>
      <c r="HN24" s="128"/>
      <c r="HX24" s="128"/>
    </row>
    <row xmlns:x14ac="http://schemas.microsoft.com/office/spreadsheetml/2009/9/ac" r="25" s="2" customFormat="true" x14ac:dyDescent="0.25">
      <c r="A25" s="387" t="str">
        <f ca="true">IF(ISBLANK('Data Summary'!A27),"",'Data Summary'!A27)</f>
        <v/>
      </c>
      <c r="B25" s="119"/>
      <c r="C25" s="13"/>
      <c r="D25" s="7"/>
      <c r="E25" s="7"/>
      <c r="F25" s="7"/>
      <c r="G25" s="7"/>
      <c r="H25" s="7"/>
      <c r="I25" s="26"/>
      <c r="J25" s="11"/>
      <c r="K25" s="11"/>
      <c r="L25" s="119"/>
      <c r="M25" s="13"/>
      <c r="N25" s="7"/>
      <c r="O25" s="7"/>
      <c r="P25" s="7"/>
      <c r="Q25" s="7"/>
      <c r="R25" s="7"/>
      <c r="S25" s="26"/>
      <c r="T25" s="11"/>
      <c r="U25" s="11"/>
      <c r="V25" s="119"/>
      <c r="W25" s="13"/>
      <c r="X25" s="7"/>
      <c r="Y25" s="7"/>
      <c r="Z25" s="7"/>
      <c r="AA25" s="7"/>
      <c r="AB25" s="7"/>
      <c r="AC25" s="26"/>
      <c r="AD25" s="11"/>
      <c r="AE25" s="11"/>
      <c r="AF25" s="119"/>
      <c r="AG25" s="13"/>
      <c r="AH25" s="7"/>
      <c r="AI25" s="7"/>
      <c r="AJ25" s="7"/>
      <c r="AK25" s="7"/>
      <c r="AL25" s="7"/>
      <c r="AM25" s="26"/>
      <c r="AN25" s="11"/>
      <c r="AO25" s="11"/>
      <c r="AP25" s="119"/>
      <c r="AQ25" s="13"/>
      <c r="AR25" s="7"/>
      <c r="AS25" s="7"/>
      <c r="AT25" s="7"/>
      <c r="AU25" s="7"/>
      <c r="AV25" s="7"/>
      <c r="AW25" s="26"/>
      <c r="AX25" s="11"/>
      <c r="AY25" s="11"/>
      <c r="AZ25" s="119"/>
      <c r="BA25" s="13"/>
      <c r="BB25" s="7"/>
      <c r="BC25" s="7"/>
      <c r="BD25" s="7"/>
      <c r="BE25" s="7"/>
      <c r="BF25" s="7"/>
      <c r="BG25" s="26"/>
      <c r="BH25" s="11"/>
      <c r="BI25" s="11"/>
      <c r="BJ25" s="128"/>
      <c r="BT25" s="128"/>
      <c r="CD25" s="128"/>
      <c r="CN25" s="128"/>
      <c r="CX25" s="128"/>
      <c r="DH25" s="128"/>
      <c r="DR25" s="128"/>
      <c r="EB25" s="128"/>
      <c r="EL25" s="128"/>
      <c r="EV25" s="128"/>
      <c r="FF25" s="128"/>
      <c r="FP25" s="128"/>
      <c r="FZ25" s="128"/>
      <c r="GJ25" s="128"/>
      <c r="GT25" s="128"/>
      <c r="HD25" s="128"/>
      <c r="HN25" s="128"/>
      <c r="HX25" s="128"/>
    </row>
    <row xmlns:x14ac="http://schemas.microsoft.com/office/spreadsheetml/2009/9/ac" r="26" s="2" customFormat="true" ht="83.25" customHeight="true" x14ac:dyDescent="0.25">
      <c r="A26" s="387" t="str">
        <f ca="true">IF(ISBLANK('Data Summary'!A28),"",'Data Summary'!A28)</f>
        <v/>
      </c>
      <c r="B26" s="120" t="s">
        <v>12</v>
      </c>
      <c r="C26" s="570" t="s">
        <v>159</v>
      </c>
      <c r="D26" s="570"/>
      <c r="E26" s="570"/>
      <c r="F26" s="570"/>
      <c r="G26" s="570"/>
      <c r="H26" s="570"/>
      <c r="I26" s="571"/>
      <c r="J26" s="11"/>
      <c r="K26" s="11"/>
      <c r="L26" s="120" t="s">
        <v>12</v>
      </c>
      <c r="M26" s="570" t="s">
        <v>159</v>
      </c>
      <c r="N26" s="570"/>
      <c r="O26" s="570"/>
      <c r="P26" s="570"/>
      <c r="Q26" s="570"/>
      <c r="R26" s="570"/>
      <c r="S26" s="571"/>
      <c r="T26" s="11"/>
      <c r="U26" s="11"/>
      <c r="V26" s="120" t="s">
        <v>12</v>
      </c>
      <c r="W26" s="570" t="s">
        <v>220</v>
      </c>
      <c r="X26" s="570"/>
      <c r="Y26" s="570"/>
      <c r="Z26" s="570"/>
      <c r="AA26" s="570"/>
      <c r="AB26" s="570"/>
      <c r="AC26" s="571"/>
      <c r="AD26" s="11"/>
      <c r="AE26" s="11"/>
      <c r="AF26" s="120" t="s">
        <v>12</v>
      </c>
      <c r="AG26" s="566" t="s">
        <v>267</v>
      </c>
      <c r="AH26" s="567"/>
      <c r="AI26" s="567"/>
      <c r="AJ26" s="567"/>
      <c r="AK26" s="567"/>
      <c r="AL26" s="567"/>
      <c r="AM26" s="568"/>
      <c r="AN26" s="11"/>
      <c r="AO26" s="11"/>
      <c r="AP26" s="120" t="s">
        <v>12</v>
      </c>
      <c r="AQ26" s="566" t="s">
        <v>254</v>
      </c>
      <c r="AR26" s="567"/>
      <c r="AS26" s="567"/>
      <c r="AT26" s="567"/>
      <c r="AU26" s="567"/>
      <c r="AV26" s="567"/>
      <c r="AW26" s="568"/>
      <c r="AX26" s="11"/>
      <c r="AY26" s="11"/>
      <c r="AZ26" s="120" t="s">
        <v>12</v>
      </c>
      <c r="BA26" s="381" t="s">
        <v>254</v>
      </c>
      <c r="BB26" s="382"/>
      <c r="BC26" s="382"/>
      <c r="BD26" s="382"/>
      <c r="BE26" s="382"/>
      <c r="BF26" s="382"/>
      <c r="BG26" s="383"/>
      <c r="BH26" s="11"/>
      <c r="BI26" s="11"/>
      <c r="BJ26" s="128"/>
      <c r="BT26" s="128"/>
      <c r="CD26" s="128"/>
      <c r="CN26" s="128"/>
      <c r="CX26" s="128"/>
      <c r="DH26" s="128"/>
      <c r="DR26" s="128"/>
      <c r="EB26" s="128"/>
      <c r="EL26" s="128"/>
      <c r="EV26" s="128"/>
      <c r="FF26" s="128"/>
      <c r="FP26" s="128"/>
      <c r="FZ26" s="128"/>
      <c r="GJ26" s="128"/>
      <c r="GT26" s="128"/>
      <c r="HD26" s="128"/>
      <c r="HN26" s="128"/>
      <c r="HX26" s="128"/>
    </row>
    <row xmlns:x14ac="http://schemas.microsoft.com/office/spreadsheetml/2009/9/ac" r="27" s="2" customFormat="true" ht="15.75" customHeight="true" x14ac:dyDescent="0.25">
      <c r="A27" s="387" t="str">
        <f ca="true">IF(ISBLANK('Data Summary'!A29),"",'Data Summary'!A29)</f>
        <v/>
      </c>
      <c r="B27" s="120"/>
      <c r="C27" s="65" t="s">
        <v>120</v>
      </c>
      <c r="D27" s="53" t="s">
        <v>160</v>
      </c>
      <c r="E27" s="53" t="s">
        <v>160</v>
      </c>
      <c r="F27" s="53" t="s">
        <v>160</v>
      </c>
      <c r="G27" s="106"/>
      <c r="H27" s="106"/>
      <c r="I27" s="103"/>
      <c r="J27" s="11"/>
      <c r="K27" s="11"/>
      <c r="L27" s="120"/>
      <c r="M27" s="65" t="s">
        <v>120</v>
      </c>
      <c r="N27" s="53" t="s">
        <v>160</v>
      </c>
      <c r="O27" s="53" t="s">
        <v>160</v>
      </c>
      <c r="P27" s="53" t="s">
        <v>160</v>
      </c>
      <c r="Q27" s="106"/>
      <c r="R27" s="106"/>
      <c r="S27" s="103"/>
      <c r="T27" s="11"/>
      <c r="U27" s="11"/>
      <c r="V27" s="120"/>
      <c r="W27" s="65" t="s">
        <v>120</v>
      </c>
      <c r="X27" s="53"/>
      <c r="Y27" s="53"/>
      <c r="Z27" s="53"/>
      <c r="AA27" s="106"/>
      <c r="AB27" s="106"/>
      <c r="AC27" s="184"/>
      <c r="AD27" s="11"/>
      <c r="AE27" s="11"/>
      <c r="AF27" s="120"/>
      <c r="AG27" s="65" t="s">
        <v>120</v>
      </c>
      <c r="AH27" s="53" t="s">
        <v>160</v>
      </c>
      <c r="AI27" s="53"/>
      <c r="AJ27" s="53"/>
      <c r="AK27" s="106"/>
      <c r="AL27" s="106"/>
      <c r="AM27" s="374"/>
      <c r="AN27" s="11"/>
      <c r="AO27" s="11"/>
      <c r="AP27" s="120"/>
      <c r="AQ27" s="65" t="s">
        <v>120</v>
      </c>
      <c r="AR27" s="53"/>
      <c r="AS27" s="53"/>
      <c r="AT27" s="53"/>
      <c r="AU27" s="106"/>
      <c r="AV27" s="106"/>
      <c r="AW27" s="380"/>
      <c r="AX27" s="11"/>
      <c r="AY27" s="11"/>
      <c r="AZ27" s="120"/>
      <c r="BA27" s="65" t="s">
        <v>120</v>
      </c>
      <c r="BB27" s="53"/>
      <c r="BC27" s="53"/>
      <c r="BD27" s="53"/>
      <c r="BE27" s="106"/>
      <c r="BF27" s="106"/>
      <c r="BG27" s="380"/>
      <c r="BH27" s="11"/>
      <c r="BI27" s="11"/>
      <c r="BJ27" s="128"/>
      <c r="BT27" s="128"/>
      <c r="CD27" s="128"/>
      <c r="CN27" s="128"/>
      <c r="CX27" s="128"/>
      <c r="DH27" s="128"/>
      <c r="DR27" s="128"/>
      <c r="EB27" s="128"/>
      <c r="EL27" s="128"/>
      <c r="EV27" s="128"/>
      <c r="FF27" s="128"/>
      <c r="FP27" s="128"/>
      <c r="FZ27" s="128"/>
      <c r="GJ27" s="128"/>
      <c r="GT27" s="128"/>
      <c r="HD27" s="128"/>
      <c r="HN27" s="128"/>
      <c r="HX27" s="128"/>
    </row>
    <row xmlns:x14ac="http://schemas.microsoft.com/office/spreadsheetml/2009/9/ac" r="28" s="2" customFormat="true" ht="15.75" customHeight="true" x14ac:dyDescent="0.25">
      <c r="A28" s="387" t="str">
        <f ca="true">IF(ISBLANK('Data Summary'!A30),"",'Data Summary'!A30)</f>
        <v/>
      </c>
      <c r="B28" s="120"/>
      <c r="C28" s="65" t="s">
        <v>102</v>
      </c>
      <c r="D28" s="53"/>
      <c r="E28" s="53"/>
      <c r="F28" s="53"/>
      <c r="G28" s="53"/>
      <c r="H28" s="53"/>
      <c r="I28" s="101"/>
      <c r="J28" s="11"/>
      <c r="K28" s="11"/>
      <c r="L28" s="120"/>
      <c r="M28" s="65" t="s">
        <v>102</v>
      </c>
      <c r="N28" s="71"/>
      <c r="O28" s="53"/>
      <c r="P28" s="53"/>
      <c r="Q28" s="53"/>
      <c r="R28" s="53"/>
      <c r="S28" s="101"/>
      <c r="T28" s="11"/>
      <c r="U28" s="11"/>
      <c r="V28" s="120"/>
      <c r="W28" s="65" t="s">
        <v>102</v>
      </c>
      <c r="X28" s="71"/>
      <c r="Y28" s="53"/>
      <c r="Z28" s="53"/>
      <c r="AA28" s="53"/>
      <c r="AB28" s="53"/>
      <c r="AC28" s="101"/>
      <c r="AD28" s="11"/>
      <c r="AE28" s="11"/>
      <c r="AF28" s="120"/>
      <c r="AG28" s="65" t="s">
        <v>102</v>
      </c>
      <c r="AH28" s="71"/>
      <c r="AI28" s="53"/>
      <c r="AJ28" s="53"/>
      <c r="AK28" s="53"/>
      <c r="AL28" s="53"/>
      <c r="AM28" s="101"/>
      <c r="AN28" s="11"/>
      <c r="AO28" s="11"/>
      <c r="AP28" s="120"/>
      <c r="AQ28" s="65" t="s">
        <v>102</v>
      </c>
      <c r="AR28" s="71"/>
      <c r="AS28" s="53"/>
      <c r="AT28" s="53"/>
      <c r="AU28" s="53"/>
      <c r="AV28" s="53"/>
      <c r="AW28" s="101"/>
      <c r="AX28" s="11"/>
      <c r="AY28" s="11"/>
      <c r="AZ28" s="120"/>
      <c r="BA28" s="65" t="s">
        <v>102</v>
      </c>
      <c r="BB28" s="71"/>
      <c r="BC28" s="53"/>
      <c r="BD28" s="53"/>
      <c r="BE28" s="53"/>
      <c r="BF28" s="53"/>
      <c r="BG28" s="101"/>
      <c r="BH28" s="11"/>
      <c r="BI28" s="11"/>
      <c r="BJ28" s="128"/>
      <c r="BT28" s="128"/>
      <c r="CD28" s="128"/>
      <c r="CN28" s="128"/>
      <c r="CX28" s="128"/>
      <c r="DH28" s="128"/>
      <c r="DR28" s="128"/>
      <c r="EB28" s="128"/>
      <c r="EL28" s="128"/>
      <c r="EV28" s="128"/>
      <c r="FF28" s="128"/>
      <c r="FP28" s="128"/>
      <c r="FZ28" s="128"/>
      <c r="GJ28" s="128"/>
      <c r="GT28" s="128"/>
      <c r="HD28" s="128"/>
      <c r="HN28" s="128"/>
      <c r="HX28" s="128"/>
    </row>
    <row xmlns:x14ac="http://schemas.microsoft.com/office/spreadsheetml/2009/9/ac" r="29" ht="15.75" customHeight="true" x14ac:dyDescent="0.25">
      <c r="A29" s="387" t="str">
        <f ca="true">IF(ISBLANK('Data Summary'!A31),"",'Data Summary'!A31)</f>
        <v/>
      </c>
      <c r="B29" s="120"/>
      <c r="C29" s="65" t="s">
        <v>161</v>
      </c>
      <c r="D29" s="53"/>
      <c r="E29" s="53"/>
      <c r="F29" s="53"/>
      <c r="G29" s="53"/>
      <c r="H29" s="53"/>
      <c r="I29" s="101"/>
      <c r="J29" s="11"/>
      <c r="K29" s="11"/>
      <c r="L29" s="120"/>
      <c r="M29" s="65" t="s">
        <v>103</v>
      </c>
      <c r="N29" s="53"/>
      <c r="O29" s="53"/>
      <c r="P29" s="53"/>
      <c r="Q29" s="53"/>
      <c r="R29" s="53"/>
      <c r="S29" s="101"/>
      <c r="T29" s="11"/>
      <c r="U29" s="11"/>
      <c r="V29" s="120"/>
      <c r="W29" s="65" t="s">
        <v>103</v>
      </c>
      <c r="X29" s="53"/>
      <c r="Y29" s="53"/>
      <c r="Z29" s="53"/>
      <c r="AA29" s="53"/>
      <c r="AB29" s="53"/>
      <c r="AC29" s="101"/>
      <c r="AD29" s="11"/>
      <c r="AE29" s="11"/>
      <c r="AF29" s="120"/>
      <c r="AG29" s="65" t="s">
        <v>103</v>
      </c>
      <c r="AH29" s="53"/>
      <c r="AI29" s="53"/>
      <c r="AJ29" s="53"/>
      <c r="AK29" s="53"/>
      <c r="AL29" s="53"/>
      <c r="AM29" s="101"/>
      <c r="AN29" s="11"/>
      <c r="AO29" s="11"/>
      <c r="AP29" s="120"/>
      <c r="AQ29" s="65" t="s">
        <v>103</v>
      </c>
      <c r="AR29" s="53"/>
      <c r="AS29" s="53"/>
      <c r="AT29" s="53" t="s">
        <v>160</v>
      </c>
      <c r="AU29" s="53"/>
      <c r="AV29" s="53"/>
      <c r="AW29" s="101"/>
      <c r="AX29" s="11"/>
      <c r="AY29" s="11"/>
      <c r="AZ29" s="120"/>
      <c r="BA29" s="65" t="s">
        <v>103</v>
      </c>
      <c r="BB29" s="53"/>
      <c r="BC29" s="53"/>
      <c r="BD29" s="53" t="s">
        <v>160</v>
      </c>
      <c r="BE29" s="53"/>
      <c r="BF29" s="53"/>
      <c r="BG29" s="101"/>
      <c r="BH29" s="11"/>
      <c r="BI29" s="11"/>
    </row>
    <row xmlns:x14ac="http://schemas.microsoft.com/office/spreadsheetml/2009/9/ac" r="30" ht="15.75" customHeight="true" x14ac:dyDescent="0.25">
      <c r="A30" s="387" t="str">
        <f ca="true">IF(ISBLANK('Data Summary'!A32),"",'Data Summary'!A32)</f>
        <v/>
      </c>
      <c r="B30" s="121"/>
      <c r="C30" s="12" t="s">
        <v>23</v>
      </c>
      <c r="D30" s="72"/>
      <c r="E30" s="72"/>
      <c r="F30" s="72"/>
      <c r="G30" s="73"/>
      <c r="H30" s="74"/>
      <c r="I30" s="75"/>
      <c r="J30" s="11"/>
      <c r="K30" s="11"/>
      <c r="L30" s="121"/>
      <c r="M30" s="12" t="s">
        <v>23</v>
      </c>
      <c r="N30" s="72"/>
      <c r="O30" s="72"/>
      <c r="P30" s="72"/>
      <c r="Q30" s="73"/>
      <c r="R30" s="74"/>
      <c r="S30" s="75"/>
      <c r="T30" s="11"/>
      <c r="U30" s="11"/>
      <c r="V30" s="121"/>
      <c r="W30" s="12" t="s">
        <v>23</v>
      </c>
      <c r="X30" s="72"/>
      <c r="Y30" s="72"/>
      <c r="Z30" s="72"/>
      <c r="AA30" s="73"/>
      <c r="AB30" s="74"/>
      <c r="AC30" s="75"/>
      <c r="AD30" s="11"/>
      <c r="AE30" s="11"/>
      <c r="AF30" s="121"/>
      <c r="AG30" s="12" t="s">
        <v>23</v>
      </c>
      <c r="AH30" s="72"/>
      <c r="AI30" s="72"/>
      <c r="AJ30" s="72" t="s">
        <v>250</v>
      </c>
      <c r="AK30" s="73"/>
      <c r="AL30" s="74"/>
      <c r="AM30" s="75"/>
      <c r="AN30" s="11"/>
      <c r="AO30" s="11"/>
      <c r="AP30" s="121"/>
      <c r="AQ30" s="12" t="s">
        <v>23</v>
      </c>
      <c r="AR30" s="72"/>
      <c r="AS30" s="72"/>
      <c r="AT30" s="72" t="s">
        <v>250</v>
      </c>
      <c r="AU30" s="73"/>
      <c r="AV30" s="74"/>
      <c r="AW30" s="75"/>
      <c r="AX30" s="11"/>
      <c r="AY30" s="11"/>
      <c r="AZ30" s="121"/>
      <c r="BA30" s="12" t="s">
        <v>23</v>
      </c>
      <c r="BB30" s="72"/>
      <c r="BC30" s="72"/>
      <c r="BD30" s="72" t="s">
        <v>250</v>
      </c>
      <c r="BE30" s="73"/>
      <c r="BF30" s="74"/>
      <c r="BG30" s="75"/>
      <c r="BH30" s="11"/>
      <c r="BI30" s="11"/>
    </row>
    <row xmlns:x14ac="http://schemas.microsoft.com/office/spreadsheetml/2009/9/ac" r="31" s="3" customFormat="true" ht="16.5" thickBot="true" x14ac:dyDescent="0.3">
      <c r="A31" s="387" t="str">
        <f ca="true">IF(ISBLANK('Data Summary'!A33),"",'Data Summary'!A33)</f>
        <v/>
      </c>
      <c r="B31" s="122"/>
      <c r="C31" s="76" t="s">
        <v>20</v>
      </c>
      <c r="D31" s="77"/>
      <c r="E31" s="77"/>
      <c r="F31" s="77"/>
      <c r="G31" s="77"/>
      <c r="H31" s="77"/>
      <c r="I31" s="78"/>
      <c r="J31" s="11"/>
      <c r="K31" s="11"/>
      <c r="L31" s="122"/>
      <c r="M31" s="76" t="s">
        <v>20</v>
      </c>
      <c r="N31" s="77"/>
      <c r="O31" s="77"/>
      <c r="P31" s="77"/>
      <c r="Q31" s="77"/>
      <c r="R31" s="77"/>
      <c r="S31" s="78"/>
      <c r="T31" s="11"/>
      <c r="U31" s="11"/>
      <c r="V31" s="122"/>
      <c r="W31" s="76" t="s">
        <v>20</v>
      </c>
      <c r="X31" s="77"/>
      <c r="Y31" s="77"/>
      <c r="Z31" s="77"/>
      <c r="AA31" s="77"/>
      <c r="AB31" s="77"/>
      <c r="AC31" s="78"/>
      <c r="AD31" s="11"/>
      <c r="AE31" s="11"/>
      <c r="AF31" s="122"/>
      <c r="AG31" s="76" t="s">
        <v>20</v>
      </c>
      <c r="AH31" s="77"/>
      <c r="AI31" s="77"/>
      <c r="AJ31" s="77"/>
      <c r="AK31" s="77"/>
      <c r="AL31" s="77"/>
      <c r="AM31" s="78"/>
      <c r="AN31" s="11"/>
      <c r="AO31" s="11"/>
      <c r="AP31" s="122"/>
      <c r="AQ31" s="76" t="s">
        <v>20</v>
      </c>
      <c r="AR31" s="77"/>
      <c r="AS31" s="77"/>
      <c r="AT31" s="77">
        <v>264</v>
      </c>
      <c r="AU31" s="77"/>
      <c r="AV31" s="77"/>
      <c r="AW31" s="78"/>
      <c r="AX31" s="11"/>
      <c r="AY31" s="11"/>
      <c r="AZ31" s="122"/>
      <c r="BA31" s="76" t="s">
        <v>20</v>
      </c>
      <c r="BB31" s="77"/>
      <c r="BC31" s="77"/>
      <c r="BD31" s="77">
        <v>452</v>
      </c>
      <c r="BE31" s="77"/>
      <c r="BF31" s="77"/>
      <c r="BG31" s="78"/>
      <c r="BH31" s="11"/>
      <c r="BI31" s="11"/>
      <c r="BJ31" s="123"/>
      <c r="BT31" s="123"/>
      <c r="CD31" s="123"/>
      <c r="CN31" s="123"/>
      <c r="CX31" s="123"/>
      <c r="DH31" s="123"/>
      <c r="DR31" s="123"/>
      <c r="EB31" s="123"/>
      <c r="EL31" s="123"/>
      <c r="EV31" s="123"/>
      <c r="FF31" s="123"/>
      <c r="FP31" s="123"/>
      <c r="FZ31" s="123"/>
      <c r="GJ31" s="123"/>
      <c r="GT31" s="123"/>
      <c r="HD31" s="123"/>
      <c r="HN31" s="123"/>
      <c r="HX31" s="123"/>
    </row>
    <row xmlns:x14ac="http://schemas.microsoft.com/office/spreadsheetml/2009/9/ac" r="32" s="3" customFormat="true" x14ac:dyDescent="0.25">
      <c r="A32" s="387" t="str">
        <f ca="true">IF(ISBLANK('Data Summary'!A34),"",'Data Summary'!A34)</f>
        <v/>
      </c>
      <c r="B32" s="123"/>
      <c r="L32" s="123"/>
      <c r="V32" s="123"/>
      <c r="AF32" s="123"/>
      <c r="AP32" s="123"/>
      <c r="AZ32" s="123"/>
      <c r="BJ32" s="123"/>
      <c r="BT32" s="123"/>
      <c r="CD32" s="123"/>
      <c r="CN32" s="123"/>
      <c r="CX32" s="123"/>
      <c r="DH32" s="123"/>
      <c r="DR32" s="123"/>
      <c r="EB32" s="123"/>
      <c r="EL32" s="123"/>
      <c r="EV32" s="123"/>
      <c r="FF32" s="123"/>
      <c r="FP32" s="123"/>
      <c r="FZ32" s="123"/>
      <c r="GJ32" s="123"/>
      <c r="GT32" s="123"/>
      <c r="HD32" s="123"/>
      <c r="HN32" s="123"/>
      <c r="HX32" s="123"/>
    </row>
    <row xmlns:x14ac="http://schemas.microsoft.com/office/spreadsheetml/2009/9/ac" r="33" s="3" customFormat="true" x14ac:dyDescent="0.25">
      <c r="A33" s="387" t="str">
        <f ca="true">IF(ISBLANK('Data Summary'!A35),"",'Data Summary'!A35)</f>
        <v/>
      </c>
      <c r="B33" s="123"/>
      <c r="L33" s="123"/>
      <c r="V33" s="123"/>
      <c r="AF33" s="123"/>
      <c r="AP33" s="123"/>
      <c r="AZ33" s="123"/>
      <c r="BJ33" s="123"/>
      <c r="BT33" s="123"/>
      <c r="CD33" s="123"/>
      <c r="CN33" s="123"/>
      <c r="CX33" s="123"/>
      <c r="DH33" s="123"/>
      <c r="DR33" s="123"/>
      <c r="EB33" s="123"/>
      <c r="EL33" s="123"/>
      <c r="EV33" s="123"/>
      <c r="FF33" s="123"/>
      <c r="FP33" s="123"/>
      <c r="FZ33" s="123"/>
      <c r="GJ33" s="123"/>
      <c r="GT33" s="123"/>
      <c r="HD33" s="123"/>
      <c r="HN33" s="123"/>
      <c r="HX33" s="123"/>
    </row>
    <row xmlns:x14ac="http://schemas.microsoft.com/office/spreadsheetml/2009/9/ac" r="34" s="3" customFormat="true" x14ac:dyDescent="0.25">
      <c r="A34" s="387" t="str">
        <f ca="true">IF(ISBLANK('Data Summary'!A36),"",'Data Summary'!A36)</f>
        <v/>
      </c>
      <c r="B34" s="123"/>
      <c r="L34" s="123"/>
      <c r="V34" s="123"/>
      <c r="AF34" s="123"/>
      <c r="AP34" s="123"/>
      <c r="AZ34" s="123"/>
      <c r="BJ34" s="123"/>
      <c r="BT34" s="123"/>
      <c r="CD34" s="123"/>
      <c r="CN34" s="123"/>
      <c r="CX34" s="123"/>
      <c r="DH34" s="123"/>
      <c r="DR34" s="123"/>
      <c r="EB34" s="123"/>
      <c r="EL34" s="123"/>
      <c r="EV34" s="123"/>
      <c r="FF34" s="123"/>
      <c r="FP34" s="123"/>
      <c r="FZ34" s="123"/>
      <c r="GJ34" s="123"/>
      <c r="GT34" s="123"/>
      <c r="HD34" s="123"/>
      <c r="HN34" s="123"/>
      <c r="HX34" s="123"/>
    </row>
    <row xmlns:x14ac="http://schemas.microsoft.com/office/spreadsheetml/2009/9/ac" r="35" s="3" customFormat="true" x14ac:dyDescent="0.25">
      <c r="A35" s="387" t="str">
        <f ca="true">IF(ISBLANK('Data Summary'!A37),"",'Data Summary'!A37)</f>
        <v/>
      </c>
      <c r="B35" s="123"/>
      <c r="L35" s="123"/>
      <c r="V35" s="123"/>
      <c r="AF35" s="123"/>
      <c r="AP35" s="123"/>
      <c r="AZ35" s="123"/>
      <c r="BJ35" s="123"/>
      <c r="BT35" s="123"/>
      <c r="CD35" s="123"/>
      <c r="CN35" s="123"/>
      <c r="CX35" s="123"/>
      <c r="DH35" s="123"/>
      <c r="DR35" s="123"/>
      <c r="EB35" s="123"/>
      <c r="EL35" s="123"/>
      <c r="EV35" s="123"/>
      <c r="FF35" s="123"/>
      <c r="FP35" s="123"/>
      <c r="FZ35" s="123"/>
      <c r="GJ35" s="123"/>
      <c r="GT35" s="123"/>
      <c r="HD35" s="123"/>
      <c r="HN35" s="123"/>
      <c r="HX35" s="123"/>
    </row>
    <row xmlns:x14ac="http://schemas.microsoft.com/office/spreadsheetml/2009/9/ac" r="36" s="3" customFormat="true" x14ac:dyDescent="0.25">
      <c r="A36" s="387" t="str">
        <f ca="true">IF(ISBLANK('Data Summary'!A38),"",'Data Summary'!A38)</f>
        <v/>
      </c>
      <c r="B36" s="123"/>
      <c r="L36" s="123"/>
      <c r="V36" s="123"/>
      <c r="AF36" s="123"/>
      <c r="AP36" s="123"/>
      <c r="AZ36" s="123"/>
      <c r="BJ36" s="123"/>
      <c r="BT36" s="123"/>
      <c r="CD36" s="123"/>
      <c r="CN36" s="123"/>
      <c r="CX36" s="123"/>
      <c r="DH36" s="123"/>
      <c r="DR36" s="123"/>
      <c r="EB36" s="123"/>
      <c r="EL36" s="123"/>
      <c r="EV36" s="123"/>
      <c r="FF36" s="123"/>
      <c r="FP36" s="123"/>
      <c r="FZ36" s="123"/>
      <c r="GJ36" s="123"/>
      <c r="GT36" s="123"/>
      <c r="HD36" s="123"/>
      <c r="HN36" s="123"/>
      <c r="HX36" s="123"/>
    </row>
    <row xmlns:x14ac="http://schemas.microsoft.com/office/spreadsheetml/2009/9/ac" r="37" s="3" customFormat="true" x14ac:dyDescent="0.25">
      <c r="A37" s="387" t="str">
        <f ca="true">IF(ISBLANK('Data Summary'!A39),"",'Data Summary'!A39)</f>
        <v/>
      </c>
      <c r="B37" s="123"/>
      <c r="L37" s="123"/>
      <c r="V37" s="123"/>
      <c r="AF37" s="123"/>
      <c r="AP37" s="123"/>
      <c r="AZ37" s="123"/>
      <c r="BJ37" s="123"/>
      <c r="BT37" s="123"/>
      <c r="CD37" s="123"/>
      <c r="CN37" s="123"/>
      <c r="CX37" s="123"/>
      <c r="DH37" s="123"/>
      <c r="DR37" s="123"/>
      <c r="EB37" s="123"/>
      <c r="EL37" s="123"/>
      <c r="EV37" s="123"/>
      <c r="FF37" s="123"/>
      <c r="FP37" s="123"/>
      <c r="FZ37" s="123"/>
      <c r="GJ37" s="123"/>
      <c r="GT37" s="123"/>
      <c r="HD37" s="123"/>
      <c r="HN37" s="123"/>
      <c r="HX37" s="123"/>
    </row>
    <row xmlns:x14ac="http://schemas.microsoft.com/office/spreadsheetml/2009/9/ac" r="38" s="3" customFormat="true" x14ac:dyDescent="0.25">
      <c r="A38" s="387" t="str">
        <f ca="true">IF(ISBLANK('Data Summary'!A40),"",'Data Summary'!A40)</f>
        <v/>
      </c>
      <c r="B38" s="123"/>
      <c r="L38" s="123"/>
      <c r="V38" s="123"/>
      <c r="AF38" s="123"/>
      <c r="AP38" s="123"/>
      <c r="AZ38" s="123"/>
      <c r="BJ38" s="123"/>
      <c r="BT38" s="123"/>
      <c r="CD38" s="123"/>
      <c r="CN38" s="123"/>
      <c r="CX38" s="123"/>
      <c r="DH38" s="123"/>
      <c r="DR38" s="123"/>
      <c r="EB38" s="123"/>
      <c r="EL38" s="123"/>
      <c r="EV38" s="123"/>
      <c r="FF38" s="123"/>
      <c r="FP38" s="123"/>
      <c r="FZ38" s="123"/>
      <c r="GJ38" s="123"/>
      <c r="GT38" s="123"/>
      <c r="HD38" s="123"/>
      <c r="HN38" s="123"/>
      <c r="HX38" s="123"/>
    </row>
    <row xmlns:x14ac="http://schemas.microsoft.com/office/spreadsheetml/2009/9/ac" r="39" s="3" customFormat="true" x14ac:dyDescent="0.25">
      <c r="A39" s="387" t="str">
        <f ca="true">IF(ISBLANK('Data Summary'!A41),"",'Data Summary'!A41)</f>
        <v/>
      </c>
      <c r="B39" s="123"/>
      <c r="L39" s="123"/>
      <c r="V39" s="123"/>
      <c r="AF39" s="123"/>
      <c r="AP39" s="123"/>
      <c r="AZ39" s="123"/>
      <c r="BJ39" s="123"/>
      <c r="BT39" s="123"/>
      <c r="CD39" s="123"/>
      <c r="CN39" s="123"/>
      <c r="CX39" s="123"/>
      <c r="DH39" s="123"/>
      <c r="DR39" s="123"/>
      <c r="EB39" s="123"/>
      <c r="EL39" s="123"/>
      <c r="EV39" s="123"/>
      <c r="FF39" s="123"/>
      <c r="FP39" s="123"/>
      <c r="FZ39" s="123"/>
      <c r="GJ39" s="123"/>
      <c r="GT39" s="123"/>
      <c r="HD39" s="123"/>
      <c r="HN39" s="123"/>
      <c r="HX39" s="123"/>
    </row>
    <row xmlns:x14ac="http://schemas.microsoft.com/office/spreadsheetml/2009/9/ac" r="40" s="3" customFormat="true" x14ac:dyDescent="0.25">
      <c r="A40" s="387" t="str">
        <f ca="true">IF(ISBLANK('Data Summary'!A42),"",'Data Summary'!A42)</f>
        <v/>
      </c>
      <c r="B40" s="123"/>
      <c r="L40" s="123"/>
      <c r="V40" s="123"/>
      <c r="AF40" s="123"/>
      <c r="AP40" s="123"/>
      <c r="AZ40" s="123"/>
      <c r="BJ40" s="123"/>
      <c r="BT40" s="123"/>
      <c r="CD40" s="123"/>
      <c r="CN40" s="123"/>
      <c r="CX40" s="123"/>
      <c r="DH40" s="123"/>
      <c r="DR40" s="123"/>
      <c r="EB40" s="123"/>
      <c r="EL40" s="123"/>
      <c r="EV40" s="123"/>
      <c r="FF40" s="123"/>
      <c r="FP40" s="123"/>
      <c r="FZ40" s="123"/>
      <c r="GJ40" s="123"/>
      <c r="GT40" s="123"/>
      <c r="HD40" s="123"/>
      <c r="HN40" s="123"/>
      <c r="HX40" s="123"/>
    </row>
    <row xmlns:x14ac="http://schemas.microsoft.com/office/spreadsheetml/2009/9/ac" r="41" s="3" customFormat="true" x14ac:dyDescent="0.25">
      <c r="A41" s="387" t="str">
        <f ca="true">IF(ISBLANK('Data Summary'!A43),"",'Data Summary'!A43)</f>
        <v/>
      </c>
      <c r="B41" s="123"/>
      <c r="L41" s="123"/>
      <c r="V41" s="123"/>
      <c r="AF41" s="123"/>
      <c r="AP41" s="123"/>
      <c r="AZ41" s="123"/>
      <c r="BJ41" s="123"/>
      <c r="BT41" s="123"/>
      <c r="CD41" s="123"/>
      <c r="CN41" s="123"/>
      <c r="CX41" s="123"/>
      <c r="DH41" s="123"/>
      <c r="DR41" s="123"/>
      <c r="EB41" s="123"/>
      <c r="EL41" s="123"/>
      <c r="EV41" s="123"/>
      <c r="FF41" s="123"/>
      <c r="FP41" s="123"/>
      <c r="FZ41" s="123"/>
      <c r="GJ41" s="123"/>
      <c r="GT41" s="123"/>
      <c r="HD41" s="123"/>
      <c r="HN41" s="123"/>
      <c r="HX41" s="123"/>
    </row>
    <row xmlns:x14ac="http://schemas.microsoft.com/office/spreadsheetml/2009/9/ac" r="42" s="3" customFormat="true" x14ac:dyDescent="0.25">
      <c r="A42" s="387" t="str">
        <f ca="true">IF(ISBLANK('Data Summary'!A44),"",'Data Summary'!A44)</f>
        <v/>
      </c>
      <c r="B42" s="123"/>
      <c r="L42" s="123"/>
      <c r="V42" s="123"/>
      <c r="AF42" s="123"/>
      <c r="AP42" s="123"/>
      <c r="AZ42" s="123"/>
      <c r="BJ42" s="123"/>
      <c r="BT42" s="123"/>
      <c r="CD42" s="123"/>
      <c r="CN42" s="123"/>
      <c r="CX42" s="123"/>
      <c r="DH42" s="123"/>
      <c r="DR42" s="123"/>
      <c r="EB42" s="123"/>
      <c r="EL42" s="123"/>
      <c r="EV42" s="123"/>
      <c r="FF42" s="123"/>
      <c r="FP42" s="123"/>
      <c r="FZ42" s="123"/>
      <c r="GJ42" s="123"/>
      <c r="GT42" s="123"/>
      <c r="HD42" s="123"/>
      <c r="HN42" s="123"/>
      <c r="HX42" s="123"/>
    </row>
    <row xmlns:x14ac="http://schemas.microsoft.com/office/spreadsheetml/2009/9/ac" r="43" s="3" customFormat="true" x14ac:dyDescent="0.25">
      <c r="A43" s="387" t="str">
        <f ca="true">IF(ISBLANK('Data Summary'!A45),"",'Data Summary'!A45)</f>
        <v/>
      </c>
      <c r="B43" s="123"/>
      <c r="L43" s="123"/>
      <c r="V43" s="123"/>
      <c r="AF43" s="123"/>
      <c r="AP43" s="123"/>
      <c r="AZ43" s="123"/>
      <c r="BJ43" s="123"/>
      <c r="BT43" s="123"/>
      <c r="CD43" s="123"/>
      <c r="CN43" s="123"/>
      <c r="CX43" s="123"/>
      <c r="DH43" s="123"/>
      <c r="DR43" s="123"/>
      <c r="EB43" s="123"/>
      <c r="EL43" s="123"/>
      <c r="EV43" s="123"/>
      <c r="FF43" s="123"/>
      <c r="FP43" s="123"/>
      <c r="FZ43" s="123"/>
      <c r="GJ43" s="123"/>
      <c r="GT43" s="123"/>
      <c r="HD43" s="123"/>
      <c r="HN43" s="123"/>
      <c r="HX43" s="123"/>
    </row>
    <row xmlns:x14ac="http://schemas.microsoft.com/office/spreadsheetml/2009/9/ac" r="44" s="3" customFormat="true" x14ac:dyDescent="0.25">
      <c r="A44" s="387" t="str">
        <f ca="true">IF(ISBLANK('Data Summary'!A46),"",'Data Summary'!A46)</f>
        <v/>
      </c>
      <c r="B44" s="123"/>
      <c r="L44" s="123"/>
      <c r="V44" s="123"/>
      <c r="AF44" s="123"/>
      <c r="AP44" s="123"/>
      <c r="AZ44" s="123"/>
      <c r="BJ44" s="123"/>
      <c r="BT44" s="123"/>
      <c r="CD44" s="123"/>
      <c r="CN44" s="123"/>
      <c r="CX44" s="123"/>
      <c r="DH44" s="123"/>
      <c r="DR44" s="123"/>
      <c r="EB44" s="123"/>
      <c r="EL44" s="123"/>
      <c r="EV44" s="123"/>
      <c r="FF44" s="123"/>
      <c r="FP44" s="123"/>
      <c r="FZ44" s="123"/>
      <c r="GJ44" s="123"/>
      <c r="GT44" s="123"/>
      <c r="HD44" s="123"/>
      <c r="HN44" s="123"/>
      <c r="HX44" s="123"/>
    </row>
    <row xmlns:x14ac="http://schemas.microsoft.com/office/spreadsheetml/2009/9/ac" r="45" s="3" customFormat="true" x14ac:dyDescent="0.25">
      <c r="A45" s="387" t="str">
        <f ca="true">IF(ISBLANK('Data Summary'!A47),"",'Data Summary'!A47)</f>
        <v/>
      </c>
      <c r="B45" s="123"/>
      <c r="L45" s="123"/>
      <c r="V45" s="123"/>
      <c r="AF45" s="123"/>
      <c r="AP45" s="123"/>
      <c r="AZ45" s="123"/>
      <c r="BJ45" s="123"/>
      <c r="BT45" s="123"/>
      <c r="CD45" s="123"/>
      <c r="CN45" s="123"/>
      <c r="CX45" s="123"/>
      <c r="DH45" s="123"/>
      <c r="DR45" s="123"/>
      <c r="EB45" s="123"/>
      <c r="EL45" s="123"/>
      <c r="EV45" s="123"/>
      <c r="FF45" s="123"/>
      <c r="FP45" s="123"/>
      <c r="FZ45" s="123"/>
      <c r="GJ45" s="123"/>
      <c r="GT45" s="123"/>
      <c r="HD45" s="123"/>
      <c r="HN45" s="123"/>
      <c r="HX45" s="123"/>
    </row>
    <row xmlns:x14ac="http://schemas.microsoft.com/office/spreadsheetml/2009/9/ac" r="46" s="3" customFormat="true" x14ac:dyDescent="0.25">
      <c r="A46" s="387" t="str">
        <f ca="true">IF(ISBLANK('Data Summary'!A48),"",'Data Summary'!A48)</f>
        <v/>
      </c>
      <c r="B46" s="123"/>
      <c r="L46" s="123"/>
      <c r="V46" s="123"/>
      <c r="AF46" s="123"/>
      <c r="AP46" s="123"/>
      <c r="AZ46" s="123"/>
      <c r="BJ46" s="123"/>
      <c r="BT46" s="123"/>
      <c r="CD46" s="123"/>
      <c r="CN46" s="123"/>
      <c r="CX46" s="123"/>
      <c r="DH46" s="123"/>
      <c r="DR46" s="123"/>
      <c r="EB46" s="123"/>
      <c r="EL46" s="123"/>
      <c r="EV46" s="123"/>
      <c r="FF46" s="123"/>
      <c r="FP46" s="123"/>
      <c r="FZ46" s="123"/>
      <c r="GJ46" s="123"/>
      <c r="GT46" s="123"/>
      <c r="HD46" s="123"/>
      <c r="HN46" s="123"/>
      <c r="HX46" s="123"/>
    </row>
    <row xmlns:x14ac="http://schemas.microsoft.com/office/spreadsheetml/2009/9/ac" r="47" s="3" customFormat="true" x14ac:dyDescent="0.25">
      <c r="A47" s="387" t="str">
        <f ca="true">IF(ISBLANK('Data Summary'!A49),"",'Data Summary'!A49)</f>
        <v/>
      </c>
      <c r="B47" s="123"/>
      <c r="L47" s="123"/>
      <c r="V47" s="123"/>
      <c r="AF47" s="123"/>
      <c r="AP47" s="123"/>
      <c r="AZ47" s="123"/>
      <c r="BJ47" s="123"/>
      <c r="BT47" s="123"/>
      <c r="CD47" s="123"/>
      <c r="CN47" s="123"/>
      <c r="CX47" s="123"/>
      <c r="DH47" s="123"/>
      <c r="DR47" s="123"/>
      <c r="EB47" s="123"/>
      <c r="EL47" s="123"/>
      <c r="EV47" s="123"/>
      <c r="FF47" s="123"/>
      <c r="FP47" s="123"/>
      <c r="FZ47" s="123"/>
      <c r="GJ47" s="123"/>
      <c r="GT47" s="123"/>
      <c r="HD47" s="123"/>
      <c r="HN47" s="123"/>
      <c r="HX47" s="123"/>
    </row>
    <row xmlns:x14ac="http://schemas.microsoft.com/office/spreadsheetml/2009/9/ac" r="48" s="3" customFormat="true" x14ac:dyDescent="0.25">
      <c r="A48" s="387" t="str">
        <f ca="true">IF(ISBLANK('Data Summary'!A50),"",'Data Summary'!A50)</f>
        <v/>
      </c>
      <c r="B48" s="123"/>
      <c r="L48" s="123"/>
      <c r="V48" s="123"/>
      <c r="AF48" s="123"/>
      <c r="AP48" s="123"/>
      <c r="AZ48" s="123"/>
      <c r="BJ48" s="123"/>
      <c r="BT48" s="123"/>
      <c r="CD48" s="123"/>
      <c r="CN48" s="123"/>
      <c r="CX48" s="123"/>
      <c r="DH48" s="123"/>
      <c r="DR48" s="123"/>
      <c r="EB48" s="123"/>
      <c r="EL48" s="123"/>
      <c r="EV48" s="123"/>
      <c r="FF48" s="123"/>
      <c r="FP48" s="123"/>
      <c r="FZ48" s="123"/>
      <c r="GJ48" s="123"/>
      <c r="GT48" s="123"/>
      <c r="HD48" s="123"/>
      <c r="HN48" s="123"/>
      <c r="HX48" s="123"/>
    </row>
    <row xmlns:x14ac="http://schemas.microsoft.com/office/spreadsheetml/2009/9/ac" r="49" s="3" customFormat="true" x14ac:dyDescent="0.25">
      <c r="A49" s="387" t="str">
        <f ca="true">IF(ISBLANK('Data Summary'!A51),"",'Data Summary'!A51)</f>
        <v/>
      </c>
      <c r="B49" s="123"/>
      <c r="L49" s="123"/>
      <c r="V49" s="123"/>
      <c r="AF49" s="123"/>
      <c r="AP49" s="123"/>
      <c r="AZ49" s="123"/>
      <c r="BJ49" s="123"/>
      <c r="BT49" s="123"/>
      <c r="CD49" s="123"/>
      <c r="CN49" s="123"/>
      <c r="CX49" s="123"/>
      <c r="DH49" s="123"/>
      <c r="DR49" s="123"/>
      <c r="EB49" s="123"/>
      <c r="EL49" s="123"/>
      <c r="EV49" s="123"/>
      <c r="FF49" s="123"/>
      <c r="FP49" s="123"/>
      <c r="FZ49" s="123"/>
      <c r="GJ49" s="123"/>
      <c r="GT49" s="123"/>
      <c r="HD49" s="123"/>
      <c r="HN49" s="123"/>
      <c r="HX49" s="123"/>
    </row>
    <row xmlns:x14ac="http://schemas.microsoft.com/office/spreadsheetml/2009/9/ac" r="50" s="3" customFormat="true" x14ac:dyDescent="0.25">
      <c r="A50" s="387" t="str">
        <f ca="true">IF(ISBLANK('Data Summary'!A52),"",'Data Summary'!A52)</f>
        <v/>
      </c>
      <c r="B50" s="123"/>
      <c r="L50" s="123"/>
      <c r="V50" s="123"/>
      <c r="AF50" s="123"/>
      <c r="AP50" s="123"/>
      <c r="AZ50" s="123"/>
      <c r="BJ50" s="123"/>
      <c r="BT50" s="123"/>
      <c r="CD50" s="123"/>
      <c r="CN50" s="123"/>
      <c r="CX50" s="123"/>
      <c r="DH50" s="123"/>
      <c r="DR50" s="123"/>
      <c r="EB50" s="123"/>
      <c r="EL50" s="123"/>
      <c r="EV50" s="123"/>
      <c r="FF50" s="123"/>
      <c r="FP50" s="123"/>
      <c r="FZ50" s="123"/>
      <c r="GJ50" s="123"/>
      <c r="GT50" s="123"/>
      <c r="HD50" s="123"/>
      <c r="HN50" s="123"/>
      <c r="HX50" s="123"/>
    </row>
    <row xmlns:x14ac="http://schemas.microsoft.com/office/spreadsheetml/2009/9/ac" r="51" s="3" customFormat="true" x14ac:dyDescent="0.25">
      <c r="A51" s="387" t="str">
        <f ca="true">IF(ISBLANK('Data Summary'!A53),"",'Data Summary'!A53)</f>
        <v/>
      </c>
      <c r="B51" s="123"/>
      <c r="L51" s="123"/>
      <c r="V51" s="123"/>
      <c r="AF51" s="123"/>
      <c r="AP51" s="123"/>
      <c r="AZ51" s="123"/>
      <c r="BJ51" s="123"/>
      <c r="BT51" s="123"/>
      <c r="CD51" s="123"/>
      <c r="CN51" s="123"/>
      <c r="CX51" s="123"/>
      <c r="DH51" s="123"/>
      <c r="DR51" s="123"/>
      <c r="EB51" s="123"/>
      <c r="EL51" s="123"/>
      <c r="EV51" s="123"/>
      <c r="FF51" s="123"/>
      <c r="FP51" s="123"/>
      <c r="FZ51" s="123"/>
      <c r="GJ51" s="123"/>
      <c r="GT51" s="123"/>
      <c r="HD51" s="123"/>
      <c r="HN51" s="123"/>
      <c r="HX51" s="123"/>
    </row>
    <row xmlns:x14ac="http://schemas.microsoft.com/office/spreadsheetml/2009/9/ac" r="52" s="3" customFormat="true" x14ac:dyDescent="0.25">
      <c r="A52" s="387" t="str">
        <f ca="true">IF(ISBLANK('Data Summary'!A54),"",'Data Summary'!A54)</f>
        <v/>
      </c>
      <c r="B52" s="123"/>
      <c r="L52" s="123"/>
      <c r="V52" s="123"/>
      <c r="AF52" s="123"/>
      <c r="AP52" s="123"/>
      <c r="AZ52" s="123"/>
      <c r="BJ52" s="123"/>
      <c r="BT52" s="123"/>
      <c r="CD52" s="123"/>
      <c r="CN52" s="123"/>
      <c r="CX52" s="123"/>
      <c r="DH52" s="123"/>
      <c r="DR52" s="123"/>
      <c r="EB52" s="123"/>
      <c r="EL52" s="123"/>
      <c r="EV52" s="123"/>
      <c r="FF52" s="123"/>
      <c r="FP52" s="123"/>
      <c r="FZ52" s="123"/>
      <c r="GJ52" s="123"/>
      <c r="GT52" s="123"/>
      <c r="HD52" s="123"/>
      <c r="HN52" s="123"/>
      <c r="HX52" s="123"/>
    </row>
    <row xmlns:x14ac="http://schemas.microsoft.com/office/spreadsheetml/2009/9/ac" r="53" s="3" customFormat="true" x14ac:dyDescent="0.25">
      <c r="A53" s="387" t="str">
        <f ca="true">IF(ISBLANK('Data Summary'!A55),"",'Data Summary'!A55)</f>
        <v/>
      </c>
      <c r="B53" s="123"/>
      <c r="L53" s="123"/>
      <c r="V53" s="123"/>
      <c r="AF53" s="123"/>
      <c r="AP53" s="123"/>
      <c r="AZ53" s="123"/>
      <c r="BJ53" s="123"/>
      <c r="BT53" s="123"/>
      <c r="CD53" s="123"/>
      <c r="CN53" s="123"/>
      <c r="CX53" s="123"/>
      <c r="DH53" s="123"/>
      <c r="DR53" s="123"/>
      <c r="EB53" s="123"/>
      <c r="EL53" s="123"/>
      <c r="EV53" s="123"/>
      <c r="FF53" s="123"/>
      <c r="FP53" s="123"/>
      <c r="FZ53" s="123"/>
      <c r="GJ53" s="123"/>
      <c r="GT53" s="123"/>
      <c r="HD53" s="123"/>
      <c r="HN53" s="123"/>
      <c r="HX53" s="123"/>
    </row>
    <row xmlns:x14ac="http://schemas.microsoft.com/office/spreadsheetml/2009/9/ac" r="54" s="3" customFormat="true" x14ac:dyDescent="0.25">
      <c r="A54" s="387" t="str">
        <f ca="true">IF(ISBLANK('Data Summary'!A56),"",'Data Summary'!A56)</f>
        <v/>
      </c>
      <c r="B54" s="123"/>
      <c r="L54" s="123"/>
      <c r="V54" s="123"/>
      <c r="AF54" s="123"/>
      <c r="AP54" s="123"/>
      <c r="AZ54" s="123"/>
      <c r="BJ54" s="123"/>
      <c r="BT54" s="123"/>
      <c r="CD54" s="123"/>
      <c r="CN54" s="123"/>
      <c r="CX54" s="123"/>
      <c r="DH54" s="123"/>
      <c r="DR54" s="123"/>
      <c r="EB54" s="123"/>
      <c r="EL54" s="123"/>
      <c r="EV54" s="123"/>
      <c r="FF54" s="123"/>
      <c r="FP54" s="123"/>
      <c r="FZ54" s="123"/>
      <c r="GJ54" s="123"/>
      <c r="GT54" s="123"/>
      <c r="HD54" s="123"/>
      <c r="HN54" s="123"/>
      <c r="HX54" s="123"/>
    </row>
    <row xmlns:x14ac="http://schemas.microsoft.com/office/spreadsheetml/2009/9/ac" r="55" s="3" customFormat="true" x14ac:dyDescent="0.25">
      <c r="A55" s="387" t="str">
        <f ca="true">IF(ISBLANK('Data Summary'!A57),"",'Data Summary'!A57)</f>
        <v/>
      </c>
      <c r="B55" s="123"/>
      <c r="L55" s="123"/>
      <c r="V55" s="123"/>
      <c r="AF55" s="123"/>
      <c r="AP55" s="123"/>
      <c r="AZ55" s="123"/>
      <c r="BJ55" s="123"/>
      <c r="BT55" s="123"/>
      <c r="CD55" s="123"/>
      <c r="CN55" s="123"/>
      <c r="CX55" s="123"/>
      <c r="DH55" s="123"/>
      <c r="DR55" s="123"/>
      <c r="EB55" s="123"/>
      <c r="EL55" s="123"/>
      <c r="EV55" s="123"/>
      <c r="FF55" s="123"/>
      <c r="FP55" s="123"/>
      <c r="FZ55" s="123"/>
      <c r="GJ55" s="123"/>
      <c r="GT55" s="123"/>
      <c r="HD55" s="123"/>
      <c r="HN55" s="123"/>
      <c r="HX55" s="123"/>
    </row>
    <row xmlns:x14ac="http://schemas.microsoft.com/office/spreadsheetml/2009/9/ac" r="56" s="3" customFormat="true" x14ac:dyDescent="0.25">
      <c r="A56" s="387" t="str">
        <f ca="true">IF(ISBLANK('Data Summary'!A58),"",'Data Summary'!A58)</f>
        <v/>
      </c>
      <c r="B56" s="123"/>
      <c r="L56" s="123"/>
      <c r="V56" s="123"/>
      <c r="AF56" s="123"/>
      <c r="AP56" s="123"/>
      <c r="AZ56" s="123"/>
      <c r="BJ56" s="123"/>
      <c r="BT56" s="123"/>
      <c r="CD56" s="123"/>
      <c r="CN56" s="123"/>
      <c r="CX56" s="123"/>
      <c r="DH56" s="123"/>
      <c r="DR56" s="123"/>
      <c r="EB56" s="123"/>
      <c r="EL56" s="123"/>
      <c r="EV56" s="123"/>
      <c r="FF56" s="123"/>
      <c r="FP56" s="123"/>
      <c r="FZ56" s="123"/>
      <c r="GJ56" s="123"/>
      <c r="GT56" s="123"/>
      <c r="HD56" s="123"/>
      <c r="HN56" s="123"/>
      <c r="HX56" s="123"/>
    </row>
    <row xmlns:x14ac="http://schemas.microsoft.com/office/spreadsheetml/2009/9/ac" r="57" s="3" customFormat="true" x14ac:dyDescent="0.25">
      <c r="A57" s="387" t="str">
        <f ca="true">IF(ISBLANK('Data Summary'!A59),"",'Data Summary'!A59)</f>
        <v/>
      </c>
      <c r="B57" s="123"/>
      <c r="L57" s="123"/>
      <c r="V57" s="123"/>
      <c r="AF57" s="123"/>
      <c r="AP57" s="123"/>
      <c r="AZ57" s="123"/>
      <c r="BJ57" s="123"/>
      <c r="BT57" s="123"/>
      <c r="CD57" s="123"/>
      <c r="CN57" s="123"/>
      <c r="CX57" s="123"/>
      <c r="DH57" s="123"/>
      <c r="DR57" s="123"/>
      <c r="EB57" s="123"/>
      <c r="EL57" s="123"/>
      <c r="EV57" s="123"/>
      <c r="FF57" s="123"/>
      <c r="FP57" s="123"/>
      <c r="FZ57" s="123"/>
      <c r="GJ57" s="123"/>
      <c r="GT57" s="123"/>
      <c r="HD57" s="123"/>
      <c r="HN57" s="123"/>
      <c r="HX57" s="123"/>
    </row>
    <row xmlns:x14ac="http://schemas.microsoft.com/office/spreadsheetml/2009/9/ac" r="58" s="3" customFormat="true" x14ac:dyDescent="0.25">
      <c r="A58" s="387" t="str">
        <f ca="true">IF(ISBLANK('Data Summary'!A60),"",'Data Summary'!A60)</f>
        <v/>
      </c>
      <c r="B58" s="123"/>
      <c r="L58" s="123"/>
      <c r="V58" s="123"/>
      <c r="AF58" s="123"/>
      <c r="AP58" s="123"/>
      <c r="AZ58" s="123"/>
      <c r="BJ58" s="123"/>
      <c r="BT58" s="123"/>
      <c r="CD58" s="123"/>
      <c r="CN58" s="123"/>
      <c r="CX58" s="123"/>
      <c r="DH58" s="123"/>
      <c r="DR58" s="123"/>
      <c r="EB58" s="123"/>
      <c r="EL58" s="123"/>
      <c r="EV58" s="123"/>
      <c r="FF58" s="123"/>
      <c r="FP58" s="123"/>
      <c r="FZ58" s="123"/>
      <c r="GJ58" s="123"/>
      <c r="GT58" s="123"/>
      <c r="HD58" s="123"/>
      <c r="HN58" s="123"/>
      <c r="HX58" s="123"/>
    </row>
    <row xmlns:x14ac="http://schemas.microsoft.com/office/spreadsheetml/2009/9/ac" r="59" s="3" customFormat="true" x14ac:dyDescent="0.25">
      <c r="A59" s="387" t="str">
        <f ca="true">IF(ISBLANK('Data Summary'!A61),"",'Data Summary'!A61)</f>
        <v/>
      </c>
      <c r="B59" s="123"/>
      <c r="L59" s="123"/>
      <c r="V59" s="123"/>
      <c r="AF59" s="123"/>
      <c r="AP59" s="123"/>
      <c r="AZ59" s="123"/>
      <c r="BJ59" s="123"/>
      <c r="BT59" s="123"/>
      <c r="CD59" s="123"/>
      <c r="CN59" s="123"/>
      <c r="CX59" s="123"/>
      <c r="DH59" s="123"/>
      <c r="DR59" s="123"/>
      <c r="EB59" s="123"/>
      <c r="EL59" s="123"/>
      <c r="EV59" s="123"/>
      <c r="FF59" s="123"/>
      <c r="FP59" s="123"/>
      <c r="FZ59" s="123"/>
      <c r="GJ59" s="123"/>
      <c r="GT59" s="123"/>
      <c r="HD59" s="123"/>
      <c r="HN59" s="123"/>
      <c r="HX59" s="123"/>
    </row>
    <row xmlns:x14ac="http://schemas.microsoft.com/office/spreadsheetml/2009/9/ac" r="60" s="3" customFormat="true" x14ac:dyDescent="0.25">
      <c r="A60" s="387" t="str">
        <f ca="true">IF(ISBLANK('Data Summary'!A62),"",'Data Summary'!A62)</f>
        <v/>
      </c>
      <c r="B60" s="123"/>
      <c r="L60" s="123"/>
      <c r="V60" s="123"/>
      <c r="AF60" s="123"/>
      <c r="AP60" s="123"/>
      <c r="AZ60" s="123"/>
      <c r="BJ60" s="123"/>
      <c r="BT60" s="123"/>
      <c r="CD60" s="123"/>
      <c r="CN60" s="123"/>
      <c r="CX60" s="123"/>
      <c r="DH60" s="123"/>
      <c r="DR60" s="123"/>
      <c r="EB60" s="123"/>
      <c r="EL60" s="123"/>
      <c r="EV60" s="123"/>
      <c r="FF60" s="123"/>
      <c r="FP60" s="123"/>
      <c r="FZ60" s="123"/>
      <c r="GJ60" s="123"/>
      <c r="GT60" s="123"/>
      <c r="HD60" s="123"/>
      <c r="HN60" s="123"/>
      <c r="HX60" s="123"/>
    </row>
    <row xmlns:x14ac="http://schemas.microsoft.com/office/spreadsheetml/2009/9/ac" r="61" s="3" customFormat="true" x14ac:dyDescent="0.25">
      <c r="A61" s="387" t="str">
        <f ca="true">IF(ISBLANK('Data Summary'!A63),"",'Data Summary'!A63)</f>
        <v/>
      </c>
      <c r="B61" s="123"/>
      <c r="L61" s="123"/>
      <c r="V61" s="123"/>
      <c r="AF61" s="123"/>
      <c r="AP61" s="123"/>
      <c r="AZ61" s="123"/>
      <c r="BJ61" s="123"/>
      <c r="BT61" s="123"/>
      <c r="CD61" s="123"/>
      <c r="CN61" s="123"/>
      <c r="CX61" s="123"/>
      <c r="DH61" s="123"/>
      <c r="DR61" s="123"/>
      <c r="EB61" s="123"/>
      <c r="EL61" s="123"/>
      <c r="EV61" s="123"/>
      <c r="FF61" s="123"/>
      <c r="FP61" s="123"/>
      <c r="FZ61" s="123"/>
      <c r="GJ61" s="123"/>
      <c r="GT61" s="123"/>
      <c r="HD61" s="123"/>
      <c r="HN61" s="123"/>
      <c r="HX61" s="123"/>
    </row>
    <row xmlns:x14ac="http://schemas.microsoft.com/office/spreadsheetml/2009/9/ac" r="62" s="3" customFormat="true" x14ac:dyDescent="0.25">
      <c r="A62" s="387" t="str">
        <f ca="true">IF(ISBLANK('Data Summary'!A64),"",'Data Summary'!A64)</f>
        <v/>
      </c>
      <c r="B62" s="123"/>
      <c r="L62" s="123"/>
      <c r="V62" s="123"/>
      <c r="AF62" s="123"/>
      <c r="AP62" s="123"/>
      <c r="AZ62" s="123"/>
      <c r="BJ62" s="123"/>
      <c r="BT62" s="123"/>
      <c r="CD62" s="123"/>
      <c r="CN62" s="123"/>
      <c r="CX62" s="123"/>
      <c r="DH62" s="123"/>
      <c r="DR62" s="123"/>
      <c r="EB62" s="123"/>
      <c r="EL62" s="123"/>
      <c r="EV62" s="123"/>
      <c r="FF62" s="123"/>
      <c r="FP62" s="123"/>
      <c r="FZ62" s="123"/>
      <c r="GJ62" s="123"/>
      <c r="GT62" s="123"/>
      <c r="HD62" s="123"/>
      <c r="HN62" s="123"/>
      <c r="HX62" s="123"/>
    </row>
    <row xmlns:x14ac="http://schemas.microsoft.com/office/spreadsheetml/2009/9/ac" r="63" s="3" customFormat="true" x14ac:dyDescent="0.25">
      <c r="A63" s="387" t="str">
        <f ca="true">IF(ISBLANK('Data Summary'!A65),"",'Data Summary'!A65)</f>
        <v/>
      </c>
      <c r="B63" s="123"/>
      <c r="L63" s="123"/>
      <c r="V63" s="123"/>
      <c r="AF63" s="123"/>
      <c r="AP63" s="123"/>
      <c r="AZ63" s="123"/>
      <c r="BJ63" s="123"/>
      <c r="BT63" s="123"/>
      <c r="CD63" s="123"/>
      <c r="CN63" s="123"/>
      <c r="CX63" s="123"/>
      <c r="DH63" s="123"/>
      <c r="DR63" s="123"/>
      <c r="EB63" s="123"/>
      <c r="EL63" s="123"/>
      <c r="EV63" s="123"/>
      <c r="FF63" s="123"/>
      <c r="FP63" s="123"/>
      <c r="FZ63" s="123"/>
      <c r="GJ63" s="123"/>
      <c r="GT63" s="123"/>
      <c r="HD63" s="123"/>
      <c r="HN63" s="123"/>
      <c r="HX63" s="123"/>
    </row>
    <row xmlns:x14ac="http://schemas.microsoft.com/office/spreadsheetml/2009/9/ac" r="64" s="3" customFormat="true" x14ac:dyDescent="0.25">
      <c r="A64" s="387" t="str">
        <f ca="true">IF(ISBLANK('Data Summary'!A66),"",'Data Summary'!A66)</f>
        <v/>
      </c>
      <c r="B64" s="123"/>
      <c r="L64" s="123"/>
      <c r="V64" s="123"/>
      <c r="AF64" s="123"/>
      <c r="AP64" s="123"/>
      <c r="AZ64" s="123"/>
      <c r="BJ64" s="123"/>
      <c r="BT64" s="123"/>
      <c r="CD64" s="123"/>
      <c r="CN64" s="123"/>
      <c r="CX64" s="123"/>
      <c r="DH64" s="123"/>
      <c r="DR64" s="123"/>
      <c r="EB64" s="123"/>
      <c r="EL64" s="123"/>
      <c r="EV64" s="123"/>
      <c r="FF64" s="123"/>
      <c r="FP64" s="123"/>
      <c r="FZ64" s="123"/>
      <c r="GJ64" s="123"/>
      <c r="GT64" s="123"/>
      <c r="HD64" s="123"/>
      <c r="HN64" s="123"/>
      <c r="HX64" s="123"/>
    </row>
    <row xmlns:x14ac="http://schemas.microsoft.com/office/spreadsheetml/2009/9/ac" r="65" s="3" customFormat="true" x14ac:dyDescent="0.25">
      <c r="A65" s="387" t="str">
        <f ca="true">IF(ISBLANK('Data Summary'!A67),"",'Data Summary'!A67)</f>
        <v/>
      </c>
      <c r="B65" s="123"/>
      <c r="L65" s="123"/>
      <c r="V65" s="123"/>
      <c r="AF65" s="123"/>
      <c r="AP65" s="123"/>
      <c r="AZ65" s="123"/>
      <c r="BJ65" s="123"/>
      <c r="BT65" s="123"/>
      <c r="CD65" s="123"/>
      <c r="CN65" s="123"/>
      <c r="CX65" s="123"/>
      <c r="DH65" s="123"/>
      <c r="DR65" s="123"/>
      <c r="EB65" s="123"/>
      <c r="EL65" s="123"/>
      <c r="EV65" s="123"/>
      <c r="FF65" s="123"/>
      <c r="FP65" s="123"/>
      <c r="FZ65" s="123"/>
      <c r="GJ65" s="123"/>
      <c r="GT65" s="123"/>
      <c r="HD65" s="123"/>
      <c r="HN65" s="123"/>
      <c r="HX65" s="123"/>
    </row>
    <row xmlns:x14ac="http://schemas.microsoft.com/office/spreadsheetml/2009/9/ac" r="66" s="3" customFormat="true" x14ac:dyDescent="0.25">
      <c r="A66" s="387" t="str">
        <f ca="true">IF(ISBLANK('Data Summary'!A68),"",'Data Summary'!A68)</f>
        <v/>
      </c>
      <c r="B66" s="123"/>
      <c r="L66" s="123"/>
      <c r="V66" s="123"/>
      <c r="AF66" s="123"/>
      <c r="AP66" s="123"/>
      <c r="AZ66" s="123"/>
      <c r="BJ66" s="123"/>
      <c r="BT66" s="123"/>
      <c r="CD66" s="123"/>
      <c r="CN66" s="123"/>
      <c r="CX66" s="123"/>
      <c r="DH66" s="123"/>
      <c r="DR66" s="123"/>
      <c r="EB66" s="123"/>
      <c r="EL66" s="123"/>
      <c r="EV66" s="123"/>
      <c r="FF66" s="123"/>
      <c r="FP66" s="123"/>
      <c r="FZ66" s="123"/>
      <c r="GJ66" s="123"/>
      <c r="GT66" s="123"/>
      <c r="HD66" s="123"/>
      <c r="HN66" s="123"/>
      <c r="HX66" s="123"/>
    </row>
    <row xmlns:x14ac="http://schemas.microsoft.com/office/spreadsheetml/2009/9/ac" r="67" s="3" customFormat="true" x14ac:dyDescent="0.25">
      <c r="A67" s="387" t="str">
        <f ca="true">IF(ISBLANK('Data Summary'!A69),"",'Data Summary'!A69)</f>
        <v/>
      </c>
      <c r="B67" s="123"/>
      <c r="L67" s="123"/>
      <c r="V67" s="123"/>
      <c r="AF67" s="123"/>
      <c r="AP67" s="123"/>
      <c r="AZ67" s="123"/>
      <c r="BJ67" s="123"/>
      <c r="BT67" s="123"/>
      <c r="CD67" s="123"/>
      <c r="CN67" s="123"/>
      <c r="CX67" s="123"/>
      <c r="DH67" s="123"/>
      <c r="DR67" s="123"/>
      <c r="EB67" s="123"/>
      <c r="EL67" s="123"/>
      <c r="EV67" s="123"/>
      <c r="FF67" s="123"/>
      <c r="FP67" s="123"/>
      <c r="FZ67" s="123"/>
      <c r="GJ67" s="123"/>
      <c r="GT67" s="123"/>
      <c r="HD67" s="123"/>
      <c r="HN67" s="123"/>
      <c r="HX67" s="123"/>
    </row>
    <row xmlns:x14ac="http://schemas.microsoft.com/office/spreadsheetml/2009/9/ac" r="68" s="3" customFormat="true" x14ac:dyDescent="0.25">
      <c r="A68" s="387" t="str">
        <f ca="true">IF(ISBLANK('Data Summary'!A70),"",'Data Summary'!A70)</f>
        <v/>
      </c>
      <c r="B68" s="123"/>
      <c r="L68" s="123"/>
      <c r="V68" s="123"/>
      <c r="AF68" s="123"/>
      <c r="AP68" s="123"/>
      <c r="AZ68" s="123"/>
      <c r="BJ68" s="123"/>
      <c r="BT68" s="123"/>
      <c r="CD68" s="123"/>
      <c r="CN68" s="123"/>
      <c r="CX68" s="123"/>
      <c r="DH68" s="123"/>
      <c r="DR68" s="123"/>
      <c r="EB68" s="123"/>
      <c r="EL68" s="123"/>
      <c r="EV68" s="123"/>
      <c r="FF68" s="123"/>
      <c r="FP68" s="123"/>
      <c r="FZ68" s="123"/>
      <c r="GJ68" s="123"/>
      <c r="GT68" s="123"/>
      <c r="HD68" s="123"/>
      <c r="HN68" s="123"/>
      <c r="HX68" s="123"/>
    </row>
    <row xmlns:x14ac="http://schemas.microsoft.com/office/spreadsheetml/2009/9/ac" r="69" s="3" customFormat="true" x14ac:dyDescent="0.25">
      <c r="A69" s="387" t="str">
        <f ca="true">IF(ISBLANK('Data Summary'!A71),"",'Data Summary'!A71)</f>
        <v/>
      </c>
      <c r="B69" s="123"/>
      <c r="L69" s="123"/>
      <c r="V69" s="123"/>
      <c r="AF69" s="123"/>
      <c r="AP69" s="123"/>
      <c r="AZ69" s="123"/>
      <c r="BJ69" s="123"/>
      <c r="BT69" s="123"/>
      <c r="CD69" s="123"/>
      <c r="CN69" s="123"/>
      <c r="CX69" s="123"/>
      <c r="DH69" s="123"/>
      <c r="DR69" s="123"/>
      <c r="EB69" s="123"/>
      <c r="EL69" s="123"/>
      <c r="EV69" s="123"/>
      <c r="FF69" s="123"/>
      <c r="FP69" s="123"/>
      <c r="FZ69" s="123"/>
      <c r="GJ69" s="123"/>
      <c r="GT69" s="123"/>
      <c r="HD69" s="123"/>
      <c r="HN69" s="123"/>
      <c r="HX69" s="123"/>
    </row>
    <row xmlns:x14ac="http://schemas.microsoft.com/office/spreadsheetml/2009/9/ac" r="70" s="3" customFormat="true" x14ac:dyDescent="0.25">
      <c r="A70" s="387" t="str">
        <f ca="true">IF(ISBLANK('Data Summary'!A72),"",'Data Summary'!A72)</f>
        <v/>
      </c>
      <c r="B70" s="123"/>
      <c r="L70" s="123"/>
      <c r="V70" s="123"/>
      <c r="AF70" s="123"/>
      <c r="AP70" s="123"/>
      <c r="AZ70" s="123"/>
      <c r="BJ70" s="123"/>
      <c r="BT70" s="123"/>
      <c r="CD70" s="123"/>
      <c r="CN70" s="123"/>
      <c r="CX70" s="123"/>
      <c r="DH70" s="123"/>
      <c r="DR70" s="123"/>
      <c r="EB70" s="123"/>
      <c r="EL70" s="123"/>
      <c r="EV70" s="123"/>
      <c r="FF70" s="123"/>
      <c r="FP70" s="123"/>
      <c r="FZ70" s="123"/>
      <c r="GJ70" s="123"/>
      <c r="GT70" s="123"/>
      <c r="HD70" s="123"/>
      <c r="HN70" s="123"/>
      <c r="HX70" s="123"/>
    </row>
    <row xmlns:x14ac="http://schemas.microsoft.com/office/spreadsheetml/2009/9/ac" r="71" s="3" customFormat="true" x14ac:dyDescent="0.25">
      <c r="A71" s="387" t="str">
        <f ca="true">IF(ISBLANK('Data Summary'!A73),"",'Data Summary'!A73)</f>
        <v/>
      </c>
      <c r="B71" s="123"/>
      <c r="L71" s="123"/>
      <c r="V71" s="123"/>
      <c r="AF71" s="123"/>
      <c r="AP71" s="123"/>
      <c r="AZ71" s="123"/>
      <c r="BJ71" s="123"/>
      <c r="BT71" s="123"/>
      <c r="CD71" s="123"/>
      <c r="CN71" s="123"/>
      <c r="CX71" s="123"/>
      <c r="DH71" s="123"/>
      <c r="DR71" s="123"/>
      <c r="EB71" s="123"/>
      <c r="EL71" s="123"/>
      <c r="EV71" s="123"/>
      <c r="FF71" s="123"/>
      <c r="FP71" s="123"/>
      <c r="FZ71" s="123"/>
      <c r="GJ71" s="123"/>
      <c r="GT71" s="123"/>
      <c r="HD71" s="123"/>
      <c r="HN71" s="123"/>
      <c r="HX71" s="123"/>
    </row>
    <row xmlns:x14ac="http://schemas.microsoft.com/office/spreadsheetml/2009/9/ac" r="72" s="3" customFormat="true" x14ac:dyDescent="0.25">
      <c r="A72" s="387" t="str">
        <f ca="true">IF(ISBLANK('Data Summary'!A74),"",'Data Summary'!A74)</f>
        <v/>
      </c>
      <c r="B72" s="123"/>
      <c r="L72" s="123"/>
      <c r="V72" s="123"/>
      <c r="AF72" s="123"/>
      <c r="AP72" s="123"/>
      <c r="AZ72" s="123"/>
      <c r="BJ72" s="123"/>
      <c r="BT72" s="123"/>
      <c r="CD72" s="123"/>
      <c r="CN72" s="123"/>
      <c r="CX72" s="123"/>
      <c r="DH72" s="123"/>
      <c r="DR72" s="123"/>
      <c r="EB72" s="123"/>
      <c r="EL72" s="123"/>
      <c r="EV72" s="123"/>
      <c r="FF72" s="123"/>
      <c r="FP72" s="123"/>
      <c r="FZ72" s="123"/>
      <c r="GJ72" s="123"/>
      <c r="GT72" s="123"/>
      <c r="HD72" s="123"/>
      <c r="HN72" s="123"/>
      <c r="HX72" s="123"/>
    </row>
    <row xmlns:x14ac="http://schemas.microsoft.com/office/spreadsheetml/2009/9/ac" r="73" s="3" customFormat="true" x14ac:dyDescent="0.25">
      <c r="A73" s="387" t="str">
        <f ca="true">IF(ISBLANK('Data Summary'!A75),"",'Data Summary'!A75)</f>
        <v/>
      </c>
      <c r="B73" s="123"/>
      <c r="L73" s="123"/>
      <c r="V73" s="123"/>
      <c r="AF73" s="123"/>
      <c r="AP73" s="123"/>
      <c r="AZ73" s="123"/>
      <c r="BJ73" s="123"/>
      <c r="BT73" s="123"/>
      <c r="CD73" s="123"/>
      <c r="CN73" s="123"/>
      <c r="CX73" s="123"/>
      <c r="DH73" s="123"/>
      <c r="DR73" s="123"/>
      <c r="EB73" s="123"/>
      <c r="EL73" s="123"/>
      <c r="EV73" s="123"/>
      <c r="FF73" s="123"/>
      <c r="FP73" s="123"/>
      <c r="FZ73" s="123"/>
      <c r="GJ73" s="123"/>
      <c r="GT73" s="123"/>
      <c r="HD73" s="123"/>
      <c r="HN73" s="123"/>
      <c r="HX73" s="123"/>
    </row>
    <row xmlns:x14ac="http://schemas.microsoft.com/office/spreadsheetml/2009/9/ac" r="74" s="3" customFormat="true" x14ac:dyDescent="0.25">
      <c r="A74" s="387" t="str">
        <f ca="true">IF(ISBLANK('Data Summary'!A76),"",'Data Summary'!A76)</f>
        <v/>
      </c>
      <c r="B74" s="123"/>
      <c r="L74" s="123"/>
      <c r="V74" s="123"/>
      <c r="AF74" s="123"/>
      <c r="AP74" s="123"/>
      <c r="AZ74" s="123"/>
      <c r="BJ74" s="123"/>
      <c r="BT74" s="123"/>
      <c r="CD74" s="123"/>
      <c r="CN74" s="123"/>
      <c r="CX74" s="123"/>
      <c r="DH74" s="123"/>
      <c r="DR74" s="123"/>
      <c r="EB74" s="123"/>
      <c r="EL74" s="123"/>
      <c r="EV74" s="123"/>
      <c r="FF74" s="123"/>
      <c r="FP74" s="123"/>
      <c r="FZ74" s="123"/>
      <c r="GJ74" s="123"/>
      <c r="GT74" s="123"/>
      <c r="HD74" s="123"/>
      <c r="HN74" s="123"/>
      <c r="HX74" s="123"/>
    </row>
    <row xmlns:x14ac="http://schemas.microsoft.com/office/spreadsheetml/2009/9/ac" r="75" s="3" customFormat="true" x14ac:dyDescent="0.25">
      <c r="A75" s="387" t="str">
        <f ca="true">IF(ISBLANK('Data Summary'!A77),"",'Data Summary'!A77)</f>
        <v/>
      </c>
      <c r="B75" s="123"/>
      <c r="L75" s="123"/>
      <c r="V75" s="123"/>
      <c r="AF75" s="123"/>
      <c r="AP75" s="123"/>
      <c r="AZ75" s="123"/>
      <c r="BJ75" s="123"/>
      <c r="BT75" s="123"/>
      <c r="CD75" s="123"/>
      <c r="CN75" s="123"/>
      <c r="CX75" s="123"/>
      <c r="DH75" s="123"/>
      <c r="DR75" s="123"/>
      <c r="EB75" s="123"/>
      <c r="EL75" s="123"/>
      <c r="EV75" s="123"/>
      <c r="FF75" s="123"/>
      <c r="FP75" s="123"/>
      <c r="FZ75" s="123"/>
      <c r="GJ75" s="123"/>
      <c r="GT75" s="123"/>
      <c r="HD75" s="123"/>
      <c r="HN75" s="123"/>
      <c r="HX75" s="123"/>
    </row>
    <row xmlns:x14ac="http://schemas.microsoft.com/office/spreadsheetml/2009/9/ac" r="76" s="3" customFormat="true" x14ac:dyDescent="0.25">
      <c r="A76" s="387" t="str">
        <f ca="true">IF(ISBLANK('Data Summary'!A78),"",'Data Summary'!A78)</f>
        <v/>
      </c>
      <c r="B76" s="123"/>
      <c r="L76" s="123"/>
      <c r="V76" s="123"/>
      <c r="AF76" s="123"/>
      <c r="AP76" s="123"/>
      <c r="AZ76" s="123"/>
      <c r="BJ76" s="123"/>
      <c r="BT76" s="123"/>
      <c r="CD76" s="123"/>
      <c r="CN76" s="123"/>
      <c r="CX76" s="123"/>
      <c r="DH76" s="123"/>
      <c r="DR76" s="123"/>
      <c r="EB76" s="123"/>
      <c r="EL76" s="123"/>
      <c r="EV76" s="123"/>
      <c r="FF76" s="123"/>
      <c r="FP76" s="123"/>
      <c r="FZ76" s="123"/>
      <c r="GJ76" s="123"/>
      <c r="GT76" s="123"/>
      <c r="HD76" s="123"/>
      <c r="HN76" s="123"/>
      <c r="HX76" s="123"/>
    </row>
    <row xmlns:x14ac="http://schemas.microsoft.com/office/spreadsheetml/2009/9/ac" r="77" s="3" customFormat="true" x14ac:dyDescent="0.25">
      <c r="A77" s="387" t="str">
        <f ca="true">IF(ISBLANK('Data Summary'!A79),"",'Data Summary'!A79)</f>
        <v/>
      </c>
      <c r="B77" s="123"/>
      <c r="L77" s="123"/>
      <c r="V77" s="123"/>
      <c r="AF77" s="123"/>
      <c r="AP77" s="123"/>
      <c r="AZ77" s="123"/>
      <c r="BJ77" s="123"/>
      <c r="BT77" s="123"/>
      <c r="CD77" s="123"/>
      <c r="CN77" s="123"/>
      <c r="CX77" s="123"/>
      <c r="DH77" s="123"/>
      <c r="DR77" s="123"/>
      <c r="EB77" s="123"/>
      <c r="EL77" s="123"/>
      <c r="EV77" s="123"/>
      <c r="FF77" s="123"/>
      <c r="FP77" s="123"/>
      <c r="FZ77" s="123"/>
      <c r="GJ77" s="123"/>
      <c r="GT77" s="123"/>
      <c r="HD77" s="123"/>
      <c r="HN77" s="123"/>
      <c r="HX77" s="123"/>
    </row>
    <row xmlns:x14ac="http://schemas.microsoft.com/office/spreadsheetml/2009/9/ac" r="78" s="3" customFormat="true" x14ac:dyDescent="0.25">
      <c r="A78" s="387" t="str">
        <f ca="true">IF(ISBLANK('Data Summary'!A80),"",'Data Summary'!A80)</f>
        <v/>
      </c>
      <c r="B78" s="123"/>
      <c r="L78" s="123"/>
      <c r="V78" s="123"/>
      <c r="AF78" s="123"/>
      <c r="AP78" s="123"/>
      <c r="AZ78" s="123"/>
      <c r="BJ78" s="123"/>
      <c r="BT78" s="123"/>
      <c r="CD78" s="123"/>
      <c r="CN78" s="123"/>
      <c r="CX78" s="123"/>
      <c r="DH78" s="123"/>
      <c r="DR78" s="123"/>
      <c r="EB78" s="123"/>
      <c r="EL78" s="123"/>
      <c r="EV78" s="123"/>
      <c r="FF78" s="123"/>
      <c r="FP78" s="123"/>
      <c r="FZ78" s="123"/>
      <c r="GJ78" s="123"/>
      <c r="GT78" s="123"/>
      <c r="HD78" s="123"/>
      <c r="HN78" s="123"/>
      <c r="HX78" s="123"/>
    </row>
    <row xmlns:x14ac="http://schemas.microsoft.com/office/spreadsheetml/2009/9/ac" r="79" s="3" customFormat="true" x14ac:dyDescent="0.25">
      <c r="A79" s="387" t="str">
        <f ca="true">IF(ISBLANK('Data Summary'!A81),"",'Data Summary'!A81)</f>
        <v/>
      </c>
      <c r="B79" s="123"/>
      <c r="L79" s="123"/>
      <c r="V79" s="123"/>
      <c r="AF79" s="123"/>
      <c r="AP79" s="123"/>
      <c r="AZ79" s="123"/>
      <c r="BJ79" s="123"/>
      <c r="BT79" s="123"/>
      <c r="CD79" s="123"/>
      <c r="CN79" s="123"/>
      <c r="CX79" s="123"/>
      <c r="DH79" s="123"/>
      <c r="DR79" s="123"/>
      <c r="EB79" s="123"/>
      <c r="EL79" s="123"/>
      <c r="EV79" s="123"/>
      <c r="FF79" s="123"/>
      <c r="FP79" s="123"/>
      <c r="FZ79" s="123"/>
      <c r="GJ79" s="123"/>
      <c r="GT79" s="123"/>
      <c r="HD79" s="123"/>
      <c r="HN79" s="123"/>
      <c r="HX79" s="123"/>
    </row>
    <row xmlns:x14ac="http://schemas.microsoft.com/office/spreadsheetml/2009/9/ac" r="80" s="3" customFormat="true" x14ac:dyDescent="0.25">
      <c r="A80" s="387" t="str">
        <f ca="true">IF(ISBLANK('Data Summary'!A82),"",'Data Summary'!A82)</f>
        <v/>
      </c>
      <c r="B80" s="123"/>
      <c r="L80" s="123"/>
      <c r="V80" s="123"/>
      <c r="AF80" s="123"/>
      <c r="AP80" s="123"/>
      <c r="AZ80" s="123"/>
      <c r="BJ80" s="123"/>
      <c r="BT80" s="123"/>
      <c r="CD80" s="123"/>
      <c r="CN80" s="123"/>
      <c r="CX80" s="123"/>
      <c r="DH80" s="123"/>
      <c r="DR80" s="123"/>
      <c r="EB80" s="123"/>
      <c r="EL80" s="123"/>
      <c r="EV80" s="123"/>
      <c r="FF80" s="123"/>
      <c r="FP80" s="123"/>
      <c r="FZ80" s="123"/>
      <c r="GJ80" s="123"/>
      <c r="GT80" s="123"/>
      <c r="HD80" s="123"/>
      <c r="HN80" s="123"/>
      <c r="HX80" s="123"/>
    </row>
    <row xmlns:x14ac="http://schemas.microsoft.com/office/spreadsheetml/2009/9/ac" r="81" s="3" customFormat="true" x14ac:dyDescent="0.25">
      <c r="A81" s="387" t="str">
        <f ca="true">IF(ISBLANK('Data Summary'!A83),"",'Data Summary'!A83)</f>
        <v/>
      </c>
      <c r="B81" s="123"/>
      <c r="L81" s="123"/>
      <c r="V81" s="123"/>
      <c r="AF81" s="123"/>
      <c r="AP81" s="123"/>
      <c r="AZ81" s="123"/>
      <c r="BJ81" s="123"/>
      <c r="BT81" s="123"/>
      <c r="CD81" s="123"/>
      <c r="CN81" s="123"/>
      <c r="CX81" s="123"/>
      <c r="DH81" s="123"/>
      <c r="DR81" s="123"/>
      <c r="EB81" s="123"/>
      <c r="EL81" s="123"/>
      <c r="EV81" s="123"/>
      <c r="FF81" s="123"/>
      <c r="FP81" s="123"/>
      <c r="FZ81" s="123"/>
      <c r="GJ81" s="123"/>
      <c r="GT81" s="123"/>
      <c r="HD81" s="123"/>
      <c r="HN81" s="123"/>
      <c r="HX81" s="123"/>
    </row>
    <row xmlns:x14ac="http://schemas.microsoft.com/office/spreadsheetml/2009/9/ac" r="82" s="3" customFormat="true" x14ac:dyDescent="0.25">
      <c r="A82" s="387" t="str">
        <f ca="true">IF(ISBLANK('Data Summary'!A84),"",'Data Summary'!A84)</f>
        <v/>
      </c>
      <c r="B82" s="123"/>
      <c r="L82" s="123"/>
      <c r="V82" s="123"/>
      <c r="AF82" s="123"/>
      <c r="AP82" s="123"/>
      <c r="AZ82" s="123"/>
      <c r="BJ82" s="123"/>
      <c r="BT82" s="123"/>
      <c r="CD82" s="123"/>
      <c r="CN82" s="123"/>
      <c r="CX82" s="123"/>
      <c r="DH82" s="123"/>
      <c r="DR82" s="123"/>
      <c r="EB82" s="123"/>
      <c r="EL82" s="123"/>
      <c r="EV82" s="123"/>
      <c r="FF82" s="123"/>
      <c r="FP82" s="123"/>
      <c r="FZ82" s="123"/>
      <c r="GJ82" s="123"/>
      <c r="GT82" s="123"/>
      <c r="HD82" s="123"/>
      <c r="HN82" s="123"/>
      <c r="HX82" s="123"/>
    </row>
    <row xmlns:x14ac="http://schemas.microsoft.com/office/spreadsheetml/2009/9/ac" r="83" s="3" customFormat="true" x14ac:dyDescent="0.25">
      <c r="A83" s="387" t="str">
        <f ca="true">IF(ISBLANK('Data Summary'!A85),"",'Data Summary'!A85)</f>
        <v/>
      </c>
      <c r="B83" s="123"/>
      <c r="L83" s="123"/>
      <c r="V83" s="123"/>
      <c r="AF83" s="123"/>
      <c r="AP83" s="123"/>
      <c r="AZ83" s="123"/>
      <c r="BJ83" s="123"/>
      <c r="BT83" s="123"/>
      <c r="CD83" s="123"/>
      <c r="CN83" s="123"/>
      <c r="CX83" s="123"/>
      <c r="DH83" s="123"/>
      <c r="DR83" s="123"/>
      <c r="EB83" s="123"/>
      <c r="EL83" s="123"/>
      <c r="EV83" s="123"/>
      <c r="FF83" s="123"/>
      <c r="FP83" s="123"/>
      <c r="FZ83" s="123"/>
      <c r="GJ83" s="123"/>
      <c r="GT83" s="123"/>
      <c r="HD83" s="123"/>
      <c r="HN83" s="123"/>
      <c r="HX83" s="123"/>
    </row>
    <row xmlns:x14ac="http://schemas.microsoft.com/office/spreadsheetml/2009/9/ac" r="84" s="3" customFormat="true" x14ac:dyDescent="0.25">
      <c r="A84" s="387" t="str">
        <f ca="true">IF(ISBLANK('Data Summary'!A86),"",'Data Summary'!A86)</f>
        <v/>
      </c>
      <c r="B84" s="123"/>
      <c r="L84" s="123"/>
      <c r="V84" s="123"/>
      <c r="AF84" s="123"/>
      <c r="AP84" s="123"/>
      <c r="AZ84" s="123"/>
      <c r="BJ84" s="123"/>
      <c r="BT84" s="123"/>
      <c r="CD84" s="123"/>
      <c r="CN84" s="123"/>
      <c r="CX84" s="123"/>
      <c r="DH84" s="123"/>
      <c r="DR84" s="123"/>
      <c r="EB84" s="123"/>
      <c r="EL84" s="123"/>
      <c r="EV84" s="123"/>
      <c r="FF84" s="123"/>
      <c r="FP84" s="123"/>
      <c r="FZ84" s="123"/>
      <c r="GJ84" s="123"/>
      <c r="GT84" s="123"/>
      <c r="HD84" s="123"/>
      <c r="HN84" s="123"/>
      <c r="HX84" s="123"/>
    </row>
    <row xmlns:x14ac="http://schemas.microsoft.com/office/spreadsheetml/2009/9/ac" r="85" s="3" customFormat="true" x14ac:dyDescent="0.25">
      <c r="A85" s="387" t="str">
        <f ca="true">IF(ISBLANK('Data Summary'!A87),"",'Data Summary'!A87)</f>
        <v/>
      </c>
      <c r="B85" s="123"/>
      <c r="L85" s="123"/>
      <c r="V85" s="123"/>
      <c r="AF85" s="123"/>
      <c r="AP85" s="123"/>
      <c r="AZ85" s="123"/>
      <c r="BJ85" s="123"/>
      <c r="BT85" s="123"/>
      <c r="CD85" s="123"/>
      <c r="CN85" s="123"/>
      <c r="CX85" s="123"/>
      <c r="DH85" s="123"/>
      <c r="DR85" s="123"/>
      <c r="EB85" s="123"/>
      <c r="EL85" s="123"/>
      <c r="EV85" s="123"/>
      <c r="FF85" s="123"/>
      <c r="FP85" s="123"/>
      <c r="FZ85" s="123"/>
      <c r="GJ85" s="123"/>
      <c r="GT85" s="123"/>
      <c r="HD85" s="123"/>
      <c r="HN85" s="123"/>
      <c r="HX85" s="123"/>
    </row>
    <row xmlns:x14ac="http://schemas.microsoft.com/office/spreadsheetml/2009/9/ac" r="86" s="3" customFormat="true" x14ac:dyDescent="0.25">
      <c r="A86" s="387" t="str">
        <f ca="true">IF(ISBLANK('Data Summary'!A88),"",'Data Summary'!A88)</f>
        <v/>
      </c>
      <c r="B86" s="123"/>
      <c r="L86" s="123"/>
      <c r="V86" s="123"/>
      <c r="AF86" s="123"/>
      <c r="AP86" s="123"/>
      <c r="AZ86" s="123"/>
      <c r="BJ86" s="123"/>
      <c r="BT86" s="123"/>
      <c r="CD86" s="123"/>
      <c r="CN86" s="123"/>
      <c r="CX86" s="123"/>
      <c r="DH86" s="123"/>
      <c r="DR86" s="123"/>
      <c r="EB86" s="123"/>
      <c r="EL86" s="123"/>
      <c r="EV86" s="123"/>
      <c r="FF86" s="123"/>
      <c r="FP86" s="123"/>
      <c r="FZ86" s="123"/>
      <c r="GJ86" s="123"/>
      <c r="GT86" s="123"/>
      <c r="HD86" s="123"/>
      <c r="HN86" s="123"/>
      <c r="HX86" s="123"/>
    </row>
    <row xmlns:x14ac="http://schemas.microsoft.com/office/spreadsheetml/2009/9/ac" r="87" s="3" customFormat="true" x14ac:dyDescent="0.25">
      <c r="A87" s="387" t="str">
        <f ca="true">IF(ISBLANK('Data Summary'!A89),"",'Data Summary'!A89)</f>
        <v/>
      </c>
      <c r="B87" s="123"/>
      <c r="L87" s="123"/>
      <c r="V87" s="123"/>
      <c r="AF87" s="123"/>
      <c r="AP87" s="123"/>
      <c r="AZ87" s="123"/>
      <c r="BJ87" s="123"/>
      <c r="BT87" s="123"/>
      <c r="CD87" s="123"/>
      <c r="CN87" s="123"/>
      <c r="CX87" s="123"/>
      <c r="DH87" s="123"/>
      <c r="DR87" s="123"/>
      <c r="EB87" s="123"/>
      <c r="EL87" s="123"/>
      <c r="EV87" s="123"/>
      <c r="FF87" s="123"/>
      <c r="FP87" s="123"/>
      <c r="FZ87" s="123"/>
      <c r="GJ87" s="123"/>
      <c r="GT87" s="123"/>
      <c r="HD87" s="123"/>
      <c r="HN87" s="123"/>
      <c r="HX87" s="123"/>
    </row>
    <row xmlns:x14ac="http://schemas.microsoft.com/office/spreadsheetml/2009/9/ac" r="88" s="3" customFormat="true" x14ac:dyDescent="0.25">
      <c r="A88" s="387" t="str">
        <f ca="true">IF(ISBLANK('Data Summary'!A90),"",'Data Summary'!A90)</f>
        <v/>
      </c>
      <c r="B88" s="123"/>
      <c r="L88" s="123"/>
      <c r="V88" s="123"/>
      <c r="AF88" s="123"/>
      <c r="AP88" s="123"/>
      <c r="AZ88" s="123"/>
      <c r="BJ88" s="123"/>
      <c r="BT88" s="123"/>
      <c r="CD88" s="123"/>
      <c r="CN88" s="123"/>
      <c r="CX88" s="123"/>
      <c r="DH88" s="123"/>
      <c r="DR88" s="123"/>
      <c r="EB88" s="123"/>
      <c r="EL88" s="123"/>
      <c r="EV88" s="123"/>
      <c r="FF88" s="123"/>
      <c r="FP88" s="123"/>
      <c r="FZ88" s="123"/>
      <c r="GJ88" s="123"/>
      <c r="GT88" s="123"/>
      <c r="HD88" s="123"/>
      <c r="HN88" s="123"/>
      <c r="HX88" s="123"/>
    </row>
    <row xmlns:x14ac="http://schemas.microsoft.com/office/spreadsheetml/2009/9/ac" r="89" s="3" customFormat="true" x14ac:dyDescent="0.25">
      <c r="A89" s="387" t="str">
        <f ca="true">IF(ISBLANK('Data Summary'!A91),"",'Data Summary'!A91)</f>
        <v/>
      </c>
      <c r="B89" s="123"/>
      <c r="L89" s="123"/>
      <c r="V89" s="123"/>
      <c r="AF89" s="123"/>
      <c r="AP89" s="123"/>
      <c r="AZ89" s="123"/>
      <c r="BJ89" s="123"/>
      <c r="BT89" s="123"/>
      <c r="CD89" s="123"/>
      <c r="CN89" s="123"/>
      <c r="CX89" s="123"/>
      <c r="DH89" s="123"/>
      <c r="DR89" s="123"/>
      <c r="EB89" s="123"/>
      <c r="EL89" s="123"/>
      <c r="EV89" s="123"/>
      <c r="FF89" s="123"/>
      <c r="FP89" s="123"/>
      <c r="FZ89" s="123"/>
      <c r="GJ89" s="123"/>
      <c r="GT89" s="123"/>
      <c r="HD89" s="123"/>
      <c r="HN89" s="123"/>
      <c r="HX89" s="123"/>
    </row>
    <row xmlns:x14ac="http://schemas.microsoft.com/office/spreadsheetml/2009/9/ac" r="90" s="3" customFormat="true" x14ac:dyDescent="0.25">
      <c r="A90" s="387" t="str">
        <f ca="true">IF(ISBLANK('Data Summary'!A92),"",'Data Summary'!A92)</f>
        <v/>
      </c>
      <c r="B90" s="123"/>
      <c r="L90" s="123"/>
      <c r="V90" s="123"/>
      <c r="AF90" s="123"/>
      <c r="AP90" s="123"/>
      <c r="AZ90" s="123"/>
      <c r="BJ90" s="123"/>
      <c r="BT90" s="123"/>
      <c r="CD90" s="123"/>
      <c r="CN90" s="123"/>
      <c r="CX90" s="123"/>
      <c r="DH90" s="123"/>
      <c r="DR90" s="123"/>
      <c r="EB90" s="123"/>
      <c r="EL90" s="123"/>
      <c r="EV90" s="123"/>
      <c r="FF90" s="123"/>
      <c r="FP90" s="123"/>
      <c r="FZ90" s="123"/>
      <c r="GJ90" s="123"/>
      <c r="GT90" s="123"/>
      <c r="HD90" s="123"/>
      <c r="HN90" s="123"/>
      <c r="HX90" s="123"/>
    </row>
    <row xmlns:x14ac="http://schemas.microsoft.com/office/spreadsheetml/2009/9/ac" r="91" s="3" customFormat="true" x14ac:dyDescent="0.25">
      <c r="A91" s="387" t="str">
        <f ca="true">IF(ISBLANK('Data Summary'!A93),"",'Data Summary'!A93)</f>
        <v/>
      </c>
      <c r="B91" s="123"/>
      <c r="L91" s="123"/>
      <c r="V91" s="123"/>
      <c r="AF91" s="123"/>
      <c r="AP91" s="123"/>
      <c r="AZ91" s="123"/>
      <c r="BJ91" s="123"/>
      <c r="BT91" s="123"/>
      <c r="CD91" s="123"/>
      <c r="CN91" s="123"/>
      <c r="CX91" s="123"/>
      <c r="DH91" s="123"/>
      <c r="DR91" s="123"/>
      <c r="EB91" s="123"/>
      <c r="EL91" s="123"/>
      <c r="EV91" s="123"/>
      <c r="FF91" s="123"/>
      <c r="FP91" s="123"/>
      <c r="FZ91" s="123"/>
      <c r="GJ91" s="123"/>
      <c r="GT91" s="123"/>
      <c r="HD91" s="123"/>
      <c r="HN91" s="123"/>
      <c r="HX91" s="123"/>
    </row>
    <row xmlns:x14ac="http://schemas.microsoft.com/office/spreadsheetml/2009/9/ac" r="92" s="3" customFormat="true" x14ac:dyDescent="0.25">
      <c r="A92" s="387" t="str">
        <f ca="true">IF(ISBLANK('Data Summary'!A94),"",'Data Summary'!A94)</f>
        <v/>
      </c>
      <c r="B92" s="123"/>
      <c r="L92" s="123"/>
      <c r="V92" s="123"/>
      <c r="AF92" s="123"/>
      <c r="AP92" s="123"/>
      <c r="AZ92" s="123"/>
      <c r="BJ92" s="123"/>
      <c r="BT92" s="123"/>
      <c r="CD92" s="123"/>
      <c r="CN92" s="123"/>
      <c r="CX92" s="123"/>
      <c r="DH92" s="123"/>
      <c r="DR92" s="123"/>
      <c r="EB92" s="123"/>
      <c r="EL92" s="123"/>
      <c r="EV92" s="123"/>
      <c r="FF92" s="123"/>
      <c r="FP92" s="123"/>
      <c r="FZ92" s="123"/>
      <c r="GJ92" s="123"/>
      <c r="GT92" s="123"/>
      <c r="HD92" s="123"/>
      <c r="HN92" s="123"/>
      <c r="HX92" s="123"/>
    </row>
    <row xmlns:x14ac="http://schemas.microsoft.com/office/spreadsheetml/2009/9/ac" r="93" s="3" customFormat="true" x14ac:dyDescent="0.25">
      <c r="A93" s="387" t="str">
        <f ca="true">IF(ISBLANK('Data Summary'!A95),"",'Data Summary'!A95)</f>
        <v/>
      </c>
      <c r="B93" s="123"/>
      <c r="L93" s="123"/>
      <c r="V93" s="123"/>
      <c r="AF93" s="123"/>
      <c r="AP93" s="123"/>
      <c r="AZ93" s="123"/>
      <c r="BJ93" s="123"/>
      <c r="BT93" s="123"/>
      <c r="CD93" s="123"/>
      <c r="CN93" s="123"/>
      <c r="CX93" s="123"/>
      <c r="DH93" s="123"/>
      <c r="DR93" s="123"/>
      <c r="EB93" s="123"/>
      <c r="EL93" s="123"/>
      <c r="EV93" s="123"/>
      <c r="FF93" s="123"/>
      <c r="FP93" s="123"/>
      <c r="FZ93" s="123"/>
      <c r="GJ93" s="123"/>
      <c r="GT93" s="123"/>
      <c r="HD93" s="123"/>
      <c r="HN93" s="123"/>
      <c r="HX93" s="123"/>
    </row>
    <row xmlns:x14ac="http://schemas.microsoft.com/office/spreadsheetml/2009/9/ac" r="94" s="3" customFormat="true" x14ac:dyDescent="0.25">
      <c r="A94" s="387" t="str">
        <f ca="true">IF(ISBLANK('Data Summary'!A96),"",'Data Summary'!A96)</f>
        <v/>
      </c>
      <c r="B94" s="123"/>
      <c r="L94" s="123"/>
      <c r="V94" s="123"/>
      <c r="AF94" s="123"/>
      <c r="AP94" s="123"/>
      <c r="AZ94" s="123"/>
      <c r="BJ94" s="123"/>
      <c r="BT94" s="123"/>
      <c r="CD94" s="123"/>
      <c r="CN94" s="123"/>
      <c r="CX94" s="123"/>
      <c r="DH94" s="123"/>
      <c r="DR94" s="123"/>
      <c r="EB94" s="123"/>
      <c r="EL94" s="123"/>
      <c r="EV94" s="123"/>
      <c r="FF94" s="123"/>
      <c r="FP94" s="123"/>
      <c r="FZ94" s="123"/>
      <c r="GJ94" s="123"/>
      <c r="GT94" s="123"/>
      <c r="HD94" s="123"/>
      <c r="HN94" s="123"/>
      <c r="HX94" s="123"/>
    </row>
    <row xmlns:x14ac="http://schemas.microsoft.com/office/spreadsheetml/2009/9/ac" r="95" s="3" customFormat="true" x14ac:dyDescent="0.25">
      <c r="A95" s="387" t="str">
        <f ca="true">IF(ISBLANK('Data Summary'!A97),"",'Data Summary'!A97)</f>
        <v/>
      </c>
      <c r="B95" s="123"/>
      <c r="L95" s="123"/>
      <c r="V95" s="123"/>
      <c r="AF95" s="123"/>
      <c r="AP95" s="123"/>
      <c r="AZ95" s="123"/>
      <c r="BJ95" s="123"/>
      <c r="BT95" s="123"/>
      <c r="CD95" s="123"/>
      <c r="CN95" s="123"/>
      <c r="CX95" s="123"/>
      <c r="DH95" s="123"/>
      <c r="DR95" s="123"/>
      <c r="EB95" s="123"/>
      <c r="EL95" s="123"/>
      <c r="EV95" s="123"/>
      <c r="FF95" s="123"/>
      <c r="FP95" s="123"/>
      <c r="FZ95" s="123"/>
      <c r="GJ95" s="123"/>
      <c r="GT95" s="123"/>
      <c r="HD95" s="123"/>
      <c r="HN95" s="123"/>
      <c r="HX95" s="123"/>
    </row>
    <row xmlns:x14ac="http://schemas.microsoft.com/office/spreadsheetml/2009/9/ac" r="96" s="3" customFormat="true" x14ac:dyDescent="0.25">
      <c r="A96" s="387" t="str">
        <f ca="true">IF(ISBLANK('Data Summary'!A98),"",'Data Summary'!A98)</f>
        <v/>
      </c>
      <c r="B96" s="123"/>
      <c r="L96" s="123"/>
      <c r="V96" s="123"/>
      <c r="AF96" s="123"/>
      <c r="AP96" s="123"/>
      <c r="AZ96" s="123"/>
      <c r="BJ96" s="123"/>
      <c r="BT96" s="123"/>
      <c r="CD96" s="123"/>
      <c r="CN96" s="123"/>
      <c r="CX96" s="123"/>
      <c r="DH96" s="123"/>
      <c r="DR96" s="123"/>
      <c r="EB96" s="123"/>
      <c r="EL96" s="123"/>
      <c r="EV96" s="123"/>
      <c r="FF96" s="123"/>
      <c r="FP96" s="123"/>
      <c r="FZ96" s="123"/>
      <c r="GJ96" s="123"/>
      <c r="GT96" s="123"/>
      <c r="HD96" s="123"/>
      <c r="HN96" s="123"/>
      <c r="HX96" s="123"/>
    </row>
    <row xmlns:x14ac="http://schemas.microsoft.com/office/spreadsheetml/2009/9/ac" r="97" s="3" customFormat="true" x14ac:dyDescent="0.25">
      <c r="A97" s="387" t="str">
        <f ca="true">IF(ISBLANK('Data Summary'!A99),"",'Data Summary'!A99)</f>
        <v/>
      </c>
      <c r="B97" s="123"/>
      <c r="L97" s="123"/>
      <c r="V97" s="123"/>
      <c r="AF97" s="123"/>
      <c r="AP97" s="123"/>
      <c r="AZ97" s="123"/>
      <c r="BJ97" s="123"/>
      <c r="BT97" s="123"/>
      <c r="CD97" s="123"/>
      <c r="CN97" s="123"/>
      <c r="CX97" s="123"/>
      <c r="DH97" s="123"/>
      <c r="DR97" s="123"/>
      <c r="EB97" s="123"/>
      <c r="EL97" s="123"/>
      <c r="EV97" s="123"/>
      <c r="FF97" s="123"/>
      <c r="FP97" s="123"/>
      <c r="FZ97" s="123"/>
      <c r="GJ97" s="123"/>
      <c r="GT97" s="123"/>
      <c r="HD97" s="123"/>
      <c r="HN97" s="123"/>
      <c r="HX97" s="123"/>
    </row>
    <row xmlns:x14ac="http://schemas.microsoft.com/office/spreadsheetml/2009/9/ac" r="98" s="3" customFormat="true" x14ac:dyDescent="0.25">
      <c r="A98" s="387" t="str">
        <f ca="true">IF(ISBLANK('Data Summary'!A100),"",'Data Summary'!A100)</f>
        <v/>
      </c>
      <c r="B98" s="123"/>
      <c r="L98" s="123"/>
      <c r="V98" s="123"/>
      <c r="AF98" s="123"/>
      <c r="AP98" s="123"/>
      <c r="AZ98" s="123"/>
      <c r="BJ98" s="123"/>
      <c r="BT98" s="123"/>
      <c r="CD98" s="123"/>
      <c r="CN98" s="123"/>
      <c r="CX98" s="123"/>
      <c r="DH98" s="123"/>
      <c r="DR98" s="123"/>
      <c r="EB98" s="123"/>
      <c r="EL98" s="123"/>
      <c r="EV98" s="123"/>
      <c r="FF98" s="123"/>
      <c r="FP98" s="123"/>
      <c r="FZ98" s="123"/>
      <c r="GJ98" s="123"/>
      <c r="GT98" s="123"/>
      <c r="HD98" s="123"/>
      <c r="HN98" s="123"/>
      <c r="HX98" s="123"/>
    </row>
    <row xmlns:x14ac="http://schemas.microsoft.com/office/spreadsheetml/2009/9/ac" r="99" s="3" customFormat="true" x14ac:dyDescent="0.25">
      <c r="A99" s="387" t="str">
        <f ca="true">IF(ISBLANK('Data Summary'!A101),"",'Data Summary'!A101)</f>
        <v/>
      </c>
      <c r="B99" s="123"/>
      <c r="L99" s="123"/>
      <c r="V99" s="123"/>
      <c r="AF99" s="123"/>
      <c r="AP99" s="123"/>
      <c r="AZ99" s="123"/>
      <c r="BJ99" s="123"/>
      <c r="BT99" s="123"/>
      <c r="CD99" s="123"/>
      <c r="CN99" s="123"/>
      <c r="CX99" s="123"/>
      <c r="DH99" s="123"/>
      <c r="DR99" s="123"/>
      <c r="EB99" s="123"/>
      <c r="EL99" s="123"/>
      <c r="EV99" s="123"/>
      <c r="FF99" s="123"/>
      <c r="FP99" s="123"/>
      <c r="FZ99" s="123"/>
      <c r="GJ99" s="123"/>
      <c r="GT99" s="123"/>
      <c r="HD99" s="123"/>
      <c r="HN99" s="123"/>
      <c r="HX99" s="123"/>
    </row>
    <row xmlns:x14ac="http://schemas.microsoft.com/office/spreadsheetml/2009/9/ac" r="100" s="3" customFormat="true" x14ac:dyDescent="0.25">
      <c r="A100" s="387" t="str">
        <f ca="true">IF(ISBLANK('Data Summary'!A102),"",'Data Summary'!A102)</f>
        <v/>
      </c>
      <c r="B100" s="123"/>
      <c r="L100" s="123"/>
      <c r="V100" s="123"/>
      <c r="AF100" s="123"/>
      <c r="AP100" s="123"/>
      <c r="AZ100" s="123"/>
      <c r="BJ100" s="123"/>
      <c r="BT100" s="123"/>
      <c r="CD100" s="123"/>
      <c r="CN100" s="123"/>
      <c r="CX100" s="123"/>
      <c r="DH100" s="123"/>
      <c r="DR100" s="123"/>
      <c r="EB100" s="123"/>
      <c r="EL100" s="123"/>
      <c r="EV100" s="123"/>
      <c r="FF100" s="123"/>
      <c r="FP100" s="123"/>
      <c r="FZ100" s="123"/>
      <c r="GJ100" s="123"/>
      <c r="GT100" s="123"/>
      <c r="HD100" s="123"/>
      <c r="HN100" s="123"/>
      <c r="HX100" s="123"/>
    </row>
    <row xmlns:x14ac="http://schemas.microsoft.com/office/spreadsheetml/2009/9/ac" r="101" s="3" customFormat="true" x14ac:dyDescent="0.25">
      <c r="A101" s="387" t="str">
        <f ca="true">IF(ISBLANK('Data Summary'!A103),"",'Data Summary'!A103)</f>
        <v/>
      </c>
      <c r="B101" s="123"/>
      <c r="L101" s="123"/>
      <c r="V101" s="123"/>
      <c r="AF101" s="123"/>
      <c r="AP101" s="123"/>
      <c r="AZ101" s="123"/>
      <c r="BJ101" s="123"/>
      <c r="BT101" s="123"/>
      <c r="CD101" s="123"/>
      <c r="CN101" s="123"/>
      <c r="CX101" s="123"/>
      <c r="DH101" s="123"/>
      <c r="DR101" s="123"/>
      <c r="EB101" s="123"/>
      <c r="EL101" s="123"/>
      <c r="EV101" s="123"/>
      <c r="FF101" s="123"/>
      <c r="FP101" s="123"/>
      <c r="FZ101" s="123"/>
      <c r="GJ101" s="123"/>
      <c r="GT101" s="123"/>
      <c r="HD101" s="123"/>
      <c r="HN101" s="123"/>
      <c r="HX101" s="123"/>
    </row>
    <row xmlns:x14ac="http://schemas.microsoft.com/office/spreadsheetml/2009/9/ac" r="102" s="3" customFormat="true" x14ac:dyDescent="0.25">
      <c r="A102" s="387" t="str">
        <f ca="true">IF(ISBLANK('Data Summary'!A104),"",'Data Summary'!A104)</f>
        <v/>
      </c>
      <c r="B102" s="123"/>
      <c r="L102" s="123"/>
      <c r="V102" s="123"/>
      <c r="AF102" s="123"/>
      <c r="AP102" s="123"/>
      <c r="AZ102" s="123"/>
      <c r="BJ102" s="123"/>
      <c r="BT102" s="123"/>
      <c r="CD102" s="123"/>
      <c r="CN102" s="123"/>
      <c r="CX102" s="123"/>
      <c r="DH102" s="123"/>
      <c r="DR102" s="123"/>
      <c r="EB102" s="123"/>
      <c r="EL102" s="123"/>
      <c r="EV102" s="123"/>
      <c r="FF102" s="123"/>
      <c r="FP102" s="123"/>
      <c r="FZ102" s="123"/>
      <c r="GJ102" s="123"/>
      <c r="GT102" s="123"/>
      <c r="HD102" s="123"/>
      <c r="HN102" s="123"/>
      <c r="HX102" s="123"/>
    </row>
    <row xmlns:x14ac="http://schemas.microsoft.com/office/spreadsheetml/2009/9/ac" r="103" s="3" customFormat="true" x14ac:dyDescent="0.25">
      <c r="A103" s="387" t="str">
        <f ca="true">IF(ISBLANK('Data Summary'!A105),"",'Data Summary'!A105)</f>
        <v/>
      </c>
      <c r="B103" s="123"/>
      <c r="L103" s="123"/>
      <c r="V103" s="123"/>
      <c r="AF103" s="123"/>
      <c r="AP103" s="123"/>
      <c r="AZ103" s="123"/>
      <c r="BJ103" s="123"/>
      <c r="BT103" s="123"/>
      <c r="CD103" s="123"/>
      <c r="CN103" s="123"/>
      <c r="CX103" s="123"/>
      <c r="DH103" s="123"/>
      <c r="DR103" s="123"/>
      <c r="EB103" s="123"/>
      <c r="EL103" s="123"/>
      <c r="EV103" s="123"/>
      <c r="FF103" s="123"/>
      <c r="FP103" s="123"/>
      <c r="FZ103" s="123"/>
      <c r="GJ103" s="123"/>
      <c r="GT103" s="123"/>
      <c r="HD103" s="123"/>
      <c r="HN103" s="123"/>
      <c r="HX103" s="123"/>
    </row>
    <row xmlns:x14ac="http://schemas.microsoft.com/office/spreadsheetml/2009/9/ac" r="104" s="3" customFormat="true" x14ac:dyDescent="0.25">
      <c r="A104" s="387" t="str">
        <f ca="true">IF(ISBLANK('Data Summary'!A106),"",'Data Summary'!A106)</f>
        <v/>
      </c>
      <c r="B104" s="123"/>
      <c r="L104" s="123"/>
      <c r="V104" s="123"/>
      <c r="AF104" s="123"/>
      <c r="AP104" s="123"/>
      <c r="AZ104" s="123"/>
      <c r="BJ104" s="123"/>
      <c r="BT104" s="123"/>
      <c r="CD104" s="123"/>
      <c r="CN104" s="123"/>
      <c r="CX104" s="123"/>
      <c r="DH104" s="123"/>
      <c r="DR104" s="123"/>
      <c r="EB104" s="123"/>
      <c r="EL104" s="123"/>
      <c r="EV104" s="123"/>
      <c r="FF104" s="123"/>
      <c r="FP104" s="123"/>
      <c r="FZ104" s="123"/>
      <c r="GJ104" s="123"/>
      <c r="GT104" s="123"/>
      <c r="HD104" s="123"/>
      <c r="HN104" s="123"/>
      <c r="HX104" s="123"/>
    </row>
    <row xmlns:x14ac="http://schemas.microsoft.com/office/spreadsheetml/2009/9/ac" r="105" s="3" customFormat="true" x14ac:dyDescent="0.25">
      <c r="A105" s="387" t="str">
        <f ca="true">IF(ISBLANK('Data Summary'!A107),"",'Data Summary'!A107)</f>
        <v/>
      </c>
      <c r="B105" s="123"/>
      <c r="L105" s="123"/>
      <c r="V105" s="123"/>
      <c r="AF105" s="123"/>
      <c r="AP105" s="123"/>
      <c r="AZ105" s="123"/>
      <c r="BJ105" s="123"/>
      <c r="BT105" s="123"/>
      <c r="CD105" s="123"/>
      <c r="CN105" s="123"/>
      <c r="CX105" s="123"/>
      <c r="DH105" s="123"/>
      <c r="DR105" s="123"/>
      <c r="EB105" s="123"/>
      <c r="EL105" s="123"/>
      <c r="EV105" s="123"/>
      <c r="FF105" s="123"/>
      <c r="FP105" s="123"/>
      <c r="FZ105" s="123"/>
      <c r="GJ105" s="123"/>
      <c r="GT105" s="123"/>
      <c r="HD105" s="123"/>
      <c r="HN105" s="123"/>
      <c r="HX105" s="123"/>
    </row>
    <row xmlns:x14ac="http://schemas.microsoft.com/office/spreadsheetml/2009/9/ac" r="106" s="3" customFormat="true" x14ac:dyDescent="0.25">
      <c r="A106" s="387" t="str">
        <f ca="true">IF(ISBLANK('Data Summary'!A108),"",'Data Summary'!A108)</f>
        <v/>
      </c>
      <c r="B106" s="123"/>
      <c r="L106" s="123"/>
      <c r="V106" s="123"/>
      <c r="AF106" s="123"/>
      <c r="AP106" s="123"/>
      <c r="AZ106" s="123"/>
      <c r="BJ106" s="123"/>
      <c r="BT106" s="123"/>
      <c r="CD106" s="123"/>
      <c r="CN106" s="123"/>
      <c r="CX106" s="123"/>
      <c r="DH106" s="123"/>
      <c r="DR106" s="123"/>
      <c r="EB106" s="123"/>
      <c r="EL106" s="123"/>
      <c r="EV106" s="123"/>
      <c r="FF106" s="123"/>
      <c r="FP106" s="123"/>
      <c r="FZ106" s="123"/>
      <c r="GJ106" s="123"/>
      <c r="GT106" s="123"/>
      <c r="HD106" s="123"/>
      <c r="HN106" s="123"/>
      <c r="HX106" s="123"/>
    </row>
    <row xmlns:x14ac="http://schemas.microsoft.com/office/spreadsheetml/2009/9/ac" r="107" s="3" customFormat="true" x14ac:dyDescent="0.25">
      <c r="A107" s="387" t="str">
        <f ca="true">IF(ISBLANK('Data Summary'!A109),"",'Data Summary'!A109)</f>
        <v/>
      </c>
      <c r="B107" s="123"/>
      <c r="L107" s="123"/>
      <c r="V107" s="123"/>
      <c r="AF107" s="123"/>
      <c r="AP107" s="123"/>
      <c r="AZ107" s="123"/>
      <c r="BJ107" s="123"/>
      <c r="BT107" s="123"/>
      <c r="CD107" s="123"/>
      <c r="CN107" s="123"/>
      <c r="CX107" s="123"/>
      <c r="DH107" s="123"/>
      <c r="DR107" s="123"/>
      <c r="EB107" s="123"/>
      <c r="EL107" s="123"/>
      <c r="EV107" s="123"/>
      <c r="FF107" s="123"/>
      <c r="FP107" s="123"/>
      <c r="FZ107" s="123"/>
      <c r="GJ107" s="123"/>
      <c r="GT107" s="123"/>
      <c r="HD107" s="123"/>
      <c r="HN107" s="123"/>
      <c r="HX107" s="123"/>
    </row>
    <row xmlns:x14ac="http://schemas.microsoft.com/office/spreadsheetml/2009/9/ac" r="108" s="3" customFormat="true" x14ac:dyDescent="0.25">
      <c r="A108" s="387" t="str">
        <f ca="true">IF(ISBLANK('Data Summary'!A110),"",'Data Summary'!A110)</f>
        <v/>
      </c>
      <c r="B108" s="123"/>
      <c r="L108" s="123"/>
      <c r="V108" s="123"/>
      <c r="AF108" s="123"/>
      <c r="AP108" s="123"/>
      <c r="AZ108" s="123"/>
      <c r="BJ108" s="123"/>
      <c r="BT108" s="123"/>
      <c r="CD108" s="123"/>
      <c r="CN108" s="123"/>
      <c r="CX108" s="123"/>
      <c r="DH108" s="123"/>
      <c r="DR108" s="123"/>
      <c r="EB108" s="123"/>
      <c r="EL108" s="123"/>
      <c r="EV108" s="123"/>
      <c r="FF108" s="123"/>
      <c r="FP108" s="123"/>
      <c r="FZ108" s="123"/>
      <c r="GJ108" s="123"/>
      <c r="GT108" s="123"/>
      <c r="HD108" s="123"/>
      <c r="HN108" s="123"/>
      <c r="HX108" s="123"/>
    </row>
    <row xmlns:x14ac="http://schemas.microsoft.com/office/spreadsheetml/2009/9/ac" r="109" s="3" customFormat="true" x14ac:dyDescent="0.25">
      <c r="A109" s="387" t="str">
        <f ca="true">IF(ISBLANK('Data Summary'!A111),"",'Data Summary'!A111)</f>
        <v/>
      </c>
      <c r="B109" s="123"/>
      <c r="L109" s="123"/>
      <c r="V109" s="123"/>
      <c r="AF109" s="123"/>
      <c r="AP109" s="123"/>
      <c r="AZ109" s="123"/>
      <c r="BJ109" s="123"/>
      <c r="BT109" s="123"/>
      <c r="CD109" s="123"/>
      <c r="CN109" s="123"/>
      <c r="CX109" s="123"/>
      <c r="DH109" s="123"/>
      <c r="DR109" s="123"/>
      <c r="EB109" s="123"/>
      <c r="EL109" s="123"/>
      <c r="EV109" s="123"/>
      <c r="FF109" s="123"/>
      <c r="FP109" s="123"/>
      <c r="FZ109" s="123"/>
      <c r="GJ109" s="123"/>
      <c r="GT109" s="123"/>
      <c r="HD109" s="123"/>
      <c r="HN109" s="123"/>
      <c r="HX109" s="123"/>
    </row>
    <row xmlns:x14ac="http://schemas.microsoft.com/office/spreadsheetml/2009/9/ac" r="110" s="3" customFormat="true" x14ac:dyDescent="0.25">
      <c r="A110" s="387" t="str">
        <f ca="true">IF(ISBLANK('Data Summary'!A112),"",'Data Summary'!A112)</f>
        <v/>
      </c>
      <c r="B110" s="123"/>
      <c r="L110" s="123"/>
      <c r="V110" s="123"/>
      <c r="AF110" s="123"/>
      <c r="AP110" s="123"/>
      <c r="AZ110" s="123"/>
      <c r="BJ110" s="123"/>
      <c r="BT110" s="123"/>
      <c r="CD110" s="123"/>
      <c r="CN110" s="123"/>
      <c r="CX110" s="123"/>
      <c r="DH110" s="123"/>
      <c r="DR110" s="123"/>
      <c r="EB110" s="123"/>
      <c r="EL110" s="123"/>
      <c r="EV110" s="123"/>
      <c r="FF110" s="123"/>
      <c r="FP110" s="123"/>
      <c r="FZ110" s="123"/>
      <c r="GJ110" s="123"/>
      <c r="GT110" s="123"/>
      <c r="HD110" s="123"/>
      <c r="HN110" s="123"/>
      <c r="HX110" s="123"/>
    </row>
    <row xmlns:x14ac="http://schemas.microsoft.com/office/spreadsheetml/2009/9/ac" r="111" s="3" customFormat="true" x14ac:dyDescent="0.25">
      <c r="A111" s="387" t="str">
        <f ca="true">IF(ISBLANK('Data Summary'!A113),"",'Data Summary'!A113)</f>
        <v/>
      </c>
      <c r="B111" s="123"/>
      <c r="L111" s="123"/>
      <c r="V111" s="123"/>
      <c r="AF111" s="123"/>
      <c r="AP111" s="123"/>
      <c r="AZ111" s="123"/>
      <c r="BJ111" s="123"/>
      <c r="BT111" s="123"/>
      <c r="CD111" s="123"/>
      <c r="CN111" s="123"/>
      <c r="CX111" s="123"/>
      <c r="DH111" s="123"/>
      <c r="DR111" s="123"/>
      <c r="EB111" s="123"/>
      <c r="EL111" s="123"/>
      <c r="EV111" s="123"/>
      <c r="FF111" s="123"/>
      <c r="FP111" s="123"/>
      <c r="FZ111" s="123"/>
      <c r="GJ111" s="123"/>
      <c r="GT111" s="123"/>
      <c r="HD111" s="123"/>
      <c r="HN111" s="123"/>
      <c r="HX111" s="123"/>
    </row>
    <row xmlns:x14ac="http://schemas.microsoft.com/office/spreadsheetml/2009/9/ac" r="112" s="3" customFormat="true" x14ac:dyDescent="0.25">
      <c r="A112" s="387" t="str">
        <f ca="true">IF(ISBLANK('Data Summary'!A114),"",'Data Summary'!A114)</f>
        <v/>
      </c>
      <c r="B112" s="123"/>
      <c r="L112" s="123"/>
      <c r="V112" s="123"/>
      <c r="AF112" s="123"/>
      <c r="AP112" s="123"/>
      <c r="AZ112" s="123"/>
      <c r="BJ112" s="123"/>
      <c r="BT112" s="123"/>
      <c r="CD112" s="123"/>
      <c r="CN112" s="123"/>
      <c r="CX112" s="123"/>
      <c r="DH112" s="123"/>
      <c r="DR112" s="123"/>
      <c r="EB112" s="123"/>
      <c r="EL112" s="123"/>
      <c r="EV112" s="123"/>
      <c r="FF112" s="123"/>
      <c r="FP112" s="123"/>
      <c r="FZ112" s="123"/>
      <c r="GJ112" s="123"/>
      <c r="GT112" s="123"/>
      <c r="HD112" s="123"/>
      <c r="HN112" s="123"/>
      <c r="HX112" s="123"/>
    </row>
    <row xmlns:x14ac="http://schemas.microsoft.com/office/spreadsheetml/2009/9/ac" r="113" s="3" customFormat="true" x14ac:dyDescent="0.25">
      <c r="A113" s="387" t="str">
        <f ca="true">IF(ISBLANK('Data Summary'!A115),"",'Data Summary'!A115)</f>
        <v/>
      </c>
      <c r="B113" s="123"/>
      <c r="L113" s="123"/>
      <c r="V113" s="123"/>
      <c r="AF113" s="123"/>
      <c r="AP113" s="123"/>
      <c r="AZ113" s="123"/>
      <c r="BJ113" s="123"/>
      <c r="BT113" s="123"/>
      <c r="CD113" s="123"/>
      <c r="CN113" s="123"/>
      <c r="CX113" s="123"/>
      <c r="DH113" s="123"/>
      <c r="DR113" s="123"/>
      <c r="EB113" s="123"/>
      <c r="EL113" s="123"/>
      <c r="EV113" s="123"/>
      <c r="FF113" s="123"/>
      <c r="FP113" s="123"/>
      <c r="FZ113" s="123"/>
      <c r="GJ113" s="123"/>
      <c r="GT113" s="123"/>
      <c r="HD113" s="123"/>
      <c r="HN113" s="123"/>
      <c r="HX113" s="123"/>
    </row>
    <row xmlns:x14ac="http://schemas.microsoft.com/office/spreadsheetml/2009/9/ac" r="114" s="3" customFormat="true" x14ac:dyDescent="0.25">
      <c r="A114" s="387" t="str">
        <f ca="true">IF(ISBLANK('Data Summary'!A116),"",'Data Summary'!A116)</f>
        <v/>
      </c>
      <c r="B114" s="123"/>
      <c r="L114" s="123"/>
      <c r="V114" s="123"/>
      <c r="AF114" s="123"/>
      <c r="AP114" s="123"/>
      <c r="AZ114" s="123"/>
      <c r="BJ114" s="123"/>
      <c r="BT114" s="123"/>
      <c r="CD114" s="123"/>
      <c r="CN114" s="123"/>
      <c r="CX114" s="123"/>
      <c r="DH114" s="123"/>
      <c r="DR114" s="123"/>
      <c r="EB114" s="123"/>
      <c r="EL114" s="123"/>
      <c r="EV114" s="123"/>
      <c r="FF114" s="123"/>
      <c r="FP114" s="123"/>
      <c r="FZ114" s="123"/>
      <c r="GJ114" s="123"/>
      <c r="GT114" s="123"/>
      <c r="HD114" s="123"/>
      <c r="HN114" s="123"/>
      <c r="HX114" s="123"/>
    </row>
    <row xmlns:x14ac="http://schemas.microsoft.com/office/spreadsheetml/2009/9/ac" r="115" s="3" customFormat="true" x14ac:dyDescent="0.25">
      <c r="A115" s="387" t="str">
        <f ca="true">IF(ISBLANK('Data Summary'!A117),"",'Data Summary'!A117)</f>
        <v/>
      </c>
      <c r="B115" s="123"/>
      <c r="L115" s="123"/>
      <c r="V115" s="123"/>
      <c r="AF115" s="123"/>
      <c r="AP115" s="123"/>
      <c r="AZ115" s="123"/>
      <c r="BJ115" s="123"/>
      <c r="BT115" s="123"/>
      <c r="CD115" s="123"/>
      <c r="CN115" s="123"/>
      <c r="CX115" s="123"/>
      <c r="DH115" s="123"/>
      <c r="DR115" s="123"/>
      <c r="EB115" s="123"/>
      <c r="EL115" s="123"/>
      <c r="EV115" s="123"/>
      <c r="FF115" s="123"/>
      <c r="FP115" s="123"/>
      <c r="FZ115" s="123"/>
      <c r="GJ115" s="123"/>
      <c r="GT115" s="123"/>
      <c r="HD115" s="123"/>
      <c r="HN115" s="123"/>
      <c r="HX115" s="123"/>
    </row>
    <row xmlns:x14ac="http://schemas.microsoft.com/office/spreadsheetml/2009/9/ac" r="116" s="3" customFormat="true" x14ac:dyDescent="0.25">
      <c r="A116" s="387" t="str">
        <f ca="true">IF(ISBLANK('Data Summary'!A118),"",'Data Summary'!A118)</f>
        <v/>
      </c>
      <c r="B116" s="123"/>
      <c r="L116" s="123"/>
      <c r="V116" s="123"/>
      <c r="AF116" s="123"/>
      <c r="AP116" s="123"/>
      <c r="AZ116" s="123"/>
      <c r="BJ116" s="123"/>
      <c r="BT116" s="123"/>
      <c r="CD116" s="123"/>
      <c r="CN116" s="123"/>
      <c r="CX116" s="123"/>
      <c r="DH116" s="123"/>
      <c r="DR116" s="123"/>
      <c r="EB116" s="123"/>
      <c r="EL116" s="123"/>
      <c r="EV116" s="123"/>
      <c r="FF116" s="123"/>
      <c r="FP116" s="123"/>
      <c r="FZ116" s="123"/>
      <c r="GJ116" s="123"/>
      <c r="GT116" s="123"/>
      <c r="HD116" s="123"/>
      <c r="HN116" s="123"/>
      <c r="HX116" s="123"/>
    </row>
    <row xmlns:x14ac="http://schemas.microsoft.com/office/spreadsheetml/2009/9/ac" r="117" s="3" customFormat="true" x14ac:dyDescent="0.25">
      <c r="A117" s="387" t="str">
        <f ca="true">IF(ISBLANK('Data Summary'!A119),"",'Data Summary'!A119)</f>
        <v/>
      </c>
      <c r="B117" s="123"/>
      <c r="L117" s="123"/>
      <c r="V117" s="123"/>
      <c r="AF117" s="123"/>
      <c r="AP117" s="123"/>
      <c r="AZ117" s="123"/>
      <c r="BJ117" s="123"/>
      <c r="BT117" s="123"/>
      <c r="CD117" s="123"/>
      <c r="CN117" s="123"/>
      <c r="CX117" s="123"/>
      <c r="DH117" s="123"/>
      <c r="DR117" s="123"/>
      <c r="EB117" s="123"/>
      <c r="EL117" s="123"/>
      <c r="EV117" s="123"/>
      <c r="FF117" s="123"/>
      <c r="FP117" s="123"/>
      <c r="FZ117" s="123"/>
      <c r="GJ117" s="123"/>
      <c r="GT117" s="123"/>
      <c r="HD117" s="123"/>
      <c r="HN117" s="123"/>
      <c r="HX117" s="123"/>
    </row>
    <row xmlns:x14ac="http://schemas.microsoft.com/office/spreadsheetml/2009/9/ac" r="118" s="3" customFormat="true" x14ac:dyDescent="0.25">
      <c r="A118" s="387" t="str">
        <f ca="true">IF(ISBLANK('Data Summary'!A120),"",'Data Summary'!A120)</f>
        <v/>
      </c>
      <c r="B118" s="123"/>
      <c r="L118" s="123"/>
      <c r="V118" s="123"/>
      <c r="AF118" s="123"/>
      <c r="AP118" s="123"/>
      <c r="AZ118" s="123"/>
      <c r="BJ118" s="123"/>
      <c r="BT118" s="123"/>
      <c r="CD118" s="123"/>
      <c r="CN118" s="123"/>
      <c r="CX118" s="123"/>
      <c r="DH118" s="123"/>
      <c r="DR118" s="123"/>
      <c r="EB118" s="123"/>
      <c r="EL118" s="123"/>
      <c r="EV118" s="123"/>
      <c r="FF118" s="123"/>
      <c r="FP118" s="123"/>
      <c r="FZ118" s="123"/>
      <c r="GJ118" s="123"/>
      <c r="GT118" s="123"/>
      <c r="HD118" s="123"/>
      <c r="HN118" s="123"/>
      <c r="HX118" s="123"/>
    </row>
    <row xmlns:x14ac="http://schemas.microsoft.com/office/spreadsheetml/2009/9/ac" r="119" s="3" customFormat="true" x14ac:dyDescent="0.25">
      <c r="A119" s="387" t="str">
        <f ca="true">IF(ISBLANK('Data Summary'!A121),"",'Data Summary'!A121)</f>
        <v/>
      </c>
      <c r="B119" s="123"/>
      <c r="L119" s="123"/>
      <c r="V119" s="123"/>
      <c r="AF119" s="123"/>
      <c r="AP119" s="123"/>
      <c r="AZ119" s="123"/>
      <c r="BJ119" s="123"/>
      <c r="BT119" s="123"/>
      <c r="CD119" s="123"/>
      <c r="CN119" s="123"/>
      <c r="CX119" s="123"/>
      <c r="DH119" s="123"/>
      <c r="DR119" s="123"/>
      <c r="EB119" s="123"/>
      <c r="EL119" s="123"/>
      <c r="EV119" s="123"/>
      <c r="FF119" s="123"/>
      <c r="FP119" s="123"/>
      <c r="FZ119" s="123"/>
      <c r="GJ119" s="123"/>
      <c r="GT119" s="123"/>
      <c r="HD119" s="123"/>
      <c r="HN119" s="123"/>
      <c r="HX119" s="123"/>
    </row>
    <row xmlns:x14ac="http://schemas.microsoft.com/office/spreadsheetml/2009/9/ac" r="120" s="3" customFormat="true" x14ac:dyDescent="0.25">
      <c r="A120" s="387" t="str">
        <f ca="true">IF(ISBLANK('Data Summary'!A122),"",'Data Summary'!A122)</f>
        <v/>
      </c>
      <c r="B120" s="123"/>
      <c r="L120" s="123"/>
      <c r="V120" s="123"/>
      <c r="AF120" s="123"/>
      <c r="AP120" s="123"/>
      <c r="AZ120" s="123"/>
      <c r="BJ120" s="123"/>
      <c r="BT120" s="123"/>
      <c r="CD120" s="123"/>
      <c r="CN120" s="123"/>
      <c r="CX120" s="123"/>
      <c r="DH120" s="123"/>
      <c r="DR120" s="123"/>
      <c r="EB120" s="123"/>
      <c r="EL120" s="123"/>
      <c r="EV120" s="123"/>
      <c r="FF120" s="123"/>
      <c r="FP120" s="123"/>
      <c r="FZ120" s="123"/>
      <c r="GJ120" s="123"/>
      <c r="GT120" s="123"/>
      <c r="HD120" s="123"/>
      <c r="HN120" s="123"/>
      <c r="HX120" s="123"/>
    </row>
    <row xmlns:x14ac="http://schemas.microsoft.com/office/spreadsheetml/2009/9/ac" r="121" s="3" customFormat="true" x14ac:dyDescent="0.25">
      <c r="A121" s="387" t="str">
        <f ca="true">IF(ISBLANK('Data Summary'!A123),"",'Data Summary'!A123)</f>
        <v/>
      </c>
      <c r="B121" s="123"/>
      <c r="L121" s="123"/>
      <c r="V121" s="123"/>
      <c r="AF121" s="123"/>
      <c r="AP121" s="123"/>
      <c r="AZ121" s="123"/>
      <c r="BJ121" s="123"/>
      <c r="BT121" s="123"/>
      <c r="CD121" s="123"/>
      <c r="CN121" s="123"/>
      <c r="CX121" s="123"/>
      <c r="DH121" s="123"/>
      <c r="DR121" s="123"/>
      <c r="EB121" s="123"/>
      <c r="EL121" s="123"/>
      <c r="EV121" s="123"/>
      <c r="FF121" s="123"/>
      <c r="FP121" s="123"/>
      <c r="FZ121" s="123"/>
      <c r="GJ121" s="123"/>
      <c r="GT121" s="123"/>
      <c r="HD121" s="123"/>
      <c r="HN121" s="123"/>
      <c r="HX121" s="123"/>
    </row>
    <row xmlns:x14ac="http://schemas.microsoft.com/office/spreadsheetml/2009/9/ac" r="122" s="3" customFormat="true" x14ac:dyDescent="0.25">
      <c r="A122" s="387" t="str">
        <f ca="true">IF(ISBLANK('Data Summary'!A124),"",'Data Summary'!A124)</f>
        <v/>
      </c>
      <c r="B122" s="123"/>
      <c r="L122" s="123"/>
      <c r="V122" s="123"/>
      <c r="AF122" s="123"/>
      <c r="AP122" s="123"/>
      <c r="AZ122" s="123"/>
      <c r="BJ122" s="123"/>
      <c r="BT122" s="123"/>
      <c r="CD122" s="123"/>
      <c r="CN122" s="123"/>
      <c r="CX122" s="123"/>
      <c r="DH122" s="123"/>
      <c r="DR122" s="123"/>
      <c r="EB122" s="123"/>
      <c r="EL122" s="123"/>
      <c r="EV122" s="123"/>
      <c r="FF122" s="123"/>
      <c r="FP122" s="123"/>
      <c r="FZ122" s="123"/>
      <c r="GJ122" s="123"/>
      <c r="GT122" s="123"/>
      <c r="HD122" s="123"/>
      <c r="HN122" s="123"/>
      <c r="HX122" s="123"/>
    </row>
    <row xmlns:x14ac="http://schemas.microsoft.com/office/spreadsheetml/2009/9/ac" r="123" s="3" customFormat="true" x14ac:dyDescent="0.25">
      <c r="A123" s="387" t="str">
        <f ca="true">IF(ISBLANK('Data Summary'!A125),"",'Data Summary'!A125)</f>
        <v/>
      </c>
      <c r="B123" s="123"/>
      <c r="L123" s="123"/>
      <c r="V123" s="123"/>
      <c r="AF123" s="123"/>
      <c r="AP123" s="123"/>
      <c r="AZ123" s="123"/>
      <c r="BJ123" s="123"/>
      <c r="BT123" s="123"/>
      <c r="CD123" s="123"/>
      <c r="CN123" s="123"/>
      <c r="CX123" s="123"/>
      <c r="DH123" s="123"/>
      <c r="DR123" s="123"/>
      <c r="EB123" s="123"/>
      <c r="EL123" s="123"/>
      <c r="EV123" s="123"/>
      <c r="FF123" s="123"/>
      <c r="FP123" s="123"/>
      <c r="FZ123" s="123"/>
      <c r="GJ123" s="123"/>
      <c r="GT123" s="123"/>
      <c r="HD123" s="123"/>
      <c r="HN123" s="123"/>
      <c r="HX123" s="123"/>
    </row>
    <row xmlns:x14ac="http://schemas.microsoft.com/office/spreadsheetml/2009/9/ac" r="124" s="3" customFormat="true" x14ac:dyDescent="0.25">
      <c r="A124" s="387" t="str">
        <f ca="true">IF(ISBLANK('Data Summary'!A126),"",'Data Summary'!A126)</f>
        <v/>
      </c>
      <c r="B124" s="123"/>
      <c r="L124" s="123"/>
      <c r="V124" s="123"/>
      <c r="AF124" s="123"/>
      <c r="AP124" s="123"/>
      <c r="AZ124" s="123"/>
      <c r="BJ124" s="123"/>
      <c r="BT124" s="123"/>
      <c r="CD124" s="123"/>
      <c r="CN124" s="123"/>
      <c r="CX124" s="123"/>
      <c r="DH124" s="123"/>
      <c r="DR124" s="123"/>
      <c r="EB124" s="123"/>
      <c r="EL124" s="123"/>
      <c r="EV124" s="123"/>
      <c r="FF124" s="123"/>
      <c r="FP124" s="123"/>
      <c r="FZ124" s="123"/>
      <c r="GJ124" s="123"/>
      <c r="GT124" s="123"/>
      <c r="HD124" s="123"/>
      <c r="HN124" s="123"/>
      <c r="HX124" s="123"/>
    </row>
    <row xmlns:x14ac="http://schemas.microsoft.com/office/spreadsheetml/2009/9/ac" r="125" s="3" customFormat="true" x14ac:dyDescent="0.25">
      <c r="A125" s="387" t="str">
        <f ca="true">IF(ISBLANK('Data Summary'!A127),"",'Data Summary'!A127)</f>
        <v/>
      </c>
      <c r="B125" s="123"/>
      <c r="L125" s="123"/>
      <c r="V125" s="123"/>
      <c r="AF125" s="123"/>
      <c r="AP125" s="123"/>
      <c r="AZ125" s="123"/>
      <c r="BJ125" s="123"/>
      <c r="BT125" s="123"/>
      <c r="CD125" s="123"/>
      <c r="CN125" s="123"/>
      <c r="CX125" s="123"/>
      <c r="DH125" s="123"/>
      <c r="DR125" s="123"/>
      <c r="EB125" s="123"/>
      <c r="EL125" s="123"/>
      <c r="EV125" s="123"/>
      <c r="FF125" s="123"/>
      <c r="FP125" s="123"/>
      <c r="FZ125" s="123"/>
      <c r="GJ125" s="123"/>
      <c r="GT125" s="123"/>
      <c r="HD125" s="123"/>
      <c r="HN125" s="123"/>
      <c r="HX125" s="123"/>
    </row>
    <row xmlns:x14ac="http://schemas.microsoft.com/office/spreadsheetml/2009/9/ac" r="126" s="3" customFormat="true" x14ac:dyDescent="0.25">
      <c r="A126" s="387" t="str">
        <f ca="true">IF(ISBLANK('Data Summary'!A128),"",'Data Summary'!A128)</f>
        <v/>
      </c>
      <c r="B126" s="123"/>
      <c r="L126" s="123"/>
      <c r="V126" s="123"/>
      <c r="AF126" s="123"/>
      <c r="AP126" s="123"/>
      <c r="AZ126" s="123"/>
      <c r="BJ126" s="123"/>
      <c r="BT126" s="123"/>
      <c r="CD126" s="123"/>
      <c r="CN126" s="123"/>
      <c r="CX126" s="123"/>
      <c r="DH126" s="123"/>
      <c r="DR126" s="123"/>
      <c r="EB126" s="123"/>
      <c r="EL126" s="123"/>
      <c r="EV126" s="123"/>
      <c r="FF126" s="123"/>
      <c r="FP126" s="123"/>
      <c r="FZ126" s="123"/>
      <c r="GJ126" s="123"/>
      <c r="GT126" s="123"/>
      <c r="HD126" s="123"/>
      <c r="HN126" s="123"/>
      <c r="HX126" s="123"/>
    </row>
    <row xmlns:x14ac="http://schemas.microsoft.com/office/spreadsheetml/2009/9/ac" r="127" s="3" customFormat="true" x14ac:dyDescent="0.25">
      <c r="A127" s="387" t="str">
        <f ca="true">IF(ISBLANK('Data Summary'!A129),"",'Data Summary'!A129)</f>
        <v/>
      </c>
      <c r="B127" s="123"/>
      <c r="L127" s="123"/>
      <c r="V127" s="123"/>
      <c r="AF127" s="123"/>
      <c r="AP127" s="123"/>
      <c r="AZ127" s="123"/>
      <c r="BJ127" s="123"/>
      <c r="BT127" s="123"/>
      <c r="CD127" s="123"/>
      <c r="CN127" s="123"/>
      <c r="CX127" s="123"/>
      <c r="DH127" s="123"/>
      <c r="DR127" s="123"/>
      <c r="EB127" s="123"/>
      <c r="EL127" s="123"/>
      <c r="EV127" s="123"/>
      <c r="FF127" s="123"/>
      <c r="FP127" s="123"/>
      <c r="FZ127" s="123"/>
      <c r="GJ127" s="123"/>
      <c r="GT127" s="123"/>
      <c r="HD127" s="123"/>
      <c r="HN127" s="123"/>
      <c r="HX127" s="123"/>
    </row>
    <row xmlns:x14ac="http://schemas.microsoft.com/office/spreadsheetml/2009/9/ac" r="128" s="3" customFormat="true" x14ac:dyDescent="0.25">
      <c r="A128" s="387" t="str">
        <f ca="true">IF(ISBLANK('Data Summary'!A130),"",'Data Summary'!A130)</f>
        <v/>
      </c>
      <c r="B128" s="123"/>
      <c r="L128" s="123"/>
      <c r="V128" s="123"/>
      <c r="AF128" s="123"/>
      <c r="AP128" s="123"/>
      <c r="AZ128" s="123"/>
      <c r="BJ128" s="123"/>
      <c r="BT128" s="123"/>
      <c r="CD128" s="123"/>
      <c r="CN128" s="123"/>
      <c r="CX128" s="123"/>
      <c r="DH128" s="123"/>
      <c r="DR128" s="123"/>
      <c r="EB128" s="123"/>
      <c r="EL128" s="123"/>
      <c r="EV128" s="123"/>
      <c r="FF128" s="123"/>
      <c r="FP128" s="123"/>
      <c r="FZ128" s="123"/>
      <c r="GJ128" s="123"/>
      <c r="GT128" s="123"/>
      <c r="HD128" s="123"/>
      <c r="HN128" s="123"/>
      <c r="HX128" s="123"/>
    </row>
    <row xmlns:x14ac="http://schemas.microsoft.com/office/spreadsheetml/2009/9/ac" r="129" s="3" customFormat="true" x14ac:dyDescent="0.25">
      <c r="A129" s="387" t="str">
        <f ca="true">IF(ISBLANK('Data Summary'!A131),"",'Data Summary'!A131)</f>
        <v/>
      </c>
      <c r="B129" s="123"/>
      <c r="L129" s="123"/>
      <c r="V129" s="123"/>
      <c r="AF129" s="123"/>
      <c r="AP129" s="123"/>
      <c r="AZ129" s="123"/>
      <c r="BJ129" s="123"/>
      <c r="BT129" s="123"/>
      <c r="CD129" s="123"/>
      <c r="CN129" s="123"/>
      <c r="CX129" s="123"/>
      <c r="DH129" s="123"/>
      <c r="DR129" s="123"/>
      <c r="EB129" s="123"/>
      <c r="EL129" s="123"/>
      <c r="EV129" s="123"/>
      <c r="FF129" s="123"/>
      <c r="FP129" s="123"/>
      <c r="FZ129" s="123"/>
      <c r="GJ129" s="123"/>
      <c r="GT129" s="123"/>
      <c r="HD129" s="123"/>
      <c r="HN129" s="123"/>
      <c r="HX129" s="123"/>
    </row>
    <row xmlns:x14ac="http://schemas.microsoft.com/office/spreadsheetml/2009/9/ac" r="130" s="3" customFormat="true" x14ac:dyDescent="0.25">
      <c r="A130" s="387" t="str">
        <f ca="true">IF(ISBLANK('Data Summary'!A132),"",'Data Summary'!A132)</f>
        <v/>
      </c>
      <c r="B130" s="123"/>
      <c r="L130" s="123"/>
      <c r="V130" s="123"/>
      <c r="AF130" s="123"/>
      <c r="AP130" s="123"/>
      <c r="AZ130" s="123"/>
      <c r="BJ130" s="123"/>
      <c r="BT130" s="123"/>
      <c r="CD130" s="123"/>
      <c r="CN130" s="123"/>
      <c r="CX130" s="123"/>
      <c r="DH130" s="123"/>
      <c r="DR130" s="123"/>
      <c r="EB130" s="123"/>
      <c r="EL130" s="123"/>
      <c r="EV130" s="123"/>
      <c r="FF130" s="123"/>
      <c r="FP130" s="123"/>
      <c r="FZ130" s="123"/>
      <c r="GJ130" s="123"/>
      <c r="GT130" s="123"/>
      <c r="HD130" s="123"/>
      <c r="HN130" s="123"/>
      <c r="HX130" s="123"/>
    </row>
    <row xmlns:x14ac="http://schemas.microsoft.com/office/spreadsheetml/2009/9/ac" r="131" s="3" customFormat="true" x14ac:dyDescent="0.25">
      <c r="A131" s="387" t="str">
        <f ca="true">IF(ISBLANK('Data Summary'!A133),"",'Data Summary'!A133)</f>
        <v/>
      </c>
      <c r="B131" s="123"/>
      <c r="L131" s="123"/>
      <c r="V131" s="123"/>
      <c r="AF131" s="123"/>
      <c r="AP131" s="123"/>
      <c r="AZ131" s="123"/>
      <c r="BJ131" s="123"/>
      <c r="BT131" s="123"/>
      <c r="CD131" s="123"/>
      <c r="CN131" s="123"/>
      <c r="CX131" s="123"/>
      <c r="DH131" s="123"/>
      <c r="DR131" s="123"/>
      <c r="EB131" s="123"/>
      <c r="EL131" s="123"/>
      <c r="EV131" s="123"/>
      <c r="FF131" s="123"/>
      <c r="FP131" s="123"/>
      <c r="FZ131" s="123"/>
      <c r="GJ131" s="123"/>
      <c r="GT131" s="123"/>
      <c r="HD131" s="123"/>
      <c r="HN131" s="123"/>
      <c r="HX131" s="123"/>
    </row>
    <row xmlns:x14ac="http://schemas.microsoft.com/office/spreadsheetml/2009/9/ac" r="132" s="3" customFormat="true" x14ac:dyDescent="0.25">
      <c r="A132" s="387" t="str">
        <f ca="true">IF(ISBLANK('Data Summary'!A134),"",'Data Summary'!A134)</f>
        <v/>
      </c>
      <c r="B132" s="123"/>
      <c r="L132" s="123"/>
      <c r="V132" s="123"/>
      <c r="AF132" s="123"/>
      <c r="AP132" s="123"/>
      <c r="AZ132" s="123"/>
      <c r="BJ132" s="123"/>
      <c r="BT132" s="123"/>
      <c r="CD132" s="123"/>
      <c r="CN132" s="123"/>
      <c r="CX132" s="123"/>
      <c r="DH132" s="123"/>
      <c r="DR132" s="123"/>
      <c r="EB132" s="123"/>
      <c r="EL132" s="123"/>
      <c r="EV132" s="123"/>
      <c r="FF132" s="123"/>
      <c r="FP132" s="123"/>
      <c r="FZ132" s="123"/>
      <c r="GJ132" s="123"/>
      <c r="GT132" s="123"/>
      <c r="HD132" s="123"/>
      <c r="HN132" s="123"/>
      <c r="HX132" s="123"/>
    </row>
    <row xmlns:x14ac="http://schemas.microsoft.com/office/spreadsheetml/2009/9/ac" r="133" s="3" customFormat="true" x14ac:dyDescent="0.25">
      <c r="A133" s="387" t="str">
        <f ca="true">IF(ISBLANK('Data Summary'!A135),"",'Data Summary'!A135)</f>
        <v/>
      </c>
      <c r="B133" s="123"/>
      <c r="L133" s="123"/>
      <c r="V133" s="123"/>
      <c r="AF133" s="123"/>
      <c r="AP133" s="123"/>
      <c r="AZ133" s="123"/>
      <c r="BJ133" s="123"/>
      <c r="BT133" s="123"/>
      <c r="CD133" s="123"/>
      <c r="CN133" s="123"/>
      <c r="CX133" s="123"/>
      <c r="DH133" s="123"/>
      <c r="DR133" s="123"/>
      <c r="EB133" s="123"/>
      <c r="EL133" s="123"/>
      <c r="EV133" s="123"/>
      <c r="FF133" s="123"/>
      <c r="FP133" s="123"/>
      <c r="FZ133" s="123"/>
      <c r="GJ133" s="123"/>
      <c r="GT133" s="123"/>
      <c r="HD133" s="123"/>
      <c r="HN133" s="123"/>
      <c r="HX133" s="123"/>
    </row>
    <row xmlns:x14ac="http://schemas.microsoft.com/office/spreadsheetml/2009/9/ac" r="134" s="3" customFormat="true" x14ac:dyDescent="0.25">
      <c r="A134" s="387" t="str">
        <f ca="true">IF(ISBLANK('Data Summary'!A136),"",'Data Summary'!A136)</f>
        <v/>
      </c>
      <c r="B134" s="123"/>
      <c r="L134" s="123"/>
      <c r="V134" s="123"/>
      <c r="AF134" s="123"/>
      <c r="AP134" s="123"/>
      <c r="AZ134" s="123"/>
      <c r="BJ134" s="123"/>
      <c r="BT134" s="123"/>
      <c r="CD134" s="123"/>
      <c r="CN134" s="123"/>
      <c r="CX134" s="123"/>
      <c r="DH134" s="123"/>
      <c r="DR134" s="123"/>
      <c r="EB134" s="123"/>
      <c r="EL134" s="123"/>
      <c r="EV134" s="123"/>
      <c r="FF134" s="123"/>
      <c r="FP134" s="123"/>
      <c r="FZ134" s="123"/>
      <c r="GJ134" s="123"/>
      <c r="GT134" s="123"/>
      <c r="HD134" s="123"/>
      <c r="HN134" s="123"/>
      <c r="HX134" s="123"/>
    </row>
    <row xmlns:x14ac="http://schemas.microsoft.com/office/spreadsheetml/2009/9/ac" r="135" s="3" customFormat="true" x14ac:dyDescent="0.25">
      <c r="A135" s="387" t="str">
        <f ca="true">IF(ISBLANK('Data Summary'!A137),"",'Data Summary'!A137)</f>
        <v/>
      </c>
      <c r="B135" s="123"/>
      <c r="L135" s="123"/>
      <c r="V135" s="123"/>
      <c r="AF135" s="123"/>
      <c r="AP135" s="123"/>
      <c r="AZ135" s="123"/>
      <c r="BJ135" s="123"/>
      <c r="BT135" s="123"/>
      <c r="CD135" s="123"/>
      <c r="CN135" s="123"/>
      <c r="CX135" s="123"/>
      <c r="DH135" s="123"/>
      <c r="DR135" s="123"/>
      <c r="EB135" s="123"/>
      <c r="EL135" s="123"/>
      <c r="EV135" s="123"/>
      <c r="FF135" s="123"/>
      <c r="FP135" s="123"/>
      <c r="FZ135" s="123"/>
      <c r="GJ135" s="123"/>
      <c r="GT135" s="123"/>
      <c r="HD135" s="123"/>
      <c r="HN135" s="123"/>
      <c r="HX135" s="123"/>
    </row>
    <row xmlns:x14ac="http://schemas.microsoft.com/office/spreadsheetml/2009/9/ac" r="136" s="3" customFormat="true" x14ac:dyDescent="0.25">
      <c r="A136" s="387" t="str">
        <f ca="true">IF(ISBLANK('Data Summary'!A138),"",'Data Summary'!A138)</f>
        <v/>
      </c>
      <c r="B136" s="123"/>
      <c r="L136" s="123"/>
      <c r="V136" s="123"/>
      <c r="AF136" s="123"/>
      <c r="AP136" s="123"/>
      <c r="AZ136" s="123"/>
      <c r="BJ136" s="123"/>
      <c r="BT136" s="123"/>
      <c r="CD136" s="123"/>
      <c r="CN136" s="123"/>
      <c r="CX136" s="123"/>
      <c r="DH136" s="123"/>
      <c r="DR136" s="123"/>
      <c r="EB136" s="123"/>
      <c r="EL136" s="123"/>
      <c r="EV136" s="123"/>
      <c r="FF136" s="123"/>
      <c r="FP136" s="123"/>
      <c r="FZ136" s="123"/>
      <c r="GJ136" s="123"/>
      <c r="GT136" s="123"/>
      <c r="HD136" s="123"/>
      <c r="HN136" s="123"/>
      <c r="HX136" s="123"/>
    </row>
    <row xmlns:x14ac="http://schemas.microsoft.com/office/spreadsheetml/2009/9/ac" r="137" s="3" customFormat="true" x14ac:dyDescent="0.25">
      <c r="A137" s="387" t="str">
        <f ca="true">IF(ISBLANK('Data Summary'!A139),"",'Data Summary'!A139)</f>
        <v/>
      </c>
      <c r="B137" s="123"/>
      <c r="L137" s="123"/>
      <c r="V137" s="123"/>
      <c r="AF137" s="123"/>
      <c r="AP137" s="123"/>
      <c r="AZ137" s="123"/>
      <c r="BJ137" s="123"/>
      <c r="BT137" s="123"/>
      <c r="CD137" s="123"/>
      <c r="CN137" s="123"/>
      <c r="CX137" s="123"/>
      <c r="DH137" s="123"/>
      <c r="DR137" s="123"/>
      <c r="EB137" s="123"/>
      <c r="EL137" s="123"/>
      <c r="EV137" s="123"/>
      <c r="FF137" s="123"/>
      <c r="FP137" s="123"/>
      <c r="FZ137" s="123"/>
      <c r="GJ137" s="123"/>
      <c r="GT137" s="123"/>
      <c r="HD137" s="123"/>
      <c r="HN137" s="123"/>
      <c r="HX137" s="123"/>
    </row>
    <row xmlns:x14ac="http://schemas.microsoft.com/office/spreadsheetml/2009/9/ac" r="138" s="3" customFormat="true" x14ac:dyDescent="0.25">
      <c r="A138" s="387" t="str">
        <f ca="true">IF(ISBLANK('Data Summary'!A140),"",'Data Summary'!A140)</f>
        <v/>
      </c>
      <c r="B138" s="123"/>
      <c r="L138" s="123"/>
      <c r="V138" s="123"/>
      <c r="AF138" s="123"/>
      <c r="AP138" s="123"/>
      <c r="AZ138" s="123"/>
      <c r="BJ138" s="123"/>
      <c r="BT138" s="123"/>
      <c r="CD138" s="123"/>
      <c r="CN138" s="123"/>
      <c r="CX138" s="123"/>
      <c r="DH138" s="123"/>
      <c r="DR138" s="123"/>
      <c r="EB138" s="123"/>
      <c r="EL138" s="123"/>
      <c r="EV138" s="123"/>
      <c r="FF138" s="123"/>
      <c r="FP138" s="123"/>
      <c r="FZ138" s="123"/>
      <c r="GJ138" s="123"/>
      <c r="GT138" s="123"/>
      <c r="HD138" s="123"/>
      <c r="HN138" s="123"/>
      <c r="HX138" s="123"/>
    </row>
    <row xmlns:x14ac="http://schemas.microsoft.com/office/spreadsheetml/2009/9/ac" r="139" s="3" customFormat="true" x14ac:dyDescent="0.25">
      <c r="A139" s="387" t="str">
        <f ca="true">IF(ISBLANK('Data Summary'!A141),"",'Data Summary'!A141)</f>
        <v/>
      </c>
      <c r="B139" s="123"/>
      <c r="L139" s="123"/>
      <c r="V139" s="123"/>
      <c r="AF139" s="123"/>
      <c r="AP139" s="123"/>
      <c r="AZ139" s="123"/>
      <c r="BJ139" s="123"/>
      <c r="BT139" s="123"/>
      <c r="CD139" s="123"/>
      <c r="CN139" s="123"/>
      <c r="CX139" s="123"/>
      <c r="DH139" s="123"/>
      <c r="DR139" s="123"/>
      <c r="EB139" s="123"/>
      <c r="EL139" s="123"/>
      <c r="EV139" s="123"/>
      <c r="FF139" s="123"/>
      <c r="FP139" s="123"/>
      <c r="FZ139" s="123"/>
      <c r="GJ139" s="123"/>
      <c r="GT139" s="123"/>
      <c r="HD139" s="123"/>
      <c r="HN139" s="123"/>
      <c r="HX139" s="123"/>
    </row>
    <row xmlns:x14ac="http://schemas.microsoft.com/office/spreadsheetml/2009/9/ac" r="140" s="3" customFormat="true" x14ac:dyDescent="0.25">
      <c r="A140" s="387" t="str">
        <f ca="true">IF(ISBLANK('Data Summary'!A142),"",'Data Summary'!A142)</f>
        <v/>
      </c>
      <c r="B140" s="123"/>
      <c r="L140" s="123"/>
      <c r="V140" s="123"/>
      <c r="AF140" s="123"/>
      <c r="AP140" s="123"/>
      <c r="AZ140" s="123"/>
      <c r="BJ140" s="123"/>
      <c r="BT140" s="123"/>
      <c r="CD140" s="123"/>
      <c r="CN140" s="123"/>
      <c r="CX140" s="123"/>
      <c r="DH140" s="123"/>
      <c r="DR140" s="123"/>
      <c r="EB140" s="123"/>
      <c r="EL140" s="123"/>
      <c r="EV140" s="123"/>
      <c r="FF140" s="123"/>
      <c r="FP140" s="123"/>
      <c r="FZ140" s="123"/>
      <c r="GJ140" s="123"/>
      <c r="GT140" s="123"/>
      <c r="HD140" s="123"/>
      <c r="HN140" s="123"/>
      <c r="HX140" s="123"/>
    </row>
    <row xmlns:x14ac="http://schemas.microsoft.com/office/spreadsheetml/2009/9/ac" r="141" s="3" customFormat="true" x14ac:dyDescent="0.25">
      <c r="A141" s="387" t="str">
        <f ca="true">IF(ISBLANK('Data Summary'!A143),"",'Data Summary'!A143)</f>
        <v/>
      </c>
      <c r="B141" s="123"/>
      <c r="L141" s="123"/>
      <c r="V141" s="123"/>
      <c r="AF141" s="123"/>
      <c r="AP141" s="123"/>
      <c r="AZ141" s="123"/>
      <c r="BJ141" s="123"/>
      <c r="BT141" s="123"/>
      <c r="CD141" s="123"/>
      <c r="CN141" s="123"/>
      <c r="CX141" s="123"/>
      <c r="DH141" s="123"/>
      <c r="DR141" s="123"/>
      <c r="EB141" s="123"/>
      <c r="EL141" s="123"/>
      <c r="EV141" s="123"/>
      <c r="FF141" s="123"/>
      <c r="FP141" s="123"/>
      <c r="FZ141" s="123"/>
      <c r="GJ141" s="123"/>
      <c r="GT141" s="123"/>
      <c r="HD141" s="123"/>
      <c r="HN141" s="123"/>
      <c r="HX141" s="123"/>
    </row>
    <row xmlns:x14ac="http://schemas.microsoft.com/office/spreadsheetml/2009/9/ac" r="142" s="3" customFormat="true" x14ac:dyDescent="0.25">
      <c r="A142" s="387" t="str">
        <f ca="true">IF(ISBLANK('Data Summary'!A144),"",'Data Summary'!A144)</f>
        <v/>
      </c>
      <c r="B142" s="123"/>
      <c r="L142" s="123"/>
      <c r="V142" s="123"/>
      <c r="AF142" s="123"/>
      <c r="AP142" s="123"/>
      <c r="AZ142" s="123"/>
      <c r="BJ142" s="123"/>
      <c r="BT142" s="123"/>
      <c r="CD142" s="123"/>
      <c r="CN142" s="123"/>
      <c r="CX142" s="123"/>
      <c r="DH142" s="123"/>
      <c r="DR142" s="123"/>
      <c r="EB142" s="123"/>
      <c r="EL142" s="123"/>
      <c r="EV142" s="123"/>
      <c r="FF142" s="123"/>
      <c r="FP142" s="123"/>
      <c r="FZ142" s="123"/>
      <c r="GJ142" s="123"/>
      <c r="GT142" s="123"/>
      <c r="HD142" s="123"/>
      <c r="HN142" s="123"/>
      <c r="HX142" s="123"/>
    </row>
    <row xmlns:x14ac="http://schemas.microsoft.com/office/spreadsheetml/2009/9/ac" r="143" s="3" customFormat="true" x14ac:dyDescent="0.25">
      <c r="A143" s="387" t="str">
        <f ca="true">IF(ISBLANK('Data Summary'!A145),"",'Data Summary'!A145)</f>
        <v/>
      </c>
      <c r="B143" s="123"/>
      <c r="L143" s="123"/>
      <c r="V143" s="123"/>
      <c r="AF143" s="123"/>
      <c r="AP143" s="123"/>
      <c r="AZ143" s="123"/>
      <c r="BJ143" s="123"/>
      <c r="BT143" s="123"/>
      <c r="CD143" s="123"/>
      <c r="CN143" s="123"/>
      <c r="CX143" s="123"/>
      <c r="DH143" s="123"/>
      <c r="DR143" s="123"/>
      <c r="EB143" s="123"/>
      <c r="EL143" s="123"/>
      <c r="EV143" s="123"/>
      <c r="FF143" s="123"/>
      <c r="FP143" s="123"/>
      <c r="FZ143" s="123"/>
      <c r="GJ143" s="123"/>
      <c r="GT143" s="123"/>
      <c r="HD143" s="123"/>
      <c r="HN143" s="123"/>
      <c r="HX143" s="123"/>
    </row>
    <row xmlns:x14ac="http://schemas.microsoft.com/office/spreadsheetml/2009/9/ac" r="144" s="3" customFormat="true" x14ac:dyDescent="0.25">
      <c r="A144" s="387" t="str">
        <f ca="true">IF(ISBLANK('Data Summary'!A146),"",'Data Summary'!A146)</f>
        <v/>
      </c>
      <c r="B144" s="123"/>
      <c r="L144" s="123"/>
      <c r="V144" s="123"/>
      <c r="AF144" s="123"/>
      <c r="AP144" s="123"/>
      <c r="AZ144" s="123"/>
      <c r="BJ144" s="123"/>
      <c r="BT144" s="123"/>
      <c r="CD144" s="123"/>
      <c r="CN144" s="123"/>
      <c r="CX144" s="123"/>
      <c r="DH144" s="123"/>
      <c r="DR144" s="123"/>
      <c r="EB144" s="123"/>
      <c r="EL144" s="123"/>
      <c r="EV144" s="123"/>
      <c r="FF144" s="123"/>
      <c r="FP144" s="123"/>
      <c r="FZ144" s="123"/>
      <c r="GJ144" s="123"/>
      <c r="GT144" s="123"/>
      <c r="HD144" s="123"/>
      <c r="HN144" s="123"/>
      <c r="HX144" s="123"/>
    </row>
    <row xmlns:x14ac="http://schemas.microsoft.com/office/spreadsheetml/2009/9/ac" r="145" s="3" customFormat="true" x14ac:dyDescent="0.25">
      <c r="A145" s="387" t="str">
        <f ca="true">IF(ISBLANK('Data Summary'!A147),"",'Data Summary'!A147)</f>
        <v/>
      </c>
      <c r="B145" s="123"/>
      <c r="L145" s="123"/>
      <c r="V145" s="123"/>
      <c r="AF145" s="123"/>
      <c r="AP145" s="123"/>
      <c r="AZ145" s="123"/>
      <c r="BJ145" s="123"/>
      <c r="BT145" s="123"/>
      <c r="CD145" s="123"/>
      <c r="CN145" s="123"/>
      <c r="CX145" s="123"/>
      <c r="DH145" s="123"/>
      <c r="DR145" s="123"/>
      <c r="EB145" s="123"/>
      <c r="EL145" s="123"/>
      <c r="EV145" s="123"/>
      <c r="FF145" s="123"/>
      <c r="FP145" s="123"/>
      <c r="FZ145" s="123"/>
      <c r="GJ145" s="123"/>
      <c r="GT145" s="123"/>
      <c r="HD145" s="123"/>
      <c r="HN145" s="123"/>
      <c r="HX145" s="123"/>
    </row>
    <row xmlns:x14ac="http://schemas.microsoft.com/office/spreadsheetml/2009/9/ac" r="146" s="3" customFormat="true" x14ac:dyDescent="0.25">
      <c r="A146" s="387" t="str">
        <f ca="true">IF(ISBLANK('Data Summary'!A148),"",'Data Summary'!A148)</f>
        <v/>
      </c>
      <c r="B146" s="123"/>
      <c r="L146" s="123"/>
      <c r="V146" s="123"/>
      <c r="AF146" s="123"/>
      <c r="AP146" s="123"/>
      <c r="AZ146" s="123"/>
      <c r="BJ146" s="123"/>
      <c r="BT146" s="123"/>
      <c r="CD146" s="123"/>
      <c r="CN146" s="123"/>
      <c r="CX146" s="123"/>
      <c r="DH146" s="123"/>
      <c r="DR146" s="123"/>
      <c r="EB146" s="123"/>
      <c r="EL146" s="123"/>
      <c r="EV146" s="123"/>
      <c r="FF146" s="123"/>
      <c r="FP146" s="123"/>
      <c r="FZ146" s="123"/>
      <c r="GJ146" s="123"/>
      <c r="GT146" s="123"/>
      <c r="HD146" s="123"/>
      <c r="HN146" s="123"/>
      <c r="HX146" s="123"/>
    </row>
    <row xmlns:x14ac="http://schemas.microsoft.com/office/spreadsheetml/2009/9/ac" r="147" s="3" customFormat="true" x14ac:dyDescent="0.25">
      <c r="A147" s="387" t="str">
        <f ca="true">IF(ISBLANK('Data Summary'!A149),"",'Data Summary'!A149)</f>
        <v/>
      </c>
      <c r="B147" s="123"/>
      <c r="L147" s="123"/>
      <c r="V147" s="123"/>
      <c r="AF147" s="123"/>
      <c r="AP147" s="123"/>
      <c r="AZ147" s="123"/>
      <c r="BJ147" s="123"/>
      <c r="BT147" s="123"/>
      <c r="CD147" s="123"/>
      <c r="CN147" s="123"/>
      <c r="CX147" s="123"/>
      <c r="DH147" s="123"/>
      <c r="DR147" s="123"/>
      <c r="EB147" s="123"/>
      <c r="EL147" s="123"/>
      <c r="EV147" s="123"/>
      <c r="FF147" s="123"/>
      <c r="FP147" s="123"/>
      <c r="FZ147" s="123"/>
      <c r="GJ147" s="123"/>
      <c r="GT147" s="123"/>
      <c r="HD147" s="123"/>
      <c r="HN147" s="123"/>
      <c r="HX147" s="123"/>
    </row>
    <row xmlns:x14ac="http://schemas.microsoft.com/office/spreadsheetml/2009/9/ac" r="148" s="3" customFormat="true" x14ac:dyDescent="0.25">
      <c r="A148" s="387" t="str">
        <f ca="true">IF(ISBLANK('Data Summary'!A150),"",'Data Summary'!A150)</f>
        <v/>
      </c>
      <c r="B148" s="123"/>
      <c r="L148" s="123"/>
      <c r="V148" s="123"/>
      <c r="AF148" s="123"/>
      <c r="AP148" s="123"/>
      <c r="AZ148" s="123"/>
      <c r="BJ148" s="123"/>
      <c r="BT148" s="123"/>
      <c r="CD148" s="123"/>
      <c r="CN148" s="123"/>
      <c r="CX148" s="123"/>
      <c r="DH148" s="123"/>
      <c r="DR148" s="123"/>
      <c r="EB148" s="123"/>
      <c r="EL148" s="123"/>
      <c r="EV148" s="123"/>
      <c r="FF148" s="123"/>
      <c r="FP148" s="123"/>
      <c r="FZ148" s="123"/>
      <c r="GJ148" s="123"/>
      <c r="GT148" s="123"/>
      <c r="HD148" s="123"/>
      <c r="HN148" s="123"/>
      <c r="HX148" s="123"/>
    </row>
    <row xmlns:x14ac="http://schemas.microsoft.com/office/spreadsheetml/2009/9/ac" r="149" s="3" customFormat="true" x14ac:dyDescent="0.25">
      <c r="A149" s="387" t="str">
        <f ca="true">IF(ISBLANK('Data Summary'!A151),"",'Data Summary'!A151)</f>
        <v/>
      </c>
      <c r="B149" s="123"/>
      <c r="L149" s="123"/>
      <c r="V149" s="123"/>
      <c r="AF149" s="123"/>
      <c r="AP149" s="123"/>
      <c r="AZ149" s="123"/>
      <c r="BJ149" s="123"/>
      <c r="BT149" s="123"/>
      <c r="CD149" s="123"/>
      <c r="CN149" s="123"/>
      <c r="CX149" s="123"/>
      <c r="DH149" s="123"/>
      <c r="DR149" s="123"/>
      <c r="EB149" s="123"/>
      <c r="EL149" s="123"/>
      <c r="EV149" s="123"/>
      <c r="FF149" s="123"/>
      <c r="FP149" s="123"/>
      <c r="FZ149" s="123"/>
      <c r="GJ149" s="123"/>
      <c r="GT149" s="123"/>
      <c r="HD149" s="123"/>
      <c r="HN149" s="123"/>
      <c r="HX149" s="123"/>
    </row>
    <row xmlns:x14ac="http://schemas.microsoft.com/office/spreadsheetml/2009/9/ac" r="150" s="3" customFormat="true" x14ac:dyDescent="0.25">
      <c r="A150" s="387" t="str">
        <f ca="true">IF(ISBLANK('Data Summary'!A152),"",'Data Summary'!A152)</f>
        <v/>
      </c>
      <c r="B150" s="123"/>
      <c r="L150" s="123"/>
      <c r="V150" s="123"/>
      <c r="AF150" s="123"/>
      <c r="AP150" s="123"/>
      <c r="AZ150" s="123"/>
      <c r="BJ150" s="123"/>
      <c r="BT150" s="123"/>
      <c r="CD150" s="123"/>
      <c r="CN150" s="123"/>
      <c r="CX150" s="123"/>
      <c r="DH150" s="123"/>
      <c r="DR150" s="123"/>
      <c r="EB150" s="123"/>
      <c r="EL150" s="123"/>
      <c r="EV150" s="123"/>
      <c r="FF150" s="123"/>
      <c r="FP150" s="123"/>
      <c r="FZ150" s="123"/>
      <c r="GJ150" s="123"/>
      <c r="GT150" s="123"/>
      <c r="HD150" s="123"/>
      <c r="HN150" s="123"/>
      <c r="HX150" s="123"/>
    </row>
    <row xmlns:x14ac="http://schemas.microsoft.com/office/spreadsheetml/2009/9/ac" r="151" s="3" customFormat="true" x14ac:dyDescent="0.25">
      <c r="A151" s="387" t="str">
        <f ca="true">IF(ISBLANK('Data Summary'!A153),"",'Data Summary'!A153)</f>
        <v/>
      </c>
      <c r="B151" s="123"/>
      <c r="L151" s="123"/>
      <c r="V151" s="123"/>
      <c r="AF151" s="123"/>
      <c r="AP151" s="123"/>
      <c r="AZ151" s="123"/>
      <c r="BJ151" s="123"/>
      <c r="BT151" s="123"/>
      <c r="CD151" s="123"/>
      <c r="CN151" s="123"/>
      <c r="CX151" s="123"/>
      <c r="DH151" s="123"/>
      <c r="DR151" s="123"/>
      <c r="EB151" s="123"/>
      <c r="EL151" s="123"/>
      <c r="EV151" s="123"/>
      <c r="FF151" s="123"/>
      <c r="FP151" s="123"/>
      <c r="FZ151" s="123"/>
      <c r="GJ151" s="123"/>
      <c r="GT151" s="123"/>
      <c r="HD151" s="123"/>
      <c r="HN151" s="123"/>
      <c r="HX151" s="123"/>
    </row>
    <row xmlns:x14ac="http://schemas.microsoft.com/office/spreadsheetml/2009/9/ac" r="152" s="3" customFormat="true" x14ac:dyDescent="0.25">
      <c r="A152" s="385"/>
      <c r="B152" s="123"/>
      <c r="L152" s="123"/>
      <c r="V152" s="123"/>
      <c r="AF152" s="123"/>
      <c r="AP152" s="123"/>
      <c r="AZ152" s="123"/>
      <c r="BJ152" s="123"/>
      <c r="BT152" s="123"/>
      <c r="CD152" s="123"/>
      <c r="CN152" s="123"/>
      <c r="CX152" s="123"/>
      <c r="DH152" s="123"/>
      <c r="DR152" s="123"/>
      <c r="EB152" s="123"/>
      <c r="EL152" s="123"/>
      <c r="EV152" s="123"/>
      <c r="FF152" s="123"/>
      <c r="FP152" s="123"/>
      <c r="FZ152" s="123"/>
      <c r="GJ152" s="123"/>
      <c r="GT152" s="123"/>
      <c r="HD152" s="123"/>
      <c r="HN152" s="123"/>
      <c r="HX152" s="123"/>
    </row>
    <row xmlns:x14ac="http://schemas.microsoft.com/office/spreadsheetml/2009/9/ac" r="153" s="3" customFormat="true" x14ac:dyDescent="0.25">
      <c r="A153" s="385"/>
      <c r="B153" s="123"/>
      <c r="L153" s="123"/>
      <c r="V153" s="123"/>
      <c r="AF153" s="123"/>
      <c r="AP153" s="123"/>
      <c r="AZ153" s="123"/>
      <c r="BJ153" s="123"/>
      <c r="BT153" s="123"/>
      <c r="CD153" s="123"/>
      <c r="CN153" s="123"/>
      <c r="CX153" s="123"/>
      <c r="DH153" s="123"/>
      <c r="DR153" s="123"/>
      <c r="EB153" s="123"/>
      <c r="EL153" s="123"/>
      <c r="EV153" s="123"/>
      <c r="FF153" s="123"/>
      <c r="FP153" s="123"/>
      <c r="FZ153" s="123"/>
      <c r="GJ153" s="123"/>
      <c r="GT153" s="123"/>
      <c r="HD153" s="123"/>
      <c r="HN153" s="123"/>
      <c r="HX153" s="123"/>
    </row>
    <row xmlns:x14ac="http://schemas.microsoft.com/office/spreadsheetml/2009/9/ac" r="154" s="3" customFormat="true" x14ac:dyDescent="0.25">
      <c r="A154" s="385"/>
      <c r="B154" s="123"/>
      <c r="L154" s="123"/>
      <c r="V154" s="123"/>
      <c r="AF154" s="123"/>
      <c r="AP154" s="123"/>
      <c r="AZ154" s="123"/>
      <c r="BJ154" s="123"/>
      <c r="BT154" s="123"/>
      <c r="CD154" s="123"/>
      <c r="CN154" s="123"/>
      <c r="CX154" s="123"/>
      <c r="DH154" s="123"/>
      <c r="DR154" s="123"/>
      <c r="EB154" s="123"/>
      <c r="EL154" s="123"/>
      <c r="EV154" s="123"/>
      <c r="FF154" s="123"/>
      <c r="FP154" s="123"/>
      <c r="FZ154" s="123"/>
      <c r="GJ154" s="123"/>
      <c r="GT154" s="123"/>
      <c r="HD154" s="123"/>
      <c r="HN154" s="123"/>
      <c r="HX154" s="123"/>
    </row>
    <row xmlns:x14ac="http://schemas.microsoft.com/office/spreadsheetml/2009/9/ac" r="155" s="3" customFormat="true" x14ac:dyDescent="0.25">
      <c r="A155" s="385"/>
      <c r="B155" s="123"/>
      <c r="L155" s="123"/>
      <c r="V155" s="123"/>
      <c r="AF155" s="123"/>
      <c r="AP155" s="123"/>
      <c r="AZ155" s="123"/>
      <c r="BJ155" s="123"/>
      <c r="BT155" s="123"/>
      <c r="CD155" s="123"/>
      <c r="CN155" s="123"/>
      <c r="CX155" s="123"/>
      <c r="DH155" s="123"/>
      <c r="DR155" s="123"/>
      <c r="EB155" s="123"/>
      <c r="EL155" s="123"/>
      <c r="EV155" s="123"/>
      <c r="FF155" s="123"/>
      <c r="FP155" s="123"/>
      <c r="FZ155" s="123"/>
      <c r="GJ155" s="123"/>
      <c r="GT155" s="123"/>
      <c r="HD155" s="123"/>
      <c r="HN155" s="123"/>
      <c r="HX155" s="123"/>
    </row>
    <row xmlns:x14ac="http://schemas.microsoft.com/office/spreadsheetml/2009/9/ac" r="156" s="3" customFormat="true" x14ac:dyDescent="0.25">
      <c r="A156" s="385"/>
      <c r="B156" s="123"/>
      <c r="L156" s="123"/>
      <c r="V156" s="123"/>
      <c r="AF156" s="123"/>
      <c r="AP156" s="123"/>
      <c r="AZ156" s="123"/>
      <c r="BJ156" s="123"/>
      <c r="BT156" s="123"/>
      <c r="CD156" s="123"/>
      <c r="CN156" s="123"/>
      <c r="CX156" s="123"/>
      <c r="DH156" s="123"/>
      <c r="DR156" s="123"/>
      <c r="EB156" s="123"/>
      <c r="EL156" s="123"/>
      <c r="EV156" s="123"/>
      <c r="FF156" s="123"/>
      <c r="FP156" s="123"/>
      <c r="FZ156" s="123"/>
      <c r="GJ156" s="123"/>
      <c r="GT156" s="123"/>
      <c r="HD156" s="123"/>
      <c r="HN156" s="123"/>
      <c r="HX156" s="123"/>
    </row>
    <row xmlns:x14ac="http://schemas.microsoft.com/office/spreadsheetml/2009/9/ac" r="157" s="3" customFormat="true" x14ac:dyDescent="0.25">
      <c r="A157" s="385"/>
      <c r="B157" s="123"/>
      <c r="L157" s="123"/>
      <c r="V157" s="123"/>
      <c r="AF157" s="123"/>
      <c r="AP157" s="123"/>
      <c r="AZ157" s="123"/>
      <c r="BJ157" s="123"/>
      <c r="BT157" s="123"/>
      <c r="CD157" s="123"/>
      <c r="CN157" s="123"/>
      <c r="CX157" s="123"/>
      <c r="DH157" s="123"/>
      <c r="DR157" s="123"/>
      <c r="EB157" s="123"/>
      <c r="EL157" s="123"/>
      <c r="EV157" s="123"/>
      <c r="FF157" s="123"/>
      <c r="FP157" s="123"/>
      <c r="FZ157" s="123"/>
      <c r="GJ157" s="123"/>
      <c r="GT157" s="123"/>
      <c r="HD157" s="123"/>
      <c r="HN157" s="123"/>
      <c r="HX157" s="123"/>
    </row>
    <row xmlns:x14ac="http://schemas.microsoft.com/office/spreadsheetml/2009/9/ac" r="158" s="3" customFormat="true" x14ac:dyDescent="0.25">
      <c r="A158" s="385"/>
      <c r="B158" s="123"/>
      <c r="L158" s="123"/>
      <c r="V158" s="123"/>
      <c r="AF158" s="123"/>
      <c r="AP158" s="123"/>
      <c r="AZ158" s="123"/>
      <c r="BJ158" s="123"/>
      <c r="BT158" s="123"/>
      <c r="CD158" s="123"/>
      <c r="CN158" s="123"/>
      <c r="CX158" s="123"/>
      <c r="DH158" s="123"/>
      <c r="DR158" s="123"/>
      <c r="EB158" s="123"/>
      <c r="EL158" s="123"/>
      <c r="EV158" s="123"/>
      <c r="FF158" s="123"/>
      <c r="FP158" s="123"/>
      <c r="FZ158" s="123"/>
      <c r="GJ158" s="123"/>
      <c r="GT158" s="123"/>
      <c r="HD158" s="123"/>
      <c r="HN158" s="123"/>
      <c r="HX158" s="123"/>
    </row>
    <row xmlns:x14ac="http://schemas.microsoft.com/office/spreadsheetml/2009/9/ac" r="159" s="3" customFormat="true" x14ac:dyDescent="0.25">
      <c r="A159" s="385"/>
      <c r="B159" s="123"/>
      <c r="L159" s="123"/>
      <c r="V159" s="123"/>
      <c r="AF159" s="123"/>
      <c r="AP159" s="123"/>
      <c r="AZ159" s="123"/>
      <c r="BJ159" s="123"/>
      <c r="BT159" s="123"/>
      <c r="CD159" s="123"/>
      <c r="CN159" s="123"/>
      <c r="CX159" s="123"/>
      <c r="DH159" s="123"/>
      <c r="DR159" s="123"/>
      <c r="EB159" s="123"/>
      <c r="EL159" s="123"/>
      <c r="EV159" s="123"/>
      <c r="FF159" s="123"/>
      <c r="FP159" s="123"/>
      <c r="FZ159" s="123"/>
      <c r="GJ159" s="123"/>
      <c r="GT159" s="123"/>
      <c r="HD159" s="123"/>
      <c r="HN159" s="123"/>
      <c r="HX159" s="123"/>
    </row>
    <row xmlns:x14ac="http://schemas.microsoft.com/office/spreadsheetml/2009/9/ac" r="160" s="3" customFormat="true" x14ac:dyDescent="0.25">
      <c r="A160" s="385"/>
      <c r="B160" s="123"/>
      <c r="L160" s="123"/>
      <c r="V160" s="123"/>
      <c r="AF160" s="123"/>
      <c r="AP160" s="123"/>
      <c r="AZ160" s="123"/>
      <c r="BJ160" s="123"/>
      <c r="BT160" s="123"/>
      <c r="CD160" s="123"/>
      <c r="CN160" s="123"/>
      <c r="CX160" s="123"/>
      <c r="DH160" s="123"/>
      <c r="DR160" s="123"/>
      <c r="EB160" s="123"/>
      <c r="EL160" s="123"/>
      <c r="EV160" s="123"/>
      <c r="FF160" s="123"/>
      <c r="FP160" s="123"/>
      <c r="FZ160" s="123"/>
      <c r="GJ160" s="123"/>
      <c r="GT160" s="123"/>
      <c r="HD160" s="123"/>
      <c r="HN160" s="123"/>
      <c r="HX160" s="123"/>
    </row>
    <row xmlns:x14ac="http://schemas.microsoft.com/office/spreadsheetml/2009/9/ac" r="161" s="3" customFormat="true" x14ac:dyDescent="0.25">
      <c r="A161" s="385"/>
      <c r="B161" s="123"/>
      <c r="L161" s="123"/>
      <c r="V161" s="123"/>
      <c r="AF161" s="123"/>
      <c r="AP161" s="123"/>
      <c r="AZ161" s="123"/>
      <c r="BJ161" s="123"/>
      <c r="BT161" s="123"/>
      <c r="CD161" s="123"/>
      <c r="CN161" s="123"/>
      <c r="CX161" s="123"/>
      <c r="DH161" s="123"/>
      <c r="DR161" s="123"/>
      <c r="EB161" s="123"/>
      <c r="EL161" s="123"/>
      <c r="EV161" s="123"/>
      <c r="FF161" s="123"/>
      <c r="FP161" s="123"/>
      <c r="FZ161" s="123"/>
      <c r="GJ161" s="123"/>
      <c r="GT161" s="123"/>
      <c r="HD161" s="123"/>
      <c r="HN161" s="123"/>
      <c r="HX161" s="123"/>
    </row>
    <row xmlns:x14ac="http://schemas.microsoft.com/office/spreadsheetml/2009/9/ac" r="162" s="3" customFormat="true" x14ac:dyDescent="0.25">
      <c r="A162" s="385"/>
      <c r="B162" s="123"/>
      <c r="L162" s="123"/>
      <c r="V162" s="123"/>
      <c r="AF162" s="123"/>
      <c r="AP162" s="123"/>
      <c r="AZ162" s="123"/>
      <c r="BJ162" s="123"/>
      <c r="BT162" s="123"/>
      <c r="CD162" s="123"/>
      <c r="CN162" s="123"/>
      <c r="CX162" s="123"/>
      <c r="DH162" s="123"/>
      <c r="DR162" s="123"/>
      <c r="EB162" s="123"/>
      <c r="EL162" s="123"/>
      <c r="EV162" s="123"/>
      <c r="FF162" s="123"/>
      <c r="FP162" s="123"/>
      <c r="FZ162" s="123"/>
      <c r="GJ162" s="123"/>
      <c r="GT162" s="123"/>
      <c r="HD162" s="123"/>
      <c r="HN162" s="123"/>
      <c r="HX162" s="123"/>
    </row>
    <row xmlns:x14ac="http://schemas.microsoft.com/office/spreadsheetml/2009/9/ac" r="163" s="3" customFormat="true" x14ac:dyDescent="0.25">
      <c r="A163" s="385"/>
      <c r="B163" s="123"/>
      <c r="L163" s="123"/>
      <c r="V163" s="123"/>
      <c r="AF163" s="123"/>
      <c r="AP163" s="123"/>
      <c r="AZ163" s="123"/>
      <c r="BJ163" s="123"/>
      <c r="BT163" s="123"/>
      <c r="CD163" s="123"/>
      <c r="CN163" s="123"/>
      <c r="CX163" s="123"/>
      <c r="DH163" s="123"/>
      <c r="DR163" s="123"/>
      <c r="EB163" s="123"/>
      <c r="EL163" s="123"/>
      <c r="EV163" s="123"/>
      <c r="FF163" s="123"/>
      <c r="FP163" s="123"/>
      <c r="FZ163" s="123"/>
      <c r="GJ163" s="123"/>
      <c r="GT163" s="123"/>
      <c r="HD163" s="123"/>
      <c r="HN163" s="123"/>
      <c r="HX163" s="123"/>
    </row>
    <row xmlns:x14ac="http://schemas.microsoft.com/office/spreadsheetml/2009/9/ac" r="164" s="3" customFormat="true" x14ac:dyDescent="0.25">
      <c r="A164" s="385"/>
      <c r="B164" s="123"/>
      <c r="L164" s="123"/>
      <c r="V164" s="123"/>
      <c r="AF164" s="123"/>
      <c r="AP164" s="123"/>
      <c r="AZ164" s="123"/>
      <c r="BJ164" s="123"/>
      <c r="BT164" s="123"/>
      <c r="CD164" s="123"/>
      <c r="CN164" s="123"/>
      <c r="CX164" s="123"/>
      <c r="DH164" s="123"/>
      <c r="DR164" s="123"/>
      <c r="EB164" s="123"/>
      <c r="EL164" s="123"/>
      <c r="EV164" s="123"/>
      <c r="FF164" s="123"/>
      <c r="FP164" s="123"/>
      <c r="FZ164" s="123"/>
      <c r="GJ164" s="123"/>
      <c r="GT164" s="123"/>
      <c r="HD164" s="123"/>
      <c r="HN164" s="123"/>
      <c r="HX164" s="123"/>
    </row>
    <row xmlns:x14ac="http://schemas.microsoft.com/office/spreadsheetml/2009/9/ac" r="165" s="3" customFormat="true" x14ac:dyDescent="0.25">
      <c r="A165" s="385"/>
      <c r="B165" s="123"/>
      <c r="L165" s="123"/>
      <c r="V165" s="123"/>
      <c r="AF165" s="123"/>
      <c r="AP165" s="123"/>
      <c r="AZ165" s="123"/>
      <c r="BJ165" s="123"/>
      <c r="BT165" s="123"/>
      <c r="CD165" s="123"/>
      <c r="CN165" s="123"/>
      <c r="CX165" s="123"/>
      <c r="DH165" s="123"/>
      <c r="DR165" s="123"/>
      <c r="EB165" s="123"/>
      <c r="EL165" s="123"/>
      <c r="EV165" s="123"/>
      <c r="FF165" s="123"/>
      <c r="FP165" s="123"/>
      <c r="FZ165" s="123"/>
      <c r="GJ165" s="123"/>
      <c r="GT165" s="123"/>
      <c r="HD165" s="123"/>
      <c r="HN165" s="123"/>
      <c r="HX165" s="123"/>
    </row>
    <row xmlns:x14ac="http://schemas.microsoft.com/office/spreadsheetml/2009/9/ac" r="166" s="3" customFormat="true" x14ac:dyDescent="0.25">
      <c r="A166" s="385"/>
      <c r="B166" s="123"/>
      <c r="L166" s="123"/>
      <c r="V166" s="123"/>
      <c r="AF166" s="123"/>
      <c r="AP166" s="123"/>
      <c r="AZ166" s="123"/>
      <c r="BJ166" s="123"/>
      <c r="BT166" s="123"/>
      <c r="CD166" s="123"/>
      <c r="CN166" s="123"/>
      <c r="CX166" s="123"/>
      <c r="DH166" s="123"/>
      <c r="DR166" s="123"/>
      <c r="EB166" s="123"/>
      <c r="EL166" s="123"/>
      <c r="EV166" s="123"/>
      <c r="FF166" s="123"/>
      <c r="FP166" s="123"/>
      <c r="FZ166" s="123"/>
      <c r="GJ166" s="123"/>
      <c r="GT166" s="123"/>
      <c r="HD166" s="123"/>
      <c r="HN166" s="123"/>
      <c r="HX166" s="123"/>
    </row>
    <row xmlns:x14ac="http://schemas.microsoft.com/office/spreadsheetml/2009/9/ac" r="167" s="3" customFormat="true" x14ac:dyDescent="0.25">
      <c r="A167" s="385"/>
      <c r="B167" s="123"/>
      <c r="L167" s="123"/>
      <c r="V167" s="123"/>
      <c r="AF167" s="123"/>
      <c r="AP167" s="123"/>
      <c r="AZ167" s="123"/>
      <c r="BJ167" s="123"/>
      <c r="BT167" s="123"/>
      <c r="CD167" s="123"/>
      <c r="CN167" s="123"/>
      <c r="CX167" s="123"/>
      <c r="DH167" s="123"/>
      <c r="DR167" s="123"/>
      <c r="EB167" s="123"/>
      <c r="EL167" s="123"/>
      <c r="EV167" s="123"/>
      <c r="FF167" s="123"/>
      <c r="FP167" s="123"/>
      <c r="FZ167" s="123"/>
      <c r="GJ167" s="123"/>
      <c r="GT167" s="123"/>
      <c r="HD167" s="123"/>
      <c r="HN167" s="123"/>
      <c r="HX167" s="123"/>
    </row>
    <row xmlns:x14ac="http://schemas.microsoft.com/office/spreadsheetml/2009/9/ac" r="168" s="3" customFormat="true" x14ac:dyDescent="0.25">
      <c r="A168" s="385"/>
      <c r="B168" s="123"/>
      <c r="L168" s="123"/>
      <c r="V168" s="123"/>
      <c r="AF168" s="123"/>
      <c r="AP168" s="123"/>
      <c r="AZ168" s="123"/>
      <c r="BJ168" s="123"/>
      <c r="BT168" s="123"/>
      <c r="CD168" s="123"/>
      <c r="CN168" s="123"/>
      <c r="CX168" s="123"/>
      <c r="DH168" s="123"/>
      <c r="DR168" s="123"/>
      <c r="EB168" s="123"/>
      <c r="EL168" s="123"/>
      <c r="EV168" s="123"/>
      <c r="FF168" s="123"/>
      <c r="FP168" s="123"/>
      <c r="FZ168" s="123"/>
      <c r="GJ168" s="123"/>
      <c r="GT168" s="123"/>
      <c r="HD168" s="123"/>
      <c r="HN168" s="123"/>
      <c r="HX168" s="123"/>
    </row>
    <row xmlns:x14ac="http://schemas.microsoft.com/office/spreadsheetml/2009/9/ac" r="169" s="3" customFormat="true" x14ac:dyDescent="0.25">
      <c r="A169" s="385"/>
      <c r="B169" s="123"/>
      <c r="L169" s="123"/>
      <c r="V169" s="123"/>
      <c r="AF169" s="123"/>
      <c r="AP169" s="123"/>
      <c r="AZ169" s="123"/>
      <c r="BJ169" s="123"/>
      <c r="BT169" s="123"/>
      <c r="CD169" s="123"/>
      <c r="CN169" s="123"/>
      <c r="CX169" s="123"/>
      <c r="DH169" s="123"/>
      <c r="DR169" s="123"/>
      <c r="EB169" s="123"/>
      <c r="EL169" s="123"/>
      <c r="EV169" s="123"/>
      <c r="FF169" s="123"/>
      <c r="FP169" s="123"/>
      <c r="FZ169" s="123"/>
      <c r="GJ169" s="123"/>
      <c r="GT169" s="123"/>
      <c r="HD169" s="123"/>
      <c r="HN169" s="123"/>
      <c r="HX169" s="123"/>
    </row>
    <row xmlns:x14ac="http://schemas.microsoft.com/office/spreadsheetml/2009/9/ac" r="170" s="3" customFormat="true" x14ac:dyDescent="0.25">
      <c r="A170" s="385"/>
      <c r="B170" s="123"/>
      <c r="L170" s="123"/>
      <c r="V170" s="123"/>
      <c r="AF170" s="123"/>
      <c r="AP170" s="123"/>
      <c r="AZ170" s="123"/>
      <c r="BJ170" s="123"/>
      <c r="BT170" s="123"/>
      <c r="CD170" s="123"/>
      <c r="CN170" s="123"/>
      <c r="CX170" s="123"/>
      <c r="DH170" s="123"/>
      <c r="DR170" s="123"/>
      <c r="EB170" s="123"/>
      <c r="EL170" s="123"/>
      <c r="EV170" s="123"/>
      <c r="FF170" s="123"/>
      <c r="FP170" s="123"/>
      <c r="FZ170" s="123"/>
      <c r="GJ170" s="123"/>
      <c r="GT170" s="123"/>
      <c r="HD170" s="123"/>
      <c r="HN170" s="123"/>
      <c r="HX170" s="123"/>
    </row>
    <row xmlns:x14ac="http://schemas.microsoft.com/office/spreadsheetml/2009/9/ac" r="171" s="3" customFormat="true" x14ac:dyDescent="0.25">
      <c r="A171" s="385"/>
      <c r="B171" s="123"/>
      <c r="L171" s="123"/>
      <c r="V171" s="123"/>
      <c r="AF171" s="123"/>
      <c r="AP171" s="123"/>
      <c r="AZ171" s="123"/>
      <c r="BJ171" s="123"/>
      <c r="BT171" s="123"/>
      <c r="CD171" s="123"/>
      <c r="CN171" s="123"/>
      <c r="CX171" s="123"/>
      <c r="DH171" s="123"/>
      <c r="DR171" s="123"/>
      <c r="EB171" s="123"/>
      <c r="EL171" s="123"/>
      <c r="EV171" s="123"/>
      <c r="FF171" s="123"/>
      <c r="FP171" s="123"/>
      <c r="FZ171" s="123"/>
      <c r="GJ171" s="123"/>
      <c r="GT171" s="123"/>
      <c r="HD171" s="123"/>
      <c r="HN171" s="123"/>
      <c r="HX171" s="123"/>
    </row>
    <row xmlns:x14ac="http://schemas.microsoft.com/office/spreadsheetml/2009/9/ac" r="172" s="3" customFormat="true" x14ac:dyDescent="0.25">
      <c r="A172" s="385"/>
      <c r="B172" s="123"/>
      <c r="L172" s="123"/>
      <c r="V172" s="123"/>
      <c r="AF172" s="123"/>
      <c r="AP172" s="123"/>
      <c r="AZ172" s="123"/>
      <c r="BJ172" s="123"/>
      <c r="BT172" s="123"/>
      <c r="CD172" s="123"/>
      <c r="CN172" s="123"/>
      <c r="CX172" s="123"/>
      <c r="DH172" s="123"/>
      <c r="DR172" s="123"/>
      <c r="EB172" s="123"/>
      <c r="EL172" s="123"/>
      <c r="EV172" s="123"/>
      <c r="FF172" s="123"/>
      <c r="FP172" s="123"/>
      <c r="FZ172" s="123"/>
      <c r="GJ172" s="123"/>
      <c r="GT172" s="123"/>
      <c r="HD172" s="123"/>
      <c r="HN172" s="123"/>
      <c r="HX172" s="123"/>
    </row>
    <row xmlns:x14ac="http://schemas.microsoft.com/office/spreadsheetml/2009/9/ac" r="173" s="3" customFormat="true" x14ac:dyDescent="0.25">
      <c r="A173" s="385"/>
      <c r="B173" s="123"/>
      <c r="L173" s="123"/>
      <c r="V173" s="123"/>
      <c r="AF173" s="123"/>
      <c r="AP173" s="123"/>
      <c r="AZ173" s="123"/>
      <c r="BJ173" s="123"/>
      <c r="BT173" s="123"/>
      <c r="CD173" s="123"/>
      <c r="CN173" s="123"/>
      <c r="CX173" s="123"/>
      <c r="DH173" s="123"/>
      <c r="DR173" s="123"/>
      <c r="EB173" s="123"/>
      <c r="EL173" s="123"/>
      <c r="EV173" s="123"/>
      <c r="FF173" s="123"/>
      <c r="FP173" s="123"/>
      <c r="FZ173" s="123"/>
      <c r="GJ173" s="123"/>
      <c r="GT173" s="123"/>
      <c r="HD173" s="123"/>
      <c r="HN173" s="123"/>
      <c r="HX173" s="123"/>
    </row>
    <row xmlns:x14ac="http://schemas.microsoft.com/office/spreadsheetml/2009/9/ac" r="174" s="3" customFormat="true" x14ac:dyDescent="0.25">
      <c r="A174" s="385"/>
      <c r="B174" s="123"/>
      <c r="L174" s="123"/>
      <c r="V174" s="123"/>
      <c r="AF174" s="123"/>
      <c r="AP174" s="123"/>
      <c r="AZ174" s="123"/>
      <c r="BJ174" s="123"/>
      <c r="BT174" s="123"/>
      <c r="CD174" s="123"/>
      <c r="CN174" s="123"/>
      <c r="CX174" s="123"/>
      <c r="DH174" s="123"/>
      <c r="DR174" s="123"/>
      <c r="EB174" s="123"/>
      <c r="EL174" s="123"/>
      <c r="EV174" s="123"/>
      <c r="FF174" s="123"/>
      <c r="FP174" s="123"/>
      <c r="FZ174" s="123"/>
      <c r="GJ174" s="123"/>
      <c r="GT174" s="123"/>
      <c r="HD174" s="123"/>
      <c r="HN174" s="123"/>
      <c r="HX174" s="123"/>
    </row>
    <row xmlns:x14ac="http://schemas.microsoft.com/office/spreadsheetml/2009/9/ac" r="175" s="3" customFormat="true" x14ac:dyDescent="0.25">
      <c r="A175" s="385"/>
      <c r="B175" s="123"/>
      <c r="L175" s="123"/>
      <c r="V175" s="123"/>
      <c r="AF175" s="123"/>
      <c r="AP175" s="123"/>
      <c r="AZ175" s="123"/>
      <c r="BJ175" s="123"/>
      <c r="BT175" s="123"/>
      <c r="CD175" s="123"/>
      <c r="CN175" s="123"/>
      <c r="CX175" s="123"/>
      <c r="DH175" s="123"/>
      <c r="DR175" s="123"/>
      <c r="EB175" s="123"/>
      <c r="EL175" s="123"/>
      <c r="EV175" s="123"/>
      <c r="FF175" s="123"/>
      <c r="FP175" s="123"/>
      <c r="FZ175" s="123"/>
      <c r="GJ175" s="123"/>
      <c r="GT175" s="123"/>
      <c r="HD175" s="123"/>
      <c r="HN175" s="123"/>
      <c r="HX175" s="123"/>
    </row>
    <row xmlns:x14ac="http://schemas.microsoft.com/office/spreadsheetml/2009/9/ac" r="176" s="3" customFormat="true" x14ac:dyDescent="0.25">
      <c r="A176" s="385"/>
      <c r="B176" s="123"/>
      <c r="L176" s="123"/>
      <c r="V176" s="123"/>
      <c r="AF176" s="123"/>
      <c r="AP176" s="123"/>
      <c r="AZ176" s="123"/>
      <c r="BJ176" s="123"/>
      <c r="BT176" s="123"/>
      <c r="CD176" s="123"/>
      <c r="CN176" s="123"/>
      <c r="CX176" s="123"/>
      <c r="DH176" s="123"/>
      <c r="DR176" s="123"/>
      <c r="EB176" s="123"/>
      <c r="EL176" s="123"/>
      <c r="EV176" s="123"/>
      <c r="FF176" s="123"/>
      <c r="FP176" s="123"/>
      <c r="FZ176" s="123"/>
      <c r="GJ176" s="123"/>
      <c r="GT176" s="123"/>
      <c r="HD176" s="123"/>
      <c r="HN176" s="123"/>
      <c r="HX176" s="123"/>
    </row>
    <row xmlns:x14ac="http://schemas.microsoft.com/office/spreadsheetml/2009/9/ac" r="177" s="3" customFormat="true" x14ac:dyDescent="0.25">
      <c r="A177" s="385"/>
      <c r="B177" s="123"/>
      <c r="L177" s="123"/>
      <c r="V177" s="123"/>
      <c r="AF177" s="123"/>
      <c r="AP177" s="123"/>
      <c r="AZ177" s="123"/>
      <c r="BJ177" s="123"/>
      <c r="BT177" s="123"/>
      <c r="CD177" s="123"/>
      <c r="CN177" s="123"/>
      <c r="CX177" s="123"/>
      <c r="DH177" s="123"/>
      <c r="DR177" s="123"/>
      <c r="EB177" s="123"/>
      <c r="EL177" s="123"/>
      <c r="EV177" s="123"/>
      <c r="FF177" s="123"/>
      <c r="FP177" s="123"/>
      <c r="FZ177" s="123"/>
      <c r="GJ177" s="123"/>
      <c r="GT177" s="123"/>
      <c r="HD177" s="123"/>
      <c r="HN177" s="123"/>
      <c r="HX177" s="123"/>
    </row>
    <row xmlns:x14ac="http://schemas.microsoft.com/office/spreadsheetml/2009/9/ac" r="178" s="3" customFormat="true" x14ac:dyDescent="0.25">
      <c r="A178" s="385"/>
      <c r="B178" s="123"/>
      <c r="L178" s="123"/>
      <c r="V178" s="123"/>
      <c r="AF178" s="123"/>
      <c r="AP178" s="123"/>
      <c r="AZ178" s="123"/>
      <c r="BJ178" s="123"/>
      <c r="BT178" s="123"/>
      <c r="CD178" s="123"/>
      <c r="CN178" s="123"/>
      <c r="CX178" s="123"/>
      <c r="DH178" s="123"/>
      <c r="DR178" s="123"/>
      <c r="EB178" s="123"/>
      <c r="EL178" s="123"/>
      <c r="EV178" s="123"/>
      <c r="FF178" s="123"/>
      <c r="FP178" s="123"/>
      <c r="FZ178" s="123"/>
      <c r="GJ178" s="123"/>
      <c r="GT178" s="123"/>
      <c r="HD178" s="123"/>
      <c r="HN178" s="123"/>
      <c r="HX178" s="123"/>
    </row>
    <row xmlns:x14ac="http://schemas.microsoft.com/office/spreadsheetml/2009/9/ac" r="179" s="3" customFormat="true" x14ac:dyDescent="0.25">
      <c r="A179" s="385"/>
      <c r="B179" s="123"/>
      <c r="L179" s="123"/>
      <c r="V179" s="123"/>
      <c r="AF179" s="123"/>
      <c r="AP179" s="123"/>
      <c r="AZ179" s="123"/>
      <c r="BJ179" s="123"/>
      <c r="BT179" s="123"/>
      <c r="CD179" s="123"/>
      <c r="CN179" s="123"/>
      <c r="CX179" s="123"/>
      <c r="DH179" s="123"/>
      <c r="DR179" s="123"/>
      <c r="EB179" s="123"/>
      <c r="EL179" s="123"/>
      <c r="EV179" s="123"/>
      <c r="FF179" s="123"/>
      <c r="FP179" s="123"/>
      <c r="FZ179" s="123"/>
      <c r="GJ179" s="123"/>
      <c r="GT179" s="123"/>
      <c r="HD179" s="123"/>
      <c r="HN179" s="123"/>
      <c r="HX179" s="123"/>
    </row>
    <row xmlns:x14ac="http://schemas.microsoft.com/office/spreadsheetml/2009/9/ac" r="180" s="3" customFormat="true" x14ac:dyDescent="0.25">
      <c r="A180" s="385"/>
      <c r="B180" s="123"/>
      <c r="L180" s="123"/>
      <c r="V180" s="123"/>
      <c r="AF180" s="123"/>
      <c r="AP180" s="123"/>
      <c r="AZ180" s="123"/>
      <c r="BJ180" s="123"/>
      <c r="BT180" s="123"/>
      <c r="CD180" s="123"/>
      <c r="CN180" s="123"/>
      <c r="CX180" s="123"/>
      <c r="DH180" s="123"/>
      <c r="DR180" s="123"/>
      <c r="EB180" s="123"/>
      <c r="EL180" s="123"/>
      <c r="EV180" s="123"/>
      <c r="FF180" s="123"/>
      <c r="FP180" s="123"/>
      <c r="FZ180" s="123"/>
      <c r="GJ180" s="123"/>
      <c r="GT180" s="123"/>
      <c r="HD180" s="123"/>
      <c r="HN180" s="123"/>
      <c r="HX180" s="123"/>
    </row>
    <row xmlns:x14ac="http://schemas.microsoft.com/office/spreadsheetml/2009/9/ac" r="181" s="3" customFormat="true" x14ac:dyDescent="0.25">
      <c r="A181" s="385"/>
      <c r="B181" s="123"/>
      <c r="L181" s="123"/>
      <c r="V181" s="123"/>
      <c r="AF181" s="123"/>
      <c r="AP181" s="123"/>
      <c r="AZ181" s="123"/>
      <c r="BJ181" s="123"/>
      <c r="BT181" s="123"/>
      <c r="CD181" s="123"/>
      <c r="CN181" s="123"/>
      <c r="CX181" s="123"/>
      <c r="DH181" s="123"/>
      <c r="DR181" s="123"/>
      <c r="EB181" s="123"/>
      <c r="EL181" s="123"/>
      <c r="EV181" s="123"/>
      <c r="FF181" s="123"/>
      <c r="FP181" s="123"/>
      <c r="FZ181" s="123"/>
      <c r="GJ181" s="123"/>
      <c r="GT181" s="123"/>
      <c r="HD181" s="123"/>
      <c r="HN181" s="123"/>
      <c r="HX181" s="123"/>
    </row>
    <row xmlns:x14ac="http://schemas.microsoft.com/office/spreadsheetml/2009/9/ac" r="182" s="3" customFormat="true" x14ac:dyDescent="0.25">
      <c r="A182" s="385"/>
      <c r="B182" s="123"/>
      <c r="L182" s="123"/>
      <c r="V182" s="123"/>
      <c r="AF182" s="123"/>
      <c r="AP182" s="123"/>
      <c r="AZ182" s="123"/>
      <c r="BJ182" s="123"/>
      <c r="BT182" s="123"/>
      <c r="CD182" s="123"/>
      <c r="CN182" s="123"/>
      <c r="CX182" s="123"/>
      <c r="DH182" s="123"/>
      <c r="DR182" s="123"/>
      <c r="EB182" s="123"/>
      <c r="EL182" s="123"/>
      <c r="EV182" s="123"/>
      <c r="FF182" s="123"/>
      <c r="FP182" s="123"/>
      <c r="FZ182" s="123"/>
      <c r="GJ182" s="123"/>
      <c r="GT182" s="123"/>
      <c r="HD182" s="123"/>
      <c r="HN182" s="123"/>
      <c r="HX182" s="123"/>
    </row>
    <row xmlns:x14ac="http://schemas.microsoft.com/office/spreadsheetml/2009/9/ac" r="183" s="3" customFormat="true" x14ac:dyDescent="0.25">
      <c r="A183" s="385"/>
      <c r="B183" s="123"/>
      <c r="L183" s="123"/>
      <c r="V183" s="123"/>
      <c r="AF183" s="123"/>
      <c r="AP183" s="123"/>
      <c r="AZ183" s="123"/>
      <c r="BJ183" s="123"/>
      <c r="BT183" s="123"/>
      <c r="CD183" s="123"/>
      <c r="CN183" s="123"/>
      <c r="CX183" s="123"/>
      <c r="DH183" s="123"/>
      <c r="DR183" s="123"/>
      <c r="EB183" s="123"/>
      <c r="EL183" s="123"/>
      <c r="EV183" s="123"/>
      <c r="FF183" s="123"/>
      <c r="FP183" s="123"/>
      <c r="FZ183" s="123"/>
      <c r="GJ183" s="123"/>
      <c r="GT183" s="123"/>
      <c r="HD183" s="123"/>
      <c r="HN183" s="123"/>
      <c r="HX183" s="123"/>
    </row>
    <row xmlns:x14ac="http://schemas.microsoft.com/office/spreadsheetml/2009/9/ac" r="184" s="3" customFormat="true" x14ac:dyDescent="0.25">
      <c r="A184" s="385"/>
      <c r="B184" s="123"/>
      <c r="L184" s="123"/>
      <c r="V184" s="123"/>
      <c r="AF184" s="123"/>
      <c r="AP184" s="123"/>
      <c r="AZ184" s="123"/>
      <c r="BJ184" s="123"/>
      <c r="BT184" s="123"/>
      <c r="CD184" s="123"/>
      <c r="CN184" s="123"/>
      <c r="CX184" s="123"/>
      <c r="DH184" s="123"/>
      <c r="DR184" s="123"/>
      <c r="EB184" s="123"/>
      <c r="EL184" s="123"/>
      <c r="EV184" s="123"/>
      <c r="FF184" s="123"/>
      <c r="FP184" s="123"/>
      <c r="FZ184" s="123"/>
      <c r="GJ184" s="123"/>
      <c r="GT184" s="123"/>
      <c r="HD184" s="123"/>
      <c r="HN184" s="123"/>
      <c r="HX184" s="123"/>
    </row>
    <row xmlns:x14ac="http://schemas.microsoft.com/office/spreadsheetml/2009/9/ac" r="185" s="3" customFormat="true" x14ac:dyDescent="0.25">
      <c r="A185" s="385"/>
      <c r="B185" s="123"/>
      <c r="L185" s="123"/>
      <c r="V185" s="123"/>
      <c r="AF185" s="123"/>
      <c r="AP185" s="123"/>
      <c r="AZ185" s="123"/>
      <c r="BJ185" s="123"/>
      <c r="BT185" s="123"/>
      <c r="CD185" s="123"/>
      <c r="CN185" s="123"/>
      <c r="CX185" s="123"/>
      <c r="DH185" s="123"/>
      <c r="DR185" s="123"/>
      <c r="EB185" s="123"/>
      <c r="EL185" s="123"/>
      <c r="EV185" s="123"/>
      <c r="FF185" s="123"/>
      <c r="FP185" s="123"/>
      <c r="FZ185" s="123"/>
      <c r="GJ185" s="123"/>
      <c r="GT185" s="123"/>
      <c r="HD185" s="123"/>
      <c r="HN185" s="123"/>
      <c r="HX185" s="123"/>
    </row>
    <row xmlns:x14ac="http://schemas.microsoft.com/office/spreadsheetml/2009/9/ac" r="186" s="3" customFormat="true" x14ac:dyDescent="0.25">
      <c r="A186" s="385"/>
      <c r="B186" s="123"/>
      <c r="L186" s="123"/>
      <c r="V186" s="123"/>
      <c r="AF186" s="123"/>
      <c r="AP186" s="123"/>
      <c r="AZ186" s="123"/>
      <c r="BJ186" s="123"/>
      <c r="BT186" s="123"/>
      <c r="CD186" s="123"/>
      <c r="CN186" s="123"/>
      <c r="CX186" s="123"/>
      <c r="DH186" s="123"/>
      <c r="DR186" s="123"/>
      <c r="EB186" s="123"/>
      <c r="EL186" s="123"/>
      <c r="EV186" s="123"/>
      <c r="FF186" s="123"/>
      <c r="FP186" s="123"/>
      <c r="FZ186" s="123"/>
      <c r="GJ186" s="123"/>
      <c r="GT186" s="123"/>
      <c r="HD186" s="123"/>
      <c r="HN186" s="123"/>
      <c r="HX186" s="123"/>
    </row>
    <row xmlns:x14ac="http://schemas.microsoft.com/office/spreadsheetml/2009/9/ac" r="187" s="3" customFormat="true" x14ac:dyDescent="0.25">
      <c r="A187" s="385"/>
      <c r="B187" s="123"/>
      <c r="L187" s="123"/>
      <c r="V187" s="123"/>
      <c r="AF187" s="123"/>
      <c r="AP187" s="123"/>
      <c r="AZ187" s="123"/>
      <c r="BJ187" s="123"/>
      <c r="BT187" s="123"/>
      <c r="CD187" s="123"/>
      <c r="CN187" s="123"/>
      <c r="CX187" s="123"/>
      <c r="DH187" s="123"/>
      <c r="DR187" s="123"/>
      <c r="EB187" s="123"/>
      <c r="EL187" s="123"/>
      <c r="EV187" s="123"/>
      <c r="FF187" s="123"/>
      <c r="FP187" s="123"/>
      <c r="FZ187" s="123"/>
      <c r="GJ187" s="123"/>
      <c r="GT187" s="123"/>
      <c r="HD187" s="123"/>
      <c r="HN187" s="123"/>
      <c r="HX187" s="123"/>
    </row>
    <row xmlns:x14ac="http://schemas.microsoft.com/office/spreadsheetml/2009/9/ac" r="188" s="3" customFormat="true" x14ac:dyDescent="0.25">
      <c r="A188" s="385"/>
      <c r="B188" s="123"/>
      <c r="L188" s="123"/>
      <c r="V188" s="123"/>
      <c r="AF188" s="123"/>
      <c r="AP188" s="123"/>
      <c r="AZ188" s="123"/>
      <c r="BJ188" s="123"/>
      <c r="BT188" s="123"/>
      <c r="CD188" s="123"/>
      <c r="CN188" s="123"/>
      <c r="CX188" s="123"/>
      <c r="DH188" s="123"/>
      <c r="DR188" s="123"/>
      <c r="EB188" s="123"/>
      <c r="EL188" s="123"/>
      <c r="EV188" s="123"/>
      <c r="FF188" s="123"/>
      <c r="FP188" s="123"/>
      <c r="FZ188" s="123"/>
      <c r="GJ188" s="123"/>
      <c r="GT188" s="123"/>
      <c r="HD188" s="123"/>
      <c r="HN188" s="123"/>
      <c r="HX188" s="123"/>
    </row>
    <row xmlns:x14ac="http://schemas.microsoft.com/office/spreadsheetml/2009/9/ac" r="189" s="3" customFormat="true" x14ac:dyDescent="0.25">
      <c r="A189" s="385"/>
      <c r="B189" s="123"/>
      <c r="L189" s="123"/>
      <c r="V189" s="123"/>
      <c r="AF189" s="123"/>
      <c r="AP189" s="123"/>
      <c r="AZ189" s="123"/>
      <c r="BJ189" s="123"/>
      <c r="BT189" s="123"/>
      <c r="CD189" s="123"/>
      <c r="CN189" s="123"/>
      <c r="CX189" s="123"/>
      <c r="DH189" s="123"/>
      <c r="DR189" s="123"/>
      <c r="EB189" s="123"/>
      <c r="EL189" s="123"/>
      <c r="EV189" s="123"/>
      <c r="FF189" s="123"/>
      <c r="FP189" s="123"/>
      <c r="FZ189" s="123"/>
      <c r="GJ189" s="123"/>
      <c r="GT189" s="123"/>
      <c r="HD189" s="123"/>
      <c r="HN189" s="123"/>
      <c r="HX189" s="123"/>
    </row>
    <row xmlns:x14ac="http://schemas.microsoft.com/office/spreadsheetml/2009/9/ac" r="190" s="3" customFormat="true" x14ac:dyDescent="0.25">
      <c r="A190" s="385"/>
      <c r="B190" s="123"/>
      <c r="L190" s="123"/>
      <c r="V190" s="123"/>
      <c r="AF190" s="123"/>
      <c r="AP190" s="123"/>
      <c r="AZ190" s="123"/>
      <c r="BJ190" s="123"/>
      <c r="BT190" s="123"/>
      <c r="CD190" s="123"/>
      <c r="CN190" s="123"/>
      <c r="CX190" s="123"/>
      <c r="DH190" s="123"/>
      <c r="DR190" s="123"/>
      <c r="EB190" s="123"/>
      <c r="EL190" s="123"/>
      <c r="EV190" s="123"/>
      <c r="FF190" s="123"/>
      <c r="FP190" s="123"/>
      <c r="FZ190" s="123"/>
      <c r="GJ190" s="123"/>
      <c r="GT190" s="123"/>
      <c r="HD190" s="123"/>
      <c r="HN190" s="123"/>
      <c r="HX190" s="123"/>
    </row>
    <row xmlns:x14ac="http://schemas.microsoft.com/office/spreadsheetml/2009/9/ac" r="191" s="3" customFormat="true" x14ac:dyDescent="0.25">
      <c r="A191" s="385"/>
      <c r="B191" s="123"/>
      <c r="L191" s="123"/>
      <c r="V191" s="123"/>
      <c r="AF191" s="123"/>
      <c r="AP191" s="123"/>
      <c r="AZ191" s="123"/>
      <c r="BJ191" s="123"/>
      <c r="BT191" s="123"/>
      <c r="CD191" s="123"/>
      <c r="CN191" s="123"/>
      <c r="CX191" s="123"/>
      <c r="DH191" s="123"/>
      <c r="DR191" s="123"/>
      <c r="EB191" s="123"/>
      <c r="EL191" s="123"/>
      <c r="EV191" s="123"/>
      <c r="FF191" s="123"/>
      <c r="FP191" s="123"/>
      <c r="FZ191" s="123"/>
      <c r="GJ191" s="123"/>
      <c r="GT191" s="123"/>
      <c r="HD191" s="123"/>
      <c r="HN191" s="123"/>
      <c r="HX191" s="123"/>
    </row>
    <row xmlns:x14ac="http://schemas.microsoft.com/office/spreadsheetml/2009/9/ac" r="192" s="3" customFormat="true" x14ac:dyDescent="0.25">
      <c r="A192" s="385"/>
      <c r="B192" s="123"/>
      <c r="L192" s="123"/>
      <c r="V192" s="123"/>
      <c r="AF192" s="123"/>
      <c r="AP192" s="123"/>
      <c r="AZ192" s="123"/>
      <c r="BJ192" s="123"/>
      <c r="BT192" s="123"/>
      <c r="CD192" s="123"/>
      <c r="CN192" s="123"/>
      <c r="CX192" s="123"/>
      <c r="DH192" s="123"/>
      <c r="DR192" s="123"/>
      <c r="EB192" s="123"/>
      <c r="EL192" s="123"/>
      <c r="EV192" s="123"/>
      <c r="FF192" s="123"/>
      <c r="FP192" s="123"/>
      <c r="FZ192" s="123"/>
      <c r="GJ192" s="123"/>
      <c r="GT192" s="123"/>
      <c r="HD192" s="123"/>
      <c r="HN192" s="123"/>
      <c r="HX192" s="123"/>
    </row>
    <row xmlns:x14ac="http://schemas.microsoft.com/office/spreadsheetml/2009/9/ac" r="193" s="3" customFormat="true" x14ac:dyDescent="0.25">
      <c r="A193" s="385"/>
      <c r="B193" s="123"/>
      <c r="L193" s="123"/>
      <c r="V193" s="123"/>
      <c r="AF193" s="123"/>
      <c r="AP193" s="123"/>
      <c r="AZ193" s="123"/>
      <c r="BJ193" s="123"/>
      <c r="BT193" s="123"/>
      <c r="CD193" s="123"/>
      <c r="CN193" s="123"/>
      <c r="CX193" s="123"/>
      <c r="DH193" s="123"/>
      <c r="DR193" s="123"/>
      <c r="EB193" s="123"/>
      <c r="EL193" s="123"/>
      <c r="EV193" s="123"/>
      <c r="FF193" s="123"/>
      <c r="FP193" s="123"/>
      <c r="FZ193" s="123"/>
      <c r="GJ193" s="123"/>
      <c r="GT193" s="123"/>
      <c r="HD193" s="123"/>
      <c r="HN193" s="123"/>
      <c r="HX193" s="123"/>
    </row>
    <row xmlns:x14ac="http://schemas.microsoft.com/office/spreadsheetml/2009/9/ac" r="194" s="3" customFormat="true" x14ac:dyDescent="0.25">
      <c r="A194" s="385"/>
      <c r="B194" s="123"/>
      <c r="L194" s="123"/>
      <c r="V194" s="123"/>
      <c r="AF194" s="123"/>
      <c r="AP194" s="123"/>
      <c r="AZ194" s="123"/>
      <c r="BJ194" s="123"/>
      <c r="BT194" s="123"/>
      <c r="CD194" s="123"/>
      <c r="CN194" s="123"/>
      <c r="CX194" s="123"/>
      <c r="DH194" s="123"/>
      <c r="DR194" s="123"/>
      <c r="EB194" s="123"/>
      <c r="EL194" s="123"/>
      <c r="EV194" s="123"/>
      <c r="FF194" s="123"/>
      <c r="FP194" s="123"/>
      <c r="FZ194" s="123"/>
      <c r="GJ194" s="123"/>
      <c r="GT194" s="123"/>
      <c r="HD194" s="123"/>
      <c r="HN194" s="123"/>
      <c r="HX194" s="123"/>
    </row>
    <row xmlns:x14ac="http://schemas.microsoft.com/office/spreadsheetml/2009/9/ac" r="195" s="3" customFormat="true" x14ac:dyDescent="0.25">
      <c r="A195" s="385"/>
      <c r="B195" s="123"/>
      <c r="L195" s="123"/>
      <c r="V195" s="123"/>
      <c r="AF195" s="123"/>
      <c r="AP195" s="123"/>
      <c r="AZ195" s="123"/>
      <c r="BJ195" s="123"/>
      <c r="BT195" s="123"/>
      <c r="CD195" s="123"/>
      <c r="CN195" s="123"/>
      <c r="CX195" s="123"/>
      <c r="DH195" s="123"/>
      <c r="DR195" s="123"/>
      <c r="EB195" s="123"/>
      <c r="EL195" s="123"/>
      <c r="EV195" s="123"/>
      <c r="FF195" s="123"/>
      <c r="FP195" s="123"/>
      <c r="FZ195" s="123"/>
      <c r="GJ195" s="123"/>
      <c r="GT195" s="123"/>
      <c r="HD195" s="123"/>
      <c r="HN195" s="123"/>
      <c r="HX195" s="123"/>
    </row>
    <row xmlns:x14ac="http://schemas.microsoft.com/office/spreadsheetml/2009/9/ac" r="196" s="3" customFormat="true" x14ac:dyDescent="0.25">
      <c r="A196" s="385"/>
      <c r="B196" s="123"/>
      <c r="L196" s="123"/>
      <c r="V196" s="123"/>
      <c r="AF196" s="123"/>
      <c r="AP196" s="123"/>
      <c r="AZ196" s="123"/>
      <c r="BJ196" s="123"/>
      <c r="BT196" s="123"/>
      <c r="CD196" s="123"/>
      <c r="CN196" s="123"/>
      <c r="CX196" s="123"/>
      <c r="DH196" s="123"/>
      <c r="DR196" s="123"/>
      <c r="EB196" s="123"/>
      <c r="EL196" s="123"/>
      <c r="EV196" s="123"/>
      <c r="FF196" s="123"/>
      <c r="FP196" s="123"/>
      <c r="FZ196" s="123"/>
      <c r="GJ196" s="123"/>
      <c r="GT196" s="123"/>
      <c r="HD196" s="123"/>
      <c r="HN196" s="123"/>
      <c r="HX196" s="123"/>
    </row>
    <row xmlns:x14ac="http://schemas.microsoft.com/office/spreadsheetml/2009/9/ac" r="197" s="3" customFormat="true" x14ac:dyDescent="0.25">
      <c r="A197" s="385"/>
      <c r="B197" s="123"/>
      <c r="L197" s="123"/>
      <c r="V197" s="123"/>
      <c r="AF197" s="123"/>
      <c r="AP197" s="123"/>
      <c r="AZ197" s="123"/>
      <c r="BJ197" s="123"/>
      <c r="BT197" s="123"/>
      <c r="CD197" s="123"/>
      <c r="CN197" s="123"/>
      <c r="CX197" s="123"/>
      <c r="DH197" s="123"/>
      <c r="DR197" s="123"/>
      <c r="EB197" s="123"/>
      <c r="EL197" s="123"/>
      <c r="EV197" s="123"/>
      <c r="FF197" s="123"/>
      <c r="FP197" s="123"/>
      <c r="FZ197" s="123"/>
      <c r="GJ197" s="123"/>
      <c r="GT197" s="123"/>
      <c r="HD197" s="123"/>
      <c r="HN197" s="123"/>
      <c r="HX197" s="123"/>
    </row>
    <row xmlns:x14ac="http://schemas.microsoft.com/office/spreadsheetml/2009/9/ac" r="198" s="3" customFormat="true" x14ac:dyDescent="0.25">
      <c r="A198" s="385"/>
      <c r="B198" s="123"/>
      <c r="L198" s="123"/>
      <c r="V198" s="123"/>
      <c r="AF198" s="123"/>
      <c r="AP198" s="123"/>
      <c r="AZ198" s="123"/>
      <c r="BJ198" s="123"/>
      <c r="BT198" s="123"/>
      <c r="CD198" s="123"/>
      <c r="CN198" s="123"/>
      <c r="CX198" s="123"/>
      <c r="DH198" s="123"/>
      <c r="DR198" s="123"/>
      <c r="EB198" s="123"/>
      <c r="EL198" s="123"/>
      <c r="EV198" s="123"/>
      <c r="FF198" s="123"/>
      <c r="FP198" s="123"/>
      <c r="FZ198" s="123"/>
      <c r="GJ198" s="123"/>
      <c r="GT198" s="123"/>
      <c r="HD198" s="123"/>
      <c r="HN198" s="123"/>
      <c r="HX198" s="123"/>
    </row>
    <row xmlns:x14ac="http://schemas.microsoft.com/office/spreadsheetml/2009/9/ac" r="199" s="3" customFormat="true" x14ac:dyDescent="0.25">
      <c r="A199" s="385"/>
      <c r="B199" s="123"/>
      <c r="L199" s="123"/>
      <c r="V199" s="123"/>
      <c r="AF199" s="123"/>
      <c r="AP199" s="123"/>
      <c r="AZ199" s="123"/>
      <c r="BJ199" s="123"/>
      <c r="BT199" s="123"/>
      <c r="CD199" s="123"/>
      <c r="CN199" s="123"/>
      <c r="CX199" s="123"/>
      <c r="DH199" s="123"/>
      <c r="DR199" s="123"/>
      <c r="EB199" s="123"/>
      <c r="EL199" s="123"/>
      <c r="EV199" s="123"/>
      <c r="FF199" s="123"/>
      <c r="FP199" s="123"/>
      <c r="FZ199" s="123"/>
      <c r="GJ199" s="123"/>
      <c r="GT199" s="123"/>
      <c r="HD199" s="123"/>
      <c r="HN199" s="123"/>
      <c r="HX199" s="123"/>
    </row>
    <row xmlns:x14ac="http://schemas.microsoft.com/office/spreadsheetml/2009/9/ac" r="200" s="3" customFormat="true" x14ac:dyDescent="0.25">
      <c r="A200" s="385"/>
      <c r="B200" s="123"/>
      <c r="L200" s="123"/>
      <c r="V200" s="123"/>
      <c r="AF200" s="123"/>
      <c r="AP200" s="123"/>
      <c r="AZ200" s="123"/>
      <c r="BJ200" s="123"/>
      <c r="BT200" s="123"/>
      <c r="CD200" s="123"/>
      <c r="CN200" s="123"/>
      <c r="CX200" s="123"/>
      <c r="DH200" s="123"/>
      <c r="DR200" s="123"/>
      <c r="EB200" s="123"/>
      <c r="EL200" s="123"/>
      <c r="EV200" s="123"/>
      <c r="FF200" s="123"/>
      <c r="FP200" s="123"/>
      <c r="FZ200" s="123"/>
      <c r="GJ200" s="123"/>
      <c r="GT200" s="123"/>
      <c r="HD200" s="123"/>
      <c r="HN200" s="123"/>
      <c r="HX200" s="123"/>
    </row>
    <row xmlns:x14ac="http://schemas.microsoft.com/office/spreadsheetml/2009/9/ac" r="201" s="3" customFormat="true" x14ac:dyDescent="0.25">
      <c r="A201" s="385"/>
      <c r="B201" s="123"/>
      <c r="L201" s="123"/>
      <c r="V201" s="123"/>
      <c r="AF201" s="123"/>
      <c r="AP201" s="123"/>
      <c r="AZ201" s="123"/>
      <c r="BJ201" s="123"/>
      <c r="BT201" s="123"/>
      <c r="CD201" s="123"/>
      <c r="CN201" s="123"/>
      <c r="CX201" s="123"/>
      <c r="DH201" s="123"/>
      <c r="DR201" s="123"/>
      <c r="EB201" s="123"/>
      <c r="EL201" s="123"/>
      <c r="EV201" s="123"/>
      <c r="FF201" s="123"/>
      <c r="FP201" s="123"/>
      <c r="FZ201" s="123"/>
      <c r="GJ201" s="123"/>
      <c r="GT201" s="123"/>
      <c r="HD201" s="123"/>
      <c r="HN201" s="123"/>
      <c r="HX201" s="123"/>
    </row>
    <row xmlns:x14ac="http://schemas.microsoft.com/office/spreadsheetml/2009/9/ac" r="202" s="3" customFormat="true" x14ac:dyDescent="0.25">
      <c r="A202" s="385"/>
      <c r="B202" s="123"/>
      <c r="L202" s="123"/>
      <c r="V202" s="123"/>
      <c r="AF202" s="123"/>
      <c r="AP202" s="123"/>
      <c r="AZ202" s="123"/>
      <c r="BJ202" s="123"/>
      <c r="BT202" s="123"/>
      <c r="CD202" s="123"/>
      <c r="CN202" s="123"/>
      <c r="CX202" s="123"/>
      <c r="DH202" s="123"/>
      <c r="DR202" s="123"/>
      <c r="EB202" s="123"/>
      <c r="EL202" s="123"/>
      <c r="EV202" s="123"/>
      <c r="FF202" s="123"/>
      <c r="FP202" s="123"/>
      <c r="FZ202" s="123"/>
      <c r="GJ202" s="123"/>
      <c r="GT202" s="123"/>
      <c r="HD202" s="123"/>
      <c r="HN202" s="123"/>
      <c r="HX202" s="123"/>
    </row>
    <row xmlns:x14ac="http://schemas.microsoft.com/office/spreadsheetml/2009/9/ac" r="203" s="3" customFormat="true" x14ac:dyDescent="0.25">
      <c r="A203" s="385"/>
      <c r="B203" s="123"/>
      <c r="L203" s="123"/>
      <c r="V203" s="123"/>
      <c r="AF203" s="123"/>
      <c r="AP203" s="123"/>
      <c r="AZ203" s="123"/>
      <c r="BJ203" s="123"/>
      <c r="BT203" s="123"/>
      <c r="CD203" s="123"/>
      <c r="CN203" s="123"/>
      <c r="CX203" s="123"/>
      <c r="DH203" s="123"/>
      <c r="DR203" s="123"/>
      <c r="EB203" s="123"/>
      <c r="EL203" s="123"/>
      <c r="EV203" s="123"/>
      <c r="FF203" s="123"/>
      <c r="FP203" s="123"/>
      <c r="FZ203" s="123"/>
      <c r="GJ203" s="123"/>
      <c r="GT203" s="123"/>
      <c r="HD203" s="123"/>
      <c r="HN203" s="123"/>
      <c r="HX203" s="123"/>
    </row>
    <row xmlns:x14ac="http://schemas.microsoft.com/office/spreadsheetml/2009/9/ac" r="204" s="3" customFormat="true" x14ac:dyDescent="0.25">
      <c r="A204" s="385"/>
      <c r="B204" s="123"/>
      <c r="L204" s="123"/>
      <c r="V204" s="123"/>
      <c r="AF204" s="123"/>
      <c r="AP204" s="123"/>
      <c r="AZ204" s="123"/>
      <c r="BJ204" s="123"/>
      <c r="BT204" s="123"/>
      <c r="CD204" s="123"/>
      <c r="CN204" s="123"/>
      <c r="CX204" s="123"/>
      <c r="DH204" s="123"/>
      <c r="DR204" s="123"/>
      <c r="EB204" s="123"/>
      <c r="EL204" s="123"/>
      <c r="EV204" s="123"/>
      <c r="FF204" s="123"/>
      <c r="FP204" s="123"/>
      <c r="FZ204" s="123"/>
      <c r="GJ204" s="123"/>
      <c r="GT204" s="123"/>
      <c r="HD204" s="123"/>
      <c r="HN204" s="123"/>
      <c r="HX204" s="123"/>
    </row>
    <row xmlns:x14ac="http://schemas.microsoft.com/office/spreadsheetml/2009/9/ac" r="205" s="3" customFormat="true" x14ac:dyDescent="0.25">
      <c r="A205" s="385"/>
      <c r="B205" s="123"/>
      <c r="L205" s="123"/>
      <c r="V205" s="123"/>
      <c r="AF205" s="123"/>
      <c r="AP205" s="123"/>
      <c r="AZ205" s="123"/>
      <c r="BJ205" s="123"/>
      <c r="BT205" s="123"/>
      <c r="CD205" s="123"/>
      <c r="CN205" s="123"/>
      <c r="CX205" s="123"/>
      <c r="DH205" s="123"/>
      <c r="DR205" s="123"/>
      <c r="EB205" s="123"/>
      <c r="EL205" s="123"/>
      <c r="EV205" s="123"/>
      <c r="FF205" s="123"/>
      <c r="FP205" s="123"/>
      <c r="FZ205" s="123"/>
      <c r="GJ205" s="123"/>
      <c r="GT205" s="123"/>
      <c r="HD205" s="123"/>
      <c r="HN205" s="123"/>
      <c r="HX205" s="123"/>
    </row>
    <row xmlns:x14ac="http://schemas.microsoft.com/office/spreadsheetml/2009/9/ac" r="206" s="3" customFormat="true" x14ac:dyDescent="0.25">
      <c r="A206" s="385"/>
      <c r="B206" s="123"/>
      <c r="L206" s="123"/>
      <c r="V206" s="123"/>
      <c r="AF206" s="123"/>
      <c r="AP206" s="123"/>
      <c r="AZ206" s="123"/>
      <c r="BJ206" s="123"/>
      <c r="BT206" s="123"/>
      <c r="CD206" s="123"/>
      <c r="CN206" s="123"/>
      <c r="CX206" s="123"/>
      <c r="DH206" s="123"/>
      <c r="DR206" s="123"/>
      <c r="EB206" s="123"/>
      <c r="EL206" s="123"/>
      <c r="EV206" s="123"/>
      <c r="FF206" s="123"/>
      <c r="FP206" s="123"/>
      <c r="FZ206" s="123"/>
      <c r="GJ206" s="123"/>
      <c r="GT206" s="123"/>
      <c r="HD206" s="123"/>
      <c r="HN206" s="123"/>
      <c r="HX206" s="123"/>
    </row>
    <row xmlns:x14ac="http://schemas.microsoft.com/office/spreadsheetml/2009/9/ac" r="207" s="3" customFormat="true" x14ac:dyDescent="0.25">
      <c r="A207" s="385"/>
      <c r="B207" s="123"/>
      <c r="L207" s="123"/>
      <c r="V207" s="123"/>
      <c r="AF207" s="123"/>
      <c r="AP207" s="123"/>
      <c r="AZ207" s="123"/>
      <c r="BJ207" s="123"/>
      <c r="BT207" s="123"/>
      <c r="CD207" s="123"/>
      <c r="CN207" s="123"/>
      <c r="CX207" s="123"/>
      <c r="DH207" s="123"/>
      <c r="DR207" s="123"/>
      <c r="EB207" s="123"/>
      <c r="EL207" s="123"/>
      <c r="EV207" s="123"/>
      <c r="FF207" s="123"/>
      <c r="FP207" s="123"/>
      <c r="FZ207" s="123"/>
      <c r="GJ207" s="123"/>
      <c r="GT207" s="123"/>
      <c r="HD207" s="123"/>
      <c r="HN207" s="123"/>
      <c r="HX207" s="123"/>
    </row>
    <row xmlns:x14ac="http://schemas.microsoft.com/office/spreadsheetml/2009/9/ac" r="208" s="3" customFormat="true" x14ac:dyDescent="0.25">
      <c r="A208" s="385"/>
      <c r="B208" s="123"/>
      <c r="L208" s="123"/>
      <c r="V208" s="123"/>
      <c r="AF208" s="123"/>
      <c r="AP208" s="123"/>
      <c r="AZ208" s="123"/>
      <c r="BJ208" s="123"/>
      <c r="BT208" s="123"/>
      <c r="CD208" s="123"/>
      <c r="CN208" s="123"/>
      <c r="CX208" s="123"/>
      <c r="DH208" s="123"/>
      <c r="DR208" s="123"/>
      <c r="EB208" s="123"/>
      <c r="EL208" s="123"/>
      <c r="EV208" s="123"/>
      <c r="FF208" s="123"/>
      <c r="FP208" s="123"/>
      <c r="FZ208" s="123"/>
      <c r="GJ208" s="123"/>
      <c r="GT208" s="123"/>
      <c r="HD208" s="123"/>
      <c r="HN208" s="123"/>
      <c r="HX208" s="123"/>
    </row>
    <row xmlns:x14ac="http://schemas.microsoft.com/office/spreadsheetml/2009/9/ac" r="209" s="3" customFormat="true" x14ac:dyDescent="0.25">
      <c r="A209" s="385"/>
      <c r="B209" s="123"/>
      <c r="L209" s="123"/>
      <c r="V209" s="123"/>
      <c r="AF209" s="123"/>
      <c r="AP209" s="123"/>
      <c r="AZ209" s="123"/>
      <c r="BJ209" s="123"/>
      <c r="BT209" s="123"/>
      <c r="CD209" s="123"/>
      <c r="CN209" s="123"/>
      <c r="CX209" s="123"/>
      <c r="DH209" s="123"/>
      <c r="DR209" s="123"/>
      <c r="EB209" s="123"/>
      <c r="EL209" s="123"/>
      <c r="EV209" s="123"/>
      <c r="FF209" s="123"/>
      <c r="FP209" s="123"/>
      <c r="FZ209" s="123"/>
      <c r="GJ209" s="123"/>
      <c r="GT209" s="123"/>
      <c r="HD209" s="123"/>
      <c r="HN209" s="123"/>
      <c r="HX209" s="123"/>
    </row>
    <row xmlns:x14ac="http://schemas.microsoft.com/office/spreadsheetml/2009/9/ac" r="210" s="3" customFormat="true" x14ac:dyDescent="0.25">
      <c r="A210" s="385"/>
      <c r="B210" s="123"/>
      <c r="L210" s="123"/>
      <c r="V210" s="123"/>
      <c r="AF210" s="123"/>
      <c r="AP210" s="123"/>
      <c r="AZ210" s="123"/>
      <c r="BJ210" s="123"/>
      <c r="BT210" s="123"/>
      <c r="CD210" s="123"/>
      <c r="CN210" s="123"/>
      <c r="CX210" s="123"/>
      <c r="DH210" s="123"/>
      <c r="DR210" s="123"/>
      <c r="EB210" s="123"/>
      <c r="EL210" s="123"/>
      <c r="EV210" s="123"/>
      <c r="FF210" s="123"/>
      <c r="FP210" s="123"/>
      <c r="FZ210" s="123"/>
      <c r="GJ210" s="123"/>
      <c r="GT210" s="123"/>
      <c r="HD210" s="123"/>
      <c r="HN210" s="123"/>
      <c r="HX210" s="123"/>
    </row>
    <row xmlns:x14ac="http://schemas.microsoft.com/office/spreadsheetml/2009/9/ac" r="211" s="3" customFormat="true" x14ac:dyDescent="0.25">
      <c r="A211" s="385"/>
      <c r="B211" s="123"/>
      <c r="L211" s="123"/>
      <c r="V211" s="123"/>
      <c r="AF211" s="123"/>
      <c r="AP211" s="123"/>
      <c r="AZ211" s="123"/>
      <c r="BJ211" s="123"/>
      <c r="BT211" s="123"/>
      <c r="CD211" s="123"/>
      <c r="CN211" s="123"/>
      <c r="CX211" s="123"/>
      <c r="DH211" s="123"/>
      <c r="DR211" s="123"/>
      <c r="EB211" s="123"/>
      <c r="EL211" s="123"/>
      <c r="EV211" s="123"/>
      <c r="FF211" s="123"/>
      <c r="FP211" s="123"/>
      <c r="FZ211" s="123"/>
      <c r="GJ211" s="123"/>
      <c r="GT211" s="123"/>
      <c r="HD211" s="123"/>
      <c r="HN211" s="123"/>
      <c r="HX211" s="123"/>
    </row>
    <row xmlns:x14ac="http://schemas.microsoft.com/office/spreadsheetml/2009/9/ac" r="212" s="3" customFormat="true" x14ac:dyDescent="0.25">
      <c r="A212" s="385"/>
      <c r="B212" s="123"/>
      <c r="L212" s="123"/>
      <c r="V212" s="123"/>
      <c r="AF212" s="123"/>
      <c r="AP212" s="123"/>
      <c r="AZ212" s="123"/>
      <c r="BJ212" s="123"/>
      <c r="BT212" s="123"/>
      <c r="CD212" s="123"/>
      <c r="CN212" s="123"/>
      <c r="CX212" s="123"/>
      <c r="DH212" s="123"/>
      <c r="DR212" s="123"/>
      <c r="EB212" s="123"/>
      <c r="EL212" s="123"/>
      <c r="EV212" s="123"/>
      <c r="FF212" s="123"/>
      <c r="FP212" s="123"/>
      <c r="FZ212" s="123"/>
      <c r="GJ212" s="123"/>
      <c r="GT212" s="123"/>
      <c r="HD212" s="123"/>
      <c r="HN212" s="123"/>
      <c r="HX212" s="123"/>
    </row>
    <row xmlns:x14ac="http://schemas.microsoft.com/office/spreadsheetml/2009/9/ac" r="213" s="3" customFormat="true" x14ac:dyDescent="0.25">
      <c r="A213" s="385"/>
      <c r="B213" s="123"/>
      <c r="L213" s="123"/>
      <c r="V213" s="123"/>
      <c r="AF213" s="123"/>
      <c r="AP213" s="123"/>
      <c r="AZ213" s="123"/>
      <c r="BJ213" s="123"/>
      <c r="BT213" s="123"/>
      <c r="CD213" s="123"/>
      <c r="CN213" s="123"/>
      <c r="CX213" s="123"/>
      <c r="DH213" s="123"/>
      <c r="DR213" s="123"/>
      <c r="EB213" s="123"/>
      <c r="EL213" s="123"/>
      <c r="EV213" s="123"/>
      <c r="FF213" s="123"/>
      <c r="FP213" s="123"/>
      <c r="FZ213" s="123"/>
      <c r="GJ213" s="123"/>
      <c r="GT213" s="123"/>
      <c r="HD213" s="123"/>
      <c r="HN213" s="123"/>
      <c r="HX213" s="123"/>
    </row>
    <row xmlns:x14ac="http://schemas.microsoft.com/office/spreadsheetml/2009/9/ac" r="214" s="3" customFormat="true" x14ac:dyDescent="0.25">
      <c r="A214" s="385"/>
      <c r="B214" s="123"/>
      <c r="L214" s="123"/>
      <c r="V214" s="123"/>
      <c r="AF214" s="123"/>
      <c r="AP214" s="123"/>
      <c r="AZ214" s="123"/>
      <c r="BJ214" s="123"/>
      <c r="BT214" s="123"/>
      <c r="CD214" s="123"/>
      <c r="CN214" s="123"/>
      <c r="CX214" s="123"/>
      <c r="DH214" s="123"/>
      <c r="DR214" s="123"/>
      <c r="EB214" s="123"/>
      <c r="EL214" s="123"/>
      <c r="EV214" s="123"/>
      <c r="FF214" s="123"/>
      <c r="FP214" s="123"/>
      <c r="FZ214" s="123"/>
      <c r="GJ214" s="123"/>
      <c r="GT214" s="123"/>
      <c r="HD214" s="123"/>
      <c r="HN214" s="123"/>
      <c r="HX214" s="123"/>
    </row>
    <row xmlns:x14ac="http://schemas.microsoft.com/office/spreadsheetml/2009/9/ac" r="215" s="3" customFormat="true" x14ac:dyDescent="0.25">
      <c r="A215" s="385"/>
      <c r="B215" s="123"/>
      <c r="L215" s="123"/>
      <c r="V215" s="123"/>
      <c r="AF215" s="123"/>
      <c r="AP215" s="123"/>
      <c r="AZ215" s="123"/>
      <c r="BJ215" s="123"/>
      <c r="BT215" s="123"/>
      <c r="CD215" s="123"/>
      <c r="CN215" s="123"/>
      <c r="CX215" s="123"/>
      <c r="DH215" s="123"/>
      <c r="DR215" s="123"/>
      <c r="EB215" s="123"/>
      <c r="EL215" s="123"/>
      <c r="EV215" s="123"/>
      <c r="FF215" s="123"/>
      <c r="FP215" s="123"/>
      <c r="FZ215" s="123"/>
      <c r="GJ215" s="123"/>
      <c r="GT215" s="123"/>
      <c r="HD215" s="123"/>
      <c r="HN215" s="123"/>
      <c r="HX215" s="123"/>
    </row>
    <row xmlns:x14ac="http://schemas.microsoft.com/office/spreadsheetml/2009/9/ac" r="216" s="3" customFormat="true" x14ac:dyDescent="0.25">
      <c r="A216" s="385"/>
      <c r="B216" s="123"/>
      <c r="L216" s="123"/>
      <c r="V216" s="123"/>
      <c r="AF216" s="123"/>
      <c r="AP216" s="123"/>
      <c r="AZ216" s="123"/>
      <c r="BJ216" s="123"/>
      <c r="BT216" s="123"/>
      <c r="CD216" s="123"/>
      <c r="CN216" s="123"/>
      <c r="CX216" s="123"/>
      <c r="DH216" s="123"/>
      <c r="DR216" s="123"/>
      <c r="EB216" s="123"/>
      <c r="EL216" s="123"/>
      <c r="EV216" s="123"/>
      <c r="FF216" s="123"/>
      <c r="FP216" s="123"/>
      <c r="FZ216" s="123"/>
      <c r="GJ216" s="123"/>
      <c r="GT216" s="123"/>
      <c r="HD216" s="123"/>
      <c r="HN216" s="123"/>
      <c r="HX216" s="123"/>
    </row>
    <row xmlns:x14ac="http://schemas.microsoft.com/office/spreadsheetml/2009/9/ac" r="217" s="3" customFormat="true" x14ac:dyDescent="0.25">
      <c r="A217" s="385"/>
      <c r="B217" s="123"/>
      <c r="L217" s="123"/>
      <c r="V217" s="123"/>
      <c r="AF217" s="123"/>
      <c r="AP217" s="123"/>
      <c r="AZ217" s="123"/>
      <c r="BJ217" s="123"/>
      <c r="BT217" s="123"/>
      <c r="CD217" s="123"/>
      <c r="CN217" s="123"/>
      <c r="CX217" s="123"/>
      <c r="DH217" s="123"/>
      <c r="DR217" s="123"/>
      <c r="EB217" s="123"/>
      <c r="EL217" s="123"/>
      <c r="EV217" s="123"/>
      <c r="FF217" s="123"/>
      <c r="FP217" s="123"/>
      <c r="FZ217" s="123"/>
      <c r="GJ217" s="123"/>
      <c r="GT217" s="123"/>
      <c r="HD217" s="123"/>
      <c r="HN217" s="123"/>
      <c r="HX217" s="123"/>
    </row>
    <row xmlns:x14ac="http://schemas.microsoft.com/office/spreadsheetml/2009/9/ac" r="218" s="3" customFormat="true" x14ac:dyDescent="0.25">
      <c r="A218" s="385"/>
      <c r="B218" s="123"/>
      <c r="L218" s="123"/>
      <c r="V218" s="123"/>
      <c r="AF218" s="123"/>
      <c r="AP218" s="123"/>
      <c r="AZ218" s="123"/>
      <c r="BJ218" s="123"/>
      <c r="BT218" s="123"/>
      <c r="CD218" s="123"/>
      <c r="CN218" s="123"/>
      <c r="CX218" s="123"/>
      <c r="DH218" s="123"/>
      <c r="DR218" s="123"/>
      <c r="EB218" s="123"/>
      <c r="EL218" s="123"/>
      <c r="EV218" s="123"/>
      <c r="FF218" s="123"/>
      <c r="FP218" s="123"/>
      <c r="FZ218" s="123"/>
      <c r="GJ218" s="123"/>
      <c r="GT218" s="123"/>
      <c r="HD218" s="123"/>
      <c r="HN218" s="123"/>
      <c r="HX218" s="123"/>
    </row>
    <row xmlns:x14ac="http://schemas.microsoft.com/office/spreadsheetml/2009/9/ac" r="219" s="3" customFormat="true" x14ac:dyDescent="0.25">
      <c r="A219" s="385"/>
      <c r="B219" s="123"/>
      <c r="L219" s="123"/>
      <c r="V219" s="123"/>
      <c r="AF219" s="123"/>
      <c r="AP219" s="123"/>
      <c r="AZ219" s="123"/>
      <c r="BJ219" s="123"/>
      <c r="BT219" s="123"/>
      <c r="CD219" s="123"/>
      <c r="CN219" s="123"/>
      <c r="CX219" s="123"/>
      <c r="DH219" s="123"/>
      <c r="DR219" s="123"/>
      <c r="EB219" s="123"/>
      <c r="EL219" s="123"/>
      <c r="EV219" s="123"/>
      <c r="FF219" s="123"/>
      <c r="FP219" s="123"/>
      <c r="FZ219" s="123"/>
      <c r="GJ219" s="123"/>
      <c r="GT219" s="123"/>
      <c r="HD219" s="123"/>
      <c r="HN219" s="123"/>
      <c r="HX219" s="123"/>
    </row>
    <row xmlns:x14ac="http://schemas.microsoft.com/office/spreadsheetml/2009/9/ac" r="220" s="3" customFormat="true" x14ac:dyDescent="0.25">
      <c r="A220" s="385"/>
      <c r="B220" s="123"/>
      <c r="L220" s="123"/>
      <c r="V220" s="123"/>
      <c r="AF220" s="123"/>
      <c r="AP220" s="123"/>
      <c r="AZ220" s="123"/>
      <c r="BJ220" s="123"/>
      <c r="BT220" s="123"/>
      <c r="CD220" s="123"/>
      <c r="CN220" s="123"/>
      <c r="CX220" s="123"/>
      <c r="DH220" s="123"/>
      <c r="DR220" s="123"/>
      <c r="EB220" s="123"/>
      <c r="EL220" s="123"/>
      <c r="EV220" s="123"/>
      <c r="FF220" s="123"/>
      <c r="FP220" s="123"/>
      <c r="FZ220" s="123"/>
      <c r="GJ220" s="123"/>
      <c r="GT220" s="123"/>
      <c r="HD220" s="123"/>
      <c r="HN220" s="123"/>
      <c r="HX220" s="123"/>
    </row>
    <row xmlns:x14ac="http://schemas.microsoft.com/office/spreadsheetml/2009/9/ac" r="221" s="3" customFormat="true" x14ac:dyDescent="0.25">
      <c r="A221" s="385"/>
      <c r="B221" s="123"/>
      <c r="L221" s="123"/>
      <c r="V221" s="123"/>
      <c r="AF221" s="123"/>
      <c r="AP221" s="123"/>
      <c r="AZ221" s="123"/>
      <c r="BJ221" s="123"/>
      <c r="BT221" s="123"/>
      <c r="CD221" s="123"/>
      <c r="CN221" s="123"/>
      <c r="CX221" s="123"/>
      <c r="DH221" s="123"/>
      <c r="DR221" s="123"/>
      <c r="EB221" s="123"/>
      <c r="EL221" s="123"/>
      <c r="EV221" s="123"/>
      <c r="FF221" s="123"/>
      <c r="FP221" s="123"/>
      <c r="FZ221" s="123"/>
      <c r="GJ221" s="123"/>
      <c r="GT221" s="123"/>
      <c r="HD221" s="123"/>
      <c r="HN221" s="123"/>
      <c r="HX221" s="123"/>
    </row>
    <row xmlns:x14ac="http://schemas.microsoft.com/office/spreadsheetml/2009/9/ac" r="222" s="3" customFormat="true" x14ac:dyDescent="0.25">
      <c r="A222" s="385"/>
      <c r="B222" s="123"/>
      <c r="L222" s="123"/>
      <c r="V222" s="123"/>
      <c r="AF222" s="123"/>
      <c r="AP222" s="123"/>
      <c r="AZ222" s="123"/>
      <c r="BJ222" s="123"/>
      <c r="BT222" s="123"/>
      <c r="CD222" s="123"/>
      <c r="CN222" s="123"/>
      <c r="CX222" s="123"/>
      <c r="DH222" s="123"/>
      <c r="DR222" s="123"/>
      <c r="EB222" s="123"/>
      <c r="EL222" s="123"/>
      <c r="EV222" s="123"/>
      <c r="FF222" s="123"/>
      <c r="FP222" s="123"/>
      <c r="FZ222" s="123"/>
      <c r="GJ222" s="123"/>
      <c r="GT222" s="123"/>
      <c r="HD222" s="123"/>
      <c r="HN222" s="123"/>
      <c r="HX222" s="123"/>
    </row>
    <row xmlns:x14ac="http://schemas.microsoft.com/office/spreadsheetml/2009/9/ac" r="223" s="3" customFormat="true" x14ac:dyDescent="0.25">
      <c r="A223" s="385"/>
      <c r="B223" s="123"/>
      <c r="L223" s="123"/>
      <c r="V223" s="123"/>
      <c r="AF223" s="123"/>
      <c r="AP223" s="123"/>
      <c r="AZ223" s="123"/>
      <c r="BJ223" s="123"/>
      <c r="BT223" s="123"/>
      <c r="CD223" s="123"/>
      <c r="CN223" s="123"/>
      <c r="CX223" s="123"/>
      <c r="DH223" s="123"/>
      <c r="DR223" s="123"/>
      <c r="EB223" s="123"/>
      <c r="EL223" s="123"/>
      <c r="EV223" s="123"/>
      <c r="FF223" s="123"/>
      <c r="FP223" s="123"/>
      <c r="FZ223" s="123"/>
      <c r="GJ223" s="123"/>
      <c r="GT223" s="123"/>
      <c r="HD223" s="123"/>
      <c r="HN223" s="123"/>
      <c r="HX223" s="123"/>
    </row>
    <row xmlns:x14ac="http://schemas.microsoft.com/office/spreadsheetml/2009/9/ac" r="224" s="3" customFormat="true" x14ac:dyDescent="0.25">
      <c r="A224" s="385"/>
      <c r="B224" s="123"/>
      <c r="L224" s="123"/>
      <c r="V224" s="123"/>
      <c r="AF224" s="123"/>
      <c r="AP224" s="123"/>
      <c r="AZ224" s="123"/>
      <c r="BJ224" s="123"/>
      <c r="BT224" s="123"/>
      <c r="CD224" s="123"/>
      <c r="CN224" s="123"/>
      <c r="CX224" s="123"/>
      <c r="DH224" s="123"/>
      <c r="DR224" s="123"/>
      <c r="EB224" s="123"/>
      <c r="EL224" s="123"/>
      <c r="EV224" s="123"/>
      <c r="FF224" s="123"/>
      <c r="FP224" s="123"/>
      <c r="FZ224" s="123"/>
      <c r="GJ224" s="123"/>
      <c r="GT224" s="123"/>
      <c r="HD224" s="123"/>
      <c r="HN224" s="123"/>
      <c r="HX224" s="123"/>
    </row>
    <row xmlns:x14ac="http://schemas.microsoft.com/office/spreadsheetml/2009/9/ac" r="225" s="3" customFormat="true" x14ac:dyDescent="0.25">
      <c r="A225" s="385"/>
      <c r="B225" s="123"/>
      <c r="L225" s="123"/>
      <c r="V225" s="123"/>
      <c r="AF225" s="123"/>
      <c r="AP225" s="123"/>
      <c r="AZ225" s="123"/>
      <c r="BJ225" s="123"/>
      <c r="BT225" s="123"/>
      <c r="CD225" s="123"/>
      <c r="CN225" s="123"/>
      <c r="CX225" s="123"/>
      <c r="DH225" s="123"/>
      <c r="DR225" s="123"/>
      <c r="EB225" s="123"/>
      <c r="EL225" s="123"/>
      <c r="EV225" s="123"/>
      <c r="FF225" s="123"/>
      <c r="FP225" s="123"/>
      <c r="FZ225" s="123"/>
      <c r="GJ225" s="123"/>
      <c r="GT225" s="123"/>
      <c r="HD225" s="123"/>
      <c r="HN225" s="123"/>
      <c r="HX225" s="123"/>
    </row>
    <row xmlns:x14ac="http://schemas.microsoft.com/office/spreadsheetml/2009/9/ac" r="226" s="3" customFormat="true" x14ac:dyDescent="0.25">
      <c r="A226" s="385"/>
      <c r="B226" s="123"/>
      <c r="L226" s="123"/>
      <c r="V226" s="123"/>
      <c r="AF226" s="123"/>
      <c r="AP226" s="123"/>
      <c r="AZ226" s="123"/>
      <c r="BJ226" s="123"/>
      <c r="BT226" s="123"/>
      <c r="CD226" s="123"/>
      <c r="CN226" s="123"/>
      <c r="CX226" s="123"/>
      <c r="DH226" s="123"/>
      <c r="DR226" s="123"/>
      <c r="EB226" s="123"/>
      <c r="EL226" s="123"/>
      <c r="EV226" s="123"/>
      <c r="FF226" s="123"/>
      <c r="FP226" s="123"/>
      <c r="FZ226" s="123"/>
      <c r="GJ226" s="123"/>
      <c r="GT226" s="123"/>
      <c r="HD226" s="123"/>
      <c r="HN226" s="123"/>
      <c r="HX226" s="123"/>
    </row>
    <row xmlns:x14ac="http://schemas.microsoft.com/office/spreadsheetml/2009/9/ac" r="227" s="3" customFormat="true" x14ac:dyDescent="0.25">
      <c r="A227" s="385"/>
      <c r="B227" s="123"/>
      <c r="L227" s="123"/>
      <c r="V227" s="123"/>
      <c r="AF227" s="123"/>
      <c r="AP227" s="123"/>
      <c r="AZ227" s="123"/>
      <c r="BJ227" s="123"/>
      <c r="BT227" s="123"/>
      <c r="CD227" s="123"/>
      <c r="CN227" s="123"/>
      <c r="CX227" s="123"/>
      <c r="DH227" s="123"/>
      <c r="DR227" s="123"/>
      <c r="EB227" s="123"/>
      <c r="EL227" s="123"/>
      <c r="EV227" s="123"/>
      <c r="FF227" s="123"/>
      <c r="FP227" s="123"/>
      <c r="FZ227" s="123"/>
      <c r="GJ227" s="123"/>
      <c r="GT227" s="123"/>
      <c r="HD227" s="123"/>
      <c r="HN227" s="123"/>
      <c r="HX227" s="123"/>
    </row>
    <row xmlns:x14ac="http://schemas.microsoft.com/office/spreadsheetml/2009/9/ac" r="228" s="3" customFormat="true" x14ac:dyDescent="0.25">
      <c r="A228" s="385"/>
      <c r="B228" s="123"/>
      <c r="L228" s="123"/>
      <c r="V228" s="123"/>
      <c r="AF228" s="123"/>
      <c r="AP228" s="123"/>
      <c r="AZ228" s="123"/>
      <c r="BJ228" s="123"/>
      <c r="BT228" s="123"/>
      <c r="CD228" s="123"/>
      <c r="CN228" s="123"/>
      <c r="CX228" s="123"/>
      <c r="DH228" s="123"/>
      <c r="DR228" s="123"/>
      <c r="EB228" s="123"/>
      <c r="EL228" s="123"/>
      <c r="EV228" s="123"/>
      <c r="FF228" s="123"/>
      <c r="FP228" s="123"/>
      <c r="FZ228" s="123"/>
      <c r="GJ228" s="123"/>
      <c r="GT228" s="123"/>
      <c r="HD228" s="123"/>
      <c r="HN228" s="123"/>
      <c r="HX228" s="123"/>
    </row>
    <row xmlns:x14ac="http://schemas.microsoft.com/office/spreadsheetml/2009/9/ac" r="229" s="3" customFormat="true" x14ac:dyDescent="0.25">
      <c r="A229" s="385"/>
      <c r="B229" s="123"/>
      <c r="L229" s="123"/>
      <c r="V229" s="123"/>
      <c r="AF229" s="123"/>
      <c r="AP229" s="123"/>
      <c r="AZ229" s="123"/>
      <c r="BJ229" s="123"/>
      <c r="BT229" s="123"/>
      <c r="CD229" s="123"/>
      <c r="CN229" s="123"/>
      <c r="CX229" s="123"/>
      <c r="DH229" s="123"/>
      <c r="DR229" s="123"/>
      <c r="EB229" s="123"/>
      <c r="EL229" s="123"/>
      <c r="EV229" s="123"/>
      <c r="FF229" s="123"/>
      <c r="FP229" s="123"/>
      <c r="FZ229" s="123"/>
      <c r="GJ229" s="123"/>
      <c r="GT229" s="123"/>
      <c r="HD229" s="123"/>
      <c r="HN229" s="123"/>
      <c r="HX229" s="123"/>
    </row>
    <row xmlns:x14ac="http://schemas.microsoft.com/office/spreadsheetml/2009/9/ac" r="230" s="3" customFormat="true" x14ac:dyDescent="0.25">
      <c r="A230" s="385"/>
      <c r="B230" s="123"/>
      <c r="L230" s="123"/>
      <c r="V230" s="123"/>
      <c r="AF230" s="123"/>
      <c r="AP230" s="123"/>
      <c r="AZ230" s="123"/>
      <c r="BJ230" s="123"/>
      <c r="BT230" s="123"/>
      <c r="CD230" s="123"/>
      <c r="CN230" s="123"/>
      <c r="CX230" s="123"/>
      <c r="DH230" s="123"/>
      <c r="DR230" s="123"/>
      <c r="EB230" s="123"/>
      <c r="EL230" s="123"/>
      <c r="EV230" s="123"/>
      <c r="FF230" s="123"/>
      <c r="FP230" s="123"/>
      <c r="FZ230" s="123"/>
      <c r="GJ230" s="123"/>
      <c r="GT230" s="123"/>
      <c r="HD230" s="123"/>
      <c r="HN230" s="123"/>
      <c r="HX230" s="123"/>
    </row>
    <row xmlns:x14ac="http://schemas.microsoft.com/office/spreadsheetml/2009/9/ac" r="231" s="3" customFormat="true" x14ac:dyDescent="0.25">
      <c r="A231" s="385"/>
      <c r="B231" s="123"/>
      <c r="L231" s="123"/>
      <c r="V231" s="123"/>
      <c r="AF231" s="123"/>
      <c r="AP231" s="123"/>
      <c r="AZ231" s="123"/>
      <c r="BJ231" s="123"/>
      <c r="BT231" s="123"/>
      <c r="CD231" s="123"/>
      <c r="CN231" s="123"/>
      <c r="CX231" s="123"/>
      <c r="DH231" s="123"/>
      <c r="DR231" s="123"/>
      <c r="EB231" s="123"/>
      <c r="EL231" s="123"/>
      <c r="EV231" s="123"/>
      <c r="FF231" s="123"/>
      <c r="FP231" s="123"/>
      <c r="FZ231" s="123"/>
      <c r="GJ231" s="123"/>
      <c r="GT231" s="123"/>
      <c r="HD231" s="123"/>
      <c r="HN231" s="123"/>
      <c r="HX231" s="123"/>
    </row>
    <row xmlns:x14ac="http://schemas.microsoft.com/office/spreadsheetml/2009/9/ac" r="232" s="3" customFormat="true" x14ac:dyDescent="0.25">
      <c r="A232" s="385"/>
      <c r="B232" s="123"/>
      <c r="L232" s="123"/>
      <c r="V232" s="123"/>
      <c r="AF232" s="123"/>
      <c r="AP232" s="123"/>
      <c r="AZ232" s="123"/>
      <c r="BJ232" s="123"/>
      <c r="BT232" s="123"/>
      <c r="CD232" s="123"/>
      <c r="CN232" s="123"/>
      <c r="CX232" s="123"/>
      <c r="DH232" s="123"/>
      <c r="DR232" s="123"/>
      <c r="EB232" s="123"/>
      <c r="EL232" s="123"/>
      <c r="EV232" s="123"/>
      <c r="FF232" s="123"/>
      <c r="FP232" s="123"/>
      <c r="FZ232" s="123"/>
      <c r="GJ232" s="123"/>
      <c r="GT232" s="123"/>
      <c r="HD232" s="123"/>
      <c r="HN232" s="123"/>
      <c r="HX232" s="123"/>
    </row>
    <row xmlns:x14ac="http://schemas.microsoft.com/office/spreadsheetml/2009/9/ac" r="233" s="3" customFormat="true" x14ac:dyDescent="0.25">
      <c r="A233" s="385"/>
      <c r="B233" s="123"/>
      <c r="L233" s="123"/>
      <c r="V233" s="123"/>
      <c r="AF233" s="123"/>
      <c r="AP233" s="123"/>
      <c r="AZ233" s="123"/>
      <c r="BJ233" s="123"/>
      <c r="BT233" s="123"/>
      <c r="CD233" s="123"/>
      <c r="CN233" s="123"/>
      <c r="CX233" s="123"/>
      <c r="DH233" s="123"/>
      <c r="DR233" s="123"/>
      <c r="EB233" s="123"/>
      <c r="EL233" s="123"/>
      <c r="EV233" s="123"/>
      <c r="FF233" s="123"/>
      <c r="FP233" s="123"/>
      <c r="FZ233" s="123"/>
      <c r="GJ233" s="123"/>
      <c r="GT233" s="123"/>
      <c r="HD233" s="123"/>
      <c r="HN233" s="123"/>
      <c r="HX233" s="123"/>
    </row>
    <row xmlns:x14ac="http://schemas.microsoft.com/office/spreadsheetml/2009/9/ac" r="234" s="3" customFormat="true" x14ac:dyDescent="0.25">
      <c r="A234" s="385"/>
      <c r="B234" s="123"/>
      <c r="L234" s="123"/>
      <c r="V234" s="123"/>
      <c r="AF234" s="123"/>
      <c r="AP234" s="123"/>
      <c r="AZ234" s="123"/>
      <c r="BJ234" s="123"/>
      <c r="BT234" s="123"/>
      <c r="CD234" s="123"/>
      <c r="CN234" s="123"/>
      <c r="CX234" s="123"/>
      <c r="DH234" s="123"/>
      <c r="DR234" s="123"/>
      <c r="EB234" s="123"/>
      <c r="EL234" s="123"/>
      <c r="EV234" s="123"/>
      <c r="FF234" s="123"/>
      <c r="FP234" s="123"/>
      <c r="FZ234" s="123"/>
      <c r="GJ234" s="123"/>
      <c r="GT234" s="123"/>
      <c r="HD234" s="123"/>
      <c r="HN234" s="123"/>
      <c r="HX234" s="123"/>
    </row>
    <row xmlns:x14ac="http://schemas.microsoft.com/office/spreadsheetml/2009/9/ac" r="235" s="3" customFormat="true" x14ac:dyDescent="0.25">
      <c r="A235" s="385"/>
      <c r="B235" s="123"/>
      <c r="L235" s="123"/>
      <c r="V235" s="123"/>
      <c r="AF235" s="123"/>
      <c r="AP235" s="123"/>
      <c r="AZ235" s="123"/>
      <c r="BJ235" s="123"/>
      <c r="BT235" s="123"/>
      <c r="CD235" s="123"/>
      <c r="CN235" s="123"/>
      <c r="CX235" s="123"/>
      <c r="DH235" s="123"/>
      <c r="DR235" s="123"/>
      <c r="EB235" s="123"/>
      <c r="EL235" s="123"/>
      <c r="EV235" s="123"/>
      <c r="FF235" s="123"/>
      <c r="FP235" s="123"/>
      <c r="FZ235" s="123"/>
      <c r="GJ235" s="123"/>
      <c r="GT235" s="123"/>
      <c r="HD235" s="123"/>
      <c r="HN235" s="123"/>
      <c r="HX235" s="123"/>
    </row>
    <row xmlns:x14ac="http://schemas.microsoft.com/office/spreadsheetml/2009/9/ac" r="236" s="3" customFormat="true" x14ac:dyDescent="0.25">
      <c r="A236" s="385"/>
      <c r="B236" s="123"/>
      <c r="L236" s="123"/>
      <c r="V236" s="123"/>
      <c r="AF236" s="123"/>
      <c r="AP236" s="123"/>
      <c r="AZ236" s="123"/>
      <c r="BJ236" s="123"/>
      <c r="BT236" s="123"/>
      <c r="CD236" s="123"/>
      <c r="CN236" s="123"/>
      <c r="CX236" s="123"/>
      <c r="DH236" s="123"/>
      <c r="DR236" s="123"/>
      <c r="EB236" s="123"/>
      <c r="EL236" s="123"/>
      <c r="EV236" s="123"/>
      <c r="FF236" s="123"/>
      <c r="FP236" s="123"/>
      <c r="FZ236" s="123"/>
      <c r="GJ236" s="123"/>
      <c r="GT236" s="123"/>
      <c r="HD236" s="123"/>
      <c r="HN236" s="123"/>
      <c r="HX236" s="123"/>
    </row>
    <row xmlns:x14ac="http://schemas.microsoft.com/office/spreadsheetml/2009/9/ac" r="237" s="3" customFormat="true" x14ac:dyDescent="0.25">
      <c r="A237" s="385"/>
      <c r="B237" s="123"/>
      <c r="L237" s="123"/>
      <c r="V237" s="123"/>
      <c r="AF237" s="123"/>
      <c r="AP237" s="123"/>
      <c r="AZ237" s="123"/>
      <c r="BJ237" s="123"/>
      <c r="BT237" s="123"/>
      <c r="CD237" s="123"/>
      <c r="CN237" s="123"/>
      <c r="CX237" s="123"/>
      <c r="DH237" s="123"/>
      <c r="DR237" s="123"/>
      <c r="EB237" s="123"/>
      <c r="EL237" s="123"/>
      <c r="EV237" s="123"/>
      <c r="FF237" s="123"/>
      <c r="FP237" s="123"/>
      <c r="FZ237" s="123"/>
      <c r="GJ237" s="123"/>
      <c r="GT237" s="123"/>
      <c r="HD237" s="123"/>
      <c r="HN237" s="123"/>
      <c r="HX237" s="123"/>
    </row>
    <row xmlns:x14ac="http://schemas.microsoft.com/office/spreadsheetml/2009/9/ac" r="238" s="3" customFormat="true" x14ac:dyDescent="0.25">
      <c r="A238" s="385"/>
      <c r="B238" s="123"/>
      <c r="L238" s="123"/>
      <c r="V238" s="123"/>
      <c r="AF238" s="123"/>
      <c r="AP238" s="123"/>
      <c r="AZ238" s="123"/>
      <c r="BJ238" s="123"/>
      <c r="BT238" s="123"/>
      <c r="CD238" s="123"/>
      <c r="CN238" s="123"/>
      <c r="CX238" s="123"/>
      <c r="DH238" s="123"/>
      <c r="DR238" s="123"/>
      <c r="EB238" s="123"/>
      <c r="EL238" s="123"/>
      <c r="EV238" s="123"/>
      <c r="FF238" s="123"/>
      <c r="FP238" s="123"/>
      <c r="FZ238" s="123"/>
      <c r="GJ238" s="123"/>
      <c r="GT238" s="123"/>
      <c r="HD238" s="123"/>
      <c r="HN238" s="123"/>
      <c r="HX238" s="123"/>
    </row>
    <row xmlns:x14ac="http://schemas.microsoft.com/office/spreadsheetml/2009/9/ac" r="239" s="3" customFormat="true" x14ac:dyDescent="0.25">
      <c r="A239" s="385"/>
      <c r="B239" s="123"/>
      <c r="L239" s="123"/>
      <c r="V239" s="123"/>
      <c r="AF239" s="123"/>
      <c r="AP239" s="123"/>
      <c r="AZ239" s="123"/>
      <c r="BJ239" s="123"/>
      <c r="BT239" s="123"/>
      <c r="CD239" s="123"/>
      <c r="CN239" s="123"/>
      <c r="CX239" s="123"/>
      <c r="DH239" s="123"/>
      <c r="DR239" s="123"/>
      <c r="EB239" s="123"/>
      <c r="EL239" s="123"/>
      <c r="EV239" s="123"/>
      <c r="FF239" s="123"/>
      <c r="FP239" s="123"/>
      <c r="FZ239" s="123"/>
      <c r="GJ239" s="123"/>
      <c r="GT239" s="123"/>
      <c r="HD239" s="123"/>
      <c r="HN239" s="123"/>
      <c r="HX239" s="123"/>
    </row>
    <row xmlns:x14ac="http://schemas.microsoft.com/office/spreadsheetml/2009/9/ac" r="240" s="3" customFormat="true" x14ac:dyDescent="0.25">
      <c r="A240" s="385"/>
      <c r="B240" s="123"/>
      <c r="L240" s="123"/>
      <c r="V240" s="123"/>
      <c r="AF240" s="123"/>
      <c r="AP240" s="123"/>
      <c r="AZ240" s="123"/>
      <c r="BJ240" s="123"/>
      <c r="BT240" s="123"/>
      <c r="CD240" s="123"/>
      <c r="CN240" s="123"/>
      <c r="CX240" s="123"/>
      <c r="DH240" s="123"/>
      <c r="DR240" s="123"/>
      <c r="EB240" s="123"/>
      <c r="EL240" s="123"/>
      <c r="EV240" s="123"/>
      <c r="FF240" s="123"/>
      <c r="FP240" s="123"/>
      <c r="FZ240" s="123"/>
      <c r="GJ240" s="123"/>
      <c r="GT240" s="123"/>
      <c r="HD240" s="123"/>
      <c r="HN240" s="123"/>
      <c r="HX240" s="123"/>
    </row>
    <row xmlns:x14ac="http://schemas.microsoft.com/office/spreadsheetml/2009/9/ac" r="241" s="3" customFormat="true" x14ac:dyDescent="0.25">
      <c r="A241" s="385"/>
      <c r="B241" s="123"/>
      <c r="L241" s="123"/>
      <c r="V241" s="123"/>
      <c r="AF241" s="123"/>
      <c r="AP241" s="123"/>
      <c r="AZ241" s="123"/>
      <c r="BJ241" s="123"/>
      <c r="BT241" s="123"/>
      <c r="CD241" s="123"/>
      <c r="CN241" s="123"/>
      <c r="CX241" s="123"/>
      <c r="DH241" s="123"/>
      <c r="DR241" s="123"/>
      <c r="EB241" s="123"/>
      <c r="EL241" s="123"/>
      <c r="EV241" s="123"/>
      <c r="FF241" s="123"/>
      <c r="FP241" s="123"/>
      <c r="FZ241" s="123"/>
      <c r="GJ241" s="123"/>
      <c r="GT241" s="123"/>
      <c r="HD241" s="123"/>
      <c r="HN241" s="123"/>
      <c r="HX241" s="123"/>
    </row>
    <row xmlns:x14ac="http://schemas.microsoft.com/office/spreadsheetml/2009/9/ac" r="242" s="3" customFormat="true" x14ac:dyDescent="0.25">
      <c r="A242" s="385"/>
      <c r="B242" s="123"/>
      <c r="L242" s="123"/>
      <c r="V242" s="123"/>
      <c r="AF242" s="123"/>
      <c r="AP242" s="123"/>
      <c r="AZ242" s="123"/>
      <c r="BJ242" s="123"/>
      <c r="BT242" s="123"/>
      <c r="CD242" s="123"/>
      <c r="CN242" s="123"/>
      <c r="CX242" s="123"/>
      <c r="DH242" s="123"/>
      <c r="DR242" s="123"/>
      <c r="EB242" s="123"/>
      <c r="EL242" s="123"/>
      <c r="EV242" s="123"/>
      <c r="FF242" s="123"/>
      <c r="FP242" s="123"/>
      <c r="FZ242" s="123"/>
      <c r="GJ242" s="123"/>
      <c r="GT242" s="123"/>
      <c r="HD242" s="123"/>
      <c r="HN242" s="123"/>
      <c r="HX242" s="123"/>
    </row>
    <row xmlns:x14ac="http://schemas.microsoft.com/office/spreadsheetml/2009/9/ac" r="243" s="3" customFormat="true" x14ac:dyDescent="0.25">
      <c r="A243" s="385"/>
      <c r="B243" s="123"/>
      <c r="L243" s="123"/>
      <c r="V243" s="123"/>
      <c r="AF243" s="123"/>
      <c r="AP243" s="123"/>
      <c r="AZ243" s="123"/>
      <c r="BJ243" s="123"/>
      <c r="BT243" s="123"/>
      <c r="CD243" s="123"/>
      <c r="CN243" s="123"/>
      <c r="CX243" s="123"/>
      <c r="DH243" s="123"/>
      <c r="DR243" s="123"/>
      <c r="EB243" s="123"/>
      <c r="EL243" s="123"/>
      <c r="EV243" s="123"/>
      <c r="FF243" s="123"/>
      <c r="FP243" s="123"/>
      <c r="FZ243" s="123"/>
      <c r="GJ243" s="123"/>
      <c r="GT243" s="123"/>
      <c r="HD243" s="123"/>
      <c r="HN243" s="123"/>
      <c r="HX243" s="123"/>
    </row>
    <row xmlns:x14ac="http://schemas.microsoft.com/office/spreadsheetml/2009/9/ac" r="244" s="3" customFormat="true" x14ac:dyDescent="0.25">
      <c r="A244" s="385"/>
      <c r="B244" s="123"/>
      <c r="L244" s="123"/>
      <c r="V244" s="123"/>
      <c r="AF244" s="123"/>
      <c r="AP244" s="123"/>
      <c r="AZ244" s="123"/>
      <c r="BJ244" s="123"/>
      <c r="BT244" s="123"/>
      <c r="CD244" s="123"/>
      <c r="CN244" s="123"/>
      <c r="CX244" s="123"/>
      <c r="DH244" s="123"/>
      <c r="DR244" s="123"/>
      <c r="EB244" s="123"/>
      <c r="EL244" s="123"/>
      <c r="EV244" s="123"/>
      <c r="FF244" s="123"/>
      <c r="FP244" s="123"/>
      <c r="FZ244" s="123"/>
      <c r="GJ244" s="123"/>
      <c r="GT244" s="123"/>
      <c r="HD244" s="123"/>
      <c r="HN244" s="123"/>
      <c r="HX244" s="123"/>
    </row>
    <row xmlns:x14ac="http://schemas.microsoft.com/office/spreadsheetml/2009/9/ac" r="245" s="3" customFormat="true" x14ac:dyDescent="0.25">
      <c r="A245" s="385"/>
      <c r="B245" s="123"/>
      <c r="L245" s="123"/>
      <c r="V245" s="123"/>
      <c r="AF245" s="123"/>
      <c r="AP245" s="123"/>
      <c r="AZ245" s="123"/>
      <c r="BJ245" s="123"/>
      <c r="BT245" s="123"/>
      <c r="CD245" s="123"/>
      <c r="CN245" s="123"/>
      <c r="CX245" s="123"/>
      <c r="DH245" s="123"/>
      <c r="DR245" s="123"/>
      <c r="EB245" s="123"/>
      <c r="EL245" s="123"/>
      <c r="EV245" s="123"/>
      <c r="FF245" s="123"/>
      <c r="FP245" s="123"/>
      <c r="FZ245" s="123"/>
      <c r="GJ245" s="123"/>
      <c r="GT245" s="123"/>
      <c r="HD245" s="123"/>
      <c r="HN245" s="123"/>
      <c r="HX245" s="123"/>
    </row>
    <row xmlns:x14ac="http://schemas.microsoft.com/office/spreadsheetml/2009/9/ac" r="246" s="3" customFormat="true" x14ac:dyDescent="0.25">
      <c r="A246" s="385"/>
      <c r="B246" s="123"/>
      <c r="L246" s="123"/>
      <c r="V246" s="123"/>
      <c r="AF246" s="123"/>
      <c r="AP246" s="123"/>
      <c r="AZ246" s="123"/>
      <c r="BJ246" s="123"/>
      <c r="BT246" s="123"/>
      <c r="CD246" s="123"/>
      <c r="CN246" s="123"/>
      <c r="CX246" s="123"/>
      <c r="DH246" s="123"/>
      <c r="DR246" s="123"/>
      <c r="EB246" s="123"/>
      <c r="EL246" s="123"/>
      <c r="EV246" s="123"/>
      <c r="FF246" s="123"/>
      <c r="FP246" s="123"/>
      <c r="FZ246" s="123"/>
      <c r="GJ246" s="123"/>
      <c r="GT246" s="123"/>
      <c r="HD246" s="123"/>
      <c r="HN246" s="123"/>
      <c r="HX246" s="123"/>
    </row>
    <row xmlns:x14ac="http://schemas.microsoft.com/office/spreadsheetml/2009/9/ac" r="247" s="3" customFormat="true" x14ac:dyDescent="0.25">
      <c r="A247" s="385"/>
      <c r="B247" s="123"/>
      <c r="L247" s="123"/>
      <c r="V247" s="123"/>
      <c r="AF247" s="123"/>
      <c r="AP247" s="123"/>
      <c r="AZ247" s="123"/>
      <c r="BJ247" s="123"/>
      <c r="BT247" s="123"/>
      <c r="CD247" s="123"/>
      <c r="CN247" s="123"/>
      <c r="CX247" s="123"/>
      <c r="DH247" s="123"/>
      <c r="DR247" s="123"/>
      <c r="EB247" s="123"/>
      <c r="EL247" s="123"/>
      <c r="EV247" s="123"/>
      <c r="FF247" s="123"/>
      <c r="FP247" s="123"/>
      <c r="FZ247" s="123"/>
      <c r="GJ247" s="123"/>
      <c r="GT247" s="123"/>
      <c r="HD247" s="123"/>
      <c r="HN247" s="123"/>
      <c r="HX247" s="123"/>
    </row>
    <row xmlns:x14ac="http://schemas.microsoft.com/office/spreadsheetml/2009/9/ac" r="248" s="3" customFormat="true" x14ac:dyDescent="0.25">
      <c r="A248" s="385"/>
      <c r="B248" s="123"/>
      <c r="L248" s="123"/>
      <c r="V248" s="123"/>
      <c r="AF248" s="123"/>
      <c r="AP248" s="123"/>
      <c r="AZ248" s="123"/>
      <c r="BJ248" s="123"/>
      <c r="BT248" s="123"/>
      <c r="CD248" s="123"/>
      <c r="CN248" s="123"/>
      <c r="CX248" s="123"/>
      <c r="DH248" s="123"/>
      <c r="DR248" s="123"/>
      <c r="EB248" s="123"/>
      <c r="EL248" s="123"/>
      <c r="EV248" s="123"/>
      <c r="FF248" s="123"/>
      <c r="FP248" s="123"/>
      <c r="FZ248" s="123"/>
      <c r="GJ248" s="123"/>
      <c r="GT248" s="123"/>
      <c r="HD248" s="123"/>
      <c r="HN248" s="123"/>
      <c r="HX248" s="123"/>
    </row>
    <row xmlns:x14ac="http://schemas.microsoft.com/office/spreadsheetml/2009/9/ac" r="249" s="3" customFormat="true" x14ac:dyDescent="0.25">
      <c r="A249" s="385"/>
      <c r="B249" s="123"/>
      <c r="L249" s="123"/>
      <c r="V249" s="123"/>
      <c r="AF249" s="123"/>
      <c r="AP249" s="123"/>
      <c r="AZ249" s="123"/>
      <c r="BJ249" s="123"/>
      <c r="BT249" s="123"/>
      <c r="CD249" s="123"/>
      <c r="CN249" s="123"/>
      <c r="CX249" s="123"/>
      <c r="DH249" s="123"/>
      <c r="DR249" s="123"/>
      <c r="EB249" s="123"/>
      <c r="EL249" s="123"/>
      <c r="EV249" s="123"/>
      <c r="FF249" s="123"/>
      <c r="FP249" s="123"/>
      <c r="FZ249" s="123"/>
      <c r="GJ249" s="123"/>
      <c r="GT249" s="123"/>
      <c r="HD249" s="123"/>
      <c r="HN249" s="123"/>
      <c r="HX249" s="123"/>
    </row>
    <row xmlns:x14ac="http://schemas.microsoft.com/office/spreadsheetml/2009/9/ac" r="250" s="3" customFormat="true" x14ac:dyDescent="0.25">
      <c r="A250" s="385"/>
      <c r="B250" s="123"/>
      <c r="L250" s="123"/>
      <c r="V250" s="123"/>
      <c r="AF250" s="123"/>
      <c r="AP250" s="123"/>
      <c r="AZ250" s="123"/>
      <c r="BJ250" s="123"/>
      <c r="BT250" s="123"/>
      <c r="CD250" s="123"/>
      <c r="CN250" s="123"/>
      <c r="CX250" s="123"/>
      <c r="DH250" s="123"/>
      <c r="DR250" s="123"/>
      <c r="EB250" s="123"/>
      <c r="EL250" s="123"/>
      <c r="EV250" s="123"/>
      <c r="FF250" s="123"/>
      <c r="FP250" s="123"/>
      <c r="FZ250" s="123"/>
      <c r="GJ250" s="123"/>
      <c r="GT250" s="123"/>
      <c r="HD250" s="123"/>
      <c r="HN250" s="123"/>
      <c r="HX250" s="123"/>
    </row>
    <row xmlns:x14ac="http://schemas.microsoft.com/office/spreadsheetml/2009/9/ac" r="251" s="3" customFormat="true" x14ac:dyDescent="0.25">
      <c r="A251" s="385"/>
      <c r="B251" s="123"/>
      <c r="L251" s="123"/>
      <c r="V251" s="123"/>
      <c r="AF251" s="123"/>
      <c r="AP251" s="123"/>
      <c r="AZ251" s="123"/>
      <c r="BJ251" s="123"/>
      <c r="BT251" s="123"/>
      <c r="CD251" s="123"/>
      <c r="CN251" s="123"/>
      <c r="CX251" s="123"/>
      <c r="DH251" s="123"/>
      <c r="DR251" s="123"/>
      <c r="EB251" s="123"/>
      <c r="EL251" s="123"/>
      <c r="EV251" s="123"/>
      <c r="FF251" s="123"/>
      <c r="FP251" s="123"/>
      <c r="FZ251" s="123"/>
      <c r="GJ251" s="123"/>
      <c r="GT251" s="123"/>
      <c r="HD251" s="123"/>
      <c r="HN251" s="123"/>
      <c r="HX251" s="123"/>
    </row>
    <row xmlns:x14ac="http://schemas.microsoft.com/office/spreadsheetml/2009/9/ac" r="252" s="3" customFormat="true" x14ac:dyDescent="0.25">
      <c r="A252" s="385"/>
      <c r="B252" s="123"/>
      <c r="L252" s="123"/>
      <c r="V252" s="123"/>
      <c r="AF252" s="123"/>
      <c r="AP252" s="123"/>
      <c r="AZ252" s="123"/>
      <c r="BJ252" s="123"/>
      <c r="BT252" s="123"/>
      <c r="CD252" s="123"/>
      <c r="CN252" s="123"/>
      <c r="CX252" s="123"/>
      <c r="DH252" s="123"/>
      <c r="DR252" s="123"/>
      <c r="EB252" s="123"/>
      <c r="EL252" s="123"/>
      <c r="EV252" s="123"/>
      <c r="FF252" s="123"/>
      <c r="FP252" s="123"/>
      <c r="FZ252" s="123"/>
      <c r="GJ252" s="123"/>
      <c r="GT252" s="123"/>
      <c r="HD252" s="123"/>
      <c r="HN252" s="123"/>
      <c r="HX252" s="123"/>
    </row>
    <row xmlns:x14ac="http://schemas.microsoft.com/office/spreadsheetml/2009/9/ac" r="253" s="3" customFormat="true" x14ac:dyDescent="0.25">
      <c r="A253" s="385"/>
      <c r="B253" s="123"/>
      <c r="L253" s="123"/>
      <c r="V253" s="123"/>
      <c r="AF253" s="123"/>
      <c r="AP253" s="123"/>
      <c r="AZ253" s="123"/>
      <c r="BJ253" s="123"/>
      <c r="BT253" s="123"/>
      <c r="CD253" s="123"/>
      <c r="CN253" s="123"/>
      <c r="CX253" s="123"/>
      <c r="DH253" s="123"/>
      <c r="DR253" s="123"/>
      <c r="EB253" s="123"/>
      <c r="EL253" s="123"/>
      <c r="EV253" s="123"/>
      <c r="FF253" s="123"/>
      <c r="FP253" s="123"/>
      <c r="FZ253" s="123"/>
      <c r="GJ253" s="123"/>
      <c r="GT253" s="123"/>
      <c r="HD253" s="123"/>
      <c r="HN253" s="123"/>
      <c r="HX253" s="123"/>
    </row>
    <row xmlns:x14ac="http://schemas.microsoft.com/office/spreadsheetml/2009/9/ac" r="254" s="3" customFormat="true" x14ac:dyDescent="0.25">
      <c r="A254" s="385"/>
      <c r="B254" s="123"/>
      <c r="L254" s="123"/>
      <c r="V254" s="123"/>
      <c r="AF254" s="123"/>
      <c r="AP254" s="123"/>
      <c r="AZ254" s="123"/>
      <c r="BJ254" s="123"/>
      <c r="BT254" s="123"/>
      <c r="CD254" s="123"/>
      <c r="CN254" s="123"/>
      <c r="CX254" s="123"/>
      <c r="DH254" s="123"/>
      <c r="DR254" s="123"/>
      <c r="EB254" s="123"/>
      <c r="EL254" s="123"/>
      <c r="EV254" s="123"/>
      <c r="FF254" s="123"/>
      <c r="FP254" s="123"/>
      <c r="FZ254" s="123"/>
      <c r="GJ254" s="123"/>
      <c r="GT254" s="123"/>
      <c r="HD254" s="123"/>
      <c r="HN254" s="123"/>
      <c r="HX254" s="123"/>
    </row>
    <row xmlns:x14ac="http://schemas.microsoft.com/office/spreadsheetml/2009/9/ac" r="255" s="3" customFormat="true" x14ac:dyDescent="0.25">
      <c r="A255" s="385"/>
      <c r="B255" s="123"/>
      <c r="L255" s="123"/>
      <c r="V255" s="123"/>
      <c r="AF255" s="123"/>
      <c r="AP255" s="123"/>
      <c r="AZ255" s="123"/>
      <c r="BJ255" s="123"/>
      <c r="BT255" s="123"/>
      <c r="CD255" s="123"/>
      <c r="CN255" s="123"/>
      <c r="CX255" s="123"/>
      <c r="DH255" s="123"/>
      <c r="DR255" s="123"/>
      <c r="EB255" s="123"/>
      <c r="EL255" s="123"/>
      <c r="EV255" s="123"/>
      <c r="FF255" s="123"/>
      <c r="FP255" s="123"/>
      <c r="FZ255" s="123"/>
      <c r="GJ255" s="123"/>
      <c r="GT255" s="123"/>
      <c r="HD255" s="123"/>
      <c r="HN255" s="123"/>
      <c r="HX255" s="123"/>
    </row>
    <row xmlns:x14ac="http://schemas.microsoft.com/office/spreadsheetml/2009/9/ac" r="256" s="3" customFormat="true" x14ac:dyDescent="0.25">
      <c r="A256" s="385"/>
      <c r="B256" s="123"/>
      <c r="L256" s="123"/>
      <c r="V256" s="123"/>
      <c r="AF256" s="123"/>
      <c r="AP256" s="123"/>
      <c r="AZ256" s="123"/>
      <c r="BJ256" s="123"/>
      <c r="BT256" s="123"/>
      <c r="CD256" s="123"/>
      <c r="CN256" s="123"/>
      <c r="CX256" s="123"/>
      <c r="DH256" s="123"/>
      <c r="DR256" s="123"/>
      <c r="EB256" s="123"/>
      <c r="EL256" s="123"/>
      <c r="EV256" s="123"/>
      <c r="FF256" s="123"/>
      <c r="FP256" s="123"/>
      <c r="FZ256" s="123"/>
      <c r="GJ256" s="123"/>
      <c r="GT256" s="123"/>
      <c r="HD256" s="123"/>
      <c r="HN256" s="123"/>
      <c r="HX256" s="123"/>
    </row>
    <row xmlns:x14ac="http://schemas.microsoft.com/office/spreadsheetml/2009/9/ac" r="257" s="3" customFormat="true" x14ac:dyDescent="0.25">
      <c r="A257" s="385"/>
      <c r="B257" s="123"/>
      <c r="L257" s="123"/>
      <c r="V257" s="123"/>
      <c r="AF257" s="123"/>
      <c r="AP257" s="123"/>
      <c r="AZ257" s="123"/>
      <c r="BJ257" s="123"/>
      <c r="BT257" s="123"/>
      <c r="CD257" s="123"/>
      <c r="CN257" s="123"/>
      <c r="CX257" s="123"/>
      <c r="DH257" s="123"/>
      <c r="DR257" s="123"/>
      <c r="EB257" s="123"/>
      <c r="EL257" s="123"/>
      <c r="EV257" s="123"/>
      <c r="FF257" s="123"/>
      <c r="FP257" s="123"/>
      <c r="FZ257" s="123"/>
      <c r="GJ257" s="123"/>
      <c r="GT257" s="123"/>
      <c r="HD257" s="123"/>
      <c r="HN257" s="123"/>
      <c r="HX257" s="123"/>
    </row>
    <row xmlns:x14ac="http://schemas.microsoft.com/office/spreadsheetml/2009/9/ac" r="258" s="3" customFormat="true" x14ac:dyDescent="0.25">
      <c r="A258" s="385"/>
      <c r="B258" s="123"/>
      <c r="L258" s="123"/>
      <c r="V258" s="123"/>
      <c r="AF258" s="123"/>
      <c r="AP258" s="123"/>
      <c r="AZ258" s="123"/>
      <c r="BJ258" s="123"/>
      <c r="BT258" s="123"/>
      <c r="CD258" s="123"/>
      <c r="CN258" s="123"/>
      <c r="CX258" s="123"/>
      <c r="DH258" s="123"/>
      <c r="DR258" s="123"/>
      <c r="EB258" s="123"/>
      <c r="EL258" s="123"/>
      <c r="EV258" s="123"/>
      <c r="FF258" s="123"/>
      <c r="FP258" s="123"/>
      <c r="FZ258" s="123"/>
      <c r="GJ258" s="123"/>
      <c r="GT258" s="123"/>
      <c r="HD258" s="123"/>
      <c r="HN258" s="123"/>
      <c r="HX258" s="123"/>
    </row>
    <row xmlns:x14ac="http://schemas.microsoft.com/office/spreadsheetml/2009/9/ac" r="259" s="3" customFormat="true" x14ac:dyDescent="0.25">
      <c r="A259" s="385"/>
      <c r="B259" s="123"/>
      <c r="L259" s="123"/>
      <c r="V259" s="123"/>
      <c r="AF259" s="123"/>
      <c r="AP259" s="123"/>
      <c r="AZ259" s="123"/>
      <c r="BJ259" s="123"/>
      <c r="BT259" s="123"/>
      <c r="CD259" s="123"/>
      <c r="CN259" s="123"/>
      <c r="CX259" s="123"/>
      <c r="DH259" s="123"/>
      <c r="DR259" s="123"/>
      <c r="EB259" s="123"/>
      <c r="EL259" s="123"/>
      <c r="EV259" s="123"/>
      <c r="FF259" s="123"/>
      <c r="FP259" s="123"/>
      <c r="FZ259" s="123"/>
      <c r="GJ259" s="123"/>
      <c r="GT259" s="123"/>
      <c r="HD259" s="123"/>
      <c r="HN259" s="123"/>
      <c r="HX259" s="123"/>
    </row>
    <row xmlns:x14ac="http://schemas.microsoft.com/office/spreadsheetml/2009/9/ac" r="260" s="3" customFormat="true" x14ac:dyDescent="0.25">
      <c r="A260" s="385"/>
      <c r="B260" s="123"/>
      <c r="L260" s="123"/>
      <c r="V260" s="123"/>
      <c r="AF260" s="123"/>
      <c r="AP260" s="123"/>
      <c r="AZ260" s="123"/>
      <c r="BJ260" s="123"/>
      <c r="BT260" s="123"/>
      <c r="CD260" s="123"/>
      <c r="CN260" s="123"/>
      <c r="CX260" s="123"/>
      <c r="DH260" s="123"/>
      <c r="DR260" s="123"/>
      <c r="EB260" s="123"/>
      <c r="EL260" s="123"/>
      <c r="EV260" s="123"/>
      <c r="FF260" s="123"/>
      <c r="FP260" s="123"/>
      <c r="FZ260" s="123"/>
      <c r="GJ260" s="123"/>
      <c r="GT260" s="123"/>
      <c r="HD260" s="123"/>
      <c r="HN260" s="123"/>
      <c r="HX260" s="123"/>
    </row>
    <row xmlns:x14ac="http://schemas.microsoft.com/office/spreadsheetml/2009/9/ac" r="261" s="3" customFormat="true" x14ac:dyDescent="0.25">
      <c r="A261" s="385"/>
      <c r="B261" s="123"/>
      <c r="L261" s="123"/>
      <c r="V261" s="123"/>
      <c r="AF261" s="123"/>
      <c r="AP261" s="123"/>
      <c r="AZ261" s="123"/>
      <c r="BJ261" s="123"/>
      <c r="BT261" s="123"/>
      <c r="CD261" s="123"/>
      <c r="CN261" s="123"/>
      <c r="CX261" s="123"/>
      <c r="DH261" s="123"/>
      <c r="DR261" s="123"/>
      <c r="EB261" s="123"/>
      <c r="EL261" s="123"/>
      <c r="EV261" s="123"/>
      <c r="FF261" s="123"/>
      <c r="FP261" s="123"/>
      <c r="FZ261" s="123"/>
      <c r="GJ261" s="123"/>
      <c r="GT261" s="123"/>
      <c r="HD261" s="123"/>
      <c r="HN261" s="123"/>
      <c r="HX261" s="123"/>
    </row>
    <row xmlns:x14ac="http://schemas.microsoft.com/office/spreadsheetml/2009/9/ac" r="262" s="3" customFormat="true" x14ac:dyDescent="0.25">
      <c r="A262" s="385"/>
      <c r="B262" s="123"/>
      <c r="L262" s="123"/>
      <c r="V262" s="123"/>
      <c r="AF262" s="123"/>
      <c r="AP262" s="123"/>
      <c r="AZ262" s="123"/>
      <c r="BJ262" s="123"/>
      <c r="BT262" s="123"/>
      <c r="CD262" s="123"/>
      <c r="CN262" s="123"/>
      <c r="CX262" s="123"/>
      <c r="DH262" s="123"/>
      <c r="DR262" s="123"/>
      <c r="EB262" s="123"/>
      <c r="EL262" s="123"/>
      <c r="EV262" s="123"/>
      <c r="FF262" s="123"/>
      <c r="FP262" s="123"/>
      <c r="FZ262" s="123"/>
      <c r="GJ262" s="123"/>
      <c r="GT262" s="123"/>
      <c r="HD262" s="123"/>
      <c r="HN262" s="123"/>
      <c r="HX262" s="123"/>
    </row>
    <row xmlns:x14ac="http://schemas.microsoft.com/office/spreadsheetml/2009/9/ac" r="263" s="3" customFormat="true" x14ac:dyDescent="0.25">
      <c r="A263" s="385"/>
      <c r="B263" s="123"/>
      <c r="L263" s="123"/>
      <c r="V263" s="123"/>
      <c r="AF263" s="123"/>
      <c r="AP263" s="123"/>
      <c r="AZ263" s="123"/>
      <c r="BJ263" s="123"/>
      <c r="BT263" s="123"/>
      <c r="CD263" s="123"/>
      <c r="CN263" s="123"/>
      <c r="CX263" s="123"/>
      <c r="DH263" s="123"/>
      <c r="DR263" s="123"/>
      <c r="EB263" s="123"/>
      <c r="EL263" s="123"/>
      <c r="EV263" s="123"/>
      <c r="FF263" s="123"/>
      <c r="FP263" s="123"/>
      <c r="FZ263" s="123"/>
      <c r="GJ263" s="123"/>
      <c r="GT263" s="123"/>
      <c r="HD263" s="123"/>
      <c r="HN263" s="123"/>
      <c r="HX263" s="123"/>
    </row>
    <row xmlns:x14ac="http://schemas.microsoft.com/office/spreadsheetml/2009/9/ac" r="264" s="3" customFormat="true" x14ac:dyDescent="0.25">
      <c r="A264" s="385"/>
      <c r="B264" s="123"/>
      <c r="L264" s="123"/>
      <c r="V264" s="123"/>
      <c r="AF264" s="123"/>
      <c r="AP264" s="123"/>
      <c r="AZ264" s="123"/>
      <c r="BJ264" s="123"/>
      <c r="BT264" s="123"/>
      <c r="CD264" s="123"/>
      <c r="CN264" s="123"/>
      <c r="CX264" s="123"/>
      <c r="DH264" s="123"/>
      <c r="DR264" s="123"/>
      <c r="EB264" s="123"/>
      <c r="EL264" s="123"/>
      <c r="EV264" s="123"/>
      <c r="FF264" s="123"/>
      <c r="FP264" s="123"/>
      <c r="FZ264" s="123"/>
      <c r="GJ264" s="123"/>
      <c r="GT264" s="123"/>
      <c r="HD264" s="123"/>
      <c r="HN264" s="123"/>
      <c r="HX264" s="123"/>
    </row>
    <row xmlns:x14ac="http://schemas.microsoft.com/office/spreadsheetml/2009/9/ac" r="265" s="3" customFormat="true" x14ac:dyDescent="0.25">
      <c r="A265" s="385"/>
      <c r="B265" s="123"/>
      <c r="L265" s="123"/>
      <c r="V265" s="123"/>
      <c r="AF265" s="123"/>
      <c r="AP265" s="123"/>
      <c r="AZ265" s="123"/>
      <c r="BJ265" s="123"/>
      <c r="BT265" s="123"/>
      <c r="CD265" s="123"/>
      <c r="CN265" s="123"/>
      <c r="CX265" s="123"/>
      <c r="DH265" s="123"/>
      <c r="DR265" s="123"/>
      <c r="EB265" s="123"/>
      <c r="EL265" s="123"/>
      <c r="EV265" s="123"/>
      <c r="FF265" s="123"/>
      <c r="FP265" s="123"/>
      <c r="FZ265" s="123"/>
      <c r="GJ265" s="123"/>
      <c r="GT265" s="123"/>
      <c r="HD265" s="123"/>
      <c r="HN265" s="123"/>
      <c r="HX265" s="123"/>
    </row>
    <row xmlns:x14ac="http://schemas.microsoft.com/office/spreadsheetml/2009/9/ac" r="266" s="3" customFormat="true" x14ac:dyDescent="0.25">
      <c r="A266" s="385"/>
      <c r="B266" s="123"/>
      <c r="L266" s="123"/>
      <c r="V266" s="123"/>
      <c r="AF266" s="123"/>
      <c r="AP266" s="123"/>
      <c r="AZ266" s="123"/>
      <c r="BJ266" s="123"/>
      <c r="BT266" s="123"/>
      <c r="CD266" s="123"/>
      <c r="CN266" s="123"/>
      <c r="CX266" s="123"/>
      <c r="DH266" s="123"/>
      <c r="DR266" s="123"/>
      <c r="EB266" s="123"/>
      <c r="EL266" s="123"/>
      <c r="EV266" s="123"/>
      <c r="FF266" s="123"/>
      <c r="FP266" s="123"/>
      <c r="FZ266" s="123"/>
      <c r="GJ266" s="123"/>
      <c r="GT266" s="123"/>
      <c r="HD266" s="123"/>
      <c r="HN266" s="123"/>
      <c r="HX266" s="123"/>
    </row>
    <row xmlns:x14ac="http://schemas.microsoft.com/office/spreadsheetml/2009/9/ac" r="267" s="3" customFormat="true" x14ac:dyDescent="0.25">
      <c r="A267" s="385"/>
      <c r="B267" s="123"/>
      <c r="L267" s="123"/>
      <c r="V267" s="123"/>
      <c r="AF267" s="123"/>
      <c r="AP267" s="123"/>
      <c r="AZ267" s="123"/>
      <c r="BJ267" s="123"/>
      <c r="BT267" s="123"/>
      <c r="CD267" s="123"/>
      <c r="CN267" s="123"/>
      <c r="CX267" s="123"/>
      <c r="DH267" s="123"/>
      <c r="DR267" s="123"/>
      <c r="EB267" s="123"/>
      <c r="EL267" s="123"/>
      <c r="EV267" s="123"/>
      <c r="FF267" s="123"/>
      <c r="FP267" s="123"/>
      <c r="FZ267" s="123"/>
      <c r="GJ267" s="123"/>
      <c r="GT267" s="123"/>
      <c r="HD267" s="123"/>
      <c r="HN267" s="123"/>
      <c r="HX267" s="123"/>
    </row>
    <row xmlns:x14ac="http://schemas.microsoft.com/office/spreadsheetml/2009/9/ac" r="268" s="3" customFormat="true" x14ac:dyDescent="0.25">
      <c r="A268" s="385"/>
      <c r="B268" s="123"/>
      <c r="L268" s="123"/>
      <c r="V268" s="123"/>
      <c r="AF268" s="123"/>
      <c r="AP268" s="123"/>
      <c r="AZ268" s="123"/>
      <c r="BJ268" s="123"/>
      <c r="BT268" s="123"/>
      <c r="CD268" s="123"/>
      <c r="CN268" s="123"/>
      <c r="CX268" s="123"/>
      <c r="DH268" s="123"/>
      <c r="DR268" s="123"/>
      <c r="EB268" s="123"/>
      <c r="EL268" s="123"/>
      <c r="EV268" s="123"/>
      <c r="FF268" s="123"/>
      <c r="FP268" s="123"/>
      <c r="FZ268" s="123"/>
      <c r="GJ268" s="123"/>
      <c r="GT268" s="123"/>
      <c r="HD268" s="123"/>
      <c r="HN268" s="123"/>
      <c r="HX268" s="123"/>
    </row>
    <row xmlns:x14ac="http://schemas.microsoft.com/office/spreadsheetml/2009/9/ac" r="269" s="3" customFormat="true" x14ac:dyDescent="0.25">
      <c r="A269" s="385"/>
      <c r="B269" s="123"/>
      <c r="L269" s="123"/>
      <c r="V269" s="123"/>
      <c r="AF269" s="123"/>
      <c r="AP269" s="123"/>
      <c r="AZ269" s="123"/>
      <c r="BJ269" s="123"/>
      <c r="BT269" s="123"/>
      <c r="CD269" s="123"/>
      <c r="CN269" s="123"/>
      <c r="CX269" s="123"/>
      <c r="DH269" s="123"/>
      <c r="DR269" s="123"/>
      <c r="EB269" s="123"/>
      <c r="EL269" s="123"/>
      <c r="EV269" s="123"/>
      <c r="FF269" s="123"/>
      <c r="FP269" s="123"/>
      <c r="FZ269" s="123"/>
      <c r="GJ269" s="123"/>
      <c r="GT269" s="123"/>
      <c r="HD269" s="123"/>
      <c r="HN269" s="123"/>
      <c r="HX269" s="123"/>
    </row>
    <row xmlns:x14ac="http://schemas.microsoft.com/office/spreadsheetml/2009/9/ac" r="270" s="3" customFormat="true" x14ac:dyDescent="0.25">
      <c r="A270" s="385"/>
      <c r="B270" s="123"/>
      <c r="L270" s="123"/>
      <c r="V270" s="123"/>
      <c r="AF270" s="123"/>
      <c r="AP270" s="123"/>
      <c r="AZ270" s="123"/>
      <c r="BJ270" s="123"/>
      <c r="BT270" s="123"/>
      <c r="CD270" s="123"/>
      <c r="CN270" s="123"/>
      <c r="CX270" s="123"/>
      <c r="DH270" s="123"/>
      <c r="DR270" s="123"/>
      <c r="EB270" s="123"/>
      <c r="EL270" s="123"/>
      <c r="EV270" s="123"/>
      <c r="FF270" s="123"/>
      <c r="FP270" s="123"/>
      <c r="FZ270" s="123"/>
      <c r="GJ270" s="123"/>
      <c r="GT270" s="123"/>
      <c r="HD270" s="123"/>
      <c r="HN270" s="123"/>
      <c r="HX270" s="123"/>
    </row>
    <row xmlns:x14ac="http://schemas.microsoft.com/office/spreadsheetml/2009/9/ac" r="271" s="3" customFormat="true" x14ac:dyDescent="0.25">
      <c r="A271" s="385"/>
      <c r="B271" s="123"/>
      <c r="L271" s="123"/>
      <c r="V271" s="123"/>
      <c r="AF271" s="123"/>
      <c r="AP271" s="123"/>
      <c r="AZ271" s="123"/>
      <c r="BJ271" s="123"/>
      <c r="BT271" s="123"/>
      <c r="CD271" s="123"/>
      <c r="CN271" s="123"/>
      <c r="CX271" s="123"/>
      <c r="DH271" s="123"/>
      <c r="DR271" s="123"/>
      <c r="EB271" s="123"/>
      <c r="EL271" s="123"/>
      <c r="EV271" s="123"/>
      <c r="FF271" s="123"/>
      <c r="FP271" s="123"/>
      <c r="FZ271" s="123"/>
      <c r="GJ271" s="123"/>
      <c r="GT271" s="123"/>
      <c r="HD271" s="123"/>
      <c r="HN271" s="123"/>
      <c r="HX271" s="123"/>
    </row>
    <row xmlns:x14ac="http://schemas.microsoft.com/office/spreadsheetml/2009/9/ac" r="272" s="3" customFormat="true" x14ac:dyDescent="0.25">
      <c r="A272" s="385"/>
      <c r="B272" s="123"/>
      <c r="L272" s="123"/>
      <c r="V272" s="123"/>
      <c r="AF272" s="123"/>
      <c r="AP272" s="123"/>
      <c r="AZ272" s="123"/>
      <c r="BJ272" s="123"/>
      <c r="BT272" s="123"/>
      <c r="CD272" s="123"/>
      <c r="CN272" s="123"/>
      <c r="CX272" s="123"/>
      <c r="DH272" s="123"/>
      <c r="DR272" s="123"/>
      <c r="EB272" s="123"/>
      <c r="EL272" s="123"/>
      <c r="EV272" s="123"/>
      <c r="FF272" s="123"/>
      <c r="FP272" s="123"/>
      <c r="FZ272" s="123"/>
      <c r="GJ272" s="123"/>
      <c r="GT272" s="123"/>
      <c r="HD272" s="123"/>
      <c r="HN272" s="123"/>
      <c r="HX272" s="123"/>
    </row>
    <row xmlns:x14ac="http://schemas.microsoft.com/office/spreadsheetml/2009/9/ac" r="273" s="3" customFormat="true" x14ac:dyDescent="0.25">
      <c r="A273" s="385"/>
      <c r="B273" s="123"/>
      <c r="L273" s="123"/>
      <c r="V273" s="123"/>
      <c r="AF273" s="123"/>
      <c r="AP273" s="123"/>
      <c r="AZ273" s="123"/>
      <c r="BJ273" s="123"/>
      <c r="BT273" s="123"/>
      <c r="CD273" s="123"/>
      <c r="CN273" s="123"/>
      <c r="CX273" s="123"/>
      <c r="DH273" s="123"/>
      <c r="DR273" s="123"/>
      <c r="EB273" s="123"/>
      <c r="EL273" s="123"/>
      <c r="EV273" s="123"/>
      <c r="FF273" s="123"/>
      <c r="FP273" s="123"/>
      <c r="FZ273" s="123"/>
      <c r="GJ273" s="123"/>
      <c r="GT273" s="123"/>
      <c r="HD273" s="123"/>
      <c r="HN273" s="123"/>
      <c r="HX273" s="123"/>
    </row>
    <row xmlns:x14ac="http://schemas.microsoft.com/office/spreadsheetml/2009/9/ac" r="274" s="3" customFormat="true" x14ac:dyDescent="0.25">
      <c r="A274" s="385"/>
      <c r="B274" s="123"/>
      <c r="L274" s="123"/>
      <c r="V274" s="123"/>
      <c r="AF274" s="123"/>
      <c r="AP274" s="123"/>
      <c r="AZ274" s="123"/>
      <c r="BJ274" s="123"/>
      <c r="BT274" s="123"/>
      <c r="CD274" s="123"/>
      <c r="CN274" s="123"/>
      <c r="CX274" s="123"/>
      <c r="DH274" s="123"/>
      <c r="DR274" s="123"/>
      <c r="EB274" s="123"/>
      <c r="EL274" s="123"/>
      <c r="EV274" s="123"/>
      <c r="FF274" s="123"/>
      <c r="FP274" s="123"/>
      <c r="FZ274" s="123"/>
      <c r="GJ274" s="123"/>
      <c r="GT274" s="123"/>
      <c r="HD274" s="123"/>
      <c r="HN274" s="123"/>
      <c r="HX274" s="123"/>
    </row>
    <row xmlns:x14ac="http://schemas.microsoft.com/office/spreadsheetml/2009/9/ac" r="275" s="3" customFormat="true" x14ac:dyDescent="0.25">
      <c r="A275" s="385"/>
      <c r="B275" s="123"/>
      <c r="L275" s="123"/>
      <c r="V275" s="123"/>
      <c r="AF275" s="123"/>
      <c r="AP275" s="123"/>
      <c r="AZ275" s="123"/>
      <c r="BJ275" s="123"/>
      <c r="BT275" s="123"/>
      <c r="CD275" s="123"/>
      <c r="CN275" s="123"/>
      <c r="CX275" s="123"/>
      <c r="DH275" s="123"/>
      <c r="DR275" s="123"/>
      <c r="EB275" s="123"/>
      <c r="EL275" s="123"/>
      <c r="EV275" s="123"/>
      <c r="FF275" s="123"/>
      <c r="FP275" s="123"/>
      <c r="FZ275" s="123"/>
      <c r="GJ275" s="123"/>
      <c r="GT275" s="123"/>
      <c r="HD275" s="123"/>
      <c r="HN275" s="123"/>
      <c r="HX275" s="123"/>
    </row>
    <row xmlns:x14ac="http://schemas.microsoft.com/office/spreadsheetml/2009/9/ac" r="276" s="3" customFormat="true" x14ac:dyDescent="0.25">
      <c r="A276" s="385"/>
      <c r="B276" s="123"/>
      <c r="L276" s="123"/>
      <c r="V276" s="123"/>
      <c r="AF276" s="123"/>
      <c r="AP276" s="123"/>
      <c r="AZ276" s="123"/>
      <c r="BJ276" s="123"/>
      <c r="BT276" s="123"/>
      <c r="CD276" s="123"/>
      <c r="CN276" s="123"/>
      <c r="CX276" s="123"/>
      <c r="DH276" s="123"/>
      <c r="DR276" s="123"/>
      <c r="EB276" s="123"/>
      <c r="EL276" s="123"/>
      <c r="EV276" s="123"/>
      <c r="FF276" s="123"/>
      <c r="FP276" s="123"/>
      <c r="FZ276" s="123"/>
      <c r="GJ276" s="123"/>
      <c r="GT276" s="123"/>
      <c r="HD276" s="123"/>
      <c r="HN276" s="123"/>
      <c r="HX276" s="123"/>
    </row>
    <row xmlns:x14ac="http://schemas.microsoft.com/office/spreadsheetml/2009/9/ac" r="277" s="3" customFormat="true" x14ac:dyDescent="0.25">
      <c r="A277" s="385"/>
      <c r="B277" s="123"/>
      <c r="L277" s="123"/>
      <c r="V277" s="123"/>
      <c r="AF277" s="123"/>
      <c r="AP277" s="123"/>
      <c r="AZ277" s="123"/>
      <c r="BJ277" s="123"/>
      <c r="BT277" s="123"/>
      <c r="CD277" s="123"/>
      <c r="CN277" s="123"/>
      <c r="CX277" s="123"/>
      <c r="DH277" s="123"/>
      <c r="DR277" s="123"/>
      <c r="EB277" s="123"/>
      <c r="EL277" s="123"/>
      <c r="EV277" s="123"/>
      <c r="FF277" s="123"/>
      <c r="FP277" s="123"/>
      <c r="FZ277" s="123"/>
      <c r="GJ277" s="123"/>
      <c r="GT277" s="123"/>
      <c r="HD277" s="123"/>
      <c r="HN277" s="123"/>
      <c r="HX277" s="123"/>
    </row>
    <row xmlns:x14ac="http://schemas.microsoft.com/office/spreadsheetml/2009/9/ac" r="278" s="3" customFormat="true" x14ac:dyDescent="0.25">
      <c r="A278" s="385"/>
      <c r="B278" s="123"/>
      <c r="L278" s="123"/>
      <c r="V278" s="123"/>
      <c r="AF278" s="123"/>
      <c r="AP278" s="123"/>
      <c r="AZ278" s="123"/>
      <c r="BJ278" s="123"/>
      <c r="BT278" s="123"/>
      <c r="CD278" s="123"/>
      <c r="CN278" s="123"/>
      <c r="CX278" s="123"/>
      <c r="DH278" s="123"/>
      <c r="DR278" s="123"/>
      <c r="EB278" s="123"/>
      <c r="EL278" s="123"/>
      <c r="EV278" s="123"/>
      <c r="FF278" s="123"/>
      <c r="FP278" s="123"/>
      <c r="FZ278" s="123"/>
      <c r="GJ278" s="123"/>
      <c r="GT278" s="123"/>
      <c r="HD278" s="123"/>
      <c r="HN278" s="123"/>
      <c r="HX278" s="123"/>
    </row>
    <row xmlns:x14ac="http://schemas.microsoft.com/office/spreadsheetml/2009/9/ac" r="279" s="3" customFormat="true" x14ac:dyDescent="0.25">
      <c r="A279" s="385"/>
      <c r="B279" s="123"/>
      <c r="L279" s="123"/>
      <c r="V279" s="123"/>
      <c r="AF279" s="123"/>
      <c r="AP279" s="123"/>
      <c r="AZ279" s="123"/>
      <c r="BJ279" s="123"/>
      <c r="BT279" s="123"/>
      <c r="CD279" s="123"/>
      <c r="CN279" s="123"/>
      <c r="CX279" s="123"/>
      <c r="DH279" s="123"/>
      <c r="DR279" s="123"/>
      <c r="EB279" s="123"/>
      <c r="EL279" s="123"/>
      <c r="EV279" s="123"/>
      <c r="FF279" s="123"/>
      <c r="FP279" s="123"/>
      <c r="FZ279" s="123"/>
      <c r="GJ279" s="123"/>
      <c r="GT279" s="123"/>
      <c r="HD279" s="123"/>
      <c r="HN279" s="123"/>
      <c r="HX279" s="123"/>
    </row>
    <row xmlns:x14ac="http://schemas.microsoft.com/office/spreadsheetml/2009/9/ac" r="280" s="3" customFormat="true" x14ac:dyDescent="0.25">
      <c r="A280" s="385"/>
      <c r="B280" s="123"/>
      <c r="L280" s="123"/>
      <c r="V280" s="123"/>
      <c r="AF280" s="123"/>
      <c r="AP280" s="123"/>
      <c r="AZ280" s="123"/>
      <c r="BJ280" s="123"/>
      <c r="BT280" s="123"/>
      <c r="CD280" s="123"/>
      <c r="CN280" s="123"/>
      <c r="CX280" s="123"/>
      <c r="DH280" s="123"/>
      <c r="DR280" s="123"/>
      <c r="EB280" s="123"/>
      <c r="EL280" s="123"/>
      <c r="EV280" s="123"/>
      <c r="FF280" s="123"/>
      <c r="FP280" s="123"/>
      <c r="FZ280" s="123"/>
      <c r="GJ280" s="123"/>
      <c r="GT280" s="123"/>
      <c r="HD280" s="123"/>
      <c r="HN280" s="123"/>
      <c r="HX280" s="123"/>
    </row>
    <row xmlns:x14ac="http://schemas.microsoft.com/office/spreadsheetml/2009/9/ac" r="281" s="3" customFormat="true" x14ac:dyDescent="0.25">
      <c r="A281" s="385"/>
      <c r="B281" s="123"/>
      <c r="L281" s="123"/>
      <c r="V281" s="123"/>
      <c r="AF281" s="123"/>
      <c r="AP281" s="123"/>
      <c r="AZ281" s="123"/>
      <c r="BJ281" s="123"/>
      <c r="BT281" s="123"/>
      <c r="CD281" s="123"/>
      <c r="CN281" s="123"/>
      <c r="CX281" s="123"/>
      <c r="DH281" s="123"/>
      <c r="DR281" s="123"/>
      <c r="EB281" s="123"/>
      <c r="EL281" s="123"/>
      <c r="EV281" s="123"/>
      <c r="FF281" s="123"/>
      <c r="FP281" s="123"/>
      <c r="FZ281" s="123"/>
      <c r="GJ281" s="123"/>
      <c r="GT281" s="123"/>
      <c r="HD281" s="123"/>
      <c r="HN281" s="123"/>
      <c r="HX281" s="123"/>
    </row>
    <row xmlns:x14ac="http://schemas.microsoft.com/office/spreadsheetml/2009/9/ac" r="282" s="3" customFormat="true" x14ac:dyDescent="0.25">
      <c r="A282" s="385"/>
      <c r="B282" s="123"/>
      <c r="L282" s="123"/>
      <c r="V282" s="123"/>
      <c r="AF282" s="123"/>
      <c r="AP282" s="123"/>
      <c r="AZ282" s="123"/>
      <c r="BJ282" s="123"/>
      <c r="BT282" s="123"/>
      <c r="CD282" s="123"/>
      <c r="CN282" s="123"/>
      <c r="CX282" s="123"/>
      <c r="DH282" s="123"/>
      <c r="DR282" s="123"/>
      <c r="EB282" s="123"/>
      <c r="EL282" s="123"/>
      <c r="EV282" s="123"/>
      <c r="FF282" s="123"/>
      <c r="FP282" s="123"/>
      <c r="FZ282" s="123"/>
      <c r="GJ282" s="123"/>
      <c r="GT282" s="123"/>
      <c r="HD282" s="123"/>
      <c r="HN282" s="123"/>
      <c r="HX282" s="123"/>
    </row>
    <row xmlns:x14ac="http://schemas.microsoft.com/office/spreadsheetml/2009/9/ac" r="283" s="3" customFormat="true" x14ac:dyDescent="0.25">
      <c r="A283" s="385"/>
      <c r="B283" s="123"/>
      <c r="L283" s="123"/>
      <c r="V283" s="123"/>
      <c r="AF283" s="123"/>
      <c r="AP283" s="123"/>
      <c r="AZ283" s="123"/>
      <c r="BJ283" s="123"/>
      <c r="BT283" s="123"/>
      <c r="CD283" s="123"/>
      <c r="CN283" s="123"/>
      <c r="CX283" s="123"/>
      <c r="DH283" s="123"/>
      <c r="DR283" s="123"/>
      <c r="EB283" s="123"/>
      <c r="EL283" s="123"/>
      <c r="EV283" s="123"/>
      <c r="FF283" s="123"/>
      <c r="FP283" s="123"/>
      <c r="FZ283" s="123"/>
      <c r="GJ283" s="123"/>
      <c r="GT283" s="123"/>
      <c r="HD283" s="123"/>
      <c r="HN283" s="123"/>
      <c r="HX283" s="123"/>
    </row>
    <row xmlns:x14ac="http://schemas.microsoft.com/office/spreadsheetml/2009/9/ac" r="284" s="3" customFormat="true" x14ac:dyDescent="0.25">
      <c r="A284" s="385"/>
      <c r="B284" s="123"/>
      <c r="L284" s="123"/>
      <c r="V284" s="123"/>
      <c r="AF284" s="123"/>
      <c r="AP284" s="123"/>
      <c r="AZ284" s="123"/>
      <c r="BJ284" s="123"/>
      <c r="BT284" s="123"/>
      <c r="CD284" s="123"/>
      <c r="CN284" s="123"/>
      <c r="CX284" s="123"/>
      <c r="DH284" s="123"/>
      <c r="DR284" s="123"/>
      <c r="EB284" s="123"/>
      <c r="EL284" s="123"/>
      <c r="EV284" s="123"/>
      <c r="FF284" s="123"/>
      <c r="FP284" s="123"/>
      <c r="FZ284" s="123"/>
      <c r="GJ284" s="123"/>
      <c r="GT284" s="123"/>
      <c r="HD284" s="123"/>
      <c r="HN284" s="123"/>
      <c r="HX284" s="123"/>
    </row>
    <row xmlns:x14ac="http://schemas.microsoft.com/office/spreadsheetml/2009/9/ac" r="285" s="3" customFormat="true" x14ac:dyDescent="0.25">
      <c r="A285" s="385"/>
      <c r="B285" s="123"/>
      <c r="L285" s="123"/>
      <c r="V285" s="123"/>
      <c r="AF285" s="123"/>
      <c r="AP285" s="123"/>
      <c r="AZ285" s="123"/>
      <c r="BJ285" s="123"/>
      <c r="BT285" s="123"/>
      <c r="CD285" s="123"/>
      <c r="CN285" s="123"/>
      <c r="CX285" s="123"/>
      <c r="DH285" s="123"/>
      <c r="DR285" s="123"/>
      <c r="EB285" s="123"/>
      <c r="EL285" s="123"/>
      <c r="EV285" s="123"/>
      <c r="FF285" s="123"/>
      <c r="FP285" s="123"/>
      <c r="FZ285" s="123"/>
      <c r="GJ285" s="123"/>
      <c r="GT285" s="123"/>
      <c r="HD285" s="123"/>
      <c r="HN285" s="123"/>
      <c r="HX285" s="123"/>
    </row>
    <row xmlns:x14ac="http://schemas.microsoft.com/office/spreadsheetml/2009/9/ac" r="286" s="3" customFormat="true" x14ac:dyDescent="0.25">
      <c r="A286" s="385"/>
      <c r="B286" s="123"/>
      <c r="L286" s="123"/>
      <c r="V286" s="123"/>
      <c r="AF286" s="123"/>
      <c r="AP286" s="123"/>
      <c r="AZ286" s="123"/>
      <c r="BJ286" s="123"/>
      <c r="BT286" s="123"/>
      <c r="CD286" s="123"/>
      <c r="CN286" s="123"/>
      <c r="CX286" s="123"/>
      <c r="DH286" s="123"/>
      <c r="DR286" s="123"/>
      <c r="EB286" s="123"/>
      <c r="EL286" s="123"/>
      <c r="EV286" s="123"/>
      <c r="FF286" s="123"/>
      <c r="FP286" s="123"/>
      <c r="FZ286" s="123"/>
      <c r="GJ286" s="123"/>
      <c r="GT286" s="123"/>
      <c r="HD286" s="123"/>
      <c r="HN286" s="123"/>
      <c r="HX286" s="123"/>
    </row>
    <row xmlns:x14ac="http://schemas.microsoft.com/office/spreadsheetml/2009/9/ac" r="287" s="3" customFormat="true" x14ac:dyDescent="0.25">
      <c r="A287" s="385"/>
      <c r="B287" s="123"/>
      <c r="L287" s="123"/>
      <c r="V287" s="123"/>
      <c r="AF287" s="123"/>
      <c r="AP287" s="123"/>
      <c r="AZ287" s="123"/>
      <c r="BJ287" s="123"/>
      <c r="BT287" s="123"/>
      <c r="CD287" s="123"/>
      <c r="CN287" s="123"/>
      <c r="CX287" s="123"/>
      <c r="DH287" s="123"/>
      <c r="DR287" s="123"/>
      <c r="EB287" s="123"/>
      <c r="EL287" s="123"/>
      <c r="EV287" s="123"/>
      <c r="FF287" s="123"/>
      <c r="FP287" s="123"/>
      <c r="FZ287" s="123"/>
      <c r="GJ287" s="123"/>
      <c r="GT287" s="123"/>
      <c r="HD287" s="123"/>
      <c r="HN287" s="123"/>
      <c r="HX287" s="123"/>
    </row>
    <row xmlns:x14ac="http://schemas.microsoft.com/office/spreadsheetml/2009/9/ac" r="288" s="3" customFormat="true" x14ac:dyDescent="0.25">
      <c r="A288" s="385"/>
      <c r="B288" s="123"/>
      <c r="L288" s="123"/>
      <c r="V288" s="123"/>
      <c r="AF288" s="123"/>
      <c r="AP288" s="123"/>
      <c r="AZ288" s="123"/>
      <c r="BJ288" s="123"/>
      <c r="BT288" s="123"/>
      <c r="CD288" s="123"/>
      <c r="CN288" s="123"/>
      <c r="CX288" s="123"/>
      <c r="DH288" s="123"/>
      <c r="DR288" s="123"/>
      <c r="EB288" s="123"/>
      <c r="EL288" s="123"/>
      <c r="EV288" s="123"/>
      <c r="FF288" s="123"/>
      <c r="FP288" s="123"/>
      <c r="FZ288" s="123"/>
      <c r="GJ288" s="123"/>
      <c r="GT288" s="123"/>
      <c r="HD288" s="123"/>
      <c r="HN288" s="123"/>
      <c r="HX288" s="123"/>
    </row>
    <row xmlns:x14ac="http://schemas.microsoft.com/office/spreadsheetml/2009/9/ac" r="289" s="3" customFormat="true" x14ac:dyDescent="0.25">
      <c r="A289" s="385"/>
      <c r="B289" s="123"/>
      <c r="L289" s="123"/>
      <c r="V289" s="123"/>
      <c r="AF289" s="123"/>
      <c r="AP289" s="123"/>
      <c r="AZ289" s="123"/>
      <c r="BJ289" s="123"/>
      <c r="BT289" s="123"/>
      <c r="CD289" s="123"/>
      <c r="CN289" s="123"/>
      <c r="CX289" s="123"/>
      <c r="DH289" s="123"/>
      <c r="DR289" s="123"/>
      <c r="EB289" s="123"/>
      <c r="EL289" s="123"/>
      <c r="EV289" s="123"/>
      <c r="FF289" s="123"/>
      <c r="FP289" s="123"/>
      <c r="FZ289" s="123"/>
      <c r="GJ289" s="123"/>
      <c r="GT289" s="123"/>
      <c r="HD289" s="123"/>
      <c r="HN289" s="123"/>
      <c r="HX289" s="123"/>
    </row>
    <row xmlns:x14ac="http://schemas.microsoft.com/office/spreadsheetml/2009/9/ac" r="290" s="3" customFormat="true" x14ac:dyDescent="0.25">
      <c r="A290" s="385"/>
      <c r="B290" s="123"/>
      <c r="L290" s="123"/>
      <c r="V290" s="123"/>
      <c r="AF290" s="123"/>
      <c r="AP290" s="123"/>
      <c r="AZ290" s="123"/>
      <c r="BJ290" s="123"/>
      <c r="BT290" s="123"/>
      <c r="CD290" s="123"/>
      <c r="CN290" s="123"/>
      <c r="CX290" s="123"/>
      <c r="DH290" s="123"/>
      <c r="DR290" s="123"/>
      <c r="EB290" s="123"/>
      <c r="EL290" s="123"/>
      <c r="EV290" s="123"/>
      <c r="FF290" s="123"/>
      <c r="FP290" s="123"/>
      <c r="FZ290" s="123"/>
      <c r="GJ290" s="123"/>
      <c r="GT290" s="123"/>
      <c r="HD290" s="123"/>
      <c r="HN290" s="123"/>
      <c r="HX290" s="123"/>
    </row>
    <row xmlns:x14ac="http://schemas.microsoft.com/office/spreadsheetml/2009/9/ac" r="291" s="3" customFormat="true" x14ac:dyDescent="0.25">
      <c r="A291" s="385"/>
      <c r="B291" s="123"/>
      <c r="L291" s="123"/>
      <c r="V291" s="123"/>
      <c r="AF291" s="123"/>
      <c r="AP291" s="123"/>
      <c r="AZ291" s="123"/>
      <c r="BJ291" s="123"/>
      <c r="BT291" s="123"/>
      <c r="CD291" s="123"/>
      <c r="CN291" s="123"/>
      <c r="CX291" s="123"/>
      <c r="DH291" s="123"/>
      <c r="DR291" s="123"/>
      <c r="EB291" s="123"/>
      <c r="EL291" s="123"/>
      <c r="EV291" s="123"/>
      <c r="FF291" s="123"/>
      <c r="FP291" s="123"/>
      <c r="FZ291" s="123"/>
      <c r="GJ291" s="123"/>
      <c r="GT291" s="123"/>
      <c r="HD291" s="123"/>
      <c r="HN291" s="123"/>
      <c r="HX291" s="123"/>
    </row>
    <row xmlns:x14ac="http://schemas.microsoft.com/office/spreadsheetml/2009/9/ac" r="292" s="3" customFormat="true" x14ac:dyDescent="0.25">
      <c r="A292" s="385"/>
      <c r="B292" s="123"/>
      <c r="L292" s="123"/>
      <c r="V292" s="123"/>
      <c r="AF292" s="123"/>
      <c r="AP292" s="123"/>
      <c r="AZ292" s="123"/>
      <c r="BJ292" s="123"/>
      <c r="BT292" s="123"/>
      <c r="CD292" s="123"/>
      <c r="CN292" s="123"/>
      <c r="CX292" s="123"/>
      <c r="DH292" s="123"/>
      <c r="DR292" s="123"/>
      <c r="EB292" s="123"/>
      <c r="EL292" s="123"/>
      <c r="EV292" s="123"/>
      <c r="FF292" s="123"/>
      <c r="FP292" s="123"/>
      <c r="FZ292" s="123"/>
      <c r="GJ292" s="123"/>
      <c r="GT292" s="123"/>
      <c r="HD292" s="123"/>
      <c r="HN292" s="123"/>
      <c r="HX292" s="123"/>
    </row>
    <row xmlns:x14ac="http://schemas.microsoft.com/office/spreadsheetml/2009/9/ac" r="293" s="3" customFormat="true" x14ac:dyDescent="0.25">
      <c r="A293" s="385"/>
      <c r="B293" s="123"/>
      <c r="L293" s="123"/>
      <c r="V293" s="123"/>
      <c r="AF293" s="123"/>
      <c r="AP293" s="123"/>
      <c r="AZ293" s="123"/>
      <c r="BJ293" s="123"/>
      <c r="BT293" s="123"/>
      <c r="CD293" s="123"/>
      <c r="CN293" s="123"/>
      <c r="CX293" s="123"/>
      <c r="DH293" s="123"/>
      <c r="DR293" s="123"/>
      <c r="EB293" s="123"/>
      <c r="EL293" s="123"/>
      <c r="EV293" s="123"/>
      <c r="FF293" s="123"/>
      <c r="FP293" s="123"/>
      <c r="FZ293" s="123"/>
      <c r="GJ293" s="123"/>
      <c r="GT293" s="123"/>
      <c r="HD293" s="123"/>
      <c r="HN293" s="123"/>
      <c r="HX293" s="123"/>
    </row>
    <row xmlns:x14ac="http://schemas.microsoft.com/office/spreadsheetml/2009/9/ac" r="294" s="3" customFormat="true" x14ac:dyDescent="0.25">
      <c r="A294" s="385"/>
      <c r="B294" s="123"/>
      <c r="L294" s="123"/>
      <c r="V294" s="123"/>
      <c r="AF294" s="123"/>
      <c r="AP294" s="123"/>
      <c r="AZ294" s="123"/>
      <c r="BJ294" s="123"/>
      <c r="BT294" s="123"/>
      <c r="CD294" s="123"/>
      <c r="CN294" s="123"/>
      <c r="CX294" s="123"/>
      <c r="DH294" s="123"/>
      <c r="DR294" s="123"/>
      <c r="EB294" s="123"/>
      <c r="EL294" s="123"/>
      <c r="EV294" s="123"/>
      <c r="FF294" s="123"/>
      <c r="FP294" s="123"/>
      <c r="FZ294" s="123"/>
      <c r="GJ294" s="123"/>
      <c r="GT294" s="123"/>
      <c r="HD294" s="123"/>
      <c r="HN294" s="123"/>
      <c r="HX294" s="123"/>
    </row>
    <row xmlns:x14ac="http://schemas.microsoft.com/office/spreadsheetml/2009/9/ac" r="295" s="3" customFormat="true" x14ac:dyDescent="0.25">
      <c r="A295" s="385"/>
      <c r="B295" s="123"/>
      <c r="L295" s="123"/>
      <c r="V295" s="123"/>
      <c r="AF295" s="123"/>
      <c r="AP295" s="123"/>
      <c r="AZ295" s="123"/>
      <c r="BJ295" s="123"/>
      <c r="BT295" s="123"/>
      <c r="CD295" s="123"/>
      <c r="CN295" s="123"/>
      <c r="CX295" s="123"/>
      <c r="DH295" s="123"/>
      <c r="DR295" s="123"/>
      <c r="EB295" s="123"/>
      <c r="EL295" s="123"/>
      <c r="EV295" s="123"/>
      <c r="FF295" s="123"/>
      <c r="FP295" s="123"/>
      <c r="FZ295" s="123"/>
      <c r="GJ295" s="123"/>
      <c r="GT295" s="123"/>
      <c r="HD295" s="123"/>
      <c r="HN295" s="123"/>
      <c r="HX295" s="123"/>
    </row>
    <row xmlns:x14ac="http://schemas.microsoft.com/office/spreadsheetml/2009/9/ac" r="296" s="3" customFormat="true" x14ac:dyDescent="0.25">
      <c r="A296" s="385"/>
      <c r="B296" s="123"/>
      <c r="L296" s="123"/>
      <c r="V296" s="123"/>
      <c r="AF296" s="123"/>
      <c r="AP296" s="123"/>
      <c r="AZ296" s="123"/>
      <c r="BJ296" s="123"/>
      <c r="BT296" s="123"/>
      <c r="CD296" s="123"/>
      <c r="CN296" s="123"/>
      <c r="CX296" s="123"/>
      <c r="DH296" s="123"/>
      <c r="DR296" s="123"/>
      <c r="EB296" s="123"/>
      <c r="EL296" s="123"/>
      <c r="EV296" s="123"/>
      <c r="FF296" s="123"/>
      <c r="FP296" s="123"/>
      <c r="FZ296" s="123"/>
      <c r="GJ296" s="123"/>
      <c r="GT296" s="123"/>
      <c r="HD296" s="123"/>
      <c r="HN296" s="123"/>
      <c r="HX296" s="123"/>
    </row>
    <row xmlns:x14ac="http://schemas.microsoft.com/office/spreadsheetml/2009/9/ac" r="297" s="3" customFormat="true" x14ac:dyDescent="0.25">
      <c r="A297" s="385"/>
      <c r="B297" s="123"/>
      <c r="L297" s="123"/>
      <c r="V297" s="123"/>
      <c r="AF297" s="123"/>
      <c r="AP297" s="123"/>
      <c r="AZ297" s="123"/>
      <c r="BJ297" s="123"/>
      <c r="BT297" s="123"/>
      <c r="CD297" s="123"/>
      <c r="CN297" s="123"/>
      <c r="CX297" s="123"/>
      <c r="DH297" s="123"/>
      <c r="DR297" s="123"/>
      <c r="EB297" s="123"/>
      <c r="EL297" s="123"/>
      <c r="EV297" s="123"/>
      <c r="FF297" s="123"/>
      <c r="FP297" s="123"/>
      <c r="FZ297" s="123"/>
      <c r="GJ297" s="123"/>
      <c r="GT297" s="123"/>
      <c r="HD297" s="123"/>
      <c r="HN297" s="123"/>
      <c r="HX297" s="123"/>
    </row>
    <row xmlns:x14ac="http://schemas.microsoft.com/office/spreadsheetml/2009/9/ac" r="298" s="3" customFormat="true" x14ac:dyDescent="0.25">
      <c r="A298" s="385"/>
      <c r="B298" s="123"/>
      <c r="L298" s="123"/>
      <c r="V298" s="123"/>
      <c r="AF298" s="123"/>
      <c r="AP298" s="123"/>
      <c r="AZ298" s="123"/>
      <c r="BJ298" s="123"/>
      <c r="BT298" s="123"/>
      <c r="CD298" s="123"/>
      <c r="CN298" s="123"/>
      <c r="CX298" s="123"/>
      <c r="DH298" s="123"/>
      <c r="DR298" s="123"/>
      <c r="EB298" s="123"/>
      <c r="EL298" s="123"/>
      <c r="EV298" s="123"/>
      <c r="FF298" s="123"/>
      <c r="FP298" s="123"/>
      <c r="FZ298" s="123"/>
      <c r="GJ298" s="123"/>
      <c r="GT298" s="123"/>
      <c r="HD298" s="123"/>
      <c r="HN298" s="123"/>
      <c r="HX298" s="123"/>
    </row>
    <row xmlns:x14ac="http://schemas.microsoft.com/office/spreadsheetml/2009/9/ac" r="299" s="3" customFormat="true" x14ac:dyDescent="0.25">
      <c r="A299" s="385"/>
      <c r="B299" s="123"/>
      <c r="L299" s="123"/>
      <c r="V299" s="123"/>
      <c r="AF299" s="123"/>
      <c r="AP299" s="123"/>
      <c r="AZ299" s="123"/>
      <c r="BJ299" s="123"/>
      <c r="BT299" s="123"/>
      <c r="CD299" s="123"/>
      <c r="CN299" s="123"/>
      <c r="CX299" s="123"/>
      <c r="DH299" s="123"/>
      <c r="DR299" s="123"/>
      <c r="EB299" s="123"/>
      <c r="EL299" s="123"/>
      <c r="EV299" s="123"/>
      <c r="FF299" s="123"/>
      <c r="FP299" s="123"/>
      <c r="FZ299" s="123"/>
      <c r="GJ299" s="123"/>
      <c r="GT299" s="123"/>
      <c r="HD299" s="123"/>
      <c r="HN299" s="123"/>
      <c r="HX299" s="123"/>
    </row>
    <row xmlns:x14ac="http://schemas.microsoft.com/office/spreadsheetml/2009/9/ac" r="300" s="3" customFormat="true" x14ac:dyDescent="0.25">
      <c r="A300" s="385"/>
      <c r="B300" s="123"/>
      <c r="L300" s="123"/>
      <c r="V300" s="123"/>
      <c r="AF300" s="123"/>
      <c r="AP300" s="123"/>
      <c r="AZ300" s="123"/>
      <c r="BJ300" s="123"/>
      <c r="BT300" s="123"/>
      <c r="CD300" s="123"/>
      <c r="CN300" s="123"/>
      <c r="CX300" s="123"/>
      <c r="DH300" s="123"/>
      <c r="DR300" s="123"/>
      <c r="EB300" s="123"/>
      <c r="EL300" s="123"/>
      <c r="EV300" s="123"/>
      <c r="FF300" s="123"/>
      <c r="FP300" s="123"/>
      <c r="FZ300" s="123"/>
      <c r="GJ300" s="123"/>
      <c r="GT300" s="123"/>
      <c r="HD300" s="123"/>
      <c r="HN300" s="123"/>
      <c r="HX300" s="123"/>
    </row>
    <row xmlns:x14ac="http://schemas.microsoft.com/office/spreadsheetml/2009/9/ac" r="301" s="3" customFormat="true" x14ac:dyDescent="0.25">
      <c r="A301" s="385"/>
      <c r="B301" s="123"/>
      <c r="L301" s="123"/>
      <c r="V301" s="123"/>
      <c r="AF301" s="123"/>
      <c r="AP301" s="123"/>
      <c r="AZ301" s="123"/>
      <c r="BJ301" s="123"/>
      <c r="BT301" s="123"/>
      <c r="CD301" s="123"/>
      <c r="CN301" s="123"/>
      <c r="CX301" s="123"/>
      <c r="DH301" s="123"/>
      <c r="DR301" s="123"/>
      <c r="EB301" s="123"/>
      <c r="EL301" s="123"/>
      <c r="EV301" s="123"/>
      <c r="FF301" s="123"/>
      <c r="FP301" s="123"/>
      <c r="FZ301" s="123"/>
      <c r="GJ301" s="123"/>
      <c r="GT301" s="123"/>
      <c r="HD301" s="123"/>
      <c r="HN301" s="123"/>
      <c r="HX301" s="123"/>
    </row>
    <row xmlns:x14ac="http://schemas.microsoft.com/office/spreadsheetml/2009/9/ac" r="302" s="3" customFormat="true" x14ac:dyDescent="0.25">
      <c r="A302" s="385"/>
      <c r="B302" s="123"/>
      <c r="L302" s="123"/>
      <c r="V302" s="123"/>
      <c r="AF302" s="123"/>
      <c r="AP302" s="123"/>
      <c r="AZ302" s="123"/>
      <c r="BJ302" s="123"/>
      <c r="BT302" s="123"/>
      <c r="CD302" s="123"/>
      <c r="CN302" s="123"/>
      <c r="CX302" s="123"/>
      <c r="DH302" s="123"/>
      <c r="DR302" s="123"/>
      <c r="EB302" s="123"/>
      <c r="EL302" s="123"/>
      <c r="EV302" s="123"/>
      <c r="FF302" s="123"/>
      <c r="FP302" s="123"/>
      <c r="FZ302" s="123"/>
      <c r="GJ302" s="123"/>
      <c r="GT302" s="123"/>
      <c r="HD302" s="123"/>
      <c r="HN302" s="123"/>
      <c r="HX302" s="123"/>
    </row>
    <row xmlns:x14ac="http://schemas.microsoft.com/office/spreadsheetml/2009/9/ac" r="303" s="3" customFormat="true" x14ac:dyDescent="0.25">
      <c r="A303" s="385"/>
      <c r="B303" s="123"/>
      <c r="L303" s="123"/>
      <c r="V303" s="123"/>
      <c r="AF303" s="123"/>
      <c r="AP303" s="123"/>
      <c r="AZ303" s="123"/>
      <c r="BJ303" s="123"/>
      <c r="BT303" s="123"/>
      <c r="CD303" s="123"/>
      <c r="CN303" s="123"/>
      <c r="CX303" s="123"/>
      <c r="DH303" s="123"/>
      <c r="DR303" s="123"/>
      <c r="EB303" s="123"/>
      <c r="EL303" s="123"/>
      <c r="EV303" s="123"/>
      <c r="FF303" s="123"/>
      <c r="FP303" s="123"/>
      <c r="FZ303" s="123"/>
      <c r="GJ303" s="123"/>
      <c r="GT303" s="123"/>
      <c r="HD303" s="123"/>
      <c r="HN303" s="123"/>
      <c r="HX303" s="123"/>
    </row>
    <row xmlns:x14ac="http://schemas.microsoft.com/office/spreadsheetml/2009/9/ac" r="304" s="3" customFormat="true" x14ac:dyDescent="0.25">
      <c r="A304" s="385"/>
      <c r="B304" s="123"/>
      <c r="L304" s="123"/>
      <c r="V304" s="123"/>
      <c r="AF304" s="123"/>
      <c r="AP304" s="123"/>
      <c r="AZ304" s="123"/>
      <c r="BJ304" s="123"/>
      <c r="BT304" s="123"/>
      <c r="CD304" s="123"/>
      <c r="CN304" s="123"/>
      <c r="CX304" s="123"/>
      <c r="DH304" s="123"/>
      <c r="DR304" s="123"/>
      <c r="EB304" s="123"/>
      <c r="EL304" s="123"/>
      <c r="EV304" s="123"/>
      <c r="FF304" s="123"/>
      <c r="FP304" s="123"/>
      <c r="FZ304" s="123"/>
      <c r="GJ304" s="123"/>
      <c r="GT304" s="123"/>
      <c r="HD304" s="123"/>
      <c r="HN304" s="123"/>
      <c r="HX304" s="123"/>
    </row>
    <row xmlns:x14ac="http://schemas.microsoft.com/office/spreadsheetml/2009/9/ac" r="305" s="3" customFormat="true" x14ac:dyDescent="0.25">
      <c r="A305" s="385"/>
      <c r="B305" s="123"/>
      <c r="L305" s="123"/>
      <c r="V305" s="123"/>
      <c r="AF305" s="123"/>
      <c r="AP305" s="123"/>
      <c r="AZ305" s="123"/>
      <c r="BJ305" s="123"/>
      <c r="BT305" s="123"/>
      <c r="CD305" s="123"/>
      <c r="CN305" s="123"/>
      <c r="CX305" s="123"/>
      <c r="DH305" s="123"/>
      <c r="DR305" s="123"/>
      <c r="EB305" s="123"/>
      <c r="EL305" s="123"/>
      <c r="EV305" s="123"/>
      <c r="FF305" s="123"/>
      <c r="FP305" s="123"/>
      <c r="FZ305" s="123"/>
      <c r="GJ305" s="123"/>
      <c r="GT305" s="123"/>
      <c r="HD305" s="123"/>
      <c r="HN305" s="123"/>
      <c r="HX305" s="123"/>
    </row>
    <row xmlns:x14ac="http://schemas.microsoft.com/office/spreadsheetml/2009/9/ac" r="306" s="3" customFormat="true" x14ac:dyDescent="0.25">
      <c r="A306" s="385"/>
      <c r="B306" s="123"/>
      <c r="L306" s="123"/>
      <c r="V306" s="123"/>
      <c r="AF306" s="123"/>
      <c r="AP306" s="123"/>
      <c r="AZ306" s="123"/>
      <c r="BJ306" s="123"/>
      <c r="BT306" s="123"/>
      <c r="CD306" s="123"/>
      <c r="CN306" s="123"/>
      <c r="CX306" s="123"/>
      <c r="DH306" s="123"/>
      <c r="DR306" s="123"/>
      <c r="EB306" s="123"/>
      <c r="EL306" s="123"/>
      <c r="EV306" s="123"/>
      <c r="FF306" s="123"/>
      <c r="FP306" s="123"/>
      <c r="FZ306" s="123"/>
      <c r="GJ306" s="123"/>
      <c r="GT306" s="123"/>
      <c r="HD306" s="123"/>
      <c r="HN306" s="123"/>
      <c r="HX306" s="123"/>
    </row>
    <row xmlns:x14ac="http://schemas.microsoft.com/office/spreadsheetml/2009/9/ac" r="307" s="3" customFormat="true" x14ac:dyDescent="0.25">
      <c r="A307" s="385"/>
      <c r="B307" s="123"/>
      <c r="L307" s="123"/>
      <c r="V307" s="123"/>
      <c r="AF307" s="123"/>
      <c r="AP307" s="123"/>
      <c r="AZ307" s="123"/>
      <c r="BJ307" s="123"/>
      <c r="BT307" s="123"/>
      <c r="CD307" s="123"/>
      <c r="CN307" s="123"/>
      <c r="CX307" s="123"/>
      <c r="DH307" s="123"/>
      <c r="DR307" s="123"/>
      <c r="EB307" s="123"/>
      <c r="EL307" s="123"/>
      <c r="EV307" s="123"/>
      <c r="FF307" s="123"/>
      <c r="FP307" s="123"/>
      <c r="FZ307" s="123"/>
      <c r="GJ307" s="123"/>
      <c r="GT307" s="123"/>
      <c r="HD307" s="123"/>
      <c r="HN307" s="123"/>
      <c r="HX307" s="123"/>
    </row>
    <row xmlns:x14ac="http://schemas.microsoft.com/office/spreadsheetml/2009/9/ac" r="308" s="3" customFormat="true" x14ac:dyDescent="0.25">
      <c r="A308" s="385"/>
      <c r="B308" s="123"/>
      <c r="L308" s="123"/>
      <c r="V308" s="123"/>
      <c r="AF308" s="123"/>
      <c r="AP308" s="123"/>
      <c r="AZ308" s="123"/>
      <c r="BJ308" s="123"/>
      <c r="BT308" s="123"/>
      <c r="CD308" s="123"/>
      <c r="CN308" s="123"/>
      <c r="CX308" s="123"/>
      <c r="DH308" s="123"/>
      <c r="DR308" s="123"/>
      <c r="EB308" s="123"/>
      <c r="EL308" s="123"/>
      <c r="EV308" s="123"/>
      <c r="FF308" s="123"/>
      <c r="FP308" s="123"/>
      <c r="FZ308" s="123"/>
      <c r="GJ308" s="123"/>
      <c r="GT308" s="123"/>
      <c r="HD308" s="123"/>
      <c r="HN308" s="123"/>
      <c r="HX308" s="123"/>
    </row>
    <row xmlns:x14ac="http://schemas.microsoft.com/office/spreadsheetml/2009/9/ac" r="309" s="3" customFormat="true" x14ac:dyDescent="0.25">
      <c r="A309" s="385"/>
      <c r="B309" s="123"/>
      <c r="L309" s="123"/>
      <c r="V309" s="123"/>
      <c r="AF309" s="123"/>
      <c r="AP309" s="123"/>
      <c r="AZ309" s="123"/>
      <c r="BJ309" s="123"/>
      <c r="BT309" s="123"/>
      <c r="CD309" s="123"/>
      <c r="CN309" s="123"/>
      <c r="CX309" s="123"/>
      <c r="DH309" s="123"/>
      <c r="DR309" s="123"/>
      <c r="EB309" s="123"/>
      <c r="EL309" s="123"/>
      <c r="EV309" s="123"/>
      <c r="FF309" s="123"/>
      <c r="FP309" s="123"/>
      <c r="FZ309" s="123"/>
      <c r="GJ309" s="123"/>
      <c r="GT309" s="123"/>
      <c r="HD309" s="123"/>
      <c r="HN309" s="123"/>
      <c r="HX309" s="123"/>
    </row>
    <row xmlns:x14ac="http://schemas.microsoft.com/office/spreadsheetml/2009/9/ac" r="310" s="3" customFormat="true" x14ac:dyDescent="0.25">
      <c r="A310" s="385"/>
      <c r="B310" s="123"/>
      <c r="L310" s="123"/>
      <c r="V310" s="123"/>
      <c r="AF310" s="123"/>
      <c r="AP310" s="123"/>
      <c r="AZ310" s="123"/>
      <c r="BJ310" s="123"/>
      <c r="BT310" s="123"/>
      <c r="CD310" s="123"/>
      <c r="CN310" s="123"/>
      <c r="CX310" s="123"/>
      <c r="DH310" s="123"/>
      <c r="DR310" s="123"/>
      <c r="EB310" s="123"/>
      <c r="EL310" s="123"/>
      <c r="EV310" s="123"/>
      <c r="FF310" s="123"/>
      <c r="FP310" s="123"/>
      <c r="FZ310" s="123"/>
      <c r="GJ310" s="123"/>
      <c r="GT310" s="123"/>
      <c r="HD310" s="123"/>
      <c r="HN310" s="123"/>
      <c r="HX310" s="123"/>
    </row>
    <row xmlns:x14ac="http://schemas.microsoft.com/office/spreadsheetml/2009/9/ac" r="311" s="3" customFormat="true" x14ac:dyDescent="0.25">
      <c r="A311" s="385"/>
      <c r="B311" s="123"/>
      <c r="L311" s="123"/>
      <c r="V311" s="123"/>
      <c r="AF311" s="123"/>
      <c r="AP311" s="123"/>
      <c r="AZ311" s="123"/>
      <c r="BJ311" s="123"/>
      <c r="BT311" s="123"/>
      <c r="CD311" s="123"/>
      <c r="CN311" s="123"/>
      <c r="CX311" s="123"/>
      <c r="DH311" s="123"/>
      <c r="DR311" s="123"/>
      <c r="EB311" s="123"/>
      <c r="EL311" s="123"/>
      <c r="EV311" s="123"/>
      <c r="FF311" s="123"/>
      <c r="FP311" s="123"/>
      <c r="FZ311" s="123"/>
      <c r="GJ311" s="123"/>
      <c r="GT311" s="123"/>
      <c r="HD311" s="123"/>
      <c r="HN311" s="123"/>
      <c r="HX311" s="123"/>
    </row>
    <row xmlns:x14ac="http://schemas.microsoft.com/office/spreadsheetml/2009/9/ac" r="312" s="3" customFormat="true" x14ac:dyDescent="0.25">
      <c r="A312" s="385"/>
      <c r="B312" s="123"/>
      <c r="L312" s="123"/>
      <c r="V312" s="123"/>
      <c r="AF312" s="123"/>
      <c r="AP312" s="123"/>
      <c r="AZ312" s="123"/>
      <c r="BJ312" s="123"/>
      <c r="BT312" s="123"/>
      <c r="CD312" s="123"/>
      <c r="CN312" s="123"/>
      <c r="CX312" s="123"/>
      <c r="DH312" s="123"/>
      <c r="DR312" s="123"/>
      <c r="EB312" s="123"/>
      <c r="EL312" s="123"/>
      <c r="EV312" s="123"/>
      <c r="FF312" s="123"/>
      <c r="FP312" s="123"/>
      <c r="FZ312" s="123"/>
      <c r="GJ312" s="123"/>
      <c r="GT312" s="123"/>
      <c r="HD312" s="123"/>
      <c r="HN312" s="123"/>
      <c r="HX312" s="123"/>
    </row>
    <row xmlns:x14ac="http://schemas.microsoft.com/office/spreadsheetml/2009/9/ac" r="313" s="3" customFormat="true" x14ac:dyDescent="0.25">
      <c r="A313" s="385"/>
      <c r="B313" s="123"/>
      <c r="L313" s="123"/>
      <c r="V313" s="123"/>
      <c r="AF313" s="123"/>
      <c r="AP313" s="123"/>
      <c r="AZ313" s="123"/>
      <c r="BJ313" s="123"/>
      <c r="BT313" s="123"/>
      <c r="CD313" s="123"/>
      <c r="CN313" s="123"/>
      <c r="CX313" s="123"/>
      <c r="DH313" s="123"/>
      <c r="DR313" s="123"/>
      <c r="EB313" s="123"/>
      <c r="EL313" s="123"/>
      <c r="EV313" s="123"/>
      <c r="FF313" s="123"/>
      <c r="FP313" s="123"/>
      <c r="FZ313" s="123"/>
      <c r="GJ313" s="123"/>
      <c r="GT313" s="123"/>
      <c r="HD313" s="123"/>
      <c r="HN313" s="123"/>
      <c r="HX313" s="123"/>
    </row>
    <row xmlns:x14ac="http://schemas.microsoft.com/office/spreadsheetml/2009/9/ac" r="314" s="3" customFormat="true" x14ac:dyDescent="0.25">
      <c r="A314" s="385"/>
      <c r="B314" s="123"/>
      <c r="L314" s="123"/>
      <c r="V314" s="123"/>
      <c r="AF314" s="123"/>
      <c r="AP314" s="123"/>
      <c r="AZ314" s="123"/>
      <c r="BJ314" s="123"/>
      <c r="BT314" s="123"/>
      <c r="CD314" s="123"/>
      <c r="CN314" s="123"/>
      <c r="CX314" s="123"/>
      <c r="DH314" s="123"/>
      <c r="DR314" s="123"/>
      <c r="EB314" s="123"/>
      <c r="EL314" s="123"/>
      <c r="EV314" s="123"/>
      <c r="FF314" s="123"/>
      <c r="FP314" s="123"/>
      <c r="FZ314" s="123"/>
      <c r="GJ314" s="123"/>
      <c r="GT314" s="123"/>
      <c r="HD314" s="123"/>
      <c r="HN314" s="123"/>
      <c r="HX314" s="123"/>
    </row>
    <row xmlns:x14ac="http://schemas.microsoft.com/office/spreadsheetml/2009/9/ac" r="315" s="3" customFormat="true" x14ac:dyDescent="0.25">
      <c r="A315" s="385"/>
      <c r="B315" s="123"/>
      <c r="L315" s="123"/>
      <c r="V315" s="123"/>
      <c r="AF315" s="123"/>
      <c r="AP315" s="123"/>
      <c r="AZ315" s="123"/>
      <c r="BJ315" s="123"/>
      <c r="BT315" s="123"/>
      <c r="CD315" s="123"/>
      <c r="CN315" s="123"/>
      <c r="CX315" s="123"/>
      <c r="DH315" s="123"/>
      <c r="DR315" s="123"/>
      <c r="EB315" s="123"/>
      <c r="EL315" s="123"/>
      <c r="EV315" s="123"/>
      <c r="FF315" s="123"/>
      <c r="FP315" s="123"/>
      <c r="FZ315" s="123"/>
      <c r="GJ315" s="123"/>
      <c r="GT315" s="123"/>
      <c r="HD315" s="123"/>
      <c r="HN315" s="123"/>
      <c r="HX315" s="123"/>
    </row>
    <row xmlns:x14ac="http://schemas.microsoft.com/office/spreadsheetml/2009/9/ac" r="316" s="3" customFormat="true" x14ac:dyDescent="0.25">
      <c r="A316" s="385"/>
      <c r="B316" s="123"/>
      <c r="L316" s="123"/>
      <c r="V316" s="123"/>
      <c r="AF316" s="123"/>
      <c r="AP316" s="123"/>
      <c r="AZ316" s="123"/>
      <c r="BJ316" s="123"/>
      <c r="BT316" s="123"/>
      <c r="CD316" s="123"/>
      <c r="CN316" s="123"/>
      <c r="CX316" s="123"/>
      <c r="DH316" s="123"/>
      <c r="DR316" s="123"/>
      <c r="EB316" s="123"/>
      <c r="EL316" s="123"/>
      <c r="EV316" s="123"/>
      <c r="FF316" s="123"/>
      <c r="FP316" s="123"/>
      <c r="FZ316" s="123"/>
      <c r="GJ316" s="123"/>
      <c r="GT316" s="123"/>
      <c r="HD316" s="123"/>
      <c r="HN316" s="123"/>
      <c r="HX316" s="123"/>
    </row>
    <row xmlns:x14ac="http://schemas.microsoft.com/office/spreadsheetml/2009/9/ac" r="317" s="3" customFormat="true" x14ac:dyDescent="0.25">
      <c r="A317" s="385"/>
      <c r="B317" s="123"/>
      <c r="L317" s="123"/>
      <c r="V317" s="123"/>
      <c r="AF317" s="123"/>
      <c r="AP317" s="123"/>
      <c r="AZ317" s="123"/>
      <c r="BJ317" s="123"/>
      <c r="BT317" s="123"/>
      <c r="CD317" s="123"/>
      <c r="CN317" s="123"/>
      <c r="CX317" s="123"/>
      <c r="DH317" s="123"/>
      <c r="DR317" s="123"/>
      <c r="EB317" s="123"/>
      <c r="EL317" s="123"/>
      <c r="EV317" s="123"/>
      <c r="FF317" s="123"/>
      <c r="FP317" s="123"/>
      <c r="FZ317" s="123"/>
      <c r="GJ317" s="123"/>
      <c r="GT317" s="123"/>
      <c r="HD317" s="123"/>
      <c r="HN317" s="123"/>
      <c r="HX317" s="123"/>
    </row>
    <row xmlns:x14ac="http://schemas.microsoft.com/office/spreadsheetml/2009/9/ac" r="318" s="3" customFormat="true" x14ac:dyDescent="0.25">
      <c r="A318" s="385"/>
      <c r="B318" s="123"/>
      <c r="L318" s="123"/>
      <c r="V318" s="123"/>
      <c r="AF318" s="123"/>
      <c r="AP318" s="123"/>
      <c r="AZ318" s="123"/>
      <c r="BJ318" s="123"/>
      <c r="BT318" s="123"/>
      <c r="CD318" s="123"/>
      <c r="CN318" s="123"/>
      <c r="CX318" s="123"/>
      <c r="DH318" s="123"/>
      <c r="DR318" s="123"/>
      <c r="EB318" s="123"/>
      <c r="EL318" s="123"/>
      <c r="EV318" s="123"/>
      <c r="FF318" s="123"/>
      <c r="FP318" s="123"/>
      <c r="FZ318" s="123"/>
      <c r="GJ318" s="123"/>
      <c r="GT318" s="123"/>
      <c r="HD318" s="123"/>
      <c r="HN318" s="123"/>
      <c r="HX318" s="123"/>
    </row>
    <row xmlns:x14ac="http://schemas.microsoft.com/office/spreadsheetml/2009/9/ac" r="319" s="3" customFormat="true" x14ac:dyDescent="0.25">
      <c r="A319" s="385"/>
      <c r="B319" s="123"/>
      <c r="L319" s="123"/>
      <c r="V319" s="123"/>
      <c r="AF319" s="123"/>
      <c r="AP319" s="123"/>
      <c r="AZ319" s="123"/>
      <c r="BJ319" s="123"/>
      <c r="BT319" s="123"/>
      <c r="CD319" s="123"/>
      <c r="CN319" s="123"/>
      <c r="CX319" s="123"/>
      <c r="DH319" s="123"/>
      <c r="DR319" s="123"/>
      <c r="EB319" s="123"/>
      <c r="EL319" s="123"/>
      <c r="EV319" s="123"/>
      <c r="FF319" s="123"/>
      <c r="FP319" s="123"/>
      <c r="FZ319" s="123"/>
      <c r="GJ319" s="123"/>
      <c r="GT319" s="123"/>
      <c r="HD319" s="123"/>
      <c r="HN319" s="123"/>
      <c r="HX319" s="123"/>
    </row>
    <row xmlns:x14ac="http://schemas.microsoft.com/office/spreadsheetml/2009/9/ac" r="320" s="3" customFormat="true" x14ac:dyDescent="0.25">
      <c r="A320" s="385"/>
      <c r="B320" s="123"/>
      <c r="L320" s="123"/>
      <c r="V320" s="123"/>
      <c r="AF320" s="123"/>
      <c r="AP320" s="123"/>
      <c r="AZ320" s="123"/>
      <c r="BJ320" s="123"/>
      <c r="BT320" s="123"/>
      <c r="CD320" s="123"/>
      <c r="CN320" s="123"/>
      <c r="CX320" s="123"/>
      <c r="DH320" s="123"/>
      <c r="DR320" s="123"/>
      <c r="EB320" s="123"/>
      <c r="EL320" s="123"/>
      <c r="EV320" s="123"/>
      <c r="FF320" s="123"/>
      <c r="FP320" s="123"/>
      <c r="FZ320" s="123"/>
      <c r="GJ320" s="123"/>
      <c r="GT320" s="123"/>
      <c r="HD320" s="123"/>
      <c r="HN320" s="123"/>
      <c r="HX320" s="123"/>
    </row>
    <row xmlns:x14ac="http://schemas.microsoft.com/office/spreadsheetml/2009/9/ac" r="321" s="3" customFormat="true" x14ac:dyDescent="0.25">
      <c r="A321" s="385"/>
      <c r="B321" s="123"/>
      <c r="L321" s="123"/>
      <c r="V321" s="123"/>
      <c r="AF321" s="123"/>
      <c r="AP321" s="123"/>
      <c r="AZ321" s="123"/>
      <c r="BJ321" s="123"/>
      <c r="BT321" s="123"/>
      <c r="CD321" s="123"/>
      <c r="CN321" s="123"/>
      <c r="CX321" s="123"/>
      <c r="DH321" s="123"/>
      <c r="DR321" s="123"/>
      <c r="EB321" s="123"/>
      <c r="EL321" s="123"/>
      <c r="EV321" s="123"/>
      <c r="FF321" s="123"/>
      <c r="FP321" s="123"/>
      <c r="FZ321" s="123"/>
      <c r="GJ321" s="123"/>
      <c r="GT321" s="123"/>
      <c r="HD321" s="123"/>
      <c r="HN321" s="123"/>
      <c r="HX321" s="123"/>
    </row>
    <row xmlns:x14ac="http://schemas.microsoft.com/office/spreadsheetml/2009/9/ac" r="322" s="3" customFormat="true" x14ac:dyDescent="0.25">
      <c r="A322" s="385"/>
      <c r="B322" s="123"/>
      <c r="L322" s="123"/>
      <c r="V322" s="123"/>
      <c r="AF322" s="123"/>
      <c r="AP322" s="123"/>
      <c r="AZ322" s="123"/>
      <c r="BJ322" s="123"/>
      <c r="BT322" s="123"/>
      <c r="CD322" s="123"/>
      <c r="CN322" s="123"/>
      <c r="CX322" s="123"/>
      <c r="DH322" s="123"/>
      <c r="DR322" s="123"/>
      <c r="EB322" s="123"/>
      <c r="EL322" s="123"/>
      <c r="EV322" s="123"/>
      <c r="FF322" s="123"/>
      <c r="FP322" s="123"/>
      <c r="FZ322" s="123"/>
      <c r="GJ322" s="123"/>
      <c r="GT322" s="123"/>
      <c r="HD322" s="123"/>
      <c r="HN322" s="123"/>
      <c r="HX322" s="123"/>
    </row>
    <row xmlns:x14ac="http://schemas.microsoft.com/office/spreadsheetml/2009/9/ac" r="323" s="3" customFormat="true" x14ac:dyDescent="0.25">
      <c r="A323" s="385"/>
      <c r="B323" s="123"/>
      <c r="L323" s="123"/>
      <c r="V323" s="123"/>
      <c r="AF323" s="123"/>
      <c r="AP323" s="123"/>
      <c r="AZ323" s="123"/>
      <c r="BJ323" s="123"/>
      <c r="BT323" s="123"/>
      <c r="CD323" s="123"/>
      <c r="CN323" s="123"/>
      <c r="CX323" s="123"/>
      <c r="DH323" s="123"/>
      <c r="DR323" s="123"/>
      <c r="EB323" s="123"/>
      <c r="EL323" s="123"/>
      <c r="EV323" s="123"/>
      <c r="FF323" s="123"/>
      <c r="FP323" s="123"/>
      <c r="FZ323" s="123"/>
      <c r="GJ323" s="123"/>
      <c r="GT323" s="123"/>
      <c r="HD323" s="123"/>
      <c r="HN323" s="123"/>
      <c r="HX323" s="123"/>
    </row>
    <row xmlns:x14ac="http://schemas.microsoft.com/office/spreadsheetml/2009/9/ac" r="324" s="3" customFormat="true" x14ac:dyDescent="0.25">
      <c r="A324" s="385"/>
      <c r="B324" s="123"/>
      <c r="L324" s="123"/>
      <c r="V324" s="123"/>
      <c r="AF324" s="123"/>
      <c r="AP324" s="123"/>
      <c r="AZ324" s="123"/>
      <c r="BJ324" s="123"/>
      <c r="BT324" s="123"/>
      <c r="CD324" s="123"/>
      <c r="CN324" s="123"/>
      <c r="CX324" s="123"/>
      <c r="DH324" s="123"/>
      <c r="DR324" s="123"/>
      <c r="EB324" s="123"/>
      <c r="EL324" s="123"/>
      <c r="EV324" s="123"/>
      <c r="FF324" s="123"/>
      <c r="FP324" s="123"/>
      <c r="FZ324" s="123"/>
      <c r="GJ324" s="123"/>
      <c r="GT324" s="123"/>
      <c r="HD324" s="123"/>
      <c r="HN324" s="123"/>
      <c r="HX324" s="123"/>
    </row>
    <row xmlns:x14ac="http://schemas.microsoft.com/office/spreadsheetml/2009/9/ac" r="325" s="3" customFormat="true" x14ac:dyDescent="0.25">
      <c r="A325" s="385"/>
      <c r="B325" s="123"/>
      <c r="L325" s="123"/>
      <c r="V325" s="123"/>
      <c r="AF325" s="123"/>
      <c r="AP325" s="123"/>
      <c r="AZ325" s="123"/>
      <c r="BJ325" s="123"/>
      <c r="BT325" s="123"/>
      <c r="CD325" s="123"/>
      <c r="CN325" s="123"/>
      <c r="CX325" s="123"/>
      <c r="DH325" s="123"/>
      <c r="DR325" s="123"/>
      <c r="EB325" s="123"/>
      <c r="EL325" s="123"/>
      <c r="EV325" s="123"/>
      <c r="FF325" s="123"/>
      <c r="FP325" s="123"/>
      <c r="FZ325" s="123"/>
      <c r="GJ325" s="123"/>
      <c r="GT325" s="123"/>
      <c r="HD325" s="123"/>
      <c r="HN325" s="123"/>
      <c r="HX325" s="123"/>
    </row>
    <row xmlns:x14ac="http://schemas.microsoft.com/office/spreadsheetml/2009/9/ac" r="326" s="3" customFormat="true" x14ac:dyDescent="0.25">
      <c r="A326" s="385"/>
      <c r="B326" s="123"/>
      <c r="L326" s="123"/>
      <c r="V326" s="123"/>
      <c r="AF326" s="123"/>
      <c r="AP326" s="123"/>
      <c r="AZ326" s="123"/>
      <c r="BJ326" s="123"/>
      <c r="BT326" s="123"/>
      <c r="CD326" s="123"/>
      <c r="CN326" s="123"/>
      <c r="CX326" s="123"/>
      <c r="DH326" s="123"/>
      <c r="DR326" s="123"/>
      <c r="EB326" s="123"/>
      <c r="EL326" s="123"/>
      <c r="EV326" s="123"/>
      <c r="FF326" s="123"/>
      <c r="FP326" s="123"/>
      <c r="FZ326" s="123"/>
      <c r="GJ326" s="123"/>
      <c r="GT326" s="123"/>
      <c r="HD326" s="123"/>
      <c r="HN326" s="123"/>
      <c r="HX326" s="123"/>
    </row>
    <row xmlns:x14ac="http://schemas.microsoft.com/office/spreadsheetml/2009/9/ac" r="327" s="3" customFormat="true" x14ac:dyDescent="0.25">
      <c r="A327" s="385"/>
      <c r="B327" s="123"/>
      <c r="L327" s="123"/>
      <c r="V327" s="123"/>
      <c r="AF327" s="123"/>
      <c r="AP327" s="123"/>
      <c r="AZ327" s="123"/>
      <c r="BJ327" s="123"/>
      <c r="BT327" s="123"/>
      <c r="CD327" s="123"/>
      <c r="CN327" s="123"/>
      <c r="CX327" s="123"/>
      <c r="DH327" s="123"/>
      <c r="DR327" s="123"/>
      <c r="EB327" s="123"/>
      <c r="EL327" s="123"/>
      <c r="EV327" s="123"/>
      <c r="FF327" s="123"/>
      <c r="FP327" s="123"/>
      <c r="FZ327" s="123"/>
      <c r="GJ327" s="123"/>
      <c r="GT327" s="123"/>
      <c r="HD327" s="123"/>
      <c r="HN327" s="123"/>
      <c r="HX327" s="123"/>
    </row>
    <row xmlns:x14ac="http://schemas.microsoft.com/office/spreadsheetml/2009/9/ac" r="328" s="3" customFormat="true" x14ac:dyDescent="0.25">
      <c r="A328" s="385"/>
      <c r="B328" s="123"/>
      <c r="L328" s="123"/>
      <c r="V328" s="123"/>
      <c r="AF328" s="123"/>
      <c r="AP328" s="123"/>
      <c r="AZ328" s="123"/>
      <c r="BJ328" s="123"/>
      <c r="BT328" s="123"/>
      <c r="CD328" s="123"/>
      <c r="CN328" s="123"/>
      <c r="CX328" s="123"/>
      <c r="DH328" s="123"/>
      <c r="DR328" s="123"/>
      <c r="EB328" s="123"/>
      <c r="EL328" s="123"/>
      <c r="EV328" s="123"/>
      <c r="FF328" s="123"/>
      <c r="FP328" s="123"/>
      <c r="FZ328" s="123"/>
      <c r="GJ328" s="123"/>
      <c r="GT328" s="123"/>
      <c r="HD328" s="123"/>
      <c r="HN328" s="123"/>
      <c r="HX328" s="123"/>
    </row>
    <row xmlns:x14ac="http://schemas.microsoft.com/office/spreadsheetml/2009/9/ac" r="329" s="3" customFormat="true" x14ac:dyDescent="0.25">
      <c r="A329" s="385"/>
      <c r="B329" s="123"/>
      <c r="L329" s="123"/>
      <c r="V329" s="123"/>
      <c r="AF329" s="123"/>
      <c r="AP329" s="123"/>
      <c r="AZ329" s="123"/>
      <c r="BJ329" s="123"/>
      <c r="BT329" s="123"/>
      <c r="CD329" s="123"/>
      <c r="CN329" s="123"/>
      <c r="CX329" s="123"/>
      <c r="DH329" s="123"/>
      <c r="DR329" s="123"/>
      <c r="EB329" s="123"/>
      <c r="EL329" s="123"/>
      <c r="EV329" s="123"/>
      <c r="FF329" s="123"/>
      <c r="FP329" s="123"/>
      <c r="FZ329" s="123"/>
      <c r="GJ329" s="123"/>
      <c r="GT329" s="123"/>
      <c r="HD329" s="123"/>
      <c r="HN329" s="123"/>
      <c r="HX329" s="123"/>
    </row>
    <row xmlns:x14ac="http://schemas.microsoft.com/office/spreadsheetml/2009/9/ac" r="330" s="3" customFormat="true" x14ac:dyDescent="0.25">
      <c r="A330" s="385"/>
      <c r="B330" s="123"/>
      <c r="L330" s="123"/>
      <c r="V330" s="123"/>
      <c r="AF330" s="123"/>
      <c r="AP330" s="123"/>
      <c r="AZ330" s="123"/>
      <c r="BJ330" s="123"/>
      <c r="BT330" s="123"/>
      <c r="CD330" s="123"/>
      <c r="CN330" s="123"/>
      <c r="CX330" s="123"/>
      <c r="DH330" s="123"/>
      <c r="DR330" s="123"/>
      <c r="EB330" s="123"/>
      <c r="EL330" s="123"/>
      <c r="EV330" s="123"/>
      <c r="FF330" s="123"/>
      <c r="FP330" s="123"/>
      <c r="FZ330" s="123"/>
      <c r="GJ330" s="123"/>
      <c r="GT330" s="123"/>
      <c r="HD330" s="123"/>
      <c r="HN330" s="123"/>
      <c r="HX330" s="123"/>
    </row>
    <row xmlns:x14ac="http://schemas.microsoft.com/office/spreadsheetml/2009/9/ac" r="331" s="3" customFormat="true" x14ac:dyDescent="0.25">
      <c r="A331" s="385"/>
      <c r="B331" s="123"/>
      <c r="L331" s="123"/>
      <c r="V331" s="123"/>
      <c r="AF331" s="123"/>
      <c r="AP331" s="123"/>
      <c r="AZ331" s="123"/>
      <c r="BJ331" s="123"/>
      <c r="BT331" s="123"/>
      <c r="CD331" s="123"/>
      <c r="CN331" s="123"/>
      <c r="CX331" s="123"/>
      <c r="DH331" s="123"/>
      <c r="DR331" s="123"/>
      <c r="EB331" s="123"/>
      <c r="EL331" s="123"/>
      <c r="EV331" s="123"/>
      <c r="FF331" s="123"/>
      <c r="FP331" s="123"/>
      <c r="FZ331" s="123"/>
      <c r="GJ331" s="123"/>
      <c r="GT331" s="123"/>
      <c r="HD331" s="123"/>
      <c r="HN331" s="123"/>
      <c r="HX331" s="123"/>
    </row>
    <row xmlns:x14ac="http://schemas.microsoft.com/office/spreadsheetml/2009/9/ac" r="332" s="3" customFormat="true" x14ac:dyDescent="0.25">
      <c r="A332" s="385"/>
      <c r="B332" s="123"/>
      <c r="L332" s="123"/>
      <c r="V332" s="123"/>
      <c r="AF332" s="123"/>
      <c r="AP332" s="123"/>
      <c r="AZ332" s="123"/>
      <c r="BJ332" s="123"/>
      <c r="BT332" s="123"/>
      <c r="CD332" s="123"/>
      <c r="CN332" s="123"/>
      <c r="CX332" s="123"/>
      <c r="DH332" s="123"/>
      <c r="DR332" s="123"/>
      <c r="EB332" s="123"/>
      <c r="EL332" s="123"/>
      <c r="EV332" s="123"/>
      <c r="FF332" s="123"/>
      <c r="FP332" s="123"/>
      <c r="FZ332" s="123"/>
      <c r="GJ332" s="123"/>
      <c r="GT332" s="123"/>
      <c r="HD332" s="123"/>
      <c r="HN332" s="123"/>
      <c r="HX332" s="123"/>
    </row>
    <row xmlns:x14ac="http://schemas.microsoft.com/office/spreadsheetml/2009/9/ac" r="333" s="3" customFormat="true" x14ac:dyDescent="0.25">
      <c r="A333" s="385"/>
      <c r="B333" s="123"/>
      <c r="L333" s="123"/>
      <c r="V333" s="123"/>
      <c r="AF333" s="123"/>
      <c r="AP333" s="123"/>
      <c r="AZ333" s="123"/>
      <c r="BJ333" s="123"/>
      <c r="BT333" s="123"/>
      <c r="CD333" s="123"/>
      <c r="CN333" s="123"/>
      <c r="CX333" s="123"/>
      <c r="DH333" s="123"/>
      <c r="DR333" s="123"/>
      <c r="EB333" s="123"/>
      <c r="EL333" s="123"/>
      <c r="EV333" s="123"/>
      <c r="FF333" s="123"/>
      <c r="FP333" s="123"/>
      <c r="FZ333" s="123"/>
      <c r="GJ333" s="123"/>
      <c r="GT333" s="123"/>
      <c r="HD333" s="123"/>
      <c r="HN333" s="123"/>
      <c r="HX333" s="123"/>
    </row>
    <row xmlns:x14ac="http://schemas.microsoft.com/office/spreadsheetml/2009/9/ac" r="334" s="3" customFormat="true" x14ac:dyDescent="0.25">
      <c r="A334" s="385"/>
      <c r="B334" s="123"/>
      <c r="L334" s="123"/>
      <c r="V334" s="123"/>
      <c r="AF334" s="123"/>
      <c r="AP334" s="123"/>
      <c r="AZ334" s="123"/>
      <c r="BJ334" s="123"/>
      <c r="BT334" s="123"/>
      <c r="CD334" s="123"/>
      <c r="CN334" s="123"/>
      <c r="CX334" s="123"/>
      <c r="DH334" s="123"/>
      <c r="DR334" s="123"/>
      <c r="EB334" s="123"/>
      <c r="EL334" s="123"/>
      <c r="EV334" s="123"/>
      <c r="FF334" s="123"/>
      <c r="FP334" s="123"/>
      <c r="FZ334" s="123"/>
      <c r="GJ334" s="123"/>
      <c r="GT334" s="123"/>
      <c r="HD334" s="123"/>
      <c r="HN334" s="123"/>
      <c r="HX334" s="123"/>
    </row>
    <row xmlns:x14ac="http://schemas.microsoft.com/office/spreadsheetml/2009/9/ac" r="335" s="3" customFormat="true" x14ac:dyDescent="0.25">
      <c r="A335" s="385"/>
      <c r="B335" s="123"/>
      <c r="L335" s="123"/>
      <c r="V335" s="123"/>
      <c r="AF335" s="123"/>
      <c r="AP335" s="123"/>
      <c r="AZ335" s="123"/>
      <c r="BJ335" s="123"/>
      <c r="BT335" s="123"/>
      <c r="CD335" s="123"/>
      <c r="CN335" s="123"/>
      <c r="CX335" s="123"/>
      <c r="DH335" s="123"/>
      <c r="DR335" s="123"/>
      <c r="EB335" s="123"/>
      <c r="EL335" s="123"/>
      <c r="EV335" s="123"/>
      <c r="FF335" s="123"/>
      <c r="FP335" s="123"/>
      <c r="FZ335" s="123"/>
      <c r="GJ335" s="123"/>
      <c r="GT335" s="123"/>
      <c r="HD335" s="123"/>
      <c r="HN335" s="123"/>
      <c r="HX335" s="123"/>
    </row>
    <row xmlns:x14ac="http://schemas.microsoft.com/office/spreadsheetml/2009/9/ac" r="336" s="3" customFormat="true" x14ac:dyDescent="0.25">
      <c r="A336" s="385"/>
      <c r="B336" s="123"/>
      <c r="L336" s="123"/>
      <c r="V336" s="123"/>
      <c r="AF336" s="123"/>
      <c r="AP336" s="123"/>
      <c r="AZ336" s="123"/>
      <c r="BJ336" s="123"/>
      <c r="BT336" s="123"/>
      <c r="CD336" s="123"/>
      <c r="CN336" s="123"/>
      <c r="CX336" s="123"/>
      <c r="DH336" s="123"/>
      <c r="DR336" s="123"/>
      <c r="EB336" s="123"/>
      <c r="EL336" s="123"/>
      <c r="EV336" s="123"/>
      <c r="FF336" s="123"/>
      <c r="FP336" s="123"/>
      <c r="FZ336" s="123"/>
      <c r="GJ336" s="123"/>
      <c r="GT336" s="123"/>
      <c r="HD336" s="123"/>
      <c r="HN336" s="123"/>
      <c r="HX336" s="123"/>
    </row>
    <row xmlns:x14ac="http://schemas.microsoft.com/office/spreadsheetml/2009/9/ac" r="337" s="3" customFormat="true" x14ac:dyDescent="0.25">
      <c r="A337" s="385"/>
      <c r="B337" s="123"/>
      <c r="L337" s="123"/>
      <c r="V337" s="123"/>
      <c r="AF337" s="123"/>
      <c r="AP337" s="123"/>
      <c r="AZ337" s="123"/>
      <c r="BJ337" s="123"/>
      <c r="BT337" s="123"/>
      <c r="CD337" s="123"/>
      <c r="CN337" s="123"/>
      <c r="CX337" s="123"/>
      <c r="DH337" s="123"/>
      <c r="DR337" s="123"/>
      <c r="EB337" s="123"/>
      <c r="EL337" s="123"/>
      <c r="EV337" s="123"/>
      <c r="FF337" s="123"/>
      <c r="FP337" s="123"/>
      <c r="FZ337" s="123"/>
      <c r="GJ337" s="123"/>
      <c r="GT337" s="123"/>
      <c r="HD337" s="123"/>
      <c r="HN337" s="123"/>
      <c r="HX337" s="123"/>
    </row>
    <row xmlns:x14ac="http://schemas.microsoft.com/office/spreadsheetml/2009/9/ac" r="338" s="3" customFormat="true" x14ac:dyDescent="0.25">
      <c r="A338" s="385"/>
      <c r="B338" s="123"/>
      <c r="L338" s="123"/>
      <c r="V338" s="123"/>
      <c r="AF338" s="123"/>
      <c r="AP338" s="123"/>
      <c r="AZ338" s="123"/>
      <c r="BJ338" s="123"/>
      <c r="BT338" s="123"/>
      <c r="CD338" s="123"/>
      <c r="CN338" s="123"/>
      <c r="CX338" s="123"/>
      <c r="DH338" s="123"/>
      <c r="DR338" s="123"/>
      <c r="EB338" s="123"/>
      <c r="EL338" s="123"/>
      <c r="EV338" s="123"/>
      <c r="FF338" s="123"/>
      <c r="FP338" s="123"/>
      <c r="FZ338" s="123"/>
      <c r="GJ338" s="123"/>
      <c r="GT338" s="123"/>
      <c r="HD338" s="123"/>
      <c r="HN338" s="123"/>
      <c r="HX338" s="123"/>
    </row>
    <row xmlns:x14ac="http://schemas.microsoft.com/office/spreadsheetml/2009/9/ac" r="339" s="3" customFormat="true" x14ac:dyDescent="0.25">
      <c r="A339" s="385"/>
      <c r="B339" s="123"/>
      <c r="L339" s="123"/>
      <c r="V339" s="123"/>
      <c r="AF339" s="123"/>
      <c r="AP339" s="123"/>
      <c r="AZ339" s="123"/>
      <c r="BJ339" s="123"/>
      <c r="BT339" s="123"/>
      <c r="CD339" s="123"/>
      <c r="CN339" s="123"/>
      <c r="CX339" s="123"/>
      <c r="DH339" s="123"/>
      <c r="DR339" s="123"/>
      <c r="EB339" s="123"/>
      <c r="EL339" s="123"/>
      <c r="EV339" s="123"/>
      <c r="FF339" s="123"/>
      <c r="FP339" s="123"/>
      <c r="FZ339" s="123"/>
      <c r="GJ339" s="123"/>
      <c r="GT339" s="123"/>
      <c r="HD339" s="123"/>
      <c r="HN339" s="123"/>
      <c r="HX339" s="123"/>
    </row>
    <row xmlns:x14ac="http://schemas.microsoft.com/office/spreadsheetml/2009/9/ac" r="340" s="3" customFormat="true" x14ac:dyDescent="0.25">
      <c r="A340" s="385"/>
      <c r="B340" s="123"/>
      <c r="L340" s="123"/>
      <c r="V340" s="123"/>
      <c r="AF340" s="123"/>
      <c r="AP340" s="123"/>
      <c r="AZ340" s="123"/>
      <c r="BJ340" s="123"/>
      <c r="BT340" s="123"/>
      <c r="CD340" s="123"/>
      <c r="CN340" s="123"/>
      <c r="CX340" s="123"/>
      <c r="DH340" s="123"/>
      <c r="DR340" s="123"/>
      <c r="EB340" s="123"/>
      <c r="EL340" s="123"/>
      <c r="EV340" s="123"/>
      <c r="FF340" s="123"/>
      <c r="FP340" s="123"/>
      <c r="FZ340" s="123"/>
      <c r="GJ340" s="123"/>
      <c r="GT340" s="123"/>
      <c r="HD340" s="123"/>
      <c r="HN340" s="123"/>
      <c r="HX340" s="123"/>
    </row>
    <row xmlns:x14ac="http://schemas.microsoft.com/office/spreadsheetml/2009/9/ac" r="341" s="3" customFormat="true" x14ac:dyDescent="0.25">
      <c r="A341" s="385"/>
      <c r="B341" s="123"/>
      <c r="L341" s="123"/>
      <c r="V341" s="123"/>
      <c r="AF341" s="123"/>
      <c r="AP341" s="123"/>
      <c r="AZ341" s="123"/>
      <c r="BJ341" s="123"/>
      <c r="BT341" s="123"/>
      <c r="CD341" s="123"/>
      <c r="CN341" s="123"/>
      <c r="CX341" s="123"/>
      <c r="DH341" s="123"/>
      <c r="DR341" s="123"/>
      <c r="EB341" s="123"/>
      <c r="EL341" s="123"/>
      <c r="EV341" s="123"/>
      <c r="FF341" s="123"/>
      <c r="FP341" s="123"/>
      <c r="FZ341" s="123"/>
      <c r="GJ341" s="123"/>
      <c r="GT341" s="123"/>
      <c r="HD341" s="123"/>
      <c r="HN341" s="123"/>
      <c r="HX341" s="123"/>
    </row>
    <row xmlns:x14ac="http://schemas.microsoft.com/office/spreadsheetml/2009/9/ac" r="342" s="3" customFormat="true" x14ac:dyDescent="0.25">
      <c r="A342" s="385"/>
      <c r="B342" s="123"/>
      <c r="L342" s="123"/>
      <c r="V342" s="123"/>
      <c r="AF342" s="123"/>
      <c r="AP342" s="123"/>
      <c r="AZ342" s="123"/>
      <c r="BJ342" s="123"/>
      <c r="BT342" s="123"/>
      <c r="CD342" s="123"/>
      <c r="CN342" s="123"/>
      <c r="CX342" s="123"/>
      <c r="DH342" s="123"/>
      <c r="DR342" s="123"/>
      <c r="EB342" s="123"/>
      <c r="EL342" s="123"/>
      <c r="EV342" s="123"/>
      <c r="FF342" s="123"/>
      <c r="FP342" s="123"/>
      <c r="FZ342" s="123"/>
      <c r="GJ342" s="123"/>
      <c r="GT342" s="123"/>
      <c r="HD342" s="123"/>
      <c r="HN342" s="123"/>
      <c r="HX342" s="123"/>
    </row>
    <row xmlns:x14ac="http://schemas.microsoft.com/office/spreadsheetml/2009/9/ac" r="343" s="3" customFormat="true" x14ac:dyDescent="0.25">
      <c r="A343" s="385"/>
      <c r="B343" s="123"/>
      <c r="L343" s="123"/>
      <c r="V343" s="123"/>
      <c r="AF343" s="123"/>
      <c r="AP343" s="123"/>
      <c r="AZ343" s="123"/>
      <c r="BJ343" s="123"/>
      <c r="BT343" s="123"/>
      <c r="CD343" s="123"/>
      <c r="CN343" s="123"/>
      <c r="CX343" s="123"/>
      <c r="DH343" s="123"/>
      <c r="DR343" s="123"/>
      <c r="EB343" s="123"/>
      <c r="EL343" s="123"/>
      <c r="EV343" s="123"/>
      <c r="FF343" s="123"/>
      <c r="FP343" s="123"/>
      <c r="FZ343" s="123"/>
      <c r="GJ343" s="123"/>
      <c r="GT343" s="123"/>
      <c r="HD343" s="123"/>
      <c r="HN343" s="123"/>
      <c r="HX343" s="123"/>
    </row>
    <row xmlns:x14ac="http://schemas.microsoft.com/office/spreadsheetml/2009/9/ac" r="344" s="3" customFormat="true" x14ac:dyDescent="0.25">
      <c r="A344" s="385"/>
      <c r="B344" s="123"/>
      <c r="L344" s="123"/>
      <c r="V344" s="123"/>
      <c r="AF344" s="123"/>
      <c r="AP344" s="123"/>
      <c r="AZ344" s="123"/>
      <c r="BJ344" s="123"/>
      <c r="BT344" s="123"/>
      <c r="CD344" s="123"/>
      <c r="CN344" s="123"/>
      <c r="CX344" s="123"/>
      <c r="DH344" s="123"/>
      <c r="DR344" s="123"/>
      <c r="EB344" s="123"/>
      <c r="EL344" s="123"/>
      <c r="EV344" s="123"/>
      <c r="FF344" s="123"/>
      <c r="FP344" s="123"/>
      <c r="FZ344" s="123"/>
      <c r="GJ344" s="123"/>
      <c r="GT344" s="123"/>
      <c r="HD344" s="123"/>
      <c r="HN344" s="123"/>
      <c r="HX344" s="123"/>
    </row>
    <row xmlns:x14ac="http://schemas.microsoft.com/office/spreadsheetml/2009/9/ac" r="345" s="3" customFormat="true" x14ac:dyDescent="0.25">
      <c r="A345" s="385"/>
      <c r="B345" s="123"/>
      <c r="L345" s="123"/>
      <c r="V345" s="123"/>
      <c r="AF345" s="123"/>
      <c r="AP345" s="123"/>
      <c r="AZ345" s="123"/>
      <c r="BJ345" s="123"/>
      <c r="BT345" s="123"/>
      <c r="CD345" s="123"/>
      <c r="CN345" s="123"/>
      <c r="CX345" s="123"/>
      <c r="DH345" s="123"/>
      <c r="DR345" s="123"/>
      <c r="EB345" s="123"/>
      <c r="EL345" s="123"/>
      <c r="EV345" s="123"/>
      <c r="FF345" s="123"/>
      <c r="FP345" s="123"/>
      <c r="FZ345" s="123"/>
      <c r="GJ345" s="123"/>
      <c r="GT345" s="123"/>
      <c r="HD345" s="123"/>
      <c r="HN345" s="123"/>
      <c r="HX345" s="123"/>
    </row>
    <row xmlns:x14ac="http://schemas.microsoft.com/office/spreadsheetml/2009/9/ac" r="346" s="3" customFormat="true" x14ac:dyDescent="0.25">
      <c r="A346" s="385"/>
      <c r="B346" s="123"/>
      <c r="L346" s="123"/>
      <c r="V346" s="123"/>
      <c r="AF346" s="123"/>
      <c r="AP346" s="123"/>
      <c r="AZ346" s="123"/>
      <c r="BJ346" s="123"/>
      <c r="BT346" s="123"/>
      <c r="CD346" s="123"/>
      <c r="CN346" s="123"/>
      <c r="CX346" s="123"/>
      <c r="DH346" s="123"/>
      <c r="DR346" s="123"/>
      <c r="EB346" s="123"/>
      <c r="EL346" s="123"/>
      <c r="EV346" s="123"/>
      <c r="FF346" s="123"/>
      <c r="FP346" s="123"/>
      <c r="FZ346" s="123"/>
      <c r="GJ346" s="123"/>
      <c r="GT346" s="123"/>
      <c r="HD346" s="123"/>
      <c r="HN346" s="123"/>
      <c r="HX346" s="123"/>
    </row>
    <row xmlns:x14ac="http://schemas.microsoft.com/office/spreadsheetml/2009/9/ac" r="347" s="3" customFormat="true" x14ac:dyDescent="0.25">
      <c r="A347" s="385"/>
      <c r="B347" s="123"/>
      <c r="L347" s="123"/>
      <c r="V347" s="123"/>
      <c r="AF347" s="123"/>
      <c r="AP347" s="123"/>
      <c r="AZ347" s="123"/>
      <c r="BJ347" s="123"/>
      <c r="BT347" s="123"/>
      <c r="CD347" s="123"/>
      <c r="CN347" s="123"/>
      <c r="CX347" s="123"/>
      <c r="DH347" s="123"/>
      <c r="DR347" s="123"/>
      <c r="EB347" s="123"/>
      <c r="EL347" s="123"/>
      <c r="EV347" s="123"/>
      <c r="FF347" s="123"/>
      <c r="FP347" s="123"/>
      <c r="FZ347" s="123"/>
      <c r="GJ347" s="123"/>
      <c r="GT347" s="123"/>
      <c r="HD347" s="123"/>
      <c r="HN347" s="123"/>
      <c r="HX347" s="123"/>
    </row>
    <row xmlns:x14ac="http://schemas.microsoft.com/office/spreadsheetml/2009/9/ac" r="348" s="3" customFormat="true" x14ac:dyDescent="0.25">
      <c r="A348" s="385"/>
      <c r="B348" s="123"/>
      <c r="L348" s="123"/>
      <c r="V348" s="123"/>
      <c r="AF348" s="123"/>
      <c r="AP348" s="123"/>
      <c r="AZ348" s="123"/>
      <c r="BJ348" s="123"/>
      <c r="BT348" s="123"/>
      <c r="CD348" s="123"/>
      <c r="CN348" s="123"/>
      <c r="CX348" s="123"/>
      <c r="DH348" s="123"/>
      <c r="DR348" s="123"/>
      <c r="EB348" s="123"/>
      <c r="EL348" s="123"/>
      <c r="EV348" s="123"/>
      <c r="FF348" s="123"/>
      <c r="FP348" s="123"/>
      <c r="FZ348" s="123"/>
      <c r="GJ348" s="123"/>
      <c r="GT348" s="123"/>
      <c r="HD348" s="123"/>
      <c r="HN348" s="123"/>
      <c r="HX348" s="123"/>
    </row>
    <row xmlns:x14ac="http://schemas.microsoft.com/office/spreadsheetml/2009/9/ac" r="349" s="3" customFormat="true" x14ac:dyDescent="0.25">
      <c r="A349" s="385"/>
      <c r="B349" s="123"/>
      <c r="L349" s="123"/>
      <c r="V349" s="123"/>
      <c r="AF349" s="123"/>
      <c r="AP349" s="123"/>
      <c r="AZ349" s="123"/>
      <c r="BJ349" s="123"/>
      <c r="BT349" s="123"/>
      <c r="CD349" s="123"/>
      <c r="CN349" s="123"/>
      <c r="CX349" s="123"/>
      <c r="DH349" s="123"/>
      <c r="DR349" s="123"/>
      <c r="EB349" s="123"/>
      <c r="EL349" s="123"/>
      <c r="EV349" s="123"/>
      <c r="FF349" s="123"/>
      <c r="FP349" s="123"/>
      <c r="FZ349" s="123"/>
      <c r="GJ349" s="123"/>
      <c r="GT349" s="123"/>
      <c r="HD349" s="123"/>
      <c r="HN349" s="123"/>
      <c r="HX349" s="123"/>
    </row>
    <row xmlns:x14ac="http://schemas.microsoft.com/office/spreadsheetml/2009/9/ac" r="350" s="3" customFormat="true" x14ac:dyDescent="0.25">
      <c r="A350" s="385"/>
      <c r="B350" s="123"/>
      <c r="L350" s="123"/>
      <c r="V350" s="123"/>
      <c r="AF350" s="123"/>
      <c r="AP350" s="123"/>
      <c r="AZ350" s="123"/>
      <c r="BJ350" s="123"/>
      <c r="BT350" s="123"/>
      <c r="CD350" s="123"/>
      <c r="CN350" s="123"/>
      <c r="CX350" s="123"/>
      <c r="DH350" s="123"/>
      <c r="DR350" s="123"/>
      <c r="EB350" s="123"/>
      <c r="EL350" s="123"/>
      <c r="EV350" s="123"/>
      <c r="FF350" s="123"/>
      <c r="FP350" s="123"/>
      <c r="FZ350" s="123"/>
      <c r="GJ350" s="123"/>
      <c r="GT350" s="123"/>
      <c r="HD350" s="123"/>
      <c r="HN350" s="123"/>
      <c r="HX350" s="123"/>
    </row>
    <row xmlns:x14ac="http://schemas.microsoft.com/office/spreadsheetml/2009/9/ac" r="351" s="3" customFormat="true" x14ac:dyDescent="0.25">
      <c r="A351" s="385"/>
      <c r="B351" s="123"/>
      <c r="L351" s="123"/>
      <c r="V351" s="123"/>
      <c r="AF351" s="123"/>
      <c r="AP351" s="123"/>
      <c r="AZ351" s="123"/>
      <c r="BJ351" s="123"/>
      <c r="BT351" s="123"/>
      <c r="CD351" s="123"/>
      <c r="CN351" s="123"/>
      <c r="CX351" s="123"/>
      <c r="DH351" s="123"/>
      <c r="DR351" s="123"/>
      <c r="EB351" s="123"/>
      <c r="EL351" s="123"/>
      <c r="EV351" s="123"/>
      <c r="FF351" s="123"/>
      <c r="FP351" s="123"/>
      <c r="FZ351" s="123"/>
      <c r="GJ351" s="123"/>
      <c r="GT351" s="123"/>
      <c r="HD351" s="123"/>
      <c r="HN351" s="123"/>
      <c r="HX351" s="123"/>
    </row>
    <row xmlns:x14ac="http://schemas.microsoft.com/office/spreadsheetml/2009/9/ac" r="352" s="3" customFormat="true" x14ac:dyDescent="0.25">
      <c r="A352" s="385"/>
      <c r="B352" s="123"/>
      <c r="L352" s="123"/>
      <c r="V352" s="123"/>
      <c r="AF352" s="123"/>
      <c r="AP352" s="123"/>
      <c r="AZ352" s="123"/>
      <c r="BJ352" s="123"/>
      <c r="BT352" s="123"/>
      <c r="CD352" s="123"/>
      <c r="CN352" s="123"/>
      <c r="CX352" s="123"/>
      <c r="DH352" s="123"/>
      <c r="DR352" s="123"/>
      <c r="EB352" s="123"/>
      <c r="EL352" s="123"/>
      <c r="EV352" s="123"/>
      <c r="FF352" s="123"/>
      <c r="FP352" s="123"/>
      <c r="FZ352" s="123"/>
      <c r="GJ352" s="123"/>
      <c r="GT352" s="123"/>
      <c r="HD352" s="123"/>
      <c r="HN352" s="123"/>
      <c r="HX352" s="123"/>
    </row>
    <row xmlns:x14ac="http://schemas.microsoft.com/office/spreadsheetml/2009/9/ac" r="353" s="3" customFormat="true" x14ac:dyDescent="0.25">
      <c r="A353" s="385"/>
      <c r="B353" s="123"/>
      <c r="L353" s="123"/>
      <c r="V353" s="123"/>
      <c r="AF353" s="123"/>
      <c r="AP353" s="123"/>
      <c r="AZ353" s="123"/>
      <c r="BJ353" s="123"/>
      <c r="BT353" s="123"/>
      <c r="CD353" s="123"/>
      <c r="CN353" s="123"/>
      <c r="CX353" s="123"/>
      <c r="DH353" s="123"/>
      <c r="DR353" s="123"/>
      <c r="EB353" s="123"/>
      <c r="EL353" s="123"/>
      <c r="EV353" s="123"/>
      <c r="FF353" s="123"/>
      <c r="FP353" s="123"/>
      <c r="FZ353" s="123"/>
      <c r="GJ353" s="123"/>
      <c r="GT353" s="123"/>
      <c r="HD353" s="123"/>
      <c r="HN353" s="123"/>
      <c r="HX353" s="123"/>
    </row>
    <row xmlns:x14ac="http://schemas.microsoft.com/office/spreadsheetml/2009/9/ac" r="354" s="3" customFormat="true" x14ac:dyDescent="0.25">
      <c r="A354" s="385"/>
      <c r="B354" s="123"/>
      <c r="L354" s="123"/>
      <c r="V354" s="123"/>
      <c r="AF354" s="123"/>
      <c r="AP354" s="123"/>
      <c r="AZ354" s="123"/>
      <c r="BJ354" s="123"/>
      <c r="BT354" s="123"/>
      <c r="CD354" s="123"/>
      <c r="CN354" s="123"/>
      <c r="CX354" s="123"/>
      <c r="DH354" s="123"/>
      <c r="DR354" s="123"/>
      <c r="EB354" s="123"/>
      <c r="EL354" s="123"/>
      <c r="EV354" s="123"/>
      <c r="FF354" s="123"/>
      <c r="FP354" s="123"/>
      <c r="FZ354" s="123"/>
      <c r="GJ354" s="123"/>
      <c r="GT354" s="123"/>
      <c r="HD354" s="123"/>
      <c r="HN354" s="123"/>
      <c r="HX354" s="123"/>
    </row>
    <row xmlns:x14ac="http://schemas.microsoft.com/office/spreadsheetml/2009/9/ac" r="355" s="3" customFormat="true" x14ac:dyDescent="0.25">
      <c r="A355" s="385"/>
      <c r="B355" s="123"/>
      <c r="L355" s="123"/>
      <c r="V355" s="123"/>
      <c r="AF355" s="123"/>
      <c r="AP355" s="123"/>
      <c r="AZ355" s="123"/>
      <c r="BJ355" s="123"/>
      <c r="BT355" s="123"/>
      <c r="CD355" s="123"/>
      <c r="CN355" s="123"/>
      <c r="CX355" s="123"/>
      <c r="DH355" s="123"/>
      <c r="DR355" s="123"/>
      <c r="EB355" s="123"/>
      <c r="EL355" s="123"/>
      <c r="EV355" s="123"/>
      <c r="FF355" s="123"/>
      <c r="FP355" s="123"/>
      <c r="FZ355" s="123"/>
      <c r="GJ355" s="123"/>
      <c r="GT355" s="123"/>
      <c r="HD355" s="123"/>
      <c r="HN355" s="123"/>
      <c r="HX355" s="123"/>
    </row>
    <row xmlns:x14ac="http://schemas.microsoft.com/office/spreadsheetml/2009/9/ac" r="356" s="3" customFormat="true" x14ac:dyDescent="0.25">
      <c r="A356" s="385"/>
      <c r="B356" s="123"/>
      <c r="L356" s="123"/>
      <c r="V356" s="123"/>
      <c r="AF356" s="123"/>
      <c r="AP356" s="123"/>
      <c r="AZ356" s="123"/>
      <c r="BJ356" s="123"/>
      <c r="BT356" s="123"/>
      <c r="CD356" s="123"/>
      <c r="CN356" s="123"/>
      <c r="CX356" s="123"/>
      <c r="DH356" s="123"/>
      <c r="DR356" s="123"/>
      <c r="EB356" s="123"/>
      <c r="EL356" s="123"/>
      <c r="EV356" s="123"/>
      <c r="FF356" s="123"/>
      <c r="FP356" s="123"/>
      <c r="FZ356" s="123"/>
      <c r="GJ356" s="123"/>
      <c r="GT356" s="123"/>
      <c r="HD356" s="123"/>
      <c r="HN356" s="123"/>
      <c r="HX356" s="123"/>
    </row>
    <row xmlns:x14ac="http://schemas.microsoft.com/office/spreadsheetml/2009/9/ac" r="357" s="3" customFormat="true" x14ac:dyDescent="0.25">
      <c r="A357" s="385"/>
      <c r="B357" s="123"/>
      <c r="L357" s="123"/>
      <c r="V357" s="123"/>
      <c r="AF357" s="123"/>
      <c r="AP357" s="123"/>
      <c r="AZ357" s="123"/>
      <c r="BJ357" s="123"/>
      <c r="BT357" s="123"/>
      <c r="CD357" s="123"/>
      <c r="CN357" s="123"/>
      <c r="CX357" s="123"/>
      <c r="DH357" s="123"/>
      <c r="DR357" s="123"/>
      <c r="EB357" s="123"/>
      <c r="EL357" s="123"/>
      <c r="EV357" s="123"/>
      <c r="FF357" s="123"/>
      <c r="FP357" s="123"/>
      <c r="FZ357" s="123"/>
      <c r="GJ357" s="123"/>
      <c r="GT357" s="123"/>
      <c r="HD357" s="123"/>
      <c r="HN357" s="123"/>
      <c r="HX357" s="123"/>
    </row>
    <row xmlns:x14ac="http://schemas.microsoft.com/office/spreadsheetml/2009/9/ac" r="358" s="3" customFormat="true" x14ac:dyDescent="0.25">
      <c r="A358" s="385"/>
      <c r="B358" s="123"/>
      <c r="L358" s="123"/>
      <c r="V358" s="123"/>
      <c r="AF358" s="123"/>
      <c r="AP358" s="123"/>
      <c r="AZ358" s="123"/>
      <c r="BJ358" s="123"/>
      <c r="BT358" s="123"/>
      <c r="CD358" s="123"/>
      <c r="CN358" s="123"/>
      <c r="CX358" s="123"/>
      <c r="DH358" s="123"/>
      <c r="DR358" s="123"/>
      <c r="EB358" s="123"/>
      <c r="EL358" s="123"/>
      <c r="EV358" s="123"/>
      <c r="FF358" s="123"/>
      <c r="FP358" s="123"/>
      <c r="FZ358" s="123"/>
      <c r="GJ358" s="123"/>
      <c r="GT358" s="123"/>
      <c r="HD358" s="123"/>
      <c r="HN358" s="123"/>
      <c r="HX358" s="123"/>
    </row>
    <row xmlns:x14ac="http://schemas.microsoft.com/office/spreadsheetml/2009/9/ac" r="359" s="3" customFormat="true" x14ac:dyDescent="0.25">
      <c r="A359" s="385"/>
      <c r="B359" s="123"/>
      <c r="L359" s="123"/>
      <c r="V359" s="123"/>
      <c r="AF359" s="123"/>
      <c r="AP359" s="123"/>
      <c r="AZ359" s="123"/>
      <c r="BJ359" s="123"/>
      <c r="BT359" s="123"/>
      <c r="CD359" s="123"/>
      <c r="CN359" s="123"/>
      <c r="CX359" s="123"/>
      <c r="DH359" s="123"/>
      <c r="DR359" s="123"/>
      <c r="EB359" s="123"/>
      <c r="EL359" s="123"/>
      <c r="EV359" s="123"/>
      <c r="FF359" s="123"/>
      <c r="FP359" s="123"/>
      <c r="FZ359" s="123"/>
      <c r="GJ359" s="123"/>
      <c r="GT359" s="123"/>
      <c r="HD359" s="123"/>
      <c r="HN359" s="123"/>
      <c r="HX359" s="123"/>
    </row>
    <row xmlns:x14ac="http://schemas.microsoft.com/office/spreadsheetml/2009/9/ac" r="360" s="3" customFormat="true" x14ac:dyDescent="0.25">
      <c r="A360" s="385"/>
      <c r="B360" s="123"/>
      <c r="L360" s="123"/>
      <c r="V360" s="123"/>
      <c r="AF360" s="123"/>
      <c r="AP360" s="123"/>
      <c r="AZ360" s="123"/>
      <c r="BJ360" s="123"/>
      <c r="BT360" s="123"/>
      <c r="CD360" s="123"/>
      <c r="CN360" s="123"/>
      <c r="CX360" s="123"/>
      <c r="DH360" s="123"/>
      <c r="DR360" s="123"/>
      <c r="EB360" s="123"/>
      <c r="EL360" s="123"/>
      <c r="EV360" s="123"/>
      <c r="FF360" s="123"/>
      <c r="FP360" s="123"/>
      <c r="FZ360" s="123"/>
      <c r="GJ360" s="123"/>
      <c r="GT360" s="123"/>
      <c r="HD360" s="123"/>
      <c r="HN360" s="123"/>
      <c r="HX360" s="123"/>
    </row>
    <row xmlns:x14ac="http://schemas.microsoft.com/office/spreadsheetml/2009/9/ac" r="361" s="3" customFormat="true" x14ac:dyDescent="0.25">
      <c r="A361" s="385"/>
      <c r="B361" s="123"/>
      <c r="L361" s="123"/>
      <c r="V361" s="123"/>
      <c r="AF361" s="123"/>
      <c r="AP361" s="123"/>
      <c r="AZ361" s="123"/>
      <c r="BJ361" s="123"/>
      <c r="BT361" s="123"/>
      <c r="CD361" s="123"/>
      <c r="CN361" s="123"/>
      <c r="CX361" s="123"/>
      <c r="DH361" s="123"/>
      <c r="DR361" s="123"/>
      <c r="EB361" s="123"/>
      <c r="EL361" s="123"/>
      <c r="EV361" s="123"/>
      <c r="FF361" s="123"/>
      <c r="FP361" s="123"/>
      <c r="FZ361" s="123"/>
      <c r="GJ361" s="123"/>
      <c r="GT361" s="123"/>
      <c r="HD361" s="123"/>
      <c r="HN361" s="123"/>
      <c r="HX361" s="123"/>
    </row>
    <row xmlns:x14ac="http://schemas.microsoft.com/office/spreadsheetml/2009/9/ac" r="362" s="3" customFormat="true" x14ac:dyDescent="0.25">
      <c r="A362" s="385"/>
      <c r="B362" s="123"/>
      <c r="L362" s="123"/>
      <c r="V362" s="123"/>
      <c r="AF362" s="123"/>
      <c r="AP362" s="123"/>
      <c r="AZ362" s="123"/>
      <c r="BJ362" s="123"/>
      <c r="BT362" s="123"/>
      <c r="CD362" s="123"/>
      <c r="CN362" s="123"/>
      <c r="CX362" s="123"/>
      <c r="DH362" s="123"/>
      <c r="DR362" s="123"/>
      <c r="EB362" s="123"/>
      <c r="EL362" s="123"/>
      <c r="EV362" s="123"/>
      <c r="FF362" s="123"/>
      <c r="FP362" s="123"/>
      <c r="FZ362" s="123"/>
      <c r="GJ362" s="123"/>
      <c r="GT362" s="123"/>
      <c r="HD362" s="123"/>
      <c r="HN362" s="123"/>
      <c r="HX362" s="123"/>
    </row>
    <row xmlns:x14ac="http://schemas.microsoft.com/office/spreadsheetml/2009/9/ac" r="363" s="3" customFormat="true" x14ac:dyDescent="0.25">
      <c r="A363" s="385"/>
      <c r="B363" s="123"/>
      <c r="L363" s="123"/>
      <c r="V363" s="123"/>
      <c r="AF363" s="123"/>
      <c r="AP363" s="123"/>
      <c r="AZ363" s="123"/>
      <c r="BJ363" s="123"/>
      <c r="BT363" s="123"/>
      <c r="CD363" s="123"/>
      <c r="CN363" s="123"/>
      <c r="CX363" s="123"/>
      <c r="DH363" s="123"/>
      <c r="DR363" s="123"/>
      <c r="EB363" s="123"/>
      <c r="EL363" s="123"/>
      <c r="EV363" s="123"/>
      <c r="FF363" s="123"/>
      <c r="FP363" s="123"/>
      <c r="FZ363" s="123"/>
      <c r="GJ363" s="123"/>
      <c r="GT363" s="123"/>
      <c r="HD363" s="123"/>
      <c r="HN363" s="123"/>
      <c r="HX363" s="123"/>
    </row>
    <row xmlns:x14ac="http://schemas.microsoft.com/office/spreadsheetml/2009/9/ac" r="364" s="3" customFormat="true" x14ac:dyDescent="0.25">
      <c r="A364" s="385"/>
      <c r="B364" s="123"/>
      <c r="L364" s="123"/>
      <c r="V364" s="123"/>
      <c r="AF364" s="123"/>
      <c r="AP364" s="123"/>
      <c r="AZ364" s="123"/>
      <c r="BJ364" s="123"/>
      <c r="BT364" s="123"/>
      <c r="CD364" s="123"/>
      <c r="CN364" s="123"/>
      <c r="CX364" s="123"/>
      <c r="DH364" s="123"/>
      <c r="DR364" s="123"/>
      <c r="EB364" s="123"/>
      <c r="EL364" s="123"/>
      <c r="EV364" s="123"/>
      <c r="FF364" s="123"/>
      <c r="FP364" s="123"/>
      <c r="FZ364" s="123"/>
      <c r="GJ364" s="123"/>
      <c r="GT364" s="123"/>
      <c r="HD364" s="123"/>
      <c r="HN364" s="123"/>
      <c r="HX364" s="123"/>
    </row>
    <row xmlns:x14ac="http://schemas.microsoft.com/office/spreadsheetml/2009/9/ac" r="365" s="3" customFormat="true" x14ac:dyDescent="0.25">
      <c r="A365" s="385"/>
      <c r="B365" s="123"/>
      <c r="L365" s="123"/>
      <c r="V365" s="123"/>
      <c r="AF365" s="123"/>
      <c r="AP365" s="123"/>
      <c r="AZ365" s="123"/>
      <c r="BJ365" s="123"/>
      <c r="BT365" s="123"/>
      <c r="CD365" s="123"/>
      <c r="CN365" s="123"/>
      <c r="CX365" s="123"/>
      <c r="DH365" s="123"/>
      <c r="DR365" s="123"/>
      <c r="EB365" s="123"/>
      <c r="EL365" s="123"/>
      <c r="EV365" s="123"/>
      <c r="FF365" s="123"/>
      <c r="FP365" s="123"/>
      <c r="FZ365" s="123"/>
      <c r="GJ365" s="123"/>
      <c r="GT365" s="123"/>
      <c r="HD365" s="123"/>
      <c r="HN365" s="123"/>
      <c r="HX365" s="123"/>
    </row>
    <row xmlns:x14ac="http://schemas.microsoft.com/office/spreadsheetml/2009/9/ac" r="366" s="3" customFormat="true" x14ac:dyDescent="0.25">
      <c r="A366" s="385"/>
      <c r="B366" s="123"/>
      <c r="L366" s="123"/>
      <c r="V366" s="123"/>
      <c r="AF366" s="123"/>
      <c r="AP366" s="123"/>
      <c r="AZ366" s="123"/>
      <c r="BJ366" s="123"/>
      <c r="BT366" s="123"/>
      <c r="CD366" s="123"/>
      <c r="CN366" s="123"/>
      <c r="CX366" s="123"/>
      <c r="DH366" s="123"/>
      <c r="DR366" s="123"/>
      <c r="EB366" s="123"/>
      <c r="EL366" s="123"/>
      <c r="EV366" s="123"/>
      <c r="FF366" s="123"/>
      <c r="FP366" s="123"/>
      <c r="FZ366" s="123"/>
      <c r="GJ366" s="123"/>
      <c r="GT366" s="123"/>
      <c r="HD366" s="123"/>
      <c r="HN366" s="123"/>
      <c r="HX366" s="123"/>
    </row>
    <row xmlns:x14ac="http://schemas.microsoft.com/office/spreadsheetml/2009/9/ac" r="367" s="3" customFormat="true" x14ac:dyDescent="0.25">
      <c r="A367" s="385"/>
      <c r="B367" s="123"/>
      <c r="L367" s="123"/>
      <c r="V367" s="123"/>
      <c r="AF367" s="123"/>
      <c r="AP367" s="123"/>
      <c r="AZ367" s="123"/>
      <c r="BJ367" s="123"/>
      <c r="BT367" s="123"/>
      <c r="CD367" s="123"/>
      <c r="CN367" s="123"/>
      <c r="CX367" s="123"/>
      <c r="DH367" s="123"/>
      <c r="DR367" s="123"/>
      <c r="EB367" s="123"/>
      <c r="EL367" s="123"/>
      <c r="EV367" s="123"/>
      <c r="FF367" s="123"/>
      <c r="FP367" s="123"/>
      <c r="FZ367" s="123"/>
      <c r="GJ367" s="123"/>
      <c r="GT367" s="123"/>
      <c r="HD367" s="123"/>
      <c r="HN367" s="123"/>
      <c r="HX367" s="123"/>
    </row>
    <row xmlns:x14ac="http://schemas.microsoft.com/office/spreadsheetml/2009/9/ac" r="368" s="3" customFormat="true" x14ac:dyDescent="0.25">
      <c r="A368" s="385"/>
      <c r="B368" s="123"/>
      <c r="L368" s="123"/>
      <c r="V368" s="123"/>
      <c r="AF368" s="123"/>
      <c r="AP368" s="123"/>
      <c r="AZ368" s="123"/>
      <c r="BJ368" s="123"/>
      <c r="BT368" s="123"/>
      <c r="CD368" s="123"/>
      <c r="CN368" s="123"/>
      <c r="CX368" s="123"/>
      <c r="DH368" s="123"/>
      <c r="DR368" s="123"/>
      <c r="EB368" s="123"/>
      <c r="EL368" s="123"/>
      <c r="EV368" s="123"/>
      <c r="FF368" s="123"/>
      <c r="FP368" s="123"/>
      <c r="FZ368" s="123"/>
      <c r="GJ368" s="123"/>
      <c r="GT368" s="123"/>
      <c r="HD368" s="123"/>
      <c r="HN368" s="123"/>
      <c r="HX368" s="123"/>
    </row>
    <row xmlns:x14ac="http://schemas.microsoft.com/office/spreadsheetml/2009/9/ac" r="369" s="3" customFormat="true" x14ac:dyDescent="0.25">
      <c r="A369" s="385"/>
      <c r="B369" s="123"/>
      <c r="L369" s="123"/>
      <c r="V369" s="123"/>
      <c r="AF369" s="123"/>
      <c r="AP369" s="123"/>
      <c r="AZ369" s="123"/>
      <c r="BJ369" s="123"/>
      <c r="BT369" s="123"/>
      <c r="CD369" s="123"/>
      <c r="CN369" s="123"/>
      <c r="CX369" s="123"/>
      <c r="DH369" s="123"/>
      <c r="DR369" s="123"/>
      <c r="EB369" s="123"/>
      <c r="EL369" s="123"/>
      <c r="EV369" s="123"/>
      <c r="FF369" s="123"/>
      <c r="FP369" s="123"/>
      <c r="FZ369" s="123"/>
      <c r="GJ369" s="123"/>
      <c r="GT369" s="123"/>
      <c r="HD369" s="123"/>
      <c r="HN369" s="123"/>
      <c r="HX369" s="123"/>
    </row>
    <row xmlns:x14ac="http://schemas.microsoft.com/office/spreadsheetml/2009/9/ac" r="370" s="3" customFormat="true" x14ac:dyDescent="0.25">
      <c r="A370" s="385"/>
      <c r="B370" s="123"/>
      <c r="L370" s="123"/>
      <c r="V370" s="123"/>
      <c r="AF370" s="123"/>
      <c r="AP370" s="123"/>
      <c r="AZ370" s="123"/>
      <c r="BJ370" s="123"/>
      <c r="BT370" s="123"/>
      <c r="CD370" s="123"/>
      <c r="CN370" s="123"/>
      <c r="CX370" s="123"/>
      <c r="DH370" s="123"/>
      <c r="DR370" s="123"/>
      <c r="EB370" s="123"/>
      <c r="EL370" s="123"/>
      <c r="EV370" s="123"/>
      <c r="FF370" s="123"/>
      <c r="FP370" s="123"/>
      <c r="FZ370" s="123"/>
      <c r="GJ370" s="123"/>
      <c r="GT370" s="123"/>
      <c r="HD370" s="123"/>
      <c r="HN370" s="123"/>
      <c r="HX370" s="123"/>
    </row>
    <row xmlns:x14ac="http://schemas.microsoft.com/office/spreadsheetml/2009/9/ac" r="371" s="3" customFormat="true" x14ac:dyDescent="0.25">
      <c r="A371" s="385"/>
      <c r="B371" s="123"/>
      <c r="L371" s="123"/>
      <c r="V371" s="123"/>
      <c r="AF371" s="123"/>
      <c r="AP371" s="123"/>
      <c r="AZ371" s="123"/>
      <c r="BJ371" s="123"/>
      <c r="BT371" s="123"/>
      <c r="CD371" s="123"/>
      <c r="CN371" s="123"/>
      <c r="CX371" s="123"/>
      <c r="DH371" s="123"/>
      <c r="DR371" s="123"/>
      <c r="EB371" s="123"/>
      <c r="EL371" s="123"/>
      <c r="EV371" s="123"/>
      <c r="FF371" s="123"/>
      <c r="FP371" s="123"/>
      <c r="FZ371" s="123"/>
      <c r="GJ371" s="123"/>
      <c r="GT371" s="123"/>
      <c r="HD371" s="123"/>
      <c r="HN371" s="123"/>
      <c r="HX371" s="123"/>
    </row>
    <row xmlns:x14ac="http://schemas.microsoft.com/office/spreadsheetml/2009/9/ac" r="372" s="3" customFormat="true" x14ac:dyDescent="0.25">
      <c r="A372" s="385"/>
      <c r="B372" s="123"/>
      <c r="L372" s="123"/>
      <c r="V372" s="123"/>
      <c r="AF372" s="123"/>
      <c r="AP372" s="123"/>
      <c r="AZ372" s="123"/>
      <c r="BJ372" s="123"/>
      <c r="BT372" s="123"/>
      <c r="CD372" s="123"/>
      <c r="CN372" s="123"/>
      <c r="CX372" s="123"/>
      <c r="DH372" s="123"/>
      <c r="DR372" s="123"/>
      <c r="EB372" s="123"/>
      <c r="EL372" s="123"/>
      <c r="EV372" s="123"/>
      <c r="FF372" s="123"/>
      <c r="FP372" s="123"/>
      <c r="FZ372" s="123"/>
      <c r="GJ372" s="123"/>
      <c r="GT372" s="123"/>
      <c r="HD372" s="123"/>
      <c r="HN372" s="123"/>
      <c r="HX372" s="123"/>
    </row>
    <row xmlns:x14ac="http://schemas.microsoft.com/office/spreadsheetml/2009/9/ac" r="373" s="3" customFormat="true" x14ac:dyDescent="0.25">
      <c r="A373" s="385"/>
      <c r="B373" s="123"/>
      <c r="L373" s="123"/>
      <c r="V373" s="123"/>
      <c r="AF373" s="123"/>
      <c r="AP373" s="123"/>
      <c r="AZ373" s="123"/>
      <c r="BJ373" s="123"/>
      <c r="BT373" s="123"/>
      <c r="CD373" s="123"/>
      <c r="CN373" s="123"/>
      <c r="CX373" s="123"/>
      <c r="DH373" s="123"/>
      <c r="DR373" s="123"/>
      <c r="EB373" s="123"/>
      <c r="EL373" s="123"/>
      <c r="EV373" s="123"/>
      <c r="FF373" s="123"/>
      <c r="FP373" s="123"/>
      <c r="FZ373" s="123"/>
      <c r="GJ373" s="123"/>
      <c r="GT373" s="123"/>
      <c r="HD373" s="123"/>
      <c r="HN373" s="123"/>
      <c r="HX373" s="123"/>
    </row>
    <row xmlns:x14ac="http://schemas.microsoft.com/office/spreadsheetml/2009/9/ac" r="374" s="3" customFormat="true" x14ac:dyDescent="0.25">
      <c r="A374" s="385"/>
      <c r="B374" s="123"/>
      <c r="L374" s="123"/>
      <c r="V374" s="123"/>
      <c r="AF374" s="123"/>
      <c r="AP374" s="123"/>
      <c r="AZ374" s="123"/>
      <c r="BJ374" s="123"/>
      <c r="BT374" s="123"/>
      <c r="CD374" s="123"/>
      <c r="CN374" s="123"/>
      <c r="CX374" s="123"/>
      <c r="DH374" s="123"/>
      <c r="DR374" s="123"/>
      <c r="EB374" s="123"/>
      <c r="EL374" s="123"/>
      <c r="EV374" s="123"/>
      <c r="FF374" s="123"/>
      <c r="FP374" s="123"/>
      <c r="FZ374" s="123"/>
      <c r="GJ374" s="123"/>
      <c r="GT374" s="123"/>
      <c r="HD374" s="123"/>
      <c r="HN374" s="123"/>
      <c r="HX374" s="123"/>
    </row>
    <row xmlns:x14ac="http://schemas.microsoft.com/office/spreadsheetml/2009/9/ac" r="375" s="3" customFormat="true" x14ac:dyDescent="0.25">
      <c r="A375" s="385"/>
      <c r="B375" s="123"/>
      <c r="L375" s="123"/>
      <c r="V375" s="123"/>
      <c r="AF375" s="123"/>
      <c r="AP375" s="123"/>
      <c r="AZ375" s="123"/>
      <c r="BJ375" s="123"/>
      <c r="BT375" s="123"/>
      <c r="CD375" s="123"/>
      <c r="CN375" s="123"/>
      <c r="CX375" s="123"/>
      <c r="DH375" s="123"/>
      <c r="DR375" s="123"/>
      <c r="EB375" s="123"/>
      <c r="EL375" s="123"/>
      <c r="EV375" s="123"/>
      <c r="FF375" s="123"/>
      <c r="FP375" s="123"/>
      <c r="FZ375" s="123"/>
      <c r="GJ375" s="123"/>
      <c r="GT375" s="123"/>
      <c r="HD375" s="123"/>
      <c r="HN375" s="123"/>
      <c r="HX375" s="123"/>
    </row>
    <row xmlns:x14ac="http://schemas.microsoft.com/office/spreadsheetml/2009/9/ac" r="376" s="3" customFormat="true" x14ac:dyDescent="0.25">
      <c r="A376" s="385"/>
      <c r="B376" s="123"/>
      <c r="L376" s="123"/>
      <c r="V376" s="123"/>
      <c r="AF376" s="123"/>
      <c r="AP376" s="123"/>
      <c r="AZ376" s="123"/>
      <c r="BJ376" s="123"/>
      <c r="BT376" s="123"/>
      <c r="CD376" s="123"/>
      <c r="CN376" s="123"/>
      <c r="CX376" s="123"/>
      <c r="DH376" s="123"/>
      <c r="DR376" s="123"/>
      <c r="EB376" s="123"/>
      <c r="EL376" s="123"/>
      <c r="EV376" s="123"/>
      <c r="FF376" s="123"/>
      <c r="FP376" s="123"/>
      <c r="FZ376" s="123"/>
      <c r="GJ376" s="123"/>
      <c r="GT376" s="123"/>
      <c r="HD376" s="123"/>
      <c r="HN376" s="123"/>
      <c r="HX376" s="123"/>
    </row>
    <row xmlns:x14ac="http://schemas.microsoft.com/office/spreadsheetml/2009/9/ac" r="377" s="3" customFormat="true" x14ac:dyDescent="0.25">
      <c r="A377" s="385"/>
      <c r="B377" s="123"/>
      <c r="L377" s="123"/>
      <c r="V377" s="123"/>
      <c r="AF377" s="123"/>
      <c r="AP377" s="123"/>
      <c r="AZ377" s="123"/>
      <c r="BJ377" s="123"/>
      <c r="BT377" s="123"/>
      <c r="CD377" s="123"/>
      <c r="CN377" s="123"/>
      <c r="CX377" s="123"/>
      <c r="DH377" s="123"/>
      <c r="DR377" s="123"/>
      <c r="EB377" s="123"/>
      <c r="EL377" s="123"/>
      <c r="EV377" s="123"/>
      <c r="FF377" s="123"/>
      <c r="FP377" s="123"/>
      <c r="FZ377" s="123"/>
      <c r="GJ377" s="123"/>
      <c r="GT377" s="123"/>
      <c r="HD377" s="123"/>
      <c r="HN377" s="123"/>
      <c r="HX377" s="123"/>
    </row>
    <row xmlns:x14ac="http://schemas.microsoft.com/office/spreadsheetml/2009/9/ac" r="378" s="3" customFormat="true" x14ac:dyDescent="0.25">
      <c r="A378" s="385"/>
      <c r="B378" s="123"/>
      <c r="L378" s="123"/>
      <c r="V378" s="123"/>
      <c r="AF378" s="123"/>
      <c r="AP378" s="123"/>
      <c r="AZ378" s="123"/>
      <c r="BJ378" s="123"/>
      <c r="BT378" s="123"/>
      <c r="CD378" s="123"/>
      <c r="CN378" s="123"/>
      <c r="CX378" s="123"/>
      <c r="DH378" s="123"/>
      <c r="DR378" s="123"/>
      <c r="EB378" s="123"/>
      <c r="EL378" s="123"/>
      <c r="EV378" s="123"/>
      <c r="FF378" s="123"/>
      <c r="FP378" s="123"/>
      <c r="FZ378" s="123"/>
      <c r="GJ378" s="123"/>
      <c r="GT378" s="123"/>
      <c r="HD378" s="123"/>
      <c r="HN378" s="123"/>
      <c r="HX378" s="123"/>
    </row>
    <row xmlns:x14ac="http://schemas.microsoft.com/office/spreadsheetml/2009/9/ac" r="379" s="3" customFormat="true" x14ac:dyDescent="0.25">
      <c r="A379" s="385"/>
      <c r="B379" s="123"/>
      <c r="L379" s="123"/>
      <c r="V379" s="123"/>
      <c r="AF379" s="123"/>
      <c r="AP379" s="123"/>
      <c r="AZ379" s="123"/>
      <c r="BJ379" s="123"/>
      <c r="BT379" s="123"/>
      <c r="CD379" s="123"/>
      <c r="CN379" s="123"/>
      <c r="CX379" s="123"/>
      <c r="DH379" s="123"/>
      <c r="DR379" s="123"/>
      <c r="EB379" s="123"/>
      <c r="EL379" s="123"/>
      <c r="EV379" s="123"/>
      <c r="FF379" s="123"/>
      <c r="FP379" s="123"/>
      <c r="FZ379" s="123"/>
      <c r="GJ379" s="123"/>
      <c r="GT379" s="123"/>
      <c r="HD379" s="123"/>
      <c r="HN379" s="123"/>
      <c r="HX379" s="123"/>
    </row>
    <row xmlns:x14ac="http://schemas.microsoft.com/office/spreadsheetml/2009/9/ac" r="380" s="3" customFormat="true" x14ac:dyDescent="0.25">
      <c r="A380" s="385"/>
      <c r="B380" s="123"/>
      <c r="L380" s="123"/>
      <c r="V380" s="123"/>
      <c r="AF380" s="123"/>
      <c r="AP380" s="123"/>
      <c r="AZ380" s="123"/>
      <c r="BJ380" s="123"/>
      <c r="BT380" s="123"/>
      <c r="CD380" s="123"/>
      <c r="CN380" s="123"/>
      <c r="CX380" s="123"/>
      <c r="DH380" s="123"/>
      <c r="DR380" s="123"/>
      <c r="EB380" s="123"/>
      <c r="EL380" s="123"/>
      <c r="EV380" s="123"/>
      <c r="FF380" s="123"/>
      <c r="FP380" s="123"/>
      <c r="FZ380" s="123"/>
      <c r="GJ380" s="123"/>
      <c r="GT380" s="123"/>
      <c r="HD380" s="123"/>
      <c r="HN380" s="123"/>
      <c r="HX380" s="123"/>
    </row>
    <row xmlns:x14ac="http://schemas.microsoft.com/office/spreadsheetml/2009/9/ac" r="381" s="3" customFormat="true" x14ac:dyDescent="0.25">
      <c r="A381" s="385"/>
      <c r="B381" s="123"/>
      <c r="L381" s="123"/>
      <c r="V381" s="123"/>
      <c r="AF381" s="123"/>
      <c r="AP381" s="123"/>
      <c r="AZ381" s="123"/>
      <c r="BJ381" s="123"/>
      <c r="BT381" s="123"/>
      <c r="CD381" s="123"/>
      <c r="CN381" s="123"/>
      <c r="CX381" s="123"/>
      <c r="DH381" s="123"/>
      <c r="DR381" s="123"/>
      <c r="EB381" s="123"/>
      <c r="EL381" s="123"/>
      <c r="EV381" s="123"/>
      <c r="FF381" s="123"/>
      <c r="FP381" s="123"/>
      <c r="FZ381" s="123"/>
      <c r="GJ381" s="123"/>
      <c r="GT381" s="123"/>
      <c r="HD381" s="123"/>
      <c r="HN381" s="123"/>
      <c r="HX381" s="123"/>
    </row>
    <row xmlns:x14ac="http://schemas.microsoft.com/office/spreadsheetml/2009/9/ac" r="382" s="3" customFormat="true" x14ac:dyDescent="0.25">
      <c r="A382" s="385"/>
      <c r="B382" s="123"/>
      <c r="L382" s="123"/>
      <c r="V382" s="123"/>
      <c r="AF382" s="123"/>
      <c r="AP382" s="123"/>
      <c r="AZ382" s="123"/>
      <c r="BJ382" s="123"/>
      <c r="BT382" s="123"/>
      <c r="CD382" s="123"/>
      <c r="CN382" s="123"/>
      <c r="CX382" s="123"/>
      <c r="DH382" s="123"/>
      <c r="DR382" s="123"/>
      <c r="EB382" s="123"/>
      <c r="EL382" s="123"/>
      <c r="EV382" s="123"/>
      <c r="FF382" s="123"/>
      <c r="FP382" s="123"/>
      <c r="FZ382" s="123"/>
      <c r="GJ382" s="123"/>
      <c r="GT382" s="123"/>
      <c r="HD382" s="123"/>
      <c r="HN382" s="123"/>
      <c r="HX382" s="123"/>
    </row>
    <row xmlns:x14ac="http://schemas.microsoft.com/office/spreadsheetml/2009/9/ac" r="383" s="3" customFormat="true" x14ac:dyDescent="0.25">
      <c r="A383" s="385"/>
      <c r="B383" s="123"/>
      <c r="L383" s="123"/>
      <c r="V383" s="123"/>
      <c r="AF383" s="123"/>
      <c r="AP383" s="123"/>
      <c r="AZ383" s="123"/>
      <c r="BJ383" s="123"/>
      <c r="BT383" s="123"/>
      <c r="CD383" s="123"/>
      <c r="CN383" s="123"/>
      <c r="CX383" s="123"/>
      <c r="DH383" s="123"/>
      <c r="DR383" s="123"/>
      <c r="EB383" s="123"/>
      <c r="EL383" s="123"/>
      <c r="EV383" s="123"/>
      <c r="FF383" s="123"/>
      <c r="FP383" s="123"/>
      <c r="FZ383" s="123"/>
      <c r="GJ383" s="123"/>
      <c r="GT383" s="123"/>
      <c r="HD383" s="123"/>
      <c r="HN383" s="123"/>
      <c r="HX383" s="123"/>
    </row>
    <row xmlns:x14ac="http://schemas.microsoft.com/office/spreadsheetml/2009/9/ac" r="384" s="3" customFormat="true" x14ac:dyDescent="0.25">
      <c r="A384" s="385"/>
      <c r="B384" s="123"/>
      <c r="L384" s="123"/>
      <c r="V384" s="123"/>
      <c r="AF384" s="123"/>
      <c r="AP384" s="123"/>
      <c r="AZ384" s="123"/>
      <c r="BJ384" s="123"/>
      <c r="BT384" s="123"/>
      <c r="CD384" s="123"/>
      <c r="CN384" s="123"/>
      <c r="CX384" s="123"/>
      <c r="DH384" s="123"/>
      <c r="DR384" s="123"/>
      <c r="EB384" s="123"/>
      <c r="EL384" s="123"/>
      <c r="EV384" s="123"/>
      <c r="FF384" s="123"/>
      <c r="FP384" s="123"/>
      <c r="FZ384" s="123"/>
      <c r="GJ384" s="123"/>
      <c r="GT384" s="123"/>
      <c r="HD384" s="123"/>
      <c r="HN384" s="123"/>
      <c r="HX384" s="123"/>
    </row>
    <row xmlns:x14ac="http://schemas.microsoft.com/office/spreadsheetml/2009/9/ac" r="385" s="3" customFormat="true" x14ac:dyDescent="0.25">
      <c r="A385" s="385"/>
      <c r="B385" s="123"/>
      <c r="L385" s="123"/>
      <c r="V385" s="123"/>
      <c r="AF385" s="123"/>
      <c r="AP385" s="123"/>
      <c r="AZ385" s="123"/>
      <c r="BJ385" s="123"/>
      <c r="BT385" s="123"/>
      <c r="CD385" s="123"/>
      <c r="CN385" s="123"/>
      <c r="CX385" s="123"/>
      <c r="DH385" s="123"/>
      <c r="DR385" s="123"/>
      <c r="EB385" s="123"/>
      <c r="EL385" s="123"/>
      <c r="EV385" s="123"/>
      <c r="FF385" s="123"/>
      <c r="FP385" s="123"/>
      <c r="FZ385" s="123"/>
      <c r="GJ385" s="123"/>
      <c r="GT385" s="123"/>
      <c r="HD385" s="123"/>
      <c r="HN385" s="123"/>
      <c r="HX385" s="123"/>
    </row>
    <row xmlns:x14ac="http://schemas.microsoft.com/office/spreadsheetml/2009/9/ac" r="386" s="3" customFormat="true" x14ac:dyDescent="0.25">
      <c r="A386" s="385"/>
      <c r="B386" s="123"/>
      <c r="L386" s="123"/>
      <c r="V386" s="123"/>
      <c r="AF386" s="123"/>
      <c r="AP386" s="123"/>
      <c r="AZ386" s="123"/>
      <c r="BJ386" s="123"/>
      <c r="BT386" s="123"/>
      <c r="CD386" s="123"/>
      <c r="CN386" s="123"/>
      <c r="CX386" s="123"/>
      <c r="DH386" s="123"/>
      <c r="DR386" s="123"/>
      <c r="EB386" s="123"/>
      <c r="EL386" s="123"/>
      <c r="EV386" s="123"/>
      <c r="FF386" s="123"/>
      <c r="FP386" s="123"/>
      <c r="FZ386" s="123"/>
      <c r="GJ386" s="123"/>
      <c r="GT386" s="123"/>
      <c r="HD386" s="123"/>
      <c r="HN386" s="123"/>
      <c r="HX386" s="123"/>
    </row>
    <row xmlns:x14ac="http://schemas.microsoft.com/office/spreadsheetml/2009/9/ac" r="387" s="3" customFormat="true" x14ac:dyDescent="0.25">
      <c r="A387" s="385"/>
      <c r="B387" s="123"/>
      <c r="L387" s="123"/>
      <c r="V387" s="123"/>
      <c r="AF387" s="123"/>
      <c r="AP387" s="123"/>
      <c r="AZ387" s="123"/>
      <c r="BJ387" s="123"/>
      <c r="BT387" s="123"/>
      <c r="CD387" s="123"/>
      <c r="CN387" s="123"/>
      <c r="CX387" s="123"/>
      <c r="DH387" s="123"/>
      <c r="DR387" s="123"/>
      <c r="EB387" s="123"/>
      <c r="EL387" s="123"/>
      <c r="EV387" s="123"/>
      <c r="FF387" s="123"/>
      <c r="FP387" s="123"/>
      <c r="FZ387" s="123"/>
      <c r="GJ387" s="123"/>
      <c r="GT387" s="123"/>
      <c r="HD387" s="123"/>
      <c r="HN387" s="123"/>
      <c r="HX387" s="123"/>
    </row>
    <row xmlns:x14ac="http://schemas.microsoft.com/office/spreadsheetml/2009/9/ac" r="388" s="3" customFormat="true" x14ac:dyDescent="0.25">
      <c r="A388" s="385"/>
      <c r="B388" s="123"/>
      <c r="L388" s="123"/>
      <c r="V388" s="123"/>
      <c r="AF388" s="123"/>
      <c r="AP388" s="123"/>
      <c r="AZ388" s="123"/>
      <c r="BJ388" s="123"/>
      <c r="BT388" s="123"/>
      <c r="CD388" s="123"/>
      <c r="CN388" s="123"/>
      <c r="CX388" s="123"/>
      <c r="DH388" s="123"/>
      <c r="DR388" s="123"/>
      <c r="EB388" s="123"/>
      <c r="EL388" s="123"/>
      <c r="EV388" s="123"/>
      <c r="FF388" s="123"/>
      <c r="FP388" s="123"/>
      <c r="FZ388" s="123"/>
      <c r="GJ388" s="123"/>
      <c r="GT388" s="123"/>
      <c r="HD388" s="123"/>
      <c r="HN388" s="123"/>
      <c r="HX388" s="123"/>
    </row>
    <row xmlns:x14ac="http://schemas.microsoft.com/office/spreadsheetml/2009/9/ac" r="389" s="3" customFormat="true" x14ac:dyDescent="0.25">
      <c r="A389" s="385"/>
      <c r="B389" s="123"/>
      <c r="L389" s="123"/>
      <c r="V389" s="123"/>
      <c r="AF389" s="123"/>
      <c r="AP389" s="123"/>
      <c r="AZ389" s="123"/>
      <c r="BJ389" s="123"/>
      <c r="BT389" s="123"/>
      <c r="CD389" s="123"/>
      <c r="CN389" s="123"/>
      <c r="CX389" s="123"/>
      <c r="DH389" s="123"/>
      <c r="DR389" s="123"/>
      <c r="EB389" s="123"/>
      <c r="EL389" s="123"/>
      <c r="EV389" s="123"/>
      <c r="FF389" s="123"/>
      <c r="FP389" s="123"/>
      <c r="FZ389" s="123"/>
      <c r="GJ389" s="123"/>
      <c r="GT389" s="123"/>
      <c r="HD389" s="123"/>
      <c r="HN389" s="123"/>
      <c r="HX389" s="123"/>
    </row>
    <row xmlns:x14ac="http://schemas.microsoft.com/office/spreadsheetml/2009/9/ac" r="390" s="3" customFormat="true" x14ac:dyDescent="0.25">
      <c r="A390" s="385"/>
      <c r="B390" s="123"/>
      <c r="L390" s="123"/>
      <c r="V390" s="123"/>
      <c r="AF390" s="123"/>
      <c r="AP390" s="123"/>
      <c r="AZ390" s="123"/>
      <c r="BJ390" s="123"/>
      <c r="BT390" s="123"/>
      <c r="CD390" s="123"/>
      <c r="CN390" s="123"/>
      <c r="CX390" s="123"/>
      <c r="DH390" s="123"/>
      <c r="DR390" s="123"/>
      <c r="EB390" s="123"/>
      <c r="EL390" s="123"/>
      <c r="EV390" s="123"/>
      <c r="FF390" s="123"/>
      <c r="FP390" s="123"/>
      <c r="FZ390" s="123"/>
      <c r="GJ390" s="123"/>
      <c r="GT390" s="123"/>
      <c r="HD390" s="123"/>
      <c r="HN390" s="123"/>
      <c r="HX390" s="123"/>
    </row>
    <row xmlns:x14ac="http://schemas.microsoft.com/office/spreadsheetml/2009/9/ac" r="391" s="3" customFormat="true" x14ac:dyDescent="0.25">
      <c r="A391" s="385"/>
      <c r="B391" s="123"/>
      <c r="L391" s="123"/>
      <c r="V391" s="123"/>
      <c r="AF391" s="123"/>
      <c r="AP391" s="123"/>
      <c r="AZ391" s="123"/>
      <c r="BJ391" s="123"/>
      <c r="BT391" s="123"/>
      <c r="CD391" s="123"/>
      <c r="CN391" s="123"/>
      <c r="CX391" s="123"/>
      <c r="DH391" s="123"/>
      <c r="DR391" s="123"/>
      <c r="EB391" s="123"/>
      <c r="EL391" s="123"/>
      <c r="EV391" s="123"/>
      <c r="FF391" s="123"/>
      <c r="FP391" s="123"/>
      <c r="FZ391" s="123"/>
      <c r="GJ391" s="123"/>
      <c r="GT391" s="123"/>
      <c r="HD391" s="123"/>
      <c r="HN391" s="123"/>
      <c r="HX391" s="123"/>
    </row>
    <row xmlns:x14ac="http://schemas.microsoft.com/office/spreadsheetml/2009/9/ac" r="392" s="3" customFormat="true" x14ac:dyDescent="0.25">
      <c r="A392" s="385"/>
      <c r="B392" s="123"/>
      <c r="L392" s="123"/>
      <c r="V392" s="123"/>
      <c r="AF392" s="123"/>
      <c r="AP392" s="123"/>
      <c r="AZ392" s="123"/>
      <c r="BJ392" s="123"/>
      <c r="BT392" s="123"/>
      <c r="CD392" s="123"/>
      <c r="CN392" s="123"/>
      <c r="CX392" s="123"/>
      <c r="DH392" s="123"/>
      <c r="DR392" s="123"/>
      <c r="EB392" s="123"/>
      <c r="EL392" s="123"/>
      <c r="EV392" s="123"/>
      <c r="FF392" s="123"/>
      <c r="FP392" s="123"/>
      <c r="FZ392" s="123"/>
      <c r="GJ392" s="123"/>
      <c r="GT392" s="123"/>
      <c r="HD392" s="123"/>
      <c r="HN392" s="123"/>
      <c r="HX392" s="123"/>
    </row>
    <row xmlns:x14ac="http://schemas.microsoft.com/office/spreadsheetml/2009/9/ac" r="393" s="3" customFormat="true" x14ac:dyDescent="0.25">
      <c r="A393" s="385"/>
      <c r="B393" s="123"/>
      <c r="L393" s="123"/>
      <c r="V393" s="123"/>
      <c r="AF393" s="123"/>
      <c r="AP393" s="123"/>
      <c r="AZ393" s="123"/>
      <c r="BJ393" s="123"/>
      <c r="BT393" s="123"/>
      <c r="CD393" s="123"/>
      <c r="CN393" s="123"/>
      <c r="CX393" s="123"/>
      <c r="DH393" s="123"/>
      <c r="DR393" s="123"/>
      <c r="EB393" s="123"/>
      <c r="EL393" s="123"/>
      <c r="EV393" s="123"/>
      <c r="FF393" s="123"/>
      <c r="FP393" s="123"/>
      <c r="FZ393" s="123"/>
      <c r="GJ393" s="123"/>
      <c r="GT393" s="123"/>
      <c r="HD393" s="123"/>
      <c r="HN393" s="123"/>
      <c r="HX393" s="123"/>
    </row>
    <row xmlns:x14ac="http://schemas.microsoft.com/office/spreadsheetml/2009/9/ac" r="394" s="3" customFormat="true" x14ac:dyDescent="0.25">
      <c r="A394" s="385"/>
      <c r="B394" s="123"/>
      <c r="L394" s="123"/>
      <c r="V394" s="123"/>
      <c r="AF394" s="123"/>
      <c r="AP394" s="123"/>
      <c r="AZ394" s="123"/>
      <c r="BJ394" s="123"/>
      <c r="BT394" s="123"/>
      <c r="CD394" s="123"/>
      <c r="CN394" s="123"/>
      <c r="CX394" s="123"/>
      <c r="DH394" s="123"/>
      <c r="DR394" s="123"/>
      <c r="EB394" s="123"/>
      <c r="EL394" s="123"/>
      <c r="EV394" s="123"/>
      <c r="FF394" s="123"/>
      <c r="FP394" s="123"/>
      <c r="FZ394" s="123"/>
      <c r="GJ394" s="123"/>
      <c r="GT394" s="123"/>
      <c r="HD394" s="123"/>
      <c r="HN394" s="123"/>
      <c r="HX394" s="123"/>
    </row>
    <row xmlns:x14ac="http://schemas.microsoft.com/office/spreadsheetml/2009/9/ac" r="395" s="3" customFormat="true" x14ac:dyDescent="0.25">
      <c r="A395" s="385"/>
      <c r="B395" s="123"/>
      <c r="L395" s="123"/>
      <c r="V395" s="123"/>
      <c r="AF395" s="123"/>
      <c r="AP395" s="123"/>
      <c r="AZ395" s="123"/>
      <c r="BJ395" s="123"/>
      <c r="BT395" s="123"/>
      <c r="CD395" s="123"/>
      <c r="CN395" s="123"/>
      <c r="CX395" s="123"/>
      <c r="DH395" s="123"/>
      <c r="DR395" s="123"/>
      <c r="EB395" s="123"/>
      <c r="EL395" s="123"/>
      <c r="EV395" s="123"/>
      <c r="FF395" s="123"/>
      <c r="FP395" s="123"/>
      <c r="FZ395" s="123"/>
      <c r="GJ395" s="123"/>
      <c r="GT395" s="123"/>
      <c r="HD395" s="123"/>
      <c r="HN395" s="123"/>
      <c r="HX395" s="123"/>
    </row>
    <row xmlns:x14ac="http://schemas.microsoft.com/office/spreadsheetml/2009/9/ac" r="396" s="3" customFormat="true" x14ac:dyDescent="0.25">
      <c r="A396" s="385"/>
      <c r="B396" s="123"/>
      <c r="L396" s="123"/>
      <c r="V396" s="123"/>
      <c r="AF396" s="123"/>
      <c r="AP396" s="123"/>
      <c r="AZ396" s="123"/>
      <c r="BJ396" s="123"/>
      <c r="BT396" s="123"/>
      <c r="CD396" s="123"/>
      <c r="CN396" s="123"/>
      <c r="CX396" s="123"/>
      <c r="DH396" s="123"/>
      <c r="DR396" s="123"/>
      <c r="EB396" s="123"/>
      <c r="EL396" s="123"/>
      <c r="EV396" s="123"/>
      <c r="FF396" s="123"/>
      <c r="FP396" s="123"/>
      <c r="FZ396" s="123"/>
      <c r="GJ396" s="123"/>
      <c r="GT396" s="123"/>
      <c r="HD396" s="123"/>
      <c r="HN396" s="123"/>
      <c r="HX396" s="123"/>
    </row>
    <row xmlns:x14ac="http://schemas.microsoft.com/office/spreadsheetml/2009/9/ac" r="397" s="3" customFormat="true" x14ac:dyDescent="0.25">
      <c r="A397" s="385"/>
      <c r="B397" s="123"/>
      <c r="L397" s="123"/>
      <c r="V397" s="123"/>
      <c r="AF397" s="123"/>
      <c r="AP397" s="123"/>
      <c r="AZ397" s="123"/>
      <c r="BJ397" s="123"/>
      <c r="BT397" s="123"/>
      <c r="CD397" s="123"/>
      <c r="CN397" s="123"/>
      <c r="CX397" s="123"/>
      <c r="DH397" s="123"/>
      <c r="DR397" s="123"/>
      <c r="EB397" s="123"/>
      <c r="EL397" s="123"/>
      <c r="EV397" s="123"/>
      <c r="FF397" s="123"/>
      <c r="FP397" s="123"/>
      <c r="FZ397" s="123"/>
      <c r="GJ397" s="123"/>
      <c r="GT397" s="123"/>
      <c r="HD397" s="123"/>
      <c r="HN397" s="123"/>
      <c r="HX397" s="123"/>
    </row>
    <row xmlns:x14ac="http://schemas.microsoft.com/office/spreadsheetml/2009/9/ac" r="398" s="3" customFormat="true" x14ac:dyDescent="0.25">
      <c r="A398" s="385"/>
      <c r="B398" s="123"/>
      <c r="L398" s="123"/>
      <c r="V398" s="123"/>
      <c r="AF398" s="123"/>
      <c r="AP398" s="123"/>
      <c r="AZ398" s="123"/>
      <c r="BJ398" s="123"/>
      <c r="BT398" s="123"/>
      <c r="CD398" s="123"/>
      <c r="CN398" s="123"/>
      <c r="CX398" s="123"/>
      <c r="DH398" s="123"/>
      <c r="DR398" s="123"/>
      <c r="EB398" s="123"/>
      <c r="EL398" s="123"/>
      <c r="EV398" s="123"/>
      <c r="FF398" s="123"/>
      <c r="FP398" s="123"/>
      <c r="FZ398" s="123"/>
      <c r="GJ398" s="123"/>
      <c r="GT398" s="123"/>
      <c r="HD398" s="123"/>
      <c r="HN398" s="123"/>
      <c r="HX398" s="123"/>
    </row>
    <row xmlns:x14ac="http://schemas.microsoft.com/office/spreadsheetml/2009/9/ac" r="399" s="3" customFormat="true" x14ac:dyDescent="0.25">
      <c r="A399" s="385"/>
      <c r="B399" s="123"/>
      <c r="L399" s="123"/>
      <c r="V399" s="123"/>
      <c r="AF399" s="123"/>
      <c r="AP399" s="123"/>
      <c r="AZ399" s="123"/>
      <c r="BJ399" s="123"/>
      <c r="BT399" s="123"/>
      <c r="CD399" s="123"/>
      <c r="CN399" s="123"/>
      <c r="CX399" s="123"/>
      <c r="DH399" s="123"/>
      <c r="DR399" s="123"/>
      <c r="EB399" s="123"/>
      <c r="EL399" s="123"/>
      <c r="EV399" s="123"/>
      <c r="FF399" s="123"/>
      <c r="FP399" s="123"/>
      <c r="FZ399" s="123"/>
      <c r="GJ399" s="123"/>
      <c r="GT399" s="123"/>
      <c r="HD399" s="123"/>
      <c r="HN399" s="123"/>
      <c r="HX399" s="123"/>
    </row>
    <row xmlns:x14ac="http://schemas.microsoft.com/office/spreadsheetml/2009/9/ac" r="400" s="3" customFormat="true" x14ac:dyDescent="0.25">
      <c r="A400" s="385"/>
      <c r="B400" s="123"/>
      <c r="L400" s="123"/>
      <c r="V400" s="123"/>
      <c r="AF400" s="123"/>
      <c r="AP400" s="123"/>
      <c r="AZ400" s="123"/>
      <c r="BJ400" s="123"/>
      <c r="BT400" s="123"/>
      <c r="CD400" s="123"/>
      <c r="CN400" s="123"/>
      <c r="CX400" s="123"/>
      <c r="DH400" s="123"/>
      <c r="DR400" s="123"/>
      <c r="EB400" s="123"/>
      <c r="EL400" s="123"/>
      <c r="EV400" s="123"/>
      <c r="FF400" s="123"/>
      <c r="FP400" s="123"/>
      <c r="FZ400" s="123"/>
      <c r="GJ400" s="123"/>
      <c r="GT400" s="123"/>
      <c r="HD400" s="123"/>
      <c r="HN400" s="123"/>
      <c r="HX400" s="123"/>
    </row>
    <row xmlns:x14ac="http://schemas.microsoft.com/office/spreadsheetml/2009/9/ac" r="401" s="3" customFormat="true" x14ac:dyDescent="0.25">
      <c r="A401" s="385"/>
      <c r="B401" s="123"/>
      <c r="L401" s="123"/>
      <c r="V401" s="123"/>
      <c r="AF401" s="123"/>
      <c r="AP401" s="123"/>
      <c r="AZ401" s="123"/>
      <c r="BJ401" s="123"/>
      <c r="BT401" s="123"/>
      <c r="CD401" s="123"/>
      <c r="CN401" s="123"/>
      <c r="CX401" s="123"/>
      <c r="DH401" s="123"/>
      <c r="DR401" s="123"/>
      <c r="EB401" s="123"/>
      <c r="EL401" s="123"/>
      <c r="EV401" s="123"/>
      <c r="FF401" s="123"/>
      <c r="FP401" s="123"/>
      <c r="FZ401" s="123"/>
      <c r="GJ401" s="123"/>
      <c r="GT401" s="123"/>
      <c r="HD401" s="123"/>
      <c r="HN401" s="123"/>
      <c r="HX401" s="123"/>
    </row>
    <row xmlns:x14ac="http://schemas.microsoft.com/office/spreadsheetml/2009/9/ac" r="402" s="3" customFormat="true" x14ac:dyDescent="0.25">
      <c r="A402" s="385"/>
      <c r="B402" s="123"/>
      <c r="L402" s="123"/>
      <c r="V402" s="123"/>
      <c r="AF402" s="123"/>
      <c r="AP402" s="123"/>
      <c r="AZ402" s="123"/>
      <c r="BJ402" s="123"/>
      <c r="BT402" s="123"/>
      <c r="CD402" s="123"/>
      <c r="CN402" s="123"/>
      <c r="CX402" s="123"/>
      <c r="DH402" s="123"/>
      <c r="DR402" s="123"/>
      <c r="EB402" s="123"/>
      <c r="EL402" s="123"/>
      <c r="EV402" s="123"/>
      <c r="FF402" s="123"/>
      <c r="FP402" s="123"/>
      <c r="FZ402" s="123"/>
      <c r="GJ402" s="123"/>
      <c r="GT402" s="123"/>
      <c r="HD402" s="123"/>
      <c r="HN402" s="123"/>
      <c r="HX402" s="123"/>
    </row>
    <row xmlns:x14ac="http://schemas.microsoft.com/office/spreadsheetml/2009/9/ac" r="403" s="3" customFormat="true" x14ac:dyDescent="0.25">
      <c r="A403" s="385"/>
      <c r="B403" s="123"/>
      <c r="L403" s="123"/>
      <c r="V403" s="123"/>
      <c r="AF403" s="123"/>
      <c r="AP403" s="123"/>
      <c r="AZ403" s="123"/>
      <c r="BJ403" s="123"/>
      <c r="BT403" s="123"/>
      <c r="CD403" s="123"/>
      <c r="CN403" s="123"/>
      <c r="CX403" s="123"/>
      <c r="DH403" s="123"/>
      <c r="DR403" s="123"/>
      <c r="EB403" s="123"/>
      <c r="EL403" s="123"/>
      <c r="EV403" s="123"/>
      <c r="FF403" s="123"/>
      <c r="FP403" s="123"/>
      <c r="FZ403" s="123"/>
      <c r="GJ403" s="123"/>
      <c r="GT403" s="123"/>
      <c r="HD403" s="123"/>
      <c r="HN403" s="123"/>
      <c r="HX403" s="123"/>
    </row>
    <row xmlns:x14ac="http://schemas.microsoft.com/office/spreadsheetml/2009/9/ac" r="404" s="3" customFormat="true" x14ac:dyDescent="0.25">
      <c r="A404" s="385"/>
      <c r="B404" s="123"/>
      <c r="L404" s="123"/>
      <c r="V404" s="123"/>
      <c r="AF404" s="123"/>
      <c r="AP404" s="123"/>
      <c r="AZ404" s="123"/>
      <c r="BJ404" s="123"/>
      <c r="BT404" s="123"/>
      <c r="CD404" s="123"/>
      <c r="CN404" s="123"/>
      <c r="CX404" s="123"/>
      <c r="DH404" s="123"/>
      <c r="DR404" s="123"/>
      <c r="EB404" s="123"/>
      <c r="EL404" s="123"/>
      <c r="EV404" s="123"/>
      <c r="FF404" s="123"/>
      <c r="FP404" s="123"/>
      <c r="FZ404" s="123"/>
      <c r="GJ404" s="123"/>
      <c r="GT404" s="123"/>
      <c r="HD404" s="123"/>
      <c r="HN404" s="123"/>
      <c r="HX404" s="123"/>
    </row>
    <row xmlns:x14ac="http://schemas.microsoft.com/office/spreadsheetml/2009/9/ac" r="405" s="3" customFormat="true" x14ac:dyDescent="0.25">
      <c r="A405" s="385"/>
      <c r="B405" s="123"/>
      <c r="L405" s="123"/>
      <c r="V405" s="123"/>
      <c r="AF405" s="123"/>
      <c r="AP405" s="123"/>
      <c r="AZ405" s="123"/>
      <c r="BJ405" s="123"/>
      <c r="BT405" s="123"/>
      <c r="CD405" s="123"/>
      <c r="CN405" s="123"/>
      <c r="CX405" s="123"/>
      <c r="DH405" s="123"/>
      <c r="DR405" s="123"/>
      <c r="EB405" s="123"/>
      <c r="EL405" s="123"/>
      <c r="EV405" s="123"/>
      <c r="FF405" s="123"/>
      <c r="FP405" s="123"/>
      <c r="FZ405" s="123"/>
      <c r="GJ405" s="123"/>
      <c r="GT405" s="123"/>
      <c r="HD405" s="123"/>
      <c r="HN405" s="123"/>
      <c r="HX405" s="123"/>
    </row>
    <row xmlns:x14ac="http://schemas.microsoft.com/office/spreadsheetml/2009/9/ac" r="406" s="3" customFormat="true" x14ac:dyDescent="0.25">
      <c r="A406" s="385"/>
      <c r="B406" s="123"/>
      <c r="L406" s="123"/>
      <c r="V406" s="123"/>
      <c r="AF406" s="123"/>
      <c r="AP406" s="123"/>
      <c r="AZ406" s="123"/>
      <c r="BJ406" s="123"/>
      <c r="BT406" s="123"/>
      <c r="CD406" s="123"/>
      <c r="CN406" s="123"/>
      <c r="CX406" s="123"/>
      <c r="DH406" s="123"/>
      <c r="DR406" s="123"/>
      <c r="EB406" s="123"/>
      <c r="EL406" s="123"/>
      <c r="EV406" s="123"/>
      <c r="FF406" s="123"/>
      <c r="FP406" s="123"/>
      <c r="FZ406" s="123"/>
      <c r="GJ406" s="123"/>
      <c r="GT406" s="123"/>
      <c r="HD406" s="123"/>
      <c r="HN406" s="123"/>
      <c r="HX406" s="123"/>
    </row>
    <row xmlns:x14ac="http://schemas.microsoft.com/office/spreadsheetml/2009/9/ac" r="407" s="3" customFormat="true" x14ac:dyDescent="0.25">
      <c r="A407" s="385"/>
      <c r="B407" s="123"/>
      <c r="L407" s="123"/>
      <c r="V407" s="123"/>
      <c r="AF407" s="123"/>
      <c r="AP407" s="123"/>
      <c r="AZ407" s="123"/>
      <c r="BJ407" s="123"/>
      <c r="BT407" s="123"/>
      <c r="CD407" s="123"/>
      <c r="CN407" s="123"/>
      <c r="CX407" s="123"/>
      <c r="DH407" s="123"/>
      <c r="DR407" s="123"/>
      <c r="EB407" s="123"/>
      <c r="EL407" s="123"/>
      <c r="EV407" s="123"/>
      <c r="FF407" s="123"/>
      <c r="FP407" s="123"/>
      <c r="FZ407" s="123"/>
      <c r="GJ407" s="123"/>
      <c r="GT407" s="123"/>
      <c r="HD407" s="123"/>
      <c r="HN407" s="123"/>
      <c r="HX407" s="123"/>
    </row>
    <row xmlns:x14ac="http://schemas.microsoft.com/office/spreadsheetml/2009/9/ac" r="408" s="3" customFormat="true" x14ac:dyDescent="0.25">
      <c r="A408" s="385"/>
      <c r="B408" s="123"/>
      <c r="L408" s="123"/>
      <c r="V408" s="123"/>
      <c r="AF408" s="123"/>
      <c r="AP408" s="123"/>
      <c r="AZ408" s="123"/>
      <c r="BJ408" s="123"/>
      <c r="BT408" s="123"/>
      <c r="CD408" s="123"/>
      <c r="CN408" s="123"/>
      <c r="CX408" s="123"/>
      <c r="DH408" s="123"/>
      <c r="DR408" s="123"/>
      <c r="EB408" s="123"/>
      <c r="EL408" s="123"/>
      <c r="EV408" s="123"/>
      <c r="FF408" s="123"/>
      <c r="FP408" s="123"/>
      <c r="FZ408" s="123"/>
      <c r="GJ408" s="123"/>
      <c r="GT408" s="123"/>
      <c r="HD408" s="123"/>
      <c r="HN408" s="123"/>
      <c r="HX408" s="123"/>
    </row>
    <row xmlns:x14ac="http://schemas.microsoft.com/office/spreadsheetml/2009/9/ac" r="409" s="3" customFormat="true" x14ac:dyDescent="0.25">
      <c r="A409" s="385"/>
      <c r="B409" s="123"/>
      <c r="L409" s="123"/>
      <c r="V409" s="123"/>
      <c r="AF409" s="123"/>
      <c r="AP409" s="123"/>
      <c r="AZ409" s="123"/>
      <c r="BJ409" s="123"/>
      <c r="BT409" s="123"/>
      <c r="CD409" s="123"/>
      <c r="CN409" s="123"/>
      <c r="CX409" s="123"/>
      <c r="DH409" s="123"/>
      <c r="DR409" s="123"/>
      <c r="EB409" s="123"/>
      <c r="EL409" s="123"/>
      <c r="EV409" s="123"/>
      <c r="FF409" s="123"/>
      <c r="FP409" s="123"/>
      <c r="FZ409" s="123"/>
      <c r="GJ409" s="123"/>
      <c r="GT409" s="123"/>
      <c r="HD409" s="123"/>
      <c r="HN409" s="123"/>
      <c r="HX409" s="123"/>
    </row>
    <row xmlns:x14ac="http://schemas.microsoft.com/office/spreadsheetml/2009/9/ac" r="410" s="3" customFormat="true" x14ac:dyDescent="0.25">
      <c r="A410" s="385"/>
      <c r="B410" s="123"/>
      <c r="L410" s="123"/>
      <c r="V410" s="123"/>
      <c r="AF410" s="123"/>
      <c r="AP410" s="123"/>
      <c r="AZ410" s="123"/>
      <c r="BJ410" s="123"/>
      <c r="BT410" s="123"/>
      <c r="CD410" s="123"/>
      <c r="CN410" s="123"/>
      <c r="CX410" s="123"/>
      <c r="DH410" s="123"/>
      <c r="DR410" s="123"/>
      <c r="EB410" s="123"/>
      <c r="EL410" s="123"/>
      <c r="EV410" s="123"/>
      <c r="FF410" s="123"/>
      <c r="FP410" s="123"/>
      <c r="FZ410" s="123"/>
      <c r="GJ410" s="123"/>
      <c r="GT410" s="123"/>
      <c r="HD410" s="123"/>
      <c r="HN410" s="123"/>
      <c r="HX410" s="123"/>
    </row>
    <row xmlns:x14ac="http://schemas.microsoft.com/office/spreadsheetml/2009/9/ac" r="411" s="3" customFormat="true" x14ac:dyDescent="0.25">
      <c r="A411" s="385"/>
      <c r="B411" s="123"/>
      <c r="L411" s="123"/>
      <c r="V411" s="123"/>
      <c r="AF411" s="123"/>
      <c r="AP411" s="123"/>
      <c r="AZ411" s="123"/>
      <c r="BJ411" s="123"/>
      <c r="BT411" s="123"/>
      <c r="CD411" s="123"/>
      <c r="CN411" s="123"/>
      <c r="CX411" s="123"/>
      <c r="DH411" s="123"/>
      <c r="DR411" s="123"/>
      <c r="EB411" s="123"/>
      <c r="EL411" s="123"/>
      <c r="EV411" s="123"/>
      <c r="FF411" s="123"/>
      <c r="FP411" s="123"/>
      <c r="FZ411" s="123"/>
      <c r="GJ411" s="123"/>
      <c r="GT411" s="123"/>
      <c r="HD411" s="123"/>
      <c r="HN411" s="123"/>
      <c r="HX411" s="123"/>
    </row>
    <row xmlns:x14ac="http://schemas.microsoft.com/office/spreadsheetml/2009/9/ac" r="412" s="3" customFormat="true" x14ac:dyDescent="0.25">
      <c r="A412" s="385"/>
      <c r="B412" s="123"/>
      <c r="L412" s="123"/>
      <c r="V412" s="123"/>
      <c r="AF412" s="123"/>
      <c r="AP412" s="123"/>
      <c r="AZ412" s="123"/>
      <c r="BJ412" s="123"/>
      <c r="BT412" s="123"/>
      <c r="CD412" s="123"/>
      <c r="CN412" s="123"/>
      <c r="CX412" s="123"/>
      <c r="DH412" s="123"/>
      <c r="DR412" s="123"/>
      <c r="EB412" s="123"/>
      <c r="EL412" s="123"/>
      <c r="EV412" s="123"/>
      <c r="FF412" s="123"/>
      <c r="FP412" s="123"/>
      <c r="FZ412" s="123"/>
      <c r="GJ412" s="123"/>
      <c r="GT412" s="123"/>
      <c r="HD412" s="123"/>
      <c r="HN412" s="123"/>
      <c r="HX412" s="123"/>
    </row>
    <row xmlns:x14ac="http://schemas.microsoft.com/office/spreadsheetml/2009/9/ac" r="413" s="3" customFormat="true" x14ac:dyDescent="0.25">
      <c r="A413" s="385"/>
      <c r="B413" s="123"/>
      <c r="L413" s="123"/>
      <c r="V413" s="123"/>
      <c r="AF413" s="123"/>
      <c r="AP413" s="123"/>
      <c r="AZ413" s="123"/>
      <c r="BJ413" s="123"/>
      <c r="BT413" s="123"/>
      <c r="CD413" s="123"/>
      <c r="CN413" s="123"/>
      <c r="CX413" s="123"/>
      <c r="DH413" s="123"/>
      <c r="DR413" s="123"/>
      <c r="EB413" s="123"/>
      <c r="EL413" s="123"/>
      <c r="EV413" s="123"/>
      <c r="FF413" s="123"/>
      <c r="FP413" s="123"/>
      <c r="FZ413" s="123"/>
      <c r="GJ413" s="123"/>
      <c r="GT413" s="123"/>
      <c r="HD413" s="123"/>
      <c r="HN413" s="123"/>
      <c r="HX413" s="123"/>
    </row>
    <row xmlns:x14ac="http://schemas.microsoft.com/office/spreadsheetml/2009/9/ac" r="414" s="3" customFormat="true" x14ac:dyDescent="0.25">
      <c r="A414" s="385"/>
      <c r="B414" s="123"/>
      <c r="L414" s="123"/>
      <c r="V414" s="123"/>
      <c r="AF414" s="123"/>
      <c r="AP414" s="123"/>
      <c r="AZ414" s="123"/>
      <c r="BJ414" s="123"/>
      <c r="BT414" s="123"/>
      <c r="CD414" s="123"/>
      <c r="CN414" s="123"/>
      <c r="CX414" s="123"/>
      <c r="DH414" s="123"/>
      <c r="DR414" s="123"/>
      <c r="EB414" s="123"/>
      <c r="EL414" s="123"/>
      <c r="EV414" s="123"/>
      <c r="FF414" s="123"/>
      <c r="FP414" s="123"/>
      <c r="FZ414" s="123"/>
      <c r="GJ414" s="123"/>
      <c r="GT414" s="123"/>
      <c r="HD414" s="123"/>
      <c r="HN414" s="123"/>
      <c r="HX414" s="123"/>
    </row>
    <row xmlns:x14ac="http://schemas.microsoft.com/office/spreadsheetml/2009/9/ac" r="415" s="3" customFormat="true" x14ac:dyDescent="0.25">
      <c r="A415" s="385"/>
      <c r="B415" s="123"/>
      <c r="L415" s="123"/>
      <c r="V415" s="123"/>
      <c r="AF415" s="123"/>
      <c r="AP415" s="123"/>
      <c r="AZ415" s="123"/>
      <c r="BJ415" s="123"/>
      <c r="BT415" s="123"/>
      <c r="CD415" s="123"/>
      <c r="CN415" s="123"/>
      <c r="CX415" s="123"/>
      <c r="DH415" s="123"/>
      <c r="DR415" s="123"/>
      <c r="EB415" s="123"/>
      <c r="EL415" s="123"/>
      <c r="EV415" s="123"/>
      <c r="FF415" s="123"/>
      <c r="FP415" s="123"/>
      <c r="FZ415" s="123"/>
      <c r="GJ415" s="123"/>
      <c r="GT415" s="123"/>
      <c r="HD415" s="123"/>
      <c r="HN415" s="123"/>
      <c r="HX415" s="123"/>
    </row>
    <row xmlns:x14ac="http://schemas.microsoft.com/office/spreadsheetml/2009/9/ac" r="416" s="3" customFormat="true" x14ac:dyDescent="0.25">
      <c r="A416" s="385"/>
      <c r="B416" s="123"/>
      <c r="L416" s="123"/>
      <c r="V416" s="123"/>
      <c r="AF416" s="123"/>
      <c r="AP416" s="123"/>
      <c r="AZ416" s="123"/>
      <c r="BJ416" s="123"/>
      <c r="BT416" s="123"/>
      <c r="CD416" s="123"/>
      <c r="CN416" s="123"/>
      <c r="CX416" s="123"/>
      <c r="DH416" s="123"/>
      <c r="DR416" s="123"/>
      <c r="EB416" s="123"/>
      <c r="EL416" s="123"/>
      <c r="EV416" s="123"/>
      <c r="FF416" s="123"/>
      <c r="FP416" s="123"/>
      <c r="FZ416" s="123"/>
      <c r="GJ416" s="123"/>
      <c r="GT416" s="123"/>
      <c r="HD416" s="123"/>
      <c r="HN416" s="123"/>
      <c r="HX416" s="123"/>
    </row>
    <row xmlns:x14ac="http://schemas.microsoft.com/office/spreadsheetml/2009/9/ac" r="417" s="3" customFormat="true" x14ac:dyDescent="0.25">
      <c r="A417" s="385"/>
      <c r="B417" s="123"/>
      <c r="L417" s="123"/>
      <c r="V417" s="123"/>
      <c r="AF417" s="123"/>
      <c r="AP417" s="123"/>
      <c r="AZ417" s="123"/>
      <c r="BJ417" s="123"/>
      <c r="BT417" s="123"/>
      <c r="CD417" s="123"/>
      <c r="CN417" s="123"/>
      <c r="CX417" s="123"/>
      <c r="DH417" s="123"/>
      <c r="DR417" s="123"/>
      <c r="EB417" s="123"/>
      <c r="EL417" s="123"/>
      <c r="EV417" s="123"/>
      <c r="FF417" s="123"/>
      <c r="FP417" s="123"/>
      <c r="FZ417" s="123"/>
      <c r="GJ417" s="123"/>
      <c r="GT417" s="123"/>
      <c r="HD417" s="123"/>
      <c r="HN417" s="123"/>
      <c r="HX417" s="123"/>
    </row>
    <row xmlns:x14ac="http://schemas.microsoft.com/office/spreadsheetml/2009/9/ac" r="418" s="3" customFormat="true" x14ac:dyDescent="0.25">
      <c r="A418" s="385"/>
      <c r="B418" s="123"/>
      <c r="L418" s="123"/>
      <c r="V418" s="123"/>
      <c r="AF418" s="123"/>
      <c r="AP418" s="123"/>
      <c r="AZ418" s="123"/>
      <c r="BJ418" s="123"/>
      <c r="BT418" s="123"/>
      <c r="CD418" s="123"/>
      <c r="CN418" s="123"/>
      <c r="CX418" s="123"/>
      <c r="DH418" s="123"/>
      <c r="DR418" s="123"/>
      <c r="EB418" s="123"/>
      <c r="EL418" s="123"/>
      <c r="EV418" s="123"/>
      <c r="FF418" s="123"/>
      <c r="FP418" s="123"/>
      <c r="FZ418" s="123"/>
      <c r="GJ418" s="123"/>
      <c r="GT418" s="123"/>
      <c r="HD418" s="123"/>
      <c r="HN418" s="123"/>
      <c r="HX418" s="123"/>
    </row>
    <row xmlns:x14ac="http://schemas.microsoft.com/office/spreadsheetml/2009/9/ac" r="419" s="3" customFormat="true" x14ac:dyDescent="0.25">
      <c r="A419" s="385"/>
      <c r="B419" s="123"/>
      <c r="L419" s="123"/>
      <c r="V419" s="123"/>
      <c r="AF419" s="123"/>
      <c r="AP419" s="123"/>
      <c r="AZ419" s="123"/>
      <c r="BJ419" s="123"/>
      <c r="BT419" s="123"/>
      <c r="CD419" s="123"/>
      <c r="CN419" s="123"/>
      <c r="CX419" s="123"/>
      <c r="DH419" s="123"/>
      <c r="DR419" s="123"/>
      <c r="EB419" s="123"/>
      <c r="EL419" s="123"/>
      <c r="EV419" s="123"/>
      <c r="FF419" s="123"/>
      <c r="FP419" s="123"/>
      <c r="FZ419" s="123"/>
      <c r="GJ419" s="123"/>
      <c r="GT419" s="123"/>
      <c r="HD419" s="123"/>
      <c r="HN419" s="123"/>
      <c r="HX419" s="123"/>
    </row>
    <row xmlns:x14ac="http://schemas.microsoft.com/office/spreadsheetml/2009/9/ac" r="420" s="3" customFormat="true" x14ac:dyDescent="0.25">
      <c r="A420" s="385"/>
      <c r="B420" s="123"/>
      <c r="L420" s="123"/>
      <c r="V420" s="123"/>
      <c r="AF420" s="123"/>
      <c r="AP420" s="123"/>
      <c r="AZ420" s="123"/>
      <c r="BJ420" s="123"/>
      <c r="BT420" s="123"/>
      <c r="CD420" s="123"/>
      <c r="CN420" s="123"/>
      <c r="CX420" s="123"/>
      <c r="DH420" s="123"/>
      <c r="DR420" s="123"/>
      <c r="EB420" s="123"/>
      <c r="EL420" s="123"/>
      <c r="EV420" s="123"/>
      <c r="FF420" s="123"/>
      <c r="FP420" s="123"/>
      <c r="FZ420" s="123"/>
      <c r="GJ420" s="123"/>
      <c r="GT420" s="123"/>
      <c r="HD420" s="123"/>
      <c r="HN420" s="123"/>
      <c r="HX420" s="123"/>
    </row>
    <row xmlns:x14ac="http://schemas.microsoft.com/office/spreadsheetml/2009/9/ac" r="421" s="3" customFormat="true" x14ac:dyDescent="0.25">
      <c r="A421" s="385"/>
      <c r="B421" s="123"/>
      <c r="L421" s="123"/>
      <c r="V421" s="123"/>
      <c r="AF421" s="123"/>
      <c r="AP421" s="123"/>
      <c r="AZ421" s="123"/>
      <c r="BJ421" s="123"/>
      <c r="BT421" s="123"/>
      <c r="CD421" s="123"/>
      <c r="CN421" s="123"/>
      <c r="CX421" s="123"/>
      <c r="DH421" s="123"/>
      <c r="DR421" s="123"/>
      <c r="EB421" s="123"/>
      <c r="EL421" s="123"/>
      <c r="EV421" s="123"/>
      <c r="FF421" s="123"/>
      <c r="FP421" s="123"/>
      <c r="FZ421" s="123"/>
      <c r="GJ421" s="123"/>
      <c r="GT421" s="123"/>
      <c r="HD421" s="123"/>
      <c r="HN421" s="123"/>
      <c r="HX421" s="123"/>
    </row>
    <row xmlns:x14ac="http://schemas.microsoft.com/office/spreadsheetml/2009/9/ac" r="422" s="3" customFormat="true" x14ac:dyDescent="0.25">
      <c r="A422" s="385"/>
      <c r="B422" s="123"/>
      <c r="L422" s="123"/>
      <c r="V422" s="123"/>
      <c r="AF422" s="123"/>
      <c r="AP422" s="123"/>
      <c r="AZ422" s="123"/>
      <c r="BJ422" s="123"/>
      <c r="BT422" s="123"/>
      <c r="CD422" s="123"/>
      <c r="CN422" s="123"/>
      <c r="CX422" s="123"/>
      <c r="DH422" s="123"/>
      <c r="DR422" s="123"/>
      <c r="EB422" s="123"/>
      <c r="EL422" s="123"/>
      <c r="EV422" s="123"/>
      <c r="FF422" s="123"/>
      <c r="FP422" s="123"/>
      <c r="FZ422" s="123"/>
      <c r="GJ422" s="123"/>
      <c r="GT422" s="123"/>
      <c r="HD422" s="123"/>
      <c r="HN422" s="123"/>
      <c r="HX422" s="123"/>
    </row>
    <row xmlns:x14ac="http://schemas.microsoft.com/office/spreadsheetml/2009/9/ac" r="423" s="3" customFormat="true" x14ac:dyDescent="0.25">
      <c r="A423" s="385"/>
      <c r="B423" s="123"/>
      <c r="L423" s="123"/>
      <c r="V423" s="123"/>
      <c r="AF423" s="123"/>
      <c r="AP423" s="123"/>
      <c r="AZ423" s="123"/>
      <c r="BJ423" s="123"/>
      <c r="BT423" s="123"/>
      <c r="CD423" s="123"/>
      <c r="CN423" s="123"/>
      <c r="CX423" s="123"/>
      <c r="DH423" s="123"/>
      <c r="DR423" s="123"/>
      <c r="EB423" s="123"/>
      <c r="EL423" s="123"/>
      <c r="EV423" s="123"/>
      <c r="FF423" s="123"/>
      <c r="FP423" s="123"/>
      <c r="FZ423" s="123"/>
      <c r="GJ423" s="123"/>
      <c r="GT423" s="123"/>
      <c r="HD423" s="123"/>
      <c r="HN423" s="123"/>
      <c r="HX423" s="123"/>
    </row>
    <row xmlns:x14ac="http://schemas.microsoft.com/office/spreadsheetml/2009/9/ac" r="424" s="3" customFormat="true" x14ac:dyDescent="0.25">
      <c r="A424" s="385"/>
      <c r="B424" s="123"/>
      <c r="L424" s="123"/>
      <c r="V424" s="123"/>
      <c r="AF424" s="123"/>
      <c r="AP424" s="123"/>
      <c r="AZ424" s="123"/>
      <c r="BJ424" s="123"/>
      <c r="BT424" s="123"/>
      <c r="CD424" s="123"/>
      <c r="CN424" s="123"/>
      <c r="CX424" s="123"/>
      <c r="DH424" s="123"/>
      <c r="DR424" s="123"/>
      <c r="EB424" s="123"/>
      <c r="EL424" s="123"/>
      <c r="EV424" s="123"/>
      <c r="FF424" s="123"/>
      <c r="FP424" s="123"/>
      <c r="FZ424" s="123"/>
      <c r="GJ424" s="123"/>
      <c r="GT424" s="123"/>
      <c r="HD424" s="123"/>
      <c r="HN424" s="123"/>
      <c r="HX424" s="123"/>
    </row>
    <row xmlns:x14ac="http://schemas.microsoft.com/office/spreadsheetml/2009/9/ac" r="425" s="3" customFormat="true" x14ac:dyDescent="0.25">
      <c r="A425" s="385"/>
      <c r="B425" s="123"/>
      <c r="L425" s="123"/>
      <c r="V425" s="123"/>
      <c r="AF425" s="123"/>
      <c r="AP425" s="123"/>
      <c r="AZ425" s="123"/>
      <c r="BJ425" s="123"/>
      <c r="BT425" s="123"/>
      <c r="CD425" s="123"/>
      <c r="CN425" s="123"/>
      <c r="CX425" s="123"/>
      <c r="DH425" s="123"/>
      <c r="DR425" s="123"/>
      <c r="EB425" s="123"/>
      <c r="EL425" s="123"/>
      <c r="EV425" s="123"/>
      <c r="FF425" s="123"/>
      <c r="FP425" s="123"/>
      <c r="FZ425" s="123"/>
      <c r="GJ425" s="123"/>
      <c r="GT425" s="123"/>
      <c r="HD425" s="123"/>
      <c r="HN425" s="123"/>
      <c r="HX425" s="123"/>
    </row>
    <row xmlns:x14ac="http://schemas.microsoft.com/office/spreadsheetml/2009/9/ac" r="426" s="3" customFormat="true" x14ac:dyDescent="0.25">
      <c r="A426" s="385"/>
      <c r="B426" s="123"/>
      <c r="L426" s="123"/>
      <c r="V426" s="123"/>
      <c r="AF426" s="123"/>
      <c r="AP426" s="123"/>
      <c r="AZ426" s="123"/>
      <c r="BJ426" s="123"/>
      <c r="BT426" s="123"/>
      <c r="CD426" s="123"/>
      <c r="CN426" s="123"/>
      <c r="CX426" s="123"/>
      <c r="DH426" s="123"/>
      <c r="DR426" s="123"/>
      <c r="EB426" s="123"/>
      <c r="EL426" s="123"/>
      <c r="EV426" s="123"/>
      <c r="FF426" s="123"/>
      <c r="FP426" s="123"/>
      <c r="FZ426" s="123"/>
      <c r="GJ426" s="123"/>
      <c r="GT426" s="123"/>
      <c r="HD426" s="123"/>
      <c r="HN426" s="123"/>
      <c r="HX426" s="123"/>
    </row>
    <row xmlns:x14ac="http://schemas.microsoft.com/office/spreadsheetml/2009/9/ac" r="427" s="3" customFormat="true" x14ac:dyDescent="0.25">
      <c r="A427" s="385"/>
      <c r="B427" s="123"/>
      <c r="L427" s="123"/>
      <c r="V427" s="123"/>
      <c r="AF427" s="123"/>
      <c r="AP427" s="123"/>
      <c r="AZ427" s="123"/>
      <c r="BJ427" s="123"/>
      <c r="BT427" s="123"/>
      <c r="CD427" s="123"/>
      <c r="CN427" s="123"/>
      <c r="CX427" s="123"/>
      <c r="DH427" s="123"/>
      <c r="DR427" s="123"/>
      <c r="EB427" s="123"/>
      <c r="EL427" s="123"/>
      <c r="EV427" s="123"/>
      <c r="FF427" s="123"/>
      <c r="FP427" s="123"/>
      <c r="FZ427" s="123"/>
      <c r="GJ427" s="123"/>
      <c r="GT427" s="123"/>
      <c r="HD427" s="123"/>
      <c r="HN427" s="123"/>
      <c r="HX427" s="123"/>
    </row>
    <row xmlns:x14ac="http://schemas.microsoft.com/office/spreadsheetml/2009/9/ac" r="428" s="3" customFormat="true" x14ac:dyDescent="0.25">
      <c r="A428" s="385"/>
      <c r="B428" s="123"/>
      <c r="L428" s="123"/>
      <c r="V428" s="123"/>
      <c r="AF428" s="123"/>
      <c r="AP428" s="123"/>
      <c r="AZ428" s="123"/>
      <c r="BJ428" s="123"/>
      <c r="BT428" s="123"/>
      <c r="CD428" s="123"/>
      <c r="CN428" s="123"/>
      <c r="CX428" s="123"/>
      <c r="DH428" s="123"/>
      <c r="DR428" s="123"/>
      <c r="EB428" s="123"/>
      <c r="EL428" s="123"/>
      <c r="EV428" s="123"/>
      <c r="FF428" s="123"/>
      <c r="FP428" s="123"/>
      <c r="FZ428" s="123"/>
      <c r="GJ428" s="123"/>
      <c r="GT428" s="123"/>
      <c r="HD428" s="123"/>
      <c r="HN428" s="123"/>
      <c r="HX428" s="123"/>
    </row>
    <row xmlns:x14ac="http://schemas.microsoft.com/office/spreadsheetml/2009/9/ac" r="429" s="3" customFormat="true" x14ac:dyDescent="0.25">
      <c r="A429" s="385"/>
      <c r="B429" s="123"/>
      <c r="L429" s="123"/>
      <c r="V429" s="123"/>
      <c r="AF429" s="123"/>
      <c r="AP429" s="123"/>
      <c r="AZ429" s="123"/>
      <c r="BJ429" s="123"/>
      <c r="BT429" s="123"/>
      <c r="CD429" s="123"/>
      <c r="CN429" s="123"/>
      <c r="CX429" s="123"/>
      <c r="DH429" s="123"/>
      <c r="DR429" s="123"/>
      <c r="EB429" s="123"/>
      <c r="EL429" s="123"/>
      <c r="EV429" s="123"/>
      <c r="FF429" s="123"/>
      <c r="FP429" s="123"/>
      <c r="FZ429" s="123"/>
      <c r="GJ429" s="123"/>
      <c r="GT429" s="123"/>
      <c r="HD429" s="123"/>
      <c r="HN429" s="123"/>
      <c r="HX429" s="123"/>
    </row>
    <row xmlns:x14ac="http://schemas.microsoft.com/office/spreadsheetml/2009/9/ac" r="430" s="3" customFormat="true" x14ac:dyDescent="0.25">
      <c r="A430" s="385"/>
      <c r="B430" s="123"/>
      <c r="L430" s="123"/>
      <c r="V430" s="123"/>
      <c r="AF430" s="123"/>
      <c r="AP430" s="123"/>
      <c r="AZ430" s="123"/>
      <c r="BJ430" s="123"/>
      <c r="BT430" s="123"/>
      <c r="CD430" s="123"/>
      <c r="CN430" s="123"/>
      <c r="CX430" s="123"/>
      <c r="DH430" s="123"/>
      <c r="DR430" s="123"/>
      <c r="EB430" s="123"/>
      <c r="EL430" s="123"/>
      <c r="EV430" s="123"/>
      <c r="FF430" s="123"/>
      <c r="FP430" s="123"/>
      <c r="FZ430" s="123"/>
      <c r="GJ430" s="123"/>
      <c r="GT430" s="123"/>
      <c r="HD430" s="123"/>
      <c r="HN430" s="123"/>
      <c r="HX430" s="123"/>
    </row>
    <row xmlns:x14ac="http://schemas.microsoft.com/office/spreadsheetml/2009/9/ac" r="431" s="3" customFormat="true" x14ac:dyDescent="0.25">
      <c r="A431" s="385"/>
      <c r="B431" s="123"/>
      <c r="L431" s="123"/>
      <c r="V431" s="123"/>
      <c r="AF431" s="123"/>
      <c r="AP431" s="123"/>
      <c r="AZ431" s="123"/>
      <c r="BJ431" s="123"/>
      <c r="BT431" s="123"/>
      <c r="CD431" s="123"/>
      <c r="CN431" s="123"/>
      <c r="CX431" s="123"/>
      <c r="DH431" s="123"/>
      <c r="DR431" s="123"/>
      <c r="EB431" s="123"/>
      <c r="EL431" s="123"/>
      <c r="EV431" s="123"/>
      <c r="FF431" s="123"/>
      <c r="FP431" s="123"/>
      <c r="FZ431" s="123"/>
      <c r="GJ431" s="123"/>
      <c r="GT431" s="123"/>
      <c r="HD431" s="123"/>
      <c r="HN431" s="123"/>
      <c r="HX431" s="123"/>
    </row>
    <row xmlns:x14ac="http://schemas.microsoft.com/office/spreadsheetml/2009/9/ac" r="432" s="3" customFormat="true" x14ac:dyDescent="0.25">
      <c r="A432" s="385"/>
      <c r="B432" s="123"/>
      <c r="L432" s="123"/>
      <c r="V432" s="123"/>
      <c r="AF432" s="123"/>
      <c r="AP432" s="123"/>
      <c r="AZ432" s="123"/>
      <c r="BJ432" s="123"/>
      <c r="BT432" s="123"/>
      <c r="CD432" s="123"/>
      <c r="CN432" s="123"/>
      <c r="CX432" s="123"/>
      <c r="DH432" s="123"/>
      <c r="DR432" s="123"/>
      <c r="EB432" s="123"/>
      <c r="EL432" s="123"/>
      <c r="EV432" s="123"/>
      <c r="FF432" s="123"/>
      <c r="FP432" s="123"/>
      <c r="FZ432" s="123"/>
      <c r="GJ432" s="123"/>
      <c r="GT432" s="123"/>
      <c r="HD432" s="123"/>
      <c r="HN432" s="123"/>
      <c r="HX432" s="123"/>
    </row>
    <row xmlns:x14ac="http://schemas.microsoft.com/office/spreadsheetml/2009/9/ac" r="433" s="3" customFormat="true" x14ac:dyDescent="0.25">
      <c r="A433" s="385"/>
      <c r="B433" s="123"/>
      <c r="L433" s="123"/>
      <c r="V433" s="123"/>
      <c r="AF433" s="123"/>
      <c r="AP433" s="123"/>
      <c r="AZ433" s="123"/>
      <c r="BJ433" s="123"/>
      <c r="BT433" s="123"/>
      <c r="CD433" s="123"/>
      <c r="CN433" s="123"/>
      <c r="CX433" s="123"/>
      <c r="DH433" s="123"/>
      <c r="DR433" s="123"/>
      <c r="EB433" s="123"/>
      <c r="EL433" s="123"/>
      <c r="EV433" s="123"/>
      <c r="FF433" s="123"/>
      <c r="FP433" s="123"/>
      <c r="FZ433" s="123"/>
      <c r="GJ433" s="123"/>
      <c r="GT433" s="123"/>
      <c r="HD433" s="123"/>
      <c r="HN433" s="123"/>
      <c r="HX433" s="123"/>
    </row>
    <row xmlns:x14ac="http://schemas.microsoft.com/office/spreadsheetml/2009/9/ac" r="434" s="3" customFormat="true" x14ac:dyDescent="0.25">
      <c r="A434" s="385"/>
      <c r="B434" s="123"/>
      <c r="L434" s="123"/>
      <c r="V434" s="123"/>
      <c r="AF434" s="123"/>
      <c r="AP434" s="123"/>
      <c r="AZ434" s="123"/>
      <c r="BJ434" s="123"/>
      <c r="BT434" s="123"/>
      <c r="CD434" s="123"/>
      <c r="CN434" s="123"/>
      <c r="CX434" s="123"/>
      <c r="DH434" s="123"/>
      <c r="DR434" s="123"/>
      <c r="EB434" s="123"/>
      <c r="EL434" s="123"/>
      <c r="EV434" s="123"/>
      <c r="FF434" s="123"/>
      <c r="FP434" s="123"/>
      <c r="FZ434" s="123"/>
      <c r="GJ434" s="123"/>
      <c r="GT434" s="123"/>
      <c r="HD434" s="123"/>
      <c r="HN434" s="123"/>
      <c r="HX434" s="123"/>
    </row>
    <row xmlns:x14ac="http://schemas.microsoft.com/office/spreadsheetml/2009/9/ac" r="435" s="3" customFormat="true" x14ac:dyDescent="0.25">
      <c r="A435" s="385"/>
      <c r="B435" s="123"/>
      <c r="L435" s="123"/>
      <c r="V435" s="123"/>
      <c r="AF435" s="123"/>
      <c r="AP435" s="123"/>
      <c r="AZ435" s="123"/>
      <c r="BJ435" s="123"/>
      <c r="BT435" s="123"/>
      <c r="CD435" s="123"/>
      <c r="CN435" s="123"/>
      <c r="CX435" s="123"/>
      <c r="DH435" s="123"/>
      <c r="DR435" s="123"/>
      <c r="EB435" s="123"/>
      <c r="EL435" s="123"/>
      <c r="EV435" s="123"/>
      <c r="FF435" s="123"/>
      <c r="FP435" s="123"/>
      <c r="FZ435" s="123"/>
      <c r="GJ435" s="123"/>
      <c r="GT435" s="123"/>
      <c r="HD435" s="123"/>
      <c r="HN435" s="123"/>
      <c r="HX435" s="123"/>
    </row>
    <row xmlns:x14ac="http://schemas.microsoft.com/office/spreadsheetml/2009/9/ac" r="436" s="3" customFormat="true" x14ac:dyDescent="0.25">
      <c r="A436" s="385"/>
      <c r="B436" s="123"/>
      <c r="L436" s="123"/>
      <c r="V436" s="123"/>
      <c r="AF436" s="123"/>
      <c r="AP436" s="123"/>
      <c r="AZ436" s="123"/>
      <c r="BJ436" s="123"/>
      <c r="BT436" s="123"/>
      <c r="CD436" s="123"/>
      <c r="CN436" s="123"/>
      <c r="CX436" s="123"/>
      <c r="DH436" s="123"/>
      <c r="DR436" s="123"/>
      <c r="EB436" s="123"/>
      <c r="EL436" s="123"/>
      <c r="EV436" s="123"/>
      <c r="FF436" s="123"/>
      <c r="FP436" s="123"/>
      <c r="FZ436" s="123"/>
      <c r="GJ436" s="123"/>
      <c r="GT436" s="123"/>
      <c r="HD436" s="123"/>
      <c r="HN436" s="123"/>
      <c r="HX436" s="123"/>
    </row>
    <row xmlns:x14ac="http://schemas.microsoft.com/office/spreadsheetml/2009/9/ac" r="437" s="3" customFormat="true" x14ac:dyDescent="0.25">
      <c r="A437" s="385"/>
      <c r="B437" s="123"/>
      <c r="L437" s="123"/>
      <c r="V437" s="123"/>
      <c r="AF437" s="123"/>
      <c r="AP437" s="123"/>
      <c r="AZ437" s="123"/>
      <c r="BJ437" s="123"/>
      <c r="BT437" s="123"/>
      <c r="CD437" s="123"/>
      <c r="CN437" s="123"/>
      <c r="CX437" s="123"/>
      <c r="DH437" s="123"/>
      <c r="DR437" s="123"/>
      <c r="EB437" s="123"/>
      <c r="EL437" s="123"/>
      <c r="EV437" s="123"/>
      <c r="FF437" s="123"/>
      <c r="FP437" s="123"/>
      <c r="FZ437" s="123"/>
      <c r="GJ437" s="123"/>
      <c r="GT437" s="123"/>
      <c r="HD437" s="123"/>
      <c r="HN437" s="123"/>
      <c r="HX437" s="123"/>
    </row>
    <row xmlns:x14ac="http://schemas.microsoft.com/office/spreadsheetml/2009/9/ac" r="438" s="3" customFormat="true" x14ac:dyDescent="0.25">
      <c r="A438" s="385"/>
      <c r="B438" s="123"/>
      <c r="L438" s="123"/>
      <c r="V438" s="123"/>
      <c r="AF438" s="123"/>
      <c r="AP438" s="123"/>
      <c r="AZ438" s="123"/>
      <c r="BJ438" s="123"/>
      <c r="BT438" s="123"/>
      <c r="CD438" s="123"/>
      <c r="CN438" s="123"/>
      <c r="CX438" s="123"/>
      <c r="DH438" s="123"/>
      <c r="DR438" s="123"/>
      <c r="EB438" s="123"/>
      <c r="EL438" s="123"/>
      <c r="EV438" s="123"/>
      <c r="FF438" s="123"/>
      <c r="FP438" s="123"/>
      <c r="FZ438" s="123"/>
      <c r="GJ438" s="123"/>
      <c r="GT438" s="123"/>
      <c r="HD438" s="123"/>
      <c r="HN438" s="123"/>
      <c r="HX438" s="123"/>
    </row>
    <row xmlns:x14ac="http://schemas.microsoft.com/office/spreadsheetml/2009/9/ac" r="439" s="3" customFormat="true" x14ac:dyDescent="0.25">
      <c r="A439" s="385"/>
      <c r="B439" s="123"/>
      <c r="L439" s="123"/>
      <c r="V439" s="123"/>
      <c r="AF439" s="123"/>
      <c r="AP439" s="123"/>
      <c r="AZ439" s="123"/>
      <c r="BJ439" s="123"/>
      <c r="BT439" s="123"/>
      <c r="CD439" s="123"/>
      <c r="CN439" s="123"/>
      <c r="CX439" s="123"/>
      <c r="DH439" s="123"/>
      <c r="DR439" s="123"/>
      <c r="EB439" s="123"/>
      <c r="EL439" s="123"/>
      <c r="EV439" s="123"/>
      <c r="FF439" s="123"/>
      <c r="FP439" s="123"/>
      <c r="FZ439" s="123"/>
      <c r="GJ439" s="123"/>
      <c r="GT439" s="123"/>
      <c r="HD439" s="123"/>
      <c r="HN439" s="123"/>
      <c r="HX439" s="123"/>
    </row>
    <row xmlns:x14ac="http://schemas.microsoft.com/office/spreadsheetml/2009/9/ac" r="440" s="3" customFormat="true" x14ac:dyDescent="0.25">
      <c r="A440" s="385"/>
      <c r="B440" s="123"/>
      <c r="L440" s="123"/>
      <c r="V440" s="123"/>
      <c r="AF440" s="123"/>
      <c r="AP440" s="123"/>
      <c r="AZ440" s="123"/>
      <c r="BJ440" s="123"/>
      <c r="BT440" s="123"/>
      <c r="CD440" s="123"/>
      <c r="CN440" s="123"/>
      <c r="CX440" s="123"/>
      <c r="DH440" s="123"/>
      <c r="DR440" s="123"/>
      <c r="EB440" s="123"/>
      <c r="EL440" s="123"/>
      <c r="EV440" s="123"/>
      <c r="FF440" s="123"/>
      <c r="FP440" s="123"/>
      <c r="FZ440" s="123"/>
      <c r="GJ440" s="123"/>
      <c r="GT440" s="123"/>
      <c r="HD440" s="123"/>
      <c r="HN440" s="123"/>
      <c r="HX440" s="123"/>
    </row>
    <row xmlns:x14ac="http://schemas.microsoft.com/office/spreadsheetml/2009/9/ac" r="441" s="3" customFormat="true" x14ac:dyDescent="0.25">
      <c r="A441" s="385"/>
      <c r="B441" s="123"/>
      <c r="L441" s="123"/>
      <c r="V441" s="123"/>
      <c r="AF441" s="123"/>
      <c r="AP441" s="123"/>
      <c r="AZ441" s="123"/>
      <c r="BJ441" s="123"/>
      <c r="BT441" s="123"/>
      <c r="CD441" s="123"/>
      <c r="CN441" s="123"/>
      <c r="CX441" s="123"/>
      <c r="DH441" s="123"/>
      <c r="DR441" s="123"/>
      <c r="EB441" s="123"/>
      <c r="EL441" s="123"/>
      <c r="EV441" s="123"/>
      <c r="FF441" s="123"/>
      <c r="FP441" s="123"/>
      <c r="FZ441" s="123"/>
      <c r="GJ441" s="123"/>
      <c r="GT441" s="123"/>
      <c r="HD441" s="123"/>
      <c r="HN441" s="123"/>
      <c r="HX441" s="123"/>
    </row>
    <row xmlns:x14ac="http://schemas.microsoft.com/office/spreadsheetml/2009/9/ac" r="442" s="3" customFormat="true" x14ac:dyDescent="0.25">
      <c r="A442" s="385"/>
      <c r="B442" s="123"/>
      <c r="L442" s="123"/>
      <c r="V442" s="123"/>
      <c r="AF442" s="123"/>
      <c r="AP442" s="123"/>
      <c r="AZ442" s="123"/>
      <c r="BJ442" s="123"/>
      <c r="BT442" s="123"/>
      <c r="CD442" s="123"/>
      <c r="CN442" s="123"/>
      <c r="CX442" s="123"/>
      <c r="DH442" s="123"/>
      <c r="DR442" s="123"/>
      <c r="EB442" s="123"/>
      <c r="EL442" s="123"/>
      <c r="EV442" s="123"/>
      <c r="FF442" s="123"/>
      <c r="FP442" s="123"/>
      <c r="FZ442" s="123"/>
      <c r="GJ442" s="123"/>
      <c r="GT442" s="123"/>
      <c r="HD442" s="123"/>
      <c r="HN442" s="123"/>
      <c r="HX442" s="123"/>
    </row>
    <row xmlns:x14ac="http://schemas.microsoft.com/office/spreadsheetml/2009/9/ac" r="443" s="3" customFormat="true" x14ac:dyDescent="0.25">
      <c r="A443" s="385"/>
      <c r="B443" s="123"/>
      <c r="L443" s="123"/>
      <c r="V443" s="123"/>
      <c r="AF443" s="123"/>
      <c r="AP443" s="123"/>
      <c r="AZ443" s="123"/>
      <c r="BJ443" s="123"/>
      <c r="BT443" s="123"/>
      <c r="CD443" s="123"/>
      <c r="CN443" s="123"/>
      <c r="CX443" s="123"/>
      <c r="DH443" s="123"/>
      <c r="DR443" s="123"/>
      <c r="EB443" s="123"/>
      <c r="EL443" s="123"/>
      <c r="EV443" s="123"/>
      <c r="FF443" s="123"/>
      <c r="FP443" s="123"/>
      <c r="FZ443" s="123"/>
      <c r="GJ443" s="123"/>
      <c r="GT443" s="123"/>
      <c r="HD443" s="123"/>
      <c r="HN443" s="123"/>
      <c r="HX443" s="123"/>
    </row>
    <row xmlns:x14ac="http://schemas.microsoft.com/office/spreadsheetml/2009/9/ac" r="444" s="3" customFormat="true" x14ac:dyDescent="0.25">
      <c r="A444" s="385"/>
      <c r="B444" s="123"/>
      <c r="L444" s="123"/>
      <c r="V444" s="123"/>
      <c r="AF444" s="123"/>
      <c r="AP444" s="123"/>
      <c r="AZ444" s="123"/>
      <c r="BJ444" s="123"/>
      <c r="BT444" s="123"/>
      <c r="CD444" s="123"/>
      <c r="CN444" s="123"/>
      <c r="CX444" s="123"/>
      <c r="DH444" s="123"/>
      <c r="DR444" s="123"/>
      <c r="EB444" s="123"/>
      <c r="EL444" s="123"/>
      <c r="EV444" s="123"/>
      <c r="FF444" s="123"/>
      <c r="FP444" s="123"/>
      <c r="FZ444" s="123"/>
      <c r="GJ444" s="123"/>
      <c r="GT444" s="123"/>
      <c r="HD444" s="123"/>
      <c r="HN444" s="123"/>
      <c r="HX444" s="123"/>
    </row>
    <row xmlns:x14ac="http://schemas.microsoft.com/office/spreadsheetml/2009/9/ac" r="445" s="3" customFormat="true" x14ac:dyDescent="0.25">
      <c r="A445" s="385"/>
      <c r="B445" s="123"/>
      <c r="L445" s="123"/>
      <c r="V445" s="123"/>
      <c r="AF445" s="123"/>
      <c r="AP445" s="123"/>
      <c r="AZ445" s="123"/>
      <c r="BJ445" s="123"/>
      <c r="BT445" s="123"/>
      <c r="CD445" s="123"/>
      <c r="CN445" s="123"/>
      <c r="CX445" s="123"/>
      <c r="DH445" s="123"/>
      <c r="DR445" s="123"/>
      <c r="EB445" s="123"/>
      <c r="EL445" s="123"/>
      <c r="EV445" s="123"/>
      <c r="FF445" s="123"/>
      <c r="FP445" s="123"/>
      <c r="FZ445" s="123"/>
      <c r="GJ445" s="123"/>
      <c r="GT445" s="123"/>
      <c r="HD445" s="123"/>
      <c r="HN445" s="123"/>
      <c r="HX445" s="123"/>
    </row>
    <row xmlns:x14ac="http://schemas.microsoft.com/office/spreadsheetml/2009/9/ac" r="446" s="3" customFormat="true" x14ac:dyDescent="0.25">
      <c r="A446" s="385"/>
      <c r="B446" s="123"/>
      <c r="L446" s="123"/>
      <c r="V446" s="123"/>
      <c r="AF446" s="123"/>
      <c r="AP446" s="123"/>
      <c r="AZ446" s="123"/>
      <c r="BJ446" s="123"/>
      <c r="BT446" s="123"/>
      <c r="CD446" s="123"/>
      <c r="CN446" s="123"/>
      <c r="CX446" s="123"/>
      <c r="DH446" s="123"/>
      <c r="DR446" s="123"/>
      <c r="EB446" s="123"/>
      <c r="EL446" s="123"/>
      <c r="EV446" s="123"/>
      <c r="FF446" s="123"/>
      <c r="FP446" s="123"/>
      <c r="FZ446" s="123"/>
      <c r="GJ446" s="123"/>
      <c r="GT446" s="123"/>
      <c r="HD446" s="123"/>
      <c r="HN446" s="123"/>
      <c r="HX446" s="123"/>
    </row>
    <row xmlns:x14ac="http://schemas.microsoft.com/office/spreadsheetml/2009/9/ac" r="447" s="3" customFormat="true" x14ac:dyDescent="0.25">
      <c r="A447" s="385"/>
      <c r="B447" s="123"/>
      <c r="L447" s="123"/>
      <c r="V447" s="123"/>
      <c r="AF447" s="123"/>
      <c r="AP447" s="123"/>
      <c r="AZ447" s="123"/>
      <c r="BJ447" s="123"/>
      <c r="BT447" s="123"/>
      <c r="CD447" s="123"/>
      <c r="CN447" s="123"/>
      <c r="CX447" s="123"/>
      <c r="DH447" s="123"/>
      <c r="DR447" s="123"/>
      <c r="EB447" s="123"/>
      <c r="EL447" s="123"/>
      <c r="EV447" s="123"/>
      <c r="FF447" s="123"/>
      <c r="FP447" s="123"/>
      <c r="FZ447" s="123"/>
      <c r="GJ447" s="123"/>
      <c r="GT447" s="123"/>
      <c r="HD447" s="123"/>
      <c r="HN447" s="123"/>
      <c r="HX447" s="123"/>
    </row>
    <row xmlns:x14ac="http://schemas.microsoft.com/office/spreadsheetml/2009/9/ac" r="448" s="3" customFormat="true" x14ac:dyDescent="0.25">
      <c r="A448" s="385"/>
      <c r="B448" s="123"/>
      <c r="L448" s="123"/>
      <c r="V448" s="123"/>
      <c r="AF448" s="123"/>
      <c r="AP448" s="123"/>
      <c r="AZ448" s="123"/>
      <c r="BJ448" s="123"/>
      <c r="BT448" s="123"/>
      <c r="CD448" s="123"/>
      <c r="CN448" s="123"/>
      <c r="CX448" s="123"/>
      <c r="DH448" s="123"/>
      <c r="DR448" s="123"/>
      <c r="EB448" s="123"/>
      <c r="EL448" s="123"/>
      <c r="EV448" s="123"/>
      <c r="FF448" s="123"/>
      <c r="FP448" s="123"/>
      <c r="FZ448" s="123"/>
      <c r="GJ448" s="123"/>
      <c r="GT448" s="123"/>
      <c r="HD448" s="123"/>
      <c r="HN448" s="123"/>
      <c r="HX448" s="123"/>
    </row>
    <row xmlns:x14ac="http://schemas.microsoft.com/office/spreadsheetml/2009/9/ac" r="449" s="3" customFormat="true" x14ac:dyDescent="0.25">
      <c r="A449" s="385"/>
      <c r="B449" s="123"/>
      <c r="L449" s="123"/>
      <c r="V449" s="123"/>
      <c r="AF449" s="123"/>
      <c r="AP449" s="123"/>
      <c r="AZ449" s="123"/>
      <c r="BJ449" s="123"/>
      <c r="BT449" s="123"/>
      <c r="CD449" s="123"/>
      <c r="CN449" s="123"/>
      <c r="CX449" s="123"/>
      <c r="DH449" s="123"/>
      <c r="DR449" s="123"/>
      <c r="EB449" s="123"/>
      <c r="EL449" s="123"/>
      <c r="EV449" s="123"/>
      <c r="FF449" s="123"/>
      <c r="FP449" s="123"/>
      <c r="FZ449" s="123"/>
      <c r="GJ449" s="123"/>
      <c r="GT449" s="123"/>
      <c r="HD449" s="123"/>
      <c r="HN449" s="123"/>
      <c r="HX449" s="123"/>
    </row>
    <row xmlns:x14ac="http://schemas.microsoft.com/office/spreadsheetml/2009/9/ac" r="450" s="3" customFormat="true" x14ac:dyDescent="0.25">
      <c r="A450" s="385"/>
      <c r="B450" s="123"/>
      <c r="L450" s="123"/>
      <c r="V450" s="123"/>
      <c r="AF450" s="123"/>
      <c r="AP450" s="123"/>
      <c r="AZ450" s="123"/>
      <c r="BJ450" s="123"/>
      <c r="BT450" s="123"/>
      <c r="CD450" s="123"/>
      <c r="CN450" s="123"/>
      <c r="CX450" s="123"/>
      <c r="DH450" s="123"/>
      <c r="DR450" s="123"/>
      <c r="EB450" s="123"/>
      <c r="EL450" s="123"/>
      <c r="EV450" s="123"/>
      <c r="FF450" s="123"/>
      <c r="FP450" s="123"/>
      <c r="FZ450" s="123"/>
      <c r="GJ450" s="123"/>
      <c r="GT450" s="123"/>
      <c r="HD450" s="123"/>
      <c r="HN450" s="123"/>
      <c r="HX450" s="123"/>
    </row>
    <row xmlns:x14ac="http://schemas.microsoft.com/office/spreadsheetml/2009/9/ac" r="451" s="3" customFormat="true" x14ac:dyDescent="0.25">
      <c r="A451" s="385"/>
      <c r="B451" s="123"/>
      <c r="L451" s="123"/>
      <c r="V451" s="123"/>
      <c r="AF451" s="123"/>
      <c r="AP451" s="123"/>
      <c r="AZ451" s="123"/>
      <c r="BJ451" s="123"/>
      <c r="BT451" s="123"/>
      <c r="CD451" s="123"/>
      <c r="CN451" s="123"/>
      <c r="CX451" s="123"/>
      <c r="DH451" s="123"/>
      <c r="DR451" s="123"/>
      <c r="EB451" s="123"/>
      <c r="EL451" s="123"/>
      <c r="EV451" s="123"/>
      <c r="FF451" s="123"/>
      <c r="FP451" s="123"/>
      <c r="FZ451" s="123"/>
      <c r="GJ451" s="123"/>
      <c r="GT451" s="123"/>
      <c r="HD451" s="123"/>
      <c r="HN451" s="123"/>
      <c r="HX451" s="123"/>
    </row>
    <row xmlns:x14ac="http://schemas.microsoft.com/office/spreadsheetml/2009/9/ac" r="452" s="3" customFormat="true" x14ac:dyDescent="0.25">
      <c r="A452" s="385"/>
      <c r="B452" s="123"/>
      <c r="L452" s="123"/>
      <c r="V452" s="123"/>
      <c r="AF452" s="123"/>
      <c r="AP452" s="123"/>
      <c r="AZ452" s="123"/>
      <c r="BJ452" s="123"/>
      <c r="BT452" s="123"/>
      <c r="CD452" s="123"/>
      <c r="CN452" s="123"/>
      <c r="CX452" s="123"/>
      <c r="DH452" s="123"/>
      <c r="DR452" s="123"/>
      <c r="EB452" s="123"/>
      <c r="EL452" s="123"/>
      <c r="EV452" s="123"/>
      <c r="FF452" s="123"/>
      <c r="FP452" s="123"/>
      <c r="FZ452" s="123"/>
      <c r="GJ452" s="123"/>
      <c r="GT452" s="123"/>
      <c r="HD452" s="123"/>
      <c r="HN452" s="123"/>
      <c r="HX452" s="123"/>
    </row>
    <row xmlns:x14ac="http://schemas.microsoft.com/office/spreadsheetml/2009/9/ac" r="453" s="3" customFormat="true" x14ac:dyDescent="0.25">
      <c r="A453" s="385"/>
      <c r="B453" s="123"/>
      <c r="L453" s="123"/>
      <c r="V453" s="123"/>
      <c r="AF453" s="123"/>
      <c r="AP453" s="123"/>
      <c r="AZ453" s="123"/>
      <c r="BJ453" s="123"/>
      <c r="BT453" s="123"/>
      <c r="CD453" s="123"/>
      <c r="CN453" s="123"/>
      <c r="CX453" s="123"/>
      <c r="DH453" s="123"/>
      <c r="DR453" s="123"/>
      <c r="EB453" s="123"/>
      <c r="EL453" s="123"/>
      <c r="EV453" s="123"/>
      <c r="FF453" s="123"/>
      <c r="FP453" s="123"/>
      <c r="FZ453" s="123"/>
      <c r="GJ453" s="123"/>
      <c r="GT453" s="123"/>
      <c r="HD453" s="123"/>
      <c r="HN453" s="123"/>
      <c r="HX453" s="123"/>
    </row>
    <row xmlns:x14ac="http://schemas.microsoft.com/office/spreadsheetml/2009/9/ac" r="454" s="3" customFormat="true" x14ac:dyDescent="0.25">
      <c r="A454" s="385"/>
      <c r="B454" s="123"/>
      <c r="L454" s="123"/>
      <c r="V454" s="123"/>
      <c r="AF454" s="123"/>
      <c r="AP454" s="123"/>
      <c r="AZ454" s="123"/>
      <c r="BJ454" s="123"/>
      <c r="BT454" s="123"/>
      <c r="CD454" s="123"/>
      <c r="CN454" s="123"/>
      <c r="CX454" s="123"/>
      <c r="DH454" s="123"/>
      <c r="DR454" s="123"/>
      <c r="EB454" s="123"/>
      <c r="EL454" s="123"/>
      <c r="EV454" s="123"/>
      <c r="FF454" s="123"/>
      <c r="FP454" s="123"/>
      <c r="FZ454" s="123"/>
      <c r="GJ454" s="123"/>
      <c r="GT454" s="123"/>
      <c r="HD454" s="123"/>
      <c r="HN454" s="123"/>
      <c r="HX454" s="123"/>
    </row>
    <row xmlns:x14ac="http://schemas.microsoft.com/office/spreadsheetml/2009/9/ac" r="455" s="3" customFormat="true" x14ac:dyDescent="0.25">
      <c r="A455" s="385"/>
      <c r="B455" s="123"/>
      <c r="L455" s="123"/>
      <c r="V455" s="123"/>
      <c r="AF455" s="123"/>
      <c r="AP455" s="123"/>
      <c r="AZ455" s="123"/>
      <c r="BJ455" s="123"/>
      <c r="BT455" s="123"/>
      <c r="CD455" s="123"/>
      <c r="CN455" s="123"/>
      <c r="CX455" s="123"/>
      <c r="DH455" s="123"/>
      <c r="DR455" s="123"/>
      <c r="EB455" s="123"/>
      <c r="EL455" s="123"/>
      <c r="EV455" s="123"/>
      <c r="FF455" s="123"/>
      <c r="FP455" s="123"/>
      <c r="FZ455" s="123"/>
      <c r="GJ455" s="123"/>
      <c r="GT455" s="123"/>
      <c r="HD455" s="123"/>
      <c r="HN455" s="123"/>
      <c r="HX455" s="123"/>
    </row>
    <row xmlns:x14ac="http://schemas.microsoft.com/office/spreadsheetml/2009/9/ac" r="456" s="3" customFormat="true" x14ac:dyDescent="0.25">
      <c r="A456" s="385"/>
      <c r="B456" s="123"/>
      <c r="L456" s="123"/>
      <c r="V456" s="123"/>
      <c r="AF456" s="123"/>
      <c r="AP456" s="123"/>
      <c r="AZ456" s="123"/>
      <c r="BJ456" s="123"/>
      <c r="BT456" s="123"/>
      <c r="CD456" s="123"/>
      <c r="CN456" s="123"/>
      <c r="CX456" s="123"/>
      <c r="DH456" s="123"/>
      <c r="DR456" s="123"/>
      <c r="EB456" s="123"/>
      <c r="EL456" s="123"/>
      <c r="EV456" s="123"/>
      <c r="FF456" s="123"/>
      <c r="FP456" s="123"/>
      <c r="FZ456" s="123"/>
      <c r="GJ456" s="123"/>
      <c r="GT456" s="123"/>
      <c r="HD456" s="123"/>
      <c r="HN456" s="123"/>
      <c r="HX456" s="123"/>
    </row>
    <row xmlns:x14ac="http://schemas.microsoft.com/office/spreadsheetml/2009/9/ac" r="457" s="3" customFormat="true" x14ac:dyDescent="0.25">
      <c r="A457" s="385"/>
      <c r="B457" s="123"/>
      <c r="L457" s="123"/>
      <c r="V457" s="123"/>
      <c r="AF457" s="123"/>
      <c r="AP457" s="123"/>
      <c r="AZ457" s="123"/>
      <c r="BJ457" s="123"/>
      <c r="BT457" s="123"/>
      <c r="CD457" s="123"/>
      <c r="CN457" s="123"/>
      <c r="CX457" s="123"/>
      <c r="DH457" s="123"/>
      <c r="DR457" s="123"/>
      <c r="EB457" s="123"/>
      <c r="EL457" s="123"/>
      <c r="EV457" s="123"/>
      <c r="FF457" s="123"/>
      <c r="FP457" s="123"/>
      <c r="FZ457" s="123"/>
      <c r="GJ457" s="123"/>
      <c r="GT457" s="123"/>
      <c r="HD457" s="123"/>
      <c r="HN457" s="123"/>
      <c r="HX457" s="123"/>
    </row>
    <row xmlns:x14ac="http://schemas.microsoft.com/office/spreadsheetml/2009/9/ac" r="458" s="3" customFormat="true" x14ac:dyDescent="0.25">
      <c r="A458" s="385"/>
      <c r="B458" s="123"/>
      <c r="L458" s="123"/>
      <c r="V458" s="123"/>
      <c r="AF458" s="123"/>
      <c r="AP458" s="123"/>
      <c r="AZ458" s="123"/>
      <c r="BJ458" s="123"/>
      <c r="BT458" s="123"/>
      <c r="CD458" s="123"/>
      <c r="CN458" s="123"/>
      <c r="CX458" s="123"/>
      <c r="DH458" s="123"/>
      <c r="DR458" s="123"/>
      <c r="EB458" s="123"/>
      <c r="EL458" s="123"/>
      <c r="EV458" s="123"/>
      <c r="FF458" s="123"/>
      <c r="FP458" s="123"/>
      <c r="FZ458" s="123"/>
      <c r="GJ458" s="123"/>
      <c r="GT458" s="123"/>
      <c r="HD458" s="123"/>
      <c r="HN458" s="123"/>
      <c r="HX458" s="123"/>
    </row>
    <row xmlns:x14ac="http://schemas.microsoft.com/office/spreadsheetml/2009/9/ac" r="459" s="3" customFormat="true" x14ac:dyDescent="0.25">
      <c r="A459" s="385"/>
      <c r="B459" s="123"/>
      <c r="L459" s="123"/>
      <c r="V459" s="123"/>
      <c r="AF459" s="123"/>
      <c r="AP459" s="123"/>
      <c r="AZ459" s="123"/>
      <c r="BJ459" s="123"/>
      <c r="BT459" s="123"/>
      <c r="CD459" s="123"/>
      <c r="CN459" s="123"/>
      <c r="CX459" s="123"/>
      <c r="DH459" s="123"/>
      <c r="DR459" s="123"/>
      <c r="EB459" s="123"/>
      <c r="EL459" s="123"/>
      <c r="EV459" s="123"/>
      <c r="FF459" s="123"/>
      <c r="FP459" s="123"/>
      <c r="FZ459" s="123"/>
      <c r="GJ459" s="123"/>
      <c r="GT459" s="123"/>
      <c r="HD459" s="123"/>
      <c r="HN459" s="123"/>
      <c r="HX459" s="123"/>
    </row>
    <row xmlns:x14ac="http://schemas.microsoft.com/office/spreadsheetml/2009/9/ac" r="460" s="3" customFormat="true" x14ac:dyDescent="0.25">
      <c r="A460" s="385"/>
      <c r="B460" s="123"/>
      <c r="L460" s="123"/>
      <c r="V460" s="123"/>
      <c r="AF460" s="123"/>
      <c r="AP460" s="123"/>
      <c r="AZ460" s="123"/>
      <c r="BJ460" s="123"/>
      <c r="BT460" s="123"/>
      <c r="CD460" s="123"/>
      <c r="CN460" s="123"/>
      <c r="CX460" s="123"/>
      <c r="DH460" s="123"/>
      <c r="DR460" s="123"/>
      <c r="EB460" s="123"/>
      <c r="EL460" s="123"/>
      <c r="EV460" s="123"/>
      <c r="FF460" s="123"/>
      <c r="FP460" s="123"/>
      <c r="FZ460" s="123"/>
      <c r="GJ460" s="123"/>
      <c r="GT460" s="123"/>
      <c r="HD460" s="123"/>
      <c r="HN460" s="123"/>
      <c r="HX460" s="123"/>
    </row>
    <row xmlns:x14ac="http://schemas.microsoft.com/office/spreadsheetml/2009/9/ac" r="461" s="3" customFormat="true" x14ac:dyDescent="0.25">
      <c r="A461" s="385"/>
      <c r="B461" s="123"/>
      <c r="L461" s="123"/>
      <c r="V461" s="123"/>
      <c r="AF461" s="123"/>
      <c r="AP461" s="123"/>
      <c r="AZ461" s="123"/>
      <c r="BJ461" s="123"/>
      <c r="BT461" s="123"/>
      <c r="CD461" s="123"/>
      <c r="CN461" s="123"/>
      <c r="CX461" s="123"/>
      <c r="DH461" s="123"/>
      <c r="DR461" s="123"/>
      <c r="EB461" s="123"/>
      <c r="EL461" s="123"/>
      <c r="EV461" s="123"/>
      <c r="FF461" s="123"/>
      <c r="FP461" s="123"/>
      <c r="FZ461" s="123"/>
      <c r="GJ461" s="123"/>
      <c r="GT461" s="123"/>
      <c r="HD461" s="123"/>
      <c r="HN461" s="123"/>
      <c r="HX461" s="123"/>
    </row>
    <row xmlns:x14ac="http://schemas.microsoft.com/office/spreadsheetml/2009/9/ac" r="462" s="3" customFormat="true" x14ac:dyDescent="0.25">
      <c r="A462" s="385"/>
      <c r="B462" s="123"/>
      <c r="L462" s="123"/>
      <c r="V462" s="123"/>
      <c r="AF462" s="123"/>
      <c r="AP462" s="123"/>
      <c r="AZ462" s="123"/>
      <c r="BJ462" s="123"/>
      <c r="BT462" s="123"/>
      <c r="CD462" s="123"/>
      <c r="CN462" s="123"/>
      <c r="CX462" s="123"/>
      <c r="DH462" s="123"/>
      <c r="DR462" s="123"/>
      <c r="EB462" s="123"/>
      <c r="EL462" s="123"/>
      <c r="EV462" s="123"/>
      <c r="FF462" s="123"/>
      <c r="FP462" s="123"/>
      <c r="FZ462" s="123"/>
      <c r="GJ462" s="123"/>
      <c r="GT462" s="123"/>
      <c r="HD462" s="123"/>
      <c r="HN462" s="123"/>
      <c r="HX462" s="123"/>
    </row>
    <row xmlns:x14ac="http://schemas.microsoft.com/office/spreadsheetml/2009/9/ac" r="463" s="3" customFormat="true" x14ac:dyDescent="0.25">
      <c r="A463" s="385"/>
      <c r="B463" s="123"/>
      <c r="L463" s="123"/>
      <c r="V463" s="123"/>
      <c r="AF463" s="123"/>
      <c r="AP463" s="123"/>
      <c r="AZ463" s="123"/>
      <c r="BJ463" s="123"/>
      <c r="BT463" s="123"/>
      <c r="CD463" s="123"/>
      <c r="CN463" s="123"/>
      <c r="CX463" s="123"/>
      <c r="DH463" s="123"/>
      <c r="DR463" s="123"/>
      <c r="EB463" s="123"/>
      <c r="EL463" s="123"/>
      <c r="EV463" s="123"/>
      <c r="FF463" s="123"/>
      <c r="FP463" s="123"/>
      <c r="FZ463" s="123"/>
      <c r="GJ463" s="123"/>
      <c r="GT463" s="123"/>
      <c r="HD463" s="123"/>
      <c r="HN463" s="123"/>
      <c r="HX463" s="123"/>
    </row>
    <row xmlns:x14ac="http://schemas.microsoft.com/office/spreadsheetml/2009/9/ac" r="464" s="3" customFormat="true" x14ac:dyDescent="0.25">
      <c r="A464" s="385"/>
      <c r="B464" s="123"/>
      <c r="L464" s="123"/>
      <c r="V464" s="123"/>
      <c r="AF464" s="123"/>
      <c r="AP464" s="123"/>
      <c r="AZ464" s="123"/>
      <c r="BJ464" s="123"/>
      <c r="BT464" s="123"/>
      <c r="CD464" s="123"/>
      <c r="CN464" s="123"/>
      <c r="CX464" s="123"/>
      <c r="DH464" s="123"/>
      <c r="DR464" s="123"/>
      <c r="EB464" s="123"/>
      <c r="EL464" s="123"/>
      <c r="EV464" s="123"/>
      <c r="FF464" s="123"/>
      <c r="FP464" s="123"/>
      <c r="FZ464" s="123"/>
      <c r="GJ464" s="123"/>
      <c r="GT464" s="123"/>
      <c r="HD464" s="123"/>
      <c r="HN464" s="123"/>
      <c r="HX464" s="123"/>
    </row>
    <row xmlns:x14ac="http://schemas.microsoft.com/office/spreadsheetml/2009/9/ac" r="465" s="3" customFormat="true" x14ac:dyDescent="0.25">
      <c r="A465" s="385"/>
      <c r="B465" s="123"/>
      <c r="L465" s="123"/>
      <c r="V465" s="123"/>
      <c r="AF465" s="123"/>
      <c r="AP465" s="123"/>
      <c r="AZ465" s="123"/>
      <c r="BJ465" s="123"/>
      <c r="BT465" s="123"/>
      <c r="CD465" s="123"/>
      <c r="CN465" s="123"/>
      <c r="CX465" s="123"/>
      <c r="DH465" s="123"/>
      <c r="DR465" s="123"/>
      <c r="EB465" s="123"/>
      <c r="EL465" s="123"/>
      <c r="EV465" s="123"/>
      <c r="FF465" s="123"/>
      <c r="FP465" s="123"/>
      <c r="FZ465" s="123"/>
      <c r="GJ465" s="123"/>
      <c r="GT465" s="123"/>
      <c r="HD465" s="123"/>
      <c r="HN465" s="123"/>
      <c r="HX465" s="123"/>
    </row>
    <row xmlns:x14ac="http://schemas.microsoft.com/office/spreadsheetml/2009/9/ac" r="466" s="3" customFormat="true" x14ac:dyDescent="0.25">
      <c r="A466" s="385"/>
      <c r="B466" s="123"/>
      <c r="L466" s="123"/>
      <c r="V466" s="123"/>
      <c r="AF466" s="123"/>
      <c r="AP466" s="123"/>
      <c r="AZ466" s="123"/>
      <c r="BJ466" s="123"/>
      <c r="BT466" s="123"/>
      <c r="CD466" s="123"/>
      <c r="CN466" s="123"/>
      <c r="CX466" s="123"/>
      <c r="DH466" s="123"/>
      <c r="DR466" s="123"/>
      <c r="EB466" s="123"/>
      <c r="EL466" s="123"/>
      <c r="EV466" s="123"/>
      <c r="FF466" s="123"/>
      <c r="FP466" s="123"/>
      <c r="FZ466" s="123"/>
      <c r="GJ466" s="123"/>
      <c r="GT466" s="123"/>
      <c r="HD466" s="123"/>
      <c r="HN466" s="123"/>
      <c r="HX466" s="123"/>
    </row>
    <row xmlns:x14ac="http://schemas.microsoft.com/office/spreadsheetml/2009/9/ac" r="467" s="3" customFormat="true" x14ac:dyDescent="0.25">
      <c r="A467" s="385"/>
      <c r="B467" s="123"/>
      <c r="L467" s="123"/>
      <c r="V467" s="123"/>
      <c r="AF467" s="123"/>
      <c r="AP467" s="123"/>
      <c r="AZ467" s="123"/>
      <c r="BJ467" s="123"/>
      <c r="BT467" s="123"/>
      <c r="CD467" s="123"/>
      <c r="CN467" s="123"/>
      <c r="CX467" s="123"/>
      <c r="DH467" s="123"/>
      <c r="DR467" s="123"/>
      <c r="EB467" s="123"/>
      <c r="EL467" s="123"/>
      <c r="EV467" s="123"/>
      <c r="FF467" s="123"/>
      <c r="FP467" s="123"/>
      <c r="FZ467" s="123"/>
      <c r="GJ467" s="123"/>
      <c r="GT467" s="123"/>
      <c r="HD467" s="123"/>
      <c r="HN467" s="123"/>
      <c r="HX467" s="123"/>
    </row>
    <row xmlns:x14ac="http://schemas.microsoft.com/office/spreadsheetml/2009/9/ac" r="468" s="3" customFormat="true" x14ac:dyDescent="0.25">
      <c r="A468" s="385"/>
      <c r="B468" s="123"/>
      <c r="L468" s="123"/>
      <c r="V468" s="123"/>
      <c r="AF468" s="123"/>
      <c r="AP468" s="123"/>
      <c r="AZ468" s="123"/>
      <c r="BJ468" s="123"/>
      <c r="BT468" s="123"/>
      <c r="CD468" s="123"/>
      <c r="CN468" s="123"/>
      <c r="CX468" s="123"/>
      <c r="DH468" s="123"/>
      <c r="DR468" s="123"/>
      <c r="EB468" s="123"/>
      <c r="EL468" s="123"/>
      <c r="EV468" s="123"/>
      <c r="FF468" s="123"/>
      <c r="FP468" s="123"/>
      <c r="FZ468" s="123"/>
      <c r="GJ468" s="123"/>
      <c r="GT468" s="123"/>
      <c r="HD468" s="123"/>
      <c r="HN468" s="123"/>
      <c r="HX468" s="123"/>
    </row>
    <row xmlns:x14ac="http://schemas.microsoft.com/office/spreadsheetml/2009/9/ac" r="469" s="3" customFormat="true" x14ac:dyDescent="0.25">
      <c r="A469" s="385"/>
      <c r="B469" s="123"/>
      <c r="L469" s="123"/>
      <c r="V469" s="123"/>
      <c r="AF469" s="123"/>
      <c r="AP469" s="123"/>
      <c r="AZ469" s="123"/>
      <c r="BJ469" s="123"/>
      <c r="BT469" s="123"/>
      <c r="CD469" s="123"/>
      <c r="CN469" s="123"/>
      <c r="CX469" s="123"/>
      <c r="DH469" s="123"/>
      <c r="DR469" s="123"/>
      <c r="EB469" s="123"/>
      <c r="EL469" s="123"/>
      <c r="EV469" s="123"/>
      <c r="FF469" s="123"/>
      <c r="FP469" s="123"/>
      <c r="FZ469" s="123"/>
      <c r="GJ469" s="123"/>
      <c r="GT469" s="123"/>
      <c r="HD469" s="123"/>
      <c r="HN469" s="123"/>
      <c r="HX469" s="123"/>
    </row>
    <row xmlns:x14ac="http://schemas.microsoft.com/office/spreadsheetml/2009/9/ac" r="470" s="3" customFormat="true" x14ac:dyDescent="0.25">
      <c r="A470" s="385"/>
      <c r="B470" s="123"/>
      <c r="L470" s="123"/>
      <c r="V470" s="123"/>
      <c r="AF470" s="123"/>
      <c r="AP470" s="123"/>
      <c r="AZ470" s="123"/>
      <c r="BJ470" s="123"/>
      <c r="BT470" s="123"/>
      <c r="CD470" s="123"/>
      <c r="CN470" s="123"/>
      <c r="CX470" s="123"/>
      <c r="DH470" s="123"/>
      <c r="DR470" s="123"/>
      <c r="EB470" s="123"/>
      <c r="EL470" s="123"/>
      <c r="EV470" s="123"/>
      <c r="FF470" s="123"/>
      <c r="FP470" s="123"/>
      <c r="FZ470" s="123"/>
      <c r="GJ470" s="123"/>
      <c r="GT470" s="123"/>
      <c r="HD470" s="123"/>
      <c r="HN470" s="123"/>
      <c r="HX470" s="123"/>
    </row>
    <row xmlns:x14ac="http://schemas.microsoft.com/office/spreadsheetml/2009/9/ac" r="471" s="3" customFormat="true" x14ac:dyDescent="0.25">
      <c r="A471" s="385"/>
      <c r="B471" s="123"/>
      <c r="L471" s="123"/>
      <c r="V471" s="123"/>
      <c r="AF471" s="123"/>
      <c r="AP471" s="123"/>
      <c r="AZ471" s="123"/>
      <c r="BJ471" s="123"/>
      <c r="BT471" s="123"/>
      <c r="CD471" s="123"/>
      <c r="CN471" s="123"/>
      <c r="CX471" s="123"/>
      <c r="DH471" s="123"/>
      <c r="DR471" s="123"/>
      <c r="EB471" s="123"/>
      <c r="EL471" s="123"/>
      <c r="EV471" s="123"/>
      <c r="FF471" s="123"/>
      <c r="FP471" s="123"/>
      <c r="FZ471" s="123"/>
      <c r="GJ471" s="123"/>
      <c r="GT471" s="123"/>
      <c r="HD471" s="123"/>
      <c r="HN471" s="123"/>
      <c r="HX471" s="123"/>
    </row>
    <row xmlns:x14ac="http://schemas.microsoft.com/office/spreadsheetml/2009/9/ac" r="472" s="3" customFormat="true" x14ac:dyDescent="0.25">
      <c r="A472" s="385"/>
      <c r="B472" s="123"/>
      <c r="L472" s="123"/>
      <c r="V472" s="123"/>
      <c r="AF472" s="123"/>
      <c r="AP472" s="123"/>
      <c r="AZ472" s="123"/>
      <c r="BJ472" s="123"/>
      <c r="BT472" s="123"/>
      <c r="CD472" s="123"/>
      <c r="CN472" s="123"/>
      <c r="CX472" s="123"/>
      <c r="DH472" s="123"/>
      <c r="DR472" s="123"/>
      <c r="EB472" s="123"/>
      <c r="EL472" s="123"/>
      <c r="EV472" s="123"/>
      <c r="FF472" s="123"/>
      <c r="FP472" s="123"/>
      <c r="FZ472" s="123"/>
      <c r="GJ472" s="123"/>
      <c r="GT472" s="123"/>
      <c r="HD472" s="123"/>
      <c r="HN472" s="123"/>
      <c r="HX472" s="123"/>
    </row>
    <row xmlns:x14ac="http://schemas.microsoft.com/office/spreadsheetml/2009/9/ac" r="473" s="3" customFormat="true" x14ac:dyDescent="0.25">
      <c r="A473" s="385"/>
      <c r="B473" s="123"/>
      <c r="L473" s="123"/>
      <c r="V473" s="123"/>
      <c r="AF473" s="123"/>
      <c r="AP473" s="123"/>
      <c r="AZ473" s="123"/>
      <c r="BJ473" s="123"/>
      <c r="BT473" s="123"/>
      <c r="CD473" s="123"/>
      <c r="CN473" s="123"/>
      <c r="CX473" s="123"/>
      <c r="DH473" s="123"/>
      <c r="DR473" s="123"/>
      <c r="EB473" s="123"/>
      <c r="EL473" s="123"/>
      <c r="EV473" s="123"/>
      <c r="FF473" s="123"/>
      <c r="FP473" s="123"/>
      <c r="FZ473" s="123"/>
      <c r="GJ473" s="123"/>
      <c r="GT473" s="123"/>
      <c r="HD473" s="123"/>
      <c r="HN473" s="123"/>
      <c r="HX473" s="123"/>
    </row>
    <row xmlns:x14ac="http://schemas.microsoft.com/office/spreadsheetml/2009/9/ac" r="474" s="3" customFormat="true" x14ac:dyDescent="0.25">
      <c r="A474" s="385"/>
      <c r="B474" s="123"/>
      <c r="L474" s="123"/>
      <c r="V474" s="123"/>
      <c r="AF474" s="123"/>
      <c r="AP474" s="123"/>
      <c r="AZ474" s="123"/>
      <c r="BJ474" s="123"/>
      <c r="BT474" s="123"/>
      <c r="CD474" s="123"/>
      <c r="CN474" s="123"/>
      <c r="CX474" s="123"/>
      <c r="DH474" s="123"/>
      <c r="DR474" s="123"/>
      <c r="EB474" s="123"/>
      <c r="EL474" s="123"/>
      <c r="EV474" s="123"/>
      <c r="FF474" s="123"/>
      <c r="FP474" s="123"/>
      <c r="FZ474" s="123"/>
      <c r="GJ474" s="123"/>
      <c r="GT474" s="123"/>
      <c r="HD474" s="123"/>
      <c r="HN474" s="123"/>
      <c r="HX474" s="123"/>
    </row>
    <row xmlns:x14ac="http://schemas.microsoft.com/office/spreadsheetml/2009/9/ac" r="475" s="3" customFormat="true" x14ac:dyDescent="0.25">
      <c r="A475" s="385"/>
      <c r="B475" s="123"/>
      <c r="L475" s="123"/>
      <c r="V475" s="123"/>
      <c r="AF475" s="123"/>
      <c r="AP475" s="123"/>
      <c r="AZ475" s="123"/>
      <c r="BJ475" s="123"/>
      <c r="BT475" s="123"/>
      <c r="CD475" s="123"/>
      <c r="CN475" s="123"/>
      <c r="CX475" s="123"/>
      <c r="DH475" s="123"/>
      <c r="DR475" s="123"/>
      <c r="EB475" s="123"/>
      <c r="EL475" s="123"/>
      <c r="EV475" s="123"/>
      <c r="FF475" s="123"/>
      <c r="FP475" s="123"/>
      <c r="FZ475" s="123"/>
      <c r="GJ475" s="123"/>
      <c r="GT475" s="123"/>
      <c r="HD475" s="123"/>
      <c r="HN475" s="123"/>
      <c r="HX475" s="123"/>
    </row>
    <row xmlns:x14ac="http://schemas.microsoft.com/office/spreadsheetml/2009/9/ac" r="476" s="3" customFormat="true" x14ac:dyDescent="0.25">
      <c r="A476" s="385"/>
      <c r="B476" s="123"/>
      <c r="L476" s="123"/>
      <c r="V476" s="123"/>
      <c r="AF476" s="123"/>
      <c r="AP476" s="123"/>
      <c r="AZ476" s="123"/>
      <c r="BJ476" s="123"/>
      <c r="BT476" s="123"/>
      <c r="CD476" s="123"/>
      <c r="CN476" s="123"/>
      <c r="CX476" s="123"/>
      <c r="DH476" s="123"/>
      <c r="DR476" s="123"/>
      <c r="EB476" s="123"/>
      <c r="EL476" s="123"/>
      <c r="EV476" s="123"/>
      <c r="FF476" s="123"/>
      <c r="FP476" s="123"/>
      <c r="FZ476" s="123"/>
      <c r="GJ476" s="123"/>
      <c r="GT476" s="123"/>
      <c r="HD476" s="123"/>
      <c r="HN476" s="123"/>
      <c r="HX476" s="123"/>
    </row>
    <row xmlns:x14ac="http://schemas.microsoft.com/office/spreadsheetml/2009/9/ac" r="477" s="3" customFormat="true" x14ac:dyDescent="0.25">
      <c r="A477" s="385"/>
      <c r="B477" s="123"/>
      <c r="L477" s="123"/>
      <c r="V477" s="123"/>
      <c r="AF477" s="123"/>
      <c r="AP477" s="123"/>
      <c r="AZ477" s="123"/>
      <c r="BJ477" s="123"/>
      <c r="BT477" s="123"/>
      <c r="CD477" s="123"/>
      <c r="CN477" s="123"/>
      <c r="CX477" s="123"/>
      <c r="DH477" s="123"/>
      <c r="DR477" s="123"/>
      <c r="EB477" s="123"/>
      <c r="EL477" s="123"/>
      <c r="EV477" s="123"/>
      <c r="FF477" s="123"/>
      <c r="FP477" s="123"/>
      <c r="FZ477" s="123"/>
      <c r="GJ477" s="123"/>
      <c r="GT477" s="123"/>
      <c r="HD477" s="123"/>
      <c r="HN477" s="123"/>
      <c r="HX477" s="123"/>
    </row>
    <row xmlns:x14ac="http://schemas.microsoft.com/office/spreadsheetml/2009/9/ac" r="478" s="3" customFormat="true" x14ac:dyDescent="0.25">
      <c r="A478" s="385"/>
      <c r="B478" s="123"/>
      <c r="L478" s="123"/>
      <c r="V478" s="123"/>
      <c r="AF478" s="123"/>
      <c r="AP478" s="123"/>
      <c r="AZ478" s="123"/>
      <c r="BJ478" s="123"/>
      <c r="BT478" s="123"/>
      <c r="CD478" s="123"/>
      <c r="CN478" s="123"/>
      <c r="CX478" s="123"/>
      <c r="DH478" s="123"/>
      <c r="DR478" s="123"/>
      <c r="EB478" s="123"/>
      <c r="EL478" s="123"/>
      <c r="EV478" s="123"/>
      <c r="FF478" s="123"/>
      <c r="FP478" s="123"/>
      <c r="FZ478" s="123"/>
      <c r="GJ478" s="123"/>
      <c r="GT478" s="123"/>
      <c r="HD478" s="123"/>
      <c r="HN478" s="123"/>
      <c r="HX478" s="123"/>
    </row>
    <row xmlns:x14ac="http://schemas.microsoft.com/office/spreadsheetml/2009/9/ac" r="479" s="3" customFormat="true" x14ac:dyDescent="0.25">
      <c r="A479" s="385"/>
      <c r="B479" s="123"/>
      <c r="L479" s="123"/>
      <c r="V479" s="123"/>
      <c r="AF479" s="123"/>
      <c r="AP479" s="123"/>
      <c r="AZ479" s="123"/>
      <c r="BJ479" s="123"/>
      <c r="BT479" s="123"/>
      <c r="CD479" s="123"/>
      <c r="CN479" s="123"/>
      <c r="CX479" s="123"/>
      <c r="DH479" s="123"/>
      <c r="DR479" s="123"/>
      <c r="EB479" s="123"/>
      <c r="EL479" s="123"/>
      <c r="EV479" s="123"/>
      <c r="FF479" s="123"/>
      <c r="FP479" s="123"/>
      <c r="FZ479" s="123"/>
      <c r="GJ479" s="123"/>
      <c r="GT479" s="123"/>
      <c r="HD479" s="123"/>
      <c r="HN479" s="123"/>
      <c r="HX479" s="123"/>
    </row>
    <row xmlns:x14ac="http://schemas.microsoft.com/office/spreadsheetml/2009/9/ac" r="480" s="3" customFormat="true" x14ac:dyDescent="0.25">
      <c r="A480" s="385"/>
      <c r="B480" s="123"/>
      <c r="L480" s="123"/>
      <c r="V480" s="123"/>
      <c r="AF480" s="123"/>
      <c r="AP480" s="123"/>
      <c r="AZ480" s="123"/>
      <c r="BJ480" s="123"/>
      <c r="BT480" s="123"/>
      <c r="CD480" s="123"/>
      <c r="CN480" s="123"/>
      <c r="CX480" s="123"/>
      <c r="DH480" s="123"/>
      <c r="DR480" s="123"/>
      <c r="EB480" s="123"/>
      <c r="EL480" s="123"/>
      <c r="EV480" s="123"/>
      <c r="FF480" s="123"/>
      <c r="FP480" s="123"/>
      <c r="FZ480" s="123"/>
      <c r="GJ480" s="123"/>
      <c r="GT480" s="123"/>
      <c r="HD480" s="123"/>
      <c r="HN480" s="123"/>
      <c r="HX480" s="123"/>
    </row>
    <row xmlns:x14ac="http://schemas.microsoft.com/office/spreadsheetml/2009/9/ac" r="481" s="3" customFormat="true" x14ac:dyDescent="0.25">
      <c r="A481" s="385"/>
      <c r="B481" s="123"/>
      <c r="L481" s="123"/>
      <c r="V481" s="123"/>
      <c r="AF481" s="123"/>
      <c r="AP481" s="123"/>
      <c r="AZ481" s="123"/>
      <c r="BJ481" s="123"/>
      <c r="BT481" s="123"/>
      <c r="CD481" s="123"/>
      <c r="CN481" s="123"/>
      <c r="CX481" s="123"/>
      <c r="DH481" s="123"/>
      <c r="DR481" s="123"/>
      <c r="EB481" s="123"/>
      <c r="EL481" s="123"/>
      <c r="EV481" s="123"/>
      <c r="FF481" s="123"/>
      <c r="FP481" s="123"/>
      <c r="FZ481" s="123"/>
      <c r="GJ481" s="123"/>
      <c r="GT481" s="123"/>
      <c r="HD481" s="123"/>
      <c r="HN481" s="123"/>
      <c r="HX481" s="123"/>
    </row>
    <row xmlns:x14ac="http://schemas.microsoft.com/office/spreadsheetml/2009/9/ac" r="482" s="3" customFormat="true" x14ac:dyDescent="0.25">
      <c r="A482" s="385"/>
      <c r="B482" s="123"/>
      <c r="L482" s="123"/>
      <c r="V482" s="123"/>
      <c r="AF482" s="123"/>
      <c r="AP482" s="123"/>
      <c r="AZ482" s="123"/>
      <c r="BJ482" s="123"/>
      <c r="BT482" s="123"/>
      <c r="CD482" s="123"/>
      <c r="CN482" s="123"/>
      <c r="CX482" s="123"/>
      <c r="DH482" s="123"/>
      <c r="DR482" s="123"/>
      <c r="EB482" s="123"/>
      <c r="EL482" s="123"/>
      <c r="EV482" s="123"/>
      <c r="FF482" s="123"/>
      <c r="FP482" s="123"/>
      <c r="FZ482" s="123"/>
      <c r="GJ482" s="123"/>
      <c r="GT482" s="123"/>
      <c r="HD482" s="123"/>
      <c r="HN482" s="123"/>
      <c r="HX482" s="123"/>
    </row>
    <row xmlns:x14ac="http://schemas.microsoft.com/office/spreadsheetml/2009/9/ac" r="483" s="3" customFormat="true" x14ac:dyDescent="0.25">
      <c r="A483" s="385"/>
      <c r="B483" s="123"/>
      <c r="L483" s="123"/>
      <c r="V483" s="123"/>
      <c r="AF483" s="123"/>
      <c r="AP483" s="123"/>
      <c r="AZ483" s="123"/>
      <c r="BJ483" s="123"/>
      <c r="BT483" s="123"/>
      <c r="CD483" s="123"/>
      <c r="CN483" s="123"/>
      <c r="CX483" s="123"/>
      <c r="DH483" s="123"/>
      <c r="DR483" s="123"/>
      <c r="EB483" s="123"/>
      <c r="EL483" s="123"/>
      <c r="EV483" s="123"/>
      <c r="FF483" s="123"/>
      <c r="FP483" s="123"/>
      <c r="FZ483" s="123"/>
      <c r="GJ483" s="123"/>
      <c r="GT483" s="123"/>
      <c r="HD483" s="123"/>
      <c r="HN483" s="123"/>
      <c r="HX483" s="123"/>
    </row>
    <row xmlns:x14ac="http://schemas.microsoft.com/office/spreadsheetml/2009/9/ac" r="484" s="3" customFormat="true" x14ac:dyDescent="0.25">
      <c r="A484" s="385"/>
      <c r="B484" s="123"/>
      <c r="L484" s="123"/>
      <c r="V484" s="123"/>
      <c r="AF484" s="123"/>
      <c r="AP484" s="123"/>
      <c r="AZ484" s="123"/>
      <c r="BJ484" s="123"/>
      <c r="BT484" s="123"/>
      <c r="CD484" s="123"/>
      <c r="CN484" s="123"/>
      <c r="CX484" s="123"/>
      <c r="DH484" s="123"/>
      <c r="DR484" s="123"/>
      <c r="EB484" s="123"/>
      <c r="EL484" s="123"/>
      <c r="EV484" s="123"/>
      <c r="FF484" s="123"/>
      <c r="FP484" s="123"/>
      <c r="FZ484" s="123"/>
      <c r="GJ484" s="123"/>
      <c r="GT484" s="123"/>
      <c r="HD484" s="123"/>
      <c r="HN484" s="123"/>
      <c r="HX484" s="123"/>
    </row>
    <row xmlns:x14ac="http://schemas.microsoft.com/office/spreadsheetml/2009/9/ac" r="485" s="3" customFormat="true" x14ac:dyDescent="0.25">
      <c r="A485" s="385"/>
      <c r="B485" s="123"/>
      <c r="L485" s="123"/>
      <c r="V485" s="123"/>
      <c r="AF485" s="123"/>
      <c r="AP485" s="123"/>
      <c r="AZ485" s="123"/>
      <c r="BJ485" s="123"/>
      <c r="BT485" s="123"/>
      <c r="CD485" s="123"/>
      <c r="CN485" s="123"/>
      <c r="CX485" s="123"/>
      <c r="DH485" s="123"/>
      <c r="DR485" s="123"/>
      <c r="EB485" s="123"/>
      <c r="EL485" s="123"/>
      <c r="EV485" s="123"/>
      <c r="FF485" s="123"/>
      <c r="FP485" s="123"/>
      <c r="FZ485" s="123"/>
      <c r="GJ485" s="123"/>
      <c r="GT485" s="123"/>
      <c r="HD485" s="123"/>
      <c r="HN485" s="123"/>
      <c r="HX485" s="123"/>
    </row>
    <row xmlns:x14ac="http://schemas.microsoft.com/office/spreadsheetml/2009/9/ac" r="486" s="3" customFormat="true" x14ac:dyDescent="0.25">
      <c r="A486" s="385"/>
      <c r="B486" s="123"/>
      <c r="L486" s="123"/>
      <c r="V486" s="123"/>
      <c r="AF486" s="123"/>
      <c r="AP486" s="123"/>
      <c r="AZ486" s="123"/>
      <c r="BJ486" s="123"/>
      <c r="BT486" s="123"/>
      <c r="CD486" s="123"/>
      <c r="CN486" s="123"/>
      <c r="CX486" s="123"/>
      <c r="DH486" s="123"/>
      <c r="DR486" s="123"/>
      <c r="EB486" s="123"/>
      <c r="EL486" s="123"/>
      <c r="EV486" s="123"/>
      <c r="FF486" s="123"/>
      <c r="FP486" s="123"/>
      <c r="FZ486" s="123"/>
      <c r="GJ486" s="123"/>
      <c r="GT486" s="123"/>
      <c r="HD486" s="123"/>
      <c r="HN486" s="123"/>
      <c r="HX486" s="123"/>
    </row>
    <row xmlns:x14ac="http://schemas.microsoft.com/office/spreadsheetml/2009/9/ac" r="487" s="3" customFormat="true" x14ac:dyDescent="0.25">
      <c r="A487" s="385"/>
      <c r="B487" s="123"/>
      <c r="L487" s="123"/>
      <c r="V487" s="123"/>
      <c r="AF487" s="123"/>
      <c r="AP487" s="123"/>
      <c r="AZ487" s="123"/>
      <c r="BJ487" s="123"/>
      <c r="BT487" s="123"/>
      <c r="CD487" s="123"/>
      <c r="CN487" s="123"/>
      <c r="CX487" s="123"/>
      <c r="DH487" s="123"/>
      <c r="DR487" s="123"/>
      <c r="EB487" s="123"/>
      <c r="EL487" s="123"/>
      <c r="EV487" s="123"/>
      <c r="FF487" s="123"/>
      <c r="FP487" s="123"/>
      <c r="FZ487" s="123"/>
      <c r="GJ487" s="123"/>
      <c r="GT487" s="123"/>
      <c r="HD487" s="123"/>
      <c r="HN487" s="123"/>
      <c r="HX487" s="123"/>
    </row>
    <row xmlns:x14ac="http://schemas.microsoft.com/office/spreadsheetml/2009/9/ac" r="488" s="3" customFormat="true" x14ac:dyDescent="0.25">
      <c r="A488" s="385"/>
      <c r="B488" s="123"/>
      <c r="L488" s="123"/>
      <c r="V488" s="123"/>
      <c r="AF488" s="123"/>
      <c r="AP488" s="123"/>
      <c r="AZ488" s="123"/>
      <c r="BJ488" s="123"/>
      <c r="BT488" s="123"/>
      <c r="CD488" s="123"/>
      <c r="CN488" s="123"/>
      <c r="CX488" s="123"/>
      <c r="DH488" s="123"/>
      <c r="DR488" s="123"/>
      <c r="EB488" s="123"/>
      <c r="EL488" s="123"/>
      <c r="EV488" s="123"/>
      <c r="FF488" s="123"/>
      <c r="FP488" s="123"/>
      <c r="FZ488" s="123"/>
      <c r="GJ488" s="123"/>
      <c r="GT488" s="123"/>
      <c r="HD488" s="123"/>
      <c r="HN488" s="123"/>
      <c r="HX488" s="123"/>
    </row>
    <row xmlns:x14ac="http://schemas.microsoft.com/office/spreadsheetml/2009/9/ac" r="489" s="3" customFormat="true" x14ac:dyDescent="0.25">
      <c r="A489" s="385"/>
      <c r="B489" s="123"/>
      <c r="L489" s="123"/>
      <c r="V489" s="123"/>
      <c r="AF489" s="123"/>
      <c r="AP489" s="123"/>
      <c r="AZ489" s="123"/>
      <c r="BJ489" s="123"/>
      <c r="BT489" s="123"/>
      <c r="CD489" s="123"/>
      <c r="CN489" s="123"/>
      <c r="CX489" s="123"/>
      <c r="DH489" s="123"/>
      <c r="DR489" s="123"/>
      <c r="EB489" s="123"/>
      <c r="EL489" s="123"/>
      <c r="EV489" s="123"/>
      <c r="FF489" s="123"/>
      <c r="FP489" s="123"/>
      <c r="FZ489" s="123"/>
      <c r="GJ489" s="123"/>
      <c r="GT489" s="123"/>
      <c r="HD489" s="123"/>
      <c r="HN489" s="123"/>
      <c r="HX489" s="123"/>
    </row>
    <row xmlns:x14ac="http://schemas.microsoft.com/office/spreadsheetml/2009/9/ac" r="490" s="3" customFormat="true" x14ac:dyDescent="0.25">
      <c r="A490" s="385"/>
      <c r="B490" s="123"/>
      <c r="L490" s="123"/>
      <c r="V490" s="123"/>
      <c r="AF490" s="123"/>
      <c r="AP490" s="123"/>
      <c r="AZ490" s="123"/>
      <c r="BJ490" s="123"/>
      <c r="BT490" s="123"/>
      <c r="CD490" s="123"/>
      <c r="CN490" s="123"/>
      <c r="CX490" s="123"/>
      <c r="DH490" s="123"/>
      <c r="DR490" s="123"/>
      <c r="EB490" s="123"/>
      <c r="EL490" s="123"/>
      <c r="EV490" s="123"/>
      <c r="FF490" s="123"/>
      <c r="FP490" s="123"/>
      <c r="FZ490" s="123"/>
      <c r="GJ490" s="123"/>
      <c r="GT490" s="123"/>
      <c r="HD490" s="123"/>
      <c r="HN490" s="123"/>
      <c r="HX490" s="123"/>
    </row>
    <row xmlns:x14ac="http://schemas.microsoft.com/office/spreadsheetml/2009/9/ac" r="491" s="3" customFormat="true" x14ac:dyDescent="0.25">
      <c r="A491" s="385"/>
      <c r="B491" s="123"/>
      <c r="L491" s="123"/>
      <c r="V491" s="123"/>
      <c r="AF491" s="123"/>
      <c r="AP491" s="123"/>
      <c r="AZ491" s="123"/>
      <c r="BJ491" s="123"/>
      <c r="BT491" s="123"/>
      <c r="CD491" s="123"/>
      <c r="CN491" s="123"/>
      <c r="CX491" s="123"/>
      <c r="DH491" s="123"/>
      <c r="DR491" s="123"/>
      <c r="EB491" s="123"/>
      <c r="EL491" s="123"/>
      <c r="EV491" s="123"/>
      <c r="FF491" s="123"/>
      <c r="FP491" s="123"/>
      <c r="FZ491" s="123"/>
      <c r="GJ491" s="123"/>
      <c r="GT491" s="123"/>
      <c r="HD491" s="123"/>
      <c r="HN491" s="123"/>
      <c r="HX491" s="123"/>
    </row>
    <row xmlns:x14ac="http://schemas.microsoft.com/office/spreadsheetml/2009/9/ac" r="492" s="3" customFormat="true" x14ac:dyDescent="0.25">
      <c r="A492" s="385"/>
      <c r="B492" s="123"/>
      <c r="L492" s="123"/>
      <c r="V492" s="123"/>
      <c r="AF492" s="123"/>
      <c r="AP492" s="123"/>
      <c r="AZ492" s="123"/>
      <c r="BJ492" s="123"/>
      <c r="BT492" s="123"/>
      <c r="CD492" s="123"/>
      <c r="CN492" s="123"/>
      <c r="CX492" s="123"/>
      <c r="DH492" s="123"/>
      <c r="DR492" s="123"/>
      <c r="EB492" s="123"/>
      <c r="EL492" s="123"/>
      <c r="EV492" s="123"/>
      <c r="FF492" s="123"/>
      <c r="FP492" s="123"/>
      <c r="FZ492" s="123"/>
      <c r="GJ492" s="123"/>
      <c r="GT492" s="123"/>
      <c r="HD492" s="123"/>
      <c r="HN492" s="123"/>
      <c r="HX492" s="123"/>
    </row>
    <row xmlns:x14ac="http://schemas.microsoft.com/office/spreadsheetml/2009/9/ac" r="493" s="3" customFormat="true" x14ac:dyDescent="0.25">
      <c r="A493" s="385"/>
      <c r="B493" s="123"/>
      <c r="L493" s="123"/>
      <c r="V493" s="123"/>
      <c r="AF493" s="123"/>
      <c r="AP493" s="123"/>
      <c r="AZ493" s="123"/>
      <c r="BJ493" s="123"/>
      <c r="BT493" s="123"/>
      <c r="CD493" s="123"/>
      <c r="CN493" s="123"/>
      <c r="CX493" s="123"/>
      <c r="DH493" s="123"/>
      <c r="DR493" s="123"/>
      <c r="EB493" s="123"/>
      <c r="EL493" s="123"/>
      <c r="EV493" s="123"/>
      <c r="FF493" s="123"/>
      <c r="FP493" s="123"/>
      <c r="FZ493" s="123"/>
      <c r="GJ493" s="123"/>
      <c r="GT493" s="123"/>
      <c r="HD493" s="123"/>
      <c r="HN493" s="123"/>
      <c r="HX493" s="123"/>
    </row>
    <row xmlns:x14ac="http://schemas.microsoft.com/office/spreadsheetml/2009/9/ac" r="494" s="3" customFormat="true" x14ac:dyDescent="0.25">
      <c r="A494" s="385"/>
      <c r="B494" s="123"/>
      <c r="L494" s="123"/>
      <c r="V494" s="123"/>
      <c r="AF494" s="123"/>
      <c r="AP494" s="123"/>
      <c r="AZ494" s="123"/>
      <c r="BJ494" s="123"/>
      <c r="BT494" s="123"/>
      <c r="CD494" s="123"/>
      <c r="CN494" s="123"/>
      <c r="CX494" s="123"/>
      <c r="DH494" s="123"/>
      <c r="DR494" s="123"/>
      <c r="EB494" s="123"/>
      <c r="EL494" s="123"/>
      <c r="EV494" s="123"/>
      <c r="FF494" s="123"/>
      <c r="FP494" s="123"/>
      <c r="FZ494" s="123"/>
      <c r="GJ494" s="123"/>
      <c r="GT494" s="123"/>
      <c r="HD494" s="123"/>
      <c r="HN494" s="123"/>
      <c r="HX494" s="123"/>
    </row>
    <row xmlns:x14ac="http://schemas.microsoft.com/office/spreadsheetml/2009/9/ac" r="495" s="3" customFormat="true" x14ac:dyDescent="0.25">
      <c r="A495" s="385"/>
      <c r="B495" s="123"/>
      <c r="L495" s="123"/>
      <c r="V495" s="123"/>
      <c r="AF495" s="123"/>
      <c r="AP495" s="123"/>
      <c r="AZ495" s="123"/>
      <c r="BJ495" s="123"/>
      <c r="BT495" s="123"/>
      <c r="CD495" s="123"/>
      <c r="CN495" s="123"/>
      <c r="CX495" s="123"/>
      <c r="DH495" s="123"/>
      <c r="DR495" s="123"/>
      <c r="EB495" s="123"/>
      <c r="EL495" s="123"/>
      <c r="EV495" s="123"/>
      <c r="FF495" s="123"/>
      <c r="FP495" s="123"/>
      <c r="FZ495" s="123"/>
      <c r="GJ495" s="123"/>
      <c r="GT495" s="123"/>
      <c r="HD495" s="123"/>
      <c r="HN495" s="123"/>
      <c r="HX495" s="123"/>
    </row>
    <row xmlns:x14ac="http://schemas.microsoft.com/office/spreadsheetml/2009/9/ac" r="496" s="3" customFormat="true" x14ac:dyDescent="0.25">
      <c r="A496" s="385"/>
      <c r="B496" s="123"/>
      <c r="L496" s="123"/>
      <c r="V496" s="123"/>
      <c r="AF496" s="123"/>
      <c r="AP496" s="123"/>
      <c r="AZ496" s="123"/>
      <c r="BJ496" s="123"/>
      <c r="BT496" s="123"/>
      <c r="CD496" s="123"/>
      <c r="CN496" s="123"/>
      <c r="CX496" s="123"/>
      <c r="DH496" s="123"/>
      <c r="DR496" s="123"/>
      <c r="EB496" s="123"/>
      <c r="EL496" s="123"/>
      <c r="EV496" s="123"/>
      <c r="FF496" s="123"/>
      <c r="FP496" s="123"/>
      <c r="FZ496" s="123"/>
      <c r="GJ496" s="123"/>
      <c r="GT496" s="123"/>
      <c r="HD496" s="123"/>
      <c r="HN496" s="123"/>
      <c r="HX496" s="123"/>
    </row>
    <row xmlns:x14ac="http://schemas.microsoft.com/office/spreadsheetml/2009/9/ac" r="497" s="3" customFormat="true" x14ac:dyDescent="0.25">
      <c r="A497" s="385"/>
      <c r="B497" s="123"/>
      <c r="L497" s="123"/>
      <c r="V497" s="123"/>
      <c r="AF497" s="123"/>
      <c r="AP497" s="123"/>
      <c r="AZ497" s="123"/>
      <c r="BJ497" s="123"/>
      <c r="BT497" s="123"/>
      <c r="CD497" s="123"/>
      <c r="CN497" s="123"/>
      <c r="CX497" s="123"/>
      <c r="DH497" s="123"/>
      <c r="DR497" s="123"/>
      <c r="EB497" s="123"/>
      <c r="EL497" s="123"/>
      <c r="EV497" s="123"/>
      <c r="FF497" s="123"/>
      <c r="FP497" s="123"/>
      <c r="FZ497" s="123"/>
      <c r="GJ497" s="123"/>
      <c r="GT497" s="123"/>
      <c r="HD497" s="123"/>
      <c r="HN497" s="123"/>
      <c r="HX497" s="123"/>
    </row>
    <row xmlns:x14ac="http://schemas.microsoft.com/office/spreadsheetml/2009/9/ac" r="498" s="3" customFormat="true" x14ac:dyDescent="0.25">
      <c r="A498" s="385"/>
      <c r="B498" s="123"/>
      <c r="L498" s="123"/>
      <c r="V498" s="123"/>
      <c r="AF498" s="123"/>
      <c r="AP498" s="123"/>
      <c r="AZ498" s="123"/>
      <c r="BJ498" s="123"/>
      <c r="BT498" s="123"/>
      <c r="CD498" s="123"/>
      <c r="CN498" s="123"/>
      <c r="CX498" s="123"/>
      <c r="DH498" s="123"/>
      <c r="DR498" s="123"/>
      <c r="EB498" s="123"/>
      <c r="EL498" s="123"/>
      <c r="EV498" s="123"/>
      <c r="FF498" s="123"/>
      <c r="FP498" s="123"/>
      <c r="FZ498" s="123"/>
      <c r="GJ498" s="123"/>
      <c r="GT498" s="123"/>
      <c r="HD498" s="123"/>
      <c r="HN498" s="123"/>
      <c r="HX498" s="123"/>
    </row>
    <row xmlns:x14ac="http://schemas.microsoft.com/office/spreadsheetml/2009/9/ac" r="499" s="3" customFormat="true" x14ac:dyDescent="0.25">
      <c r="A499" s="385"/>
      <c r="B499" s="123"/>
      <c r="L499" s="123"/>
      <c r="V499" s="123"/>
      <c r="AF499" s="123"/>
      <c r="AP499" s="123"/>
      <c r="AZ499" s="123"/>
      <c r="BJ499" s="123"/>
      <c r="BT499" s="123"/>
      <c r="CD499" s="123"/>
      <c r="CN499" s="123"/>
      <c r="CX499" s="123"/>
      <c r="DH499" s="123"/>
      <c r="DR499" s="123"/>
      <c r="EB499" s="123"/>
      <c r="EL499" s="123"/>
      <c r="EV499" s="123"/>
      <c r="FF499" s="123"/>
      <c r="FP499" s="123"/>
      <c r="FZ499" s="123"/>
      <c r="GJ499" s="123"/>
      <c r="GT499" s="123"/>
      <c r="HD499" s="123"/>
      <c r="HN499" s="123"/>
      <c r="HX499" s="123"/>
    </row>
    <row xmlns:x14ac="http://schemas.microsoft.com/office/spreadsheetml/2009/9/ac" r="500" s="3" customFormat="true" x14ac:dyDescent="0.25">
      <c r="A500" s="385"/>
      <c r="B500" s="123"/>
      <c r="L500" s="123"/>
      <c r="V500" s="123"/>
      <c r="AF500" s="123"/>
      <c r="AP500" s="123"/>
      <c r="AZ500" s="123"/>
      <c r="BJ500" s="123"/>
      <c r="BT500" s="123"/>
      <c r="CD500" s="123"/>
      <c r="CN500" s="123"/>
      <c r="CX500" s="123"/>
      <c r="DH500" s="123"/>
      <c r="DR500" s="123"/>
      <c r="EB500" s="123"/>
      <c r="EL500" s="123"/>
      <c r="EV500" s="123"/>
      <c r="FF500" s="123"/>
      <c r="FP500" s="123"/>
      <c r="FZ500" s="123"/>
      <c r="GJ500" s="123"/>
      <c r="GT500" s="123"/>
      <c r="HD500" s="123"/>
      <c r="HN500" s="123"/>
      <c r="HX500" s="123"/>
    </row>
    <row xmlns:x14ac="http://schemas.microsoft.com/office/spreadsheetml/2009/9/ac" r="501" s="3" customFormat="true" x14ac:dyDescent="0.25">
      <c r="A501" s="385"/>
      <c r="B501" s="123"/>
      <c r="L501" s="123"/>
      <c r="V501" s="123"/>
      <c r="AF501" s="123"/>
      <c r="AP501" s="123"/>
      <c r="AZ501" s="123"/>
      <c r="BJ501" s="123"/>
      <c r="BT501" s="123"/>
      <c r="CD501" s="123"/>
      <c r="CN501" s="123"/>
      <c r="CX501" s="123"/>
      <c r="DH501" s="123"/>
      <c r="DR501" s="123"/>
      <c r="EB501" s="123"/>
      <c r="EL501" s="123"/>
      <c r="EV501" s="123"/>
      <c r="FF501" s="123"/>
      <c r="FP501" s="123"/>
      <c r="FZ501" s="123"/>
      <c r="GJ501" s="123"/>
      <c r="GT501" s="123"/>
      <c r="HD501" s="123"/>
      <c r="HN501" s="123"/>
      <c r="HX501" s="123"/>
    </row>
    <row xmlns:x14ac="http://schemas.microsoft.com/office/spreadsheetml/2009/9/ac" r="502" s="3" customFormat="true" x14ac:dyDescent="0.25">
      <c r="A502" s="385"/>
      <c r="B502" s="123"/>
      <c r="L502" s="123"/>
      <c r="V502" s="123"/>
      <c r="AF502" s="123"/>
      <c r="AP502" s="123"/>
      <c r="AZ502" s="123"/>
      <c r="BJ502" s="123"/>
      <c r="BT502" s="123"/>
      <c r="CD502" s="123"/>
      <c r="CN502" s="123"/>
      <c r="CX502" s="123"/>
      <c r="DH502" s="123"/>
      <c r="DR502" s="123"/>
      <c r="EB502" s="123"/>
      <c r="EL502" s="123"/>
      <c r="EV502" s="123"/>
      <c r="FF502" s="123"/>
      <c r="FP502" s="123"/>
      <c r="FZ502" s="123"/>
      <c r="GJ502" s="123"/>
      <c r="GT502" s="123"/>
      <c r="HD502" s="123"/>
      <c r="HN502" s="123"/>
      <c r="HX502" s="123"/>
    </row>
    <row xmlns:x14ac="http://schemas.microsoft.com/office/spreadsheetml/2009/9/ac" r="503" s="3" customFormat="true" x14ac:dyDescent="0.25">
      <c r="A503" s="385"/>
      <c r="B503" s="123"/>
      <c r="L503" s="123"/>
      <c r="V503" s="123"/>
      <c r="AF503" s="123"/>
      <c r="AP503" s="123"/>
      <c r="AZ503" s="123"/>
      <c r="BJ503" s="123"/>
      <c r="BT503" s="123"/>
      <c r="CD503" s="123"/>
      <c r="CN503" s="123"/>
      <c r="CX503" s="123"/>
      <c r="DH503" s="123"/>
      <c r="DR503" s="123"/>
      <c r="EB503" s="123"/>
      <c r="EL503" s="123"/>
      <c r="EV503" s="123"/>
      <c r="FF503" s="123"/>
      <c r="FP503" s="123"/>
      <c r="FZ503" s="123"/>
      <c r="GJ503" s="123"/>
      <c r="GT503" s="123"/>
      <c r="HD503" s="123"/>
      <c r="HN503" s="123"/>
      <c r="HX503" s="123"/>
    </row>
    <row xmlns:x14ac="http://schemas.microsoft.com/office/spreadsheetml/2009/9/ac" r="504" s="3" customFormat="true" x14ac:dyDescent="0.25">
      <c r="A504" s="385"/>
      <c r="B504" s="123"/>
      <c r="L504" s="123"/>
      <c r="V504" s="123"/>
      <c r="AF504" s="123"/>
      <c r="AP504" s="123"/>
      <c r="AZ504" s="123"/>
      <c r="BJ504" s="123"/>
      <c r="BT504" s="123"/>
      <c r="CD504" s="123"/>
      <c r="CN504" s="123"/>
      <c r="CX504" s="123"/>
      <c r="DH504" s="123"/>
      <c r="DR504" s="123"/>
      <c r="EB504" s="123"/>
      <c r="EL504" s="123"/>
      <c r="EV504" s="123"/>
      <c r="FF504" s="123"/>
      <c r="FP504" s="123"/>
      <c r="FZ504" s="123"/>
      <c r="GJ504" s="123"/>
      <c r="GT504" s="123"/>
      <c r="HD504" s="123"/>
      <c r="HN504" s="123"/>
      <c r="HX504" s="123"/>
    </row>
    <row xmlns:x14ac="http://schemas.microsoft.com/office/spreadsheetml/2009/9/ac" r="505" s="3" customFormat="true" x14ac:dyDescent="0.25">
      <c r="A505" s="385"/>
      <c r="B505" s="123"/>
      <c r="L505" s="123"/>
      <c r="V505" s="123"/>
      <c r="AF505" s="123"/>
      <c r="AP505" s="123"/>
      <c r="AZ505" s="123"/>
      <c r="BJ505" s="123"/>
      <c r="BT505" s="123"/>
      <c r="CD505" s="123"/>
      <c r="CN505" s="123"/>
      <c r="CX505" s="123"/>
      <c r="DH505" s="123"/>
      <c r="DR505" s="123"/>
      <c r="EB505" s="123"/>
      <c r="EL505" s="123"/>
      <c r="EV505" s="123"/>
      <c r="FF505" s="123"/>
      <c r="FP505" s="123"/>
      <c r="FZ505" s="123"/>
      <c r="GJ505" s="123"/>
      <c r="GT505" s="123"/>
      <c r="HD505" s="123"/>
      <c r="HN505" s="123"/>
      <c r="HX505" s="123"/>
    </row>
    <row xmlns:x14ac="http://schemas.microsoft.com/office/spreadsheetml/2009/9/ac" r="506" s="3" customFormat="true" x14ac:dyDescent="0.25">
      <c r="A506" s="385"/>
      <c r="B506" s="123"/>
      <c r="L506" s="123"/>
      <c r="V506" s="123"/>
      <c r="AF506" s="123"/>
      <c r="AP506" s="123"/>
      <c r="AZ506" s="123"/>
      <c r="BJ506" s="123"/>
      <c r="BT506" s="123"/>
      <c r="CD506" s="123"/>
      <c r="CN506" s="123"/>
      <c r="CX506" s="123"/>
      <c r="DH506" s="123"/>
      <c r="DR506" s="123"/>
      <c r="EB506" s="123"/>
      <c r="EL506" s="123"/>
      <c r="EV506" s="123"/>
      <c r="FF506" s="123"/>
      <c r="FP506" s="123"/>
      <c r="FZ506" s="123"/>
      <c r="GJ506" s="123"/>
      <c r="GT506" s="123"/>
      <c r="HD506" s="123"/>
      <c r="HN506" s="123"/>
      <c r="HX506" s="123"/>
    </row>
    <row xmlns:x14ac="http://schemas.microsoft.com/office/spreadsheetml/2009/9/ac" r="507" s="3" customFormat="true" x14ac:dyDescent="0.25">
      <c r="A507" s="385"/>
      <c r="B507" s="123"/>
      <c r="L507" s="123"/>
      <c r="V507" s="123"/>
      <c r="AF507" s="123"/>
      <c r="AP507" s="123"/>
      <c r="AZ507" s="123"/>
      <c r="BJ507" s="123"/>
      <c r="BT507" s="123"/>
      <c r="CD507" s="123"/>
      <c r="CN507" s="123"/>
      <c r="CX507" s="123"/>
      <c r="DH507" s="123"/>
      <c r="DR507" s="123"/>
      <c r="EB507" s="123"/>
      <c r="EL507" s="123"/>
      <c r="EV507" s="123"/>
      <c r="FF507" s="123"/>
      <c r="FP507" s="123"/>
      <c r="FZ507" s="123"/>
      <c r="GJ507" s="123"/>
      <c r="GT507" s="123"/>
      <c r="HD507" s="123"/>
      <c r="HN507" s="123"/>
      <c r="HX507" s="123"/>
    </row>
    <row xmlns:x14ac="http://schemas.microsoft.com/office/spreadsheetml/2009/9/ac" r="508" s="3" customFormat="true" x14ac:dyDescent="0.25">
      <c r="A508" s="385"/>
      <c r="B508" s="123"/>
      <c r="L508" s="123"/>
      <c r="V508" s="123"/>
      <c r="AF508" s="123"/>
      <c r="AP508" s="123"/>
      <c r="AZ508" s="123"/>
      <c r="BJ508" s="123"/>
      <c r="BT508" s="123"/>
      <c r="CD508" s="123"/>
      <c r="CN508" s="123"/>
      <c r="CX508" s="123"/>
      <c r="DH508" s="123"/>
      <c r="DR508" s="123"/>
      <c r="EB508" s="123"/>
      <c r="EL508" s="123"/>
      <c r="EV508" s="123"/>
      <c r="FF508" s="123"/>
      <c r="FP508" s="123"/>
      <c r="FZ508" s="123"/>
      <c r="GJ508" s="123"/>
      <c r="GT508" s="123"/>
      <c r="HD508" s="123"/>
      <c r="HN508" s="123"/>
      <c r="HX508" s="123"/>
    </row>
    <row xmlns:x14ac="http://schemas.microsoft.com/office/spreadsheetml/2009/9/ac" r="509" s="3" customFormat="true" x14ac:dyDescent="0.25">
      <c r="A509" s="385"/>
      <c r="B509" s="123"/>
      <c r="L509" s="123"/>
      <c r="V509" s="123"/>
      <c r="AF509" s="123"/>
      <c r="AP509" s="123"/>
      <c r="AZ509" s="123"/>
      <c r="BJ509" s="123"/>
      <c r="BT509" s="123"/>
      <c r="CD509" s="123"/>
      <c r="CN509" s="123"/>
      <c r="CX509" s="123"/>
      <c r="DH509" s="123"/>
      <c r="DR509" s="123"/>
      <c r="EB509" s="123"/>
      <c r="EL509" s="123"/>
      <c r="EV509" s="123"/>
      <c r="FF509" s="123"/>
      <c r="FP509" s="123"/>
      <c r="FZ509" s="123"/>
      <c r="GJ509" s="123"/>
      <c r="GT509" s="123"/>
      <c r="HD509" s="123"/>
      <c r="HN509" s="123"/>
      <c r="HX509" s="123"/>
    </row>
    <row xmlns:x14ac="http://schemas.microsoft.com/office/spreadsheetml/2009/9/ac" r="510" s="3" customFormat="true" x14ac:dyDescent="0.25">
      <c r="A510" s="385"/>
      <c r="B510" s="123"/>
      <c r="L510" s="123"/>
      <c r="V510" s="123"/>
      <c r="AF510" s="123"/>
      <c r="AP510" s="123"/>
      <c r="AZ510" s="123"/>
      <c r="BJ510" s="123"/>
      <c r="BT510" s="123"/>
      <c r="CD510" s="123"/>
      <c r="CN510" s="123"/>
      <c r="CX510" s="123"/>
      <c r="DH510" s="123"/>
      <c r="DR510" s="123"/>
      <c r="EB510" s="123"/>
      <c r="EL510" s="123"/>
      <c r="EV510" s="123"/>
      <c r="FF510" s="123"/>
      <c r="FP510" s="123"/>
      <c r="FZ510" s="123"/>
      <c r="GJ510" s="123"/>
      <c r="GT510" s="123"/>
      <c r="HD510" s="123"/>
      <c r="HN510" s="123"/>
      <c r="HX510" s="123"/>
    </row>
    <row xmlns:x14ac="http://schemas.microsoft.com/office/spreadsheetml/2009/9/ac" r="511" s="3" customFormat="true" x14ac:dyDescent="0.25">
      <c r="A511" s="385"/>
      <c r="B511" s="123"/>
      <c r="L511" s="123"/>
      <c r="V511" s="123"/>
      <c r="AF511" s="123"/>
      <c r="AP511" s="123"/>
      <c r="AZ511" s="123"/>
      <c r="BJ511" s="123"/>
      <c r="BT511" s="123"/>
      <c r="CD511" s="123"/>
      <c r="CN511" s="123"/>
      <c r="CX511" s="123"/>
      <c r="DH511" s="123"/>
      <c r="DR511" s="123"/>
      <c r="EB511" s="123"/>
      <c r="EL511" s="123"/>
      <c r="EV511" s="123"/>
      <c r="FF511" s="123"/>
      <c r="FP511" s="123"/>
      <c r="FZ511" s="123"/>
      <c r="GJ511" s="123"/>
      <c r="GT511" s="123"/>
      <c r="HD511" s="123"/>
      <c r="HN511" s="123"/>
      <c r="HX511" s="123"/>
    </row>
    <row xmlns:x14ac="http://schemas.microsoft.com/office/spreadsheetml/2009/9/ac" r="512" s="3" customFormat="true" x14ac:dyDescent="0.25">
      <c r="A512" s="385"/>
      <c r="B512" s="123"/>
      <c r="L512" s="123"/>
      <c r="V512" s="123"/>
      <c r="AF512" s="123"/>
      <c r="AP512" s="123"/>
      <c r="AZ512" s="123"/>
      <c r="BJ512" s="123"/>
      <c r="BT512" s="123"/>
      <c r="CD512" s="123"/>
      <c r="CN512" s="123"/>
      <c r="CX512" s="123"/>
      <c r="DH512" s="123"/>
      <c r="DR512" s="123"/>
      <c r="EB512" s="123"/>
      <c r="EL512" s="123"/>
      <c r="EV512" s="123"/>
      <c r="FF512" s="123"/>
      <c r="FP512" s="123"/>
      <c r="FZ512" s="123"/>
      <c r="GJ512" s="123"/>
      <c r="GT512" s="123"/>
      <c r="HD512" s="123"/>
      <c r="HN512" s="123"/>
      <c r="HX512" s="123"/>
    </row>
    <row xmlns:x14ac="http://schemas.microsoft.com/office/spreadsheetml/2009/9/ac" r="513" s="3" customFormat="true" x14ac:dyDescent="0.25">
      <c r="A513" s="385"/>
      <c r="B513" s="123"/>
      <c r="L513" s="123"/>
      <c r="V513" s="123"/>
      <c r="AF513" s="123"/>
      <c r="AP513" s="123"/>
      <c r="AZ513" s="123"/>
      <c r="BJ513" s="123"/>
      <c r="BT513" s="123"/>
      <c r="CD513" s="123"/>
      <c r="CN513" s="123"/>
      <c r="CX513" s="123"/>
      <c r="DH513" s="123"/>
      <c r="DR513" s="123"/>
      <c r="EB513" s="123"/>
      <c r="EL513" s="123"/>
      <c r="EV513" s="123"/>
      <c r="FF513" s="123"/>
      <c r="FP513" s="123"/>
      <c r="FZ513" s="123"/>
      <c r="GJ513" s="123"/>
      <c r="GT513" s="123"/>
      <c r="HD513" s="123"/>
      <c r="HN513" s="123"/>
      <c r="HX513" s="123"/>
    </row>
    <row xmlns:x14ac="http://schemas.microsoft.com/office/spreadsheetml/2009/9/ac" r="514" s="3" customFormat="true" x14ac:dyDescent="0.25">
      <c r="A514" s="385"/>
      <c r="B514" s="123"/>
      <c r="L514" s="123"/>
      <c r="V514" s="123"/>
      <c r="AF514" s="123"/>
      <c r="AP514" s="123"/>
      <c r="AZ514" s="123"/>
      <c r="BJ514" s="123"/>
      <c r="BT514" s="123"/>
      <c r="CD514" s="123"/>
      <c r="CN514" s="123"/>
      <c r="CX514" s="123"/>
      <c r="DH514" s="123"/>
      <c r="DR514" s="123"/>
      <c r="EB514" s="123"/>
      <c r="EL514" s="123"/>
      <c r="EV514" s="123"/>
      <c r="FF514" s="123"/>
      <c r="FP514" s="123"/>
      <c r="FZ514" s="123"/>
      <c r="GJ514" s="123"/>
      <c r="GT514" s="123"/>
      <c r="HD514" s="123"/>
      <c r="HN514" s="123"/>
      <c r="HX514" s="123"/>
    </row>
    <row xmlns:x14ac="http://schemas.microsoft.com/office/spreadsheetml/2009/9/ac" r="515" s="3" customFormat="true" x14ac:dyDescent="0.25">
      <c r="A515" s="385"/>
      <c r="B515" s="123"/>
      <c r="L515" s="123"/>
      <c r="V515" s="123"/>
      <c r="AF515" s="123"/>
      <c r="AP515" s="123"/>
      <c r="AZ515" s="123"/>
      <c r="BJ515" s="123"/>
      <c r="BT515" s="123"/>
      <c r="CD515" s="123"/>
      <c r="CN515" s="123"/>
      <c r="CX515" s="123"/>
      <c r="DH515" s="123"/>
      <c r="DR515" s="123"/>
      <c r="EB515" s="123"/>
      <c r="EL515" s="123"/>
      <c r="EV515" s="123"/>
      <c r="FF515" s="123"/>
      <c r="FP515" s="123"/>
      <c r="FZ515" s="123"/>
      <c r="GJ515" s="123"/>
      <c r="GT515" s="123"/>
      <c r="HD515" s="123"/>
      <c r="HN515" s="123"/>
      <c r="HX515" s="123"/>
    </row>
    <row xmlns:x14ac="http://schemas.microsoft.com/office/spreadsheetml/2009/9/ac" r="516" s="3" customFormat="true" x14ac:dyDescent="0.25">
      <c r="A516" s="385"/>
      <c r="B516" s="123"/>
      <c r="L516" s="123"/>
      <c r="V516" s="123"/>
      <c r="AF516" s="123"/>
      <c r="AP516" s="123"/>
      <c r="AZ516" s="123"/>
      <c r="BJ516" s="123"/>
      <c r="BT516" s="123"/>
      <c r="CD516" s="123"/>
      <c r="CN516" s="123"/>
      <c r="CX516" s="123"/>
      <c r="DH516" s="123"/>
      <c r="DR516" s="123"/>
      <c r="EB516" s="123"/>
      <c r="EL516" s="123"/>
      <c r="EV516" s="123"/>
      <c r="FF516" s="123"/>
      <c r="FP516" s="123"/>
      <c r="FZ516" s="123"/>
      <c r="GJ516" s="123"/>
      <c r="GT516" s="123"/>
      <c r="HD516" s="123"/>
      <c r="HN516" s="123"/>
      <c r="HX516" s="123"/>
    </row>
    <row xmlns:x14ac="http://schemas.microsoft.com/office/spreadsheetml/2009/9/ac" r="517" s="3" customFormat="true" x14ac:dyDescent="0.25">
      <c r="A517" s="385"/>
      <c r="B517" s="123"/>
      <c r="L517" s="123"/>
      <c r="V517" s="123"/>
      <c r="AF517" s="123"/>
      <c r="AP517" s="123"/>
      <c r="AZ517" s="123"/>
      <c r="BJ517" s="123"/>
      <c r="BT517" s="123"/>
      <c r="CD517" s="123"/>
      <c r="CN517" s="123"/>
      <c r="CX517" s="123"/>
      <c r="DH517" s="123"/>
      <c r="DR517" s="123"/>
      <c r="EB517" s="123"/>
      <c r="EL517" s="123"/>
      <c r="EV517" s="123"/>
      <c r="FF517" s="123"/>
      <c r="FP517" s="123"/>
      <c r="FZ517" s="123"/>
      <c r="GJ517" s="123"/>
      <c r="GT517" s="123"/>
      <c r="HD517" s="123"/>
      <c r="HN517" s="123"/>
      <c r="HX517" s="123"/>
    </row>
    <row xmlns:x14ac="http://schemas.microsoft.com/office/spreadsheetml/2009/9/ac" r="518" s="3" customFormat="true" x14ac:dyDescent="0.25">
      <c r="A518" s="385"/>
      <c r="B518" s="123"/>
      <c r="L518" s="123"/>
      <c r="V518" s="123"/>
      <c r="AF518" s="123"/>
      <c r="AP518" s="123"/>
      <c r="AZ518" s="123"/>
      <c r="BJ518" s="123"/>
      <c r="BT518" s="123"/>
      <c r="CD518" s="123"/>
      <c r="CN518" s="123"/>
      <c r="CX518" s="123"/>
      <c r="DH518" s="123"/>
      <c r="DR518" s="123"/>
      <c r="EB518" s="123"/>
      <c r="EL518" s="123"/>
      <c r="EV518" s="123"/>
      <c r="FF518" s="123"/>
      <c r="FP518" s="123"/>
      <c r="FZ518" s="123"/>
      <c r="GJ518" s="123"/>
      <c r="GT518" s="123"/>
      <c r="HD518" s="123"/>
      <c r="HN518" s="123"/>
      <c r="HX518" s="123"/>
    </row>
    <row xmlns:x14ac="http://schemas.microsoft.com/office/spreadsheetml/2009/9/ac" r="519" s="3" customFormat="true" x14ac:dyDescent="0.25">
      <c r="A519" s="385"/>
      <c r="B519" s="123"/>
      <c r="L519" s="123"/>
      <c r="V519" s="123"/>
      <c r="AF519" s="123"/>
      <c r="AP519" s="123"/>
      <c r="AZ519" s="123"/>
      <c r="BJ519" s="123"/>
      <c r="BT519" s="123"/>
      <c r="CD519" s="123"/>
      <c r="CN519" s="123"/>
      <c r="CX519" s="123"/>
      <c r="DH519" s="123"/>
      <c r="DR519" s="123"/>
      <c r="EB519" s="123"/>
      <c r="EL519" s="123"/>
      <c r="EV519" s="123"/>
      <c r="FF519" s="123"/>
      <c r="FP519" s="123"/>
      <c r="FZ519" s="123"/>
      <c r="GJ519" s="123"/>
      <c r="GT519" s="123"/>
      <c r="HD519" s="123"/>
      <c r="HN519" s="123"/>
      <c r="HX519" s="123"/>
    </row>
    <row xmlns:x14ac="http://schemas.microsoft.com/office/spreadsheetml/2009/9/ac" r="520" s="3" customFormat="true" x14ac:dyDescent="0.25">
      <c r="A520" s="385"/>
      <c r="B520" s="123"/>
      <c r="L520" s="123"/>
      <c r="V520" s="123"/>
      <c r="AF520" s="123"/>
      <c r="AP520" s="123"/>
      <c r="AZ520" s="123"/>
      <c r="BJ520" s="123"/>
      <c r="BT520" s="123"/>
      <c r="CD520" s="123"/>
      <c r="CN520" s="123"/>
      <c r="CX520" s="123"/>
      <c r="DH520" s="123"/>
      <c r="DR520" s="123"/>
      <c r="EB520" s="123"/>
      <c r="EL520" s="123"/>
      <c r="EV520" s="123"/>
      <c r="FF520" s="123"/>
      <c r="FP520" s="123"/>
      <c r="FZ520" s="123"/>
      <c r="GJ520" s="123"/>
      <c r="GT520" s="123"/>
      <c r="HD520" s="123"/>
      <c r="HN520" s="123"/>
      <c r="HX520" s="123"/>
    </row>
    <row xmlns:x14ac="http://schemas.microsoft.com/office/spreadsheetml/2009/9/ac" r="521" s="3" customFormat="true" x14ac:dyDescent="0.25">
      <c r="A521" s="385"/>
      <c r="B521" s="123"/>
      <c r="L521" s="123"/>
      <c r="V521" s="123"/>
      <c r="AF521" s="123"/>
      <c r="AP521" s="123"/>
      <c r="AZ521" s="123"/>
      <c r="BJ521" s="123"/>
      <c r="BT521" s="123"/>
      <c r="CD521" s="123"/>
      <c r="CN521" s="123"/>
      <c r="CX521" s="123"/>
      <c r="DH521" s="123"/>
      <c r="DR521" s="123"/>
      <c r="EB521" s="123"/>
      <c r="EL521" s="123"/>
      <c r="EV521" s="123"/>
      <c r="FF521" s="123"/>
      <c r="FP521" s="123"/>
      <c r="FZ521" s="123"/>
      <c r="GJ521" s="123"/>
      <c r="GT521" s="123"/>
      <c r="HD521" s="123"/>
      <c r="HN521" s="123"/>
      <c r="HX521" s="123"/>
    </row>
    <row xmlns:x14ac="http://schemas.microsoft.com/office/spreadsheetml/2009/9/ac" r="522" s="3" customFormat="true" x14ac:dyDescent="0.25">
      <c r="A522" s="385"/>
      <c r="B522" s="123"/>
      <c r="L522" s="123"/>
      <c r="V522" s="123"/>
      <c r="AF522" s="123"/>
      <c r="AP522" s="123"/>
      <c r="AZ522" s="123"/>
      <c r="BJ522" s="123"/>
      <c r="BT522" s="123"/>
      <c r="CD522" s="123"/>
      <c r="CN522" s="123"/>
      <c r="CX522" s="123"/>
      <c r="DH522" s="123"/>
      <c r="DR522" s="123"/>
      <c r="EB522" s="123"/>
      <c r="EL522" s="123"/>
      <c r="EV522" s="123"/>
      <c r="FF522" s="123"/>
      <c r="FP522" s="123"/>
      <c r="FZ522" s="123"/>
      <c r="GJ522" s="123"/>
      <c r="GT522" s="123"/>
      <c r="HD522" s="123"/>
      <c r="HN522" s="123"/>
      <c r="HX522" s="123"/>
    </row>
    <row xmlns:x14ac="http://schemas.microsoft.com/office/spreadsheetml/2009/9/ac" r="523" s="3" customFormat="true" x14ac:dyDescent="0.25">
      <c r="A523" s="385"/>
      <c r="B523" s="123"/>
      <c r="L523" s="123"/>
      <c r="V523" s="123"/>
      <c r="AF523" s="123"/>
      <c r="AP523" s="123"/>
      <c r="AZ523" s="123"/>
      <c r="BJ523" s="123"/>
      <c r="BT523" s="123"/>
      <c r="CD523" s="123"/>
      <c r="CN523" s="123"/>
      <c r="CX523" s="123"/>
      <c r="DH523" s="123"/>
      <c r="DR523" s="123"/>
      <c r="EB523" s="123"/>
      <c r="EL523" s="123"/>
      <c r="EV523" s="123"/>
      <c r="FF523" s="123"/>
      <c r="FP523" s="123"/>
      <c r="FZ523" s="123"/>
      <c r="GJ523" s="123"/>
      <c r="GT523" s="123"/>
      <c r="HD523" s="123"/>
      <c r="HN523" s="123"/>
      <c r="HX523" s="123"/>
    </row>
    <row xmlns:x14ac="http://schemas.microsoft.com/office/spreadsheetml/2009/9/ac" r="524" s="3" customFormat="true" x14ac:dyDescent="0.25">
      <c r="A524" s="385"/>
      <c r="B524" s="123"/>
      <c r="L524" s="123"/>
      <c r="V524" s="123"/>
      <c r="AF524" s="123"/>
      <c r="AP524" s="123"/>
      <c r="AZ524" s="123"/>
      <c r="BJ524" s="123"/>
      <c r="BT524" s="123"/>
      <c r="CD524" s="123"/>
      <c r="CN524" s="123"/>
      <c r="CX524" s="123"/>
      <c r="DH524" s="123"/>
      <c r="DR524" s="123"/>
      <c r="EB524" s="123"/>
      <c r="EL524" s="123"/>
      <c r="EV524" s="123"/>
      <c r="FF524" s="123"/>
      <c r="FP524" s="123"/>
      <c r="FZ524" s="123"/>
      <c r="GJ524" s="123"/>
      <c r="GT524" s="123"/>
      <c r="HD524" s="123"/>
      <c r="HN524" s="123"/>
      <c r="HX524" s="123"/>
    </row>
    <row xmlns:x14ac="http://schemas.microsoft.com/office/spreadsheetml/2009/9/ac" r="525" s="3" customFormat="true" x14ac:dyDescent="0.25">
      <c r="A525" s="385"/>
      <c r="B525" s="123"/>
      <c r="L525" s="123"/>
      <c r="V525" s="123"/>
      <c r="AF525" s="123"/>
      <c r="AP525" s="123"/>
      <c r="AZ525" s="123"/>
      <c r="BJ525" s="123"/>
      <c r="BT525" s="123"/>
      <c r="CD525" s="123"/>
      <c r="CN525" s="123"/>
      <c r="CX525" s="123"/>
      <c r="DH525" s="123"/>
      <c r="DR525" s="123"/>
      <c r="EB525" s="123"/>
      <c r="EL525" s="123"/>
      <c r="EV525" s="123"/>
      <c r="FF525" s="123"/>
      <c r="FP525" s="123"/>
      <c r="FZ525" s="123"/>
      <c r="GJ525" s="123"/>
      <c r="GT525" s="123"/>
      <c r="HD525" s="123"/>
      <c r="HN525" s="123"/>
      <c r="HX525" s="123"/>
    </row>
    <row xmlns:x14ac="http://schemas.microsoft.com/office/spreadsheetml/2009/9/ac" r="526" s="3" customFormat="true" x14ac:dyDescent="0.25">
      <c r="A526" s="385"/>
      <c r="B526" s="123"/>
      <c r="L526" s="123"/>
      <c r="V526" s="123"/>
      <c r="AF526" s="123"/>
      <c r="AP526" s="123"/>
      <c r="AZ526" s="123"/>
      <c r="BJ526" s="123"/>
      <c r="BT526" s="123"/>
      <c r="CD526" s="123"/>
      <c r="CN526" s="123"/>
      <c r="CX526" s="123"/>
      <c r="DH526" s="123"/>
      <c r="DR526" s="123"/>
      <c r="EB526" s="123"/>
      <c r="EL526" s="123"/>
      <c r="EV526" s="123"/>
      <c r="FF526" s="123"/>
      <c r="FP526" s="123"/>
      <c r="FZ526" s="123"/>
      <c r="GJ526" s="123"/>
      <c r="GT526" s="123"/>
      <c r="HD526" s="123"/>
      <c r="HN526" s="123"/>
      <c r="HX526" s="123"/>
    </row>
    <row xmlns:x14ac="http://schemas.microsoft.com/office/spreadsheetml/2009/9/ac" r="527" s="3" customFormat="true" x14ac:dyDescent="0.25">
      <c r="A527" s="385"/>
      <c r="B527" s="123"/>
      <c r="L527" s="123"/>
      <c r="V527" s="123"/>
      <c r="AF527" s="123"/>
      <c r="AP527" s="123"/>
      <c r="AZ527" s="123"/>
      <c r="BJ527" s="123"/>
      <c r="BT527" s="123"/>
      <c r="CD527" s="123"/>
      <c r="CN527" s="123"/>
      <c r="CX527" s="123"/>
      <c r="DH527" s="123"/>
      <c r="DR527" s="123"/>
      <c r="EB527" s="123"/>
      <c r="EL527" s="123"/>
      <c r="EV527" s="123"/>
      <c r="FF527" s="123"/>
      <c r="FP527" s="123"/>
      <c r="FZ527" s="123"/>
      <c r="GJ527" s="123"/>
      <c r="GT527" s="123"/>
      <c r="HD527" s="123"/>
      <c r="HN527" s="123"/>
      <c r="HX527" s="123"/>
    </row>
    <row xmlns:x14ac="http://schemas.microsoft.com/office/spreadsheetml/2009/9/ac" r="528" s="3" customFormat="true" x14ac:dyDescent="0.25">
      <c r="A528" s="385"/>
      <c r="B528" s="123"/>
      <c r="L528" s="123"/>
      <c r="V528" s="123"/>
      <c r="AF528" s="123"/>
      <c r="AP528" s="123"/>
      <c r="AZ528" s="123"/>
      <c r="BJ528" s="123"/>
      <c r="BT528" s="123"/>
      <c r="CD528" s="123"/>
      <c r="CN528" s="123"/>
      <c r="CX528" s="123"/>
      <c r="DH528" s="123"/>
      <c r="DR528" s="123"/>
      <c r="EB528" s="123"/>
      <c r="EL528" s="123"/>
      <c r="EV528" s="123"/>
      <c r="FF528" s="123"/>
      <c r="FP528" s="123"/>
      <c r="FZ528" s="123"/>
      <c r="GJ528" s="123"/>
      <c r="GT528" s="123"/>
      <c r="HD528" s="123"/>
      <c r="HN528" s="123"/>
      <c r="HX528" s="123"/>
    </row>
    <row xmlns:x14ac="http://schemas.microsoft.com/office/spreadsheetml/2009/9/ac" r="529" s="3" customFormat="true" x14ac:dyDescent="0.25">
      <c r="A529" s="385"/>
      <c r="B529" s="123"/>
      <c r="L529" s="123"/>
      <c r="V529" s="123"/>
      <c r="AF529" s="123"/>
      <c r="AP529" s="123"/>
      <c r="AZ529" s="123"/>
      <c r="BJ529" s="123"/>
      <c r="BT529" s="123"/>
      <c r="CD529" s="123"/>
      <c r="CN529" s="123"/>
      <c r="CX529" s="123"/>
      <c r="DH529" s="123"/>
      <c r="DR529" s="123"/>
      <c r="EB529" s="123"/>
      <c r="EL529" s="123"/>
      <c r="EV529" s="123"/>
      <c r="FF529" s="123"/>
      <c r="FP529" s="123"/>
      <c r="FZ529" s="123"/>
      <c r="GJ529" s="123"/>
      <c r="GT529" s="123"/>
      <c r="HD529" s="123"/>
      <c r="HN529" s="123"/>
      <c r="HX529" s="123"/>
    </row>
    <row xmlns:x14ac="http://schemas.microsoft.com/office/spreadsheetml/2009/9/ac" r="530" s="3" customFormat="true" x14ac:dyDescent="0.25">
      <c r="A530" s="385"/>
      <c r="B530" s="123"/>
      <c r="L530" s="123"/>
      <c r="V530" s="123"/>
      <c r="AF530" s="123"/>
      <c r="AP530" s="123"/>
      <c r="AZ530" s="123"/>
      <c r="BJ530" s="123"/>
      <c r="BT530" s="123"/>
      <c r="CD530" s="123"/>
      <c r="CN530" s="123"/>
      <c r="CX530" s="123"/>
      <c r="DH530" s="123"/>
      <c r="DR530" s="123"/>
      <c r="EB530" s="123"/>
      <c r="EL530" s="123"/>
      <c r="EV530" s="123"/>
      <c r="FF530" s="123"/>
      <c r="FP530" s="123"/>
      <c r="FZ530" s="123"/>
      <c r="GJ530" s="123"/>
      <c r="GT530" s="123"/>
      <c r="HD530" s="123"/>
      <c r="HN530" s="123"/>
      <c r="HX530" s="123"/>
    </row>
    <row xmlns:x14ac="http://schemas.microsoft.com/office/spreadsheetml/2009/9/ac" r="531" s="3" customFormat="true" x14ac:dyDescent="0.25">
      <c r="A531" s="385"/>
      <c r="B531" s="123"/>
      <c r="L531" s="123"/>
      <c r="V531" s="123"/>
      <c r="AF531" s="123"/>
      <c r="AP531" s="123"/>
      <c r="AZ531" s="123"/>
      <c r="BJ531" s="123"/>
      <c r="BT531" s="123"/>
      <c r="CD531" s="123"/>
      <c r="CN531" s="123"/>
      <c r="CX531" s="123"/>
      <c r="DH531" s="123"/>
      <c r="DR531" s="123"/>
      <c r="EB531" s="123"/>
      <c r="EL531" s="123"/>
      <c r="EV531" s="123"/>
      <c r="FF531" s="123"/>
      <c r="FP531" s="123"/>
      <c r="FZ531" s="123"/>
      <c r="GJ531" s="123"/>
      <c r="GT531" s="123"/>
      <c r="HD531" s="123"/>
      <c r="HN531" s="123"/>
      <c r="HX531" s="123"/>
    </row>
    <row xmlns:x14ac="http://schemas.microsoft.com/office/spreadsheetml/2009/9/ac" r="532" s="3" customFormat="true" x14ac:dyDescent="0.25">
      <c r="A532" s="385"/>
      <c r="B532" s="123"/>
      <c r="L532" s="123"/>
      <c r="V532" s="123"/>
      <c r="AF532" s="123"/>
      <c r="AP532" s="123"/>
      <c r="AZ532" s="123"/>
      <c r="BJ532" s="123"/>
      <c r="BT532" s="123"/>
      <c r="CD532" s="123"/>
      <c r="CN532" s="123"/>
      <c r="CX532" s="123"/>
      <c r="DH532" s="123"/>
      <c r="DR532" s="123"/>
      <c r="EB532" s="123"/>
      <c r="EL532" s="123"/>
      <c r="EV532" s="123"/>
      <c r="FF532" s="123"/>
      <c r="FP532" s="123"/>
      <c r="FZ532" s="123"/>
      <c r="GJ532" s="123"/>
      <c r="GT532" s="123"/>
      <c r="HD532" s="123"/>
      <c r="HN532" s="123"/>
      <c r="HX532" s="123"/>
    </row>
    <row xmlns:x14ac="http://schemas.microsoft.com/office/spreadsheetml/2009/9/ac" r="533" s="3" customFormat="true" x14ac:dyDescent="0.25">
      <c r="A533" s="385"/>
      <c r="B533" s="123"/>
      <c r="L533" s="123"/>
      <c r="V533" s="123"/>
      <c r="AF533" s="123"/>
      <c r="AP533" s="123"/>
      <c r="AZ533" s="123"/>
      <c r="BJ533" s="123"/>
      <c r="BT533" s="123"/>
      <c r="CD533" s="123"/>
      <c r="CN533" s="123"/>
      <c r="CX533" s="123"/>
      <c r="DH533" s="123"/>
      <c r="DR533" s="123"/>
      <c r="EB533" s="123"/>
      <c r="EL533" s="123"/>
      <c r="EV533" s="123"/>
      <c r="FF533" s="123"/>
      <c r="FP533" s="123"/>
      <c r="FZ533" s="123"/>
      <c r="GJ533" s="123"/>
      <c r="GT533" s="123"/>
      <c r="HD533" s="123"/>
      <c r="HN533" s="123"/>
      <c r="HX533" s="123"/>
    </row>
    <row xmlns:x14ac="http://schemas.microsoft.com/office/spreadsheetml/2009/9/ac" r="534" s="3" customFormat="true" x14ac:dyDescent="0.25">
      <c r="A534" s="385"/>
      <c r="B534" s="123"/>
      <c r="L534" s="123"/>
      <c r="V534" s="123"/>
      <c r="AF534" s="123"/>
      <c r="AP534" s="123"/>
      <c r="AZ534" s="123"/>
      <c r="BJ534" s="123"/>
      <c r="BT534" s="123"/>
      <c r="CD534" s="123"/>
      <c r="CN534" s="123"/>
      <c r="CX534" s="123"/>
      <c r="DH534" s="123"/>
      <c r="DR534" s="123"/>
      <c r="EB534" s="123"/>
      <c r="EL534" s="123"/>
      <c r="EV534" s="123"/>
      <c r="FF534" s="123"/>
      <c r="FP534" s="123"/>
      <c r="FZ534" s="123"/>
      <c r="GJ534" s="123"/>
      <c r="GT534" s="123"/>
      <c r="HD534" s="123"/>
      <c r="HN534" s="123"/>
      <c r="HX534" s="123"/>
    </row>
    <row xmlns:x14ac="http://schemas.microsoft.com/office/spreadsheetml/2009/9/ac" r="535" s="3" customFormat="true" x14ac:dyDescent="0.25">
      <c r="A535" s="385"/>
      <c r="B535" s="123"/>
      <c r="L535" s="123"/>
      <c r="V535" s="123"/>
      <c r="AF535" s="123"/>
      <c r="AP535" s="123"/>
      <c r="AZ535" s="123"/>
      <c r="BJ535" s="123"/>
      <c r="BT535" s="123"/>
      <c r="CD535" s="123"/>
      <c r="CN535" s="123"/>
      <c r="CX535" s="123"/>
      <c r="DH535" s="123"/>
      <c r="DR535" s="123"/>
      <c r="EB535" s="123"/>
      <c r="EL535" s="123"/>
      <c r="EV535" s="123"/>
      <c r="FF535" s="123"/>
      <c r="FP535" s="123"/>
      <c r="FZ535" s="123"/>
      <c r="GJ535" s="123"/>
      <c r="GT535" s="123"/>
      <c r="HD535" s="123"/>
      <c r="HN535" s="123"/>
      <c r="HX535" s="123"/>
    </row>
    <row xmlns:x14ac="http://schemas.microsoft.com/office/spreadsheetml/2009/9/ac" r="536" s="3" customFormat="true" x14ac:dyDescent="0.25">
      <c r="A536" s="385"/>
      <c r="B536" s="123"/>
      <c r="L536" s="123"/>
      <c r="V536" s="123"/>
      <c r="AF536" s="123"/>
      <c r="AP536" s="123"/>
      <c r="AZ536" s="123"/>
      <c r="BJ536" s="123"/>
      <c r="BT536" s="123"/>
      <c r="CD536" s="123"/>
      <c r="CN536" s="123"/>
      <c r="CX536" s="123"/>
      <c r="DH536" s="123"/>
      <c r="DR536" s="123"/>
      <c r="EB536" s="123"/>
      <c r="EL536" s="123"/>
      <c r="EV536" s="123"/>
      <c r="FF536" s="123"/>
      <c r="FP536" s="123"/>
      <c r="FZ536" s="123"/>
      <c r="GJ536" s="123"/>
      <c r="GT536" s="123"/>
      <c r="HD536" s="123"/>
      <c r="HN536" s="123"/>
      <c r="HX536" s="123"/>
    </row>
    <row xmlns:x14ac="http://schemas.microsoft.com/office/spreadsheetml/2009/9/ac" r="537" s="3" customFormat="true" x14ac:dyDescent="0.25">
      <c r="A537" s="385"/>
      <c r="B537" s="123"/>
      <c r="L537" s="123"/>
      <c r="V537" s="123"/>
      <c r="AF537" s="123"/>
      <c r="AP537" s="123"/>
      <c r="AZ537" s="123"/>
      <c r="BJ537" s="123"/>
      <c r="BT537" s="123"/>
      <c r="CD537" s="123"/>
      <c r="CN537" s="123"/>
      <c r="CX537" s="123"/>
      <c r="DH537" s="123"/>
      <c r="DR537" s="123"/>
      <c r="EB537" s="123"/>
      <c r="EL537" s="123"/>
      <c r="EV537" s="123"/>
      <c r="FF537" s="123"/>
      <c r="FP537" s="123"/>
      <c r="FZ537" s="123"/>
      <c r="GJ537" s="123"/>
      <c r="GT537" s="123"/>
      <c r="HD537" s="123"/>
      <c r="HN537" s="123"/>
      <c r="HX537" s="123"/>
    </row>
    <row xmlns:x14ac="http://schemas.microsoft.com/office/spreadsheetml/2009/9/ac" r="538" s="3" customFormat="true" x14ac:dyDescent="0.25">
      <c r="A538" s="385"/>
      <c r="B538" s="123"/>
      <c r="L538" s="123"/>
      <c r="V538" s="123"/>
      <c r="AF538" s="123"/>
      <c r="AP538" s="123"/>
      <c r="AZ538" s="123"/>
      <c r="BJ538" s="123"/>
      <c r="BT538" s="123"/>
      <c r="CD538" s="123"/>
      <c r="CN538" s="123"/>
      <c r="CX538" s="123"/>
      <c r="DH538" s="123"/>
      <c r="DR538" s="123"/>
      <c r="EB538" s="123"/>
      <c r="EL538" s="123"/>
      <c r="EV538" s="123"/>
      <c r="FF538" s="123"/>
      <c r="FP538" s="123"/>
      <c r="FZ538" s="123"/>
      <c r="GJ538" s="123"/>
      <c r="GT538" s="123"/>
      <c r="HD538" s="123"/>
      <c r="HN538" s="123"/>
      <c r="HX538" s="123"/>
    </row>
    <row xmlns:x14ac="http://schemas.microsoft.com/office/spreadsheetml/2009/9/ac" r="539" s="3" customFormat="true" x14ac:dyDescent="0.25">
      <c r="A539" s="385"/>
      <c r="B539" s="123"/>
      <c r="L539" s="123"/>
      <c r="V539" s="123"/>
      <c r="AF539" s="123"/>
      <c r="AP539" s="123"/>
      <c r="AZ539" s="123"/>
      <c r="BJ539" s="123"/>
      <c r="BT539" s="123"/>
      <c r="CD539" s="123"/>
      <c r="CN539" s="123"/>
      <c r="CX539" s="123"/>
      <c r="DH539" s="123"/>
      <c r="DR539" s="123"/>
      <c r="EB539" s="123"/>
      <c r="EL539" s="123"/>
      <c r="EV539" s="123"/>
      <c r="FF539" s="123"/>
      <c r="FP539" s="123"/>
      <c r="FZ539" s="123"/>
      <c r="GJ539" s="123"/>
      <c r="GT539" s="123"/>
      <c r="HD539" s="123"/>
      <c r="HN539" s="123"/>
      <c r="HX539" s="123"/>
    </row>
    <row xmlns:x14ac="http://schemas.microsoft.com/office/spreadsheetml/2009/9/ac" r="540" s="3" customFormat="true" x14ac:dyDescent="0.25">
      <c r="A540" s="385"/>
      <c r="B540" s="123"/>
      <c r="L540" s="123"/>
      <c r="V540" s="123"/>
      <c r="AF540" s="123"/>
      <c r="AP540" s="123"/>
      <c r="AZ540" s="123"/>
      <c r="BJ540" s="123"/>
      <c r="BT540" s="123"/>
      <c r="CD540" s="123"/>
      <c r="CN540" s="123"/>
      <c r="CX540" s="123"/>
      <c r="DH540" s="123"/>
      <c r="DR540" s="123"/>
      <c r="EB540" s="123"/>
      <c r="EL540" s="123"/>
      <c r="EV540" s="123"/>
      <c r="FF540" s="123"/>
      <c r="FP540" s="123"/>
      <c r="FZ540" s="123"/>
      <c r="GJ540" s="123"/>
      <c r="GT540" s="123"/>
      <c r="HD540" s="123"/>
      <c r="HN540" s="123"/>
      <c r="HX540" s="123"/>
    </row>
    <row xmlns:x14ac="http://schemas.microsoft.com/office/spreadsheetml/2009/9/ac" r="541" s="3" customFormat="true" x14ac:dyDescent="0.25">
      <c r="A541" s="385"/>
      <c r="B541" s="123"/>
      <c r="L541" s="123"/>
      <c r="V541" s="123"/>
      <c r="AF541" s="123"/>
      <c r="AP541" s="123"/>
      <c r="AZ541" s="123"/>
      <c r="BJ541" s="123"/>
      <c r="BT541" s="123"/>
      <c r="CD541" s="123"/>
      <c r="CN541" s="123"/>
      <c r="CX541" s="123"/>
      <c r="DH541" s="123"/>
      <c r="DR541" s="123"/>
      <c r="EB541" s="123"/>
      <c r="EL541" s="123"/>
      <c r="EV541" s="123"/>
      <c r="FF541" s="123"/>
      <c r="FP541" s="123"/>
      <c r="FZ541" s="123"/>
      <c r="GJ541" s="123"/>
      <c r="GT541" s="123"/>
      <c r="HD541" s="123"/>
      <c r="HN541" s="123"/>
      <c r="HX541" s="123"/>
    </row>
    <row xmlns:x14ac="http://schemas.microsoft.com/office/spreadsheetml/2009/9/ac" r="542" s="3" customFormat="true" x14ac:dyDescent="0.25">
      <c r="A542" s="385"/>
      <c r="B542" s="123"/>
      <c r="L542" s="123"/>
      <c r="V542" s="123"/>
      <c r="AF542" s="123"/>
      <c r="AP542" s="123"/>
      <c r="AZ542" s="123"/>
      <c r="BJ542" s="123"/>
      <c r="BT542" s="123"/>
      <c r="CD542" s="123"/>
      <c r="CN542" s="123"/>
      <c r="CX542" s="123"/>
      <c r="DH542" s="123"/>
      <c r="DR542" s="123"/>
      <c r="EB542" s="123"/>
      <c r="EL542" s="123"/>
      <c r="EV542" s="123"/>
      <c r="FF542" s="123"/>
      <c r="FP542" s="123"/>
      <c r="FZ542" s="123"/>
      <c r="GJ542" s="123"/>
      <c r="GT542" s="123"/>
      <c r="HD542" s="123"/>
      <c r="HN542" s="123"/>
      <c r="HX542" s="123"/>
    </row>
    <row xmlns:x14ac="http://schemas.microsoft.com/office/spreadsheetml/2009/9/ac" r="543" s="3" customFormat="true" x14ac:dyDescent="0.25">
      <c r="A543" s="385"/>
      <c r="B543" s="123"/>
      <c r="L543" s="123"/>
      <c r="V543" s="123"/>
      <c r="AF543" s="123"/>
      <c r="AP543" s="123"/>
      <c r="AZ543" s="123"/>
      <c r="BJ543" s="123"/>
      <c r="BT543" s="123"/>
      <c r="CD543" s="123"/>
      <c r="CN543" s="123"/>
      <c r="CX543" s="123"/>
      <c r="DH543" s="123"/>
      <c r="DR543" s="123"/>
      <c r="EB543" s="123"/>
      <c r="EL543" s="123"/>
      <c r="EV543" s="123"/>
      <c r="FF543" s="123"/>
      <c r="FP543" s="123"/>
      <c r="FZ543" s="123"/>
      <c r="GJ543" s="123"/>
      <c r="GT543" s="123"/>
      <c r="HD543" s="123"/>
      <c r="HN543" s="123"/>
      <c r="HX543" s="123"/>
    </row>
    <row xmlns:x14ac="http://schemas.microsoft.com/office/spreadsheetml/2009/9/ac" r="544" s="3" customFormat="true" x14ac:dyDescent="0.25">
      <c r="A544" s="385"/>
      <c r="B544" s="123"/>
      <c r="L544" s="123"/>
      <c r="V544" s="123"/>
      <c r="AF544" s="123"/>
      <c r="AP544" s="123"/>
      <c r="AZ544" s="123"/>
      <c r="BJ544" s="123"/>
      <c r="BT544" s="123"/>
      <c r="CD544" s="123"/>
      <c r="CN544" s="123"/>
      <c r="CX544" s="123"/>
      <c r="DH544" s="123"/>
      <c r="DR544" s="123"/>
      <c r="EB544" s="123"/>
      <c r="EL544" s="123"/>
      <c r="EV544" s="123"/>
      <c r="FF544" s="123"/>
      <c r="FP544" s="123"/>
      <c r="FZ544" s="123"/>
      <c r="GJ544" s="123"/>
      <c r="GT544" s="123"/>
      <c r="HD544" s="123"/>
      <c r="HN544" s="123"/>
      <c r="HX544" s="123"/>
    </row>
    <row xmlns:x14ac="http://schemas.microsoft.com/office/spreadsheetml/2009/9/ac" r="545" s="3" customFormat="true" x14ac:dyDescent="0.25">
      <c r="A545" s="385"/>
      <c r="B545" s="123"/>
      <c r="L545" s="123"/>
      <c r="V545" s="123"/>
      <c r="AF545" s="123"/>
      <c r="AP545" s="123"/>
      <c r="AZ545" s="123"/>
      <c r="BJ545" s="123"/>
      <c r="BT545" s="123"/>
      <c r="CD545" s="123"/>
      <c r="CN545" s="123"/>
      <c r="CX545" s="123"/>
      <c r="DH545" s="123"/>
      <c r="DR545" s="123"/>
      <c r="EB545" s="123"/>
      <c r="EL545" s="123"/>
      <c r="EV545" s="123"/>
      <c r="FF545" s="123"/>
      <c r="FP545" s="123"/>
      <c r="FZ545" s="123"/>
      <c r="GJ545" s="123"/>
      <c r="GT545" s="123"/>
      <c r="HD545" s="123"/>
      <c r="HN545" s="123"/>
      <c r="HX545" s="123"/>
    </row>
    <row xmlns:x14ac="http://schemas.microsoft.com/office/spreadsheetml/2009/9/ac" r="546" s="3" customFormat="true" x14ac:dyDescent="0.25">
      <c r="A546" s="385"/>
      <c r="B546" s="123"/>
      <c r="L546" s="123"/>
      <c r="V546" s="123"/>
      <c r="AF546" s="123"/>
      <c r="AP546" s="123"/>
      <c r="AZ546" s="123"/>
      <c r="BJ546" s="123"/>
      <c r="BT546" s="123"/>
      <c r="CD546" s="123"/>
      <c r="CN546" s="123"/>
      <c r="CX546" s="123"/>
      <c r="DH546" s="123"/>
      <c r="DR546" s="123"/>
      <c r="EB546" s="123"/>
      <c r="EL546" s="123"/>
      <c r="EV546" s="123"/>
      <c r="FF546" s="123"/>
      <c r="FP546" s="123"/>
      <c r="FZ546" s="123"/>
      <c r="GJ546" s="123"/>
      <c r="GT546" s="123"/>
      <c r="HD546" s="123"/>
      <c r="HN546" s="123"/>
      <c r="HX546" s="123"/>
    </row>
    <row xmlns:x14ac="http://schemas.microsoft.com/office/spreadsheetml/2009/9/ac" r="547" s="3" customFormat="true" x14ac:dyDescent="0.25">
      <c r="A547" s="385"/>
      <c r="B547" s="123"/>
      <c r="L547" s="123"/>
      <c r="V547" s="123"/>
      <c r="AF547" s="123"/>
      <c r="AP547" s="123"/>
      <c r="AZ547" s="123"/>
      <c r="BJ547" s="123"/>
      <c r="BT547" s="123"/>
      <c r="CD547" s="123"/>
      <c r="CN547" s="123"/>
      <c r="CX547" s="123"/>
      <c r="DH547" s="123"/>
      <c r="DR547" s="123"/>
      <c r="EB547" s="123"/>
      <c r="EL547" s="123"/>
      <c r="EV547" s="123"/>
      <c r="FF547" s="123"/>
      <c r="FP547" s="123"/>
      <c r="FZ547" s="123"/>
      <c r="GJ547" s="123"/>
      <c r="GT547" s="123"/>
      <c r="HD547" s="123"/>
      <c r="HN547" s="123"/>
      <c r="HX547" s="123"/>
    </row>
    <row xmlns:x14ac="http://schemas.microsoft.com/office/spreadsheetml/2009/9/ac" r="548" s="3" customFormat="true" x14ac:dyDescent="0.25">
      <c r="A548" s="385"/>
      <c r="B548" s="123"/>
      <c r="L548" s="123"/>
      <c r="V548" s="123"/>
      <c r="AF548" s="123"/>
      <c r="AP548" s="123"/>
      <c r="AZ548" s="123"/>
      <c r="BJ548" s="123"/>
      <c r="BT548" s="123"/>
      <c r="CD548" s="123"/>
      <c r="CN548" s="123"/>
      <c r="CX548" s="123"/>
      <c r="DH548" s="123"/>
      <c r="DR548" s="123"/>
      <c r="EB548" s="123"/>
      <c r="EL548" s="123"/>
      <c r="EV548" s="123"/>
      <c r="FF548" s="123"/>
      <c r="FP548" s="123"/>
      <c r="FZ548" s="123"/>
      <c r="GJ548" s="123"/>
      <c r="GT548" s="123"/>
      <c r="HD548" s="123"/>
      <c r="HN548" s="123"/>
      <c r="HX548" s="123"/>
    </row>
    <row xmlns:x14ac="http://schemas.microsoft.com/office/spreadsheetml/2009/9/ac" r="549" s="3" customFormat="true" x14ac:dyDescent="0.25">
      <c r="A549" s="385"/>
      <c r="B549" s="123"/>
      <c r="L549" s="123"/>
      <c r="V549" s="123"/>
      <c r="AF549" s="123"/>
      <c r="AP549" s="123"/>
      <c r="AZ549" s="123"/>
      <c r="BJ549" s="123"/>
      <c r="BT549" s="123"/>
      <c r="CD549" s="123"/>
      <c r="CN549" s="123"/>
      <c r="CX549" s="123"/>
      <c r="DH549" s="123"/>
      <c r="DR549" s="123"/>
      <c r="EB549" s="123"/>
      <c r="EL549" s="123"/>
      <c r="EV549" s="123"/>
      <c r="FF549" s="123"/>
      <c r="FP549" s="123"/>
      <c r="FZ549" s="123"/>
      <c r="GJ549" s="123"/>
      <c r="GT549" s="123"/>
      <c r="HD549" s="123"/>
      <c r="HN549" s="123"/>
      <c r="HX549" s="123"/>
    </row>
    <row xmlns:x14ac="http://schemas.microsoft.com/office/spreadsheetml/2009/9/ac" r="550" s="3" customFormat="true" x14ac:dyDescent="0.25">
      <c r="A550" s="385"/>
      <c r="B550" s="123"/>
      <c r="L550" s="123"/>
      <c r="V550" s="123"/>
      <c r="AF550" s="123"/>
      <c r="AP550" s="123"/>
      <c r="AZ550" s="123"/>
      <c r="BJ550" s="123"/>
      <c r="BT550" s="123"/>
      <c r="CD550" s="123"/>
      <c r="CN550" s="123"/>
      <c r="CX550" s="123"/>
      <c r="DH550" s="123"/>
      <c r="DR550" s="123"/>
      <c r="EB550" s="123"/>
      <c r="EL550" s="123"/>
      <c r="EV550" s="123"/>
      <c r="FF550" s="123"/>
      <c r="FP550" s="123"/>
      <c r="FZ550" s="123"/>
      <c r="GJ550" s="123"/>
      <c r="GT550" s="123"/>
      <c r="HD550" s="123"/>
      <c r="HN550" s="123"/>
      <c r="HX550" s="123"/>
    </row>
    <row xmlns:x14ac="http://schemas.microsoft.com/office/spreadsheetml/2009/9/ac" r="551" s="3" customFormat="true" x14ac:dyDescent="0.25">
      <c r="A551" s="385"/>
      <c r="B551" s="123"/>
      <c r="L551" s="123"/>
      <c r="V551" s="123"/>
      <c r="AF551" s="123"/>
      <c r="AP551" s="123"/>
      <c r="AZ551" s="123"/>
      <c r="BJ551" s="123"/>
      <c r="BT551" s="123"/>
      <c r="CD551" s="123"/>
      <c r="CN551" s="123"/>
      <c r="CX551" s="123"/>
      <c r="DH551" s="123"/>
      <c r="DR551" s="123"/>
      <c r="EB551" s="123"/>
      <c r="EL551" s="123"/>
      <c r="EV551" s="123"/>
      <c r="FF551" s="123"/>
      <c r="FP551" s="123"/>
      <c r="FZ551" s="123"/>
      <c r="GJ551" s="123"/>
      <c r="GT551" s="123"/>
      <c r="HD551" s="123"/>
      <c r="HN551" s="123"/>
      <c r="HX551" s="123"/>
    </row>
    <row xmlns:x14ac="http://schemas.microsoft.com/office/spreadsheetml/2009/9/ac" r="552" s="3" customFormat="true" x14ac:dyDescent="0.25">
      <c r="A552" s="385"/>
      <c r="B552" s="123"/>
      <c r="L552" s="123"/>
      <c r="V552" s="123"/>
      <c r="AF552" s="123"/>
      <c r="AP552" s="123"/>
      <c r="AZ552" s="123"/>
      <c r="BJ552" s="123"/>
      <c r="BT552" s="123"/>
      <c r="CD552" s="123"/>
      <c r="CN552" s="123"/>
      <c r="CX552" s="123"/>
      <c r="DH552" s="123"/>
      <c r="DR552" s="123"/>
      <c r="EB552" s="123"/>
      <c r="EL552" s="123"/>
      <c r="EV552" s="123"/>
      <c r="FF552" s="123"/>
      <c r="FP552" s="123"/>
      <c r="FZ552" s="123"/>
      <c r="GJ552" s="123"/>
      <c r="GT552" s="123"/>
      <c r="HD552" s="123"/>
      <c r="HN552" s="123"/>
      <c r="HX552" s="123"/>
    </row>
    <row xmlns:x14ac="http://schemas.microsoft.com/office/spreadsheetml/2009/9/ac" r="553" s="3" customFormat="true" x14ac:dyDescent="0.25">
      <c r="A553" s="385"/>
      <c r="B553" s="123"/>
      <c r="L553" s="123"/>
      <c r="V553" s="123"/>
      <c r="AF553" s="123"/>
      <c r="AP553" s="123"/>
      <c r="AZ553" s="123"/>
      <c r="BJ553" s="123"/>
      <c r="BT553" s="123"/>
      <c r="CD553" s="123"/>
      <c r="CN553" s="123"/>
      <c r="CX553" s="123"/>
      <c r="DH553" s="123"/>
      <c r="DR553" s="123"/>
      <c r="EB553" s="123"/>
      <c r="EL553" s="123"/>
      <c r="EV553" s="123"/>
      <c r="FF553" s="123"/>
      <c r="FP553" s="123"/>
      <c r="FZ553" s="123"/>
      <c r="GJ553" s="123"/>
      <c r="GT553" s="123"/>
      <c r="HD553" s="123"/>
      <c r="HN553" s="123"/>
      <c r="HX553" s="123"/>
    </row>
    <row xmlns:x14ac="http://schemas.microsoft.com/office/spreadsheetml/2009/9/ac" r="554" s="3" customFormat="true" x14ac:dyDescent="0.25">
      <c r="A554" s="385"/>
      <c r="B554" s="123"/>
      <c r="L554" s="123"/>
      <c r="V554" s="123"/>
      <c r="AF554" s="123"/>
      <c r="AP554" s="123"/>
      <c r="AZ554" s="123"/>
      <c r="BJ554" s="123"/>
      <c r="BT554" s="123"/>
      <c r="CD554" s="123"/>
      <c r="CN554" s="123"/>
      <c r="CX554" s="123"/>
      <c r="DH554" s="123"/>
      <c r="DR554" s="123"/>
      <c r="EB554" s="123"/>
      <c r="EL554" s="123"/>
      <c r="EV554" s="123"/>
      <c r="FF554" s="123"/>
      <c r="FP554" s="123"/>
      <c r="FZ554" s="123"/>
      <c r="GJ554" s="123"/>
      <c r="GT554" s="123"/>
      <c r="HD554" s="123"/>
      <c r="HN554" s="123"/>
      <c r="HX554" s="123"/>
    </row>
    <row xmlns:x14ac="http://schemas.microsoft.com/office/spreadsheetml/2009/9/ac" r="555" s="3" customFormat="true" x14ac:dyDescent="0.25">
      <c r="A555" s="385"/>
      <c r="B555" s="123"/>
      <c r="L555" s="123"/>
      <c r="V555" s="123"/>
      <c r="AF555" s="123"/>
      <c r="AP555" s="123"/>
      <c r="AZ555" s="123"/>
      <c r="BJ555" s="123"/>
      <c r="BT555" s="123"/>
      <c r="CD555" s="123"/>
      <c r="CN555" s="123"/>
      <c r="CX555" s="123"/>
      <c r="DH555" s="123"/>
      <c r="DR555" s="123"/>
      <c r="EB555" s="123"/>
      <c r="EL555" s="123"/>
      <c r="EV555" s="123"/>
      <c r="FF555" s="123"/>
      <c r="FP555" s="123"/>
      <c r="FZ555" s="123"/>
      <c r="GJ555" s="123"/>
      <c r="GT555" s="123"/>
      <c r="HD555" s="123"/>
      <c r="HN555" s="123"/>
      <c r="HX555" s="123"/>
    </row>
    <row xmlns:x14ac="http://schemas.microsoft.com/office/spreadsheetml/2009/9/ac" r="556" s="3" customFormat="true" x14ac:dyDescent="0.25">
      <c r="A556" s="385"/>
      <c r="B556" s="123"/>
      <c r="L556" s="123"/>
      <c r="V556" s="123"/>
      <c r="AF556" s="123"/>
      <c r="AP556" s="123"/>
      <c r="AZ556" s="123"/>
      <c r="BJ556" s="123"/>
      <c r="BT556" s="123"/>
      <c r="CD556" s="123"/>
      <c r="CN556" s="123"/>
      <c r="CX556" s="123"/>
      <c r="DH556" s="123"/>
      <c r="DR556" s="123"/>
      <c r="EB556" s="123"/>
      <c r="EL556" s="123"/>
      <c r="EV556" s="123"/>
      <c r="FF556" s="123"/>
      <c r="FP556" s="123"/>
      <c r="FZ556" s="123"/>
      <c r="GJ556" s="123"/>
      <c r="GT556" s="123"/>
      <c r="HD556" s="123"/>
      <c r="HN556" s="123"/>
      <c r="HX556" s="123"/>
    </row>
    <row xmlns:x14ac="http://schemas.microsoft.com/office/spreadsheetml/2009/9/ac" r="557" s="3" customFormat="true" x14ac:dyDescent="0.25">
      <c r="A557" s="385"/>
      <c r="B557" s="123"/>
      <c r="L557" s="123"/>
      <c r="V557" s="123"/>
      <c r="AF557" s="123"/>
      <c r="AP557" s="123"/>
      <c r="AZ557" s="123"/>
      <c r="BJ557" s="123"/>
      <c r="BT557" s="123"/>
      <c r="CD557" s="123"/>
      <c r="CN557" s="123"/>
      <c r="CX557" s="123"/>
      <c r="DH557" s="123"/>
      <c r="DR557" s="123"/>
      <c r="EB557" s="123"/>
      <c r="EL557" s="123"/>
      <c r="EV557" s="123"/>
      <c r="FF557" s="123"/>
      <c r="FP557" s="123"/>
      <c r="FZ557" s="123"/>
      <c r="GJ557" s="123"/>
      <c r="GT557" s="123"/>
      <c r="HD557" s="123"/>
      <c r="HN557" s="123"/>
      <c r="HX557" s="123"/>
    </row>
    <row xmlns:x14ac="http://schemas.microsoft.com/office/spreadsheetml/2009/9/ac" r="558" s="3" customFormat="true" x14ac:dyDescent="0.25">
      <c r="A558" s="385"/>
      <c r="B558" s="123"/>
      <c r="L558" s="123"/>
      <c r="V558" s="123"/>
      <c r="AF558" s="123"/>
      <c r="AP558" s="123"/>
      <c r="AZ558" s="123"/>
      <c r="BJ558" s="123"/>
      <c r="BT558" s="123"/>
      <c r="CD558" s="123"/>
      <c r="CN558" s="123"/>
      <c r="CX558" s="123"/>
      <c r="DH558" s="123"/>
      <c r="DR558" s="123"/>
      <c r="EB558" s="123"/>
      <c r="EL558" s="123"/>
      <c r="EV558" s="123"/>
      <c r="FF558" s="123"/>
      <c r="FP558" s="123"/>
      <c r="FZ558" s="123"/>
      <c r="GJ558" s="123"/>
      <c r="GT558" s="123"/>
      <c r="HD558" s="123"/>
      <c r="HN558" s="123"/>
      <c r="HX558" s="123"/>
    </row>
    <row xmlns:x14ac="http://schemas.microsoft.com/office/spreadsheetml/2009/9/ac" r="559" s="3" customFormat="true" x14ac:dyDescent="0.25">
      <c r="A559" s="385"/>
      <c r="B559" s="123"/>
      <c r="L559" s="123"/>
      <c r="V559" s="123"/>
      <c r="AF559" s="123"/>
      <c r="AP559" s="123"/>
      <c r="AZ559" s="123"/>
      <c r="BJ559" s="123"/>
      <c r="BT559" s="123"/>
      <c r="CD559" s="123"/>
      <c r="CN559" s="123"/>
      <c r="CX559" s="123"/>
      <c r="DH559" s="123"/>
      <c r="DR559" s="123"/>
      <c r="EB559" s="123"/>
      <c r="EL559" s="123"/>
      <c r="EV559" s="123"/>
      <c r="FF559" s="123"/>
      <c r="FP559" s="123"/>
      <c r="FZ559" s="123"/>
      <c r="GJ559" s="123"/>
      <c r="GT559" s="123"/>
      <c r="HD559" s="123"/>
      <c r="HN559" s="123"/>
      <c r="HX559" s="123"/>
    </row>
    <row xmlns:x14ac="http://schemas.microsoft.com/office/spreadsheetml/2009/9/ac" r="560" s="3" customFormat="true" x14ac:dyDescent="0.25">
      <c r="A560" s="385"/>
      <c r="B560" s="123"/>
      <c r="L560" s="123"/>
      <c r="V560" s="123"/>
      <c r="AF560" s="123"/>
      <c r="AP560" s="123"/>
      <c r="AZ560" s="123"/>
      <c r="BJ560" s="123"/>
      <c r="BT560" s="123"/>
      <c r="CD560" s="123"/>
      <c r="CN560" s="123"/>
      <c r="CX560" s="123"/>
      <c r="DH560" s="123"/>
      <c r="DR560" s="123"/>
      <c r="EB560" s="123"/>
      <c r="EL560" s="123"/>
      <c r="EV560" s="123"/>
      <c r="FF560" s="123"/>
      <c r="FP560" s="123"/>
      <c r="FZ560" s="123"/>
      <c r="GJ560" s="123"/>
      <c r="GT560" s="123"/>
      <c r="HD560" s="123"/>
      <c r="HN560" s="123"/>
      <c r="HX560" s="123"/>
    </row>
    <row xmlns:x14ac="http://schemas.microsoft.com/office/spreadsheetml/2009/9/ac" r="561" s="3" customFormat="true" x14ac:dyDescent="0.25">
      <c r="A561" s="385"/>
      <c r="B561" s="123"/>
      <c r="L561" s="123"/>
      <c r="V561" s="123"/>
      <c r="AF561" s="123"/>
      <c r="AP561" s="123"/>
      <c r="AZ561" s="123"/>
      <c r="BJ561" s="123"/>
      <c r="BT561" s="123"/>
      <c r="CD561" s="123"/>
      <c r="CN561" s="123"/>
      <c r="CX561" s="123"/>
      <c r="DH561" s="123"/>
      <c r="DR561" s="123"/>
      <c r="EB561" s="123"/>
      <c r="EL561" s="123"/>
      <c r="EV561" s="123"/>
      <c r="FF561" s="123"/>
      <c r="FP561" s="123"/>
      <c r="FZ561" s="123"/>
      <c r="GJ561" s="123"/>
      <c r="GT561" s="123"/>
      <c r="HD561" s="123"/>
      <c r="HN561" s="123"/>
      <c r="HX561" s="123"/>
    </row>
    <row xmlns:x14ac="http://schemas.microsoft.com/office/spreadsheetml/2009/9/ac" r="562" s="3" customFormat="true" x14ac:dyDescent="0.25">
      <c r="A562" s="385"/>
      <c r="B562" s="123"/>
      <c r="L562" s="123"/>
      <c r="V562" s="123"/>
      <c r="AF562" s="123"/>
      <c r="AP562" s="123"/>
      <c r="AZ562" s="123"/>
      <c r="BJ562" s="123"/>
      <c r="BT562" s="123"/>
      <c r="CD562" s="123"/>
      <c r="CN562" s="123"/>
      <c r="CX562" s="123"/>
      <c r="DH562" s="123"/>
      <c r="DR562" s="123"/>
      <c r="EB562" s="123"/>
      <c r="EL562" s="123"/>
      <c r="EV562" s="123"/>
      <c r="FF562" s="123"/>
      <c r="FP562" s="123"/>
      <c r="FZ562" s="123"/>
      <c r="GJ562" s="123"/>
      <c r="GT562" s="123"/>
      <c r="HD562" s="123"/>
      <c r="HN562" s="123"/>
      <c r="HX562" s="123"/>
    </row>
    <row xmlns:x14ac="http://schemas.microsoft.com/office/spreadsheetml/2009/9/ac" r="563" s="3" customFormat="true" x14ac:dyDescent="0.25">
      <c r="A563" s="385"/>
      <c r="B563" s="123"/>
      <c r="L563" s="123"/>
      <c r="V563" s="123"/>
      <c r="AF563" s="123"/>
      <c r="AP563" s="123"/>
      <c r="AZ563" s="123"/>
      <c r="BJ563" s="123"/>
      <c r="BT563" s="123"/>
      <c r="CD563" s="123"/>
      <c r="CN563" s="123"/>
      <c r="CX563" s="123"/>
      <c r="DH563" s="123"/>
      <c r="DR563" s="123"/>
      <c r="EB563" s="123"/>
      <c r="EL563" s="123"/>
      <c r="EV563" s="123"/>
      <c r="FF563" s="123"/>
      <c r="FP563" s="123"/>
      <c r="FZ563" s="123"/>
      <c r="GJ563" s="123"/>
      <c r="GT563" s="123"/>
      <c r="HD563" s="123"/>
      <c r="HN563" s="123"/>
      <c r="HX563" s="123"/>
    </row>
    <row xmlns:x14ac="http://schemas.microsoft.com/office/spreadsheetml/2009/9/ac" r="564" s="3" customFormat="true" x14ac:dyDescent="0.25">
      <c r="A564" s="385"/>
      <c r="B564" s="123"/>
      <c r="L564" s="123"/>
      <c r="V564" s="123"/>
      <c r="AF564" s="123"/>
      <c r="AP564" s="123"/>
      <c r="AZ564" s="123"/>
      <c r="BJ564" s="123"/>
      <c r="BT564" s="123"/>
      <c r="CD564" s="123"/>
      <c r="CN564" s="123"/>
      <c r="CX564" s="123"/>
      <c r="DH564" s="123"/>
      <c r="DR564" s="123"/>
      <c r="EB564" s="123"/>
      <c r="EL564" s="123"/>
      <c r="EV564" s="123"/>
      <c r="FF564" s="123"/>
      <c r="FP564" s="123"/>
      <c r="FZ564" s="123"/>
      <c r="GJ564" s="123"/>
      <c r="GT564" s="123"/>
      <c r="HD564" s="123"/>
      <c r="HN564" s="123"/>
      <c r="HX564" s="123"/>
    </row>
    <row xmlns:x14ac="http://schemas.microsoft.com/office/spreadsheetml/2009/9/ac" r="565" s="3" customFormat="true" x14ac:dyDescent="0.25">
      <c r="A565" s="385"/>
      <c r="B565" s="123"/>
      <c r="L565" s="123"/>
      <c r="V565" s="123"/>
      <c r="AF565" s="123"/>
      <c r="AP565" s="123"/>
      <c r="AZ565" s="123"/>
      <c r="BJ565" s="123"/>
      <c r="BT565" s="123"/>
      <c r="CD565" s="123"/>
      <c r="CN565" s="123"/>
      <c r="CX565" s="123"/>
      <c r="DH565" s="123"/>
      <c r="DR565" s="123"/>
      <c r="EB565" s="123"/>
      <c r="EL565" s="123"/>
      <c r="EV565" s="123"/>
      <c r="FF565" s="123"/>
      <c r="FP565" s="123"/>
      <c r="FZ565" s="123"/>
      <c r="GJ565" s="123"/>
      <c r="GT565" s="123"/>
      <c r="HD565" s="123"/>
      <c r="HN565" s="123"/>
      <c r="HX565" s="123"/>
    </row>
    <row xmlns:x14ac="http://schemas.microsoft.com/office/spreadsheetml/2009/9/ac" r="566" s="3" customFormat="true" x14ac:dyDescent="0.25">
      <c r="A566" s="385"/>
      <c r="B566" s="123"/>
      <c r="L566" s="123"/>
      <c r="V566" s="123"/>
      <c r="AF566" s="123"/>
      <c r="AP566" s="123"/>
      <c r="AZ566" s="123"/>
      <c r="BJ566" s="123"/>
      <c r="BT566" s="123"/>
      <c r="CD566" s="123"/>
      <c r="CN566" s="123"/>
      <c r="CX566" s="123"/>
      <c r="DH566" s="123"/>
      <c r="DR566" s="123"/>
      <c r="EB566" s="123"/>
      <c r="EL566" s="123"/>
      <c r="EV566" s="123"/>
      <c r="FF566" s="123"/>
      <c r="FP566" s="123"/>
      <c r="FZ566" s="123"/>
      <c r="GJ566" s="123"/>
      <c r="GT566" s="123"/>
      <c r="HD566" s="123"/>
      <c r="HN566" s="123"/>
      <c r="HX566" s="123"/>
    </row>
    <row xmlns:x14ac="http://schemas.microsoft.com/office/spreadsheetml/2009/9/ac" r="567" s="3" customFormat="true" x14ac:dyDescent="0.25">
      <c r="A567" s="385"/>
      <c r="B567" s="123"/>
      <c r="L567" s="123"/>
      <c r="V567" s="123"/>
      <c r="AF567" s="123"/>
      <c r="AP567" s="123"/>
      <c r="AZ567" s="123"/>
      <c r="BJ567" s="123"/>
      <c r="BT567" s="123"/>
      <c r="CD567" s="123"/>
      <c r="CN567" s="123"/>
      <c r="CX567" s="123"/>
      <c r="DH567" s="123"/>
      <c r="DR567" s="123"/>
      <c r="EB567" s="123"/>
      <c r="EL567" s="123"/>
      <c r="EV567" s="123"/>
      <c r="FF567" s="123"/>
      <c r="FP567" s="123"/>
      <c r="FZ567" s="123"/>
      <c r="GJ567" s="123"/>
      <c r="GT567" s="123"/>
      <c r="HD567" s="123"/>
      <c r="HN567" s="123"/>
      <c r="HX567" s="123"/>
    </row>
    <row xmlns:x14ac="http://schemas.microsoft.com/office/spreadsheetml/2009/9/ac" r="568" s="3" customFormat="true" x14ac:dyDescent="0.25">
      <c r="A568" s="385"/>
      <c r="B568" s="123"/>
      <c r="L568" s="123"/>
      <c r="V568" s="123"/>
      <c r="AF568" s="123"/>
      <c r="AP568" s="123"/>
      <c r="AZ568" s="123"/>
      <c r="BJ568" s="123"/>
      <c r="BT568" s="123"/>
      <c r="CD568" s="123"/>
      <c r="CN568" s="123"/>
      <c r="CX568" s="123"/>
      <c r="DH568" s="123"/>
      <c r="DR568" s="123"/>
      <c r="EB568" s="123"/>
      <c r="EL568" s="123"/>
      <c r="EV568" s="123"/>
      <c r="FF568" s="123"/>
      <c r="FP568" s="123"/>
      <c r="FZ568" s="123"/>
      <c r="GJ568" s="123"/>
      <c r="GT568" s="123"/>
      <c r="HD568" s="123"/>
      <c r="HN568" s="123"/>
      <c r="HX568" s="123"/>
    </row>
    <row xmlns:x14ac="http://schemas.microsoft.com/office/spreadsheetml/2009/9/ac" r="569" s="3" customFormat="true" x14ac:dyDescent="0.25">
      <c r="A569" s="385"/>
      <c r="B569" s="123"/>
      <c r="L569" s="123"/>
      <c r="V569" s="123"/>
      <c r="AF569" s="123"/>
      <c r="AP569" s="123"/>
      <c r="AZ569" s="123"/>
      <c r="BJ569" s="123"/>
      <c r="BT569" s="123"/>
      <c r="CD569" s="123"/>
      <c r="CN569" s="123"/>
      <c r="CX569" s="123"/>
      <c r="DH569" s="123"/>
      <c r="DR569" s="123"/>
      <c r="EB569" s="123"/>
      <c r="EL569" s="123"/>
      <c r="EV569" s="123"/>
      <c r="FF569" s="123"/>
      <c r="FP569" s="123"/>
      <c r="FZ569" s="123"/>
      <c r="GJ569" s="123"/>
      <c r="GT569" s="123"/>
      <c r="HD569" s="123"/>
      <c r="HN569" s="123"/>
      <c r="HX569" s="123"/>
    </row>
    <row xmlns:x14ac="http://schemas.microsoft.com/office/spreadsheetml/2009/9/ac" r="570" s="3" customFormat="true" x14ac:dyDescent="0.25">
      <c r="A570" s="385"/>
      <c r="B570" s="123"/>
      <c r="L570" s="123"/>
      <c r="V570" s="123"/>
      <c r="AF570" s="123"/>
      <c r="AP570" s="123"/>
      <c r="AZ570" s="123"/>
      <c r="BJ570" s="123"/>
      <c r="BT570" s="123"/>
      <c r="CD570" s="123"/>
      <c r="CN570" s="123"/>
      <c r="CX570" s="123"/>
      <c r="DH570" s="123"/>
      <c r="DR570" s="123"/>
      <c r="EB570" s="123"/>
      <c r="EL570" s="123"/>
      <c r="EV570" s="123"/>
      <c r="FF570" s="123"/>
      <c r="FP570" s="123"/>
      <c r="FZ570" s="123"/>
      <c r="GJ570" s="123"/>
      <c r="GT570" s="123"/>
      <c r="HD570" s="123"/>
      <c r="HN570" s="123"/>
      <c r="HX570" s="123"/>
    </row>
    <row xmlns:x14ac="http://schemas.microsoft.com/office/spreadsheetml/2009/9/ac" r="571" s="3" customFormat="true" x14ac:dyDescent="0.25">
      <c r="A571" s="385"/>
      <c r="B571" s="123"/>
      <c r="L571" s="123"/>
      <c r="V571" s="123"/>
      <c r="AF571" s="123"/>
      <c r="AP571" s="123"/>
      <c r="AZ571" s="123"/>
      <c r="BJ571" s="123"/>
      <c r="BT571" s="123"/>
      <c r="CD571" s="123"/>
      <c r="CN571" s="123"/>
      <c r="CX571" s="123"/>
      <c r="DH571" s="123"/>
      <c r="DR571" s="123"/>
      <c r="EB571" s="123"/>
      <c r="EL571" s="123"/>
      <c r="EV571" s="123"/>
      <c r="FF571" s="123"/>
      <c r="FP571" s="123"/>
      <c r="FZ571" s="123"/>
      <c r="GJ571" s="123"/>
      <c r="GT571" s="123"/>
      <c r="HD571" s="123"/>
      <c r="HN571" s="123"/>
      <c r="HX571" s="123"/>
    </row>
    <row xmlns:x14ac="http://schemas.microsoft.com/office/spreadsheetml/2009/9/ac" r="572" s="3" customFormat="true" x14ac:dyDescent="0.25">
      <c r="A572" s="385"/>
      <c r="B572" s="123"/>
      <c r="L572" s="123"/>
      <c r="V572" s="123"/>
      <c r="AF572" s="123"/>
      <c r="AP572" s="123"/>
      <c r="AZ572" s="123"/>
      <c r="BJ572" s="123"/>
      <c r="BT572" s="123"/>
      <c r="CD572" s="123"/>
      <c r="CN572" s="123"/>
      <c r="CX572" s="123"/>
      <c r="DH572" s="123"/>
      <c r="DR572" s="123"/>
      <c r="EB572" s="123"/>
      <c r="EL572" s="123"/>
      <c r="EV572" s="123"/>
      <c r="FF572" s="123"/>
      <c r="FP572" s="123"/>
      <c r="FZ572" s="123"/>
      <c r="GJ572" s="123"/>
      <c r="GT572" s="123"/>
      <c r="HD572" s="123"/>
      <c r="HN572" s="123"/>
      <c r="HX572" s="123"/>
    </row>
    <row xmlns:x14ac="http://schemas.microsoft.com/office/spreadsheetml/2009/9/ac" r="573" s="3" customFormat="true" x14ac:dyDescent="0.25">
      <c r="A573" s="385"/>
      <c r="B573" s="123"/>
      <c r="L573" s="123"/>
      <c r="V573" s="123"/>
      <c r="AF573" s="123"/>
      <c r="AP573" s="123"/>
      <c r="AZ573" s="123"/>
      <c r="BJ573" s="123"/>
      <c r="BT573" s="123"/>
      <c r="CD573" s="123"/>
      <c r="CN573" s="123"/>
      <c r="CX573" s="123"/>
      <c r="DH573" s="123"/>
      <c r="DR573" s="123"/>
      <c r="EB573" s="123"/>
      <c r="EL573" s="123"/>
      <c r="EV573" s="123"/>
      <c r="FF573" s="123"/>
      <c r="FP573" s="123"/>
      <c r="FZ573" s="123"/>
      <c r="GJ573" s="123"/>
      <c r="GT573" s="123"/>
      <c r="HD573" s="123"/>
      <c r="HN573" s="123"/>
      <c r="HX573" s="123"/>
    </row>
    <row xmlns:x14ac="http://schemas.microsoft.com/office/spreadsheetml/2009/9/ac" r="574" s="3" customFormat="true" x14ac:dyDescent="0.25">
      <c r="A574" s="385"/>
      <c r="B574" s="123"/>
      <c r="L574" s="123"/>
      <c r="V574" s="123"/>
      <c r="AF574" s="123"/>
      <c r="AP574" s="123"/>
      <c r="AZ574" s="123"/>
      <c r="BJ574" s="123"/>
      <c r="BT574" s="123"/>
      <c r="CD574" s="123"/>
      <c r="CN574" s="123"/>
      <c r="CX574" s="123"/>
      <c r="DH574" s="123"/>
      <c r="DR574" s="123"/>
      <c r="EB574" s="123"/>
      <c r="EL574" s="123"/>
      <c r="EV574" s="123"/>
      <c r="FF574" s="123"/>
      <c r="FP574" s="123"/>
      <c r="FZ574" s="123"/>
      <c r="GJ574" s="123"/>
      <c r="GT574" s="123"/>
      <c r="HD574" s="123"/>
      <c r="HN574" s="123"/>
      <c r="HX574" s="123"/>
    </row>
    <row xmlns:x14ac="http://schemas.microsoft.com/office/spreadsheetml/2009/9/ac" r="575" s="3" customFormat="true" x14ac:dyDescent="0.25">
      <c r="A575" s="385"/>
      <c r="B575" s="123"/>
      <c r="L575" s="123"/>
      <c r="V575" s="123"/>
      <c r="AF575" s="123"/>
      <c r="AP575" s="123"/>
      <c r="AZ575" s="123"/>
      <c r="BJ575" s="123"/>
      <c r="BT575" s="123"/>
      <c r="CD575" s="123"/>
      <c r="CN575" s="123"/>
      <c r="CX575" s="123"/>
      <c r="DH575" s="123"/>
      <c r="DR575" s="123"/>
      <c r="EB575" s="123"/>
      <c r="EL575" s="123"/>
      <c r="EV575" s="123"/>
      <c r="FF575" s="123"/>
      <c r="FP575" s="123"/>
      <c r="FZ575" s="123"/>
      <c r="GJ575" s="123"/>
      <c r="GT575" s="123"/>
      <c r="HD575" s="123"/>
      <c r="HN575" s="123"/>
      <c r="HX575" s="123"/>
    </row>
    <row xmlns:x14ac="http://schemas.microsoft.com/office/spreadsheetml/2009/9/ac" r="576" s="3" customFormat="true" x14ac:dyDescent="0.25">
      <c r="A576" s="385"/>
      <c r="B576" s="123"/>
      <c r="L576" s="123"/>
      <c r="V576" s="123"/>
      <c r="AF576" s="123"/>
      <c r="AP576" s="123"/>
      <c r="AZ576" s="123"/>
      <c r="BJ576" s="123"/>
      <c r="BT576" s="123"/>
      <c r="CD576" s="123"/>
      <c r="CN576" s="123"/>
      <c r="CX576" s="123"/>
      <c r="DH576" s="123"/>
      <c r="DR576" s="123"/>
      <c r="EB576" s="123"/>
      <c r="EL576" s="123"/>
      <c r="EV576" s="123"/>
      <c r="FF576" s="123"/>
      <c r="FP576" s="123"/>
      <c r="FZ576" s="123"/>
      <c r="GJ576" s="123"/>
      <c r="GT576" s="123"/>
      <c r="HD576" s="123"/>
      <c r="HN576" s="123"/>
      <c r="HX576" s="123"/>
    </row>
    <row xmlns:x14ac="http://schemas.microsoft.com/office/spreadsheetml/2009/9/ac" r="577" s="3" customFormat="true" x14ac:dyDescent="0.25">
      <c r="A577" s="385"/>
      <c r="B577" s="123"/>
      <c r="L577" s="123"/>
      <c r="V577" s="123"/>
      <c r="AF577" s="123"/>
      <c r="AP577" s="123"/>
      <c r="AZ577" s="123"/>
      <c r="BJ577" s="123"/>
      <c r="BT577" s="123"/>
      <c r="CD577" s="123"/>
      <c r="CN577" s="123"/>
      <c r="CX577" s="123"/>
      <c r="DH577" s="123"/>
      <c r="DR577" s="123"/>
      <c r="EB577" s="123"/>
      <c r="EL577" s="123"/>
      <c r="EV577" s="123"/>
      <c r="FF577" s="123"/>
      <c r="FP577" s="123"/>
      <c r="FZ577" s="123"/>
      <c r="GJ577" s="123"/>
      <c r="GT577" s="123"/>
      <c r="HD577" s="123"/>
      <c r="HN577" s="123"/>
      <c r="HX577" s="123"/>
    </row>
    <row xmlns:x14ac="http://schemas.microsoft.com/office/spreadsheetml/2009/9/ac" r="578" s="3" customFormat="true" x14ac:dyDescent="0.25">
      <c r="A578" s="385"/>
      <c r="B578" s="123"/>
      <c r="L578" s="123"/>
      <c r="V578" s="123"/>
      <c r="AF578" s="123"/>
      <c r="AP578" s="123"/>
      <c r="AZ578" s="123"/>
      <c r="BJ578" s="123"/>
      <c r="BT578" s="123"/>
      <c r="CD578" s="123"/>
      <c r="CN578" s="123"/>
      <c r="CX578" s="123"/>
      <c r="DH578" s="123"/>
      <c r="DR578" s="123"/>
      <c r="EB578" s="123"/>
      <c r="EL578" s="123"/>
      <c r="EV578" s="123"/>
      <c r="FF578" s="123"/>
      <c r="FP578" s="123"/>
      <c r="FZ578" s="123"/>
      <c r="GJ578" s="123"/>
      <c r="GT578" s="123"/>
      <c r="HD578" s="123"/>
      <c r="HN578" s="123"/>
      <c r="HX578" s="123"/>
    </row>
    <row xmlns:x14ac="http://schemas.microsoft.com/office/spreadsheetml/2009/9/ac" r="579" s="3" customFormat="true" x14ac:dyDescent="0.25">
      <c r="A579" s="385"/>
      <c r="B579" s="123"/>
      <c r="L579" s="123"/>
      <c r="V579" s="123"/>
      <c r="AF579" s="123"/>
      <c r="AP579" s="123"/>
      <c r="AZ579" s="123"/>
      <c r="BJ579" s="123"/>
      <c r="BT579" s="123"/>
      <c r="CD579" s="123"/>
      <c r="CN579" s="123"/>
      <c r="CX579" s="123"/>
      <c r="DH579" s="123"/>
      <c r="DR579" s="123"/>
      <c r="EB579" s="123"/>
      <c r="EL579" s="123"/>
      <c r="EV579" s="123"/>
      <c r="FF579" s="123"/>
      <c r="FP579" s="123"/>
      <c r="FZ579" s="123"/>
      <c r="GJ579" s="123"/>
      <c r="GT579" s="123"/>
      <c r="HD579" s="123"/>
      <c r="HN579" s="123"/>
      <c r="HX579" s="123"/>
    </row>
    <row xmlns:x14ac="http://schemas.microsoft.com/office/spreadsheetml/2009/9/ac" r="580" s="3" customFormat="true" x14ac:dyDescent="0.25">
      <c r="A580" s="385"/>
      <c r="B580" s="123"/>
      <c r="L580" s="123"/>
      <c r="V580" s="123"/>
      <c r="AF580" s="123"/>
      <c r="AP580" s="123"/>
      <c r="AZ580" s="123"/>
      <c r="BJ580" s="123"/>
      <c r="BT580" s="123"/>
      <c r="CD580" s="123"/>
      <c r="CN580" s="123"/>
      <c r="CX580" s="123"/>
      <c r="DH580" s="123"/>
      <c r="DR580" s="123"/>
      <c r="EB580" s="123"/>
      <c r="EL580" s="123"/>
      <c r="EV580" s="123"/>
      <c r="FF580" s="123"/>
      <c r="FP580" s="123"/>
      <c r="FZ580" s="123"/>
      <c r="GJ580" s="123"/>
      <c r="GT580" s="123"/>
      <c r="HD580" s="123"/>
      <c r="HN580" s="123"/>
      <c r="HX580" s="123"/>
    </row>
    <row xmlns:x14ac="http://schemas.microsoft.com/office/spreadsheetml/2009/9/ac" r="581" s="3" customFormat="true" x14ac:dyDescent="0.25">
      <c r="A581" s="385"/>
      <c r="B581" s="123"/>
      <c r="L581" s="123"/>
      <c r="V581" s="123"/>
      <c r="AF581" s="123"/>
      <c r="AP581" s="123"/>
      <c r="AZ581" s="123"/>
      <c r="BJ581" s="123"/>
      <c r="BT581" s="123"/>
      <c r="CD581" s="123"/>
      <c r="CN581" s="123"/>
      <c r="CX581" s="123"/>
      <c r="DH581" s="123"/>
      <c r="DR581" s="123"/>
      <c r="EB581" s="123"/>
      <c r="EL581" s="123"/>
      <c r="EV581" s="123"/>
      <c r="FF581" s="123"/>
      <c r="FP581" s="123"/>
      <c r="FZ581" s="123"/>
      <c r="GJ581" s="123"/>
      <c r="GT581" s="123"/>
      <c r="HD581" s="123"/>
      <c r="HN581" s="123"/>
      <c r="HX581" s="123"/>
    </row>
    <row xmlns:x14ac="http://schemas.microsoft.com/office/spreadsheetml/2009/9/ac" r="582" s="3" customFormat="true" x14ac:dyDescent="0.25">
      <c r="A582" s="385"/>
      <c r="B582" s="123"/>
      <c r="L582" s="123"/>
      <c r="V582" s="123"/>
      <c r="AF582" s="123"/>
      <c r="AP582" s="123"/>
      <c r="AZ582" s="123"/>
      <c r="BJ582" s="123"/>
      <c r="BT582" s="123"/>
      <c r="CD582" s="123"/>
      <c r="CN582" s="123"/>
      <c r="CX582" s="123"/>
      <c r="DH582" s="123"/>
      <c r="DR582" s="123"/>
      <c r="EB582" s="123"/>
      <c r="EL582" s="123"/>
      <c r="EV582" s="123"/>
      <c r="FF582" s="123"/>
      <c r="FP582" s="123"/>
      <c r="FZ582" s="123"/>
      <c r="GJ582" s="123"/>
      <c r="GT582" s="123"/>
      <c r="HD582" s="123"/>
      <c r="HN582" s="123"/>
      <c r="HX582" s="123"/>
    </row>
    <row xmlns:x14ac="http://schemas.microsoft.com/office/spreadsheetml/2009/9/ac" r="583" s="3" customFormat="true" x14ac:dyDescent="0.25">
      <c r="A583" s="385"/>
      <c r="B583" s="123"/>
      <c r="L583" s="123"/>
      <c r="V583" s="123"/>
      <c r="AF583" s="123"/>
      <c r="AP583" s="123"/>
      <c r="AZ583" s="123"/>
      <c r="BJ583" s="123"/>
      <c r="BT583" s="123"/>
      <c r="CD583" s="123"/>
      <c r="CN583" s="123"/>
      <c r="CX583" s="123"/>
      <c r="DH583" s="123"/>
      <c r="DR583" s="123"/>
      <c r="EB583" s="123"/>
      <c r="EL583" s="123"/>
      <c r="EV583" s="123"/>
      <c r="FF583" s="123"/>
      <c r="FP583" s="123"/>
      <c r="FZ583" s="123"/>
      <c r="GJ583" s="123"/>
      <c r="GT583" s="123"/>
      <c r="HD583" s="123"/>
      <c r="HN583" s="123"/>
      <c r="HX583" s="123"/>
    </row>
    <row xmlns:x14ac="http://schemas.microsoft.com/office/spreadsheetml/2009/9/ac" r="584" s="3" customFormat="true" x14ac:dyDescent="0.25">
      <c r="A584" s="385"/>
      <c r="B584" s="123"/>
      <c r="L584" s="123"/>
      <c r="V584" s="123"/>
      <c r="AF584" s="123"/>
      <c r="AP584" s="123"/>
      <c r="AZ584" s="123"/>
      <c r="BJ584" s="123"/>
      <c r="BT584" s="123"/>
      <c r="CD584" s="123"/>
      <c r="CN584" s="123"/>
      <c r="CX584" s="123"/>
      <c r="DH584" s="123"/>
      <c r="DR584" s="123"/>
      <c r="EB584" s="123"/>
      <c r="EL584" s="123"/>
      <c r="EV584" s="123"/>
      <c r="FF584" s="123"/>
      <c r="FP584" s="123"/>
      <c r="FZ584" s="123"/>
      <c r="GJ584" s="123"/>
      <c r="GT584" s="123"/>
      <c r="HD584" s="123"/>
      <c r="HN584" s="123"/>
      <c r="HX584" s="123"/>
    </row>
    <row xmlns:x14ac="http://schemas.microsoft.com/office/spreadsheetml/2009/9/ac" r="585" s="3" customFormat="true" x14ac:dyDescent="0.25">
      <c r="A585" s="385"/>
      <c r="B585" s="123"/>
      <c r="L585" s="123"/>
      <c r="V585" s="123"/>
      <c r="AF585" s="123"/>
      <c r="AP585" s="123"/>
      <c r="AZ585" s="123"/>
      <c r="BJ585" s="123"/>
      <c r="BT585" s="123"/>
      <c r="CD585" s="123"/>
      <c r="CN585" s="123"/>
      <c r="CX585" s="123"/>
      <c r="DH585" s="123"/>
      <c r="DR585" s="123"/>
      <c r="EB585" s="123"/>
      <c r="EL585" s="123"/>
      <c r="EV585" s="123"/>
      <c r="FF585" s="123"/>
      <c r="FP585" s="123"/>
      <c r="FZ585" s="123"/>
      <c r="GJ585" s="123"/>
      <c r="GT585" s="123"/>
      <c r="HD585" s="123"/>
      <c r="HN585" s="123"/>
      <c r="HX585" s="123"/>
    </row>
    <row xmlns:x14ac="http://schemas.microsoft.com/office/spreadsheetml/2009/9/ac" r="586" s="3" customFormat="true" x14ac:dyDescent="0.25">
      <c r="A586" s="385"/>
      <c r="B586" s="123"/>
      <c r="L586" s="123"/>
      <c r="V586" s="123"/>
      <c r="AF586" s="123"/>
      <c r="AP586" s="123"/>
      <c r="AZ586" s="123"/>
      <c r="BJ586" s="123"/>
      <c r="BT586" s="123"/>
      <c r="CD586" s="123"/>
      <c r="CN586" s="123"/>
      <c r="CX586" s="123"/>
      <c r="DH586" s="123"/>
      <c r="DR586" s="123"/>
      <c r="EB586" s="123"/>
      <c r="EL586" s="123"/>
      <c r="EV586" s="123"/>
      <c r="FF586" s="123"/>
      <c r="FP586" s="123"/>
      <c r="FZ586" s="123"/>
      <c r="GJ586" s="123"/>
      <c r="GT586" s="123"/>
      <c r="HD586" s="123"/>
      <c r="HN586" s="123"/>
      <c r="HX586" s="123"/>
    </row>
    <row xmlns:x14ac="http://schemas.microsoft.com/office/spreadsheetml/2009/9/ac" r="587" s="3" customFormat="true" x14ac:dyDescent="0.25">
      <c r="A587" s="385"/>
      <c r="B587" s="123"/>
      <c r="L587" s="123"/>
      <c r="V587" s="123"/>
      <c r="AF587" s="123"/>
      <c r="AP587" s="123"/>
      <c r="AZ587" s="123"/>
      <c r="BJ587" s="123"/>
      <c r="BT587" s="123"/>
      <c r="CD587" s="123"/>
      <c r="CN587" s="123"/>
      <c r="CX587" s="123"/>
      <c r="DH587" s="123"/>
      <c r="DR587" s="123"/>
      <c r="EB587" s="123"/>
      <c r="EL587" s="123"/>
      <c r="EV587" s="123"/>
      <c r="FF587" s="123"/>
      <c r="FP587" s="123"/>
      <c r="FZ587" s="123"/>
      <c r="GJ587" s="123"/>
      <c r="GT587" s="123"/>
      <c r="HD587" s="123"/>
      <c r="HN587" s="123"/>
      <c r="HX587" s="123"/>
    </row>
    <row xmlns:x14ac="http://schemas.microsoft.com/office/spreadsheetml/2009/9/ac" r="588" s="3" customFormat="true" x14ac:dyDescent="0.25">
      <c r="A588" s="385"/>
      <c r="B588" s="123"/>
      <c r="L588" s="123"/>
      <c r="V588" s="123"/>
      <c r="AF588" s="123"/>
      <c r="AP588" s="123"/>
      <c r="AZ588" s="123"/>
      <c r="BJ588" s="123"/>
      <c r="BT588" s="123"/>
      <c r="CD588" s="123"/>
      <c r="CN588" s="123"/>
      <c r="CX588" s="123"/>
      <c r="DH588" s="123"/>
      <c r="DR588" s="123"/>
      <c r="EB588" s="123"/>
      <c r="EL588" s="123"/>
      <c r="EV588" s="123"/>
      <c r="FF588" s="123"/>
      <c r="FP588" s="123"/>
      <c r="FZ588" s="123"/>
      <c r="GJ588" s="123"/>
      <c r="GT588" s="123"/>
      <c r="HD588" s="123"/>
      <c r="HN588" s="123"/>
      <c r="HX588" s="123"/>
    </row>
    <row xmlns:x14ac="http://schemas.microsoft.com/office/spreadsheetml/2009/9/ac" r="589" s="3" customFormat="true" x14ac:dyDescent="0.25">
      <c r="A589" s="385"/>
      <c r="B589" s="123"/>
      <c r="L589" s="123"/>
      <c r="V589" s="123"/>
      <c r="AF589" s="123"/>
      <c r="AP589" s="123"/>
      <c r="AZ589" s="123"/>
      <c r="BJ589" s="123"/>
      <c r="BT589" s="123"/>
      <c r="CD589" s="123"/>
      <c r="CN589" s="123"/>
      <c r="CX589" s="123"/>
      <c r="DH589" s="123"/>
      <c r="DR589" s="123"/>
      <c r="EB589" s="123"/>
      <c r="EL589" s="123"/>
      <c r="EV589" s="123"/>
      <c r="FF589" s="123"/>
      <c r="FP589" s="123"/>
      <c r="FZ589" s="123"/>
      <c r="GJ589" s="123"/>
      <c r="GT589" s="123"/>
      <c r="HD589" s="123"/>
      <c r="HN589" s="123"/>
      <c r="HX589" s="123"/>
    </row>
    <row xmlns:x14ac="http://schemas.microsoft.com/office/spreadsheetml/2009/9/ac" r="590" s="3" customFormat="true" x14ac:dyDescent="0.25">
      <c r="A590" s="385"/>
      <c r="B590" s="123"/>
      <c r="L590" s="123"/>
      <c r="V590" s="123"/>
      <c r="AF590" s="123"/>
      <c r="AP590" s="123"/>
      <c r="AZ590" s="123"/>
      <c r="BJ590" s="123"/>
      <c r="BT590" s="123"/>
      <c r="CD590" s="123"/>
      <c r="CN590" s="123"/>
      <c r="CX590" s="123"/>
      <c r="DH590" s="123"/>
      <c r="DR590" s="123"/>
      <c r="EB590" s="123"/>
      <c r="EL590" s="123"/>
      <c r="EV590" s="123"/>
      <c r="FF590" s="123"/>
      <c r="FP590" s="123"/>
      <c r="FZ590" s="123"/>
      <c r="GJ590" s="123"/>
      <c r="GT590" s="123"/>
      <c r="HD590" s="123"/>
      <c r="HN590" s="123"/>
      <c r="HX590" s="123"/>
    </row>
    <row xmlns:x14ac="http://schemas.microsoft.com/office/spreadsheetml/2009/9/ac" r="591" s="3" customFormat="true" x14ac:dyDescent="0.25">
      <c r="A591" s="385"/>
      <c r="B591" s="123"/>
      <c r="L591" s="123"/>
      <c r="V591" s="123"/>
      <c r="AF591" s="123"/>
      <c r="AP591" s="123"/>
      <c r="AZ591" s="123"/>
      <c r="BJ591" s="123"/>
      <c r="BT591" s="123"/>
      <c r="CD591" s="123"/>
      <c r="CN591" s="123"/>
      <c r="CX591" s="123"/>
      <c r="DH591" s="123"/>
      <c r="DR591" s="123"/>
      <c r="EB591" s="123"/>
      <c r="EL591" s="123"/>
      <c r="EV591" s="123"/>
      <c r="FF591" s="123"/>
      <c r="FP591" s="123"/>
      <c r="FZ591" s="123"/>
      <c r="GJ591" s="123"/>
      <c r="GT591" s="123"/>
      <c r="HD591" s="123"/>
      <c r="HN591" s="123"/>
      <c r="HX591" s="123"/>
    </row>
    <row xmlns:x14ac="http://schemas.microsoft.com/office/spreadsheetml/2009/9/ac" r="592" s="3" customFormat="true" x14ac:dyDescent="0.25">
      <c r="A592" s="385"/>
      <c r="B592" s="123"/>
      <c r="L592" s="123"/>
      <c r="V592" s="123"/>
      <c r="AF592" s="123"/>
      <c r="AP592" s="123"/>
      <c r="AZ592" s="123"/>
      <c r="BJ592" s="123"/>
      <c r="BT592" s="123"/>
      <c r="CD592" s="123"/>
      <c r="CN592" s="123"/>
      <c r="CX592" s="123"/>
      <c r="DH592" s="123"/>
      <c r="DR592" s="123"/>
      <c r="EB592" s="123"/>
      <c r="EL592" s="123"/>
      <c r="EV592" s="123"/>
      <c r="FF592" s="123"/>
      <c r="FP592" s="123"/>
      <c r="FZ592" s="123"/>
      <c r="GJ592" s="123"/>
      <c r="GT592" s="123"/>
      <c r="HD592" s="123"/>
      <c r="HN592" s="123"/>
      <c r="HX592" s="123"/>
    </row>
    <row xmlns:x14ac="http://schemas.microsoft.com/office/spreadsheetml/2009/9/ac" r="593" s="3" customFormat="true" x14ac:dyDescent="0.25">
      <c r="A593" s="385"/>
      <c r="B593" s="123"/>
      <c r="L593" s="123"/>
      <c r="V593" s="123"/>
      <c r="AF593" s="123"/>
      <c r="AP593" s="123"/>
      <c r="AZ593" s="123"/>
      <c r="BJ593" s="123"/>
      <c r="BT593" s="123"/>
      <c r="CD593" s="123"/>
      <c r="CN593" s="123"/>
      <c r="CX593" s="123"/>
      <c r="DH593" s="123"/>
      <c r="DR593" s="123"/>
      <c r="EB593" s="123"/>
      <c r="EL593" s="123"/>
      <c r="EV593" s="123"/>
      <c r="FF593" s="123"/>
      <c r="FP593" s="123"/>
      <c r="FZ593" s="123"/>
      <c r="GJ593" s="123"/>
      <c r="GT593" s="123"/>
      <c r="HD593" s="123"/>
      <c r="HN593" s="123"/>
      <c r="HX593" s="123"/>
    </row>
    <row xmlns:x14ac="http://schemas.microsoft.com/office/spreadsheetml/2009/9/ac" r="594" s="3" customFormat="true" x14ac:dyDescent="0.25">
      <c r="A594" s="385"/>
      <c r="B594" s="123"/>
      <c r="L594" s="123"/>
      <c r="V594" s="123"/>
      <c r="AF594" s="123"/>
      <c r="AP594" s="123"/>
      <c r="AZ594" s="123"/>
      <c r="BJ594" s="123"/>
      <c r="BT594" s="123"/>
      <c r="CD594" s="123"/>
      <c r="CN594" s="123"/>
      <c r="CX594" s="123"/>
      <c r="DH594" s="123"/>
      <c r="DR594" s="123"/>
      <c r="EB594" s="123"/>
      <c r="EL594" s="123"/>
      <c r="EV594" s="123"/>
      <c r="FF594" s="123"/>
      <c r="FP594" s="123"/>
      <c r="FZ594" s="123"/>
      <c r="GJ594" s="123"/>
      <c r="GT594" s="123"/>
      <c r="HD594" s="123"/>
      <c r="HN594" s="123"/>
      <c r="HX594" s="123"/>
    </row>
    <row xmlns:x14ac="http://schemas.microsoft.com/office/spreadsheetml/2009/9/ac" r="595" s="3" customFormat="true" x14ac:dyDescent="0.25">
      <c r="A595" s="385"/>
      <c r="B595" s="123"/>
      <c r="L595" s="123"/>
      <c r="V595" s="123"/>
      <c r="AF595" s="123"/>
      <c r="AP595" s="123"/>
      <c r="AZ595" s="123"/>
      <c r="BJ595" s="123"/>
      <c r="BT595" s="123"/>
      <c r="CD595" s="123"/>
      <c r="CN595" s="123"/>
      <c r="CX595" s="123"/>
      <c r="DH595" s="123"/>
      <c r="DR595" s="123"/>
      <c r="EB595" s="123"/>
      <c r="EL595" s="123"/>
      <c r="EV595" s="123"/>
      <c r="FF595" s="123"/>
      <c r="FP595" s="123"/>
      <c r="FZ595" s="123"/>
      <c r="GJ595" s="123"/>
      <c r="GT595" s="123"/>
      <c r="HD595" s="123"/>
      <c r="HN595" s="123"/>
      <c r="HX595" s="123"/>
    </row>
    <row xmlns:x14ac="http://schemas.microsoft.com/office/spreadsheetml/2009/9/ac" r="596" s="3" customFormat="true" x14ac:dyDescent="0.25">
      <c r="A596" s="385"/>
      <c r="B596" s="123"/>
      <c r="L596" s="123"/>
      <c r="V596" s="123"/>
      <c r="AF596" s="123"/>
      <c r="AP596" s="123"/>
      <c r="AZ596" s="123"/>
      <c r="BJ596" s="123"/>
      <c r="BT596" s="123"/>
      <c r="CD596" s="123"/>
      <c r="CN596" s="123"/>
      <c r="CX596" s="123"/>
      <c r="DH596" s="123"/>
      <c r="DR596" s="123"/>
      <c r="EB596" s="123"/>
      <c r="EL596" s="123"/>
      <c r="EV596" s="123"/>
      <c r="FF596" s="123"/>
      <c r="FP596" s="123"/>
      <c r="FZ596" s="123"/>
      <c r="GJ596" s="123"/>
      <c r="GT596" s="123"/>
      <c r="HD596" s="123"/>
      <c r="HN596" s="123"/>
      <c r="HX596" s="123"/>
    </row>
    <row xmlns:x14ac="http://schemas.microsoft.com/office/spreadsheetml/2009/9/ac" r="597" s="3" customFormat="true" x14ac:dyDescent="0.25">
      <c r="A597" s="385"/>
      <c r="B597" s="123"/>
      <c r="L597" s="123"/>
      <c r="V597" s="123"/>
      <c r="AF597" s="123"/>
      <c r="AP597" s="123"/>
      <c r="AZ597" s="123"/>
      <c r="BJ597" s="123"/>
      <c r="BT597" s="123"/>
      <c r="CD597" s="123"/>
      <c r="CN597" s="123"/>
      <c r="CX597" s="123"/>
      <c r="DH597" s="123"/>
      <c r="DR597" s="123"/>
      <c r="EB597" s="123"/>
      <c r="EL597" s="123"/>
      <c r="EV597" s="123"/>
      <c r="FF597" s="123"/>
      <c r="FP597" s="123"/>
      <c r="FZ597" s="123"/>
      <c r="GJ597" s="123"/>
      <c r="GT597" s="123"/>
      <c r="HD597" s="123"/>
      <c r="HN597" s="123"/>
      <c r="HX597" s="123"/>
    </row>
    <row xmlns:x14ac="http://schemas.microsoft.com/office/spreadsheetml/2009/9/ac" r="598" s="3" customFormat="true" x14ac:dyDescent="0.25">
      <c r="A598" s="385"/>
      <c r="B598" s="123"/>
      <c r="L598" s="123"/>
      <c r="V598" s="123"/>
      <c r="AF598" s="123"/>
      <c r="AP598" s="123"/>
      <c r="AZ598" s="123"/>
      <c r="BJ598" s="123"/>
      <c r="BT598" s="123"/>
      <c r="CD598" s="123"/>
      <c r="CN598" s="123"/>
      <c r="CX598" s="123"/>
      <c r="DH598" s="123"/>
      <c r="DR598" s="123"/>
      <c r="EB598" s="123"/>
      <c r="EL598" s="123"/>
      <c r="EV598" s="123"/>
      <c r="FF598" s="123"/>
      <c r="FP598" s="123"/>
      <c r="FZ598" s="123"/>
      <c r="GJ598" s="123"/>
      <c r="GT598" s="123"/>
      <c r="HD598" s="123"/>
      <c r="HN598" s="123"/>
      <c r="HX598" s="123"/>
    </row>
    <row xmlns:x14ac="http://schemas.microsoft.com/office/spreadsheetml/2009/9/ac" r="599" s="3" customFormat="true" x14ac:dyDescent="0.25">
      <c r="A599" s="385"/>
      <c r="B599" s="123"/>
      <c r="L599" s="123"/>
      <c r="V599" s="123"/>
      <c r="AF599" s="123"/>
      <c r="AP599" s="123"/>
      <c r="AZ599" s="123"/>
      <c r="BJ599" s="123"/>
      <c r="BT599" s="123"/>
      <c r="CD599" s="123"/>
      <c r="CN599" s="123"/>
      <c r="CX599" s="123"/>
      <c r="DH599" s="123"/>
      <c r="DR599" s="123"/>
      <c r="EB599" s="123"/>
      <c r="EL599" s="123"/>
      <c r="EV599" s="123"/>
      <c r="FF599" s="123"/>
      <c r="FP599" s="123"/>
      <c r="FZ599" s="123"/>
      <c r="GJ599" s="123"/>
      <c r="GT599" s="123"/>
      <c r="HD599" s="123"/>
      <c r="HN599" s="123"/>
      <c r="HX599" s="123"/>
    </row>
    <row xmlns:x14ac="http://schemas.microsoft.com/office/spreadsheetml/2009/9/ac" r="600" s="3" customFormat="true" x14ac:dyDescent="0.25">
      <c r="A600" s="385"/>
      <c r="B600" s="123"/>
      <c r="L600" s="123"/>
      <c r="V600" s="123"/>
      <c r="AF600" s="123"/>
      <c r="AP600" s="123"/>
      <c r="AZ600" s="123"/>
      <c r="BJ600" s="123"/>
      <c r="BT600" s="123"/>
      <c r="CD600" s="123"/>
      <c r="CN600" s="123"/>
      <c r="CX600" s="123"/>
      <c r="DH600" s="123"/>
      <c r="DR600" s="123"/>
      <c r="EB600" s="123"/>
      <c r="EL600" s="123"/>
      <c r="EV600" s="123"/>
      <c r="FF600" s="123"/>
      <c r="FP600" s="123"/>
      <c r="FZ600" s="123"/>
      <c r="GJ600" s="123"/>
      <c r="GT600" s="123"/>
      <c r="HD600" s="123"/>
      <c r="HN600" s="123"/>
      <c r="HX600" s="123"/>
    </row>
    <row xmlns:x14ac="http://schemas.microsoft.com/office/spreadsheetml/2009/9/ac" r="601" s="3" customFormat="true" x14ac:dyDescent="0.25">
      <c r="A601" s="385"/>
      <c r="B601" s="123"/>
      <c r="L601" s="123"/>
      <c r="V601" s="123"/>
      <c r="AF601" s="123"/>
      <c r="AP601" s="123"/>
      <c r="AZ601" s="123"/>
      <c r="BJ601" s="123"/>
      <c r="BT601" s="123"/>
      <c r="CD601" s="123"/>
      <c r="CN601" s="123"/>
      <c r="CX601" s="123"/>
      <c r="DH601" s="123"/>
      <c r="DR601" s="123"/>
      <c r="EB601" s="123"/>
      <c r="EL601" s="123"/>
      <c r="EV601" s="123"/>
      <c r="FF601" s="123"/>
      <c r="FP601" s="123"/>
      <c r="FZ601" s="123"/>
      <c r="GJ601" s="123"/>
      <c r="GT601" s="123"/>
      <c r="HD601" s="123"/>
      <c r="HN601" s="123"/>
      <c r="HX601" s="123"/>
    </row>
    <row xmlns:x14ac="http://schemas.microsoft.com/office/spreadsheetml/2009/9/ac" r="602" s="3" customFormat="true" x14ac:dyDescent="0.25">
      <c r="A602" s="385"/>
      <c r="B602" s="123"/>
      <c r="L602" s="123"/>
      <c r="V602" s="123"/>
      <c r="AF602" s="123"/>
      <c r="AP602" s="123"/>
      <c r="AZ602" s="123"/>
      <c r="BJ602" s="123"/>
      <c r="BT602" s="123"/>
      <c r="CD602" s="123"/>
      <c r="CN602" s="123"/>
      <c r="CX602" s="123"/>
      <c r="DH602" s="123"/>
      <c r="DR602" s="123"/>
      <c r="EB602" s="123"/>
      <c r="EL602" s="123"/>
      <c r="EV602" s="123"/>
      <c r="FF602" s="123"/>
      <c r="FP602" s="123"/>
      <c r="FZ602" s="123"/>
      <c r="GJ602" s="123"/>
      <c r="GT602" s="123"/>
      <c r="HD602" s="123"/>
      <c r="HN602" s="123"/>
      <c r="HX602" s="123"/>
    </row>
    <row xmlns:x14ac="http://schemas.microsoft.com/office/spreadsheetml/2009/9/ac" r="603" s="3" customFormat="true" x14ac:dyDescent="0.25">
      <c r="A603" s="385"/>
      <c r="B603" s="123"/>
      <c r="L603" s="123"/>
      <c r="V603" s="123"/>
      <c r="AF603" s="123"/>
      <c r="AP603" s="123"/>
      <c r="AZ603" s="123"/>
      <c r="BJ603" s="123"/>
      <c r="BT603" s="123"/>
      <c r="CD603" s="123"/>
      <c r="CN603" s="123"/>
      <c r="CX603" s="123"/>
      <c r="DH603" s="123"/>
      <c r="DR603" s="123"/>
      <c r="EB603" s="123"/>
      <c r="EL603" s="123"/>
      <c r="EV603" s="123"/>
      <c r="FF603" s="123"/>
      <c r="FP603" s="123"/>
      <c r="FZ603" s="123"/>
      <c r="GJ603" s="123"/>
      <c r="GT603" s="123"/>
      <c r="HD603" s="123"/>
      <c r="HN603" s="123"/>
      <c r="HX603" s="123"/>
    </row>
    <row xmlns:x14ac="http://schemas.microsoft.com/office/spreadsheetml/2009/9/ac" r="604" s="3" customFormat="true" x14ac:dyDescent="0.25">
      <c r="A604" s="385"/>
      <c r="B604" s="123"/>
      <c r="L604" s="123"/>
      <c r="V604" s="123"/>
      <c r="AF604" s="123"/>
      <c r="AP604" s="123"/>
      <c r="AZ604" s="123"/>
      <c r="BJ604" s="123"/>
      <c r="BT604" s="123"/>
      <c r="CD604" s="123"/>
      <c r="CN604" s="123"/>
      <c r="CX604" s="123"/>
      <c r="DH604" s="123"/>
      <c r="DR604" s="123"/>
      <c r="EB604" s="123"/>
      <c r="EL604" s="123"/>
      <c r="EV604" s="123"/>
      <c r="FF604" s="123"/>
      <c r="FP604" s="123"/>
      <c r="FZ604" s="123"/>
      <c r="GJ604" s="123"/>
      <c r="GT604" s="123"/>
      <c r="HD604" s="123"/>
      <c r="HN604" s="123"/>
      <c r="HX604" s="123"/>
    </row>
    <row xmlns:x14ac="http://schemas.microsoft.com/office/spreadsheetml/2009/9/ac" r="605" s="3" customFormat="true" x14ac:dyDescent="0.25">
      <c r="A605" s="385"/>
      <c r="B605" s="123"/>
      <c r="L605" s="123"/>
      <c r="V605" s="123"/>
      <c r="AF605" s="123"/>
      <c r="AP605" s="123"/>
      <c r="AZ605" s="123"/>
      <c r="BJ605" s="123"/>
      <c r="BT605" s="123"/>
      <c r="CD605" s="123"/>
      <c r="CN605" s="123"/>
      <c r="CX605" s="123"/>
      <c r="DH605" s="123"/>
      <c r="DR605" s="123"/>
      <c r="EB605" s="123"/>
      <c r="EL605" s="123"/>
      <c r="EV605" s="123"/>
      <c r="FF605" s="123"/>
      <c r="FP605" s="123"/>
      <c r="FZ605" s="123"/>
      <c r="GJ605" s="123"/>
      <c r="GT605" s="123"/>
      <c r="HD605" s="123"/>
      <c r="HN605" s="123"/>
      <c r="HX605" s="123"/>
    </row>
    <row xmlns:x14ac="http://schemas.microsoft.com/office/spreadsheetml/2009/9/ac" r="606" s="3" customFormat="true" x14ac:dyDescent="0.25">
      <c r="A606" s="385"/>
      <c r="B606" s="123"/>
      <c r="L606" s="123"/>
      <c r="V606" s="123"/>
      <c r="AF606" s="123"/>
      <c r="AP606" s="123"/>
      <c r="AZ606" s="123"/>
      <c r="BJ606" s="123"/>
      <c r="BT606" s="123"/>
      <c r="CD606" s="123"/>
      <c r="CN606" s="123"/>
      <c r="CX606" s="123"/>
      <c r="DH606" s="123"/>
      <c r="DR606" s="123"/>
      <c r="EB606" s="123"/>
      <c r="EL606" s="123"/>
      <c r="EV606" s="123"/>
      <c r="FF606" s="123"/>
      <c r="FP606" s="123"/>
      <c r="FZ606" s="123"/>
      <c r="GJ606" s="123"/>
      <c r="GT606" s="123"/>
      <c r="HD606" s="123"/>
      <c r="HN606" s="123"/>
      <c r="HX606" s="123"/>
    </row>
    <row xmlns:x14ac="http://schemas.microsoft.com/office/spreadsheetml/2009/9/ac" r="607" s="3" customFormat="true" x14ac:dyDescent="0.25">
      <c r="A607" s="385"/>
      <c r="B607" s="123"/>
      <c r="L607" s="123"/>
      <c r="V607" s="123"/>
      <c r="AF607" s="123"/>
      <c r="AP607" s="123"/>
      <c r="AZ607" s="123"/>
      <c r="BJ607" s="123"/>
      <c r="BT607" s="123"/>
      <c r="CD607" s="123"/>
      <c r="CN607" s="123"/>
      <c r="CX607" s="123"/>
      <c r="DH607" s="123"/>
      <c r="DR607" s="123"/>
      <c r="EB607" s="123"/>
      <c r="EL607" s="123"/>
      <c r="EV607" s="123"/>
      <c r="FF607" s="123"/>
      <c r="FP607" s="123"/>
      <c r="FZ607" s="123"/>
      <c r="GJ607" s="123"/>
      <c r="GT607" s="123"/>
      <c r="HD607" s="123"/>
      <c r="HN607" s="123"/>
      <c r="HX607" s="123"/>
    </row>
    <row xmlns:x14ac="http://schemas.microsoft.com/office/spreadsheetml/2009/9/ac" r="608" s="3" customFormat="true" x14ac:dyDescent="0.25">
      <c r="A608" s="385"/>
      <c r="B608" s="123"/>
      <c r="L608" s="123"/>
      <c r="V608" s="123"/>
      <c r="AF608" s="123"/>
      <c r="AP608" s="123"/>
      <c r="AZ608" s="123"/>
      <c r="BJ608" s="123"/>
      <c r="BT608" s="123"/>
      <c r="CD608" s="123"/>
      <c r="CN608" s="123"/>
      <c r="CX608" s="123"/>
      <c r="DH608" s="123"/>
      <c r="DR608" s="123"/>
      <c r="EB608" s="123"/>
      <c r="EL608" s="123"/>
      <c r="EV608" s="123"/>
      <c r="FF608" s="123"/>
      <c r="FP608" s="123"/>
      <c r="FZ608" s="123"/>
      <c r="GJ608" s="123"/>
      <c r="GT608" s="123"/>
      <c r="HD608" s="123"/>
      <c r="HN608" s="123"/>
      <c r="HX608" s="123"/>
    </row>
    <row xmlns:x14ac="http://schemas.microsoft.com/office/spreadsheetml/2009/9/ac" r="609" s="3" customFormat="true" x14ac:dyDescent="0.25">
      <c r="A609" s="385"/>
      <c r="B609" s="123"/>
      <c r="L609" s="123"/>
      <c r="V609" s="123"/>
      <c r="AF609" s="123"/>
      <c r="AP609" s="123"/>
      <c r="AZ609" s="123"/>
      <c r="BJ609" s="123"/>
      <c r="BT609" s="123"/>
      <c r="CD609" s="123"/>
      <c r="CN609" s="123"/>
      <c r="CX609" s="123"/>
      <c r="DH609" s="123"/>
      <c r="DR609" s="123"/>
      <c r="EB609" s="123"/>
      <c r="EL609" s="123"/>
      <c r="EV609" s="123"/>
      <c r="FF609" s="123"/>
      <c r="FP609" s="123"/>
      <c r="FZ609" s="123"/>
      <c r="GJ609" s="123"/>
      <c r="GT609" s="123"/>
      <c r="HD609" s="123"/>
      <c r="HN609" s="123"/>
      <c r="HX609" s="123"/>
    </row>
    <row xmlns:x14ac="http://schemas.microsoft.com/office/spreadsheetml/2009/9/ac" r="610" s="3" customFormat="true" x14ac:dyDescent="0.25">
      <c r="A610" s="385"/>
      <c r="B610" s="123"/>
      <c r="L610" s="123"/>
      <c r="V610" s="123"/>
      <c r="AF610" s="123"/>
      <c r="AP610" s="123"/>
      <c r="AZ610" s="123"/>
      <c r="BJ610" s="123"/>
      <c r="BT610" s="123"/>
      <c r="CD610" s="123"/>
      <c r="CN610" s="123"/>
      <c r="CX610" s="123"/>
      <c r="DH610" s="123"/>
      <c r="DR610" s="123"/>
      <c r="EB610" s="123"/>
      <c r="EL610" s="123"/>
      <c r="EV610" s="123"/>
      <c r="FF610" s="123"/>
      <c r="FP610" s="123"/>
      <c r="FZ610" s="123"/>
      <c r="GJ610" s="123"/>
      <c r="GT610" s="123"/>
      <c r="HD610" s="123"/>
      <c r="HN610" s="123"/>
      <c r="HX610" s="123"/>
    </row>
    <row xmlns:x14ac="http://schemas.microsoft.com/office/spreadsheetml/2009/9/ac" r="611" s="3" customFormat="true" x14ac:dyDescent="0.25">
      <c r="A611" s="385"/>
      <c r="B611" s="123"/>
      <c r="L611" s="123"/>
      <c r="V611" s="123"/>
      <c r="AF611" s="123"/>
      <c r="AP611" s="123"/>
      <c r="AZ611" s="123"/>
      <c r="BJ611" s="123"/>
      <c r="BT611" s="123"/>
      <c r="CD611" s="123"/>
      <c r="CN611" s="123"/>
      <c r="CX611" s="123"/>
      <c r="DH611" s="123"/>
      <c r="DR611" s="123"/>
      <c r="EB611" s="123"/>
      <c r="EL611" s="123"/>
      <c r="EV611" s="123"/>
      <c r="FF611" s="123"/>
      <c r="FP611" s="123"/>
      <c r="FZ611" s="123"/>
      <c r="GJ611" s="123"/>
      <c r="GT611" s="123"/>
      <c r="HD611" s="123"/>
      <c r="HN611" s="123"/>
      <c r="HX611" s="123"/>
    </row>
    <row xmlns:x14ac="http://schemas.microsoft.com/office/spreadsheetml/2009/9/ac" r="612" s="3" customFormat="true" x14ac:dyDescent="0.25">
      <c r="A612" s="385"/>
      <c r="B612" s="123"/>
      <c r="L612" s="123"/>
      <c r="V612" s="123"/>
      <c r="AF612" s="123"/>
      <c r="AP612" s="123"/>
      <c r="AZ612" s="123"/>
      <c r="BJ612" s="123"/>
      <c r="BT612" s="123"/>
      <c r="CD612" s="123"/>
      <c r="CN612" s="123"/>
      <c r="CX612" s="123"/>
      <c r="DH612" s="123"/>
      <c r="DR612" s="123"/>
      <c r="EB612" s="123"/>
      <c r="EL612" s="123"/>
      <c r="EV612" s="123"/>
      <c r="FF612" s="123"/>
      <c r="FP612" s="123"/>
      <c r="FZ612" s="123"/>
      <c r="GJ612" s="123"/>
      <c r="GT612" s="123"/>
      <c r="HD612" s="123"/>
      <c r="HN612" s="123"/>
      <c r="HX612" s="123"/>
    </row>
    <row xmlns:x14ac="http://schemas.microsoft.com/office/spreadsheetml/2009/9/ac" r="613" s="3" customFormat="true" x14ac:dyDescent="0.25">
      <c r="A613" s="385"/>
      <c r="B613" s="123"/>
      <c r="L613" s="123"/>
      <c r="V613" s="123"/>
      <c r="AF613" s="123"/>
      <c r="AP613" s="123"/>
      <c r="AZ613" s="123"/>
      <c r="BJ613" s="123"/>
      <c r="BT613" s="123"/>
      <c r="CD613" s="123"/>
      <c r="CN613" s="123"/>
      <c r="CX613" s="123"/>
      <c r="DH613" s="123"/>
      <c r="DR613" s="123"/>
      <c r="EB613" s="123"/>
      <c r="EL613" s="123"/>
      <c r="EV613" s="123"/>
      <c r="FF613" s="123"/>
      <c r="FP613" s="123"/>
      <c r="FZ613" s="123"/>
      <c r="GJ613" s="123"/>
      <c r="GT613" s="123"/>
      <c r="HD613" s="123"/>
      <c r="HN613" s="123"/>
      <c r="HX613" s="123"/>
    </row>
    <row xmlns:x14ac="http://schemas.microsoft.com/office/spreadsheetml/2009/9/ac" r="614" s="3" customFormat="true" x14ac:dyDescent="0.25">
      <c r="A614" s="385"/>
      <c r="B614" s="123"/>
      <c r="L614" s="123"/>
      <c r="V614" s="123"/>
      <c r="AF614" s="123"/>
      <c r="AP614" s="123"/>
      <c r="AZ614" s="123"/>
      <c r="BJ614" s="123"/>
      <c r="BT614" s="123"/>
      <c r="CD614" s="123"/>
      <c r="CN614" s="123"/>
      <c r="CX614" s="123"/>
      <c r="DH614" s="123"/>
      <c r="DR614" s="123"/>
      <c r="EB614" s="123"/>
      <c r="EL614" s="123"/>
      <c r="EV614" s="123"/>
      <c r="FF614" s="123"/>
      <c r="FP614" s="123"/>
      <c r="FZ614" s="123"/>
      <c r="GJ614" s="123"/>
      <c r="GT614" s="123"/>
      <c r="HD614" s="123"/>
      <c r="HN614" s="123"/>
      <c r="HX614" s="123"/>
    </row>
    <row xmlns:x14ac="http://schemas.microsoft.com/office/spreadsheetml/2009/9/ac" r="615" s="3" customFormat="true" x14ac:dyDescent="0.25">
      <c r="A615" s="385"/>
      <c r="B615" s="123"/>
      <c r="L615" s="123"/>
      <c r="V615" s="123"/>
      <c r="AF615" s="123"/>
      <c r="AP615" s="123"/>
      <c r="AZ615" s="123"/>
      <c r="BJ615" s="123"/>
      <c r="BT615" s="123"/>
      <c r="CD615" s="123"/>
      <c r="CN615" s="123"/>
      <c r="CX615" s="123"/>
      <c r="DH615" s="123"/>
      <c r="DR615" s="123"/>
      <c r="EB615" s="123"/>
      <c r="EL615" s="123"/>
      <c r="EV615" s="123"/>
      <c r="FF615" s="123"/>
      <c r="FP615" s="123"/>
      <c r="FZ615" s="123"/>
      <c r="GJ615" s="123"/>
      <c r="GT615" s="123"/>
      <c r="HD615" s="123"/>
      <c r="HN615" s="123"/>
      <c r="HX615" s="123"/>
    </row>
    <row xmlns:x14ac="http://schemas.microsoft.com/office/spreadsheetml/2009/9/ac" r="616" s="3" customFormat="true" x14ac:dyDescent="0.25">
      <c r="A616" s="385"/>
      <c r="B616" s="123"/>
      <c r="L616" s="123"/>
      <c r="V616" s="123"/>
      <c r="AF616" s="123"/>
      <c r="AP616" s="123"/>
      <c r="AZ616" s="123"/>
      <c r="BJ616" s="123"/>
      <c r="BT616" s="123"/>
      <c r="CD616" s="123"/>
      <c r="CN616" s="123"/>
      <c r="CX616" s="123"/>
      <c r="DH616" s="123"/>
      <c r="DR616" s="123"/>
      <c r="EB616" s="123"/>
      <c r="EL616" s="123"/>
      <c r="EV616" s="123"/>
      <c r="FF616" s="123"/>
      <c r="FP616" s="123"/>
      <c r="FZ616" s="123"/>
      <c r="GJ616" s="123"/>
      <c r="GT616" s="123"/>
      <c r="HD616" s="123"/>
      <c r="HN616" s="123"/>
      <c r="HX616" s="123"/>
    </row>
    <row xmlns:x14ac="http://schemas.microsoft.com/office/spreadsheetml/2009/9/ac" r="617" s="3" customFormat="true" x14ac:dyDescent="0.25">
      <c r="A617" s="385"/>
      <c r="B617" s="123"/>
      <c r="L617" s="123"/>
      <c r="V617" s="123"/>
      <c r="AF617" s="123"/>
      <c r="AP617" s="123"/>
      <c r="AZ617" s="123"/>
      <c r="BJ617" s="123"/>
      <c r="BT617" s="123"/>
      <c r="CD617" s="123"/>
      <c r="CN617" s="123"/>
      <c r="CX617" s="123"/>
      <c r="DH617" s="123"/>
      <c r="DR617" s="123"/>
      <c r="EB617" s="123"/>
      <c r="EL617" s="123"/>
      <c r="EV617" s="123"/>
      <c r="FF617" s="123"/>
      <c r="FP617" s="123"/>
      <c r="FZ617" s="123"/>
      <c r="GJ617" s="123"/>
      <c r="GT617" s="123"/>
      <c r="HD617" s="123"/>
      <c r="HN617" s="123"/>
      <c r="HX617" s="123"/>
    </row>
    <row xmlns:x14ac="http://schemas.microsoft.com/office/spreadsheetml/2009/9/ac" r="618" s="3" customFormat="true" x14ac:dyDescent="0.25">
      <c r="A618" s="385"/>
      <c r="B618" s="123"/>
      <c r="L618" s="123"/>
      <c r="V618" s="123"/>
      <c r="AF618" s="123"/>
      <c r="AP618" s="123"/>
      <c r="AZ618" s="123"/>
      <c r="BJ618" s="123"/>
      <c r="BT618" s="123"/>
      <c r="CD618" s="123"/>
      <c r="CN618" s="123"/>
      <c r="CX618" s="123"/>
      <c r="DH618" s="123"/>
      <c r="DR618" s="123"/>
      <c r="EB618" s="123"/>
      <c r="EL618" s="123"/>
      <c r="EV618" s="123"/>
      <c r="FF618" s="123"/>
      <c r="FP618" s="123"/>
      <c r="FZ618" s="123"/>
      <c r="GJ618" s="123"/>
      <c r="GT618" s="123"/>
      <c r="HD618" s="123"/>
      <c r="HN618" s="123"/>
      <c r="HX618" s="123"/>
    </row>
    <row xmlns:x14ac="http://schemas.microsoft.com/office/spreadsheetml/2009/9/ac" r="619" s="3" customFormat="true" x14ac:dyDescent="0.25">
      <c r="A619" s="385"/>
      <c r="B619" s="123"/>
      <c r="L619" s="123"/>
      <c r="V619" s="123"/>
      <c r="AF619" s="123"/>
      <c r="AP619" s="123"/>
      <c r="AZ619" s="123"/>
      <c r="BJ619" s="123"/>
      <c r="BT619" s="123"/>
      <c r="CD619" s="123"/>
      <c r="CN619" s="123"/>
      <c r="CX619" s="123"/>
      <c r="DH619" s="123"/>
      <c r="DR619" s="123"/>
      <c r="EB619" s="123"/>
      <c r="EL619" s="123"/>
      <c r="EV619" s="123"/>
      <c r="FF619" s="123"/>
      <c r="FP619" s="123"/>
      <c r="FZ619" s="123"/>
      <c r="GJ619" s="123"/>
      <c r="GT619" s="123"/>
      <c r="HD619" s="123"/>
      <c r="HN619" s="123"/>
      <c r="HX619" s="123"/>
    </row>
    <row xmlns:x14ac="http://schemas.microsoft.com/office/spreadsheetml/2009/9/ac" r="620" s="3" customFormat="true" x14ac:dyDescent="0.25">
      <c r="A620" s="385"/>
      <c r="B620" s="123"/>
      <c r="L620" s="123"/>
      <c r="V620" s="123"/>
      <c r="AF620" s="123"/>
      <c r="AP620" s="123"/>
      <c r="AZ620" s="123"/>
      <c r="BJ620" s="123"/>
      <c r="BT620" s="123"/>
      <c r="CD620" s="123"/>
      <c r="CN620" s="123"/>
      <c r="CX620" s="123"/>
      <c r="DH620" s="123"/>
      <c r="DR620" s="123"/>
      <c r="EB620" s="123"/>
      <c r="EL620" s="123"/>
      <c r="EV620" s="123"/>
      <c r="FF620" s="123"/>
      <c r="FP620" s="123"/>
      <c r="FZ620" s="123"/>
      <c r="GJ620" s="123"/>
      <c r="GT620" s="123"/>
      <c r="HD620" s="123"/>
      <c r="HN620" s="123"/>
      <c r="HX620" s="123"/>
    </row>
    <row xmlns:x14ac="http://schemas.microsoft.com/office/spreadsheetml/2009/9/ac" r="621" s="3" customFormat="true" x14ac:dyDescent="0.25">
      <c r="A621" s="385"/>
      <c r="B621" s="123"/>
      <c r="L621" s="123"/>
      <c r="V621" s="123"/>
      <c r="AF621" s="123"/>
      <c r="AP621" s="123"/>
      <c r="AZ621" s="123"/>
      <c r="BJ621" s="123"/>
      <c r="BT621" s="123"/>
      <c r="CD621" s="123"/>
      <c r="CN621" s="123"/>
      <c r="CX621" s="123"/>
      <c r="DH621" s="123"/>
      <c r="DR621" s="123"/>
      <c r="EB621" s="123"/>
      <c r="EL621" s="123"/>
      <c r="EV621" s="123"/>
      <c r="FF621" s="123"/>
      <c r="FP621" s="123"/>
      <c r="FZ621" s="123"/>
      <c r="GJ621" s="123"/>
      <c r="GT621" s="123"/>
      <c r="HD621" s="123"/>
      <c r="HN621" s="123"/>
      <c r="HX621" s="123"/>
    </row>
    <row xmlns:x14ac="http://schemas.microsoft.com/office/spreadsheetml/2009/9/ac" r="622" s="3" customFormat="true" x14ac:dyDescent="0.25">
      <c r="A622" s="385"/>
      <c r="B622" s="123"/>
      <c r="L622" s="123"/>
      <c r="V622" s="123"/>
      <c r="AF622" s="123"/>
      <c r="AP622" s="123"/>
      <c r="AZ622" s="123"/>
      <c r="BJ622" s="123"/>
      <c r="BT622" s="123"/>
      <c r="CD622" s="123"/>
      <c r="CN622" s="123"/>
      <c r="CX622" s="123"/>
      <c r="DH622" s="123"/>
      <c r="DR622" s="123"/>
      <c r="EB622" s="123"/>
      <c r="EL622" s="123"/>
      <c r="EV622" s="123"/>
      <c r="FF622" s="123"/>
      <c r="FP622" s="123"/>
      <c r="FZ622" s="123"/>
      <c r="GJ622" s="123"/>
      <c r="GT622" s="123"/>
      <c r="HD622" s="123"/>
      <c r="HN622" s="123"/>
      <c r="HX622" s="123"/>
    </row>
    <row xmlns:x14ac="http://schemas.microsoft.com/office/spreadsheetml/2009/9/ac" r="623" s="3" customFormat="true" x14ac:dyDescent="0.25">
      <c r="A623" s="385"/>
      <c r="B623" s="123"/>
      <c r="L623" s="123"/>
      <c r="V623" s="123"/>
      <c r="AF623" s="123"/>
      <c r="AP623" s="123"/>
      <c r="AZ623" s="123"/>
      <c r="BJ623" s="123"/>
      <c r="BT623" s="123"/>
      <c r="CD623" s="123"/>
      <c r="CN623" s="123"/>
      <c r="CX623" s="123"/>
      <c r="DH623" s="123"/>
      <c r="DR623" s="123"/>
      <c r="EB623" s="123"/>
      <c r="EL623" s="123"/>
      <c r="EV623" s="123"/>
      <c r="FF623" s="123"/>
      <c r="FP623" s="123"/>
      <c r="FZ623" s="123"/>
      <c r="GJ623" s="123"/>
      <c r="GT623" s="123"/>
      <c r="HD623" s="123"/>
      <c r="HN623" s="123"/>
      <c r="HX623" s="123"/>
    </row>
    <row xmlns:x14ac="http://schemas.microsoft.com/office/spreadsheetml/2009/9/ac" r="624" s="3" customFormat="true" x14ac:dyDescent="0.25">
      <c r="A624" s="385"/>
      <c r="B624" s="123"/>
      <c r="L624" s="123"/>
      <c r="V624" s="123"/>
      <c r="AF624" s="123"/>
      <c r="AP624" s="123"/>
      <c r="AZ624" s="123"/>
      <c r="BJ624" s="123"/>
      <c r="BT624" s="123"/>
      <c r="CD624" s="123"/>
      <c r="CN624" s="123"/>
      <c r="CX624" s="123"/>
      <c r="DH624" s="123"/>
      <c r="DR624" s="123"/>
      <c r="EB624" s="123"/>
      <c r="EL624" s="123"/>
      <c r="EV624" s="123"/>
      <c r="FF624" s="123"/>
      <c r="FP624" s="123"/>
      <c r="FZ624" s="123"/>
      <c r="GJ624" s="123"/>
      <c r="GT624" s="123"/>
      <c r="HD624" s="123"/>
      <c r="HN624" s="123"/>
      <c r="HX624" s="123"/>
    </row>
    <row xmlns:x14ac="http://schemas.microsoft.com/office/spreadsheetml/2009/9/ac" r="625" s="3" customFormat="true" x14ac:dyDescent="0.25">
      <c r="A625" s="385"/>
      <c r="B625" s="123"/>
      <c r="L625" s="123"/>
      <c r="V625" s="123"/>
      <c r="AF625" s="123"/>
      <c r="AP625" s="123"/>
      <c r="AZ625" s="123"/>
      <c r="BJ625" s="123"/>
      <c r="BT625" s="123"/>
      <c r="CD625" s="123"/>
      <c r="CN625" s="123"/>
      <c r="CX625" s="123"/>
      <c r="DH625" s="123"/>
      <c r="DR625" s="123"/>
      <c r="EB625" s="123"/>
      <c r="EL625" s="123"/>
      <c r="EV625" s="123"/>
      <c r="FF625" s="123"/>
      <c r="FP625" s="123"/>
      <c r="FZ625" s="123"/>
      <c r="GJ625" s="123"/>
      <c r="GT625" s="123"/>
      <c r="HD625" s="123"/>
      <c r="HN625" s="123"/>
      <c r="HX625" s="123"/>
    </row>
    <row xmlns:x14ac="http://schemas.microsoft.com/office/spreadsheetml/2009/9/ac" r="626" s="3" customFormat="true" x14ac:dyDescent="0.25">
      <c r="A626" s="385"/>
      <c r="B626" s="123"/>
      <c r="L626" s="123"/>
      <c r="V626" s="123"/>
      <c r="AF626" s="123"/>
      <c r="AP626" s="123"/>
      <c r="AZ626" s="123"/>
      <c r="BJ626" s="123"/>
      <c r="BT626" s="123"/>
      <c r="CD626" s="123"/>
      <c r="CN626" s="123"/>
      <c r="CX626" s="123"/>
      <c r="DH626" s="123"/>
      <c r="DR626" s="123"/>
      <c r="EB626" s="123"/>
      <c r="EL626" s="123"/>
      <c r="EV626" s="123"/>
      <c r="FF626" s="123"/>
      <c r="FP626" s="123"/>
      <c r="FZ626" s="123"/>
      <c r="GJ626" s="123"/>
      <c r="GT626" s="123"/>
      <c r="HD626" s="123"/>
      <c r="HN626" s="123"/>
      <c r="HX626" s="123"/>
    </row>
    <row xmlns:x14ac="http://schemas.microsoft.com/office/spreadsheetml/2009/9/ac" r="627" s="3" customFormat="true" x14ac:dyDescent="0.25">
      <c r="A627" s="385"/>
      <c r="B627" s="123"/>
      <c r="L627" s="123"/>
      <c r="V627" s="123"/>
      <c r="AF627" s="123"/>
      <c r="AP627" s="123"/>
      <c r="AZ627" s="123"/>
      <c r="BJ627" s="123"/>
      <c r="BT627" s="123"/>
      <c r="CD627" s="123"/>
      <c r="CN627" s="123"/>
      <c r="CX627" s="123"/>
      <c r="DH627" s="123"/>
      <c r="DR627" s="123"/>
      <c r="EB627" s="123"/>
      <c r="EL627" s="123"/>
      <c r="EV627" s="123"/>
      <c r="FF627" s="123"/>
      <c r="FP627" s="123"/>
      <c r="FZ627" s="123"/>
      <c r="GJ627" s="123"/>
      <c r="GT627" s="123"/>
      <c r="HD627" s="123"/>
      <c r="HN627" s="123"/>
      <c r="HX627" s="123"/>
    </row>
    <row xmlns:x14ac="http://schemas.microsoft.com/office/spreadsheetml/2009/9/ac" r="628" s="3" customFormat="true" x14ac:dyDescent="0.25">
      <c r="A628" s="385"/>
      <c r="B628" s="123"/>
      <c r="L628" s="123"/>
      <c r="V628" s="123"/>
      <c r="AF628" s="123"/>
      <c r="AP628" s="123"/>
      <c r="AZ628" s="123"/>
      <c r="BJ628" s="123"/>
      <c r="BT628" s="123"/>
      <c r="CD628" s="123"/>
      <c r="CN628" s="123"/>
      <c r="CX628" s="123"/>
      <c r="DH628" s="123"/>
      <c r="DR628" s="123"/>
      <c r="EB628" s="123"/>
      <c r="EL628" s="123"/>
      <c r="EV628" s="123"/>
      <c r="FF628" s="123"/>
      <c r="FP628" s="123"/>
      <c r="FZ628" s="123"/>
      <c r="GJ628" s="123"/>
      <c r="GT628" s="123"/>
      <c r="HD628" s="123"/>
      <c r="HN628" s="123"/>
      <c r="HX628" s="123"/>
    </row>
    <row xmlns:x14ac="http://schemas.microsoft.com/office/spreadsheetml/2009/9/ac" r="629" s="3" customFormat="true" x14ac:dyDescent="0.25">
      <c r="A629" s="385"/>
      <c r="B629" s="123"/>
      <c r="L629" s="123"/>
      <c r="V629" s="123"/>
      <c r="AF629" s="123"/>
      <c r="AP629" s="123"/>
      <c r="AZ629" s="123"/>
      <c r="BJ629" s="123"/>
      <c r="BT629" s="123"/>
      <c r="CD629" s="123"/>
      <c r="CN629" s="123"/>
      <c r="CX629" s="123"/>
      <c r="DH629" s="123"/>
      <c r="DR629" s="123"/>
      <c r="EB629" s="123"/>
      <c r="EL629" s="123"/>
      <c r="EV629" s="123"/>
      <c r="FF629" s="123"/>
      <c r="FP629" s="123"/>
      <c r="FZ629" s="123"/>
      <c r="GJ629" s="123"/>
      <c r="GT629" s="123"/>
      <c r="HD629" s="123"/>
      <c r="HN629" s="123"/>
      <c r="HX629" s="123"/>
    </row>
    <row xmlns:x14ac="http://schemas.microsoft.com/office/spreadsheetml/2009/9/ac" r="630" s="3" customFormat="true" x14ac:dyDescent="0.25">
      <c r="A630" s="385"/>
      <c r="B630" s="123"/>
      <c r="L630" s="123"/>
      <c r="V630" s="123"/>
      <c r="AF630" s="123"/>
      <c r="AP630" s="123"/>
      <c r="AZ630" s="123"/>
      <c r="BJ630" s="123"/>
      <c r="BT630" s="123"/>
      <c r="CD630" s="123"/>
      <c r="CN630" s="123"/>
      <c r="CX630" s="123"/>
      <c r="DH630" s="123"/>
      <c r="DR630" s="123"/>
      <c r="EB630" s="123"/>
      <c r="EL630" s="123"/>
      <c r="EV630" s="123"/>
      <c r="FF630" s="123"/>
      <c r="FP630" s="123"/>
      <c r="FZ630" s="123"/>
      <c r="GJ630" s="123"/>
      <c r="GT630" s="123"/>
      <c r="HD630" s="123"/>
      <c r="HN630" s="123"/>
      <c r="HX630" s="123"/>
    </row>
    <row xmlns:x14ac="http://schemas.microsoft.com/office/spreadsheetml/2009/9/ac" r="631" s="3" customFormat="true" x14ac:dyDescent="0.25">
      <c r="A631" s="385"/>
      <c r="B631" s="123"/>
      <c r="L631" s="123"/>
      <c r="V631" s="123"/>
      <c r="AF631" s="123"/>
      <c r="AP631" s="123"/>
      <c r="AZ631" s="123"/>
      <c r="BJ631" s="123"/>
      <c r="BT631" s="123"/>
      <c r="CD631" s="123"/>
      <c r="CN631" s="123"/>
      <c r="CX631" s="123"/>
      <c r="DH631" s="123"/>
      <c r="DR631" s="123"/>
      <c r="EB631" s="123"/>
      <c r="EL631" s="123"/>
      <c r="EV631" s="123"/>
      <c r="FF631" s="123"/>
      <c r="FP631" s="123"/>
      <c r="FZ631" s="123"/>
      <c r="GJ631" s="123"/>
      <c r="GT631" s="123"/>
      <c r="HD631" s="123"/>
      <c r="HN631" s="123"/>
      <c r="HX631" s="123"/>
    </row>
    <row xmlns:x14ac="http://schemas.microsoft.com/office/spreadsheetml/2009/9/ac" r="632" s="3" customFormat="true" x14ac:dyDescent="0.25">
      <c r="A632" s="385"/>
      <c r="B632" s="123"/>
      <c r="L632" s="123"/>
      <c r="V632" s="123"/>
      <c r="AF632" s="123"/>
      <c r="AP632" s="123"/>
      <c r="AZ632" s="123"/>
      <c r="BJ632" s="123"/>
      <c r="BT632" s="123"/>
      <c r="CD632" s="123"/>
      <c r="CN632" s="123"/>
      <c r="CX632" s="123"/>
      <c r="DH632" s="123"/>
      <c r="DR632" s="123"/>
      <c r="EB632" s="123"/>
      <c r="EL632" s="123"/>
      <c r="EV632" s="123"/>
      <c r="FF632" s="123"/>
      <c r="FP632" s="123"/>
      <c r="FZ632" s="123"/>
      <c r="GJ632" s="123"/>
      <c r="GT632" s="123"/>
      <c r="HD632" s="123"/>
      <c r="HN632" s="123"/>
      <c r="HX632" s="123"/>
    </row>
    <row xmlns:x14ac="http://schemas.microsoft.com/office/spreadsheetml/2009/9/ac" r="633" s="3" customFormat="true" x14ac:dyDescent="0.25">
      <c r="A633" s="385"/>
      <c r="B633" s="123"/>
      <c r="L633" s="123"/>
      <c r="V633" s="123"/>
      <c r="AF633" s="123"/>
      <c r="AP633" s="123"/>
      <c r="AZ633" s="123"/>
      <c r="BJ633" s="123"/>
      <c r="BT633" s="123"/>
      <c r="CD633" s="123"/>
      <c r="CN633" s="123"/>
      <c r="CX633" s="123"/>
      <c r="DH633" s="123"/>
      <c r="DR633" s="123"/>
      <c r="EB633" s="123"/>
      <c r="EL633" s="123"/>
      <c r="EV633" s="123"/>
      <c r="FF633" s="123"/>
      <c r="FP633" s="123"/>
      <c r="FZ633" s="123"/>
      <c r="GJ633" s="123"/>
      <c r="GT633" s="123"/>
      <c r="HD633" s="123"/>
      <c r="HN633" s="123"/>
      <c r="HX633" s="123"/>
    </row>
    <row xmlns:x14ac="http://schemas.microsoft.com/office/spreadsheetml/2009/9/ac" r="634" s="3" customFormat="true" x14ac:dyDescent="0.25">
      <c r="A634" s="385"/>
      <c r="B634" s="123"/>
      <c r="L634" s="123"/>
      <c r="V634" s="123"/>
      <c r="AF634" s="123"/>
      <c r="AP634" s="123"/>
      <c r="AZ634" s="123"/>
      <c r="BJ634" s="123"/>
      <c r="BT634" s="123"/>
      <c r="CD634" s="123"/>
      <c r="CN634" s="123"/>
      <c r="CX634" s="123"/>
      <c r="DH634" s="123"/>
      <c r="DR634" s="123"/>
      <c r="EB634" s="123"/>
      <c r="EL634" s="123"/>
      <c r="EV634" s="123"/>
      <c r="FF634" s="123"/>
      <c r="FP634" s="123"/>
      <c r="FZ634" s="123"/>
      <c r="GJ634" s="123"/>
      <c r="GT634" s="123"/>
      <c r="HD634" s="123"/>
      <c r="HN634" s="123"/>
      <c r="HX634" s="123"/>
    </row>
    <row xmlns:x14ac="http://schemas.microsoft.com/office/spreadsheetml/2009/9/ac" r="635" s="3" customFormat="true" x14ac:dyDescent="0.25">
      <c r="A635" s="385"/>
      <c r="B635" s="123"/>
      <c r="L635" s="123"/>
      <c r="V635" s="123"/>
      <c r="AF635" s="123"/>
      <c r="AP635" s="123"/>
      <c r="AZ635" s="123"/>
      <c r="BJ635" s="123"/>
      <c r="BT635" s="123"/>
      <c r="CD635" s="123"/>
      <c r="CN635" s="123"/>
      <c r="CX635" s="123"/>
      <c r="DH635" s="123"/>
      <c r="DR635" s="123"/>
      <c r="EB635" s="123"/>
      <c r="EL635" s="123"/>
      <c r="EV635" s="123"/>
      <c r="FF635" s="123"/>
      <c r="FP635" s="123"/>
      <c r="FZ635" s="123"/>
      <c r="GJ635" s="123"/>
      <c r="GT635" s="123"/>
      <c r="HD635" s="123"/>
      <c r="HN635" s="123"/>
      <c r="HX635" s="123"/>
    </row>
    <row xmlns:x14ac="http://schemas.microsoft.com/office/spreadsheetml/2009/9/ac" r="636" s="3" customFormat="true" x14ac:dyDescent="0.25">
      <c r="A636" s="385"/>
      <c r="B636" s="123"/>
      <c r="L636" s="123"/>
      <c r="V636" s="123"/>
      <c r="AF636" s="123"/>
      <c r="AP636" s="123"/>
      <c r="AZ636" s="123"/>
      <c r="BJ636" s="123"/>
      <c r="BT636" s="123"/>
      <c r="CD636" s="123"/>
      <c r="CN636" s="123"/>
      <c r="CX636" s="123"/>
      <c r="DH636" s="123"/>
      <c r="DR636" s="123"/>
      <c r="EB636" s="123"/>
      <c r="EL636" s="123"/>
      <c r="EV636" s="123"/>
      <c r="FF636" s="123"/>
      <c r="FP636" s="123"/>
      <c r="FZ636" s="123"/>
      <c r="GJ636" s="123"/>
      <c r="GT636" s="123"/>
      <c r="HD636" s="123"/>
      <c r="HN636" s="123"/>
      <c r="HX636" s="123"/>
    </row>
    <row xmlns:x14ac="http://schemas.microsoft.com/office/spreadsheetml/2009/9/ac" r="637" s="3" customFormat="true" x14ac:dyDescent="0.25">
      <c r="A637" s="385"/>
      <c r="B637" s="123"/>
      <c r="L637" s="123"/>
      <c r="V637" s="123"/>
      <c r="AF637" s="123"/>
      <c r="AP637" s="123"/>
      <c r="AZ637" s="123"/>
      <c r="BJ637" s="123"/>
      <c r="BT637" s="123"/>
      <c r="CD637" s="123"/>
      <c r="CN637" s="123"/>
      <c r="CX637" s="123"/>
      <c r="DH637" s="123"/>
      <c r="DR637" s="123"/>
      <c r="EB637" s="123"/>
      <c r="EL637" s="123"/>
      <c r="EV637" s="123"/>
      <c r="FF637" s="123"/>
      <c r="FP637" s="123"/>
      <c r="FZ637" s="123"/>
      <c r="GJ637" s="123"/>
      <c r="GT637" s="123"/>
      <c r="HD637" s="123"/>
      <c r="HN637" s="123"/>
      <c r="HX637" s="123"/>
    </row>
  </sheetData>
  <mergeCells count="6">
    <mergeCell ref="AQ26:AW26"/>
    <mergeCell ref="A2:A3"/>
    <mergeCell ref="C26:I26"/>
    <mergeCell ref="M26:S26"/>
    <mergeCell ref="W26:AC26"/>
    <mergeCell ref="AG26:AM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4" customWidth="true"/>
    <col min="3" max="3" width="29.75" customWidth="true"/>
    <col min="4" max="9" width="7.875" customWidth="true"/>
    <col min="10" max="11" width="1.125" customWidth="true"/>
    <col min="12" max="12" width="24.625" style="124" customWidth="true"/>
    <col min="13" max="13" width="29.75" customWidth="true"/>
    <col min="14" max="19" width="7.875" customWidth="true"/>
    <col min="20" max="21" width="1.125" customWidth="true"/>
    <col min="22" max="22" width="24.625" style="124" customWidth="true"/>
    <col min="23" max="23" width="29.75" customWidth="true"/>
    <col min="24" max="29" width="7.875" customWidth="true"/>
    <col min="30" max="31" width="1.125" customWidth="true"/>
    <col min="32" max="32" width="24.625" style="124" customWidth="true"/>
    <col min="33" max="33" width="29.75" customWidth="true"/>
    <col min="34" max="39" width="7.875" customWidth="true"/>
    <col min="40" max="41" width="1.125" customWidth="true"/>
    <col min="42" max="42" width="24.625" style="124" customWidth="true"/>
    <col min="43" max="43" width="29.75" customWidth="true"/>
    <col min="44" max="49" width="7.875" customWidth="true"/>
    <col min="50" max="51" width="1.125" customWidth="true"/>
    <col min="52" max="52" width="24.625" style="124" customWidth="true"/>
    <col min="53" max="53" width="29.75" customWidth="true"/>
    <col min="54" max="59" width="7.875" customWidth="true"/>
    <col min="60" max="61" width="1.125" customWidth="true"/>
    <col min="62" max="62" width="24.625" style="124" customWidth="true"/>
    <col min="63" max="63" width="29.75" customWidth="true"/>
    <col min="64" max="69" width="7.875" customWidth="true"/>
    <col min="70" max="71" width="1.125" customWidth="true"/>
    <col min="72" max="72" width="24.625" style="124" customWidth="true"/>
    <col min="73" max="73" width="29.75" customWidth="true"/>
    <col min="74" max="79" width="7.875" customWidth="true"/>
    <col min="80" max="81" width="1.125" customWidth="true"/>
    <col min="82" max="82" width="24.625" style="124" customWidth="true"/>
    <col min="83" max="83" width="29.75" customWidth="true"/>
    <col min="84" max="89" width="7.875" customWidth="true"/>
    <col min="90" max="91" width="1.125" customWidth="true"/>
    <col min="92" max="92" width="24.625" style="124" customWidth="true"/>
    <col min="93" max="93" width="29.75" customWidth="true"/>
    <col min="94" max="99" width="7.875" customWidth="true"/>
    <col min="100" max="101" width="1.125" customWidth="true"/>
    <col min="102" max="102" width="24.625" style="124" customWidth="true"/>
    <col min="103" max="103" width="29.75" customWidth="true"/>
    <col min="104" max="109" width="7.875" customWidth="true"/>
    <col min="110" max="111" width="1.125" customWidth="true"/>
    <col min="112" max="112" width="24.625" style="124" customWidth="true"/>
    <col min="113" max="113" width="29.75" customWidth="true"/>
    <col min="114" max="119" width="7.875" customWidth="true"/>
    <col min="120" max="121" width="1.125" customWidth="true"/>
    <col min="122" max="122" width="24.625" style="124" customWidth="true"/>
    <col min="123" max="123" width="29.75" customWidth="true"/>
    <col min="124" max="129" width="7.875" customWidth="true"/>
    <col min="130" max="131" width="1.125" customWidth="true"/>
    <col min="132" max="132" width="24.625" style="124" customWidth="true"/>
    <col min="133" max="133" width="29.75" customWidth="true"/>
    <col min="134" max="139" width="7.875" customWidth="true"/>
    <col min="140" max="141" width="1.125" customWidth="true"/>
    <col min="142" max="142" width="24.625" style="124" customWidth="true"/>
    <col min="143" max="143" width="29.75" customWidth="true"/>
    <col min="144" max="149" width="7.875" customWidth="true"/>
    <col min="150" max="151" width="1.125" customWidth="true"/>
    <col min="152" max="152" width="24.625" style="124" customWidth="true"/>
    <col min="153" max="153" width="29.75" customWidth="true"/>
    <col min="154" max="159" width="7.875" customWidth="true"/>
    <col min="160" max="161" width="1.125" customWidth="true"/>
    <col min="162" max="162" width="24.625" style="124" customWidth="true"/>
    <col min="163" max="163" width="29.75" customWidth="true"/>
    <col min="164" max="169" width="7.875" customWidth="true"/>
    <col min="170" max="171" width="1.125" customWidth="true"/>
    <col min="172" max="172" width="24.625" style="124" customWidth="true"/>
    <col min="173" max="173" width="29.75" customWidth="true"/>
    <col min="174" max="179" width="7.875" customWidth="true"/>
    <col min="180" max="181" width="1.125" customWidth="true"/>
    <col min="182" max="182" width="24.625" style="124" customWidth="true"/>
    <col min="183" max="183" width="29.75" customWidth="true"/>
    <col min="184" max="189" width="7.875" customWidth="true"/>
    <col min="190" max="191" width="1.125" customWidth="true"/>
    <col min="192" max="192" width="24.625" style="124" customWidth="true"/>
    <col min="193" max="193" width="29.75" customWidth="true"/>
    <col min="194" max="199" width="7.875" customWidth="true"/>
    <col min="200" max="201" width="1.125" customWidth="true"/>
    <col min="202" max="202" width="24.625" style="124" customWidth="true"/>
    <col min="203" max="203" width="29.75" customWidth="true"/>
    <col min="204" max="209" width="7.875" customWidth="true"/>
    <col min="210" max="211" width="1.125" customWidth="true"/>
    <col min="212" max="212" width="24.625" style="124" customWidth="true"/>
    <col min="213" max="213" width="29.75" customWidth="true"/>
    <col min="214" max="219" width="7.875" customWidth="true"/>
    <col min="220" max="221" width="1.125" customWidth="true"/>
    <col min="222" max="222" width="24.625" style="124" customWidth="true"/>
    <col min="223" max="223" width="29.75" customWidth="true"/>
    <col min="224" max="229" width="7.875" customWidth="true"/>
    <col min="230" max="231" width="1.125" customWidth="true"/>
    <col min="232" max="232" width="24.625" style="124" customWidth="true"/>
    <col min="233" max="233" width="29.75" customWidth="true"/>
    <col min="234" max="239" width="7.875" customWidth="true"/>
    <col min="240" max="241" width="1.125" customWidth="true"/>
  </cols>
  <sheetData>
    <row xmlns:x14ac="http://schemas.microsoft.com/office/spreadsheetml/2009/9/ac" r="1" s="308" customFormat="true" ht="30" customHeight="true" x14ac:dyDescent="0.25">
      <c r="B1" s="324" t="s">
        <v>22</v>
      </c>
      <c r="C1" s="377" t="s">
        <v>227</v>
      </c>
      <c r="D1" s="305" t="s">
        <v>173</v>
      </c>
      <c r="E1" s="305"/>
      <c r="F1" s="305"/>
      <c r="G1" s="305"/>
      <c r="H1" s="305"/>
      <c r="I1" s="323"/>
      <c r="J1" s="306"/>
      <c r="K1" s="307"/>
      <c r="L1" s="324" t="s">
        <v>22</v>
      </c>
      <c r="M1" s="377" t="s">
        <v>228</v>
      </c>
      <c r="N1" s="305" t="s">
        <v>173</v>
      </c>
      <c r="O1" s="305"/>
      <c r="P1" s="305"/>
      <c r="Q1" s="305"/>
      <c r="R1" s="305"/>
      <c r="S1" s="323"/>
      <c r="T1" s="306"/>
      <c r="U1" s="307"/>
      <c r="V1" s="324" t="s">
        <v>22</v>
      </c>
      <c r="W1" s="377" t="s">
        <v>229</v>
      </c>
      <c r="X1" s="305" t="s">
        <v>173</v>
      </c>
      <c r="Y1" s="305"/>
      <c r="Z1" s="305"/>
      <c r="AA1" s="305"/>
      <c r="AB1" s="305"/>
      <c r="AC1" s="323"/>
      <c r="AD1" s="306"/>
      <c r="AE1" s="307"/>
      <c r="AF1" s="324" t="s">
        <v>22</v>
      </c>
      <c r="AG1" s="377">
        <v>2013</v>
      </c>
      <c r="AH1" s="305" t="s">
        <v>246</v>
      </c>
      <c r="AI1" s="305"/>
      <c r="AJ1" s="305"/>
      <c r="AK1" s="305"/>
      <c r="AL1" s="305"/>
      <c r="AM1" s="323"/>
      <c r="AN1" s="306"/>
      <c r="AO1" s="307"/>
      <c r="AP1" s="324" t="s">
        <v>22</v>
      </c>
      <c r="AQ1" s="377">
        <v>2017</v>
      </c>
      <c r="AR1" s="305" t="s">
        <v>246</v>
      </c>
      <c r="AS1" s="305"/>
      <c r="AT1" s="305"/>
      <c r="AU1" s="305"/>
      <c r="AV1" s="305"/>
      <c r="AW1" s="323"/>
      <c r="AX1" s="306"/>
      <c r="AY1" s="307"/>
      <c r="AZ1" s="324" t="s">
        <v>22</v>
      </c>
      <c r="BA1" s="377">
        <v>2018</v>
      </c>
      <c r="BB1" s="305" t="s">
        <v>246</v>
      </c>
      <c r="BC1" s="305"/>
      <c r="BD1" s="305"/>
      <c r="BE1" s="305"/>
      <c r="BF1" s="305"/>
      <c r="BG1" s="323"/>
      <c r="BH1" s="306"/>
      <c r="BI1" s="307"/>
    </row>
    <row xmlns:x14ac="http://schemas.microsoft.com/office/spreadsheetml/2009/9/ac" r="2" s="308" customFormat="true" ht="30" customHeight="true" x14ac:dyDescent="0.25">
      <c r="A2" s="569" t="s">
        <v>260</v>
      </c>
      <c r="B2" s="311" t="s">
        <v>224</v>
      </c>
      <c r="C2" s="255" t="s">
        <v>188</v>
      </c>
      <c r="D2" s="255" t="s">
        <v>158</v>
      </c>
      <c r="E2" s="312"/>
      <c r="F2" s="312"/>
      <c r="G2" s="312"/>
      <c r="H2" s="312"/>
      <c r="I2" s="313"/>
      <c r="J2" s="309" t="s">
        <v>230</v>
      </c>
      <c r="K2" s="355"/>
      <c r="L2" s="311" t="s">
        <v>225</v>
      </c>
      <c r="M2" s="255" t="s">
        <v>188</v>
      </c>
      <c r="N2" s="255" t="s">
        <v>158</v>
      </c>
      <c r="O2" s="312"/>
      <c r="P2" s="312"/>
      <c r="Q2" s="312"/>
      <c r="R2" s="312"/>
      <c r="S2" s="313"/>
      <c r="T2" s="309" t="s">
        <v>230</v>
      </c>
      <c r="U2" s="355"/>
      <c r="V2" s="311" t="s">
        <v>226</v>
      </c>
      <c r="W2" s="255" t="s">
        <v>219</v>
      </c>
      <c r="X2" s="255" t="s">
        <v>218</v>
      </c>
      <c r="Y2" s="312"/>
      <c r="Z2" s="312"/>
      <c r="AA2" s="312"/>
      <c r="AB2" s="312"/>
      <c r="AC2" s="313"/>
      <c r="AD2" s="309" t="s">
        <v>230</v>
      </c>
      <c r="AE2" s="310"/>
      <c r="AF2" s="311" t="s">
        <v>265</v>
      </c>
      <c r="AG2" s="255" t="s">
        <v>188</v>
      </c>
      <c r="AH2" s="255" t="s">
        <v>266</v>
      </c>
      <c r="AI2" s="312"/>
      <c r="AJ2" s="312"/>
      <c r="AK2" s="312"/>
      <c r="AL2" s="312"/>
      <c r="AM2" s="313"/>
      <c r="AN2" s="309" t="s">
        <v>230</v>
      </c>
      <c r="AO2" s="310"/>
      <c r="AP2" s="311" t="s">
        <v>247</v>
      </c>
      <c r="AQ2" s="255" t="s">
        <v>248</v>
      </c>
      <c r="AR2" s="255" t="s">
        <v>249</v>
      </c>
      <c r="AS2" s="312"/>
      <c r="AT2" s="312"/>
      <c r="AU2" s="312"/>
      <c r="AV2" s="312"/>
      <c r="AW2" s="313"/>
      <c r="AX2" s="309" t="s">
        <v>230</v>
      </c>
      <c r="AY2" s="310"/>
      <c r="AZ2" s="311" t="s">
        <v>255</v>
      </c>
      <c r="BA2" s="255" t="s">
        <v>248</v>
      </c>
      <c r="BB2" s="255" t="s">
        <v>249</v>
      </c>
      <c r="BC2" s="312"/>
      <c r="BD2" s="312"/>
      <c r="BE2" s="312"/>
      <c r="BF2" s="312"/>
      <c r="BG2" s="313"/>
      <c r="BH2" s="309" t="s">
        <v>230</v>
      </c>
      <c r="BI2" s="310"/>
    </row>
    <row xmlns:x14ac="http://schemas.microsoft.com/office/spreadsheetml/2009/9/ac" r="3" s="248" customFormat="true" ht="18" customHeight="true" x14ac:dyDescent="0.25">
      <c r="A3" s="569"/>
      <c r="B3" s="354" t="s">
        <v>180</v>
      </c>
      <c r="C3" s="257" t="s">
        <v>56</v>
      </c>
      <c r="D3" s="258" t="s">
        <v>7</v>
      </c>
      <c r="E3" s="259" t="s">
        <v>1</v>
      </c>
      <c r="F3" s="259" t="s">
        <v>2</v>
      </c>
      <c r="G3" s="259" t="s">
        <v>16</v>
      </c>
      <c r="H3" s="259" t="s">
        <v>17</v>
      </c>
      <c r="I3" s="260" t="s">
        <v>18</v>
      </c>
      <c r="J3" s="246"/>
      <c r="K3" s="261"/>
      <c r="L3" s="354" t="s">
        <v>180</v>
      </c>
      <c r="M3" s="257" t="s">
        <v>56</v>
      </c>
      <c r="N3" s="258" t="s">
        <v>7</v>
      </c>
      <c r="O3" s="259" t="s">
        <v>1</v>
      </c>
      <c r="P3" s="259" t="s">
        <v>2</v>
      </c>
      <c r="Q3" s="259" t="s">
        <v>16</v>
      </c>
      <c r="R3" s="259" t="s">
        <v>17</v>
      </c>
      <c r="S3" s="260" t="s">
        <v>18</v>
      </c>
      <c r="T3" s="246"/>
      <c r="U3" s="261"/>
      <c r="V3" s="354" t="s">
        <v>180</v>
      </c>
      <c r="W3" s="257" t="s">
        <v>56</v>
      </c>
      <c r="X3" s="258" t="s">
        <v>7</v>
      </c>
      <c r="Y3" s="259" t="s">
        <v>1</v>
      </c>
      <c r="Z3" s="259" t="s">
        <v>2</v>
      </c>
      <c r="AA3" s="259" t="s">
        <v>16</v>
      </c>
      <c r="AB3" s="259" t="s">
        <v>17</v>
      </c>
      <c r="AC3" s="260" t="s">
        <v>18</v>
      </c>
      <c r="AD3" s="246"/>
      <c r="AE3" s="261"/>
      <c r="AF3" s="354" t="s">
        <v>180</v>
      </c>
      <c r="AG3" s="257" t="s">
        <v>56</v>
      </c>
      <c r="AH3" s="258" t="s">
        <v>7</v>
      </c>
      <c r="AI3" s="259" t="s">
        <v>1</v>
      </c>
      <c r="AJ3" s="259" t="s">
        <v>2</v>
      </c>
      <c r="AK3" s="259" t="s">
        <v>16</v>
      </c>
      <c r="AL3" s="259" t="s">
        <v>17</v>
      </c>
      <c r="AM3" s="260" t="s">
        <v>18</v>
      </c>
      <c r="AN3" s="246"/>
      <c r="AO3" s="261"/>
      <c r="AP3" s="354" t="s">
        <v>180</v>
      </c>
      <c r="AQ3" s="257" t="s">
        <v>56</v>
      </c>
      <c r="AR3" s="258" t="s">
        <v>7</v>
      </c>
      <c r="AS3" s="259" t="s">
        <v>1</v>
      </c>
      <c r="AT3" s="259" t="s">
        <v>2</v>
      </c>
      <c r="AU3" s="259" t="s">
        <v>16</v>
      </c>
      <c r="AV3" s="259" t="s">
        <v>17</v>
      </c>
      <c r="AW3" s="260" t="s">
        <v>18</v>
      </c>
      <c r="AX3" s="246"/>
      <c r="AY3" s="261"/>
      <c r="AZ3" s="354" t="s">
        <v>180</v>
      </c>
      <c r="BA3" s="257" t="s">
        <v>56</v>
      </c>
      <c r="BB3" s="258" t="s">
        <v>7</v>
      </c>
      <c r="BC3" s="259" t="s">
        <v>1</v>
      </c>
      <c r="BD3" s="259" t="s">
        <v>2</v>
      </c>
      <c r="BE3" s="259" t="s">
        <v>16</v>
      </c>
      <c r="BF3" s="259" t="s">
        <v>17</v>
      </c>
      <c r="BG3" s="260" t="s">
        <v>18</v>
      </c>
      <c r="BH3" s="246"/>
      <c r="BI3" s="261"/>
      <c r="BJ3" s="247"/>
      <c r="BT3" s="247"/>
      <c r="CD3" s="247"/>
      <c r="CN3" s="247"/>
      <c r="CX3" s="247"/>
      <c r="DH3" s="247"/>
      <c r="DR3" s="247"/>
      <c r="EB3" s="247"/>
      <c r="EL3" s="247"/>
      <c r="EV3" s="247"/>
      <c r="FF3" s="247"/>
      <c r="FP3" s="247"/>
      <c r="FZ3" s="247"/>
      <c r="GJ3" s="247"/>
      <c r="GT3" s="247"/>
      <c r="HD3" s="247"/>
      <c r="HN3" s="247"/>
      <c r="HX3" s="247"/>
    </row>
    <row xmlns:x14ac="http://schemas.microsoft.com/office/spreadsheetml/2009/9/ac" r="4" s="4" customFormat="true" x14ac:dyDescent="0.25">
      <c r="A4" s="388" t="str">
        <f>IF(ISBLANK('Data Summary'!A6),"",'Data Summary'!A6)</f>
        <v>BOL_2002_EMIS</v>
      </c>
      <c r="B4" s="117"/>
      <c r="C4" s="15" t="s">
        <v>3</v>
      </c>
      <c r="D4" s="9" t="str">
        <f t="shared" ref="D4:I4" si="0">IF(COUNTA(D14)=0,"",D14)</f>
        <v/>
      </c>
      <c r="E4" s="9" t="str">
        <f t="shared" si="0"/>
        <v/>
      </c>
      <c r="F4" s="9" t="str">
        <f t="shared" si="0"/>
        <v/>
      </c>
      <c r="G4" s="9" t="str">
        <f t="shared" si="0"/>
        <v/>
      </c>
      <c r="H4" s="9" t="str">
        <f t="shared" si="0"/>
        <v/>
      </c>
      <c r="I4" s="30" t="str">
        <f t="shared" si="0"/>
        <v/>
      </c>
      <c r="J4" s="24"/>
      <c r="K4" s="17"/>
      <c r="L4" s="117"/>
      <c r="M4" s="15" t="s">
        <v>3</v>
      </c>
      <c r="N4" s="9" t="str">
        <f t="shared" ref="N4:S4" si="1">IF(COUNTA(N14)=0,"",N14)</f>
        <v/>
      </c>
      <c r="O4" s="9" t="str">
        <f t="shared" si="1"/>
        <v/>
      </c>
      <c r="P4" s="9" t="str">
        <f t="shared" si="1"/>
        <v/>
      </c>
      <c r="Q4" s="9" t="str">
        <f t="shared" si="1"/>
        <v/>
      </c>
      <c r="R4" s="9" t="str">
        <f t="shared" si="1"/>
        <v/>
      </c>
      <c r="S4" s="30" t="str">
        <f t="shared" si="1"/>
        <v/>
      </c>
      <c r="T4" s="24"/>
      <c r="U4" s="17"/>
      <c r="V4" s="117"/>
      <c r="W4" s="15" t="s">
        <v>3</v>
      </c>
      <c r="X4" s="9" t="str">
        <f t="shared" ref="X4:AC4" si="2">IF(COUNTA(X14)=0,"",X14)</f>
        <v/>
      </c>
      <c r="Y4" s="9" t="str">
        <f t="shared" si="2"/>
        <v/>
      </c>
      <c r="Z4" s="9" t="str">
        <f t="shared" si="2"/>
        <v/>
      </c>
      <c r="AA4" s="9" t="str">
        <f t="shared" si="2"/>
        <v/>
      </c>
      <c r="AB4" s="9" t="str">
        <f t="shared" si="2"/>
        <v/>
      </c>
      <c r="AC4" s="30" t="str">
        <f t="shared" si="2"/>
        <v/>
      </c>
      <c r="AD4" s="24"/>
      <c r="AE4" s="17"/>
      <c r="AF4" s="117"/>
      <c r="AG4" s="15" t="s">
        <v>3</v>
      </c>
      <c r="AH4" s="9" t="str">
        <f t="shared" ref="AH4:AM4" si="3">IF(COUNTA(AH14)=0,"",AH14)</f>
        <v/>
      </c>
      <c r="AI4" s="9" t="str">
        <f t="shared" si="3"/>
        <v/>
      </c>
      <c r="AJ4" s="9" t="str">
        <f t="shared" si="3"/>
        <v/>
      </c>
      <c r="AK4" s="9" t="str">
        <f t="shared" si="3"/>
        <v/>
      </c>
      <c r="AL4" s="9" t="str">
        <f t="shared" si="3"/>
        <v/>
      </c>
      <c r="AM4" s="30" t="str">
        <f t="shared" si="3"/>
        <v/>
      </c>
      <c r="AN4" s="24"/>
      <c r="AO4" s="17"/>
      <c r="AP4" s="117"/>
      <c r="AQ4" s="15" t="s">
        <v>3</v>
      </c>
      <c r="AR4" s="9" t="str">
        <f t="shared" ref="AR4:AW4" si="4">IF(COUNTA(AR14)=0,"",AR14)</f>
        <v/>
      </c>
      <c r="AS4" s="9" t="str">
        <f t="shared" si="4"/>
        <v/>
      </c>
      <c r="AT4" s="9" t="str">
        <f t="shared" si="4"/>
        <v/>
      </c>
      <c r="AU4" s="9" t="str">
        <f t="shared" si="4"/>
        <v/>
      </c>
      <c r="AV4" s="9" t="str">
        <f t="shared" si="4"/>
        <v/>
      </c>
      <c r="AW4" s="30" t="str">
        <f t="shared" si="4"/>
        <v/>
      </c>
      <c r="AX4" s="24"/>
      <c r="AY4" s="17"/>
      <c r="AZ4" s="117"/>
      <c r="BA4" s="15" t="s">
        <v>3</v>
      </c>
      <c r="BB4" s="9" t="str">
        <f t="shared" ref="BB4:BG4" si="5">IF(COUNTA(BB14)=0,"",BB14)</f>
        <v/>
      </c>
      <c r="BC4" s="9" t="str">
        <f t="shared" si="5"/>
        <v/>
      </c>
      <c r="BD4" s="9" t="str">
        <f t="shared" si="5"/>
        <v/>
      </c>
      <c r="BE4" s="9" t="str">
        <f t="shared" si="5"/>
        <v/>
      </c>
      <c r="BF4" s="9" t="str">
        <f t="shared" si="5"/>
        <v/>
      </c>
      <c r="BG4" s="30" t="str">
        <f t="shared" si="5"/>
        <v/>
      </c>
      <c r="BH4" s="24"/>
      <c r="BI4" s="17"/>
      <c r="BJ4" s="125"/>
      <c r="BT4" s="125"/>
      <c r="CD4" s="125"/>
      <c r="CN4" s="125"/>
      <c r="CX4" s="125"/>
      <c r="DH4" s="125"/>
      <c r="DR4" s="125"/>
      <c r="EB4" s="125"/>
      <c r="EL4" s="125"/>
      <c r="EV4" s="125"/>
      <c r="FF4" s="125"/>
      <c r="FP4" s="125"/>
      <c r="FZ4" s="125"/>
      <c r="GJ4" s="125"/>
      <c r="GT4" s="125"/>
      <c r="HD4" s="125"/>
      <c r="HN4" s="125"/>
      <c r="HX4" s="125"/>
    </row>
    <row xmlns:x14ac="http://schemas.microsoft.com/office/spreadsheetml/2009/9/ac" r="5" s="4" customFormat="true" x14ac:dyDescent="0.25">
      <c r="A5" s="388" t="str">
        <f ca="true">IF(ISBLANK('Data Summary'!A7),"",'Data Summary'!A7)</f>
        <v>BOL_2009_EMIS</v>
      </c>
      <c r="B5" s="117"/>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30" t="str">
        <f>IF((COUNTA(I15:I26)=0)+(COUNTA(I14)=0),"",100-I14-SUMPRODUCT(C15:C26,I15:I26))</f>
        <v/>
      </c>
      <c r="J5" s="24"/>
      <c r="K5" s="17"/>
      <c r="L5" s="117"/>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30" t="str">
        <f>IF((COUNTA(S15:S26)=0)+(COUNTA(S14)=0),"",100-S14-SUMPRODUCT(M15:M26,S15:S26))</f>
        <v/>
      </c>
      <c r="T5" s="24"/>
      <c r="U5" s="17"/>
      <c r="V5" s="117"/>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30" t="str">
        <f>IF((COUNTA(AC15:AC26)=0)+(COUNTA(AC14)=0),"",100-AC14-SUMPRODUCT(W15:W26,AC15:AC26))</f>
        <v/>
      </c>
      <c r="AD5" s="24"/>
      <c r="AE5" s="17"/>
      <c r="AF5" s="117"/>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30" t="str">
        <f>IF((COUNTA(AM15:AM26)=0)+(COUNTA(AM14)=0),"",100-AM14-SUMPRODUCT(AG15:AG26,AM15:AM26))</f>
        <v/>
      </c>
      <c r="AN5" s="24"/>
      <c r="AO5" s="17"/>
      <c r="AP5" s="117"/>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30" t="str">
        <f>IF((COUNTA(AW15:AW26)=0)+(COUNTA(AW14)=0),"",100-AW14-SUMPRODUCT(AQ15:AQ26,AW15:AW26))</f>
        <v/>
      </c>
      <c r="AX5" s="24"/>
      <c r="AY5" s="17"/>
      <c r="AZ5" s="117"/>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30" t="str">
        <f>IF((COUNTA(BG15:BG26)=0)+(COUNTA(BG14)=0),"",100-BG14-SUMPRODUCT(BA15:BA26,BG15:BG26))</f>
        <v/>
      </c>
      <c r="BH5" s="24"/>
      <c r="BI5" s="17"/>
      <c r="BJ5" s="125"/>
      <c r="BT5" s="125"/>
      <c r="CD5" s="125"/>
      <c r="CN5" s="125"/>
      <c r="CX5" s="125"/>
      <c r="DH5" s="125"/>
      <c r="DR5" s="125"/>
      <c r="EB5" s="125"/>
      <c r="EL5" s="125"/>
      <c r="EV5" s="125"/>
      <c r="FF5" s="125"/>
      <c r="FP5" s="125"/>
      <c r="FZ5" s="125"/>
      <c r="GJ5" s="125"/>
      <c r="GT5" s="125"/>
      <c r="HD5" s="125"/>
      <c r="HN5" s="125"/>
      <c r="HX5" s="125"/>
    </row>
    <row xmlns:x14ac="http://schemas.microsoft.com/office/spreadsheetml/2009/9/ac" r="6" s="4" customFormat="true" x14ac:dyDescent="0.25">
      <c r="A6" s="388" t="str">
        <f ca="true">IF(ISBLANK('Data Summary'!A8),"",'Data Summary'!A8)</f>
        <v>BOL_2013_UIS</v>
      </c>
      <c r="B6" s="117" t="s">
        <v>162</v>
      </c>
      <c r="C6" s="15" t="s">
        <v>19</v>
      </c>
      <c r="D6" s="9">
        <f>IF(COUNTA(D15:D26)=0,"",SUMPRODUCT(D15:D26,C15:C26))</f>
        <v>72.151898734177209</v>
      </c>
      <c r="E6" s="9">
        <f>IF(COUNTA(E15:E26)=0,"",SUMPRODUCT(E15:E26,C15:C26))</f>
        <v>90.789473684210535</v>
      </c>
      <c r="F6" s="9">
        <f>IF(COUNTA(F15:F26)=0,"",SUMPRODUCT(F15:F26,C15:C26))</f>
        <v>67.5</v>
      </c>
      <c r="G6" s="9" t="str">
        <f>IF(COUNTA(G15:G26)=0,"",SUMPRODUCT(G15:G26,C15:C26))</f>
        <v/>
      </c>
      <c r="H6" s="9" t="str">
        <f>IF(COUNTA(H15:H26)=0,"",SUMPRODUCT(H15:H26,C15:C26))</f>
        <v/>
      </c>
      <c r="I6" s="30" t="str">
        <f>IF(COUNTA(I15:I26)=0,"",SUMPRODUCT(I15:I26,C15:C26))</f>
        <v/>
      </c>
      <c r="J6" s="24"/>
      <c r="K6" s="17"/>
      <c r="L6" s="117" t="s">
        <v>162</v>
      </c>
      <c r="M6" s="15" t="s">
        <v>19</v>
      </c>
      <c r="N6" s="9">
        <f>IF(COUNTA(N15:N26)=0,"",SUMPRODUCT(N15:N26,M15:M26))</f>
        <v>75.609756097560975</v>
      </c>
      <c r="O6" s="9">
        <f>IF(COUNTA(O15:O26)=0,"",SUMPRODUCT(O15:O26,M15:M26))</f>
        <v>86.516853932584269</v>
      </c>
      <c r="P6" s="9">
        <f>IF(COUNTA(P15:P26)=0,"",SUMPRODUCT(P15:P26,M15:M26))</f>
        <v>72.5</v>
      </c>
      <c r="Q6" s="9" t="str">
        <f>IF(COUNTA(Q15:Q26)=0,"",SUMPRODUCT(Q15:Q26,M15:M26))</f>
        <v/>
      </c>
      <c r="R6" s="9" t="str">
        <f>IF(COUNTA(R15:R26)=0,"",SUMPRODUCT(R15:R26,M15:M26))</f>
        <v/>
      </c>
      <c r="S6" s="30" t="str">
        <f>IF(COUNTA(S15:S26)=0,"",SUMPRODUCT(S15:S26,M15:M26))</f>
        <v/>
      </c>
      <c r="T6" s="24"/>
      <c r="U6" s="17"/>
      <c r="V6" s="117"/>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30" t="str">
        <f>IF(COUNTA(AC15:AC26)=0,"",SUMPRODUCT(AC15:AC26,W15:W26))</f>
        <v/>
      </c>
      <c r="AD6" s="24"/>
      <c r="AE6" s="17"/>
      <c r="AF6" s="117"/>
      <c r="AG6" s="15" t="s">
        <v>19</v>
      </c>
      <c r="AH6" s="9">
        <f>IF(COUNTA(AH15:AH26)=0,"",SUMPRODUCT(AH15:AH26,AG15:AG26))</f>
        <v>68.77</v>
      </c>
      <c r="AI6" s="9" t="str">
        <f>IF(COUNTA(AI15:AI26)=0,"",SUMPRODUCT(AI15:AI26,AG15:AG26))</f>
        <v/>
      </c>
      <c r="AJ6" s="9" t="str">
        <f>IF(COUNTA(AJ15:AJ26)=0,"",SUMPRODUCT(AJ15:AJ26,AG15:AG26))</f>
        <v/>
      </c>
      <c r="AK6" s="9" t="str">
        <f>IF(COUNTA(AK15:AK26)=0,"",SUMPRODUCT(AK15:AK26,AG15:AG26))</f>
        <v/>
      </c>
      <c r="AL6" s="9" t="str">
        <f>IF(COUNTA(AL15:AL26)=0,"",SUMPRODUCT(AL15:AL26,AG15:AG26))</f>
        <v/>
      </c>
      <c r="AM6" s="30" t="str">
        <f>IF(COUNTA(AM15:AM26)=0,"",SUMPRODUCT(AM15:AM26,AG15:AG26))</f>
        <v/>
      </c>
      <c r="AN6" s="24"/>
      <c r="AO6" s="17"/>
      <c r="AP6" s="117"/>
      <c r="AQ6" s="15" t="s">
        <v>19</v>
      </c>
      <c r="AR6" s="9" t="str">
        <f>IF(COUNTA(AR15:AR26)=0,"",SUMPRODUCT(AR15:AR26,AQ15:AQ26))</f>
        <v/>
      </c>
      <c r="AS6" s="9" t="str">
        <f>IF(COUNTA(AS15:AS26)=0,"",SUMPRODUCT(AS15:AS26,AQ15:AQ26))</f>
        <v/>
      </c>
      <c r="AT6" s="9">
        <f>IF(COUNTA(AT15:AT26)=0,"",SUMPRODUCT(AT15:AT26,AQ15:AQ26))</f>
        <v>79.545500000000004</v>
      </c>
      <c r="AU6" s="9" t="str">
        <f>IF(COUNTA(AU15:AU26)=0,"",SUMPRODUCT(AU15:AU26,AQ15:AQ26))</f>
        <v/>
      </c>
      <c r="AV6" s="9" t="str">
        <f>IF(COUNTA(AV15:AV26)=0,"",SUMPRODUCT(AV15:AV26,AQ15:AQ26))</f>
        <v/>
      </c>
      <c r="AW6" s="30" t="str">
        <f>IF(COUNTA(AW15:AW26)=0,"",SUMPRODUCT(AW15:AW26,AQ15:AQ26))</f>
        <v/>
      </c>
      <c r="AX6" s="24"/>
      <c r="AY6" s="17"/>
      <c r="AZ6" s="117"/>
      <c r="BA6" s="15" t="s">
        <v>19</v>
      </c>
      <c r="BB6" s="9" t="str">
        <f>IF(COUNTA(BB15:BB26)=0,"",SUMPRODUCT(BB15:BB26,BA15:BA26))</f>
        <v/>
      </c>
      <c r="BC6" s="9" t="str">
        <f>IF(COUNTA(BC15:BC26)=0,"",SUMPRODUCT(BC15:BC26,BA15:BA26))</f>
        <v/>
      </c>
      <c r="BD6" s="9">
        <f>IF(COUNTA(BD15:BD26)=0,"",SUMPRODUCT(BD15:BD26,BA15:BA26))</f>
        <v>77.433599999999998</v>
      </c>
      <c r="BE6" s="9" t="str">
        <f>IF(COUNTA(BE15:BE26)=0,"",SUMPRODUCT(BE15:BE26,BA15:BA26))</f>
        <v/>
      </c>
      <c r="BF6" s="9" t="str">
        <f>IF(COUNTA(BF15:BF26)=0,"",SUMPRODUCT(BF15:BF26,BA15:BA26))</f>
        <v/>
      </c>
      <c r="BG6" s="30" t="str">
        <f>IF(COUNTA(BG15:BG26)=0,"",SUMPRODUCT(BG15:BG26,BA15:BA26))</f>
        <v/>
      </c>
      <c r="BH6" s="24"/>
      <c r="BI6" s="17"/>
      <c r="BJ6" s="125"/>
      <c r="BT6" s="125"/>
      <c r="CD6" s="125"/>
      <c r="CN6" s="125"/>
      <c r="CX6" s="125"/>
      <c r="DH6" s="125"/>
      <c r="DR6" s="125"/>
      <c r="EB6" s="125"/>
      <c r="EL6" s="125"/>
      <c r="EV6" s="125"/>
      <c r="FF6" s="125"/>
      <c r="FP6" s="125"/>
      <c r="FZ6" s="125"/>
      <c r="GJ6" s="125"/>
      <c r="GT6" s="125"/>
      <c r="HD6" s="125"/>
      <c r="HN6" s="125"/>
      <c r="HX6" s="125"/>
    </row>
    <row xmlns:x14ac="http://schemas.microsoft.com/office/spreadsheetml/2009/9/ac" r="7" s="4" customFormat="true" x14ac:dyDescent="0.25">
      <c r="A7" s="388" t="str">
        <f ca="true">IF(ISBLANK('Data Summary'!A9),"",'Data Summary'!A9)</f>
        <v>BOL_2013_EMIS</v>
      </c>
      <c r="B7" s="117"/>
      <c r="C7" s="47" t="s">
        <v>53</v>
      </c>
      <c r="D7" s="19"/>
      <c r="E7" s="19"/>
      <c r="F7" s="19"/>
      <c r="G7" s="19"/>
      <c r="H7" s="19"/>
      <c r="I7" s="79"/>
      <c r="J7" s="24"/>
      <c r="K7" s="17"/>
      <c r="L7" s="117"/>
      <c r="M7" s="47" t="s">
        <v>53</v>
      </c>
      <c r="N7" s="19"/>
      <c r="O7" s="19"/>
      <c r="P7" s="19"/>
      <c r="Q7" s="19"/>
      <c r="R7" s="19"/>
      <c r="S7" s="79"/>
      <c r="T7" s="24"/>
      <c r="U7" s="17"/>
      <c r="V7" s="117"/>
      <c r="W7" s="47" t="s">
        <v>53</v>
      </c>
      <c r="X7" s="19"/>
      <c r="Y7" s="19"/>
      <c r="Z7" s="19"/>
      <c r="AA7" s="19"/>
      <c r="AB7" s="19"/>
      <c r="AC7" s="79"/>
      <c r="AD7" s="24"/>
      <c r="AE7" s="17"/>
      <c r="AF7" s="117"/>
      <c r="AG7" s="47" t="s">
        <v>53</v>
      </c>
      <c r="AH7" s="19"/>
      <c r="AI7" s="19"/>
      <c r="AJ7" s="19"/>
      <c r="AK7" s="19"/>
      <c r="AL7" s="19"/>
      <c r="AM7" s="79"/>
      <c r="AN7" s="24"/>
      <c r="AO7" s="17"/>
      <c r="AP7" s="117"/>
      <c r="AQ7" s="47" t="s">
        <v>53</v>
      </c>
      <c r="AR7" s="19"/>
      <c r="AS7" s="19"/>
      <c r="AT7" s="19"/>
      <c r="AU7" s="19"/>
      <c r="AV7" s="19"/>
      <c r="AW7" s="79"/>
      <c r="AX7" s="24"/>
      <c r="AY7" s="17"/>
      <c r="AZ7" s="117"/>
      <c r="BA7" s="47" t="s">
        <v>53</v>
      </c>
      <c r="BB7" s="19"/>
      <c r="BC7" s="19"/>
      <c r="BD7" s="19"/>
      <c r="BE7" s="19"/>
      <c r="BF7" s="19"/>
      <c r="BG7" s="79"/>
      <c r="BH7" s="24"/>
      <c r="BI7" s="17"/>
      <c r="BJ7" s="125"/>
      <c r="BT7" s="125"/>
      <c r="CD7" s="125"/>
      <c r="CN7" s="125"/>
      <c r="CX7" s="125"/>
      <c r="DH7" s="125"/>
      <c r="DR7" s="125"/>
      <c r="EB7" s="125"/>
      <c r="EL7" s="125"/>
      <c r="EV7" s="125"/>
      <c r="FF7" s="125"/>
      <c r="FP7" s="125"/>
      <c r="FZ7" s="125"/>
      <c r="GJ7" s="125"/>
      <c r="GT7" s="125"/>
      <c r="HD7" s="125"/>
      <c r="HN7" s="125"/>
      <c r="HX7" s="125"/>
    </row>
    <row xmlns:x14ac="http://schemas.microsoft.com/office/spreadsheetml/2009/9/ac" r="8" s="4" customFormat="true" x14ac:dyDescent="0.25">
      <c r="A8" s="388" t="str">
        <f ca="true">IF(ISBLANK('Data Summary'!A10),"",'Data Summary'!A10)</f>
        <v>BOL_2017_SIASAR</v>
      </c>
      <c r="B8" s="117"/>
      <c r="C8" s="47" t="s">
        <v>58</v>
      </c>
      <c r="D8" s="19"/>
      <c r="E8" s="19"/>
      <c r="F8" s="19"/>
      <c r="G8" s="19"/>
      <c r="H8" s="19"/>
      <c r="I8" s="79"/>
      <c r="J8" s="24"/>
      <c r="K8" s="17"/>
      <c r="L8" s="117"/>
      <c r="M8" s="47" t="s">
        <v>58</v>
      </c>
      <c r="N8" s="19"/>
      <c r="O8" s="19"/>
      <c r="P8" s="19"/>
      <c r="Q8" s="19"/>
      <c r="R8" s="19"/>
      <c r="S8" s="79"/>
      <c r="T8" s="24"/>
      <c r="U8" s="17"/>
      <c r="V8" s="117"/>
      <c r="W8" s="47" t="s">
        <v>58</v>
      </c>
      <c r="X8" s="19"/>
      <c r="Y8" s="19"/>
      <c r="Z8" s="19"/>
      <c r="AA8" s="19"/>
      <c r="AB8" s="19"/>
      <c r="AC8" s="79"/>
      <c r="AD8" s="24"/>
      <c r="AE8" s="17"/>
      <c r="AF8" s="117"/>
      <c r="AG8" s="47" t="s">
        <v>58</v>
      </c>
      <c r="AH8" s="19"/>
      <c r="AI8" s="19"/>
      <c r="AJ8" s="19"/>
      <c r="AK8" s="19"/>
      <c r="AL8" s="19"/>
      <c r="AM8" s="79"/>
      <c r="AN8" s="24"/>
      <c r="AO8" s="17"/>
      <c r="AP8" s="117" t="s">
        <v>256</v>
      </c>
      <c r="AQ8" s="47" t="s">
        <v>58</v>
      </c>
      <c r="AR8" s="19"/>
      <c r="AS8" s="19"/>
      <c r="AT8" s="19">
        <v>63.257599999999996</v>
      </c>
      <c r="AU8" s="19"/>
      <c r="AV8" s="19"/>
      <c r="AW8" s="79"/>
      <c r="AX8" s="24"/>
      <c r="AY8" s="17"/>
      <c r="AZ8" s="117" t="s">
        <v>256</v>
      </c>
      <c r="BA8" s="47" t="s">
        <v>58</v>
      </c>
      <c r="BB8" s="19"/>
      <c r="BC8" s="19"/>
      <c r="BD8" s="19">
        <v>57.300899999999999</v>
      </c>
      <c r="BE8" s="19"/>
      <c r="BF8" s="19"/>
      <c r="BG8" s="79"/>
      <c r="BH8" s="24"/>
      <c r="BI8" s="17"/>
      <c r="BJ8" s="125"/>
      <c r="BT8" s="125"/>
      <c r="CD8" s="125"/>
      <c r="CN8" s="125"/>
      <c r="CX8" s="125"/>
      <c r="DH8" s="125"/>
      <c r="DR8" s="125"/>
      <c r="EB8" s="125"/>
      <c r="EL8" s="125"/>
      <c r="EV8" s="125"/>
      <c r="FF8" s="125"/>
      <c r="FP8" s="125"/>
      <c r="FZ8" s="125"/>
      <c r="GJ8" s="125"/>
      <c r="GT8" s="125"/>
      <c r="HD8" s="125"/>
      <c r="HN8" s="125"/>
      <c r="HX8" s="125"/>
    </row>
    <row xmlns:x14ac="http://schemas.microsoft.com/office/spreadsheetml/2009/9/ac" r="9" s="4" customFormat="true" x14ac:dyDescent="0.25">
      <c r="A9" s="388" t="str">
        <f ca="true">IF(ISBLANK('Data Summary'!A11),"",'Data Summary'!A11)</f>
        <v>BOL_2018_SIASAR</v>
      </c>
      <c r="B9" s="117"/>
      <c r="C9" s="47" t="s">
        <v>109</v>
      </c>
      <c r="D9" s="19"/>
      <c r="E9" s="19"/>
      <c r="F9" s="19"/>
      <c r="G9" s="19"/>
      <c r="H9" s="19"/>
      <c r="I9" s="79"/>
      <c r="J9" s="24"/>
      <c r="K9" s="17"/>
      <c r="L9" s="117"/>
      <c r="M9" s="47" t="s">
        <v>109</v>
      </c>
      <c r="N9" s="19"/>
      <c r="O9" s="19"/>
      <c r="P9" s="19"/>
      <c r="Q9" s="19"/>
      <c r="R9" s="19"/>
      <c r="S9" s="79"/>
      <c r="T9" s="24"/>
      <c r="U9" s="17"/>
      <c r="V9" s="117"/>
      <c r="W9" s="47" t="s">
        <v>109</v>
      </c>
      <c r="X9" s="19"/>
      <c r="Y9" s="19"/>
      <c r="Z9" s="19"/>
      <c r="AA9" s="19"/>
      <c r="AB9" s="19"/>
      <c r="AC9" s="79"/>
      <c r="AD9" s="24"/>
      <c r="AE9" s="17"/>
      <c r="AF9" s="117"/>
      <c r="AG9" s="47" t="s">
        <v>109</v>
      </c>
      <c r="AH9" s="19"/>
      <c r="AI9" s="19"/>
      <c r="AJ9" s="19"/>
      <c r="AK9" s="19"/>
      <c r="AL9" s="19"/>
      <c r="AM9" s="79"/>
      <c r="AN9" s="24"/>
      <c r="AO9" s="17"/>
      <c r="AP9" s="117"/>
      <c r="AQ9" s="47" t="s">
        <v>109</v>
      </c>
      <c r="AR9" s="19"/>
      <c r="AS9" s="19"/>
      <c r="AT9" s="19"/>
      <c r="AU9" s="19"/>
      <c r="AV9" s="19"/>
      <c r="AW9" s="79"/>
      <c r="AX9" s="24"/>
      <c r="AY9" s="17"/>
      <c r="AZ9" s="117"/>
      <c r="BA9" s="47" t="s">
        <v>109</v>
      </c>
      <c r="BB9" s="19"/>
      <c r="BC9" s="19"/>
      <c r="BD9" s="19"/>
      <c r="BE9" s="19"/>
      <c r="BF9" s="19"/>
      <c r="BG9" s="79"/>
      <c r="BH9" s="24"/>
      <c r="BI9" s="17"/>
      <c r="BJ9" s="125"/>
      <c r="BT9" s="125"/>
      <c r="CD9" s="125"/>
      <c r="CN9" s="125"/>
      <c r="CX9" s="125"/>
      <c r="DH9" s="125"/>
      <c r="DR9" s="125"/>
      <c r="EB9" s="125"/>
      <c r="EL9" s="125"/>
      <c r="EV9" s="125"/>
      <c r="FF9" s="125"/>
      <c r="FP9" s="125"/>
      <c r="FZ9" s="125"/>
      <c r="GJ9" s="125"/>
      <c r="GT9" s="125"/>
      <c r="HD9" s="125"/>
      <c r="HN9" s="125"/>
      <c r="HX9" s="125"/>
    </row>
    <row xmlns:x14ac="http://schemas.microsoft.com/office/spreadsheetml/2009/9/ac" r="10" s="4" customFormat="true" x14ac:dyDescent="0.25">
      <c r="A10" s="389" t="str">
        <f ca="true">IF(ISBLANK('Data Summary'!A12),"",'Data Summary'!A12)</f>
        <v/>
      </c>
      <c r="B10" s="117"/>
      <c r="C10" s="66" t="s">
        <v>21</v>
      </c>
      <c r="D10" s="19"/>
      <c r="E10" s="19"/>
      <c r="F10" s="19"/>
      <c r="G10" s="19"/>
      <c r="H10" s="19"/>
      <c r="I10" s="79"/>
      <c r="J10" s="24"/>
      <c r="K10" s="17"/>
      <c r="L10" s="117"/>
      <c r="M10" s="66" t="s">
        <v>21</v>
      </c>
      <c r="N10" s="19"/>
      <c r="O10" s="19"/>
      <c r="P10" s="19"/>
      <c r="Q10" s="19"/>
      <c r="R10" s="19"/>
      <c r="S10" s="79"/>
      <c r="T10" s="24"/>
      <c r="U10" s="17"/>
      <c r="V10" s="117"/>
      <c r="W10" s="66" t="s">
        <v>21</v>
      </c>
      <c r="X10" s="19"/>
      <c r="Y10" s="19"/>
      <c r="Z10" s="19"/>
      <c r="AA10" s="19"/>
      <c r="AB10" s="19"/>
      <c r="AC10" s="79"/>
      <c r="AD10" s="24"/>
      <c r="AE10" s="17"/>
      <c r="AF10" s="117"/>
      <c r="AG10" s="66" t="s">
        <v>21</v>
      </c>
      <c r="AH10" s="19"/>
      <c r="AI10" s="19"/>
      <c r="AJ10" s="19"/>
      <c r="AK10" s="19"/>
      <c r="AL10" s="19"/>
      <c r="AM10" s="79"/>
      <c r="AN10" s="24"/>
      <c r="AO10" s="17"/>
      <c r="AP10" s="117"/>
      <c r="AQ10" s="66" t="s">
        <v>21</v>
      </c>
      <c r="AR10" s="19"/>
      <c r="AS10" s="19"/>
      <c r="AT10" s="19"/>
      <c r="AU10" s="19"/>
      <c r="AV10" s="19"/>
      <c r="AW10" s="79"/>
      <c r="AX10" s="24"/>
      <c r="AY10" s="17"/>
      <c r="AZ10" s="117"/>
      <c r="BA10" s="66" t="s">
        <v>21</v>
      </c>
      <c r="BB10" s="19"/>
      <c r="BC10" s="19"/>
      <c r="BD10" s="19"/>
      <c r="BE10" s="19"/>
      <c r="BF10" s="19"/>
      <c r="BG10" s="79"/>
      <c r="BH10" s="24"/>
      <c r="BI10" s="17"/>
      <c r="BJ10" s="125"/>
      <c r="BT10" s="125"/>
      <c r="CD10" s="125"/>
      <c r="CN10" s="125"/>
      <c r="CX10" s="125"/>
      <c r="DH10" s="125"/>
      <c r="DR10" s="125"/>
      <c r="EB10" s="125"/>
      <c r="EL10" s="125"/>
      <c r="EV10" s="125"/>
      <c r="FF10" s="125"/>
      <c r="FP10" s="125"/>
      <c r="FZ10" s="125"/>
      <c r="GJ10" s="125"/>
      <c r="GT10" s="125"/>
      <c r="HD10" s="125"/>
      <c r="HN10" s="125"/>
      <c r="HX10" s="125"/>
    </row>
    <row xmlns:x14ac="http://schemas.microsoft.com/office/spreadsheetml/2009/9/ac" r="11" s="4" customFormat="true" x14ac:dyDescent="0.25">
      <c r="A11" s="389" t="str">
        <f ca="true">IF(ISBLANK('Data Summary'!A13),"",'Data Summary'!A13)</f>
        <v/>
      </c>
      <c r="B11" s="117"/>
      <c r="C11" s="66" t="s">
        <v>29</v>
      </c>
      <c r="D11" s="19"/>
      <c r="E11" s="7"/>
      <c r="F11" s="7"/>
      <c r="G11" s="7"/>
      <c r="H11" s="7"/>
      <c r="I11" s="26"/>
      <c r="J11" s="24"/>
      <c r="K11" s="17"/>
      <c r="L11" s="117"/>
      <c r="M11" s="66" t="s">
        <v>29</v>
      </c>
      <c r="N11" s="19"/>
      <c r="O11" s="7"/>
      <c r="P11" s="7"/>
      <c r="Q11" s="7"/>
      <c r="R11" s="7"/>
      <c r="S11" s="26"/>
      <c r="T11" s="24"/>
      <c r="U11" s="17"/>
      <c r="V11" s="117"/>
      <c r="W11" s="66" t="s">
        <v>29</v>
      </c>
      <c r="X11" s="19"/>
      <c r="Y11" s="7"/>
      <c r="Z11" s="7"/>
      <c r="AA11" s="7"/>
      <c r="AB11" s="7"/>
      <c r="AC11" s="26"/>
      <c r="AD11" s="24"/>
      <c r="AE11" s="17"/>
      <c r="AF11" s="117"/>
      <c r="AG11" s="66" t="s">
        <v>29</v>
      </c>
      <c r="AH11" s="19"/>
      <c r="AI11" s="7"/>
      <c r="AJ11" s="7"/>
      <c r="AK11" s="7"/>
      <c r="AL11" s="7"/>
      <c r="AM11" s="26"/>
      <c r="AN11" s="24"/>
      <c r="AO11" s="17"/>
      <c r="AP11" s="117"/>
      <c r="AQ11" s="66" t="s">
        <v>29</v>
      </c>
      <c r="AR11" s="19"/>
      <c r="AS11" s="7"/>
      <c r="AT11" s="7">
        <v>63.257599999999996</v>
      </c>
      <c r="AU11" s="7"/>
      <c r="AV11" s="7"/>
      <c r="AW11" s="26"/>
      <c r="AX11" s="24"/>
      <c r="AY11" s="17"/>
      <c r="AZ11" s="117"/>
      <c r="BA11" s="66" t="s">
        <v>29</v>
      </c>
      <c r="BB11" s="19"/>
      <c r="BC11" s="7"/>
      <c r="BD11" s="7">
        <v>57.300899999999999</v>
      </c>
      <c r="BE11" s="7"/>
      <c r="BF11" s="7"/>
      <c r="BG11" s="26"/>
      <c r="BH11" s="24"/>
      <c r="BI11" s="17"/>
      <c r="BJ11" s="125"/>
      <c r="BT11" s="125"/>
      <c r="CD11" s="125"/>
      <c r="CN11" s="125"/>
      <c r="CX11" s="125"/>
      <c r="DH11" s="125"/>
      <c r="DR11" s="125"/>
      <c r="EB11" s="125"/>
      <c r="EL11" s="125"/>
      <c r="EV11" s="125"/>
      <c r="FF11" s="125"/>
      <c r="FP11" s="125"/>
      <c r="FZ11" s="125"/>
      <c r="GJ11" s="125"/>
      <c r="GT11" s="125"/>
      <c r="HD11" s="125"/>
      <c r="HN11" s="125"/>
      <c r="HX11" s="125"/>
    </row>
    <row xmlns:x14ac="http://schemas.microsoft.com/office/spreadsheetml/2009/9/ac" r="12" s="1" customFormat="true" ht="15.75" customHeight="true" x14ac:dyDescent="0.2">
      <c r="A12" s="389" t="str">
        <f ca="true">IF(ISBLANK('Data Summary'!A14),"",'Data Summary'!A14)</f>
        <v/>
      </c>
      <c r="B12" s="117"/>
      <c r="C12" s="66" t="s">
        <v>182</v>
      </c>
      <c r="D12" s="19"/>
      <c r="E12" s="19"/>
      <c r="F12" s="19"/>
      <c r="G12" s="19"/>
      <c r="H12" s="19"/>
      <c r="I12" s="79"/>
      <c r="J12" s="24"/>
      <c r="K12" s="17"/>
      <c r="L12" s="117"/>
      <c r="M12" s="66" t="s">
        <v>182</v>
      </c>
      <c r="N12" s="19"/>
      <c r="O12" s="19"/>
      <c r="P12" s="19"/>
      <c r="Q12" s="19"/>
      <c r="R12" s="19"/>
      <c r="S12" s="79"/>
      <c r="T12" s="24"/>
      <c r="U12" s="17"/>
      <c r="V12" s="117"/>
      <c r="W12" s="66" t="s">
        <v>182</v>
      </c>
      <c r="X12" s="19"/>
      <c r="Y12" s="19"/>
      <c r="Z12" s="19"/>
      <c r="AA12" s="19"/>
      <c r="AB12" s="19"/>
      <c r="AC12" s="79"/>
      <c r="AD12" s="24"/>
      <c r="AE12" s="17"/>
      <c r="AF12" s="117"/>
      <c r="AG12" s="66" t="s">
        <v>182</v>
      </c>
      <c r="AH12" s="19"/>
      <c r="AI12" s="19"/>
      <c r="AJ12" s="19"/>
      <c r="AK12" s="19"/>
      <c r="AL12" s="19"/>
      <c r="AM12" s="79"/>
      <c r="AN12" s="24"/>
      <c r="AO12" s="17"/>
      <c r="AP12" s="117"/>
      <c r="AQ12" s="66" t="s">
        <v>182</v>
      </c>
      <c r="AR12" s="19"/>
      <c r="AS12" s="19"/>
      <c r="AT12" s="19"/>
      <c r="AU12" s="19"/>
      <c r="AV12" s="19"/>
      <c r="AW12" s="79"/>
      <c r="AX12" s="24"/>
      <c r="AY12" s="17"/>
      <c r="AZ12" s="117"/>
      <c r="BA12" s="66" t="s">
        <v>182</v>
      </c>
      <c r="BB12" s="19"/>
      <c r="BC12" s="19"/>
      <c r="BD12" s="19"/>
      <c r="BE12" s="19"/>
      <c r="BF12" s="19"/>
      <c r="BG12" s="79"/>
      <c r="BH12" s="24"/>
      <c r="BI12" s="17"/>
      <c r="BJ12" s="126"/>
      <c r="BT12" s="126"/>
      <c r="CD12" s="126"/>
      <c r="CN12" s="126"/>
      <c r="CX12" s="126"/>
      <c r="DH12" s="126"/>
      <c r="DR12" s="126"/>
      <c r="EB12" s="126"/>
      <c r="EL12" s="126"/>
      <c r="EV12" s="126"/>
      <c r="FF12" s="126"/>
      <c r="FP12" s="126"/>
      <c r="FZ12" s="126"/>
      <c r="GJ12" s="126"/>
      <c r="GT12" s="126"/>
      <c r="HD12" s="126"/>
      <c r="HN12" s="126"/>
      <c r="HX12" s="126"/>
    </row>
    <row xmlns:x14ac="http://schemas.microsoft.com/office/spreadsheetml/2009/9/ac" r="13" s="267" customFormat="true" ht="18" customHeight="true" x14ac:dyDescent="0.25">
      <c r="A13" s="389" t="str">
        <f ca="true">IF(ISBLANK('Data Summary'!A15),"",'Data Summary'!A15)</f>
        <v/>
      </c>
      <c r="B13" s="256" t="s">
        <v>57</v>
      </c>
      <c r="C13" s="262" t="s">
        <v>27</v>
      </c>
      <c r="D13" s="263"/>
      <c r="E13" s="263"/>
      <c r="F13" s="263"/>
      <c r="G13" s="264"/>
      <c r="H13" s="264"/>
      <c r="I13" s="265"/>
      <c r="J13" s="246"/>
      <c r="K13" s="261"/>
      <c r="L13" s="256" t="s">
        <v>57</v>
      </c>
      <c r="M13" s="262" t="s">
        <v>27</v>
      </c>
      <c r="N13" s="263"/>
      <c r="O13" s="263"/>
      <c r="P13" s="263"/>
      <c r="Q13" s="264"/>
      <c r="R13" s="264"/>
      <c r="S13" s="265"/>
      <c r="T13" s="246"/>
      <c r="U13" s="261"/>
      <c r="V13" s="256" t="s">
        <v>57</v>
      </c>
      <c r="W13" s="262" t="s">
        <v>27</v>
      </c>
      <c r="X13" s="263"/>
      <c r="Y13" s="263"/>
      <c r="Z13" s="263"/>
      <c r="AA13" s="264"/>
      <c r="AB13" s="264"/>
      <c r="AC13" s="265"/>
      <c r="AD13" s="246"/>
      <c r="AE13" s="261"/>
      <c r="AF13" s="256" t="s">
        <v>57</v>
      </c>
      <c r="AG13" s="262" t="s">
        <v>27</v>
      </c>
      <c r="AH13" s="263"/>
      <c r="AI13" s="263"/>
      <c r="AJ13" s="263"/>
      <c r="AK13" s="264"/>
      <c r="AL13" s="264"/>
      <c r="AM13" s="265"/>
      <c r="AN13" s="246"/>
      <c r="AO13" s="261"/>
      <c r="AP13" s="256" t="s">
        <v>57</v>
      </c>
      <c r="AQ13" s="262" t="s">
        <v>27</v>
      </c>
      <c r="AR13" s="263"/>
      <c r="AS13" s="263"/>
      <c r="AT13" s="263"/>
      <c r="AU13" s="264"/>
      <c r="AV13" s="264"/>
      <c r="AW13" s="265"/>
      <c r="AX13" s="246"/>
      <c r="AY13" s="261"/>
      <c r="AZ13" s="256" t="s">
        <v>57</v>
      </c>
      <c r="BA13" s="262" t="s">
        <v>27</v>
      </c>
      <c r="BB13" s="263"/>
      <c r="BC13" s="263"/>
      <c r="BD13" s="263"/>
      <c r="BE13" s="264"/>
      <c r="BF13" s="264"/>
      <c r="BG13" s="265"/>
      <c r="BH13" s="246"/>
      <c r="BI13" s="261"/>
      <c r="BJ13" s="266"/>
      <c r="BT13" s="266"/>
      <c r="CD13" s="266"/>
      <c r="CN13" s="266"/>
      <c r="CX13" s="266"/>
      <c r="DH13" s="266"/>
      <c r="DR13" s="266"/>
      <c r="EB13" s="266"/>
      <c r="EL13" s="266"/>
      <c r="EV13" s="266"/>
      <c r="FF13" s="266"/>
      <c r="FP13" s="266"/>
      <c r="FZ13" s="266"/>
      <c r="GJ13" s="266"/>
      <c r="GT13" s="266"/>
      <c r="HD13" s="266"/>
      <c r="HN13" s="266"/>
      <c r="HX13" s="266"/>
    </row>
    <row xmlns:x14ac="http://schemas.microsoft.com/office/spreadsheetml/2009/9/ac" r="14" x14ac:dyDescent="0.25">
      <c r="A14" s="389" t="str">
        <f ca="true">IF(ISBLANK('Data Summary'!A16),"",'Data Summary'!A16)</f>
        <v/>
      </c>
      <c r="B14" s="118" t="s">
        <v>30</v>
      </c>
      <c r="C14" s="20">
        <v>0</v>
      </c>
      <c r="D14" s="80"/>
      <c r="E14" s="80"/>
      <c r="F14" s="80"/>
      <c r="G14" s="7"/>
      <c r="H14" s="7"/>
      <c r="I14" s="26"/>
      <c r="J14" s="11"/>
      <c r="K14" s="16"/>
      <c r="L14" s="118" t="s">
        <v>30</v>
      </c>
      <c r="M14" s="20">
        <v>0</v>
      </c>
      <c r="N14" s="80"/>
      <c r="O14" s="46"/>
      <c r="P14" s="46"/>
      <c r="Q14" s="7"/>
      <c r="R14" s="7"/>
      <c r="S14" s="26"/>
      <c r="T14" s="11"/>
      <c r="U14" s="16"/>
      <c r="V14" s="118" t="s">
        <v>30</v>
      </c>
      <c r="W14" s="20">
        <v>0</v>
      </c>
      <c r="X14" s="80"/>
      <c r="Y14" s="46"/>
      <c r="Z14" s="46"/>
      <c r="AA14" s="7"/>
      <c r="AB14" s="7"/>
      <c r="AC14" s="26"/>
      <c r="AD14" s="11"/>
      <c r="AE14" s="16"/>
      <c r="AF14" s="118" t="s">
        <v>30</v>
      </c>
      <c r="AG14" s="20">
        <v>0</v>
      </c>
      <c r="AH14" s="80"/>
      <c r="AI14" s="46"/>
      <c r="AJ14" s="46"/>
      <c r="AK14" s="7"/>
      <c r="AL14" s="7"/>
      <c r="AM14" s="26"/>
      <c r="AN14" s="11"/>
      <c r="AO14" s="16"/>
      <c r="AP14" s="118" t="s">
        <v>30</v>
      </c>
      <c r="AQ14" s="20">
        <v>0</v>
      </c>
      <c r="AR14" s="80"/>
      <c r="AS14" s="46"/>
      <c r="AT14" s="46"/>
      <c r="AU14" s="7"/>
      <c r="AV14" s="7"/>
      <c r="AW14" s="26"/>
      <c r="AX14" s="11"/>
      <c r="AY14" s="16"/>
      <c r="AZ14" s="118" t="s">
        <v>30</v>
      </c>
      <c r="BA14" s="20">
        <v>0</v>
      </c>
      <c r="BB14" s="80"/>
      <c r="BC14" s="46"/>
      <c r="BD14" s="46"/>
      <c r="BE14" s="7"/>
      <c r="BF14" s="7"/>
      <c r="BG14" s="26"/>
      <c r="BH14" s="11"/>
      <c r="BI14" s="16"/>
    </row>
    <row xmlns:x14ac="http://schemas.microsoft.com/office/spreadsheetml/2009/9/ac" r="15" s="2" customFormat="true" x14ac:dyDescent="0.25">
      <c r="A15" s="389" t="str">
        <f ca="true">IF(ISBLANK('Data Summary'!A17),"",'Data Summary'!A17)</f>
        <v/>
      </c>
      <c r="B15" s="118" t="s">
        <v>105</v>
      </c>
      <c r="C15" s="81">
        <v>0</v>
      </c>
      <c r="D15" s="46"/>
      <c r="E15" s="46"/>
      <c r="F15" s="46"/>
      <c r="G15" s="7"/>
      <c r="H15" s="7"/>
      <c r="I15" s="26"/>
      <c r="J15" s="11"/>
      <c r="K15" s="16"/>
      <c r="L15" s="118" t="s">
        <v>105</v>
      </c>
      <c r="M15" s="81">
        <v>0</v>
      </c>
      <c r="N15" s="46"/>
      <c r="O15" s="46"/>
      <c r="P15" s="46"/>
      <c r="Q15" s="7"/>
      <c r="R15" s="7"/>
      <c r="S15" s="26"/>
      <c r="T15" s="11"/>
      <c r="U15" s="16"/>
      <c r="V15" s="118" t="s">
        <v>105</v>
      </c>
      <c r="W15" s="81">
        <v>0</v>
      </c>
      <c r="X15" s="46"/>
      <c r="Y15" s="46"/>
      <c r="Z15" s="46"/>
      <c r="AA15" s="7"/>
      <c r="AB15" s="7"/>
      <c r="AC15" s="26"/>
      <c r="AD15" s="11"/>
      <c r="AE15" s="16"/>
      <c r="AF15" s="118" t="s">
        <v>105</v>
      </c>
      <c r="AG15" s="81">
        <v>0</v>
      </c>
      <c r="AH15" s="46"/>
      <c r="AI15" s="46"/>
      <c r="AJ15" s="46"/>
      <c r="AK15" s="7"/>
      <c r="AL15" s="7"/>
      <c r="AM15" s="26"/>
      <c r="AN15" s="11"/>
      <c r="AO15" s="16"/>
      <c r="AP15" s="118" t="s">
        <v>105</v>
      </c>
      <c r="AQ15" s="81">
        <v>0</v>
      </c>
      <c r="AR15" s="46"/>
      <c r="AS15" s="46"/>
      <c r="AT15" s="46"/>
      <c r="AU15" s="7"/>
      <c r="AV15" s="7"/>
      <c r="AW15" s="26"/>
      <c r="AX15" s="11"/>
      <c r="AY15" s="16"/>
      <c r="AZ15" s="118" t="s">
        <v>105</v>
      </c>
      <c r="BA15" s="81">
        <v>0</v>
      </c>
      <c r="BB15" s="46"/>
      <c r="BC15" s="46"/>
      <c r="BD15" s="46"/>
      <c r="BE15" s="7"/>
      <c r="BF15" s="7"/>
      <c r="BG15" s="26"/>
      <c r="BH15" s="11"/>
      <c r="BI15" s="16"/>
      <c r="BJ15" s="128"/>
      <c r="BT15" s="128"/>
      <c r="CD15" s="128"/>
      <c r="CN15" s="128"/>
      <c r="CX15" s="128"/>
      <c r="DH15" s="128"/>
      <c r="DR15" s="128"/>
      <c r="EB15" s="128"/>
      <c r="EL15" s="128"/>
      <c r="EV15" s="128"/>
      <c r="FF15" s="128"/>
      <c r="FP15" s="128"/>
      <c r="FZ15" s="128"/>
      <c r="GJ15" s="128"/>
      <c r="GT15" s="128"/>
      <c r="HD15" s="128"/>
      <c r="HN15" s="128"/>
      <c r="HX15" s="128"/>
    </row>
    <row xmlns:x14ac="http://schemas.microsoft.com/office/spreadsheetml/2009/9/ac" r="16" s="2" customFormat="true" x14ac:dyDescent="0.25">
      <c r="A16" s="389" t="str">
        <f ca="true">IF(ISBLANK('Data Summary'!A18),"",'Data Summary'!A18)</f>
        <v/>
      </c>
      <c r="B16" s="119" t="s">
        <v>163</v>
      </c>
      <c r="C16" s="21">
        <v>1</v>
      </c>
      <c r="D16" s="80">
        <f>57/(22+57)*100</f>
        <v>72.151898734177209</v>
      </c>
      <c r="E16" s="46">
        <f>69/(7+69)*100</f>
        <v>90.789473684210535</v>
      </c>
      <c r="F16" s="7">
        <f>54/(26+54)*100</f>
        <v>67.5</v>
      </c>
      <c r="G16" s="7"/>
      <c r="H16" s="7"/>
      <c r="I16" s="26"/>
      <c r="J16" s="11"/>
      <c r="K16" s="16"/>
      <c r="L16" s="119" t="s">
        <v>163</v>
      </c>
      <c r="M16" s="21">
        <v>1</v>
      </c>
      <c r="N16" s="80">
        <f>62/(20+62)*100</f>
        <v>75.609756097560975</v>
      </c>
      <c r="O16" s="46">
        <f>77/(12+77)*100</f>
        <v>86.516853932584269</v>
      </c>
      <c r="P16" s="46">
        <f>58/(22+58)*100</f>
        <v>72.5</v>
      </c>
      <c r="Q16" s="7"/>
      <c r="R16" s="7"/>
      <c r="S16" s="26"/>
      <c r="T16" s="11"/>
      <c r="U16" s="16"/>
      <c r="V16" s="119"/>
      <c r="W16" s="21"/>
      <c r="X16" s="80"/>
      <c r="Y16" s="46"/>
      <c r="Z16" s="46"/>
      <c r="AA16" s="7"/>
      <c r="AB16" s="7"/>
      <c r="AC16" s="26"/>
      <c r="AD16" s="11"/>
      <c r="AE16" s="16"/>
      <c r="AF16" s="119" t="s">
        <v>269</v>
      </c>
      <c r="AG16" s="21">
        <v>1</v>
      </c>
      <c r="AH16" s="80">
        <v>68.77</v>
      </c>
      <c r="AI16" s="46"/>
      <c r="AJ16" s="46"/>
      <c r="AK16" s="7"/>
      <c r="AL16" s="7"/>
      <c r="AM16" s="26"/>
      <c r="AN16" s="11"/>
      <c r="AO16" s="16"/>
      <c r="AP16" s="119" t="s">
        <v>257</v>
      </c>
      <c r="AQ16" s="21">
        <v>1</v>
      </c>
      <c r="AR16" s="80"/>
      <c r="AS16" s="46"/>
      <c r="AT16" s="46">
        <v>79.545500000000004</v>
      </c>
      <c r="AU16" s="7"/>
      <c r="AV16" s="7"/>
      <c r="AW16" s="26"/>
      <c r="AX16" s="11"/>
      <c r="AY16" s="16"/>
      <c r="AZ16" s="119" t="s">
        <v>257</v>
      </c>
      <c r="BA16" s="21">
        <v>1</v>
      </c>
      <c r="BB16" s="80"/>
      <c r="BC16" s="46"/>
      <c r="BD16" s="46">
        <v>77.433599999999998</v>
      </c>
      <c r="BE16" s="7"/>
      <c r="BF16" s="7"/>
      <c r="BG16" s="26"/>
      <c r="BH16" s="11"/>
      <c r="BI16" s="16"/>
      <c r="BJ16" s="128"/>
      <c r="BT16" s="128"/>
      <c r="CD16" s="128"/>
      <c r="CN16" s="128"/>
      <c r="CX16" s="128"/>
      <c r="DH16" s="128"/>
      <c r="DR16" s="128"/>
      <c r="EB16" s="128"/>
      <c r="EL16" s="128"/>
      <c r="EV16" s="128"/>
      <c r="FF16" s="128"/>
      <c r="FP16" s="128"/>
      <c r="FZ16" s="128"/>
      <c r="GJ16" s="128"/>
      <c r="GT16" s="128"/>
      <c r="HD16" s="128"/>
      <c r="HN16" s="128"/>
      <c r="HX16" s="128"/>
    </row>
    <row xmlns:x14ac="http://schemas.microsoft.com/office/spreadsheetml/2009/9/ac" r="17" s="2" customFormat="true" x14ac:dyDescent="0.25">
      <c r="A17" s="389" t="str">
        <f ca="true">IF(ISBLANK('Data Summary'!A19),"",'Data Summary'!A19)</f>
        <v/>
      </c>
      <c r="B17" s="119" t="s">
        <v>164</v>
      </c>
      <c r="C17" s="22" t="s">
        <v>174</v>
      </c>
      <c r="D17" s="46">
        <v>13</v>
      </c>
      <c r="E17" s="7">
        <v>60</v>
      </c>
      <c r="F17" s="7">
        <v>2</v>
      </c>
      <c r="G17" s="7"/>
      <c r="H17" s="7"/>
      <c r="I17" s="26"/>
      <c r="J17" s="11"/>
      <c r="K17" s="16"/>
      <c r="L17" s="119" t="s">
        <v>164</v>
      </c>
      <c r="M17" s="22" t="s">
        <v>174</v>
      </c>
      <c r="N17" s="46">
        <v>18</v>
      </c>
      <c r="O17" s="7">
        <v>68</v>
      </c>
      <c r="P17" s="7">
        <v>5</v>
      </c>
      <c r="Q17" s="7"/>
      <c r="R17" s="7"/>
      <c r="S17" s="26"/>
      <c r="T17" s="11"/>
      <c r="U17" s="16"/>
      <c r="V17" s="119"/>
      <c r="W17" s="22"/>
      <c r="X17" s="46"/>
      <c r="Y17" s="7"/>
      <c r="Z17" s="7"/>
      <c r="AA17" s="7"/>
      <c r="AB17" s="7"/>
      <c r="AC17" s="26"/>
      <c r="AD17" s="11"/>
      <c r="AE17" s="16"/>
      <c r="AF17" s="119"/>
      <c r="AG17" s="22"/>
      <c r="AH17" s="46"/>
      <c r="AI17" s="7"/>
      <c r="AJ17" s="7"/>
      <c r="AK17" s="7"/>
      <c r="AL17" s="7"/>
      <c r="AM17" s="26"/>
      <c r="AN17" s="11"/>
      <c r="AO17" s="16"/>
      <c r="AP17" s="119"/>
      <c r="AQ17" s="22"/>
      <c r="AR17" s="46"/>
      <c r="AS17" s="7"/>
      <c r="AT17" s="7"/>
      <c r="AU17" s="7"/>
      <c r="AV17" s="7"/>
      <c r="AW17" s="26"/>
      <c r="AX17" s="11"/>
      <c r="AY17" s="16"/>
      <c r="AZ17" s="119"/>
      <c r="BA17" s="22"/>
      <c r="BB17" s="46"/>
      <c r="BC17" s="7"/>
      <c r="BD17" s="7"/>
      <c r="BE17" s="7"/>
      <c r="BF17" s="7"/>
      <c r="BG17" s="26"/>
      <c r="BH17" s="11"/>
      <c r="BI17" s="16"/>
      <c r="BJ17" s="128"/>
      <c r="BT17" s="128"/>
      <c r="CD17" s="128"/>
      <c r="CN17" s="128"/>
      <c r="CX17" s="128"/>
      <c r="DH17" s="128"/>
      <c r="DR17" s="128"/>
      <c r="EB17" s="128"/>
      <c r="EL17" s="128"/>
      <c r="EV17" s="128"/>
      <c r="FF17" s="128"/>
      <c r="FP17" s="128"/>
      <c r="FZ17" s="128"/>
      <c r="GJ17" s="128"/>
      <c r="GT17" s="128"/>
      <c r="HD17" s="128"/>
      <c r="HN17" s="128"/>
      <c r="HX17" s="128"/>
    </row>
    <row xmlns:x14ac="http://schemas.microsoft.com/office/spreadsheetml/2009/9/ac" r="18" s="2" customFormat="true" x14ac:dyDescent="0.25">
      <c r="A18" s="389" t="str">
        <f ca="true">IF(ISBLANK('Data Summary'!A20),"",'Data Summary'!A20)</f>
        <v/>
      </c>
      <c r="B18" s="119" t="s">
        <v>165</v>
      </c>
      <c r="C18" s="22" t="s">
        <v>174</v>
      </c>
      <c r="D18" s="7">
        <v>26</v>
      </c>
      <c r="E18" s="7">
        <v>31</v>
      </c>
      <c r="F18" s="7">
        <v>25</v>
      </c>
      <c r="G18" s="7"/>
      <c r="H18" s="7"/>
      <c r="I18" s="26"/>
      <c r="J18" s="11"/>
      <c r="K18" s="16"/>
      <c r="L18" s="119" t="s">
        <v>165</v>
      </c>
      <c r="M18" s="22" t="s">
        <v>174</v>
      </c>
      <c r="N18" s="7">
        <v>62</v>
      </c>
      <c r="O18" s="7">
        <v>30</v>
      </c>
      <c r="P18" s="7">
        <v>71</v>
      </c>
      <c r="Q18" s="7"/>
      <c r="R18" s="7"/>
      <c r="S18" s="26"/>
      <c r="T18" s="11"/>
      <c r="U18" s="16"/>
      <c r="V18" s="119"/>
      <c r="W18" s="22"/>
      <c r="X18" s="7"/>
      <c r="Y18" s="7"/>
      <c r="Z18" s="7"/>
      <c r="AA18" s="7"/>
      <c r="AB18" s="7"/>
      <c r="AC18" s="26"/>
      <c r="AD18" s="11"/>
      <c r="AE18" s="16"/>
      <c r="AF18" s="119"/>
      <c r="AG18" s="22"/>
      <c r="AH18" s="7"/>
      <c r="AI18" s="7"/>
      <c r="AJ18" s="7"/>
      <c r="AK18" s="7"/>
      <c r="AL18" s="7"/>
      <c r="AM18" s="26"/>
      <c r="AN18" s="11"/>
      <c r="AO18" s="16"/>
      <c r="AP18" s="119"/>
      <c r="AQ18" s="22"/>
      <c r="AR18" s="7"/>
      <c r="AS18" s="7"/>
      <c r="AT18" s="7"/>
      <c r="AU18" s="7"/>
      <c r="AV18" s="7"/>
      <c r="AW18" s="26"/>
      <c r="AX18" s="11"/>
      <c r="AY18" s="16"/>
      <c r="AZ18" s="119"/>
      <c r="BA18" s="22"/>
      <c r="BB18" s="7"/>
      <c r="BC18" s="7"/>
      <c r="BD18" s="7"/>
      <c r="BE18" s="7"/>
      <c r="BF18" s="7"/>
      <c r="BG18" s="26"/>
      <c r="BH18" s="11"/>
      <c r="BI18" s="16"/>
      <c r="BJ18" s="128"/>
      <c r="BT18" s="128"/>
      <c r="CD18" s="128"/>
      <c r="CN18" s="128"/>
      <c r="CX18" s="128"/>
      <c r="DH18" s="128"/>
      <c r="DR18" s="128"/>
      <c r="EB18" s="128"/>
      <c r="EL18" s="128"/>
      <c r="EV18" s="128"/>
      <c r="FF18" s="128"/>
      <c r="FP18" s="128"/>
      <c r="FZ18" s="128"/>
      <c r="GJ18" s="128"/>
      <c r="GT18" s="128"/>
      <c r="HD18" s="128"/>
      <c r="HN18" s="128"/>
      <c r="HX18" s="128"/>
    </row>
    <row xmlns:x14ac="http://schemas.microsoft.com/office/spreadsheetml/2009/9/ac" r="19" s="2" customFormat="true" x14ac:dyDescent="0.25">
      <c r="A19" s="389" t="str">
        <f ca="true">IF(ISBLANK('Data Summary'!A21),"",'Data Summary'!A21)</f>
        <v/>
      </c>
      <c r="B19" s="119" t="s">
        <v>166</v>
      </c>
      <c r="C19" s="22" t="s">
        <v>174</v>
      </c>
      <c r="D19" s="7">
        <v>61</v>
      </c>
      <c r="E19" s="7">
        <v>9</v>
      </c>
      <c r="F19" s="68">
        <v>73</v>
      </c>
      <c r="G19" s="7"/>
      <c r="H19" s="7"/>
      <c r="I19" s="26"/>
      <c r="J19" s="11"/>
      <c r="K19" s="16"/>
      <c r="L19" s="119" t="s">
        <v>166</v>
      </c>
      <c r="M19" s="22" t="s">
        <v>174</v>
      </c>
      <c r="N19" s="7">
        <v>20</v>
      </c>
      <c r="O19" s="7">
        <v>2</v>
      </c>
      <c r="P19" s="7">
        <v>25</v>
      </c>
      <c r="Q19" s="7"/>
      <c r="R19" s="7"/>
      <c r="S19" s="26"/>
      <c r="T19" s="11"/>
      <c r="U19" s="16"/>
      <c r="V19" s="119"/>
      <c r="W19" s="22"/>
      <c r="X19" s="7"/>
      <c r="Y19" s="7"/>
      <c r="Z19" s="7"/>
      <c r="AA19" s="7"/>
      <c r="AB19" s="7"/>
      <c r="AC19" s="26"/>
      <c r="AD19" s="11"/>
      <c r="AE19" s="16"/>
      <c r="AF19" s="119"/>
      <c r="AG19" s="22"/>
      <c r="AH19" s="7"/>
      <c r="AI19" s="7"/>
      <c r="AJ19" s="7"/>
      <c r="AK19" s="7"/>
      <c r="AL19" s="7"/>
      <c r="AM19" s="26"/>
      <c r="AN19" s="11"/>
      <c r="AO19" s="16"/>
      <c r="AP19" s="119"/>
      <c r="AQ19" s="22"/>
      <c r="AR19" s="7"/>
      <c r="AS19" s="7"/>
      <c r="AT19" s="7"/>
      <c r="AU19" s="7"/>
      <c r="AV19" s="7"/>
      <c r="AW19" s="26"/>
      <c r="AX19" s="11"/>
      <c r="AY19" s="16"/>
      <c r="AZ19" s="119"/>
      <c r="BA19" s="22"/>
      <c r="BB19" s="7"/>
      <c r="BC19" s="7"/>
      <c r="BD19" s="7"/>
      <c r="BE19" s="7"/>
      <c r="BF19" s="7"/>
      <c r="BG19" s="26"/>
      <c r="BH19" s="11"/>
      <c r="BI19" s="16"/>
      <c r="BJ19" s="128"/>
      <c r="BT19" s="128"/>
      <c r="CD19" s="128"/>
      <c r="CN19" s="128"/>
      <c r="CX19" s="128"/>
      <c r="DH19" s="128"/>
      <c r="DR19" s="128"/>
      <c r="EB19" s="128"/>
      <c r="EL19" s="128"/>
      <c r="EV19" s="128"/>
      <c r="FF19" s="128"/>
      <c r="FP19" s="128"/>
      <c r="FZ19" s="128"/>
      <c r="GJ19" s="128"/>
      <c r="GT19" s="128"/>
      <c r="HD19" s="128"/>
      <c r="HN19" s="128"/>
      <c r="HX19" s="128"/>
    </row>
    <row xmlns:x14ac="http://schemas.microsoft.com/office/spreadsheetml/2009/9/ac" r="20" s="2" customFormat="true" x14ac:dyDescent="0.25">
      <c r="A20" s="389" t="str">
        <f ca="true">IF(ISBLANK('Data Summary'!A22),"",'Data Summary'!A22)</f>
        <v/>
      </c>
      <c r="B20" s="119"/>
      <c r="C20" s="21"/>
      <c r="D20" s="7"/>
      <c r="E20" s="68"/>
      <c r="F20" s="68"/>
      <c r="G20" s="7"/>
      <c r="H20" s="7"/>
      <c r="I20" s="26"/>
      <c r="J20" s="11"/>
      <c r="K20" s="16"/>
      <c r="L20" s="119"/>
      <c r="M20" s="21"/>
      <c r="N20" s="7"/>
      <c r="O20" s="68"/>
      <c r="P20" s="68"/>
      <c r="Q20" s="7"/>
      <c r="R20" s="7"/>
      <c r="S20" s="26"/>
      <c r="T20" s="11"/>
      <c r="U20" s="16"/>
      <c r="V20" s="119"/>
      <c r="W20" s="21"/>
      <c r="X20" s="7"/>
      <c r="Y20" s="68"/>
      <c r="Z20" s="68"/>
      <c r="AA20" s="7"/>
      <c r="AB20" s="7"/>
      <c r="AC20" s="26"/>
      <c r="AD20" s="11"/>
      <c r="AE20" s="16"/>
      <c r="AF20" s="119"/>
      <c r="AG20" s="21"/>
      <c r="AH20" s="7"/>
      <c r="AI20" s="68"/>
      <c r="AJ20" s="68"/>
      <c r="AK20" s="7"/>
      <c r="AL20" s="7"/>
      <c r="AM20" s="26"/>
      <c r="AN20" s="11"/>
      <c r="AO20" s="16"/>
      <c r="AP20" s="119"/>
      <c r="AQ20" s="21"/>
      <c r="AR20" s="7"/>
      <c r="AS20" s="68"/>
      <c r="AT20" s="68"/>
      <c r="AU20" s="7"/>
      <c r="AV20" s="7"/>
      <c r="AW20" s="26"/>
      <c r="AX20" s="11"/>
      <c r="AY20" s="16"/>
      <c r="AZ20" s="119"/>
      <c r="BA20" s="21"/>
      <c r="BB20" s="7"/>
      <c r="BC20" s="68"/>
      <c r="BD20" s="68"/>
      <c r="BE20" s="7"/>
      <c r="BF20" s="7"/>
      <c r="BG20" s="26"/>
      <c r="BH20" s="11"/>
      <c r="BI20" s="16"/>
      <c r="BJ20" s="128"/>
      <c r="BT20" s="128"/>
      <c r="CD20" s="128"/>
      <c r="CN20" s="128"/>
      <c r="CX20" s="128"/>
      <c r="DH20" s="128"/>
      <c r="DR20" s="128"/>
      <c r="EB20" s="128"/>
      <c r="EL20" s="128"/>
      <c r="EV20" s="128"/>
      <c r="FF20" s="128"/>
      <c r="FP20" s="128"/>
      <c r="FZ20" s="128"/>
      <c r="GJ20" s="128"/>
      <c r="GT20" s="128"/>
      <c r="HD20" s="128"/>
      <c r="HN20" s="128"/>
      <c r="HX20" s="128"/>
    </row>
    <row xmlns:x14ac="http://schemas.microsoft.com/office/spreadsheetml/2009/9/ac" r="21" s="2" customFormat="true" x14ac:dyDescent="0.25">
      <c r="A21" s="389" t="str">
        <f ca="true">IF(ISBLANK('Data Summary'!A23),"",'Data Summary'!A23)</f>
        <v/>
      </c>
      <c r="B21" s="119"/>
      <c r="C21" s="21"/>
      <c r="D21" s="68"/>
      <c r="E21" s="68"/>
      <c r="F21" s="68"/>
      <c r="G21" s="68"/>
      <c r="H21" s="68"/>
      <c r="I21" s="69"/>
      <c r="J21" s="11"/>
      <c r="K21" s="16"/>
      <c r="L21" s="119"/>
      <c r="M21" s="21"/>
      <c r="N21" s="68"/>
      <c r="O21" s="68"/>
      <c r="P21" s="68"/>
      <c r="Q21" s="68"/>
      <c r="R21" s="68"/>
      <c r="S21" s="69"/>
      <c r="T21" s="11"/>
      <c r="U21" s="16"/>
      <c r="V21" s="119"/>
      <c r="W21" s="21"/>
      <c r="X21" s="68"/>
      <c r="Y21" s="68"/>
      <c r="Z21" s="68"/>
      <c r="AA21" s="68"/>
      <c r="AB21" s="68"/>
      <c r="AC21" s="69"/>
      <c r="AD21" s="11"/>
      <c r="AE21" s="16"/>
      <c r="AF21" s="119"/>
      <c r="AG21" s="21"/>
      <c r="AH21" s="68"/>
      <c r="AI21" s="68"/>
      <c r="AJ21" s="68"/>
      <c r="AK21" s="68"/>
      <c r="AL21" s="68"/>
      <c r="AM21" s="69"/>
      <c r="AN21" s="11"/>
      <c r="AO21" s="16"/>
      <c r="AP21" s="119"/>
      <c r="AQ21" s="21"/>
      <c r="AR21" s="68"/>
      <c r="AS21" s="68"/>
      <c r="AT21" s="68"/>
      <c r="AU21" s="68"/>
      <c r="AV21" s="68"/>
      <c r="AW21" s="69"/>
      <c r="AX21" s="11"/>
      <c r="AY21" s="16"/>
      <c r="AZ21" s="119"/>
      <c r="BA21" s="21"/>
      <c r="BB21" s="68"/>
      <c r="BC21" s="68"/>
      <c r="BD21" s="68"/>
      <c r="BE21" s="68"/>
      <c r="BF21" s="68"/>
      <c r="BG21" s="69"/>
      <c r="BH21" s="11"/>
      <c r="BI21" s="16"/>
      <c r="BJ21" s="128"/>
      <c r="BT21" s="128"/>
      <c r="CD21" s="128"/>
      <c r="CN21" s="128"/>
      <c r="CX21" s="128"/>
      <c r="DH21" s="128"/>
      <c r="DR21" s="128"/>
      <c r="EB21" s="128"/>
      <c r="EL21" s="128"/>
      <c r="EV21" s="128"/>
      <c r="FF21" s="128"/>
      <c r="FP21" s="128"/>
      <c r="FZ21" s="128"/>
      <c r="GJ21" s="128"/>
      <c r="GT21" s="128"/>
      <c r="HD21" s="128"/>
      <c r="HN21" s="128"/>
      <c r="HX21" s="128"/>
    </row>
    <row xmlns:x14ac="http://schemas.microsoft.com/office/spreadsheetml/2009/9/ac" r="22" s="2" customFormat="true" x14ac:dyDescent="0.25">
      <c r="A22" s="389" t="str">
        <f ca="true">IF(ISBLANK('Data Summary'!A24),"",'Data Summary'!A24)</f>
        <v/>
      </c>
      <c r="B22" s="119"/>
      <c r="C22" s="21"/>
      <c r="D22" s="68"/>
      <c r="E22" s="68"/>
      <c r="F22" s="68"/>
      <c r="G22" s="68"/>
      <c r="H22" s="68"/>
      <c r="I22" s="69"/>
      <c r="J22" s="11"/>
      <c r="K22" s="16"/>
      <c r="L22" s="119"/>
      <c r="M22" s="21"/>
      <c r="N22" s="68"/>
      <c r="O22" s="68"/>
      <c r="P22" s="68"/>
      <c r="Q22" s="68"/>
      <c r="R22" s="68"/>
      <c r="S22" s="69"/>
      <c r="T22" s="11"/>
      <c r="U22" s="16"/>
      <c r="V22" s="119"/>
      <c r="W22" s="21"/>
      <c r="X22" s="68"/>
      <c r="Y22" s="68"/>
      <c r="Z22" s="68"/>
      <c r="AA22" s="68"/>
      <c r="AB22" s="68"/>
      <c r="AC22" s="69"/>
      <c r="AD22" s="11"/>
      <c r="AE22" s="16"/>
      <c r="AF22" s="119"/>
      <c r="AG22" s="21"/>
      <c r="AH22" s="68"/>
      <c r="AI22" s="68"/>
      <c r="AJ22" s="68"/>
      <c r="AK22" s="68"/>
      <c r="AL22" s="68"/>
      <c r="AM22" s="69"/>
      <c r="AN22" s="11"/>
      <c r="AO22" s="16"/>
      <c r="AP22" s="119"/>
      <c r="AQ22" s="21"/>
      <c r="AR22" s="68"/>
      <c r="AS22" s="68"/>
      <c r="AT22" s="68"/>
      <c r="AU22" s="68"/>
      <c r="AV22" s="68"/>
      <c r="AW22" s="69"/>
      <c r="AX22" s="11"/>
      <c r="AY22" s="16"/>
      <c r="AZ22" s="119"/>
      <c r="BA22" s="21"/>
      <c r="BB22" s="68"/>
      <c r="BC22" s="68"/>
      <c r="BD22" s="68"/>
      <c r="BE22" s="68"/>
      <c r="BF22" s="68"/>
      <c r="BG22" s="69"/>
      <c r="BH22" s="11"/>
      <c r="BI22" s="16"/>
      <c r="BJ22" s="128"/>
      <c r="BT22" s="128"/>
      <c r="CD22" s="128"/>
      <c r="CN22" s="128"/>
      <c r="CX22" s="128"/>
      <c r="DH22" s="128"/>
      <c r="DR22" s="128"/>
      <c r="EB22" s="128"/>
      <c r="EL22" s="128"/>
      <c r="EV22" s="128"/>
      <c r="FF22" s="128"/>
      <c r="FP22" s="128"/>
      <c r="FZ22" s="128"/>
      <c r="GJ22" s="128"/>
      <c r="GT22" s="128"/>
      <c r="HD22" s="128"/>
      <c r="HN22" s="128"/>
      <c r="HX22" s="128"/>
    </row>
    <row xmlns:x14ac="http://schemas.microsoft.com/office/spreadsheetml/2009/9/ac" r="23" s="2" customFormat="true" x14ac:dyDescent="0.25">
      <c r="A23" s="389" t="str">
        <f ca="true">IF(ISBLANK('Data Summary'!A25),"",'Data Summary'!A25)</f>
        <v/>
      </c>
      <c r="B23" s="119"/>
      <c r="C23" s="21"/>
      <c r="D23" s="68"/>
      <c r="E23" s="68"/>
      <c r="F23" s="68"/>
      <c r="G23" s="68"/>
      <c r="H23" s="68"/>
      <c r="I23" s="69"/>
      <c r="J23" s="11"/>
      <c r="K23" s="16"/>
      <c r="L23" s="119"/>
      <c r="M23" s="21"/>
      <c r="N23" s="68"/>
      <c r="O23" s="68"/>
      <c r="P23" s="68"/>
      <c r="Q23" s="68"/>
      <c r="R23" s="68"/>
      <c r="S23" s="69"/>
      <c r="T23" s="11"/>
      <c r="U23" s="16"/>
      <c r="V23" s="119"/>
      <c r="W23" s="21"/>
      <c r="X23" s="68"/>
      <c r="Y23" s="68"/>
      <c r="Z23" s="68"/>
      <c r="AA23" s="68"/>
      <c r="AB23" s="68"/>
      <c r="AC23" s="69"/>
      <c r="AD23" s="11"/>
      <c r="AE23" s="16"/>
      <c r="AF23" s="119"/>
      <c r="AG23" s="21"/>
      <c r="AH23" s="68"/>
      <c r="AI23" s="68"/>
      <c r="AJ23" s="68"/>
      <c r="AK23" s="68"/>
      <c r="AL23" s="68"/>
      <c r="AM23" s="69"/>
      <c r="AN23" s="11"/>
      <c r="AO23" s="16"/>
      <c r="AP23" s="119"/>
      <c r="AQ23" s="21"/>
      <c r="AR23" s="68"/>
      <c r="AS23" s="68"/>
      <c r="AT23" s="68"/>
      <c r="AU23" s="68"/>
      <c r="AV23" s="68"/>
      <c r="AW23" s="69"/>
      <c r="AX23" s="11"/>
      <c r="AY23" s="16"/>
      <c r="AZ23" s="119"/>
      <c r="BA23" s="21"/>
      <c r="BB23" s="68"/>
      <c r="BC23" s="68"/>
      <c r="BD23" s="68"/>
      <c r="BE23" s="68"/>
      <c r="BF23" s="68"/>
      <c r="BG23" s="69"/>
      <c r="BH23" s="11"/>
      <c r="BI23" s="16"/>
      <c r="BJ23" s="128"/>
      <c r="BT23" s="128"/>
      <c r="CD23" s="128"/>
      <c r="CN23" s="128"/>
      <c r="CX23" s="128"/>
      <c r="DH23" s="128"/>
      <c r="DR23" s="128"/>
      <c r="EB23" s="128"/>
      <c r="EL23" s="128"/>
      <c r="EV23" s="128"/>
      <c r="FF23" s="128"/>
      <c r="FP23" s="128"/>
      <c r="FZ23" s="128"/>
      <c r="GJ23" s="128"/>
      <c r="GT23" s="128"/>
      <c r="HD23" s="128"/>
      <c r="HN23" s="128"/>
      <c r="HX23" s="128"/>
    </row>
    <row xmlns:x14ac="http://schemas.microsoft.com/office/spreadsheetml/2009/9/ac" r="24" s="2" customFormat="true" x14ac:dyDescent="0.25">
      <c r="A24" s="389" t="str">
        <f ca="true">IF(ISBLANK('Data Summary'!A26),"",'Data Summary'!A26)</f>
        <v/>
      </c>
      <c r="B24" s="119"/>
      <c r="C24" s="21"/>
      <c r="D24" s="68"/>
      <c r="E24" s="68"/>
      <c r="F24" s="68"/>
      <c r="G24" s="68"/>
      <c r="H24" s="68"/>
      <c r="I24" s="69"/>
      <c r="J24" s="11"/>
      <c r="K24" s="16"/>
      <c r="L24" s="119"/>
      <c r="M24" s="21"/>
      <c r="N24" s="68"/>
      <c r="O24" s="68"/>
      <c r="P24" s="68"/>
      <c r="Q24" s="68"/>
      <c r="R24" s="68"/>
      <c r="S24" s="69"/>
      <c r="T24" s="11"/>
      <c r="U24" s="16"/>
      <c r="V24" s="119"/>
      <c r="W24" s="21"/>
      <c r="X24" s="68"/>
      <c r="Y24" s="68"/>
      <c r="Z24" s="68"/>
      <c r="AA24" s="68"/>
      <c r="AB24" s="68"/>
      <c r="AC24" s="69"/>
      <c r="AD24" s="11"/>
      <c r="AE24" s="16"/>
      <c r="AF24" s="119"/>
      <c r="AG24" s="21"/>
      <c r="AH24" s="68"/>
      <c r="AI24" s="68"/>
      <c r="AJ24" s="68"/>
      <c r="AK24" s="68"/>
      <c r="AL24" s="68"/>
      <c r="AM24" s="69"/>
      <c r="AN24" s="11"/>
      <c r="AO24" s="16"/>
      <c r="AP24" s="119"/>
      <c r="AQ24" s="21"/>
      <c r="AR24" s="68"/>
      <c r="AS24" s="68"/>
      <c r="AT24" s="68"/>
      <c r="AU24" s="68"/>
      <c r="AV24" s="68"/>
      <c r="AW24" s="69"/>
      <c r="AX24" s="11"/>
      <c r="AY24" s="16"/>
      <c r="AZ24" s="119"/>
      <c r="BA24" s="21"/>
      <c r="BB24" s="68"/>
      <c r="BC24" s="68"/>
      <c r="BD24" s="68"/>
      <c r="BE24" s="68"/>
      <c r="BF24" s="68"/>
      <c r="BG24" s="69"/>
      <c r="BH24" s="11"/>
      <c r="BI24" s="16"/>
      <c r="BJ24" s="128"/>
      <c r="BT24" s="128"/>
      <c r="CD24" s="128"/>
      <c r="CN24" s="128"/>
      <c r="CX24" s="128"/>
      <c r="DH24" s="128"/>
      <c r="DR24" s="128"/>
      <c r="EB24" s="128"/>
      <c r="EL24" s="128"/>
      <c r="EV24" s="128"/>
      <c r="FF24" s="128"/>
      <c r="FP24" s="128"/>
      <c r="FZ24" s="128"/>
      <c r="GJ24" s="128"/>
      <c r="GT24" s="128"/>
      <c r="HD24" s="128"/>
      <c r="HN24" s="128"/>
      <c r="HX24" s="128"/>
    </row>
    <row xmlns:x14ac="http://schemas.microsoft.com/office/spreadsheetml/2009/9/ac" r="25" s="2" customFormat="true" x14ac:dyDescent="0.25">
      <c r="A25" s="389" t="str">
        <f ca="true">IF(ISBLANK('Data Summary'!A27),"",'Data Summary'!A27)</f>
        <v/>
      </c>
      <c r="B25" s="119"/>
      <c r="C25" s="21"/>
      <c r="D25" s="68"/>
      <c r="E25" s="68"/>
      <c r="F25" s="68"/>
      <c r="G25" s="68"/>
      <c r="H25" s="68"/>
      <c r="I25" s="69"/>
      <c r="J25" s="11"/>
      <c r="K25" s="16"/>
      <c r="L25" s="119"/>
      <c r="M25" s="21"/>
      <c r="N25" s="68"/>
      <c r="O25" s="68"/>
      <c r="P25" s="68"/>
      <c r="Q25" s="68"/>
      <c r="R25" s="68"/>
      <c r="S25" s="69"/>
      <c r="T25" s="11"/>
      <c r="U25" s="16"/>
      <c r="V25" s="119"/>
      <c r="W25" s="21"/>
      <c r="X25" s="68"/>
      <c r="Y25" s="68"/>
      <c r="Z25" s="68"/>
      <c r="AA25" s="68"/>
      <c r="AB25" s="68"/>
      <c r="AC25" s="69"/>
      <c r="AD25" s="11"/>
      <c r="AE25" s="16"/>
      <c r="AF25" s="119"/>
      <c r="AG25" s="21"/>
      <c r="AH25" s="68"/>
      <c r="AI25" s="68"/>
      <c r="AJ25" s="68"/>
      <c r="AK25" s="68"/>
      <c r="AL25" s="68"/>
      <c r="AM25" s="69"/>
      <c r="AN25" s="11"/>
      <c r="AO25" s="16"/>
      <c r="AP25" s="119"/>
      <c r="AQ25" s="21"/>
      <c r="AR25" s="68"/>
      <c r="AS25" s="68"/>
      <c r="AT25" s="68"/>
      <c r="AU25" s="68"/>
      <c r="AV25" s="68"/>
      <c r="AW25" s="69"/>
      <c r="AX25" s="11"/>
      <c r="AY25" s="16"/>
      <c r="AZ25" s="119"/>
      <c r="BA25" s="21"/>
      <c r="BB25" s="68"/>
      <c r="BC25" s="68"/>
      <c r="BD25" s="68"/>
      <c r="BE25" s="68"/>
      <c r="BF25" s="68"/>
      <c r="BG25" s="69"/>
      <c r="BH25" s="11"/>
      <c r="BI25" s="16"/>
      <c r="BJ25" s="128"/>
      <c r="BT25" s="128"/>
      <c r="CD25" s="128"/>
      <c r="CN25" s="128"/>
      <c r="CX25" s="128"/>
      <c r="DH25" s="128"/>
      <c r="DR25" s="128"/>
      <c r="EB25" s="128"/>
      <c r="EL25" s="128"/>
      <c r="EV25" s="128"/>
      <c r="FF25" s="128"/>
      <c r="FP25" s="128"/>
      <c r="FZ25" s="128"/>
      <c r="GJ25" s="128"/>
      <c r="GT25" s="128"/>
      <c r="HD25" s="128"/>
      <c r="HN25" s="128"/>
      <c r="HX25" s="128"/>
    </row>
    <row xmlns:x14ac="http://schemas.microsoft.com/office/spreadsheetml/2009/9/ac" r="26" s="2" customFormat="true" x14ac:dyDescent="0.25">
      <c r="A26" s="389" t="str">
        <f ca="true">IF(ISBLANK('Data Summary'!A28),"",'Data Summary'!A28)</f>
        <v/>
      </c>
      <c r="B26" s="119"/>
      <c r="C26" s="23"/>
      <c r="D26" s="6"/>
      <c r="E26" s="6"/>
      <c r="F26" s="6"/>
      <c r="G26" s="6"/>
      <c r="H26" s="6"/>
      <c r="I26" s="27"/>
      <c r="J26" s="11"/>
      <c r="K26" s="16"/>
      <c r="L26" s="119"/>
      <c r="M26" s="23"/>
      <c r="N26" s="6"/>
      <c r="O26" s="6"/>
      <c r="P26" s="6"/>
      <c r="Q26" s="6"/>
      <c r="R26" s="6"/>
      <c r="S26" s="27"/>
      <c r="T26" s="11"/>
      <c r="U26" s="16"/>
      <c r="V26" s="119"/>
      <c r="W26" s="23"/>
      <c r="X26" s="6"/>
      <c r="Y26" s="6"/>
      <c r="Z26" s="6"/>
      <c r="AA26" s="6"/>
      <c r="AB26" s="6"/>
      <c r="AC26" s="27"/>
      <c r="AD26" s="11"/>
      <c r="AE26" s="16"/>
      <c r="AF26" s="119"/>
      <c r="AG26" s="23"/>
      <c r="AH26" s="6"/>
      <c r="AI26" s="6"/>
      <c r="AJ26" s="6"/>
      <c r="AK26" s="6"/>
      <c r="AL26" s="6"/>
      <c r="AM26" s="27"/>
      <c r="AN26" s="11"/>
      <c r="AO26" s="16"/>
      <c r="AP26" s="119"/>
      <c r="AQ26" s="23"/>
      <c r="AR26" s="6"/>
      <c r="AS26" s="6"/>
      <c r="AT26" s="6"/>
      <c r="AU26" s="6"/>
      <c r="AV26" s="6"/>
      <c r="AW26" s="27"/>
      <c r="AX26" s="11"/>
      <c r="AY26" s="16"/>
      <c r="AZ26" s="119"/>
      <c r="BA26" s="23"/>
      <c r="BB26" s="6"/>
      <c r="BC26" s="6"/>
      <c r="BD26" s="6"/>
      <c r="BE26" s="6"/>
      <c r="BF26" s="6"/>
      <c r="BG26" s="27"/>
      <c r="BH26" s="11"/>
      <c r="BI26" s="16"/>
      <c r="BJ26" s="128"/>
      <c r="BT26" s="128"/>
      <c r="CD26" s="128"/>
      <c r="CN26" s="128"/>
      <c r="CX26" s="128"/>
      <c r="DH26" s="128"/>
      <c r="DR26" s="128"/>
      <c r="EB26" s="128"/>
      <c r="EL26" s="128"/>
      <c r="EV26" s="128"/>
      <c r="FF26" s="128"/>
      <c r="FP26" s="128"/>
      <c r="FZ26" s="128"/>
      <c r="GJ26" s="128"/>
      <c r="GT26" s="128"/>
      <c r="HD26" s="128"/>
      <c r="HN26" s="128"/>
      <c r="HX26" s="128"/>
    </row>
    <row xmlns:x14ac="http://schemas.microsoft.com/office/spreadsheetml/2009/9/ac" r="27" s="2" customFormat="true" ht="93" customHeight="true" x14ac:dyDescent="0.25">
      <c r="A27" s="389" t="str">
        <f ca="true">IF(ISBLANK('Data Summary'!A29),"",'Data Summary'!A29)</f>
        <v/>
      </c>
      <c r="B27" s="120" t="s">
        <v>12</v>
      </c>
      <c r="C27" s="570" t="s">
        <v>167</v>
      </c>
      <c r="D27" s="570"/>
      <c r="E27" s="570"/>
      <c r="F27" s="570"/>
      <c r="G27" s="570"/>
      <c r="H27" s="570"/>
      <c r="I27" s="571"/>
      <c r="J27" s="11"/>
      <c r="K27" s="16"/>
      <c r="L27" s="120" t="s">
        <v>12</v>
      </c>
      <c r="M27" s="570" t="s">
        <v>168</v>
      </c>
      <c r="N27" s="570"/>
      <c r="O27" s="570"/>
      <c r="P27" s="570"/>
      <c r="Q27" s="570"/>
      <c r="R27" s="570"/>
      <c r="S27" s="571"/>
      <c r="T27" s="11"/>
      <c r="U27" s="16"/>
      <c r="V27" s="120" t="s">
        <v>12</v>
      </c>
      <c r="W27" s="570" t="s">
        <v>221</v>
      </c>
      <c r="X27" s="570"/>
      <c r="Y27" s="570"/>
      <c r="Z27" s="570"/>
      <c r="AA27" s="570"/>
      <c r="AB27" s="570"/>
      <c r="AC27" s="571"/>
      <c r="AD27" s="11"/>
      <c r="AE27" s="16"/>
      <c r="AF27" s="120" t="s">
        <v>12</v>
      </c>
      <c r="AG27" s="566" t="s">
        <v>270</v>
      </c>
      <c r="AH27" s="567"/>
      <c r="AI27" s="567"/>
      <c r="AJ27" s="567"/>
      <c r="AK27" s="567"/>
      <c r="AL27" s="567"/>
      <c r="AM27" s="568"/>
      <c r="AN27" s="11"/>
      <c r="AO27" s="16"/>
      <c r="AP27" s="120" t="s">
        <v>12</v>
      </c>
      <c r="AQ27" s="570"/>
      <c r="AR27" s="570"/>
      <c r="AS27" s="570"/>
      <c r="AT27" s="570"/>
      <c r="AU27" s="570"/>
      <c r="AV27" s="570"/>
      <c r="AW27" s="571"/>
      <c r="AX27" s="11"/>
      <c r="AY27" s="16"/>
      <c r="AZ27" s="120" t="s">
        <v>12</v>
      </c>
      <c r="BA27" s="379"/>
      <c r="BB27" s="379"/>
      <c r="BC27" s="379"/>
      <c r="BD27" s="379"/>
      <c r="BE27" s="379"/>
      <c r="BF27" s="379"/>
      <c r="BG27" s="380"/>
      <c r="BH27" s="11"/>
      <c r="BI27" s="16"/>
      <c r="BJ27" s="128"/>
      <c r="BT27" s="128"/>
      <c r="CD27" s="128"/>
      <c r="CN27" s="128"/>
      <c r="CX27" s="128"/>
      <c r="DH27" s="128"/>
      <c r="DR27" s="128"/>
      <c r="EB27" s="128"/>
      <c r="EL27" s="128"/>
      <c r="EV27" s="128"/>
      <c r="FF27" s="128"/>
      <c r="FP27" s="128"/>
      <c r="FZ27" s="128"/>
      <c r="GJ27" s="128"/>
      <c r="GT27" s="128"/>
      <c r="HD27" s="128"/>
      <c r="HN27" s="128"/>
      <c r="HX27" s="128"/>
    </row>
    <row xmlns:x14ac="http://schemas.microsoft.com/office/spreadsheetml/2009/9/ac" r="28" s="2" customFormat="true" ht="15.75" customHeight="true" x14ac:dyDescent="0.25">
      <c r="A28" s="389" t="str">
        <f ca="true">IF(ISBLANK('Data Summary'!A30),"",'Data Summary'!A30)</f>
        <v/>
      </c>
      <c r="B28" s="120"/>
      <c r="C28" s="65" t="s">
        <v>120</v>
      </c>
      <c r="D28" s="106"/>
      <c r="E28" s="106"/>
      <c r="F28" s="106"/>
      <c r="G28" s="106"/>
      <c r="H28" s="106"/>
      <c r="I28" s="103"/>
      <c r="J28" s="11"/>
      <c r="K28" s="16"/>
      <c r="L28" s="120"/>
      <c r="M28" s="65" t="s">
        <v>120</v>
      </c>
      <c r="N28" s="106"/>
      <c r="O28" s="106"/>
      <c r="P28" s="106"/>
      <c r="Q28" s="106"/>
      <c r="R28" s="106"/>
      <c r="S28" s="103"/>
      <c r="T28" s="11"/>
      <c r="U28" s="16"/>
      <c r="V28" s="120"/>
      <c r="W28" s="65" t="s">
        <v>120</v>
      </c>
      <c r="X28" s="106"/>
      <c r="Y28" s="106"/>
      <c r="Z28" s="106"/>
      <c r="AA28" s="106"/>
      <c r="AB28" s="106"/>
      <c r="AC28" s="184"/>
      <c r="AD28" s="11"/>
      <c r="AE28" s="16"/>
      <c r="AF28" s="120"/>
      <c r="AG28" s="65" t="s">
        <v>120</v>
      </c>
      <c r="AH28" s="53"/>
      <c r="AI28" s="106"/>
      <c r="AJ28" s="106"/>
      <c r="AK28" s="106"/>
      <c r="AL28" s="106"/>
      <c r="AM28" s="374"/>
      <c r="AN28" s="11"/>
      <c r="AO28" s="16"/>
      <c r="AP28" s="120"/>
      <c r="AQ28" s="65" t="s">
        <v>120</v>
      </c>
      <c r="AR28" s="106"/>
      <c r="AS28" s="106"/>
      <c r="AT28" s="106"/>
      <c r="AU28" s="106"/>
      <c r="AV28" s="106"/>
      <c r="AW28" s="380"/>
      <c r="AX28" s="11"/>
      <c r="AY28" s="16"/>
      <c r="AZ28" s="120"/>
      <c r="BA28" s="65" t="s">
        <v>120</v>
      </c>
      <c r="BB28" s="106"/>
      <c r="BC28" s="106"/>
      <c r="BD28" s="106"/>
      <c r="BE28" s="106"/>
      <c r="BF28" s="106"/>
      <c r="BG28" s="380"/>
      <c r="BH28" s="11"/>
      <c r="BI28" s="16"/>
      <c r="BJ28" s="128"/>
      <c r="BT28" s="128"/>
      <c r="CD28" s="128"/>
      <c r="CN28" s="128"/>
      <c r="CX28" s="128"/>
      <c r="DH28" s="128"/>
      <c r="DR28" s="128"/>
      <c r="EB28" s="128"/>
      <c r="EL28" s="128"/>
      <c r="EV28" s="128"/>
      <c r="FF28" s="128"/>
      <c r="FP28" s="128"/>
      <c r="FZ28" s="128"/>
      <c r="GJ28" s="128"/>
      <c r="GT28" s="128"/>
      <c r="HD28" s="128"/>
      <c r="HN28" s="128"/>
      <c r="HX28" s="128"/>
    </row>
    <row xmlns:x14ac="http://schemas.microsoft.com/office/spreadsheetml/2009/9/ac" r="29" s="2" customFormat="true" ht="15" customHeight="true" x14ac:dyDescent="0.25">
      <c r="A29" s="389" t="str">
        <f ca="true">IF(ISBLANK('Data Summary'!A31),"",'Data Summary'!A31)</f>
        <v/>
      </c>
      <c r="B29" s="120"/>
      <c r="C29" s="65" t="s">
        <v>102</v>
      </c>
      <c r="D29" s="53" t="s">
        <v>160</v>
      </c>
      <c r="E29" s="53" t="s">
        <v>160</v>
      </c>
      <c r="F29" s="53" t="s">
        <v>160</v>
      </c>
      <c r="G29" s="53"/>
      <c r="H29" s="53"/>
      <c r="I29" s="101"/>
      <c r="J29" s="11"/>
      <c r="K29" s="16"/>
      <c r="L29" s="120"/>
      <c r="M29" s="65" t="s">
        <v>102</v>
      </c>
      <c r="N29" s="53" t="s">
        <v>160</v>
      </c>
      <c r="O29" s="53" t="s">
        <v>160</v>
      </c>
      <c r="P29" s="53" t="s">
        <v>160</v>
      </c>
      <c r="Q29" s="53"/>
      <c r="R29" s="53"/>
      <c r="S29" s="101"/>
      <c r="T29" s="11"/>
      <c r="U29" s="16"/>
      <c r="V29" s="120"/>
      <c r="W29" s="65" t="s">
        <v>102</v>
      </c>
      <c r="X29" s="53"/>
      <c r="Y29" s="53"/>
      <c r="Z29" s="53"/>
      <c r="AA29" s="53"/>
      <c r="AB29" s="53"/>
      <c r="AC29" s="101"/>
      <c r="AD29" s="11"/>
      <c r="AE29" s="16"/>
      <c r="AF29" s="120"/>
      <c r="AG29" s="65" t="s">
        <v>102</v>
      </c>
      <c r="AH29" s="53" t="s">
        <v>160</v>
      </c>
      <c r="AI29" s="53"/>
      <c r="AJ29" s="53"/>
      <c r="AK29" s="53"/>
      <c r="AL29" s="53"/>
      <c r="AM29" s="101"/>
      <c r="AN29" s="11"/>
      <c r="AO29" s="16"/>
      <c r="AP29" s="120"/>
      <c r="AQ29" s="65" t="s">
        <v>102</v>
      </c>
      <c r="AR29" s="53"/>
      <c r="AS29" s="53"/>
      <c r="AT29" s="53" t="s">
        <v>160</v>
      </c>
      <c r="AU29" s="53"/>
      <c r="AV29" s="53"/>
      <c r="AW29" s="101"/>
      <c r="AX29" s="11"/>
      <c r="AY29" s="16"/>
      <c r="AZ29" s="120"/>
      <c r="BA29" s="65" t="s">
        <v>102</v>
      </c>
      <c r="BB29" s="53"/>
      <c r="BC29" s="53"/>
      <c r="BD29" s="53" t="s">
        <v>160</v>
      </c>
      <c r="BE29" s="53"/>
      <c r="BF29" s="53"/>
      <c r="BG29" s="101"/>
      <c r="BH29" s="11"/>
      <c r="BI29" s="16"/>
      <c r="BJ29" s="128"/>
      <c r="BT29" s="128"/>
      <c r="CD29" s="128"/>
      <c r="CN29" s="128"/>
      <c r="CX29" s="128"/>
      <c r="DH29" s="128"/>
      <c r="DR29" s="128"/>
      <c r="EB29" s="128"/>
      <c r="EL29" s="128"/>
      <c r="EV29" s="128"/>
      <c r="FF29" s="128"/>
      <c r="FP29" s="128"/>
      <c r="FZ29" s="128"/>
      <c r="GJ29" s="128"/>
      <c r="GT29" s="128"/>
      <c r="HD29" s="128"/>
      <c r="HN29" s="128"/>
      <c r="HX29" s="128"/>
    </row>
    <row xmlns:x14ac="http://schemas.microsoft.com/office/spreadsheetml/2009/9/ac" r="30" s="2" customFormat="true" ht="15" customHeight="true" x14ac:dyDescent="0.25">
      <c r="A30" s="389" t="str">
        <f ca="true">IF(ISBLANK('Data Summary'!A32),"",'Data Summary'!A32)</f>
        <v/>
      </c>
      <c r="B30" s="120"/>
      <c r="C30" s="65" t="s">
        <v>127</v>
      </c>
      <c r="D30" s="53"/>
      <c r="E30" s="53"/>
      <c r="F30" s="53"/>
      <c r="G30" s="53"/>
      <c r="H30" s="53"/>
      <c r="I30" s="101"/>
      <c r="J30" s="11"/>
      <c r="K30" s="16"/>
      <c r="L30" s="120"/>
      <c r="M30" s="65" t="s">
        <v>127</v>
      </c>
      <c r="N30" s="53"/>
      <c r="O30" s="53"/>
      <c r="P30" s="53"/>
      <c r="Q30" s="53"/>
      <c r="R30" s="53"/>
      <c r="S30" s="101"/>
      <c r="T30" s="11"/>
      <c r="U30" s="16"/>
      <c r="V30" s="120"/>
      <c r="W30" s="65" t="s">
        <v>127</v>
      </c>
      <c r="X30" s="53"/>
      <c r="Y30" s="53"/>
      <c r="Z30" s="53"/>
      <c r="AA30" s="53"/>
      <c r="AB30" s="53"/>
      <c r="AC30" s="101"/>
      <c r="AD30" s="11"/>
      <c r="AE30" s="16"/>
      <c r="AF30" s="120"/>
      <c r="AG30" s="65" t="s">
        <v>127</v>
      </c>
      <c r="AH30" s="53"/>
      <c r="AI30" s="53"/>
      <c r="AJ30" s="53"/>
      <c r="AK30" s="53"/>
      <c r="AL30" s="53"/>
      <c r="AM30" s="101"/>
      <c r="AN30" s="11"/>
      <c r="AO30" s="16"/>
      <c r="AP30" s="120"/>
      <c r="AQ30" s="65" t="s">
        <v>127</v>
      </c>
      <c r="AR30" s="53"/>
      <c r="AS30" s="53"/>
      <c r="AT30" s="53"/>
      <c r="AU30" s="53"/>
      <c r="AV30" s="53"/>
      <c r="AW30" s="101"/>
      <c r="AX30" s="11"/>
      <c r="AY30" s="16"/>
      <c r="AZ30" s="120"/>
      <c r="BA30" s="65" t="s">
        <v>127</v>
      </c>
      <c r="BB30" s="53"/>
      <c r="BC30" s="53"/>
      <c r="BD30" s="53"/>
      <c r="BE30" s="53"/>
      <c r="BF30" s="53"/>
      <c r="BG30" s="101"/>
      <c r="BH30" s="11"/>
      <c r="BI30" s="16"/>
      <c r="BJ30" s="128"/>
      <c r="BT30" s="128"/>
      <c r="CD30" s="128"/>
      <c r="CN30" s="128"/>
      <c r="CX30" s="128"/>
      <c r="DH30" s="128"/>
      <c r="DR30" s="128"/>
      <c r="EB30" s="128"/>
      <c r="EL30" s="128"/>
      <c r="EV30" s="128"/>
      <c r="FF30" s="128"/>
      <c r="FP30" s="128"/>
      <c r="FZ30" s="128"/>
      <c r="GJ30" s="128"/>
      <c r="GT30" s="128"/>
      <c r="HD30" s="128"/>
      <c r="HN30" s="128"/>
      <c r="HX30" s="128"/>
    </row>
    <row xmlns:x14ac="http://schemas.microsoft.com/office/spreadsheetml/2009/9/ac" r="31" ht="16.5" customHeight="true" x14ac:dyDescent="0.25">
      <c r="A31" s="389" t="str">
        <f ca="true">IF(ISBLANK('Data Summary'!A33),"",'Data Summary'!A33)</f>
        <v/>
      </c>
      <c r="B31" s="120"/>
      <c r="C31" s="65" t="s">
        <v>128</v>
      </c>
      <c r="D31" s="53"/>
      <c r="E31" s="53"/>
      <c r="F31" s="53"/>
      <c r="G31" s="53"/>
      <c r="H31" s="53"/>
      <c r="I31" s="101"/>
      <c r="J31" s="11"/>
      <c r="K31" s="16"/>
      <c r="L31" s="120"/>
      <c r="M31" s="65" t="s">
        <v>128</v>
      </c>
      <c r="N31" s="53"/>
      <c r="O31" s="53"/>
      <c r="P31" s="53"/>
      <c r="Q31" s="53"/>
      <c r="R31" s="53"/>
      <c r="S31" s="101"/>
      <c r="T31" s="11"/>
      <c r="U31" s="16"/>
      <c r="V31" s="120"/>
      <c r="W31" s="65" t="s">
        <v>128</v>
      </c>
      <c r="X31" s="53"/>
      <c r="Y31" s="53"/>
      <c r="Z31" s="53"/>
      <c r="AA31" s="53"/>
      <c r="AB31" s="53"/>
      <c r="AC31" s="101"/>
      <c r="AD31" s="11"/>
      <c r="AE31" s="16"/>
      <c r="AF31" s="120"/>
      <c r="AG31" s="65" t="s">
        <v>128</v>
      </c>
      <c r="AH31" s="53"/>
      <c r="AI31" s="53"/>
      <c r="AJ31" s="53"/>
      <c r="AK31" s="53"/>
      <c r="AL31" s="53"/>
      <c r="AM31" s="101"/>
      <c r="AN31" s="11"/>
      <c r="AO31" s="16"/>
      <c r="AP31" s="120"/>
      <c r="AQ31" s="65" t="s">
        <v>128</v>
      </c>
      <c r="AR31" s="53"/>
      <c r="AS31" s="53"/>
      <c r="AT31" s="53" t="s">
        <v>160</v>
      </c>
      <c r="AU31" s="53"/>
      <c r="AV31" s="53"/>
      <c r="AW31" s="101"/>
      <c r="AX31" s="11"/>
      <c r="AY31" s="16"/>
      <c r="AZ31" s="120"/>
      <c r="BA31" s="65" t="s">
        <v>128</v>
      </c>
      <c r="BB31" s="53"/>
      <c r="BC31" s="53"/>
      <c r="BD31" s="53" t="s">
        <v>160</v>
      </c>
      <c r="BE31" s="53"/>
      <c r="BF31" s="53"/>
      <c r="BG31" s="101"/>
      <c r="BH31" s="11"/>
      <c r="BI31" s="16"/>
    </row>
    <row xmlns:x14ac="http://schemas.microsoft.com/office/spreadsheetml/2009/9/ac" r="32" ht="16.5" customHeight="true" x14ac:dyDescent="0.25">
      <c r="A32" s="389" t="str">
        <f ca="true">IF(ISBLANK('Data Summary'!A34),"",'Data Summary'!A34)</f>
        <v/>
      </c>
      <c r="B32" s="120"/>
      <c r="C32" s="65" t="s">
        <v>103</v>
      </c>
      <c r="D32" s="53"/>
      <c r="E32" s="53"/>
      <c r="F32" s="53"/>
      <c r="G32" s="53"/>
      <c r="H32" s="53"/>
      <c r="I32" s="101"/>
      <c r="J32" s="11"/>
      <c r="K32" s="16"/>
      <c r="L32" s="120"/>
      <c r="M32" s="65" t="s">
        <v>103</v>
      </c>
      <c r="N32" s="53"/>
      <c r="O32" s="53"/>
      <c r="P32" s="53"/>
      <c r="Q32" s="53"/>
      <c r="R32" s="53"/>
      <c r="S32" s="101"/>
      <c r="T32" s="11"/>
      <c r="U32" s="16"/>
      <c r="V32" s="120"/>
      <c r="W32" s="65" t="s">
        <v>103</v>
      </c>
      <c r="X32" s="53"/>
      <c r="Y32" s="53"/>
      <c r="Z32" s="53"/>
      <c r="AA32" s="53"/>
      <c r="AB32" s="53"/>
      <c r="AC32" s="101"/>
      <c r="AD32" s="11"/>
      <c r="AE32" s="16"/>
      <c r="AF32" s="120"/>
      <c r="AG32" s="65" t="s">
        <v>103</v>
      </c>
      <c r="AH32" s="53"/>
      <c r="AI32" s="53"/>
      <c r="AJ32" s="53"/>
      <c r="AK32" s="53"/>
      <c r="AL32" s="53"/>
      <c r="AM32" s="101"/>
      <c r="AN32" s="11"/>
      <c r="AO32" s="16"/>
      <c r="AP32" s="120"/>
      <c r="AQ32" s="65" t="s">
        <v>103</v>
      </c>
      <c r="AR32" s="53"/>
      <c r="AS32" s="53"/>
      <c r="AT32" s="53"/>
      <c r="AU32" s="53"/>
      <c r="AV32" s="53"/>
      <c r="AW32" s="101"/>
      <c r="AX32" s="11"/>
      <c r="AY32" s="16"/>
      <c r="AZ32" s="120"/>
      <c r="BA32" s="65" t="s">
        <v>103</v>
      </c>
      <c r="BB32" s="53"/>
      <c r="BC32" s="53"/>
      <c r="BD32" s="53"/>
      <c r="BE32" s="53"/>
      <c r="BF32" s="53"/>
      <c r="BG32" s="101"/>
      <c r="BH32" s="11"/>
      <c r="BI32" s="16"/>
    </row>
    <row xmlns:x14ac="http://schemas.microsoft.com/office/spreadsheetml/2009/9/ac" r="33" ht="16.5" customHeight="true" x14ac:dyDescent="0.25">
      <c r="A33" s="389" t="str">
        <f ca="true">IF(ISBLANK('Data Summary'!A35),"",'Data Summary'!A35)</f>
        <v/>
      </c>
      <c r="B33" s="121"/>
      <c r="C33" s="12" t="s">
        <v>23</v>
      </c>
      <c r="D33" s="72"/>
      <c r="E33" s="10"/>
      <c r="F33" s="10"/>
      <c r="G33" s="73"/>
      <c r="H33" s="74"/>
      <c r="I33" s="75"/>
      <c r="J33" s="11"/>
      <c r="K33" s="16"/>
      <c r="L33" s="121"/>
      <c r="M33" s="12" t="s">
        <v>23</v>
      </c>
      <c r="N33" s="72"/>
      <c r="O33" s="10"/>
      <c r="P33" s="10"/>
      <c r="Q33" s="73"/>
      <c r="R33" s="74"/>
      <c r="S33" s="75"/>
      <c r="T33" s="11"/>
      <c r="U33" s="16"/>
      <c r="V33" s="121"/>
      <c r="W33" s="12" t="s">
        <v>23</v>
      </c>
      <c r="X33" s="72"/>
      <c r="Y33" s="10"/>
      <c r="Z33" s="10"/>
      <c r="AA33" s="73"/>
      <c r="AB33" s="74"/>
      <c r="AC33" s="75"/>
      <c r="AD33" s="11"/>
      <c r="AE33" s="16"/>
      <c r="AF33" s="121"/>
      <c r="AG33" s="12" t="s">
        <v>23</v>
      </c>
      <c r="AH33" s="72"/>
      <c r="AI33" s="10"/>
      <c r="AJ33" s="10" t="s">
        <v>250</v>
      </c>
      <c r="AK33" s="73"/>
      <c r="AL33" s="74"/>
      <c r="AM33" s="75"/>
      <c r="AN33" s="11"/>
      <c r="AO33" s="16"/>
      <c r="AP33" s="121"/>
      <c r="AQ33" s="12" t="s">
        <v>23</v>
      </c>
      <c r="AR33" s="72"/>
      <c r="AS33" s="10"/>
      <c r="AT33" s="10" t="s">
        <v>250</v>
      </c>
      <c r="AU33" s="73"/>
      <c r="AV33" s="74"/>
      <c r="AW33" s="75"/>
      <c r="AX33" s="11"/>
      <c r="AY33" s="16"/>
      <c r="AZ33" s="121"/>
      <c r="BA33" s="12" t="s">
        <v>23</v>
      </c>
      <c r="BB33" s="72"/>
      <c r="BC33" s="10"/>
      <c r="BD33" s="10" t="s">
        <v>250</v>
      </c>
      <c r="BE33" s="73"/>
      <c r="BF33" s="74"/>
      <c r="BG33" s="75"/>
      <c r="BH33" s="11"/>
      <c r="BI33" s="16"/>
    </row>
    <row xmlns:x14ac="http://schemas.microsoft.com/office/spreadsheetml/2009/9/ac" r="34" s="3" customFormat="true" ht="16.5" customHeight="true" thickBot="true" x14ac:dyDescent="0.3">
      <c r="A34" s="389" t="str">
        <f ca="true">IF(ISBLANK('Data Summary'!A36),"",'Data Summary'!A36)</f>
        <v/>
      </c>
      <c r="B34" s="122"/>
      <c r="C34" s="28" t="s">
        <v>20</v>
      </c>
      <c r="D34" s="77"/>
      <c r="E34" s="77"/>
      <c r="F34" s="77"/>
      <c r="G34" s="77"/>
      <c r="H34" s="77"/>
      <c r="I34" s="84"/>
      <c r="J34" s="25"/>
      <c r="K34" s="18"/>
      <c r="L34" s="122"/>
      <c r="M34" s="28" t="s">
        <v>20</v>
      </c>
      <c r="N34" s="77"/>
      <c r="O34" s="82"/>
      <c r="P34" s="82"/>
      <c r="Q34" s="83"/>
      <c r="R34" s="82"/>
      <c r="S34" s="84"/>
      <c r="T34" s="25"/>
      <c r="U34" s="18"/>
      <c r="V34" s="122"/>
      <c r="W34" s="28" t="s">
        <v>20</v>
      </c>
      <c r="X34" s="77"/>
      <c r="Y34" s="82"/>
      <c r="Z34" s="82"/>
      <c r="AA34" s="83"/>
      <c r="AB34" s="82"/>
      <c r="AC34" s="84"/>
      <c r="AD34" s="25"/>
      <c r="AE34" s="18"/>
      <c r="AF34" s="122"/>
      <c r="AG34" s="28" t="s">
        <v>20</v>
      </c>
      <c r="AH34" s="77"/>
      <c r="AI34" s="82"/>
      <c r="AJ34" s="82"/>
      <c r="AK34" s="83"/>
      <c r="AL34" s="82"/>
      <c r="AM34" s="84"/>
      <c r="AN34" s="25"/>
      <c r="AO34" s="18"/>
      <c r="AP34" s="122"/>
      <c r="AQ34" s="28" t="s">
        <v>20</v>
      </c>
      <c r="AR34" s="77"/>
      <c r="AS34" s="82"/>
      <c r="AT34" s="82">
        <v>264</v>
      </c>
      <c r="AU34" s="83"/>
      <c r="AV34" s="82"/>
      <c r="AW34" s="84"/>
      <c r="AX34" s="25"/>
      <c r="AY34" s="18"/>
      <c r="AZ34" s="122"/>
      <c r="BA34" s="28" t="s">
        <v>20</v>
      </c>
      <c r="BB34" s="77"/>
      <c r="BC34" s="82"/>
      <c r="BD34" s="82">
        <v>452</v>
      </c>
      <c r="BE34" s="83"/>
      <c r="BF34" s="82"/>
      <c r="BG34" s="84"/>
      <c r="BH34" s="25"/>
      <c r="BI34" s="18"/>
      <c r="BJ34" s="123"/>
      <c r="BT34" s="123"/>
      <c r="CD34" s="123"/>
      <c r="CN34" s="123"/>
      <c r="CX34" s="123"/>
      <c r="DH34" s="123"/>
      <c r="DR34" s="123"/>
      <c r="EB34" s="123"/>
      <c r="EL34" s="123"/>
      <c r="EV34" s="123"/>
      <c r="FF34" s="123"/>
      <c r="FP34" s="123"/>
      <c r="FZ34" s="123"/>
      <c r="GJ34" s="123"/>
      <c r="GT34" s="123"/>
      <c r="HD34" s="123"/>
      <c r="HN34" s="123"/>
      <c r="HX34" s="123"/>
    </row>
    <row xmlns:x14ac="http://schemas.microsoft.com/office/spreadsheetml/2009/9/ac" r="35" s="3" customFormat="true" x14ac:dyDescent="0.25">
      <c r="A35" s="389" t="str">
        <f ca="true">IF(ISBLANK('Data Summary'!A37),"",'Data Summary'!A37)</f>
        <v/>
      </c>
      <c r="B35" s="123"/>
      <c r="L35" s="123"/>
      <c r="V35" s="123"/>
      <c r="AF35" s="123"/>
      <c r="AP35" s="123"/>
      <c r="AZ35" s="123"/>
      <c r="BJ35" s="123"/>
      <c r="BT35" s="123"/>
      <c r="CD35" s="123"/>
      <c r="CN35" s="123"/>
      <c r="CX35" s="123"/>
      <c r="DH35" s="123"/>
      <c r="DR35" s="123"/>
      <c r="EB35" s="123"/>
      <c r="EL35" s="123"/>
      <c r="EV35" s="123"/>
      <c r="FF35" s="123"/>
      <c r="FP35" s="123"/>
      <c r="FZ35" s="123"/>
      <c r="GJ35" s="123"/>
      <c r="GT35" s="123"/>
      <c r="HD35" s="123"/>
      <c r="HN35" s="123"/>
      <c r="HX35" s="123"/>
    </row>
    <row xmlns:x14ac="http://schemas.microsoft.com/office/spreadsheetml/2009/9/ac" r="36" s="3" customFormat="true" x14ac:dyDescent="0.25">
      <c r="A36" s="389" t="str">
        <f ca="true">IF(ISBLANK('Data Summary'!A38),"",'Data Summary'!A38)</f>
        <v/>
      </c>
      <c r="B36" s="123"/>
      <c r="L36" s="123"/>
      <c r="V36" s="123"/>
      <c r="AF36" s="123"/>
      <c r="AP36" s="123"/>
      <c r="AZ36" s="123"/>
      <c r="BJ36" s="123"/>
      <c r="BT36" s="123"/>
      <c r="CD36" s="123"/>
      <c r="CN36" s="123"/>
      <c r="CX36" s="123"/>
      <c r="DH36" s="123"/>
      <c r="DR36" s="123"/>
      <c r="EB36" s="123"/>
      <c r="EL36" s="123"/>
      <c r="EV36" s="123"/>
      <c r="FF36" s="123"/>
      <c r="FP36" s="123"/>
      <c r="FZ36" s="123"/>
      <c r="GJ36" s="123"/>
      <c r="GT36" s="123"/>
      <c r="HD36" s="123"/>
      <c r="HN36" s="123"/>
      <c r="HX36" s="123"/>
    </row>
    <row xmlns:x14ac="http://schemas.microsoft.com/office/spreadsheetml/2009/9/ac" r="37" s="3" customFormat="true" x14ac:dyDescent="0.25">
      <c r="A37" s="389" t="str">
        <f ca="true">IF(ISBLANK('Data Summary'!A39),"",'Data Summary'!A39)</f>
        <v/>
      </c>
      <c r="B37" s="123"/>
      <c r="L37" s="123"/>
      <c r="V37" s="123"/>
      <c r="AF37" s="123"/>
      <c r="AP37" s="123"/>
      <c r="AZ37" s="123"/>
      <c r="BJ37" s="123"/>
      <c r="BT37" s="123"/>
      <c r="CD37" s="123"/>
      <c r="CN37" s="123"/>
      <c r="CX37" s="123"/>
      <c r="DH37" s="123"/>
      <c r="DR37" s="123"/>
      <c r="EB37" s="123"/>
      <c r="EL37" s="123"/>
      <c r="EV37" s="123"/>
      <c r="FF37" s="123"/>
      <c r="FP37" s="123"/>
      <c r="FZ37" s="123"/>
      <c r="GJ37" s="123"/>
      <c r="GT37" s="123"/>
      <c r="HD37" s="123"/>
      <c r="HN37" s="123"/>
      <c r="HX37" s="123"/>
    </row>
    <row xmlns:x14ac="http://schemas.microsoft.com/office/spreadsheetml/2009/9/ac" r="38" s="3" customFormat="true" x14ac:dyDescent="0.25">
      <c r="A38" s="389" t="str">
        <f ca="true">IF(ISBLANK('Data Summary'!A40),"",'Data Summary'!A40)</f>
        <v/>
      </c>
      <c r="B38" s="123"/>
      <c r="L38" s="123"/>
      <c r="V38" s="123"/>
      <c r="AF38" s="123"/>
      <c r="AP38" s="123"/>
      <c r="AZ38" s="123"/>
      <c r="BJ38" s="123"/>
      <c r="BT38" s="123"/>
      <c r="CD38" s="123"/>
      <c r="CN38" s="123"/>
      <c r="CX38" s="123"/>
      <c r="DH38" s="123"/>
      <c r="DR38" s="123"/>
      <c r="EB38" s="123"/>
      <c r="EL38" s="123"/>
      <c r="EV38" s="123"/>
      <c r="FF38" s="123"/>
      <c r="FP38" s="123"/>
      <c r="FZ38" s="123"/>
      <c r="GJ38" s="123"/>
      <c r="GT38" s="123"/>
      <c r="HD38" s="123"/>
      <c r="HN38" s="123"/>
      <c r="HX38" s="123"/>
    </row>
    <row xmlns:x14ac="http://schemas.microsoft.com/office/spreadsheetml/2009/9/ac" r="39" s="3" customFormat="true" x14ac:dyDescent="0.25">
      <c r="A39" s="389" t="str">
        <f ca="true">IF(ISBLANK('Data Summary'!A41),"",'Data Summary'!A41)</f>
        <v/>
      </c>
      <c r="B39" s="123"/>
      <c r="L39" s="123"/>
      <c r="V39" s="123"/>
      <c r="AF39" s="123"/>
      <c r="AP39" s="123"/>
      <c r="AZ39" s="123"/>
      <c r="BJ39" s="123"/>
      <c r="BT39" s="123"/>
      <c r="CD39" s="123"/>
      <c r="CN39" s="123"/>
      <c r="CX39" s="123"/>
      <c r="DH39" s="123"/>
      <c r="DR39" s="123"/>
      <c r="EB39" s="123"/>
      <c r="EL39" s="123"/>
      <c r="EV39" s="123"/>
      <c r="FF39" s="123"/>
      <c r="FP39" s="123"/>
      <c r="FZ39" s="123"/>
      <c r="GJ39" s="123"/>
      <c r="GT39" s="123"/>
      <c r="HD39" s="123"/>
      <c r="HN39" s="123"/>
      <c r="HX39" s="123"/>
    </row>
    <row xmlns:x14ac="http://schemas.microsoft.com/office/spreadsheetml/2009/9/ac" r="40" s="3" customFormat="true" x14ac:dyDescent="0.25">
      <c r="A40" s="389" t="str">
        <f ca="true">IF(ISBLANK('Data Summary'!A42),"",'Data Summary'!A42)</f>
        <v/>
      </c>
      <c r="B40" s="123"/>
      <c r="L40" s="123"/>
      <c r="V40" s="123"/>
      <c r="AF40" s="123"/>
      <c r="AP40" s="123"/>
      <c r="AZ40" s="123"/>
      <c r="BJ40" s="123"/>
      <c r="BT40" s="123"/>
      <c r="CD40" s="123"/>
      <c r="CN40" s="123"/>
      <c r="CX40" s="123"/>
      <c r="DH40" s="123"/>
      <c r="DR40" s="123"/>
      <c r="EB40" s="123"/>
      <c r="EL40" s="123"/>
      <c r="EV40" s="123"/>
      <c r="FF40" s="123"/>
      <c r="FP40" s="123"/>
      <c r="FZ40" s="123"/>
      <c r="GJ40" s="123"/>
      <c r="GT40" s="123"/>
      <c r="HD40" s="123"/>
      <c r="HN40" s="123"/>
      <c r="HX40" s="123"/>
    </row>
    <row xmlns:x14ac="http://schemas.microsoft.com/office/spreadsheetml/2009/9/ac" r="41" s="3" customFormat="true" x14ac:dyDescent="0.25">
      <c r="A41" s="389" t="str">
        <f ca="true">IF(ISBLANK('Data Summary'!A43),"",'Data Summary'!A43)</f>
        <v/>
      </c>
      <c r="B41" s="123"/>
      <c r="L41" s="123"/>
      <c r="V41" s="123"/>
      <c r="AF41" s="123"/>
      <c r="AP41" s="123"/>
      <c r="AZ41" s="123"/>
      <c r="BJ41" s="123"/>
      <c r="BT41" s="123"/>
      <c r="CD41" s="123"/>
      <c r="CN41" s="123"/>
      <c r="CX41" s="123"/>
      <c r="DH41" s="123"/>
      <c r="DR41" s="123"/>
      <c r="EB41" s="123"/>
      <c r="EL41" s="123"/>
      <c r="EV41" s="123"/>
      <c r="FF41" s="123"/>
      <c r="FP41" s="123"/>
      <c r="FZ41" s="123"/>
      <c r="GJ41" s="123"/>
      <c r="GT41" s="123"/>
      <c r="HD41" s="123"/>
      <c r="HN41" s="123"/>
      <c r="HX41" s="123"/>
    </row>
    <row xmlns:x14ac="http://schemas.microsoft.com/office/spreadsheetml/2009/9/ac" r="42" s="3" customFormat="true" x14ac:dyDescent="0.25">
      <c r="A42" s="389" t="str">
        <f ca="true">IF(ISBLANK('Data Summary'!A44),"",'Data Summary'!A44)</f>
        <v/>
      </c>
      <c r="B42" s="123"/>
      <c r="L42" s="123"/>
      <c r="V42" s="123"/>
      <c r="AF42" s="123"/>
      <c r="AP42" s="123"/>
      <c r="AZ42" s="123"/>
      <c r="BJ42" s="123"/>
      <c r="BT42" s="123"/>
      <c r="CD42" s="123"/>
      <c r="CN42" s="123"/>
      <c r="CX42" s="123"/>
      <c r="DH42" s="123"/>
      <c r="DR42" s="123"/>
      <c r="EB42" s="123"/>
      <c r="EL42" s="123"/>
      <c r="EV42" s="123"/>
      <c r="FF42" s="123"/>
      <c r="FP42" s="123"/>
      <c r="FZ42" s="123"/>
      <c r="GJ42" s="123"/>
      <c r="GT42" s="123"/>
      <c r="HD42" s="123"/>
      <c r="HN42" s="123"/>
      <c r="HX42" s="123"/>
    </row>
    <row xmlns:x14ac="http://schemas.microsoft.com/office/spreadsheetml/2009/9/ac" r="43" s="3" customFormat="true" x14ac:dyDescent="0.25">
      <c r="A43" s="389" t="str">
        <f ca="true">IF(ISBLANK('Data Summary'!A45),"",'Data Summary'!A45)</f>
        <v/>
      </c>
      <c r="B43" s="123"/>
      <c r="L43" s="123"/>
      <c r="V43" s="123"/>
      <c r="AF43" s="123"/>
      <c r="AP43" s="123"/>
      <c r="AZ43" s="123"/>
      <c r="BJ43" s="123"/>
      <c r="BT43" s="123"/>
      <c r="CD43" s="123"/>
      <c r="CN43" s="123"/>
      <c r="CX43" s="123"/>
      <c r="DH43" s="123"/>
      <c r="DR43" s="123"/>
      <c r="EB43" s="123"/>
      <c r="EL43" s="123"/>
      <c r="EV43" s="123"/>
      <c r="FF43" s="123"/>
      <c r="FP43" s="123"/>
      <c r="FZ43" s="123"/>
      <c r="GJ43" s="123"/>
      <c r="GT43" s="123"/>
      <c r="HD43" s="123"/>
      <c r="HN43" s="123"/>
      <c r="HX43" s="123"/>
    </row>
    <row xmlns:x14ac="http://schemas.microsoft.com/office/spreadsheetml/2009/9/ac" r="44" s="3" customFormat="true" x14ac:dyDescent="0.25">
      <c r="A44" s="389" t="str">
        <f ca="true">IF(ISBLANK('Data Summary'!A46),"",'Data Summary'!A46)</f>
        <v/>
      </c>
      <c r="B44" s="123"/>
      <c r="L44" s="123"/>
      <c r="V44" s="123"/>
      <c r="AF44" s="123"/>
      <c r="AP44" s="123"/>
      <c r="AZ44" s="123"/>
      <c r="BJ44" s="123"/>
      <c r="BT44" s="123"/>
      <c r="CD44" s="123"/>
      <c r="CN44" s="123"/>
      <c r="CX44" s="123"/>
      <c r="DH44" s="123"/>
      <c r="DR44" s="123"/>
      <c r="EB44" s="123"/>
      <c r="EL44" s="123"/>
      <c r="EV44" s="123"/>
      <c r="FF44" s="123"/>
      <c r="FP44" s="123"/>
      <c r="FZ44" s="123"/>
      <c r="GJ44" s="123"/>
      <c r="GT44" s="123"/>
      <c r="HD44" s="123"/>
      <c r="HN44" s="123"/>
      <c r="HX44" s="123"/>
    </row>
    <row xmlns:x14ac="http://schemas.microsoft.com/office/spreadsheetml/2009/9/ac" r="45" s="3" customFormat="true" x14ac:dyDescent="0.25">
      <c r="A45" s="389" t="str">
        <f ca="true">IF(ISBLANK('Data Summary'!A47),"",'Data Summary'!A47)</f>
        <v/>
      </c>
      <c r="B45" s="123"/>
      <c r="L45" s="123"/>
      <c r="V45" s="123"/>
      <c r="AF45" s="123"/>
      <c r="AP45" s="123"/>
      <c r="AZ45" s="123"/>
      <c r="BJ45" s="123"/>
      <c r="BT45" s="123"/>
      <c r="CD45" s="123"/>
      <c r="CN45" s="123"/>
      <c r="CX45" s="123"/>
      <c r="DH45" s="123"/>
      <c r="DR45" s="123"/>
      <c r="EB45" s="123"/>
      <c r="EL45" s="123"/>
      <c r="EV45" s="123"/>
      <c r="FF45" s="123"/>
      <c r="FP45" s="123"/>
      <c r="FZ45" s="123"/>
      <c r="GJ45" s="123"/>
      <c r="GT45" s="123"/>
      <c r="HD45" s="123"/>
      <c r="HN45" s="123"/>
      <c r="HX45" s="123"/>
    </row>
    <row xmlns:x14ac="http://schemas.microsoft.com/office/spreadsheetml/2009/9/ac" r="46" s="3" customFormat="true" x14ac:dyDescent="0.25">
      <c r="A46" s="389" t="str">
        <f ca="true">IF(ISBLANK('Data Summary'!A48),"",'Data Summary'!A48)</f>
        <v/>
      </c>
      <c r="B46" s="123"/>
      <c r="L46" s="123"/>
      <c r="V46" s="123"/>
      <c r="AF46" s="123"/>
      <c r="AP46" s="123"/>
      <c r="AZ46" s="123"/>
      <c r="BJ46" s="123"/>
      <c r="BT46" s="123"/>
      <c r="CD46" s="123"/>
      <c r="CN46" s="123"/>
      <c r="CX46" s="123"/>
      <c r="DH46" s="123"/>
      <c r="DR46" s="123"/>
      <c r="EB46" s="123"/>
      <c r="EL46" s="123"/>
      <c r="EV46" s="123"/>
      <c r="FF46" s="123"/>
      <c r="FP46" s="123"/>
      <c r="FZ46" s="123"/>
      <c r="GJ46" s="123"/>
      <c r="GT46" s="123"/>
      <c r="HD46" s="123"/>
      <c r="HN46" s="123"/>
      <c r="HX46" s="123"/>
    </row>
    <row xmlns:x14ac="http://schemas.microsoft.com/office/spreadsheetml/2009/9/ac" r="47" s="3" customFormat="true" x14ac:dyDescent="0.25">
      <c r="A47" s="389" t="str">
        <f ca="true">IF(ISBLANK('Data Summary'!A49),"",'Data Summary'!A49)</f>
        <v/>
      </c>
      <c r="B47" s="123"/>
      <c r="L47" s="123"/>
      <c r="V47" s="123"/>
      <c r="AF47" s="123"/>
      <c r="AP47" s="123"/>
      <c r="AZ47" s="123"/>
      <c r="BJ47" s="123"/>
      <c r="BT47" s="123"/>
      <c r="CD47" s="123"/>
      <c r="CN47" s="123"/>
      <c r="CX47" s="123"/>
      <c r="DH47" s="123"/>
      <c r="DR47" s="123"/>
      <c r="EB47" s="123"/>
      <c r="EL47" s="123"/>
      <c r="EV47" s="123"/>
      <c r="FF47" s="123"/>
      <c r="FP47" s="123"/>
      <c r="FZ47" s="123"/>
      <c r="GJ47" s="123"/>
      <c r="GT47" s="123"/>
      <c r="HD47" s="123"/>
      <c r="HN47" s="123"/>
      <c r="HX47" s="123"/>
    </row>
    <row xmlns:x14ac="http://schemas.microsoft.com/office/spreadsheetml/2009/9/ac" r="48" s="3" customFormat="true" x14ac:dyDescent="0.25">
      <c r="A48" s="389" t="str">
        <f ca="true">IF(ISBLANK('Data Summary'!A50),"",'Data Summary'!A50)</f>
        <v/>
      </c>
      <c r="B48" s="123"/>
      <c r="L48" s="123"/>
      <c r="V48" s="123"/>
      <c r="AF48" s="123"/>
      <c r="AP48" s="123"/>
      <c r="AZ48" s="123"/>
      <c r="BJ48" s="123"/>
      <c r="BT48" s="123"/>
      <c r="CD48" s="123"/>
      <c r="CN48" s="123"/>
      <c r="CX48" s="123"/>
      <c r="DH48" s="123"/>
      <c r="DR48" s="123"/>
      <c r="EB48" s="123"/>
      <c r="EL48" s="123"/>
      <c r="EV48" s="123"/>
      <c r="FF48" s="123"/>
      <c r="FP48" s="123"/>
      <c r="FZ48" s="123"/>
      <c r="GJ48" s="123"/>
      <c r="GT48" s="123"/>
      <c r="HD48" s="123"/>
      <c r="HN48" s="123"/>
      <c r="HX48" s="123"/>
    </row>
    <row xmlns:x14ac="http://schemas.microsoft.com/office/spreadsheetml/2009/9/ac" r="49" s="3" customFormat="true" x14ac:dyDescent="0.25">
      <c r="A49" s="389" t="str">
        <f ca="true">IF(ISBLANK('Data Summary'!A51),"",'Data Summary'!A51)</f>
        <v/>
      </c>
      <c r="B49" s="123"/>
      <c r="L49" s="123"/>
      <c r="V49" s="123"/>
      <c r="AF49" s="123"/>
      <c r="AP49" s="123"/>
      <c r="AZ49" s="123"/>
      <c r="BJ49" s="123"/>
      <c r="BT49" s="123"/>
      <c r="CD49" s="123"/>
      <c r="CN49" s="123"/>
      <c r="CX49" s="123"/>
      <c r="DH49" s="123"/>
      <c r="DR49" s="123"/>
      <c r="EB49" s="123"/>
      <c r="EL49" s="123"/>
      <c r="EV49" s="123"/>
      <c r="FF49" s="123"/>
      <c r="FP49" s="123"/>
      <c r="FZ49" s="123"/>
      <c r="GJ49" s="123"/>
      <c r="GT49" s="123"/>
      <c r="HD49" s="123"/>
      <c r="HN49" s="123"/>
      <c r="HX49" s="123"/>
    </row>
    <row xmlns:x14ac="http://schemas.microsoft.com/office/spreadsheetml/2009/9/ac" r="50" s="3" customFormat="true" x14ac:dyDescent="0.25">
      <c r="A50" s="389" t="str">
        <f ca="true">IF(ISBLANK('Data Summary'!A52),"",'Data Summary'!A52)</f>
        <v/>
      </c>
      <c r="B50" s="123"/>
      <c r="L50" s="123"/>
      <c r="V50" s="123"/>
      <c r="AF50" s="123"/>
      <c r="AP50" s="123"/>
      <c r="AZ50" s="123"/>
      <c r="BJ50" s="123"/>
      <c r="BT50" s="123"/>
      <c r="CD50" s="123"/>
      <c r="CN50" s="123"/>
      <c r="CX50" s="123"/>
      <c r="DH50" s="123"/>
      <c r="DR50" s="123"/>
      <c r="EB50" s="123"/>
      <c r="EL50" s="123"/>
      <c r="EV50" s="123"/>
      <c r="FF50" s="123"/>
      <c r="FP50" s="123"/>
      <c r="FZ50" s="123"/>
      <c r="GJ50" s="123"/>
      <c r="GT50" s="123"/>
      <c r="HD50" s="123"/>
      <c r="HN50" s="123"/>
      <c r="HX50" s="123"/>
    </row>
    <row xmlns:x14ac="http://schemas.microsoft.com/office/spreadsheetml/2009/9/ac" r="51" s="3" customFormat="true" x14ac:dyDescent="0.25">
      <c r="A51" s="389" t="str">
        <f ca="true">IF(ISBLANK('Data Summary'!A53),"",'Data Summary'!A53)</f>
        <v/>
      </c>
      <c r="B51" s="123"/>
      <c r="L51" s="123"/>
      <c r="V51" s="123"/>
      <c r="AF51" s="123"/>
      <c r="AP51" s="123"/>
      <c r="AZ51" s="123"/>
      <c r="BJ51" s="123"/>
      <c r="BT51" s="123"/>
      <c r="CD51" s="123"/>
      <c r="CN51" s="123"/>
      <c r="CX51" s="123"/>
      <c r="DH51" s="123"/>
      <c r="DR51" s="123"/>
      <c r="EB51" s="123"/>
      <c r="EL51" s="123"/>
      <c r="EV51" s="123"/>
      <c r="FF51" s="123"/>
      <c r="FP51" s="123"/>
      <c r="FZ51" s="123"/>
      <c r="GJ51" s="123"/>
      <c r="GT51" s="123"/>
      <c r="HD51" s="123"/>
      <c r="HN51" s="123"/>
      <c r="HX51" s="123"/>
    </row>
    <row xmlns:x14ac="http://schemas.microsoft.com/office/spreadsheetml/2009/9/ac" r="52" s="3" customFormat="true" x14ac:dyDescent="0.25">
      <c r="A52" s="389" t="str">
        <f ca="true">IF(ISBLANK('Data Summary'!A54),"",'Data Summary'!A54)</f>
        <v/>
      </c>
      <c r="B52" s="123"/>
      <c r="L52" s="123"/>
      <c r="V52" s="123"/>
      <c r="AF52" s="123"/>
      <c r="AP52" s="123"/>
      <c r="AZ52" s="123"/>
      <c r="BJ52" s="123"/>
      <c r="BT52" s="123"/>
      <c r="CD52" s="123"/>
      <c r="CN52" s="123"/>
      <c r="CX52" s="123"/>
      <c r="DH52" s="123"/>
      <c r="DR52" s="123"/>
      <c r="EB52" s="123"/>
      <c r="EL52" s="123"/>
      <c r="EV52" s="123"/>
      <c r="FF52" s="123"/>
      <c r="FP52" s="123"/>
      <c r="FZ52" s="123"/>
      <c r="GJ52" s="123"/>
      <c r="GT52" s="123"/>
      <c r="HD52" s="123"/>
      <c r="HN52" s="123"/>
      <c r="HX52" s="123"/>
    </row>
    <row xmlns:x14ac="http://schemas.microsoft.com/office/spreadsheetml/2009/9/ac" r="53" s="3" customFormat="true" x14ac:dyDescent="0.25">
      <c r="A53" s="389" t="str">
        <f ca="true">IF(ISBLANK('Data Summary'!A55),"",'Data Summary'!A55)</f>
        <v/>
      </c>
      <c r="B53" s="123"/>
      <c r="L53" s="123"/>
      <c r="V53" s="123"/>
      <c r="AF53" s="123"/>
      <c r="AP53" s="123"/>
      <c r="AZ53" s="123"/>
      <c r="BJ53" s="123"/>
      <c r="BT53" s="123"/>
      <c r="CD53" s="123"/>
      <c r="CN53" s="123"/>
      <c r="CX53" s="123"/>
      <c r="DH53" s="123"/>
      <c r="DR53" s="123"/>
      <c r="EB53" s="123"/>
      <c r="EL53" s="123"/>
      <c r="EV53" s="123"/>
      <c r="FF53" s="123"/>
      <c r="FP53" s="123"/>
      <c r="FZ53" s="123"/>
      <c r="GJ53" s="123"/>
      <c r="GT53" s="123"/>
      <c r="HD53" s="123"/>
      <c r="HN53" s="123"/>
      <c r="HX53" s="123"/>
    </row>
    <row xmlns:x14ac="http://schemas.microsoft.com/office/spreadsheetml/2009/9/ac" r="54" s="3" customFormat="true" x14ac:dyDescent="0.25">
      <c r="A54" s="389" t="str">
        <f ca="true">IF(ISBLANK('Data Summary'!A56),"",'Data Summary'!A56)</f>
        <v/>
      </c>
      <c r="B54" s="123"/>
      <c r="L54" s="123"/>
      <c r="V54" s="123"/>
      <c r="AF54" s="123"/>
      <c r="AP54" s="123"/>
      <c r="AZ54" s="123"/>
      <c r="BJ54" s="123"/>
      <c r="BT54" s="123"/>
      <c r="CD54" s="123"/>
      <c r="CN54" s="123"/>
      <c r="CX54" s="123"/>
      <c r="DH54" s="123"/>
      <c r="DR54" s="123"/>
      <c r="EB54" s="123"/>
      <c r="EL54" s="123"/>
      <c r="EV54" s="123"/>
      <c r="FF54" s="123"/>
      <c r="FP54" s="123"/>
      <c r="FZ54" s="123"/>
      <c r="GJ54" s="123"/>
      <c r="GT54" s="123"/>
      <c r="HD54" s="123"/>
      <c r="HN54" s="123"/>
      <c r="HX54" s="123"/>
    </row>
    <row xmlns:x14ac="http://schemas.microsoft.com/office/spreadsheetml/2009/9/ac" r="55" s="3" customFormat="true" x14ac:dyDescent="0.25">
      <c r="A55" s="389" t="str">
        <f ca="true">IF(ISBLANK('Data Summary'!A57),"",'Data Summary'!A57)</f>
        <v/>
      </c>
      <c r="B55" s="123"/>
      <c r="L55" s="123"/>
      <c r="V55" s="123"/>
      <c r="AF55" s="123"/>
      <c r="AP55" s="123"/>
      <c r="AZ55" s="123"/>
      <c r="BJ55" s="123"/>
      <c r="BT55" s="123"/>
      <c r="CD55" s="123"/>
      <c r="CN55" s="123"/>
      <c r="CX55" s="123"/>
      <c r="DH55" s="123"/>
      <c r="DR55" s="123"/>
      <c r="EB55" s="123"/>
      <c r="EL55" s="123"/>
      <c r="EV55" s="123"/>
      <c r="FF55" s="123"/>
      <c r="FP55" s="123"/>
      <c r="FZ55" s="123"/>
      <c r="GJ55" s="123"/>
      <c r="GT55" s="123"/>
      <c r="HD55" s="123"/>
      <c r="HN55" s="123"/>
      <c r="HX55" s="123"/>
    </row>
    <row xmlns:x14ac="http://schemas.microsoft.com/office/spreadsheetml/2009/9/ac" r="56" s="3" customFormat="true" x14ac:dyDescent="0.25">
      <c r="A56" s="389" t="str">
        <f ca="true">IF(ISBLANK('Data Summary'!A58),"",'Data Summary'!A58)</f>
        <v/>
      </c>
      <c r="B56" s="123"/>
      <c r="L56" s="123"/>
      <c r="V56" s="123"/>
      <c r="AF56" s="123"/>
      <c r="AP56" s="123"/>
      <c r="AZ56" s="123"/>
      <c r="BJ56" s="123"/>
      <c r="BT56" s="123"/>
      <c r="CD56" s="123"/>
      <c r="CN56" s="123"/>
      <c r="CX56" s="123"/>
      <c r="DH56" s="123"/>
      <c r="DR56" s="123"/>
      <c r="EB56" s="123"/>
      <c r="EL56" s="123"/>
      <c r="EV56" s="123"/>
      <c r="FF56" s="123"/>
      <c r="FP56" s="123"/>
      <c r="FZ56" s="123"/>
      <c r="GJ56" s="123"/>
      <c r="GT56" s="123"/>
      <c r="HD56" s="123"/>
      <c r="HN56" s="123"/>
      <c r="HX56" s="123"/>
    </row>
    <row xmlns:x14ac="http://schemas.microsoft.com/office/spreadsheetml/2009/9/ac" r="57" s="3" customFormat="true" x14ac:dyDescent="0.25">
      <c r="A57" s="389" t="str">
        <f ca="true">IF(ISBLANK('Data Summary'!A59),"",'Data Summary'!A59)</f>
        <v/>
      </c>
      <c r="B57" s="123"/>
      <c r="L57" s="123"/>
      <c r="V57" s="123"/>
      <c r="AF57" s="123"/>
      <c r="AP57" s="123"/>
      <c r="AZ57" s="123"/>
      <c r="BJ57" s="123"/>
      <c r="BT57" s="123"/>
      <c r="CD57" s="123"/>
      <c r="CN57" s="123"/>
      <c r="CX57" s="123"/>
      <c r="DH57" s="123"/>
      <c r="DR57" s="123"/>
      <c r="EB57" s="123"/>
      <c r="EL57" s="123"/>
      <c r="EV57" s="123"/>
      <c r="FF57" s="123"/>
      <c r="FP57" s="123"/>
      <c r="FZ57" s="123"/>
      <c r="GJ57" s="123"/>
      <c r="GT57" s="123"/>
      <c r="HD57" s="123"/>
      <c r="HN57" s="123"/>
      <c r="HX57" s="123"/>
    </row>
    <row xmlns:x14ac="http://schemas.microsoft.com/office/spreadsheetml/2009/9/ac" r="58" s="3" customFormat="true" x14ac:dyDescent="0.25">
      <c r="A58" s="389" t="str">
        <f ca="true">IF(ISBLANK('Data Summary'!A60),"",'Data Summary'!A60)</f>
        <v/>
      </c>
      <c r="B58" s="123"/>
      <c r="L58" s="123"/>
      <c r="V58" s="123"/>
      <c r="AF58" s="123"/>
      <c r="AP58" s="123"/>
      <c r="AZ58" s="123"/>
      <c r="BJ58" s="123"/>
      <c r="BT58" s="123"/>
      <c r="CD58" s="123"/>
      <c r="CN58" s="123"/>
      <c r="CX58" s="123"/>
      <c r="DH58" s="123"/>
      <c r="DR58" s="123"/>
      <c r="EB58" s="123"/>
      <c r="EL58" s="123"/>
      <c r="EV58" s="123"/>
      <c r="FF58" s="123"/>
      <c r="FP58" s="123"/>
      <c r="FZ58" s="123"/>
      <c r="GJ58" s="123"/>
      <c r="GT58" s="123"/>
      <c r="HD58" s="123"/>
      <c r="HN58" s="123"/>
      <c r="HX58" s="123"/>
    </row>
    <row xmlns:x14ac="http://schemas.microsoft.com/office/spreadsheetml/2009/9/ac" r="59" s="3" customFormat="true" x14ac:dyDescent="0.25">
      <c r="A59" s="389" t="str">
        <f ca="true">IF(ISBLANK('Data Summary'!A61),"",'Data Summary'!A61)</f>
        <v/>
      </c>
      <c r="B59" s="123"/>
      <c r="L59" s="123"/>
      <c r="V59" s="123"/>
      <c r="AF59" s="123"/>
      <c r="AP59" s="123"/>
      <c r="AZ59" s="123"/>
      <c r="BJ59" s="123"/>
      <c r="BT59" s="123"/>
      <c r="CD59" s="123"/>
      <c r="CN59" s="123"/>
      <c r="CX59" s="123"/>
      <c r="DH59" s="123"/>
      <c r="DR59" s="123"/>
      <c r="EB59" s="123"/>
      <c r="EL59" s="123"/>
      <c r="EV59" s="123"/>
      <c r="FF59" s="123"/>
      <c r="FP59" s="123"/>
      <c r="FZ59" s="123"/>
      <c r="GJ59" s="123"/>
      <c r="GT59" s="123"/>
      <c r="HD59" s="123"/>
      <c r="HN59" s="123"/>
      <c r="HX59" s="123"/>
    </row>
    <row xmlns:x14ac="http://schemas.microsoft.com/office/spreadsheetml/2009/9/ac" r="60" s="3" customFormat="true" x14ac:dyDescent="0.25">
      <c r="A60" s="389" t="str">
        <f ca="true">IF(ISBLANK('Data Summary'!A62),"",'Data Summary'!A62)</f>
        <v/>
      </c>
      <c r="B60" s="123"/>
      <c r="L60" s="123"/>
      <c r="V60" s="123"/>
      <c r="AF60" s="123"/>
      <c r="AP60" s="123"/>
      <c r="AZ60" s="123"/>
      <c r="BJ60" s="123"/>
      <c r="BT60" s="123"/>
      <c r="CD60" s="123"/>
      <c r="CN60" s="123"/>
      <c r="CX60" s="123"/>
      <c r="DH60" s="123"/>
      <c r="DR60" s="123"/>
      <c r="EB60" s="123"/>
      <c r="EL60" s="123"/>
      <c r="EV60" s="123"/>
      <c r="FF60" s="123"/>
      <c r="FP60" s="123"/>
      <c r="FZ60" s="123"/>
      <c r="GJ60" s="123"/>
      <c r="GT60" s="123"/>
      <c r="HD60" s="123"/>
      <c r="HN60" s="123"/>
      <c r="HX60" s="123"/>
    </row>
    <row xmlns:x14ac="http://schemas.microsoft.com/office/spreadsheetml/2009/9/ac" r="61" s="3" customFormat="true" x14ac:dyDescent="0.25">
      <c r="A61" s="389" t="str">
        <f ca="true">IF(ISBLANK('Data Summary'!A63),"",'Data Summary'!A63)</f>
        <v/>
      </c>
      <c r="B61" s="123"/>
      <c r="L61" s="123"/>
      <c r="V61" s="123"/>
      <c r="AF61" s="123"/>
      <c r="AP61" s="123"/>
      <c r="AZ61" s="123"/>
      <c r="BJ61" s="123"/>
      <c r="BT61" s="123"/>
      <c r="CD61" s="123"/>
      <c r="CN61" s="123"/>
      <c r="CX61" s="123"/>
      <c r="DH61" s="123"/>
      <c r="DR61" s="123"/>
      <c r="EB61" s="123"/>
      <c r="EL61" s="123"/>
      <c r="EV61" s="123"/>
      <c r="FF61" s="123"/>
      <c r="FP61" s="123"/>
      <c r="FZ61" s="123"/>
      <c r="GJ61" s="123"/>
      <c r="GT61" s="123"/>
      <c r="HD61" s="123"/>
      <c r="HN61" s="123"/>
      <c r="HX61" s="123"/>
    </row>
    <row xmlns:x14ac="http://schemas.microsoft.com/office/spreadsheetml/2009/9/ac" r="62" s="3" customFormat="true" x14ac:dyDescent="0.25">
      <c r="A62" s="389" t="str">
        <f ca="true">IF(ISBLANK('Data Summary'!A64),"",'Data Summary'!A64)</f>
        <v/>
      </c>
      <c r="B62" s="123"/>
      <c r="L62" s="123"/>
      <c r="V62" s="123"/>
      <c r="AF62" s="123"/>
      <c r="AP62" s="123"/>
      <c r="AZ62" s="123"/>
      <c r="BJ62" s="123"/>
      <c r="BT62" s="123"/>
      <c r="CD62" s="123"/>
      <c r="CN62" s="123"/>
      <c r="CX62" s="123"/>
      <c r="DH62" s="123"/>
      <c r="DR62" s="123"/>
      <c r="EB62" s="123"/>
      <c r="EL62" s="123"/>
      <c r="EV62" s="123"/>
      <c r="FF62" s="123"/>
      <c r="FP62" s="123"/>
      <c r="FZ62" s="123"/>
      <c r="GJ62" s="123"/>
      <c r="GT62" s="123"/>
      <c r="HD62" s="123"/>
      <c r="HN62" s="123"/>
      <c r="HX62" s="123"/>
    </row>
    <row xmlns:x14ac="http://schemas.microsoft.com/office/spreadsheetml/2009/9/ac" r="63" s="3" customFormat="true" x14ac:dyDescent="0.25">
      <c r="A63" s="389" t="str">
        <f ca="true">IF(ISBLANK('Data Summary'!A65),"",'Data Summary'!A65)</f>
        <v/>
      </c>
      <c r="B63" s="123"/>
      <c r="L63" s="123"/>
      <c r="V63" s="123"/>
      <c r="AF63" s="123"/>
      <c r="AP63" s="123"/>
      <c r="AZ63" s="123"/>
      <c r="BJ63" s="123"/>
      <c r="BT63" s="123"/>
      <c r="CD63" s="123"/>
      <c r="CN63" s="123"/>
      <c r="CX63" s="123"/>
      <c r="DH63" s="123"/>
      <c r="DR63" s="123"/>
      <c r="EB63" s="123"/>
      <c r="EL63" s="123"/>
      <c r="EV63" s="123"/>
      <c r="FF63" s="123"/>
      <c r="FP63" s="123"/>
      <c r="FZ63" s="123"/>
      <c r="GJ63" s="123"/>
      <c r="GT63" s="123"/>
      <c r="HD63" s="123"/>
      <c r="HN63" s="123"/>
      <c r="HX63" s="123"/>
    </row>
    <row xmlns:x14ac="http://schemas.microsoft.com/office/spreadsheetml/2009/9/ac" r="64" s="3" customFormat="true" x14ac:dyDescent="0.25">
      <c r="A64" s="389" t="str">
        <f ca="true">IF(ISBLANK('Data Summary'!A66),"",'Data Summary'!A66)</f>
        <v/>
      </c>
      <c r="B64" s="123"/>
      <c r="L64" s="123"/>
      <c r="V64" s="123"/>
      <c r="AF64" s="123"/>
      <c r="AP64" s="123"/>
      <c r="AZ64" s="123"/>
      <c r="BJ64" s="123"/>
      <c r="BT64" s="123"/>
      <c r="CD64" s="123"/>
      <c r="CN64" s="123"/>
      <c r="CX64" s="123"/>
      <c r="DH64" s="123"/>
      <c r="DR64" s="123"/>
      <c r="EB64" s="123"/>
      <c r="EL64" s="123"/>
      <c r="EV64" s="123"/>
      <c r="FF64" s="123"/>
      <c r="FP64" s="123"/>
      <c r="FZ64" s="123"/>
      <c r="GJ64" s="123"/>
      <c r="GT64" s="123"/>
      <c r="HD64" s="123"/>
      <c r="HN64" s="123"/>
      <c r="HX64" s="123"/>
    </row>
    <row xmlns:x14ac="http://schemas.microsoft.com/office/spreadsheetml/2009/9/ac" r="65" s="3" customFormat="true" x14ac:dyDescent="0.25">
      <c r="A65" s="389" t="str">
        <f ca="true">IF(ISBLANK('Data Summary'!A67),"",'Data Summary'!A67)</f>
        <v/>
      </c>
      <c r="B65" s="123"/>
      <c r="L65" s="123"/>
      <c r="V65" s="123"/>
      <c r="AF65" s="123"/>
      <c r="AP65" s="123"/>
      <c r="AZ65" s="123"/>
      <c r="BJ65" s="123"/>
      <c r="BT65" s="123"/>
      <c r="CD65" s="123"/>
      <c r="CN65" s="123"/>
      <c r="CX65" s="123"/>
      <c r="DH65" s="123"/>
      <c r="DR65" s="123"/>
      <c r="EB65" s="123"/>
      <c r="EL65" s="123"/>
      <c r="EV65" s="123"/>
      <c r="FF65" s="123"/>
      <c r="FP65" s="123"/>
      <c r="FZ65" s="123"/>
      <c r="GJ65" s="123"/>
      <c r="GT65" s="123"/>
      <c r="HD65" s="123"/>
      <c r="HN65" s="123"/>
      <c r="HX65" s="123"/>
    </row>
    <row xmlns:x14ac="http://schemas.microsoft.com/office/spreadsheetml/2009/9/ac" r="66" s="3" customFormat="true" x14ac:dyDescent="0.25">
      <c r="A66" s="389" t="str">
        <f ca="true">IF(ISBLANK('Data Summary'!A68),"",'Data Summary'!A68)</f>
        <v/>
      </c>
      <c r="B66" s="123"/>
      <c r="L66" s="123"/>
      <c r="V66" s="123"/>
      <c r="AF66" s="123"/>
      <c r="AP66" s="123"/>
      <c r="AZ66" s="123"/>
      <c r="BJ66" s="123"/>
      <c r="BT66" s="123"/>
      <c r="CD66" s="123"/>
      <c r="CN66" s="123"/>
      <c r="CX66" s="123"/>
      <c r="DH66" s="123"/>
      <c r="DR66" s="123"/>
      <c r="EB66" s="123"/>
      <c r="EL66" s="123"/>
      <c r="EV66" s="123"/>
      <c r="FF66" s="123"/>
      <c r="FP66" s="123"/>
      <c r="FZ66" s="123"/>
      <c r="GJ66" s="123"/>
      <c r="GT66" s="123"/>
      <c r="HD66" s="123"/>
      <c r="HN66" s="123"/>
      <c r="HX66" s="123"/>
    </row>
    <row xmlns:x14ac="http://schemas.microsoft.com/office/spreadsheetml/2009/9/ac" r="67" s="3" customFormat="true" x14ac:dyDescent="0.25">
      <c r="A67" s="389" t="str">
        <f ca="true">IF(ISBLANK('Data Summary'!A69),"",'Data Summary'!A69)</f>
        <v/>
      </c>
      <c r="B67" s="123"/>
      <c r="L67" s="123"/>
      <c r="V67" s="123"/>
      <c r="AF67" s="123"/>
      <c r="AP67" s="123"/>
      <c r="AZ67" s="123"/>
      <c r="BJ67" s="123"/>
      <c r="BT67" s="123"/>
      <c r="CD67" s="123"/>
      <c r="CN67" s="123"/>
      <c r="CX67" s="123"/>
      <c r="DH67" s="123"/>
      <c r="DR67" s="123"/>
      <c r="EB67" s="123"/>
      <c r="EL67" s="123"/>
      <c r="EV67" s="123"/>
      <c r="FF67" s="123"/>
      <c r="FP67" s="123"/>
      <c r="FZ67" s="123"/>
      <c r="GJ67" s="123"/>
      <c r="GT67" s="123"/>
      <c r="HD67" s="123"/>
      <c r="HN67" s="123"/>
      <c r="HX67" s="123"/>
    </row>
    <row xmlns:x14ac="http://schemas.microsoft.com/office/spreadsheetml/2009/9/ac" r="68" s="3" customFormat="true" x14ac:dyDescent="0.25">
      <c r="A68" s="389" t="str">
        <f ca="true">IF(ISBLANK('Data Summary'!A70),"",'Data Summary'!A70)</f>
        <v/>
      </c>
      <c r="B68" s="123"/>
      <c r="L68" s="123"/>
      <c r="V68" s="123"/>
      <c r="AF68" s="123"/>
      <c r="AP68" s="123"/>
      <c r="AZ68" s="123"/>
      <c r="BJ68" s="123"/>
      <c r="BT68" s="123"/>
      <c r="CD68" s="123"/>
      <c r="CN68" s="123"/>
      <c r="CX68" s="123"/>
      <c r="DH68" s="123"/>
      <c r="DR68" s="123"/>
      <c r="EB68" s="123"/>
      <c r="EL68" s="123"/>
      <c r="EV68" s="123"/>
      <c r="FF68" s="123"/>
      <c r="FP68" s="123"/>
      <c r="FZ68" s="123"/>
      <c r="GJ68" s="123"/>
      <c r="GT68" s="123"/>
      <c r="HD68" s="123"/>
      <c r="HN68" s="123"/>
      <c r="HX68" s="123"/>
    </row>
    <row xmlns:x14ac="http://schemas.microsoft.com/office/spreadsheetml/2009/9/ac" r="69" s="3" customFormat="true" x14ac:dyDescent="0.25">
      <c r="A69" s="389" t="str">
        <f ca="true">IF(ISBLANK('Data Summary'!A71),"",'Data Summary'!A71)</f>
        <v/>
      </c>
      <c r="B69" s="123"/>
      <c r="L69" s="123"/>
      <c r="V69" s="123"/>
      <c r="AF69" s="123"/>
      <c r="AP69" s="123"/>
      <c r="AZ69" s="123"/>
      <c r="BJ69" s="123"/>
      <c r="BT69" s="123"/>
      <c r="CD69" s="123"/>
      <c r="CN69" s="123"/>
      <c r="CX69" s="123"/>
      <c r="DH69" s="123"/>
      <c r="DR69" s="123"/>
      <c r="EB69" s="123"/>
      <c r="EL69" s="123"/>
      <c r="EV69" s="123"/>
      <c r="FF69" s="123"/>
      <c r="FP69" s="123"/>
      <c r="FZ69" s="123"/>
      <c r="GJ69" s="123"/>
      <c r="GT69" s="123"/>
      <c r="HD69" s="123"/>
      <c r="HN69" s="123"/>
      <c r="HX69" s="123"/>
    </row>
    <row xmlns:x14ac="http://schemas.microsoft.com/office/spreadsheetml/2009/9/ac" r="70" s="3" customFormat="true" x14ac:dyDescent="0.25">
      <c r="A70" s="389" t="str">
        <f ca="true">IF(ISBLANK('Data Summary'!A72),"",'Data Summary'!A72)</f>
        <v/>
      </c>
      <c r="B70" s="123"/>
      <c r="L70" s="123"/>
      <c r="V70" s="123"/>
      <c r="AF70" s="123"/>
      <c r="AP70" s="123"/>
      <c r="AZ70" s="123"/>
      <c r="BJ70" s="123"/>
      <c r="BT70" s="123"/>
      <c r="CD70" s="123"/>
      <c r="CN70" s="123"/>
      <c r="CX70" s="123"/>
      <c r="DH70" s="123"/>
      <c r="DR70" s="123"/>
      <c r="EB70" s="123"/>
      <c r="EL70" s="123"/>
      <c r="EV70" s="123"/>
      <c r="FF70" s="123"/>
      <c r="FP70" s="123"/>
      <c r="FZ70" s="123"/>
      <c r="GJ70" s="123"/>
      <c r="GT70" s="123"/>
      <c r="HD70" s="123"/>
      <c r="HN70" s="123"/>
      <c r="HX70" s="123"/>
    </row>
    <row xmlns:x14ac="http://schemas.microsoft.com/office/spreadsheetml/2009/9/ac" r="71" s="3" customFormat="true" x14ac:dyDescent="0.25">
      <c r="A71" s="389" t="str">
        <f ca="true">IF(ISBLANK('Data Summary'!A73),"",'Data Summary'!A73)</f>
        <v/>
      </c>
      <c r="B71" s="123"/>
      <c r="L71" s="123"/>
      <c r="V71" s="123"/>
      <c r="AF71" s="123"/>
      <c r="AP71" s="123"/>
      <c r="AZ71" s="123"/>
      <c r="BJ71" s="123"/>
      <c r="BT71" s="123"/>
      <c r="CD71" s="123"/>
      <c r="CN71" s="123"/>
      <c r="CX71" s="123"/>
      <c r="DH71" s="123"/>
      <c r="DR71" s="123"/>
      <c r="EB71" s="123"/>
      <c r="EL71" s="123"/>
      <c r="EV71" s="123"/>
      <c r="FF71" s="123"/>
      <c r="FP71" s="123"/>
      <c r="FZ71" s="123"/>
      <c r="GJ71" s="123"/>
      <c r="GT71" s="123"/>
      <c r="HD71" s="123"/>
      <c r="HN71" s="123"/>
      <c r="HX71" s="123"/>
    </row>
    <row xmlns:x14ac="http://schemas.microsoft.com/office/spreadsheetml/2009/9/ac" r="72" s="3" customFormat="true" x14ac:dyDescent="0.25">
      <c r="A72" s="389" t="str">
        <f ca="true">IF(ISBLANK('Data Summary'!A74),"",'Data Summary'!A74)</f>
        <v/>
      </c>
      <c r="B72" s="123"/>
      <c r="L72" s="123"/>
      <c r="V72" s="123"/>
      <c r="AF72" s="123"/>
      <c r="AP72" s="123"/>
      <c r="AZ72" s="123"/>
      <c r="BJ72" s="123"/>
      <c r="BT72" s="123"/>
      <c r="CD72" s="123"/>
      <c r="CN72" s="123"/>
      <c r="CX72" s="123"/>
      <c r="DH72" s="123"/>
      <c r="DR72" s="123"/>
      <c r="EB72" s="123"/>
      <c r="EL72" s="123"/>
      <c r="EV72" s="123"/>
      <c r="FF72" s="123"/>
      <c r="FP72" s="123"/>
      <c r="FZ72" s="123"/>
      <c r="GJ72" s="123"/>
      <c r="GT72" s="123"/>
      <c r="HD72" s="123"/>
      <c r="HN72" s="123"/>
      <c r="HX72" s="123"/>
    </row>
    <row xmlns:x14ac="http://schemas.microsoft.com/office/spreadsheetml/2009/9/ac" r="73" s="3" customFormat="true" x14ac:dyDescent="0.25">
      <c r="A73" s="389" t="str">
        <f ca="true">IF(ISBLANK('Data Summary'!A75),"",'Data Summary'!A75)</f>
        <v/>
      </c>
      <c r="B73" s="123"/>
      <c r="L73" s="123"/>
      <c r="V73" s="123"/>
      <c r="AF73" s="123"/>
      <c r="AP73" s="123"/>
      <c r="AZ73" s="123"/>
      <c r="BJ73" s="123"/>
      <c r="BT73" s="123"/>
      <c r="CD73" s="123"/>
      <c r="CN73" s="123"/>
      <c r="CX73" s="123"/>
      <c r="DH73" s="123"/>
      <c r="DR73" s="123"/>
      <c r="EB73" s="123"/>
      <c r="EL73" s="123"/>
      <c r="EV73" s="123"/>
      <c r="FF73" s="123"/>
      <c r="FP73" s="123"/>
      <c r="FZ73" s="123"/>
      <c r="GJ73" s="123"/>
      <c r="GT73" s="123"/>
      <c r="HD73" s="123"/>
      <c r="HN73" s="123"/>
      <c r="HX73" s="123"/>
    </row>
    <row xmlns:x14ac="http://schemas.microsoft.com/office/spreadsheetml/2009/9/ac" r="74" s="3" customFormat="true" x14ac:dyDescent="0.25">
      <c r="A74" s="389" t="str">
        <f ca="true">IF(ISBLANK('Data Summary'!A76),"",'Data Summary'!A76)</f>
        <v/>
      </c>
      <c r="B74" s="123"/>
      <c r="L74" s="123"/>
      <c r="V74" s="123"/>
      <c r="AF74" s="123"/>
      <c r="AP74" s="123"/>
      <c r="AZ74" s="123"/>
      <c r="BJ74" s="123"/>
      <c r="BT74" s="123"/>
      <c r="CD74" s="123"/>
      <c r="CN74" s="123"/>
      <c r="CX74" s="123"/>
      <c r="DH74" s="123"/>
      <c r="DR74" s="123"/>
      <c r="EB74" s="123"/>
      <c r="EL74" s="123"/>
      <c r="EV74" s="123"/>
      <c r="FF74" s="123"/>
      <c r="FP74" s="123"/>
      <c r="FZ74" s="123"/>
      <c r="GJ74" s="123"/>
      <c r="GT74" s="123"/>
      <c r="HD74" s="123"/>
      <c r="HN74" s="123"/>
      <c r="HX74" s="123"/>
    </row>
    <row xmlns:x14ac="http://schemas.microsoft.com/office/spreadsheetml/2009/9/ac" r="75" s="3" customFormat="true" x14ac:dyDescent="0.25">
      <c r="A75" s="389" t="str">
        <f ca="true">IF(ISBLANK('Data Summary'!A77),"",'Data Summary'!A77)</f>
        <v/>
      </c>
      <c r="B75" s="123"/>
      <c r="L75" s="123"/>
      <c r="V75" s="123"/>
      <c r="AF75" s="123"/>
      <c r="AP75" s="123"/>
      <c r="AZ75" s="123"/>
      <c r="BJ75" s="123"/>
      <c r="BT75" s="123"/>
      <c r="CD75" s="123"/>
      <c r="CN75" s="123"/>
      <c r="CX75" s="123"/>
      <c r="DH75" s="123"/>
      <c r="DR75" s="123"/>
      <c r="EB75" s="123"/>
      <c r="EL75" s="123"/>
      <c r="EV75" s="123"/>
      <c r="FF75" s="123"/>
      <c r="FP75" s="123"/>
      <c r="FZ75" s="123"/>
      <c r="GJ75" s="123"/>
      <c r="GT75" s="123"/>
      <c r="HD75" s="123"/>
      <c r="HN75" s="123"/>
      <c r="HX75" s="123"/>
    </row>
    <row xmlns:x14ac="http://schemas.microsoft.com/office/spreadsheetml/2009/9/ac" r="76" s="3" customFormat="true" x14ac:dyDescent="0.25">
      <c r="A76" s="389" t="str">
        <f ca="true">IF(ISBLANK('Data Summary'!A78),"",'Data Summary'!A78)</f>
        <v/>
      </c>
      <c r="B76" s="123"/>
      <c r="L76" s="123"/>
      <c r="V76" s="123"/>
      <c r="AF76" s="123"/>
      <c r="AP76" s="123"/>
      <c r="AZ76" s="123"/>
      <c r="BJ76" s="123"/>
      <c r="BT76" s="123"/>
      <c r="CD76" s="123"/>
      <c r="CN76" s="123"/>
      <c r="CX76" s="123"/>
      <c r="DH76" s="123"/>
      <c r="DR76" s="123"/>
      <c r="EB76" s="123"/>
      <c r="EL76" s="123"/>
      <c r="EV76" s="123"/>
      <c r="FF76" s="123"/>
      <c r="FP76" s="123"/>
      <c r="FZ76" s="123"/>
      <c r="GJ76" s="123"/>
      <c r="GT76" s="123"/>
      <c r="HD76" s="123"/>
      <c r="HN76" s="123"/>
      <c r="HX76" s="123"/>
    </row>
    <row xmlns:x14ac="http://schemas.microsoft.com/office/spreadsheetml/2009/9/ac" r="77" s="3" customFormat="true" x14ac:dyDescent="0.25">
      <c r="A77" s="389" t="str">
        <f ca="true">IF(ISBLANK('Data Summary'!A79),"",'Data Summary'!A79)</f>
        <v/>
      </c>
      <c r="B77" s="123"/>
      <c r="L77" s="123"/>
      <c r="V77" s="123"/>
      <c r="AF77" s="123"/>
      <c r="AP77" s="123"/>
      <c r="AZ77" s="123"/>
      <c r="BJ77" s="123"/>
      <c r="BT77" s="123"/>
      <c r="CD77" s="123"/>
      <c r="CN77" s="123"/>
      <c r="CX77" s="123"/>
      <c r="DH77" s="123"/>
      <c r="DR77" s="123"/>
      <c r="EB77" s="123"/>
      <c r="EL77" s="123"/>
      <c r="EV77" s="123"/>
      <c r="FF77" s="123"/>
      <c r="FP77" s="123"/>
      <c r="FZ77" s="123"/>
      <c r="GJ77" s="123"/>
      <c r="GT77" s="123"/>
      <c r="HD77" s="123"/>
      <c r="HN77" s="123"/>
      <c r="HX77" s="123"/>
    </row>
    <row xmlns:x14ac="http://schemas.microsoft.com/office/spreadsheetml/2009/9/ac" r="78" s="3" customFormat="true" x14ac:dyDescent="0.25">
      <c r="A78" s="389" t="str">
        <f ca="true">IF(ISBLANK('Data Summary'!A80),"",'Data Summary'!A80)</f>
        <v/>
      </c>
      <c r="B78" s="123"/>
      <c r="L78" s="123"/>
      <c r="V78" s="123"/>
      <c r="AF78" s="123"/>
      <c r="AP78" s="123"/>
      <c r="AZ78" s="123"/>
      <c r="BJ78" s="123"/>
      <c r="BT78" s="123"/>
      <c r="CD78" s="123"/>
      <c r="CN78" s="123"/>
      <c r="CX78" s="123"/>
      <c r="DH78" s="123"/>
      <c r="DR78" s="123"/>
      <c r="EB78" s="123"/>
      <c r="EL78" s="123"/>
      <c r="EV78" s="123"/>
      <c r="FF78" s="123"/>
      <c r="FP78" s="123"/>
      <c r="FZ78" s="123"/>
      <c r="GJ78" s="123"/>
      <c r="GT78" s="123"/>
      <c r="HD78" s="123"/>
      <c r="HN78" s="123"/>
      <c r="HX78" s="123"/>
    </row>
    <row xmlns:x14ac="http://schemas.microsoft.com/office/spreadsheetml/2009/9/ac" r="79" s="3" customFormat="true" x14ac:dyDescent="0.25">
      <c r="A79" s="389" t="str">
        <f ca="true">IF(ISBLANK('Data Summary'!A81),"",'Data Summary'!A81)</f>
        <v/>
      </c>
      <c r="B79" s="123"/>
      <c r="L79" s="123"/>
      <c r="V79" s="123"/>
      <c r="AF79" s="123"/>
      <c r="AP79" s="123"/>
      <c r="AZ79" s="123"/>
      <c r="BJ79" s="123"/>
      <c r="BT79" s="123"/>
      <c r="CD79" s="123"/>
      <c r="CN79" s="123"/>
      <c r="CX79" s="123"/>
      <c r="DH79" s="123"/>
      <c r="DR79" s="123"/>
      <c r="EB79" s="123"/>
      <c r="EL79" s="123"/>
      <c r="EV79" s="123"/>
      <c r="FF79" s="123"/>
      <c r="FP79" s="123"/>
      <c r="FZ79" s="123"/>
      <c r="GJ79" s="123"/>
      <c r="GT79" s="123"/>
      <c r="HD79" s="123"/>
      <c r="HN79" s="123"/>
      <c r="HX79" s="123"/>
    </row>
    <row xmlns:x14ac="http://schemas.microsoft.com/office/spreadsheetml/2009/9/ac" r="80" s="3" customFormat="true" x14ac:dyDescent="0.25">
      <c r="A80" s="389" t="str">
        <f ca="true">IF(ISBLANK('Data Summary'!A82),"",'Data Summary'!A82)</f>
        <v/>
      </c>
      <c r="B80" s="123"/>
      <c r="L80" s="123"/>
      <c r="V80" s="123"/>
      <c r="AF80" s="123"/>
      <c r="AP80" s="123"/>
      <c r="AZ80" s="123"/>
      <c r="BJ80" s="123"/>
      <c r="BT80" s="123"/>
      <c r="CD80" s="123"/>
      <c r="CN80" s="123"/>
      <c r="CX80" s="123"/>
      <c r="DH80" s="123"/>
      <c r="DR80" s="123"/>
      <c r="EB80" s="123"/>
      <c r="EL80" s="123"/>
      <c r="EV80" s="123"/>
      <c r="FF80" s="123"/>
      <c r="FP80" s="123"/>
      <c r="FZ80" s="123"/>
      <c r="GJ80" s="123"/>
      <c r="GT80" s="123"/>
      <c r="HD80" s="123"/>
      <c r="HN80" s="123"/>
      <c r="HX80" s="123"/>
    </row>
    <row xmlns:x14ac="http://schemas.microsoft.com/office/spreadsheetml/2009/9/ac" r="81" s="3" customFormat="true" x14ac:dyDescent="0.25">
      <c r="A81" s="389" t="str">
        <f ca="true">IF(ISBLANK('Data Summary'!A83),"",'Data Summary'!A83)</f>
        <v/>
      </c>
      <c r="B81" s="123"/>
      <c r="L81" s="123"/>
      <c r="V81" s="123"/>
      <c r="AF81" s="123"/>
      <c r="AP81" s="123"/>
      <c r="AZ81" s="123"/>
      <c r="BJ81" s="123"/>
      <c r="BT81" s="123"/>
      <c r="CD81" s="123"/>
      <c r="CN81" s="123"/>
      <c r="CX81" s="123"/>
      <c r="DH81" s="123"/>
      <c r="DR81" s="123"/>
      <c r="EB81" s="123"/>
      <c r="EL81" s="123"/>
      <c r="EV81" s="123"/>
      <c r="FF81" s="123"/>
      <c r="FP81" s="123"/>
      <c r="FZ81" s="123"/>
      <c r="GJ81" s="123"/>
      <c r="GT81" s="123"/>
      <c r="HD81" s="123"/>
      <c r="HN81" s="123"/>
      <c r="HX81" s="123"/>
    </row>
    <row xmlns:x14ac="http://schemas.microsoft.com/office/spreadsheetml/2009/9/ac" r="82" s="3" customFormat="true" x14ac:dyDescent="0.25">
      <c r="A82" s="389" t="str">
        <f ca="true">IF(ISBLANK('Data Summary'!A84),"",'Data Summary'!A84)</f>
        <v/>
      </c>
      <c r="B82" s="123"/>
      <c r="L82" s="123"/>
      <c r="V82" s="123"/>
      <c r="AF82" s="123"/>
      <c r="AP82" s="123"/>
      <c r="AZ82" s="123"/>
      <c r="BJ82" s="123"/>
      <c r="BT82" s="123"/>
      <c r="CD82" s="123"/>
      <c r="CN82" s="123"/>
      <c r="CX82" s="123"/>
      <c r="DH82" s="123"/>
      <c r="DR82" s="123"/>
      <c r="EB82" s="123"/>
      <c r="EL82" s="123"/>
      <c r="EV82" s="123"/>
      <c r="FF82" s="123"/>
      <c r="FP82" s="123"/>
      <c r="FZ82" s="123"/>
      <c r="GJ82" s="123"/>
      <c r="GT82" s="123"/>
      <c r="HD82" s="123"/>
      <c r="HN82" s="123"/>
      <c r="HX82" s="123"/>
    </row>
    <row xmlns:x14ac="http://schemas.microsoft.com/office/spreadsheetml/2009/9/ac" r="83" s="3" customFormat="true" x14ac:dyDescent="0.25">
      <c r="A83" s="389" t="str">
        <f ca="true">IF(ISBLANK('Data Summary'!A85),"",'Data Summary'!A85)</f>
        <v/>
      </c>
      <c r="B83" s="123"/>
      <c r="L83" s="123"/>
      <c r="V83" s="123"/>
      <c r="AF83" s="123"/>
      <c r="AP83" s="123"/>
      <c r="AZ83" s="123"/>
      <c r="BJ83" s="123"/>
      <c r="BT83" s="123"/>
      <c r="CD83" s="123"/>
      <c r="CN83" s="123"/>
      <c r="CX83" s="123"/>
      <c r="DH83" s="123"/>
      <c r="DR83" s="123"/>
      <c r="EB83" s="123"/>
      <c r="EL83" s="123"/>
      <c r="EV83" s="123"/>
      <c r="FF83" s="123"/>
      <c r="FP83" s="123"/>
      <c r="FZ83" s="123"/>
      <c r="GJ83" s="123"/>
      <c r="GT83" s="123"/>
      <c r="HD83" s="123"/>
      <c r="HN83" s="123"/>
      <c r="HX83" s="123"/>
    </row>
    <row xmlns:x14ac="http://schemas.microsoft.com/office/spreadsheetml/2009/9/ac" r="84" s="3" customFormat="true" x14ac:dyDescent="0.25">
      <c r="A84" s="389" t="str">
        <f ca="true">IF(ISBLANK('Data Summary'!A86),"",'Data Summary'!A86)</f>
        <v/>
      </c>
      <c r="B84" s="123"/>
      <c r="L84" s="123"/>
      <c r="V84" s="123"/>
      <c r="AF84" s="123"/>
      <c r="AP84" s="123"/>
      <c r="AZ84" s="123"/>
      <c r="BJ84" s="123"/>
      <c r="BT84" s="123"/>
      <c r="CD84" s="123"/>
      <c r="CN84" s="123"/>
      <c r="CX84" s="123"/>
      <c r="DH84" s="123"/>
      <c r="DR84" s="123"/>
      <c r="EB84" s="123"/>
      <c r="EL84" s="123"/>
      <c r="EV84" s="123"/>
      <c r="FF84" s="123"/>
      <c r="FP84" s="123"/>
      <c r="FZ84" s="123"/>
      <c r="GJ84" s="123"/>
      <c r="GT84" s="123"/>
      <c r="HD84" s="123"/>
      <c r="HN84" s="123"/>
      <c r="HX84" s="123"/>
    </row>
    <row xmlns:x14ac="http://schemas.microsoft.com/office/spreadsheetml/2009/9/ac" r="85" s="3" customFormat="true" x14ac:dyDescent="0.25">
      <c r="A85" s="389" t="str">
        <f ca="true">IF(ISBLANK('Data Summary'!A87),"",'Data Summary'!A87)</f>
        <v/>
      </c>
      <c r="B85" s="123"/>
      <c r="L85" s="123"/>
      <c r="V85" s="123"/>
      <c r="AF85" s="123"/>
      <c r="AP85" s="123"/>
      <c r="AZ85" s="123"/>
      <c r="BJ85" s="123"/>
      <c r="BT85" s="123"/>
      <c r="CD85" s="123"/>
      <c r="CN85" s="123"/>
      <c r="CX85" s="123"/>
      <c r="DH85" s="123"/>
      <c r="DR85" s="123"/>
      <c r="EB85" s="123"/>
      <c r="EL85" s="123"/>
      <c r="EV85" s="123"/>
      <c r="FF85" s="123"/>
      <c r="FP85" s="123"/>
      <c r="FZ85" s="123"/>
      <c r="GJ85" s="123"/>
      <c r="GT85" s="123"/>
      <c r="HD85" s="123"/>
      <c r="HN85" s="123"/>
      <c r="HX85" s="123"/>
    </row>
    <row xmlns:x14ac="http://schemas.microsoft.com/office/spreadsheetml/2009/9/ac" r="86" s="3" customFormat="true" x14ac:dyDescent="0.25">
      <c r="A86" s="389" t="str">
        <f ca="true">IF(ISBLANK('Data Summary'!A88),"",'Data Summary'!A88)</f>
        <v/>
      </c>
      <c r="B86" s="123"/>
      <c r="L86" s="123"/>
      <c r="V86" s="123"/>
      <c r="AF86" s="123"/>
      <c r="AP86" s="123"/>
      <c r="AZ86" s="123"/>
      <c r="BJ86" s="123"/>
      <c r="BT86" s="123"/>
      <c r="CD86" s="123"/>
      <c r="CN86" s="123"/>
      <c r="CX86" s="123"/>
      <c r="DH86" s="123"/>
      <c r="DR86" s="123"/>
      <c r="EB86" s="123"/>
      <c r="EL86" s="123"/>
      <c r="EV86" s="123"/>
      <c r="FF86" s="123"/>
      <c r="FP86" s="123"/>
      <c r="FZ86" s="123"/>
      <c r="GJ86" s="123"/>
      <c r="GT86" s="123"/>
      <c r="HD86" s="123"/>
      <c r="HN86" s="123"/>
      <c r="HX86" s="123"/>
    </row>
    <row xmlns:x14ac="http://schemas.microsoft.com/office/spreadsheetml/2009/9/ac" r="87" s="3" customFormat="true" x14ac:dyDescent="0.25">
      <c r="A87" s="389" t="str">
        <f ca="true">IF(ISBLANK('Data Summary'!A89),"",'Data Summary'!A89)</f>
        <v/>
      </c>
      <c r="B87" s="123"/>
      <c r="L87" s="123"/>
      <c r="V87" s="123"/>
      <c r="AF87" s="123"/>
      <c r="AP87" s="123"/>
      <c r="AZ87" s="123"/>
      <c r="BJ87" s="123"/>
      <c r="BT87" s="123"/>
      <c r="CD87" s="123"/>
      <c r="CN87" s="123"/>
      <c r="CX87" s="123"/>
      <c r="DH87" s="123"/>
      <c r="DR87" s="123"/>
      <c r="EB87" s="123"/>
      <c r="EL87" s="123"/>
      <c r="EV87" s="123"/>
      <c r="FF87" s="123"/>
      <c r="FP87" s="123"/>
      <c r="FZ87" s="123"/>
      <c r="GJ87" s="123"/>
      <c r="GT87" s="123"/>
      <c r="HD87" s="123"/>
      <c r="HN87" s="123"/>
      <c r="HX87" s="123"/>
    </row>
    <row xmlns:x14ac="http://schemas.microsoft.com/office/spreadsheetml/2009/9/ac" r="88" s="3" customFormat="true" x14ac:dyDescent="0.25">
      <c r="A88" s="389" t="str">
        <f ca="true">IF(ISBLANK('Data Summary'!A90),"",'Data Summary'!A90)</f>
        <v/>
      </c>
      <c r="B88" s="123"/>
      <c r="L88" s="123"/>
      <c r="V88" s="123"/>
      <c r="AF88" s="123"/>
      <c r="AP88" s="123"/>
      <c r="AZ88" s="123"/>
      <c r="BJ88" s="123"/>
      <c r="BT88" s="123"/>
      <c r="CD88" s="123"/>
      <c r="CN88" s="123"/>
      <c r="CX88" s="123"/>
      <c r="DH88" s="123"/>
      <c r="DR88" s="123"/>
      <c r="EB88" s="123"/>
      <c r="EL88" s="123"/>
      <c r="EV88" s="123"/>
      <c r="FF88" s="123"/>
      <c r="FP88" s="123"/>
      <c r="FZ88" s="123"/>
      <c r="GJ88" s="123"/>
      <c r="GT88" s="123"/>
      <c r="HD88" s="123"/>
      <c r="HN88" s="123"/>
      <c r="HX88" s="123"/>
    </row>
    <row xmlns:x14ac="http://schemas.microsoft.com/office/spreadsheetml/2009/9/ac" r="89" s="3" customFormat="true" x14ac:dyDescent="0.25">
      <c r="A89" s="389" t="str">
        <f ca="true">IF(ISBLANK('Data Summary'!A91),"",'Data Summary'!A91)</f>
        <v/>
      </c>
      <c r="B89" s="123"/>
      <c r="L89" s="123"/>
      <c r="V89" s="123"/>
      <c r="AF89" s="123"/>
      <c r="AP89" s="123"/>
      <c r="AZ89" s="123"/>
      <c r="BJ89" s="123"/>
      <c r="BT89" s="123"/>
      <c r="CD89" s="123"/>
      <c r="CN89" s="123"/>
      <c r="CX89" s="123"/>
      <c r="DH89" s="123"/>
      <c r="DR89" s="123"/>
      <c r="EB89" s="123"/>
      <c r="EL89" s="123"/>
      <c r="EV89" s="123"/>
      <c r="FF89" s="123"/>
      <c r="FP89" s="123"/>
      <c r="FZ89" s="123"/>
      <c r="GJ89" s="123"/>
      <c r="GT89" s="123"/>
      <c r="HD89" s="123"/>
      <c r="HN89" s="123"/>
      <c r="HX89" s="123"/>
    </row>
    <row xmlns:x14ac="http://schemas.microsoft.com/office/spreadsheetml/2009/9/ac" r="90" s="3" customFormat="true" x14ac:dyDescent="0.25">
      <c r="A90" s="389" t="str">
        <f ca="true">IF(ISBLANK('Data Summary'!A92),"",'Data Summary'!A92)</f>
        <v/>
      </c>
      <c r="B90" s="123"/>
      <c r="L90" s="123"/>
      <c r="V90" s="123"/>
      <c r="AF90" s="123"/>
      <c r="AP90" s="123"/>
      <c r="AZ90" s="123"/>
      <c r="BJ90" s="123"/>
      <c r="BT90" s="123"/>
      <c r="CD90" s="123"/>
      <c r="CN90" s="123"/>
      <c r="CX90" s="123"/>
      <c r="DH90" s="123"/>
      <c r="DR90" s="123"/>
      <c r="EB90" s="123"/>
      <c r="EL90" s="123"/>
      <c r="EV90" s="123"/>
      <c r="FF90" s="123"/>
      <c r="FP90" s="123"/>
      <c r="FZ90" s="123"/>
      <c r="GJ90" s="123"/>
      <c r="GT90" s="123"/>
      <c r="HD90" s="123"/>
      <c r="HN90" s="123"/>
      <c r="HX90" s="123"/>
    </row>
    <row xmlns:x14ac="http://schemas.microsoft.com/office/spreadsheetml/2009/9/ac" r="91" s="3" customFormat="true" x14ac:dyDescent="0.25">
      <c r="A91" s="389" t="str">
        <f ca="true">IF(ISBLANK('Data Summary'!A93),"",'Data Summary'!A93)</f>
        <v/>
      </c>
      <c r="B91" s="123"/>
      <c r="L91" s="123"/>
      <c r="V91" s="123"/>
      <c r="AF91" s="123"/>
      <c r="AP91" s="123"/>
      <c r="AZ91" s="123"/>
      <c r="BJ91" s="123"/>
      <c r="BT91" s="123"/>
      <c r="CD91" s="123"/>
      <c r="CN91" s="123"/>
      <c r="CX91" s="123"/>
      <c r="DH91" s="123"/>
      <c r="DR91" s="123"/>
      <c r="EB91" s="123"/>
      <c r="EL91" s="123"/>
      <c r="EV91" s="123"/>
      <c r="FF91" s="123"/>
      <c r="FP91" s="123"/>
      <c r="FZ91" s="123"/>
      <c r="GJ91" s="123"/>
      <c r="GT91" s="123"/>
      <c r="HD91" s="123"/>
      <c r="HN91" s="123"/>
      <c r="HX91" s="123"/>
    </row>
    <row xmlns:x14ac="http://schemas.microsoft.com/office/spreadsheetml/2009/9/ac" r="92" s="3" customFormat="true" x14ac:dyDescent="0.25">
      <c r="A92" s="389" t="str">
        <f ca="true">IF(ISBLANK('Data Summary'!A94),"",'Data Summary'!A94)</f>
        <v/>
      </c>
      <c r="B92" s="123"/>
      <c r="L92" s="123"/>
      <c r="V92" s="123"/>
      <c r="AF92" s="123"/>
      <c r="AP92" s="123"/>
      <c r="AZ92" s="123"/>
      <c r="BJ92" s="123"/>
      <c r="BT92" s="123"/>
      <c r="CD92" s="123"/>
      <c r="CN92" s="123"/>
      <c r="CX92" s="123"/>
      <c r="DH92" s="123"/>
      <c r="DR92" s="123"/>
      <c r="EB92" s="123"/>
      <c r="EL92" s="123"/>
      <c r="EV92" s="123"/>
      <c r="FF92" s="123"/>
      <c r="FP92" s="123"/>
      <c r="FZ92" s="123"/>
      <c r="GJ92" s="123"/>
      <c r="GT92" s="123"/>
      <c r="HD92" s="123"/>
      <c r="HN92" s="123"/>
      <c r="HX92" s="123"/>
    </row>
    <row xmlns:x14ac="http://schemas.microsoft.com/office/spreadsheetml/2009/9/ac" r="93" s="3" customFormat="true" x14ac:dyDescent="0.25">
      <c r="A93" s="389" t="str">
        <f ca="true">IF(ISBLANK('Data Summary'!A95),"",'Data Summary'!A95)</f>
        <v/>
      </c>
      <c r="B93" s="123"/>
      <c r="L93" s="123"/>
      <c r="V93" s="123"/>
      <c r="AF93" s="123"/>
      <c r="AP93" s="123"/>
      <c r="AZ93" s="123"/>
      <c r="BJ93" s="123"/>
      <c r="BT93" s="123"/>
      <c r="CD93" s="123"/>
      <c r="CN93" s="123"/>
      <c r="CX93" s="123"/>
      <c r="DH93" s="123"/>
      <c r="DR93" s="123"/>
      <c r="EB93" s="123"/>
      <c r="EL93" s="123"/>
      <c r="EV93" s="123"/>
      <c r="FF93" s="123"/>
      <c r="FP93" s="123"/>
      <c r="FZ93" s="123"/>
      <c r="GJ93" s="123"/>
      <c r="GT93" s="123"/>
      <c r="HD93" s="123"/>
      <c r="HN93" s="123"/>
      <c r="HX93" s="123"/>
    </row>
    <row xmlns:x14ac="http://schemas.microsoft.com/office/spreadsheetml/2009/9/ac" r="94" s="3" customFormat="true" x14ac:dyDescent="0.25">
      <c r="A94" s="389" t="str">
        <f ca="true">IF(ISBLANK('Data Summary'!A96),"",'Data Summary'!A96)</f>
        <v/>
      </c>
      <c r="B94" s="123"/>
      <c r="L94" s="123"/>
      <c r="V94" s="123"/>
      <c r="AF94" s="123"/>
      <c r="AP94" s="123"/>
      <c r="AZ94" s="123"/>
      <c r="BJ94" s="123"/>
      <c r="BT94" s="123"/>
      <c r="CD94" s="123"/>
      <c r="CN94" s="123"/>
      <c r="CX94" s="123"/>
      <c r="DH94" s="123"/>
      <c r="DR94" s="123"/>
      <c r="EB94" s="123"/>
      <c r="EL94" s="123"/>
      <c r="EV94" s="123"/>
      <c r="FF94" s="123"/>
      <c r="FP94" s="123"/>
      <c r="FZ94" s="123"/>
      <c r="GJ94" s="123"/>
      <c r="GT94" s="123"/>
      <c r="HD94" s="123"/>
      <c r="HN94" s="123"/>
      <c r="HX94" s="123"/>
    </row>
    <row xmlns:x14ac="http://schemas.microsoft.com/office/spreadsheetml/2009/9/ac" r="95" s="3" customFormat="true" x14ac:dyDescent="0.25">
      <c r="A95" s="389" t="str">
        <f ca="true">IF(ISBLANK('Data Summary'!A97),"",'Data Summary'!A97)</f>
        <v/>
      </c>
      <c r="B95" s="123"/>
      <c r="L95" s="123"/>
      <c r="V95" s="123"/>
      <c r="AF95" s="123"/>
      <c r="AP95" s="123"/>
      <c r="AZ95" s="123"/>
      <c r="BJ95" s="123"/>
      <c r="BT95" s="123"/>
      <c r="CD95" s="123"/>
      <c r="CN95" s="123"/>
      <c r="CX95" s="123"/>
      <c r="DH95" s="123"/>
      <c r="DR95" s="123"/>
      <c r="EB95" s="123"/>
      <c r="EL95" s="123"/>
      <c r="EV95" s="123"/>
      <c r="FF95" s="123"/>
      <c r="FP95" s="123"/>
      <c r="FZ95" s="123"/>
      <c r="GJ95" s="123"/>
      <c r="GT95" s="123"/>
      <c r="HD95" s="123"/>
      <c r="HN95" s="123"/>
      <c r="HX95" s="123"/>
    </row>
    <row xmlns:x14ac="http://schemas.microsoft.com/office/spreadsheetml/2009/9/ac" r="96" s="3" customFormat="true" x14ac:dyDescent="0.25">
      <c r="A96" s="389" t="str">
        <f ca="true">IF(ISBLANK('Data Summary'!A98),"",'Data Summary'!A98)</f>
        <v/>
      </c>
      <c r="B96" s="123"/>
      <c r="L96" s="123"/>
      <c r="V96" s="123"/>
      <c r="AF96" s="123"/>
      <c r="AP96" s="123"/>
      <c r="AZ96" s="123"/>
      <c r="BJ96" s="123"/>
      <c r="BT96" s="123"/>
      <c r="CD96" s="123"/>
      <c r="CN96" s="123"/>
      <c r="CX96" s="123"/>
      <c r="DH96" s="123"/>
      <c r="DR96" s="123"/>
      <c r="EB96" s="123"/>
      <c r="EL96" s="123"/>
      <c r="EV96" s="123"/>
      <c r="FF96" s="123"/>
      <c r="FP96" s="123"/>
      <c r="FZ96" s="123"/>
      <c r="GJ96" s="123"/>
      <c r="GT96" s="123"/>
      <c r="HD96" s="123"/>
      <c r="HN96" s="123"/>
      <c r="HX96" s="123"/>
    </row>
    <row xmlns:x14ac="http://schemas.microsoft.com/office/spreadsheetml/2009/9/ac" r="97" s="3" customFormat="true" x14ac:dyDescent="0.25">
      <c r="A97" s="389" t="str">
        <f ca="true">IF(ISBLANK('Data Summary'!A99),"",'Data Summary'!A99)</f>
        <v/>
      </c>
      <c r="B97" s="123"/>
      <c r="L97" s="123"/>
      <c r="V97" s="123"/>
      <c r="AF97" s="123"/>
      <c r="AP97" s="123"/>
      <c r="AZ97" s="123"/>
      <c r="BJ97" s="123"/>
      <c r="BT97" s="123"/>
      <c r="CD97" s="123"/>
      <c r="CN97" s="123"/>
      <c r="CX97" s="123"/>
      <c r="DH97" s="123"/>
      <c r="DR97" s="123"/>
      <c r="EB97" s="123"/>
      <c r="EL97" s="123"/>
      <c r="EV97" s="123"/>
      <c r="FF97" s="123"/>
      <c r="FP97" s="123"/>
      <c r="FZ97" s="123"/>
      <c r="GJ97" s="123"/>
      <c r="GT97" s="123"/>
      <c r="HD97" s="123"/>
      <c r="HN97" s="123"/>
      <c r="HX97" s="123"/>
    </row>
    <row xmlns:x14ac="http://schemas.microsoft.com/office/spreadsheetml/2009/9/ac" r="98" s="3" customFormat="true" x14ac:dyDescent="0.25">
      <c r="A98" s="389" t="str">
        <f ca="true">IF(ISBLANK('Data Summary'!A100),"",'Data Summary'!A100)</f>
        <v/>
      </c>
      <c r="B98" s="123"/>
      <c r="L98" s="123"/>
      <c r="V98" s="123"/>
      <c r="AF98" s="123"/>
      <c r="AP98" s="123"/>
      <c r="AZ98" s="123"/>
      <c r="BJ98" s="123"/>
      <c r="BT98" s="123"/>
      <c r="CD98" s="123"/>
      <c r="CN98" s="123"/>
      <c r="CX98" s="123"/>
      <c r="DH98" s="123"/>
      <c r="DR98" s="123"/>
      <c r="EB98" s="123"/>
      <c r="EL98" s="123"/>
      <c r="EV98" s="123"/>
      <c r="FF98" s="123"/>
      <c r="FP98" s="123"/>
      <c r="FZ98" s="123"/>
      <c r="GJ98" s="123"/>
      <c r="GT98" s="123"/>
      <c r="HD98" s="123"/>
      <c r="HN98" s="123"/>
      <c r="HX98" s="123"/>
    </row>
    <row xmlns:x14ac="http://schemas.microsoft.com/office/spreadsheetml/2009/9/ac" r="99" s="3" customFormat="true" x14ac:dyDescent="0.25">
      <c r="A99" s="389" t="str">
        <f ca="true">IF(ISBLANK('Data Summary'!A101),"",'Data Summary'!A101)</f>
        <v/>
      </c>
      <c r="B99" s="123"/>
      <c r="L99" s="123"/>
      <c r="V99" s="123"/>
      <c r="AF99" s="123"/>
      <c r="AP99" s="123"/>
      <c r="AZ99" s="123"/>
      <c r="BJ99" s="123"/>
      <c r="BT99" s="123"/>
      <c r="CD99" s="123"/>
      <c r="CN99" s="123"/>
      <c r="CX99" s="123"/>
      <c r="DH99" s="123"/>
      <c r="DR99" s="123"/>
      <c r="EB99" s="123"/>
      <c r="EL99" s="123"/>
      <c r="EV99" s="123"/>
      <c r="FF99" s="123"/>
      <c r="FP99" s="123"/>
      <c r="FZ99" s="123"/>
      <c r="GJ99" s="123"/>
      <c r="GT99" s="123"/>
      <c r="HD99" s="123"/>
      <c r="HN99" s="123"/>
      <c r="HX99" s="123"/>
    </row>
    <row xmlns:x14ac="http://schemas.microsoft.com/office/spreadsheetml/2009/9/ac" r="100" s="3" customFormat="true" x14ac:dyDescent="0.25">
      <c r="A100" s="389" t="str">
        <f ca="true">IF(ISBLANK('Data Summary'!A102),"",'Data Summary'!A102)</f>
        <v/>
      </c>
      <c r="B100" s="123"/>
      <c r="L100" s="123"/>
      <c r="V100" s="123"/>
      <c r="AF100" s="123"/>
      <c r="AP100" s="123"/>
      <c r="AZ100" s="123"/>
      <c r="BJ100" s="123"/>
      <c r="BT100" s="123"/>
      <c r="CD100" s="123"/>
      <c r="CN100" s="123"/>
      <c r="CX100" s="123"/>
      <c r="DH100" s="123"/>
      <c r="DR100" s="123"/>
      <c r="EB100" s="123"/>
      <c r="EL100" s="123"/>
      <c r="EV100" s="123"/>
      <c r="FF100" s="123"/>
      <c r="FP100" s="123"/>
      <c r="FZ100" s="123"/>
      <c r="GJ100" s="123"/>
      <c r="GT100" s="123"/>
      <c r="HD100" s="123"/>
      <c r="HN100" s="123"/>
      <c r="HX100" s="123"/>
    </row>
    <row xmlns:x14ac="http://schemas.microsoft.com/office/spreadsheetml/2009/9/ac" r="101" s="3" customFormat="true" x14ac:dyDescent="0.25">
      <c r="A101" s="389" t="str">
        <f ca="true">IF(ISBLANK('Data Summary'!A103),"",'Data Summary'!A103)</f>
        <v/>
      </c>
      <c r="B101" s="123"/>
      <c r="L101" s="123"/>
      <c r="V101" s="123"/>
      <c r="AF101" s="123"/>
      <c r="AP101" s="123"/>
      <c r="AZ101" s="123"/>
      <c r="BJ101" s="123"/>
      <c r="BT101" s="123"/>
      <c r="CD101" s="123"/>
      <c r="CN101" s="123"/>
      <c r="CX101" s="123"/>
      <c r="DH101" s="123"/>
      <c r="DR101" s="123"/>
      <c r="EB101" s="123"/>
      <c r="EL101" s="123"/>
      <c r="EV101" s="123"/>
      <c r="FF101" s="123"/>
      <c r="FP101" s="123"/>
      <c r="FZ101" s="123"/>
      <c r="GJ101" s="123"/>
      <c r="GT101" s="123"/>
      <c r="HD101" s="123"/>
      <c r="HN101" s="123"/>
      <c r="HX101" s="123"/>
    </row>
    <row xmlns:x14ac="http://schemas.microsoft.com/office/spreadsheetml/2009/9/ac" r="102" s="3" customFormat="true" x14ac:dyDescent="0.25">
      <c r="A102" s="389" t="str">
        <f ca="true">IF(ISBLANK('Data Summary'!A104),"",'Data Summary'!A104)</f>
        <v/>
      </c>
      <c r="B102" s="123"/>
      <c r="L102" s="123"/>
      <c r="V102" s="123"/>
      <c r="AF102" s="123"/>
      <c r="AP102" s="123"/>
      <c r="AZ102" s="123"/>
      <c r="BJ102" s="123"/>
      <c r="BT102" s="123"/>
      <c r="CD102" s="123"/>
      <c r="CN102" s="123"/>
      <c r="CX102" s="123"/>
      <c r="DH102" s="123"/>
      <c r="DR102" s="123"/>
      <c r="EB102" s="123"/>
      <c r="EL102" s="123"/>
      <c r="EV102" s="123"/>
      <c r="FF102" s="123"/>
      <c r="FP102" s="123"/>
      <c r="FZ102" s="123"/>
      <c r="GJ102" s="123"/>
      <c r="GT102" s="123"/>
      <c r="HD102" s="123"/>
      <c r="HN102" s="123"/>
      <c r="HX102" s="123"/>
    </row>
    <row xmlns:x14ac="http://schemas.microsoft.com/office/spreadsheetml/2009/9/ac" r="103" s="3" customFormat="true" x14ac:dyDescent="0.25">
      <c r="A103" s="389" t="str">
        <f ca="true">IF(ISBLANK('Data Summary'!A105),"",'Data Summary'!A105)</f>
        <v/>
      </c>
      <c r="B103" s="123"/>
      <c r="L103" s="123"/>
      <c r="V103" s="123"/>
      <c r="AF103" s="123"/>
      <c r="AP103" s="123"/>
      <c r="AZ103" s="123"/>
      <c r="BJ103" s="123"/>
      <c r="BT103" s="123"/>
      <c r="CD103" s="123"/>
      <c r="CN103" s="123"/>
      <c r="CX103" s="123"/>
      <c r="DH103" s="123"/>
      <c r="DR103" s="123"/>
      <c r="EB103" s="123"/>
      <c r="EL103" s="123"/>
      <c r="EV103" s="123"/>
      <c r="FF103" s="123"/>
      <c r="FP103" s="123"/>
      <c r="FZ103" s="123"/>
      <c r="GJ103" s="123"/>
      <c r="GT103" s="123"/>
      <c r="HD103" s="123"/>
      <c r="HN103" s="123"/>
      <c r="HX103" s="123"/>
    </row>
    <row xmlns:x14ac="http://schemas.microsoft.com/office/spreadsheetml/2009/9/ac" r="104" s="3" customFormat="true" x14ac:dyDescent="0.25">
      <c r="A104" s="389" t="str">
        <f ca="true">IF(ISBLANK('Data Summary'!A106),"",'Data Summary'!A106)</f>
        <v/>
      </c>
      <c r="B104" s="123"/>
      <c r="L104" s="123"/>
      <c r="V104" s="123"/>
      <c r="AF104" s="123"/>
      <c r="AP104" s="123"/>
      <c r="AZ104" s="123"/>
      <c r="BJ104" s="123"/>
      <c r="BT104" s="123"/>
      <c r="CD104" s="123"/>
      <c r="CN104" s="123"/>
      <c r="CX104" s="123"/>
      <c r="DH104" s="123"/>
      <c r="DR104" s="123"/>
      <c r="EB104" s="123"/>
      <c r="EL104" s="123"/>
      <c r="EV104" s="123"/>
      <c r="FF104" s="123"/>
      <c r="FP104" s="123"/>
      <c r="FZ104" s="123"/>
      <c r="GJ104" s="123"/>
      <c r="GT104" s="123"/>
      <c r="HD104" s="123"/>
      <c r="HN104" s="123"/>
      <c r="HX104" s="123"/>
    </row>
    <row xmlns:x14ac="http://schemas.microsoft.com/office/spreadsheetml/2009/9/ac" r="105" s="3" customFormat="true" x14ac:dyDescent="0.25">
      <c r="A105" s="389" t="str">
        <f ca="true">IF(ISBLANK('Data Summary'!A107),"",'Data Summary'!A107)</f>
        <v/>
      </c>
      <c r="B105" s="123"/>
      <c r="L105" s="123"/>
      <c r="V105" s="123"/>
      <c r="AF105" s="123"/>
      <c r="AP105" s="123"/>
      <c r="AZ105" s="123"/>
      <c r="BJ105" s="123"/>
      <c r="BT105" s="123"/>
      <c r="CD105" s="123"/>
      <c r="CN105" s="123"/>
      <c r="CX105" s="123"/>
      <c r="DH105" s="123"/>
      <c r="DR105" s="123"/>
      <c r="EB105" s="123"/>
      <c r="EL105" s="123"/>
      <c r="EV105" s="123"/>
      <c r="FF105" s="123"/>
      <c r="FP105" s="123"/>
      <c r="FZ105" s="123"/>
      <c r="GJ105" s="123"/>
      <c r="GT105" s="123"/>
      <c r="HD105" s="123"/>
      <c r="HN105" s="123"/>
      <c r="HX105" s="123"/>
    </row>
    <row xmlns:x14ac="http://schemas.microsoft.com/office/spreadsheetml/2009/9/ac" r="106" s="3" customFormat="true" x14ac:dyDescent="0.25">
      <c r="A106" s="389" t="str">
        <f ca="true">IF(ISBLANK('Data Summary'!A108),"",'Data Summary'!A108)</f>
        <v/>
      </c>
      <c r="B106" s="123"/>
      <c r="L106" s="123"/>
      <c r="V106" s="123"/>
      <c r="AF106" s="123"/>
      <c r="AP106" s="123"/>
      <c r="AZ106" s="123"/>
      <c r="BJ106" s="123"/>
      <c r="BT106" s="123"/>
      <c r="CD106" s="123"/>
      <c r="CN106" s="123"/>
      <c r="CX106" s="123"/>
      <c r="DH106" s="123"/>
      <c r="DR106" s="123"/>
      <c r="EB106" s="123"/>
      <c r="EL106" s="123"/>
      <c r="EV106" s="123"/>
      <c r="FF106" s="123"/>
      <c r="FP106" s="123"/>
      <c r="FZ106" s="123"/>
      <c r="GJ106" s="123"/>
      <c r="GT106" s="123"/>
      <c r="HD106" s="123"/>
      <c r="HN106" s="123"/>
      <c r="HX106" s="123"/>
    </row>
    <row xmlns:x14ac="http://schemas.microsoft.com/office/spreadsheetml/2009/9/ac" r="107" s="3" customFormat="true" x14ac:dyDescent="0.25">
      <c r="A107" s="389" t="str">
        <f ca="true">IF(ISBLANK('Data Summary'!A109),"",'Data Summary'!A109)</f>
        <v/>
      </c>
      <c r="B107" s="123"/>
      <c r="L107" s="123"/>
      <c r="V107" s="123"/>
      <c r="AF107" s="123"/>
      <c r="AP107" s="123"/>
      <c r="AZ107" s="123"/>
      <c r="BJ107" s="123"/>
      <c r="BT107" s="123"/>
      <c r="CD107" s="123"/>
      <c r="CN107" s="123"/>
      <c r="CX107" s="123"/>
      <c r="DH107" s="123"/>
      <c r="DR107" s="123"/>
      <c r="EB107" s="123"/>
      <c r="EL107" s="123"/>
      <c r="EV107" s="123"/>
      <c r="FF107" s="123"/>
      <c r="FP107" s="123"/>
      <c r="FZ107" s="123"/>
      <c r="GJ107" s="123"/>
      <c r="GT107" s="123"/>
      <c r="HD107" s="123"/>
      <c r="HN107" s="123"/>
      <c r="HX107" s="123"/>
    </row>
    <row xmlns:x14ac="http://schemas.microsoft.com/office/spreadsheetml/2009/9/ac" r="108" s="3" customFormat="true" x14ac:dyDescent="0.25">
      <c r="A108" s="389" t="str">
        <f ca="true">IF(ISBLANK('Data Summary'!A110),"",'Data Summary'!A110)</f>
        <v/>
      </c>
      <c r="B108" s="123"/>
      <c r="L108" s="123"/>
      <c r="V108" s="123"/>
      <c r="AF108" s="123"/>
      <c r="AP108" s="123"/>
      <c r="AZ108" s="123"/>
      <c r="BJ108" s="123"/>
      <c r="BT108" s="123"/>
      <c r="CD108" s="123"/>
      <c r="CN108" s="123"/>
      <c r="CX108" s="123"/>
      <c r="DH108" s="123"/>
      <c r="DR108" s="123"/>
      <c r="EB108" s="123"/>
      <c r="EL108" s="123"/>
      <c r="EV108" s="123"/>
      <c r="FF108" s="123"/>
      <c r="FP108" s="123"/>
      <c r="FZ108" s="123"/>
      <c r="GJ108" s="123"/>
      <c r="GT108" s="123"/>
      <c r="HD108" s="123"/>
      <c r="HN108" s="123"/>
      <c r="HX108" s="123"/>
    </row>
    <row xmlns:x14ac="http://schemas.microsoft.com/office/spreadsheetml/2009/9/ac" r="109" s="3" customFormat="true" x14ac:dyDescent="0.25">
      <c r="A109" s="389" t="str">
        <f ca="true">IF(ISBLANK('Data Summary'!A111),"",'Data Summary'!A111)</f>
        <v/>
      </c>
      <c r="B109" s="123"/>
      <c r="L109" s="123"/>
      <c r="V109" s="123"/>
      <c r="AF109" s="123"/>
      <c r="AP109" s="123"/>
      <c r="AZ109" s="123"/>
      <c r="BJ109" s="123"/>
      <c r="BT109" s="123"/>
      <c r="CD109" s="123"/>
      <c r="CN109" s="123"/>
      <c r="CX109" s="123"/>
      <c r="DH109" s="123"/>
      <c r="DR109" s="123"/>
      <c r="EB109" s="123"/>
      <c r="EL109" s="123"/>
      <c r="EV109" s="123"/>
      <c r="FF109" s="123"/>
      <c r="FP109" s="123"/>
      <c r="FZ109" s="123"/>
      <c r="GJ109" s="123"/>
      <c r="GT109" s="123"/>
      <c r="HD109" s="123"/>
      <c r="HN109" s="123"/>
      <c r="HX109" s="123"/>
    </row>
    <row xmlns:x14ac="http://schemas.microsoft.com/office/spreadsheetml/2009/9/ac" r="110" s="3" customFormat="true" x14ac:dyDescent="0.25">
      <c r="A110" s="389" t="str">
        <f ca="true">IF(ISBLANK('Data Summary'!A112),"",'Data Summary'!A112)</f>
        <v/>
      </c>
      <c r="B110" s="123"/>
      <c r="L110" s="123"/>
      <c r="V110" s="123"/>
      <c r="AF110" s="123"/>
      <c r="AP110" s="123"/>
      <c r="AZ110" s="123"/>
      <c r="BJ110" s="123"/>
      <c r="BT110" s="123"/>
      <c r="CD110" s="123"/>
      <c r="CN110" s="123"/>
      <c r="CX110" s="123"/>
      <c r="DH110" s="123"/>
      <c r="DR110" s="123"/>
      <c r="EB110" s="123"/>
      <c r="EL110" s="123"/>
      <c r="EV110" s="123"/>
      <c r="FF110" s="123"/>
      <c r="FP110" s="123"/>
      <c r="FZ110" s="123"/>
      <c r="GJ110" s="123"/>
      <c r="GT110" s="123"/>
      <c r="HD110" s="123"/>
      <c r="HN110" s="123"/>
      <c r="HX110" s="123"/>
    </row>
    <row xmlns:x14ac="http://schemas.microsoft.com/office/spreadsheetml/2009/9/ac" r="111" s="3" customFormat="true" x14ac:dyDescent="0.25">
      <c r="A111" s="389" t="str">
        <f ca="true">IF(ISBLANK('Data Summary'!A113),"",'Data Summary'!A113)</f>
        <v/>
      </c>
      <c r="B111" s="123"/>
      <c r="L111" s="123"/>
      <c r="V111" s="123"/>
      <c r="AF111" s="123"/>
      <c r="AP111" s="123"/>
      <c r="AZ111" s="123"/>
      <c r="BJ111" s="123"/>
      <c r="BT111" s="123"/>
      <c r="CD111" s="123"/>
      <c r="CN111" s="123"/>
      <c r="CX111" s="123"/>
      <c r="DH111" s="123"/>
      <c r="DR111" s="123"/>
      <c r="EB111" s="123"/>
      <c r="EL111" s="123"/>
      <c r="EV111" s="123"/>
      <c r="FF111" s="123"/>
      <c r="FP111" s="123"/>
      <c r="FZ111" s="123"/>
      <c r="GJ111" s="123"/>
      <c r="GT111" s="123"/>
      <c r="HD111" s="123"/>
      <c r="HN111" s="123"/>
      <c r="HX111" s="123"/>
    </row>
    <row xmlns:x14ac="http://schemas.microsoft.com/office/spreadsheetml/2009/9/ac" r="112" s="3" customFormat="true" x14ac:dyDescent="0.25">
      <c r="A112" s="389" t="str">
        <f ca="true">IF(ISBLANK('Data Summary'!A114),"",'Data Summary'!A114)</f>
        <v/>
      </c>
      <c r="B112" s="123"/>
      <c r="L112" s="123"/>
      <c r="V112" s="123"/>
      <c r="AF112" s="123"/>
      <c r="AP112" s="123"/>
      <c r="AZ112" s="123"/>
      <c r="BJ112" s="123"/>
      <c r="BT112" s="123"/>
      <c r="CD112" s="123"/>
      <c r="CN112" s="123"/>
      <c r="CX112" s="123"/>
      <c r="DH112" s="123"/>
      <c r="DR112" s="123"/>
      <c r="EB112" s="123"/>
      <c r="EL112" s="123"/>
      <c r="EV112" s="123"/>
      <c r="FF112" s="123"/>
      <c r="FP112" s="123"/>
      <c r="FZ112" s="123"/>
      <c r="GJ112" s="123"/>
      <c r="GT112" s="123"/>
      <c r="HD112" s="123"/>
      <c r="HN112" s="123"/>
      <c r="HX112" s="123"/>
    </row>
    <row xmlns:x14ac="http://schemas.microsoft.com/office/spreadsheetml/2009/9/ac" r="113" s="3" customFormat="true" x14ac:dyDescent="0.25">
      <c r="A113" s="389" t="str">
        <f ca="true">IF(ISBLANK('Data Summary'!A115),"",'Data Summary'!A115)</f>
        <v/>
      </c>
      <c r="B113" s="123"/>
      <c r="L113" s="123"/>
      <c r="V113" s="123"/>
      <c r="AF113" s="123"/>
      <c r="AP113" s="123"/>
      <c r="AZ113" s="123"/>
      <c r="BJ113" s="123"/>
      <c r="BT113" s="123"/>
      <c r="CD113" s="123"/>
      <c r="CN113" s="123"/>
      <c r="CX113" s="123"/>
      <c r="DH113" s="123"/>
      <c r="DR113" s="123"/>
      <c r="EB113" s="123"/>
      <c r="EL113" s="123"/>
      <c r="EV113" s="123"/>
      <c r="FF113" s="123"/>
      <c r="FP113" s="123"/>
      <c r="FZ113" s="123"/>
      <c r="GJ113" s="123"/>
      <c r="GT113" s="123"/>
      <c r="HD113" s="123"/>
      <c r="HN113" s="123"/>
      <c r="HX113" s="123"/>
    </row>
    <row xmlns:x14ac="http://schemas.microsoft.com/office/spreadsheetml/2009/9/ac" r="114" s="3" customFormat="true" x14ac:dyDescent="0.25">
      <c r="A114" s="389" t="str">
        <f ca="true">IF(ISBLANK('Data Summary'!A116),"",'Data Summary'!A116)</f>
        <v/>
      </c>
      <c r="B114" s="123"/>
      <c r="L114" s="123"/>
      <c r="V114" s="123"/>
      <c r="AF114" s="123"/>
      <c r="AP114" s="123"/>
      <c r="AZ114" s="123"/>
      <c r="BJ114" s="123"/>
      <c r="BT114" s="123"/>
      <c r="CD114" s="123"/>
      <c r="CN114" s="123"/>
      <c r="CX114" s="123"/>
      <c r="DH114" s="123"/>
      <c r="DR114" s="123"/>
      <c r="EB114" s="123"/>
      <c r="EL114" s="123"/>
      <c r="EV114" s="123"/>
      <c r="FF114" s="123"/>
      <c r="FP114" s="123"/>
      <c r="FZ114" s="123"/>
      <c r="GJ114" s="123"/>
      <c r="GT114" s="123"/>
      <c r="HD114" s="123"/>
      <c r="HN114" s="123"/>
      <c r="HX114" s="123"/>
    </row>
    <row xmlns:x14ac="http://schemas.microsoft.com/office/spreadsheetml/2009/9/ac" r="115" s="3" customFormat="true" x14ac:dyDescent="0.25">
      <c r="A115" s="389" t="str">
        <f ca="true">IF(ISBLANK('Data Summary'!A117),"",'Data Summary'!A117)</f>
        <v/>
      </c>
      <c r="B115" s="123"/>
      <c r="L115" s="123"/>
      <c r="V115" s="123"/>
      <c r="AF115" s="123"/>
      <c r="AP115" s="123"/>
      <c r="AZ115" s="123"/>
      <c r="BJ115" s="123"/>
      <c r="BT115" s="123"/>
      <c r="CD115" s="123"/>
      <c r="CN115" s="123"/>
      <c r="CX115" s="123"/>
      <c r="DH115" s="123"/>
      <c r="DR115" s="123"/>
      <c r="EB115" s="123"/>
      <c r="EL115" s="123"/>
      <c r="EV115" s="123"/>
      <c r="FF115" s="123"/>
      <c r="FP115" s="123"/>
      <c r="FZ115" s="123"/>
      <c r="GJ115" s="123"/>
      <c r="GT115" s="123"/>
      <c r="HD115" s="123"/>
      <c r="HN115" s="123"/>
      <c r="HX115" s="123"/>
    </row>
    <row xmlns:x14ac="http://schemas.microsoft.com/office/spreadsheetml/2009/9/ac" r="116" s="3" customFormat="true" x14ac:dyDescent="0.25">
      <c r="A116" s="389" t="str">
        <f ca="true">IF(ISBLANK('Data Summary'!A118),"",'Data Summary'!A118)</f>
        <v/>
      </c>
      <c r="B116" s="123"/>
      <c r="L116" s="123"/>
      <c r="V116" s="123"/>
      <c r="AF116" s="123"/>
      <c r="AP116" s="123"/>
      <c r="AZ116" s="123"/>
      <c r="BJ116" s="123"/>
      <c r="BT116" s="123"/>
      <c r="CD116" s="123"/>
      <c r="CN116" s="123"/>
      <c r="CX116" s="123"/>
      <c r="DH116" s="123"/>
      <c r="DR116" s="123"/>
      <c r="EB116" s="123"/>
      <c r="EL116" s="123"/>
      <c r="EV116" s="123"/>
      <c r="FF116" s="123"/>
      <c r="FP116" s="123"/>
      <c r="FZ116" s="123"/>
      <c r="GJ116" s="123"/>
      <c r="GT116" s="123"/>
      <c r="HD116" s="123"/>
      <c r="HN116" s="123"/>
      <c r="HX116" s="123"/>
    </row>
    <row xmlns:x14ac="http://schemas.microsoft.com/office/spreadsheetml/2009/9/ac" r="117" s="3" customFormat="true" x14ac:dyDescent="0.25">
      <c r="A117" s="389" t="str">
        <f ca="true">IF(ISBLANK('Data Summary'!A119),"",'Data Summary'!A119)</f>
        <v/>
      </c>
      <c r="B117" s="123"/>
      <c r="L117" s="123"/>
      <c r="V117" s="123"/>
      <c r="AF117" s="123"/>
      <c r="AP117" s="123"/>
      <c r="AZ117" s="123"/>
      <c r="BJ117" s="123"/>
      <c r="BT117" s="123"/>
      <c r="CD117" s="123"/>
      <c r="CN117" s="123"/>
      <c r="CX117" s="123"/>
      <c r="DH117" s="123"/>
      <c r="DR117" s="123"/>
      <c r="EB117" s="123"/>
      <c r="EL117" s="123"/>
      <c r="EV117" s="123"/>
      <c r="FF117" s="123"/>
      <c r="FP117" s="123"/>
      <c r="FZ117" s="123"/>
      <c r="GJ117" s="123"/>
      <c r="GT117" s="123"/>
      <c r="HD117" s="123"/>
      <c r="HN117" s="123"/>
      <c r="HX117" s="123"/>
    </row>
    <row xmlns:x14ac="http://schemas.microsoft.com/office/spreadsheetml/2009/9/ac" r="118" s="3" customFormat="true" x14ac:dyDescent="0.25">
      <c r="A118" s="389" t="str">
        <f ca="true">IF(ISBLANK('Data Summary'!A120),"",'Data Summary'!A120)</f>
        <v/>
      </c>
      <c r="B118" s="123"/>
      <c r="L118" s="123"/>
      <c r="V118" s="123"/>
      <c r="AF118" s="123"/>
      <c r="AP118" s="123"/>
      <c r="AZ118" s="123"/>
      <c r="BJ118" s="123"/>
      <c r="BT118" s="123"/>
      <c r="CD118" s="123"/>
      <c r="CN118" s="123"/>
      <c r="CX118" s="123"/>
      <c r="DH118" s="123"/>
      <c r="DR118" s="123"/>
      <c r="EB118" s="123"/>
      <c r="EL118" s="123"/>
      <c r="EV118" s="123"/>
      <c r="FF118" s="123"/>
      <c r="FP118" s="123"/>
      <c r="FZ118" s="123"/>
      <c r="GJ118" s="123"/>
      <c r="GT118" s="123"/>
      <c r="HD118" s="123"/>
      <c r="HN118" s="123"/>
      <c r="HX118" s="123"/>
    </row>
    <row xmlns:x14ac="http://schemas.microsoft.com/office/spreadsheetml/2009/9/ac" r="119" s="3" customFormat="true" x14ac:dyDescent="0.25">
      <c r="A119" s="389" t="str">
        <f ca="true">IF(ISBLANK('Data Summary'!A121),"",'Data Summary'!A121)</f>
        <v/>
      </c>
      <c r="B119" s="123"/>
      <c r="L119" s="123"/>
      <c r="V119" s="123"/>
      <c r="AF119" s="123"/>
      <c r="AP119" s="123"/>
      <c r="AZ119" s="123"/>
      <c r="BJ119" s="123"/>
      <c r="BT119" s="123"/>
      <c r="CD119" s="123"/>
      <c r="CN119" s="123"/>
      <c r="CX119" s="123"/>
      <c r="DH119" s="123"/>
      <c r="DR119" s="123"/>
      <c r="EB119" s="123"/>
      <c r="EL119" s="123"/>
      <c r="EV119" s="123"/>
      <c r="FF119" s="123"/>
      <c r="FP119" s="123"/>
      <c r="FZ119" s="123"/>
      <c r="GJ119" s="123"/>
      <c r="GT119" s="123"/>
      <c r="HD119" s="123"/>
      <c r="HN119" s="123"/>
      <c r="HX119" s="123"/>
    </row>
    <row xmlns:x14ac="http://schemas.microsoft.com/office/spreadsheetml/2009/9/ac" r="120" s="3" customFormat="true" x14ac:dyDescent="0.25">
      <c r="A120" s="389" t="str">
        <f ca="true">IF(ISBLANK('Data Summary'!A122),"",'Data Summary'!A122)</f>
        <v/>
      </c>
      <c r="B120" s="123"/>
      <c r="L120" s="123"/>
      <c r="V120" s="123"/>
      <c r="AF120" s="123"/>
      <c r="AP120" s="123"/>
      <c r="AZ120" s="123"/>
      <c r="BJ120" s="123"/>
      <c r="BT120" s="123"/>
      <c r="CD120" s="123"/>
      <c r="CN120" s="123"/>
      <c r="CX120" s="123"/>
      <c r="DH120" s="123"/>
      <c r="DR120" s="123"/>
      <c r="EB120" s="123"/>
      <c r="EL120" s="123"/>
      <c r="EV120" s="123"/>
      <c r="FF120" s="123"/>
      <c r="FP120" s="123"/>
      <c r="FZ120" s="123"/>
      <c r="GJ120" s="123"/>
      <c r="GT120" s="123"/>
      <c r="HD120" s="123"/>
      <c r="HN120" s="123"/>
      <c r="HX120" s="123"/>
    </row>
    <row xmlns:x14ac="http://schemas.microsoft.com/office/spreadsheetml/2009/9/ac" r="121" s="3" customFormat="true" x14ac:dyDescent="0.25">
      <c r="A121" s="389" t="str">
        <f ca="true">IF(ISBLANK('Data Summary'!A123),"",'Data Summary'!A123)</f>
        <v/>
      </c>
      <c r="B121" s="123"/>
      <c r="L121" s="123"/>
      <c r="V121" s="123"/>
      <c r="AF121" s="123"/>
      <c r="AP121" s="123"/>
      <c r="AZ121" s="123"/>
      <c r="BJ121" s="123"/>
      <c r="BT121" s="123"/>
      <c r="CD121" s="123"/>
      <c r="CN121" s="123"/>
      <c r="CX121" s="123"/>
      <c r="DH121" s="123"/>
      <c r="DR121" s="123"/>
      <c r="EB121" s="123"/>
      <c r="EL121" s="123"/>
      <c r="EV121" s="123"/>
      <c r="FF121" s="123"/>
      <c r="FP121" s="123"/>
      <c r="FZ121" s="123"/>
      <c r="GJ121" s="123"/>
      <c r="GT121" s="123"/>
      <c r="HD121" s="123"/>
      <c r="HN121" s="123"/>
      <c r="HX121" s="123"/>
    </row>
    <row xmlns:x14ac="http://schemas.microsoft.com/office/spreadsheetml/2009/9/ac" r="122" s="3" customFormat="true" x14ac:dyDescent="0.25">
      <c r="A122" s="389" t="str">
        <f ca="true">IF(ISBLANK('Data Summary'!A124),"",'Data Summary'!A124)</f>
        <v/>
      </c>
      <c r="B122" s="123"/>
      <c r="L122" s="123"/>
      <c r="V122" s="123"/>
      <c r="AF122" s="123"/>
      <c r="AP122" s="123"/>
      <c r="AZ122" s="123"/>
      <c r="BJ122" s="123"/>
      <c r="BT122" s="123"/>
      <c r="CD122" s="123"/>
      <c r="CN122" s="123"/>
      <c r="CX122" s="123"/>
      <c r="DH122" s="123"/>
      <c r="DR122" s="123"/>
      <c r="EB122" s="123"/>
      <c r="EL122" s="123"/>
      <c r="EV122" s="123"/>
      <c r="FF122" s="123"/>
      <c r="FP122" s="123"/>
      <c r="FZ122" s="123"/>
      <c r="GJ122" s="123"/>
      <c r="GT122" s="123"/>
      <c r="HD122" s="123"/>
      <c r="HN122" s="123"/>
      <c r="HX122" s="123"/>
    </row>
    <row xmlns:x14ac="http://schemas.microsoft.com/office/spreadsheetml/2009/9/ac" r="123" s="3" customFormat="true" x14ac:dyDescent="0.25">
      <c r="A123" s="389" t="str">
        <f ca="true">IF(ISBLANK('Data Summary'!A125),"",'Data Summary'!A125)</f>
        <v/>
      </c>
      <c r="B123" s="123"/>
      <c r="L123" s="123"/>
      <c r="V123" s="123"/>
      <c r="AF123" s="123"/>
      <c r="AP123" s="123"/>
      <c r="AZ123" s="123"/>
      <c r="BJ123" s="123"/>
      <c r="BT123" s="123"/>
      <c r="CD123" s="123"/>
      <c r="CN123" s="123"/>
      <c r="CX123" s="123"/>
      <c r="DH123" s="123"/>
      <c r="DR123" s="123"/>
      <c r="EB123" s="123"/>
      <c r="EL123" s="123"/>
      <c r="EV123" s="123"/>
      <c r="FF123" s="123"/>
      <c r="FP123" s="123"/>
      <c r="FZ123" s="123"/>
      <c r="GJ123" s="123"/>
      <c r="GT123" s="123"/>
      <c r="HD123" s="123"/>
      <c r="HN123" s="123"/>
      <c r="HX123" s="123"/>
    </row>
    <row xmlns:x14ac="http://schemas.microsoft.com/office/spreadsheetml/2009/9/ac" r="124" s="3" customFormat="true" x14ac:dyDescent="0.25">
      <c r="A124" s="389" t="str">
        <f ca="true">IF(ISBLANK('Data Summary'!A126),"",'Data Summary'!A126)</f>
        <v/>
      </c>
      <c r="B124" s="123"/>
      <c r="L124" s="123"/>
      <c r="V124" s="123"/>
      <c r="AF124" s="123"/>
      <c r="AP124" s="123"/>
      <c r="AZ124" s="123"/>
      <c r="BJ124" s="123"/>
      <c r="BT124" s="123"/>
      <c r="CD124" s="123"/>
      <c r="CN124" s="123"/>
      <c r="CX124" s="123"/>
      <c r="DH124" s="123"/>
      <c r="DR124" s="123"/>
      <c r="EB124" s="123"/>
      <c r="EL124" s="123"/>
      <c r="EV124" s="123"/>
      <c r="FF124" s="123"/>
      <c r="FP124" s="123"/>
      <c r="FZ124" s="123"/>
      <c r="GJ124" s="123"/>
      <c r="GT124" s="123"/>
      <c r="HD124" s="123"/>
      <c r="HN124" s="123"/>
      <c r="HX124" s="123"/>
    </row>
    <row xmlns:x14ac="http://schemas.microsoft.com/office/spreadsheetml/2009/9/ac" r="125" s="3" customFormat="true" x14ac:dyDescent="0.25">
      <c r="A125" s="389" t="str">
        <f ca="true">IF(ISBLANK('Data Summary'!A127),"",'Data Summary'!A127)</f>
        <v/>
      </c>
      <c r="B125" s="123"/>
      <c r="L125" s="123"/>
      <c r="V125" s="123"/>
      <c r="AF125" s="123"/>
      <c r="AP125" s="123"/>
      <c r="AZ125" s="123"/>
      <c r="BJ125" s="123"/>
      <c r="BT125" s="123"/>
      <c r="CD125" s="123"/>
      <c r="CN125" s="123"/>
      <c r="CX125" s="123"/>
      <c r="DH125" s="123"/>
      <c r="DR125" s="123"/>
      <c r="EB125" s="123"/>
      <c r="EL125" s="123"/>
      <c r="EV125" s="123"/>
      <c r="FF125" s="123"/>
      <c r="FP125" s="123"/>
      <c r="FZ125" s="123"/>
      <c r="GJ125" s="123"/>
      <c r="GT125" s="123"/>
      <c r="HD125" s="123"/>
      <c r="HN125" s="123"/>
      <c r="HX125" s="123"/>
    </row>
    <row xmlns:x14ac="http://schemas.microsoft.com/office/spreadsheetml/2009/9/ac" r="126" s="3" customFormat="true" x14ac:dyDescent="0.25">
      <c r="A126" s="389" t="str">
        <f ca="true">IF(ISBLANK('Data Summary'!A128),"",'Data Summary'!A128)</f>
        <v/>
      </c>
      <c r="B126" s="123"/>
      <c r="L126" s="123"/>
      <c r="V126" s="123"/>
      <c r="AF126" s="123"/>
      <c r="AP126" s="123"/>
      <c r="AZ126" s="123"/>
      <c r="BJ126" s="123"/>
      <c r="BT126" s="123"/>
      <c r="CD126" s="123"/>
      <c r="CN126" s="123"/>
      <c r="CX126" s="123"/>
      <c r="DH126" s="123"/>
      <c r="DR126" s="123"/>
      <c r="EB126" s="123"/>
      <c r="EL126" s="123"/>
      <c r="EV126" s="123"/>
      <c r="FF126" s="123"/>
      <c r="FP126" s="123"/>
      <c r="FZ126" s="123"/>
      <c r="GJ126" s="123"/>
      <c r="GT126" s="123"/>
      <c r="HD126" s="123"/>
      <c r="HN126" s="123"/>
      <c r="HX126" s="123"/>
    </row>
    <row xmlns:x14ac="http://schemas.microsoft.com/office/spreadsheetml/2009/9/ac" r="127" s="3" customFormat="true" x14ac:dyDescent="0.25">
      <c r="A127" s="389" t="str">
        <f ca="true">IF(ISBLANK('Data Summary'!A129),"",'Data Summary'!A129)</f>
        <v/>
      </c>
      <c r="B127" s="123"/>
      <c r="L127" s="123"/>
      <c r="V127" s="123"/>
      <c r="AF127" s="123"/>
      <c r="AP127" s="123"/>
      <c r="AZ127" s="123"/>
      <c r="BJ127" s="123"/>
      <c r="BT127" s="123"/>
      <c r="CD127" s="123"/>
      <c r="CN127" s="123"/>
      <c r="CX127" s="123"/>
      <c r="DH127" s="123"/>
      <c r="DR127" s="123"/>
      <c r="EB127" s="123"/>
      <c r="EL127" s="123"/>
      <c r="EV127" s="123"/>
      <c r="FF127" s="123"/>
      <c r="FP127" s="123"/>
      <c r="FZ127" s="123"/>
      <c r="GJ127" s="123"/>
      <c r="GT127" s="123"/>
      <c r="HD127" s="123"/>
      <c r="HN127" s="123"/>
      <c r="HX127" s="123"/>
    </row>
    <row xmlns:x14ac="http://schemas.microsoft.com/office/spreadsheetml/2009/9/ac" r="128" s="3" customFormat="true" x14ac:dyDescent="0.25">
      <c r="A128" s="389" t="str">
        <f ca="true">IF(ISBLANK('Data Summary'!A130),"",'Data Summary'!A130)</f>
        <v/>
      </c>
      <c r="B128" s="123"/>
      <c r="L128" s="123"/>
      <c r="V128" s="123"/>
      <c r="AF128" s="123"/>
      <c r="AP128" s="123"/>
      <c r="AZ128" s="123"/>
      <c r="BJ128" s="123"/>
      <c r="BT128" s="123"/>
      <c r="CD128" s="123"/>
      <c r="CN128" s="123"/>
      <c r="CX128" s="123"/>
      <c r="DH128" s="123"/>
      <c r="DR128" s="123"/>
      <c r="EB128" s="123"/>
      <c r="EL128" s="123"/>
      <c r="EV128" s="123"/>
      <c r="FF128" s="123"/>
      <c r="FP128" s="123"/>
      <c r="FZ128" s="123"/>
      <c r="GJ128" s="123"/>
      <c r="GT128" s="123"/>
      <c r="HD128" s="123"/>
      <c r="HN128" s="123"/>
      <c r="HX128" s="123"/>
    </row>
    <row xmlns:x14ac="http://schemas.microsoft.com/office/spreadsheetml/2009/9/ac" r="129" s="3" customFormat="true" x14ac:dyDescent="0.25">
      <c r="A129" s="389" t="str">
        <f ca="true">IF(ISBLANK('Data Summary'!A131),"",'Data Summary'!A131)</f>
        <v/>
      </c>
      <c r="B129" s="123"/>
      <c r="L129" s="123"/>
      <c r="V129" s="123"/>
      <c r="AF129" s="123"/>
      <c r="AP129" s="123"/>
      <c r="AZ129" s="123"/>
      <c r="BJ129" s="123"/>
      <c r="BT129" s="123"/>
      <c r="CD129" s="123"/>
      <c r="CN129" s="123"/>
      <c r="CX129" s="123"/>
      <c r="DH129" s="123"/>
      <c r="DR129" s="123"/>
      <c r="EB129" s="123"/>
      <c r="EL129" s="123"/>
      <c r="EV129" s="123"/>
      <c r="FF129" s="123"/>
      <c r="FP129" s="123"/>
      <c r="FZ129" s="123"/>
      <c r="GJ129" s="123"/>
      <c r="GT129" s="123"/>
      <c r="HD129" s="123"/>
      <c r="HN129" s="123"/>
      <c r="HX129" s="123"/>
    </row>
    <row xmlns:x14ac="http://schemas.microsoft.com/office/spreadsheetml/2009/9/ac" r="130" s="3" customFormat="true" x14ac:dyDescent="0.25">
      <c r="A130" s="389" t="str">
        <f ca="true">IF(ISBLANK('Data Summary'!A132),"",'Data Summary'!A132)</f>
        <v/>
      </c>
      <c r="B130" s="123"/>
      <c r="L130" s="123"/>
      <c r="V130" s="123"/>
      <c r="AF130" s="123"/>
      <c r="AP130" s="123"/>
      <c r="AZ130" s="123"/>
      <c r="BJ130" s="123"/>
      <c r="BT130" s="123"/>
      <c r="CD130" s="123"/>
      <c r="CN130" s="123"/>
      <c r="CX130" s="123"/>
      <c r="DH130" s="123"/>
      <c r="DR130" s="123"/>
      <c r="EB130" s="123"/>
      <c r="EL130" s="123"/>
      <c r="EV130" s="123"/>
      <c r="FF130" s="123"/>
      <c r="FP130" s="123"/>
      <c r="FZ130" s="123"/>
      <c r="GJ130" s="123"/>
      <c r="GT130" s="123"/>
      <c r="HD130" s="123"/>
      <c r="HN130" s="123"/>
      <c r="HX130" s="123"/>
    </row>
    <row xmlns:x14ac="http://schemas.microsoft.com/office/spreadsheetml/2009/9/ac" r="131" s="3" customFormat="true" x14ac:dyDescent="0.25">
      <c r="A131" s="389" t="str">
        <f ca="true">IF(ISBLANK('Data Summary'!A133),"",'Data Summary'!A133)</f>
        <v/>
      </c>
      <c r="B131" s="123"/>
      <c r="L131" s="123"/>
      <c r="V131" s="123"/>
      <c r="AF131" s="123"/>
      <c r="AP131" s="123"/>
      <c r="AZ131" s="123"/>
      <c r="BJ131" s="123"/>
      <c r="BT131" s="123"/>
      <c r="CD131" s="123"/>
      <c r="CN131" s="123"/>
      <c r="CX131" s="123"/>
      <c r="DH131" s="123"/>
      <c r="DR131" s="123"/>
      <c r="EB131" s="123"/>
      <c r="EL131" s="123"/>
      <c r="EV131" s="123"/>
      <c r="FF131" s="123"/>
      <c r="FP131" s="123"/>
      <c r="FZ131" s="123"/>
      <c r="GJ131" s="123"/>
      <c r="GT131" s="123"/>
      <c r="HD131" s="123"/>
      <c r="HN131" s="123"/>
      <c r="HX131" s="123"/>
    </row>
    <row xmlns:x14ac="http://schemas.microsoft.com/office/spreadsheetml/2009/9/ac" r="132" s="3" customFormat="true" x14ac:dyDescent="0.25">
      <c r="A132" s="389" t="str">
        <f ca="true">IF(ISBLANK('Data Summary'!A134),"",'Data Summary'!A134)</f>
        <v/>
      </c>
      <c r="B132" s="123"/>
      <c r="L132" s="123"/>
      <c r="V132" s="123"/>
      <c r="AF132" s="123"/>
      <c r="AP132" s="123"/>
      <c r="AZ132" s="123"/>
      <c r="BJ132" s="123"/>
      <c r="BT132" s="123"/>
      <c r="CD132" s="123"/>
      <c r="CN132" s="123"/>
      <c r="CX132" s="123"/>
      <c r="DH132" s="123"/>
      <c r="DR132" s="123"/>
      <c r="EB132" s="123"/>
      <c r="EL132" s="123"/>
      <c r="EV132" s="123"/>
      <c r="FF132" s="123"/>
      <c r="FP132" s="123"/>
      <c r="FZ132" s="123"/>
      <c r="GJ132" s="123"/>
      <c r="GT132" s="123"/>
      <c r="HD132" s="123"/>
      <c r="HN132" s="123"/>
      <c r="HX132" s="123"/>
    </row>
    <row xmlns:x14ac="http://schemas.microsoft.com/office/spreadsheetml/2009/9/ac" r="133" s="3" customFormat="true" x14ac:dyDescent="0.25">
      <c r="A133" s="389" t="str">
        <f ca="true">IF(ISBLANK('Data Summary'!A135),"",'Data Summary'!A135)</f>
        <v/>
      </c>
      <c r="B133" s="123"/>
      <c r="L133" s="123"/>
      <c r="V133" s="123"/>
      <c r="AF133" s="123"/>
      <c r="AP133" s="123"/>
      <c r="AZ133" s="123"/>
      <c r="BJ133" s="123"/>
      <c r="BT133" s="123"/>
      <c r="CD133" s="123"/>
      <c r="CN133" s="123"/>
      <c r="CX133" s="123"/>
      <c r="DH133" s="123"/>
      <c r="DR133" s="123"/>
      <c r="EB133" s="123"/>
      <c r="EL133" s="123"/>
      <c r="EV133" s="123"/>
      <c r="FF133" s="123"/>
      <c r="FP133" s="123"/>
      <c r="FZ133" s="123"/>
      <c r="GJ133" s="123"/>
      <c r="GT133" s="123"/>
      <c r="HD133" s="123"/>
      <c r="HN133" s="123"/>
      <c r="HX133" s="123"/>
    </row>
    <row xmlns:x14ac="http://schemas.microsoft.com/office/spreadsheetml/2009/9/ac" r="134" s="3" customFormat="true" x14ac:dyDescent="0.25">
      <c r="A134" s="389" t="str">
        <f ca="true">IF(ISBLANK('Data Summary'!A136),"",'Data Summary'!A136)</f>
        <v/>
      </c>
      <c r="B134" s="123"/>
      <c r="L134" s="123"/>
      <c r="V134" s="123"/>
      <c r="AF134" s="123"/>
      <c r="AP134" s="123"/>
      <c r="AZ134" s="123"/>
      <c r="BJ134" s="123"/>
      <c r="BT134" s="123"/>
      <c r="CD134" s="123"/>
      <c r="CN134" s="123"/>
      <c r="CX134" s="123"/>
      <c r="DH134" s="123"/>
      <c r="DR134" s="123"/>
      <c r="EB134" s="123"/>
      <c r="EL134" s="123"/>
      <c r="EV134" s="123"/>
      <c r="FF134" s="123"/>
      <c r="FP134" s="123"/>
      <c r="FZ134" s="123"/>
      <c r="GJ134" s="123"/>
      <c r="GT134" s="123"/>
      <c r="HD134" s="123"/>
      <c r="HN134" s="123"/>
      <c r="HX134" s="123"/>
    </row>
    <row xmlns:x14ac="http://schemas.microsoft.com/office/spreadsheetml/2009/9/ac" r="135" s="3" customFormat="true" x14ac:dyDescent="0.25">
      <c r="A135" s="389" t="str">
        <f ca="true">IF(ISBLANK('Data Summary'!A137),"",'Data Summary'!A137)</f>
        <v/>
      </c>
      <c r="B135" s="123"/>
      <c r="L135" s="123"/>
      <c r="V135" s="123"/>
      <c r="AF135" s="123"/>
      <c r="AP135" s="123"/>
      <c r="AZ135" s="123"/>
      <c r="BJ135" s="123"/>
      <c r="BT135" s="123"/>
      <c r="CD135" s="123"/>
      <c r="CN135" s="123"/>
      <c r="CX135" s="123"/>
      <c r="DH135" s="123"/>
      <c r="DR135" s="123"/>
      <c r="EB135" s="123"/>
      <c r="EL135" s="123"/>
      <c r="EV135" s="123"/>
      <c r="FF135" s="123"/>
      <c r="FP135" s="123"/>
      <c r="FZ135" s="123"/>
      <c r="GJ135" s="123"/>
      <c r="GT135" s="123"/>
      <c r="HD135" s="123"/>
      <c r="HN135" s="123"/>
      <c r="HX135" s="123"/>
    </row>
    <row xmlns:x14ac="http://schemas.microsoft.com/office/spreadsheetml/2009/9/ac" r="136" s="3" customFormat="true" x14ac:dyDescent="0.25">
      <c r="A136" s="389" t="str">
        <f ca="true">IF(ISBLANK('Data Summary'!A138),"",'Data Summary'!A138)</f>
        <v/>
      </c>
      <c r="B136" s="123"/>
      <c r="L136" s="123"/>
      <c r="V136" s="123"/>
      <c r="AF136" s="123"/>
      <c r="AP136" s="123"/>
      <c r="AZ136" s="123"/>
      <c r="BJ136" s="123"/>
      <c r="BT136" s="123"/>
      <c r="CD136" s="123"/>
      <c r="CN136" s="123"/>
      <c r="CX136" s="123"/>
      <c r="DH136" s="123"/>
      <c r="DR136" s="123"/>
      <c r="EB136" s="123"/>
      <c r="EL136" s="123"/>
      <c r="EV136" s="123"/>
      <c r="FF136" s="123"/>
      <c r="FP136" s="123"/>
      <c r="FZ136" s="123"/>
      <c r="GJ136" s="123"/>
      <c r="GT136" s="123"/>
      <c r="HD136" s="123"/>
      <c r="HN136" s="123"/>
      <c r="HX136" s="123"/>
    </row>
    <row xmlns:x14ac="http://schemas.microsoft.com/office/spreadsheetml/2009/9/ac" r="137" s="3" customFormat="true" x14ac:dyDescent="0.25">
      <c r="A137" s="389" t="str">
        <f ca="true">IF(ISBLANK('Data Summary'!A139),"",'Data Summary'!A139)</f>
        <v/>
      </c>
      <c r="B137" s="123"/>
      <c r="L137" s="123"/>
      <c r="V137" s="123"/>
      <c r="AF137" s="123"/>
      <c r="AP137" s="123"/>
      <c r="AZ137" s="123"/>
      <c r="BJ137" s="123"/>
      <c r="BT137" s="123"/>
      <c r="CD137" s="123"/>
      <c r="CN137" s="123"/>
      <c r="CX137" s="123"/>
      <c r="DH137" s="123"/>
      <c r="DR137" s="123"/>
      <c r="EB137" s="123"/>
      <c r="EL137" s="123"/>
      <c r="EV137" s="123"/>
      <c r="FF137" s="123"/>
      <c r="FP137" s="123"/>
      <c r="FZ137" s="123"/>
      <c r="GJ137" s="123"/>
      <c r="GT137" s="123"/>
      <c r="HD137" s="123"/>
      <c r="HN137" s="123"/>
      <c r="HX137" s="123"/>
    </row>
    <row xmlns:x14ac="http://schemas.microsoft.com/office/spreadsheetml/2009/9/ac" r="138" s="3" customFormat="true" x14ac:dyDescent="0.25">
      <c r="A138" s="389" t="str">
        <f ca="true">IF(ISBLANK('Data Summary'!A140),"",'Data Summary'!A140)</f>
        <v/>
      </c>
      <c r="B138" s="123"/>
      <c r="L138" s="123"/>
      <c r="V138" s="123"/>
      <c r="AF138" s="123"/>
      <c r="AP138" s="123"/>
      <c r="AZ138" s="123"/>
      <c r="BJ138" s="123"/>
      <c r="BT138" s="123"/>
      <c r="CD138" s="123"/>
      <c r="CN138" s="123"/>
      <c r="CX138" s="123"/>
      <c r="DH138" s="123"/>
      <c r="DR138" s="123"/>
      <c r="EB138" s="123"/>
      <c r="EL138" s="123"/>
      <c r="EV138" s="123"/>
      <c r="FF138" s="123"/>
      <c r="FP138" s="123"/>
      <c r="FZ138" s="123"/>
      <c r="GJ138" s="123"/>
      <c r="GT138" s="123"/>
      <c r="HD138" s="123"/>
      <c r="HN138" s="123"/>
      <c r="HX138" s="123"/>
    </row>
    <row xmlns:x14ac="http://schemas.microsoft.com/office/spreadsheetml/2009/9/ac" r="139" s="3" customFormat="true" x14ac:dyDescent="0.25">
      <c r="A139" s="389" t="str">
        <f ca="true">IF(ISBLANK('Data Summary'!A141),"",'Data Summary'!A141)</f>
        <v/>
      </c>
      <c r="B139" s="123"/>
      <c r="L139" s="123"/>
      <c r="V139" s="123"/>
      <c r="AF139" s="123"/>
      <c r="AP139" s="123"/>
      <c r="AZ139" s="123"/>
      <c r="BJ139" s="123"/>
      <c r="BT139" s="123"/>
      <c r="CD139" s="123"/>
      <c r="CN139" s="123"/>
      <c r="CX139" s="123"/>
      <c r="DH139" s="123"/>
      <c r="DR139" s="123"/>
      <c r="EB139" s="123"/>
      <c r="EL139" s="123"/>
      <c r="EV139" s="123"/>
      <c r="FF139" s="123"/>
      <c r="FP139" s="123"/>
      <c r="FZ139" s="123"/>
      <c r="GJ139" s="123"/>
      <c r="GT139" s="123"/>
      <c r="HD139" s="123"/>
      <c r="HN139" s="123"/>
      <c r="HX139" s="123"/>
    </row>
    <row xmlns:x14ac="http://schemas.microsoft.com/office/spreadsheetml/2009/9/ac" r="140" s="3" customFormat="true" x14ac:dyDescent="0.25">
      <c r="A140" s="389" t="str">
        <f ca="true">IF(ISBLANK('Data Summary'!A142),"",'Data Summary'!A142)</f>
        <v/>
      </c>
      <c r="B140" s="123"/>
      <c r="L140" s="123"/>
      <c r="V140" s="123"/>
      <c r="AF140" s="123"/>
      <c r="AP140" s="123"/>
      <c r="AZ140" s="123"/>
      <c r="BJ140" s="123"/>
      <c r="BT140" s="123"/>
      <c r="CD140" s="123"/>
      <c r="CN140" s="123"/>
      <c r="CX140" s="123"/>
      <c r="DH140" s="123"/>
      <c r="DR140" s="123"/>
      <c r="EB140" s="123"/>
      <c r="EL140" s="123"/>
      <c r="EV140" s="123"/>
      <c r="FF140" s="123"/>
      <c r="FP140" s="123"/>
      <c r="FZ140" s="123"/>
      <c r="GJ140" s="123"/>
      <c r="GT140" s="123"/>
      <c r="HD140" s="123"/>
      <c r="HN140" s="123"/>
      <c r="HX140" s="123"/>
    </row>
    <row xmlns:x14ac="http://schemas.microsoft.com/office/spreadsheetml/2009/9/ac" r="141" s="3" customFormat="true" x14ac:dyDescent="0.25">
      <c r="A141" s="389" t="str">
        <f ca="true">IF(ISBLANK('Data Summary'!A143),"",'Data Summary'!A143)</f>
        <v/>
      </c>
      <c r="B141" s="123"/>
      <c r="L141" s="123"/>
      <c r="V141" s="123"/>
      <c r="AF141" s="123"/>
      <c r="AP141" s="123"/>
      <c r="AZ141" s="123"/>
      <c r="BJ141" s="123"/>
      <c r="BT141" s="123"/>
      <c r="CD141" s="123"/>
      <c r="CN141" s="123"/>
      <c r="CX141" s="123"/>
      <c r="DH141" s="123"/>
      <c r="DR141" s="123"/>
      <c r="EB141" s="123"/>
      <c r="EL141" s="123"/>
      <c r="EV141" s="123"/>
      <c r="FF141" s="123"/>
      <c r="FP141" s="123"/>
      <c r="FZ141" s="123"/>
      <c r="GJ141" s="123"/>
      <c r="GT141" s="123"/>
      <c r="HD141" s="123"/>
      <c r="HN141" s="123"/>
      <c r="HX141" s="123"/>
    </row>
    <row xmlns:x14ac="http://schemas.microsoft.com/office/spreadsheetml/2009/9/ac" r="142" s="3" customFormat="true" x14ac:dyDescent="0.25">
      <c r="A142" s="389" t="str">
        <f ca="true">IF(ISBLANK('Data Summary'!A144),"",'Data Summary'!A144)</f>
        <v/>
      </c>
      <c r="B142" s="123"/>
      <c r="L142" s="123"/>
      <c r="V142" s="123"/>
      <c r="AF142" s="123"/>
      <c r="AP142" s="123"/>
      <c r="AZ142" s="123"/>
      <c r="BJ142" s="123"/>
      <c r="BT142" s="123"/>
      <c r="CD142" s="123"/>
      <c r="CN142" s="123"/>
      <c r="CX142" s="123"/>
      <c r="DH142" s="123"/>
      <c r="DR142" s="123"/>
      <c r="EB142" s="123"/>
      <c r="EL142" s="123"/>
      <c r="EV142" s="123"/>
      <c r="FF142" s="123"/>
      <c r="FP142" s="123"/>
      <c r="FZ142" s="123"/>
      <c r="GJ142" s="123"/>
      <c r="GT142" s="123"/>
      <c r="HD142" s="123"/>
      <c r="HN142" s="123"/>
      <c r="HX142" s="123"/>
    </row>
    <row xmlns:x14ac="http://schemas.microsoft.com/office/spreadsheetml/2009/9/ac" r="143" s="3" customFormat="true" x14ac:dyDescent="0.25">
      <c r="A143" s="389" t="str">
        <f ca="true">IF(ISBLANK('Data Summary'!A145),"",'Data Summary'!A145)</f>
        <v/>
      </c>
      <c r="B143" s="123"/>
      <c r="L143" s="123"/>
      <c r="V143" s="123"/>
      <c r="AF143" s="123"/>
      <c r="AP143" s="123"/>
      <c r="AZ143" s="123"/>
      <c r="BJ143" s="123"/>
      <c r="BT143" s="123"/>
      <c r="CD143" s="123"/>
      <c r="CN143" s="123"/>
      <c r="CX143" s="123"/>
      <c r="DH143" s="123"/>
      <c r="DR143" s="123"/>
      <c r="EB143" s="123"/>
      <c r="EL143" s="123"/>
      <c r="EV143" s="123"/>
      <c r="FF143" s="123"/>
      <c r="FP143" s="123"/>
      <c r="FZ143" s="123"/>
      <c r="GJ143" s="123"/>
      <c r="GT143" s="123"/>
      <c r="HD143" s="123"/>
      <c r="HN143" s="123"/>
      <c r="HX143" s="123"/>
    </row>
    <row xmlns:x14ac="http://schemas.microsoft.com/office/spreadsheetml/2009/9/ac" r="144" s="3" customFormat="true" x14ac:dyDescent="0.25">
      <c r="A144" s="389" t="str">
        <f ca="true">IF(ISBLANK('Data Summary'!A146),"",'Data Summary'!A146)</f>
        <v/>
      </c>
      <c r="B144" s="123"/>
      <c r="L144" s="123"/>
      <c r="V144" s="123"/>
      <c r="AF144" s="123"/>
      <c r="AP144" s="123"/>
      <c r="AZ144" s="123"/>
      <c r="BJ144" s="123"/>
      <c r="BT144" s="123"/>
      <c r="CD144" s="123"/>
      <c r="CN144" s="123"/>
      <c r="CX144" s="123"/>
      <c r="DH144" s="123"/>
      <c r="DR144" s="123"/>
      <c r="EB144" s="123"/>
      <c r="EL144" s="123"/>
      <c r="EV144" s="123"/>
      <c r="FF144" s="123"/>
      <c r="FP144" s="123"/>
      <c r="FZ144" s="123"/>
      <c r="GJ144" s="123"/>
      <c r="GT144" s="123"/>
      <c r="HD144" s="123"/>
      <c r="HN144" s="123"/>
      <c r="HX144" s="123"/>
    </row>
    <row xmlns:x14ac="http://schemas.microsoft.com/office/spreadsheetml/2009/9/ac" r="145" s="3" customFormat="true" x14ac:dyDescent="0.25">
      <c r="A145" s="389" t="str">
        <f ca="true">IF(ISBLANK('Data Summary'!A147),"",'Data Summary'!A147)</f>
        <v/>
      </c>
      <c r="B145" s="123"/>
      <c r="L145" s="123"/>
      <c r="V145" s="123"/>
      <c r="AF145" s="123"/>
      <c r="AP145" s="123"/>
      <c r="AZ145" s="123"/>
      <c r="BJ145" s="123"/>
      <c r="BT145" s="123"/>
      <c r="CD145" s="123"/>
      <c r="CN145" s="123"/>
      <c r="CX145" s="123"/>
      <c r="DH145" s="123"/>
      <c r="DR145" s="123"/>
      <c r="EB145" s="123"/>
      <c r="EL145" s="123"/>
      <c r="EV145" s="123"/>
      <c r="FF145" s="123"/>
      <c r="FP145" s="123"/>
      <c r="FZ145" s="123"/>
      <c r="GJ145" s="123"/>
      <c r="GT145" s="123"/>
      <c r="HD145" s="123"/>
      <c r="HN145" s="123"/>
      <c r="HX145" s="123"/>
    </row>
    <row xmlns:x14ac="http://schemas.microsoft.com/office/spreadsheetml/2009/9/ac" r="146" s="3" customFormat="true" x14ac:dyDescent="0.25">
      <c r="A146" s="389" t="str">
        <f ca="true">IF(ISBLANK('Data Summary'!A148),"",'Data Summary'!A148)</f>
        <v/>
      </c>
      <c r="B146" s="123"/>
      <c r="L146" s="123"/>
      <c r="V146" s="123"/>
      <c r="AF146" s="123"/>
      <c r="AP146" s="123"/>
      <c r="AZ146" s="123"/>
      <c r="BJ146" s="123"/>
      <c r="BT146" s="123"/>
      <c r="CD146" s="123"/>
      <c r="CN146" s="123"/>
      <c r="CX146" s="123"/>
      <c r="DH146" s="123"/>
      <c r="DR146" s="123"/>
      <c r="EB146" s="123"/>
      <c r="EL146" s="123"/>
      <c r="EV146" s="123"/>
      <c r="FF146" s="123"/>
      <c r="FP146" s="123"/>
      <c r="FZ146" s="123"/>
      <c r="GJ146" s="123"/>
      <c r="GT146" s="123"/>
      <c r="HD146" s="123"/>
      <c r="HN146" s="123"/>
      <c r="HX146" s="123"/>
    </row>
    <row xmlns:x14ac="http://schemas.microsoft.com/office/spreadsheetml/2009/9/ac" r="147" s="3" customFormat="true" x14ac:dyDescent="0.25">
      <c r="A147" s="389" t="str">
        <f ca="true">IF(ISBLANK('Data Summary'!A149),"",'Data Summary'!A149)</f>
        <v/>
      </c>
      <c r="B147" s="123"/>
      <c r="L147" s="123"/>
      <c r="V147" s="123"/>
      <c r="AF147" s="123"/>
      <c r="AP147" s="123"/>
      <c r="AZ147" s="123"/>
      <c r="BJ147" s="123"/>
      <c r="BT147" s="123"/>
      <c r="CD147" s="123"/>
      <c r="CN147" s="123"/>
      <c r="CX147" s="123"/>
      <c r="DH147" s="123"/>
      <c r="DR147" s="123"/>
      <c r="EB147" s="123"/>
      <c r="EL147" s="123"/>
      <c r="EV147" s="123"/>
      <c r="FF147" s="123"/>
      <c r="FP147" s="123"/>
      <c r="FZ147" s="123"/>
      <c r="GJ147" s="123"/>
      <c r="GT147" s="123"/>
      <c r="HD147" s="123"/>
      <c r="HN147" s="123"/>
      <c r="HX147" s="123"/>
    </row>
    <row xmlns:x14ac="http://schemas.microsoft.com/office/spreadsheetml/2009/9/ac" r="148" s="3" customFormat="true" x14ac:dyDescent="0.25">
      <c r="A148" s="389" t="str">
        <f ca="true">IF(ISBLANK('Data Summary'!A150),"",'Data Summary'!A150)</f>
        <v/>
      </c>
      <c r="B148" s="123"/>
      <c r="L148" s="123"/>
      <c r="V148" s="123"/>
      <c r="AF148" s="123"/>
      <c r="AP148" s="123"/>
      <c r="AZ148" s="123"/>
      <c r="BJ148" s="123"/>
      <c r="BT148" s="123"/>
      <c r="CD148" s="123"/>
      <c r="CN148" s="123"/>
      <c r="CX148" s="123"/>
      <c r="DH148" s="123"/>
      <c r="DR148" s="123"/>
      <c r="EB148" s="123"/>
      <c r="EL148" s="123"/>
      <c r="EV148" s="123"/>
      <c r="FF148" s="123"/>
      <c r="FP148" s="123"/>
      <c r="FZ148" s="123"/>
      <c r="GJ148" s="123"/>
      <c r="GT148" s="123"/>
      <c r="HD148" s="123"/>
      <c r="HN148" s="123"/>
      <c r="HX148" s="123"/>
    </row>
    <row xmlns:x14ac="http://schemas.microsoft.com/office/spreadsheetml/2009/9/ac" r="149" s="3" customFormat="true" x14ac:dyDescent="0.25">
      <c r="A149" s="389" t="str">
        <f ca="true">IF(ISBLANK('Data Summary'!A151),"",'Data Summary'!A151)</f>
        <v/>
      </c>
      <c r="B149" s="123"/>
      <c r="L149" s="123"/>
      <c r="V149" s="123"/>
      <c r="AF149" s="123"/>
      <c r="AP149" s="123"/>
      <c r="AZ149" s="123"/>
      <c r="BJ149" s="123"/>
      <c r="BT149" s="123"/>
      <c r="CD149" s="123"/>
      <c r="CN149" s="123"/>
      <c r="CX149" s="123"/>
      <c r="DH149" s="123"/>
      <c r="DR149" s="123"/>
      <c r="EB149" s="123"/>
      <c r="EL149" s="123"/>
      <c r="EV149" s="123"/>
      <c r="FF149" s="123"/>
      <c r="FP149" s="123"/>
      <c r="FZ149" s="123"/>
      <c r="GJ149" s="123"/>
      <c r="GT149" s="123"/>
      <c r="HD149" s="123"/>
      <c r="HN149" s="123"/>
      <c r="HX149" s="123"/>
    </row>
    <row xmlns:x14ac="http://schemas.microsoft.com/office/spreadsheetml/2009/9/ac" r="150" s="3" customFormat="true" x14ac:dyDescent="0.25">
      <c r="A150" s="389" t="str">
        <f ca="true">IF(ISBLANK('Data Summary'!A152),"",'Data Summary'!A152)</f>
        <v/>
      </c>
      <c r="B150" s="123"/>
      <c r="L150" s="123"/>
      <c r="V150" s="123"/>
      <c r="AF150" s="123"/>
      <c r="AP150" s="123"/>
      <c r="AZ150" s="123"/>
      <c r="BJ150" s="123"/>
      <c r="BT150" s="123"/>
      <c r="CD150" s="123"/>
      <c r="CN150" s="123"/>
      <c r="CX150" s="123"/>
      <c r="DH150" s="123"/>
      <c r="DR150" s="123"/>
      <c r="EB150" s="123"/>
      <c r="EL150" s="123"/>
      <c r="EV150" s="123"/>
      <c r="FF150" s="123"/>
      <c r="FP150" s="123"/>
      <c r="FZ150" s="123"/>
      <c r="GJ150" s="123"/>
      <c r="GT150" s="123"/>
      <c r="HD150" s="123"/>
      <c r="HN150" s="123"/>
      <c r="HX150" s="123"/>
    </row>
    <row xmlns:x14ac="http://schemas.microsoft.com/office/spreadsheetml/2009/9/ac" r="151" s="3" customFormat="true" x14ac:dyDescent="0.25">
      <c r="A151" s="389" t="str">
        <f ca="true">IF(ISBLANK('Data Summary'!A153),"",'Data Summary'!A153)</f>
        <v/>
      </c>
      <c r="B151" s="123"/>
      <c r="L151" s="123"/>
      <c r="V151" s="123"/>
      <c r="AF151" s="123"/>
      <c r="AP151" s="123"/>
      <c r="AZ151" s="123"/>
      <c r="BJ151" s="123"/>
      <c r="BT151" s="123"/>
      <c r="CD151" s="123"/>
      <c r="CN151" s="123"/>
      <c r="CX151" s="123"/>
      <c r="DH151" s="123"/>
      <c r="DR151" s="123"/>
      <c r="EB151" s="123"/>
      <c r="EL151" s="123"/>
      <c r="EV151" s="123"/>
      <c r="FF151" s="123"/>
      <c r="FP151" s="123"/>
      <c r="FZ151" s="123"/>
      <c r="GJ151" s="123"/>
      <c r="GT151" s="123"/>
      <c r="HD151" s="123"/>
      <c r="HN151" s="123"/>
      <c r="HX151" s="123"/>
    </row>
    <row xmlns:x14ac="http://schemas.microsoft.com/office/spreadsheetml/2009/9/ac" r="152" s="3" customFormat="true" x14ac:dyDescent="0.25">
      <c r="A152" s="385"/>
      <c r="B152" s="123"/>
      <c r="L152" s="123"/>
      <c r="V152" s="123"/>
      <c r="AF152" s="123"/>
      <c r="AP152" s="123"/>
      <c r="AZ152" s="123"/>
      <c r="BJ152" s="123"/>
      <c r="BT152" s="123"/>
      <c r="CD152" s="123"/>
      <c r="CN152" s="123"/>
      <c r="CX152" s="123"/>
      <c r="DH152" s="123"/>
      <c r="DR152" s="123"/>
      <c r="EB152" s="123"/>
      <c r="EL152" s="123"/>
      <c r="EV152" s="123"/>
      <c r="FF152" s="123"/>
      <c r="FP152" s="123"/>
      <c r="FZ152" s="123"/>
      <c r="GJ152" s="123"/>
      <c r="GT152" s="123"/>
      <c r="HD152" s="123"/>
      <c r="HN152" s="123"/>
      <c r="HX152" s="123"/>
    </row>
    <row xmlns:x14ac="http://schemas.microsoft.com/office/spreadsheetml/2009/9/ac" r="153" s="3" customFormat="true" x14ac:dyDescent="0.25">
      <c r="A153" s="385"/>
      <c r="B153" s="123"/>
      <c r="L153" s="123"/>
      <c r="V153" s="123"/>
      <c r="AF153" s="123"/>
      <c r="AP153" s="123"/>
      <c r="AZ153" s="123"/>
      <c r="BJ153" s="123"/>
      <c r="BT153" s="123"/>
      <c r="CD153" s="123"/>
      <c r="CN153" s="123"/>
      <c r="CX153" s="123"/>
      <c r="DH153" s="123"/>
      <c r="DR153" s="123"/>
      <c r="EB153" s="123"/>
      <c r="EL153" s="123"/>
      <c r="EV153" s="123"/>
      <c r="FF153" s="123"/>
      <c r="FP153" s="123"/>
      <c r="FZ153" s="123"/>
      <c r="GJ153" s="123"/>
      <c r="GT153" s="123"/>
      <c r="HD153" s="123"/>
      <c r="HN153" s="123"/>
      <c r="HX153" s="123"/>
    </row>
    <row xmlns:x14ac="http://schemas.microsoft.com/office/spreadsheetml/2009/9/ac" r="154" s="3" customFormat="true" x14ac:dyDescent="0.25">
      <c r="A154" s="385"/>
      <c r="B154" s="123"/>
      <c r="L154" s="123"/>
      <c r="V154" s="123"/>
      <c r="AF154" s="123"/>
      <c r="AP154" s="123"/>
      <c r="AZ154" s="123"/>
      <c r="BJ154" s="123"/>
      <c r="BT154" s="123"/>
      <c r="CD154" s="123"/>
      <c r="CN154" s="123"/>
      <c r="CX154" s="123"/>
      <c r="DH154" s="123"/>
      <c r="DR154" s="123"/>
      <c r="EB154" s="123"/>
      <c r="EL154" s="123"/>
      <c r="EV154" s="123"/>
      <c r="FF154" s="123"/>
      <c r="FP154" s="123"/>
      <c r="FZ154" s="123"/>
      <c r="GJ154" s="123"/>
      <c r="GT154" s="123"/>
      <c r="HD154" s="123"/>
      <c r="HN154" s="123"/>
      <c r="HX154" s="123"/>
    </row>
    <row xmlns:x14ac="http://schemas.microsoft.com/office/spreadsheetml/2009/9/ac" r="155" s="3" customFormat="true" x14ac:dyDescent="0.25">
      <c r="A155" s="385"/>
      <c r="B155" s="123"/>
      <c r="L155" s="123"/>
      <c r="V155" s="123"/>
      <c r="AF155" s="123"/>
      <c r="AP155" s="123"/>
      <c r="AZ155" s="123"/>
      <c r="BJ155" s="123"/>
      <c r="BT155" s="123"/>
      <c r="CD155" s="123"/>
      <c r="CN155" s="123"/>
      <c r="CX155" s="123"/>
      <c r="DH155" s="123"/>
      <c r="DR155" s="123"/>
      <c r="EB155" s="123"/>
      <c r="EL155" s="123"/>
      <c r="EV155" s="123"/>
      <c r="FF155" s="123"/>
      <c r="FP155" s="123"/>
      <c r="FZ155" s="123"/>
      <c r="GJ155" s="123"/>
      <c r="GT155" s="123"/>
      <c r="HD155" s="123"/>
      <c r="HN155" s="123"/>
      <c r="HX155" s="123"/>
    </row>
    <row xmlns:x14ac="http://schemas.microsoft.com/office/spreadsheetml/2009/9/ac" r="156" s="3" customFormat="true" x14ac:dyDescent="0.25">
      <c r="A156" s="385"/>
      <c r="B156" s="123"/>
      <c r="L156" s="123"/>
      <c r="V156" s="123"/>
      <c r="AF156" s="123"/>
      <c r="AP156" s="123"/>
      <c r="AZ156" s="123"/>
      <c r="BJ156" s="123"/>
      <c r="BT156" s="123"/>
      <c r="CD156" s="123"/>
      <c r="CN156" s="123"/>
      <c r="CX156" s="123"/>
      <c r="DH156" s="123"/>
      <c r="DR156" s="123"/>
      <c r="EB156" s="123"/>
      <c r="EL156" s="123"/>
      <c r="EV156" s="123"/>
      <c r="FF156" s="123"/>
      <c r="FP156" s="123"/>
      <c r="FZ156" s="123"/>
      <c r="GJ156" s="123"/>
      <c r="GT156" s="123"/>
      <c r="HD156" s="123"/>
      <c r="HN156" s="123"/>
      <c r="HX156" s="123"/>
    </row>
    <row xmlns:x14ac="http://schemas.microsoft.com/office/spreadsheetml/2009/9/ac" r="157" s="3" customFormat="true" x14ac:dyDescent="0.25">
      <c r="A157" s="385"/>
      <c r="B157" s="123"/>
      <c r="L157" s="123"/>
      <c r="V157" s="123"/>
      <c r="AF157" s="123"/>
      <c r="AP157" s="123"/>
      <c r="AZ157" s="123"/>
      <c r="BJ157" s="123"/>
      <c r="BT157" s="123"/>
      <c r="CD157" s="123"/>
      <c r="CN157" s="123"/>
      <c r="CX157" s="123"/>
      <c r="DH157" s="123"/>
      <c r="DR157" s="123"/>
      <c r="EB157" s="123"/>
      <c r="EL157" s="123"/>
      <c r="EV157" s="123"/>
      <c r="FF157" s="123"/>
      <c r="FP157" s="123"/>
      <c r="FZ157" s="123"/>
      <c r="GJ157" s="123"/>
      <c r="GT157" s="123"/>
      <c r="HD157" s="123"/>
      <c r="HN157" s="123"/>
      <c r="HX157" s="123"/>
    </row>
    <row xmlns:x14ac="http://schemas.microsoft.com/office/spreadsheetml/2009/9/ac" r="158" s="3" customFormat="true" x14ac:dyDescent="0.25">
      <c r="A158" s="385"/>
      <c r="B158" s="123"/>
      <c r="L158" s="123"/>
      <c r="V158" s="123"/>
      <c r="AF158" s="123"/>
      <c r="AP158" s="123"/>
      <c r="AZ158" s="123"/>
      <c r="BJ158" s="123"/>
      <c r="BT158" s="123"/>
      <c r="CD158" s="123"/>
      <c r="CN158" s="123"/>
      <c r="CX158" s="123"/>
      <c r="DH158" s="123"/>
      <c r="DR158" s="123"/>
      <c r="EB158" s="123"/>
      <c r="EL158" s="123"/>
      <c r="EV158" s="123"/>
      <c r="FF158" s="123"/>
      <c r="FP158" s="123"/>
      <c r="FZ158" s="123"/>
      <c r="GJ158" s="123"/>
      <c r="GT158" s="123"/>
      <c r="HD158" s="123"/>
      <c r="HN158" s="123"/>
      <c r="HX158" s="123"/>
    </row>
    <row xmlns:x14ac="http://schemas.microsoft.com/office/spreadsheetml/2009/9/ac" r="159" s="3" customFormat="true" x14ac:dyDescent="0.25">
      <c r="A159" s="385"/>
      <c r="B159" s="123"/>
      <c r="L159" s="123"/>
      <c r="V159" s="123"/>
      <c r="AF159" s="123"/>
      <c r="AP159" s="123"/>
      <c r="AZ159" s="123"/>
      <c r="BJ159" s="123"/>
      <c r="BT159" s="123"/>
      <c r="CD159" s="123"/>
      <c r="CN159" s="123"/>
      <c r="CX159" s="123"/>
      <c r="DH159" s="123"/>
      <c r="DR159" s="123"/>
      <c r="EB159" s="123"/>
      <c r="EL159" s="123"/>
      <c r="EV159" s="123"/>
      <c r="FF159" s="123"/>
      <c r="FP159" s="123"/>
      <c r="FZ159" s="123"/>
      <c r="GJ159" s="123"/>
      <c r="GT159" s="123"/>
      <c r="HD159" s="123"/>
      <c r="HN159" s="123"/>
      <c r="HX159" s="123"/>
    </row>
    <row xmlns:x14ac="http://schemas.microsoft.com/office/spreadsheetml/2009/9/ac" r="160" s="3" customFormat="true" x14ac:dyDescent="0.25">
      <c r="A160" s="385"/>
      <c r="B160" s="123"/>
      <c r="L160" s="123"/>
      <c r="V160" s="123"/>
      <c r="AF160" s="123"/>
      <c r="AP160" s="123"/>
      <c r="AZ160" s="123"/>
      <c r="BJ160" s="123"/>
      <c r="BT160" s="123"/>
      <c r="CD160" s="123"/>
      <c r="CN160" s="123"/>
      <c r="CX160" s="123"/>
      <c r="DH160" s="123"/>
      <c r="DR160" s="123"/>
      <c r="EB160" s="123"/>
      <c r="EL160" s="123"/>
      <c r="EV160" s="123"/>
      <c r="FF160" s="123"/>
      <c r="FP160" s="123"/>
      <c r="FZ160" s="123"/>
      <c r="GJ160" s="123"/>
      <c r="GT160" s="123"/>
      <c r="HD160" s="123"/>
      <c r="HN160" s="123"/>
      <c r="HX160" s="123"/>
    </row>
    <row xmlns:x14ac="http://schemas.microsoft.com/office/spreadsheetml/2009/9/ac" r="161" s="3" customFormat="true" x14ac:dyDescent="0.25">
      <c r="A161" s="385"/>
      <c r="B161" s="123"/>
      <c r="L161" s="123"/>
      <c r="V161" s="123"/>
      <c r="AF161" s="123"/>
      <c r="AP161" s="123"/>
      <c r="AZ161" s="123"/>
      <c r="BJ161" s="123"/>
      <c r="BT161" s="123"/>
      <c r="CD161" s="123"/>
      <c r="CN161" s="123"/>
      <c r="CX161" s="123"/>
      <c r="DH161" s="123"/>
      <c r="DR161" s="123"/>
      <c r="EB161" s="123"/>
      <c r="EL161" s="123"/>
      <c r="EV161" s="123"/>
      <c r="FF161" s="123"/>
      <c r="FP161" s="123"/>
      <c r="FZ161" s="123"/>
      <c r="GJ161" s="123"/>
      <c r="GT161" s="123"/>
      <c r="HD161" s="123"/>
      <c r="HN161" s="123"/>
      <c r="HX161" s="123"/>
    </row>
    <row xmlns:x14ac="http://schemas.microsoft.com/office/spreadsheetml/2009/9/ac" r="162" s="3" customFormat="true" x14ac:dyDescent="0.25">
      <c r="A162" s="385"/>
      <c r="B162" s="123"/>
      <c r="L162" s="123"/>
      <c r="V162" s="123"/>
      <c r="AF162" s="123"/>
      <c r="AP162" s="123"/>
      <c r="AZ162" s="123"/>
      <c r="BJ162" s="123"/>
      <c r="BT162" s="123"/>
      <c r="CD162" s="123"/>
      <c r="CN162" s="123"/>
      <c r="CX162" s="123"/>
      <c r="DH162" s="123"/>
      <c r="DR162" s="123"/>
      <c r="EB162" s="123"/>
      <c r="EL162" s="123"/>
      <c r="EV162" s="123"/>
      <c r="FF162" s="123"/>
      <c r="FP162" s="123"/>
      <c r="FZ162" s="123"/>
      <c r="GJ162" s="123"/>
      <c r="GT162" s="123"/>
      <c r="HD162" s="123"/>
      <c r="HN162" s="123"/>
      <c r="HX162" s="123"/>
    </row>
    <row xmlns:x14ac="http://schemas.microsoft.com/office/spreadsheetml/2009/9/ac" r="163" s="3" customFormat="true" x14ac:dyDescent="0.25">
      <c r="A163" s="385"/>
      <c r="B163" s="123"/>
      <c r="L163" s="123"/>
      <c r="V163" s="123"/>
      <c r="AF163" s="123"/>
      <c r="AP163" s="123"/>
      <c r="AZ163" s="123"/>
      <c r="BJ163" s="123"/>
      <c r="BT163" s="123"/>
      <c r="CD163" s="123"/>
      <c r="CN163" s="123"/>
      <c r="CX163" s="123"/>
      <c r="DH163" s="123"/>
      <c r="DR163" s="123"/>
      <c r="EB163" s="123"/>
      <c r="EL163" s="123"/>
      <c r="EV163" s="123"/>
      <c r="FF163" s="123"/>
      <c r="FP163" s="123"/>
      <c r="FZ163" s="123"/>
      <c r="GJ163" s="123"/>
      <c r="GT163" s="123"/>
      <c r="HD163" s="123"/>
      <c r="HN163" s="123"/>
      <c r="HX163" s="123"/>
    </row>
    <row xmlns:x14ac="http://schemas.microsoft.com/office/spreadsheetml/2009/9/ac" r="164" s="3" customFormat="true" x14ac:dyDescent="0.25">
      <c r="A164" s="385"/>
      <c r="B164" s="123"/>
      <c r="L164" s="123"/>
      <c r="V164" s="123"/>
      <c r="AF164" s="123"/>
      <c r="AP164" s="123"/>
      <c r="AZ164" s="123"/>
      <c r="BJ164" s="123"/>
      <c r="BT164" s="123"/>
      <c r="CD164" s="123"/>
      <c r="CN164" s="123"/>
      <c r="CX164" s="123"/>
      <c r="DH164" s="123"/>
      <c r="DR164" s="123"/>
      <c r="EB164" s="123"/>
      <c r="EL164" s="123"/>
      <c r="EV164" s="123"/>
      <c r="FF164" s="123"/>
      <c r="FP164" s="123"/>
      <c r="FZ164" s="123"/>
      <c r="GJ164" s="123"/>
      <c r="GT164" s="123"/>
      <c r="HD164" s="123"/>
      <c r="HN164" s="123"/>
      <c r="HX164" s="123"/>
    </row>
    <row xmlns:x14ac="http://schemas.microsoft.com/office/spreadsheetml/2009/9/ac" r="165" s="3" customFormat="true" x14ac:dyDescent="0.25">
      <c r="A165" s="385"/>
      <c r="B165" s="123"/>
      <c r="L165" s="123"/>
      <c r="V165" s="123"/>
      <c r="AF165" s="123"/>
      <c r="AP165" s="123"/>
      <c r="AZ165" s="123"/>
      <c r="BJ165" s="123"/>
      <c r="BT165" s="123"/>
      <c r="CD165" s="123"/>
      <c r="CN165" s="123"/>
      <c r="CX165" s="123"/>
      <c r="DH165" s="123"/>
      <c r="DR165" s="123"/>
      <c r="EB165" s="123"/>
      <c r="EL165" s="123"/>
      <c r="EV165" s="123"/>
      <c r="FF165" s="123"/>
      <c r="FP165" s="123"/>
      <c r="FZ165" s="123"/>
      <c r="GJ165" s="123"/>
      <c r="GT165" s="123"/>
      <c r="HD165" s="123"/>
      <c r="HN165" s="123"/>
      <c r="HX165" s="123"/>
    </row>
    <row xmlns:x14ac="http://schemas.microsoft.com/office/spreadsheetml/2009/9/ac" r="166" s="3" customFormat="true" x14ac:dyDescent="0.25">
      <c r="A166" s="385"/>
      <c r="B166" s="123"/>
      <c r="L166" s="123"/>
      <c r="V166" s="123"/>
      <c r="AF166" s="123"/>
      <c r="AP166" s="123"/>
      <c r="AZ166" s="123"/>
      <c r="BJ166" s="123"/>
      <c r="BT166" s="123"/>
      <c r="CD166" s="123"/>
      <c r="CN166" s="123"/>
      <c r="CX166" s="123"/>
      <c r="DH166" s="123"/>
      <c r="DR166" s="123"/>
      <c r="EB166" s="123"/>
      <c r="EL166" s="123"/>
      <c r="EV166" s="123"/>
      <c r="FF166" s="123"/>
      <c r="FP166" s="123"/>
      <c r="FZ166" s="123"/>
      <c r="GJ166" s="123"/>
      <c r="GT166" s="123"/>
      <c r="HD166" s="123"/>
      <c r="HN166" s="123"/>
      <c r="HX166" s="123"/>
    </row>
    <row xmlns:x14ac="http://schemas.microsoft.com/office/spreadsheetml/2009/9/ac" r="167" s="3" customFormat="true" x14ac:dyDescent="0.25">
      <c r="A167" s="385"/>
      <c r="B167" s="123"/>
      <c r="L167" s="123"/>
      <c r="V167" s="123"/>
      <c r="AF167" s="123"/>
      <c r="AP167" s="123"/>
      <c r="AZ167" s="123"/>
      <c r="BJ167" s="123"/>
      <c r="BT167" s="123"/>
      <c r="CD167" s="123"/>
      <c r="CN167" s="123"/>
      <c r="CX167" s="123"/>
      <c r="DH167" s="123"/>
      <c r="DR167" s="123"/>
      <c r="EB167" s="123"/>
      <c r="EL167" s="123"/>
      <c r="EV167" s="123"/>
      <c r="FF167" s="123"/>
      <c r="FP167" s="123"/>
      <c r="FZ167" s="123"/>
      <c r="GJ167" s="123"/>
      <c r="GT167" s="123"/>
      <c r="HD167" s="123"/>
      <c r="HN167" s="123"/>
      <c r="HX167" s="123"/>
    </row>
    <row xmlns:x14ac="http://schemas.microsoft.com/office/spreadsheetml/2009/9/ac" r="168" s="3" customFormat="true" x14ac:dyDescent="0.25">
      <c r="A168" s="385"/>
      <c r="B168" s="123"/>
      <c r="L168" s="123"/>
      <c r="V168" s="123"/>
      <c r="AF168" s="123"/>
      <c r="AP168" s="123"/>
      <c r="AZ168" s="123"/>
      <c r="BJ168" s="123"/>
      <c r="BT168" s="123"/>
      <c r="CD168" s="123"/>
      <c r="CN168" s="123"/>
      <c r="CX168" s="123"/>
      <c r="DH168" s="123"/>
      <c r="DR168" s="123"/>
      <c r="EB168" s="123"/>
      <c r="EL168" s="123"/>
      <c r="EV168" s="123"/>
      <c r="FF168" s="123"/>
      <c r="FP168" s="123"/>
      <c r="FZ168" s="123"/>
      <c r="GJ168" s="123"/>
      <c r="GT168" s="123"/>
      <c r="HD168" s="123"/>
      <c r="HN168" s="123"/>
      <c r="HX168" s="123"/>
    </row>
    <row xmlns:x14ac="http://schemas.microsoft.com/office/spreadsheetml/2009/9/ac" r="169" s="3" customFormat="true" x14ac:dyDescent="0.25">
      <c r="A169" s="385"/>
      <c r="B169" s="123"/>
      <c r="L169" s="123"/>
      <c r="V169" s="123"/>
      <c r="AF169" s="123"/>
      <c r="AP169" s="123"/>
      <c r="AZ169" s="123"/>
      <c r="BJ169" s="123"/>
      <c r="BT169" s="123"/>
      <c r="CD169" s="123"/>
      <c r="CN169" s="123"/>
      <c r="CX169" s="123"/>
      <c r="DH169" s="123"/>
      <c r="DR169" s="123"/>
      <c r="EB169" s="123"/>
      <c r="EL169" s="123"/>
      <c r="EV169" s="123"/>
      <c r="FF169" s="123"/>
      <c r="FP169" s="123"/>
      <c r="FZ169" s="123"/>
      <c r="GJ169" s="123"/>
      <c r="GT169" s="123"/>
      <c r="HD169" s="123"/>
      <c r="HN169" s="123"/>
      <c r="HX169" s="123"/>
    </row>
    <row xmlns:x14ac="http://schemas.microsoft.com/office/spreadsheetml/2009/9/ac" r="170" s="3" customFormat="true" x14ac:dyDescent="0.25">
      <c r="A170" s="385"/>
      <c r="B170" s="123"/>
      <c r="L170" s="123"/>
      <c r="V170" s="123"/>
      <c r="AF170" s="123"/>
      <c r="AP170" s="123"/>
      <c r="AZ170" s="123"/>
      <c r="BJ170" s="123"/>
      <c r="BT170" s="123"/>
      <c r="CD170" s="123"/>
      <c r="CN170" s="123"/>
      <c r="CX170" s="123"/>
      <c r="DH170" s="123"/>
      <c r="DR170" s="123"/>
      <c r="EB170" s="123"/>
      <c r="EL170" s="123"/>
      <c r="EV170" s="123"/>
      <c r="FF170" s="123"/>
      <c r="FP170" s="123"/>
      <c r="FZ170" s="123"/>
      <c r="GJ170" s="123"/>
      <c r="GT170" s="123"/>
      <c r="HD170" s="123"/>
      <c r="HN170" s="123"/>
      <c r="HX170" s="123"/>
    </row>
    <row xmlns:x14ac="http://schemas.microsoft.com/office/spreadsheetml/2009/9/ac" r="171" s="3" customFormat="true" x14ac:dyDescent="0.25">
      <c r="A171" s="385"/>
      <c r="B171" s="123"/>
      <c r="L171" s="123"/>
      <c r="V171" s="123"/>
      <c r="AF171" s="123"/>
      <c r="AP171" s="123"/>
      <c r="AZ171" s="123"/>
      <c r="BJ171" s="123"/>
      <c r="BT171" s="123"/>
      <c r="CD171" s="123"/>
      <c r="CN171" s="123"/>
      <c r="CX171" s="123"/>
      <c r="DH171" s="123"/>
      <c r="DR171" s="123"/>
      <c r="EB171" s="123"/>
      <c r="EL171" s="123"/>
      <c r="EV171" s="123"/>
      <c r="FF171" s="123"/>
      <c r="FP171" s="123"/>
      <c r="FZ171" s="123"/>
      <c r="GJ171" s="123"/>
      <c r="GT171" s="123"/>
      <c r="HD171" s="123"/>
      <c r="HN171" s="123"/>
      <c r="HX171" s="123"/>
    </row>
    <row xmlns:x14ac="http://schemas.microsoft.com/office/spreadsheetml/2009/9/ac" r="172" s="3" customFormat="true" x14ac:dyDescent="0.25">
      <c r="A172" s="385"/>
      <c r="B172" s="123"/>
      <c r="L172" s="123"/>
      <c r="V172" s="123"/>
      <c r="AF172" s="123"/>
      <c r="AP172" s="123"/>
      <c r="AZ172" s="123"/>
      <c r="BJ172" s="123"/>
      <c r="BT172" s="123"/>
      <c r="CD172" s="123"/>
      <c r="CN172" s="123"/>
      <c r="CX172" s="123"/>
      <c r="DH172" s="123"/>
      <c r="DR172" s="123"/>
      <c r="EB172" s="123"/>
      <c r="EL172" s="123"/>
      <c r="EV172" s="123"/>
      <c r="FF172" s="123"/>
      <c r="FP172" s="123"/>
      <c r="FZ172" s="123"/>
      <c r="GJ172" s="123"/>
      <c r="GT172" s="123"/>
      <c r="HD172" s="123"/>
      <c r="HN172" s="123"/>
      <c r="HX172" s="123"/>
    </row>
    <row xmlns:x14ac="http://schemas.microsoft.com/office/spreadsheetml/2009/9/ac" r="173" s="3" customFormat="true" x14ac:dyDescent="0.25">
      <c r="A173" s="385"/>
      <c r="B173" s="123"/>
      <c r="L173" s="123"/>
      <c r="V173" s="123"/>
      <c r="AF173" s="123"/>
      <c r="AP173" s="123"/>
      <c r="AZ173" s="123"/>
      <c r="BJ173" s="123"/>
      <c r="BT173" s="123"/>
      <c r="CD173" s="123"/>
      <c r="CN173" s="123"/>
      <c r="CX173" s="123"/>
      <c r="DH173" s="123"/>
      <c r="DR173" s="123"/>
      <c r="EB173" s="123"/>
      <c r="EL173" s="123"/>
      <c r="EV173" s="123"/>
      <c r="FF173" s="123"/>
      <c r="FP173" s="123"/>
      <c r="FZ173" s="123"/>
      <c r="GJ173" s="123"/>
      <c r="GT173" s="123"/>
      <c r="HD173" s="123"/>
      <c r="HN173" s="123"/>
      <c r="HX173" s="123"/>
    </row>
    <row xmlns:x14ac="http://schemas.microsoft.com/office/spreadsheetml/2009/9/ac" r="174" s="3" customFormat="true" x14ac:dyDescent="0.25">
      <c r="A174" s="385"/>
      <c r="B174" s="123"/>
      <c r="L174" s="123"/>
      <c r="V174" s="123"/>
      <c r="AF174" s="123"/>
      <c r="AP174" s="123"/>
      <c r="AZ174" s="123"/>
      <c r="BJ174" s="123"/>
      <c r="BT174" s="123"/>
      <c r="CD174" s="123"/>
      <c r="CN174" s="123"/>
      <c r="CX174" s="123"/>
      <c r="DH174" s="123"/>
      <c r="DR174" s="123"/>
      <c r="EB174" s="123"/>
      <c r="EL174" s="123"/>
      <c r="EV174" s="123"/>
      <c r="FF174" s="123"/>
      <c r="FP174" s="123"/>
      <c r="FZ174" s="123"/>
      <c r="GJ174" s="123"/>
      <c r="GT174" s="123"/>
      <c r="HD174" s="123"/>
      <c r="HN174" s="123"/>
      <c r="HX174" s="123"/>
    </row>
    <row xmlns:x14ac="http://schemas.microsoft.com/office/spreadsheetml/2009/9/ac" r="175" s="3" customFormat="true" x14ac:dyDescent="0.25">
      <c r="A175" s="385"/>
      <c r="B175" s="123"/>
      <c r="L175" s="123"/>
      <c r="V175" s="123"/>
      <c r="AF175" s="123"/>
      <c r="AP175" s="123"/>
      <c r="AZ175" s="123"/>
      <c r="BJ175" s="123"/>
      <c r="BT175" s="123"/>
      <c r="CD175" s="123"/>
      <c r="CN175" s="123"/>
      <c r="CX175" s="123"/>
      <c r="DH175" s="123"/>
      <c r="DR175" s="123"/>
      <c r="EB175" s="123"/>
      <c r="EL175" s="123"/>
      <c r="EV175" s="123"/>
      <c r="FF175" s="123"/>
      <c r="FP175" s="123"/>
      <c r="FZ175" s="123"/>
      <c r="GJ175" s="123"/>
      <c r="GT175" s="123"/>
      <c r="HD175" s="123"/>
      <c r="HN175" s="123"/>
      <c r="HX175" s="123"/>
    </row>
    <row xmlns:x14ac="http://schemas.microsoft.com/office/spreadsheetml/2009/9/ac" r="176" s="3" customFormat="true" x14ac:dyDescent="0.25">
      <c r="A176" s="385"/>
      <c r="B176" s="123"/>
      <c r="L176" s="123"/>
      <c r="V176" s="123"/>
      <c r="AF176" s="123"/>
      <c r="AP176" s="123"/>
      <c r="AZ176" s="123"/>
      <c r="BJ176" s="123"/>
      <c r="BT176" s="123"/>
      <c r="CD176" s="123"/>
      <c r="CN176" s="123"/>
      <c r="CX176" s="123"/>
      <c r="DH176" s="123"/>
      <c r="DR176" s="123"/>
      <c r="EB176" s="123"/>
      <c r="EL176" s="123"/>
      <c r="EV176" s="123"/>
      <c r="FF176" s="123"/>
      <c r="FP176" s="123"/>
      <c r="FZ176" s="123"/>
      <c r="GJ176" s="123"/>
      <c r="GT176" s="123"/>
      <c r="HD176" s="123"/>
      <c r="HN176" s="123"/>
      <c r="HX176" s="123"/>
    </row>
    <row xmlns:x14ac="http://schemas.microsoft.com/office/spreadsheetml/2009/9/ac" r="177" s="3" customFormat="true" x14ac:dyDescent="0.25">
      <c r="A177" s="385"/>
      <c r="B177" s="123"/>
      <c r="L177" s="123"/>
      <c r="V177" s="123"/>
      <c r="AF177" s="123"/>
      <c r="AP177" s="123"/>
      <c r="AZ177" s="123"/>
      <c r="BJ177" s="123"/>
      <c r="BT177" s="123"/>
      <c r="CD177" s="123"/>
      <c r="CN177" s="123"/>
      <c r="CX177" s="123"/>
      <c r="DH177" s="123"/>
      <c r="DR177" s="123"/>
      <c r="EB177" s="123"/>
      <c r="EL177" s="123"/>
      <c r="EV177" s="123"/>
      <c r="FF177" s="123"/>
      <c r="FP177" s="123"/>
      <c r="FZ177" s="123"/>
      <c r="GJ177" s="123"/>
      <c r="GT177" s="123"/>
      <c r="HD177" s="123"/>
      <c r="HN177" s="123"/>
      <c r="HX177" s="123"/>
    </row>
    <row xmlns:x14ac="http://schemas.microsoft.com/office/spreadsheetml/2009/9/ac" r="178" s="3" customFormat="true" x14ac:dyDescent="0.25">
      <c r="A178" s="385"/>
      <c r="B178" s="123"/>
      <c r="L178" s="123"/>
      <c r="V178" s="123"/>
      <c r="AF178" s="123"/>
      <c r="AP178" s="123"/>
      <c r="AZ178" s="123"/>
      <c r="BJ178" s="123"/>
      <c r="BT178" s="123"/>
      <c r="CD178" s="123"/>
      <c r="CN178" s="123"/>
      <c r="CX178" s="123"/>
      <c r="DH178" s="123"/>
      <c r="DR178" s="123"/>
      <c r="EB178" s="123"/>
      <c r="EL178" s="123"/>
      <c r="EV178" s="123"/>
      <c r="FF178" s="123"/>
      <c r="FP178" s="123"/>
      <c r="FZ178" s="123"/>
      <c r="GJ178" s="123"/>
      <c r="GT178" s="123"/>
      <c r="HD178" s="123"/>
      <c r="HN178" s="123"/>
      <c r="HX178" s="123"/>
    </row>
    <row xmlns:x14ac="http://schemas.microsoft.com/office/spreadsheetml/2009/9/ac" r="179" s="3" customFormat="true" x14ac:dyDescent="0.25">
      <c r="A179" s="385"/>
      <c r="B179" s="123"/>
      <c r="L179" s="123"/>
      <c r="V179" s="123"/>
      <c r="AF179" s="123"/>
      <c r="AP179" s="123"/>
      <c r="AZ179" s="123"/>
      <c r="BJ179" s="123"/>
      <c r="BT179" s="123"/>
      <c r="CD179" s="123"/>
      <c r="CN179" s="123"/>
      <c r="CX179" s="123"/>
      <c r="DH179" s="123"/>
      <c r="DR179" s="123"/>
      <c r="EB179" s="123"/>
      <c r="EL179" s="123"/>
      <c r="EV179" s="123"/>
      <c r="FF179" s="123"/>
      <c r="FP179" s="123"/>
      <c r="FZ179" s="123"/>
      <c r="GJ179" s="123"/>
      <c r="GT179" s="123"/>
      <c r="HD179" s="123"/>
      <c r="HN179" s="123"/>
      <c r="HX179" s="123"/>
    </row>
    <row xmlns:x14ac="http://schemas.microsoft.com/office/spreadsheetml/2009/9/ac" r="180" s="3" customFormat="true" x14ac:dyDescent="0.25">
      <c r="A180" s="385"/>
      <c r="B180" s="123"/>
      <c r="L180" s="123"/>
      <c r="V180" s="123"/>
      <c r="AF180" s="123"/>
      <c r="AP180" s="123"/>
      <c r="AZ180" s="123"/>
      <c r="BJ180" s="123"/>
      <c r="BT180" s="123"/>
      <c r="CD180" s="123"/>
      <c r="CN180" s="123"/>
      <c r="CX180" s="123"/>
      <c r="DH180" s="123"/>
      <c r="DR180" s="123"/>
      <c r="EB180" s="123"/>
      <c r="EL180" s="123"/>
      <c r="EV180" s="123"/>
      <c r="FF180" s="123"/>
      <c r="FP180" s="123"/>
      <c r="FZ180" s="123"/>
      <c r="GJ180" s="123"/>
      <c r="GT180" s="123"/>
      <c r="HD180" s="123"/>
      <c r="HN180" s="123"/>
      <c r="HX180" s="123"/>
    </row>
    <row xmlns:x14ac="http://schemas.microsoft.com/office/spreadsheetml/2009/9/ac" r="181" s="3" customFormat="true" x14ac:dyDescent="0.25">
      <c r="A181" s="385"/>
      <c r="B181" s="123"/>
      <c r="L181" s="123"/>
      <c r="V181" s="123"/>
      <c r="AF181" s="123"/>
      <c r="AP181" s="123"/>
      <c r="AZ181" s="123"/>
      <c r="BJ181" s="123"/>
      <c r="BT181" s="123"/>
      <c r="CD181" s="123"/>
      <c r="CN181" s="123"/>
      <c r="CX181" s="123"/>
      <c r="DH181" s="123"/>
      <c r="DR181" s="123"/>
      <c r="EB181" s="123"/>
      <c r="EL181" s="123"/>
      <c r="EV181" s="123"/>
      <c r="FF181" s="123"/>
      <c r="FP181" s="123"/>
      <c r="FZ181" s="123"/>
      <c r="GJ181" s="123"/>
      <c r="GT181" s="123"/>
      <c r="HD181" s="123"/>
      <c r="HN181" s="123"/>
      <c r="HX181" s="123"/>
    </row>
    <row xmlns:x14ac="http://schemas.microsoft.com/office/spreadsheetml/2009/9/ac" r="182" s="3" customFormat="true" x14ac:dyDescent="0.25">
      <c r="A182" s="385"/>
      <c r="B182" s="123"/>
      <c r="L182" s="123"/>
      <c r="V182" s="123"/>
      <c r="AF182" s="123"/>
      <c r="AP182" s="123"/>
      <c r="AZ182" s="123"/>
      <c r="BJ182" s="123"/>
      <c r="BT182" s="123"/>
      <c r="CD182" s="123"/>
      <c r="CN182" s="123"/>
      <c r="CX182" s="123"/>
      <c r="DH182" s="123"/>
      <c r="DR182" s="123"/>
      <c r="EB182" s="123"/>
      <c r="EL182" s="123"/>
      <c r="EV182" s="123"/>
      <c r="FF182" s="123"/>
      <c r="FP182" s="123"/>
      <c r="FZ182" s="123"/>
      <c r="GJ182" s="123"/>
      <c r="GT182" s="123"/>
      <c r="HD182" s="123"/>
      <c r="HN182" s="123"/>
      <c r="HX182" s="123"/>
    </row>
    <row xmlns:x14ac="http://schemas.microsoft.com/office/spreadsheetml/2009/9/ac" r="183" s="3" customFormat="true" x14ac:dyDescent="0.25">
      <c r="A183" s="385"/>
      <c r="B183" s="123"/>
      <c r="L183" s="123"/>
      <c r="V183" s="123"/>
      <c r="AF183" s="123"/>
      <c r="AP183" s="123"/>
      <c r="AZ183" s="123"/>
      <c r="BJ183" s="123"/>
      <c r="BT183" s="123"/>
      <c r="CD183" s="123"/>
      <c r="CN183" s="123"/>
      <c r="CX183" s="123"/>
      <c r="DH183" s="123"/>
      <c r="DR183" s="123"/>
      <c r="EB183" s="123"/>
      <c r="EL183" s="123"/>
      <c r="EV183" s="123"/>
      <c r="FF183" s="123"/>
      <c r="FP183" s="123"/>
      <c r="FZ183" s="123"/>
      <c r="GJ183" s="123"/>
      <c r="GT183" s="123"/>
      <c r="HD183" s="123"/>
      <c r="HN183" s="123"/>
      <c r="HX183" s="123"/>
    </row>
    <row xmlns:x14ac="http://schemas.microsoft.com/office/spreadsheetml/2009/9/ac" r="184" s="3" customFormat="true" x14ac:dyDescent="0.25">
      <c r="A184" s="385"/>
      <c r="B184" s="123"/>
      <c r="L184" s="123"/>
      <c r="V184" s="123"/>
      <c r="AF184" s="123"/>
      <c r="AP184" s="123"/>
      <c r="AZ184" s="123"/>
      <c r="BJ184" s="123"/>
      <c r="BT184" s="123"/>
      <c r="CD184" s="123"/>
      <c r="CN184" s="123"/>
      <c r="CX184" s="123"/>
      <c r="DH184" s="123"/>
      <c r="DR184" s="123"/>
      <c r="EB184" s="123"/>
      <c r="EL184" s="123"/>
      <c r="EV184" s="123"/>
      <c r="FF184" s="123"/>
      <c r="FP184" s="123"/>
      <c r="FZ184" s="123"/>
      <c r="GJ184" s="123"/>
      <c r="GT184" s="123"/>
      <c r="HD184" s="123"/>
      <c r="HN184" s="123"/>
      <c r="HX184" s="123"/>
    </row>
    <row xmlns:x14ac="http://schemas.microsoft.com/office/spreadsheetml/2009/9/ac" r="185" s="3" customFormat="true" x14ac:dyDescent="0.25">
      <c r="A185" s="385"/>
      <c r="B185" s="123"/>
      <c r="L185" s="123"/>
      <c r="V185" s="123"/>
      <c r="AF185" s="123"/>
      <c r="AP185" s="123"/>
      <c r="AZ185" s="123"/>
      <c r="BJ185" s="123"/>
      <c r="BT185" s="123"/>
      <c r="CD185" s="123"/>
      <c r="CN185" s="123"/>
      <c r="CX185" s="123"/>
      <c r="DH185" s="123"/>
      <c r="DR185" s="123"/>
      <c r="EB185" s="123"/>
      <c r="EL185" s="123"/>
      <c r="EV185" s="123"/>
      <c r="FF185" s="123"/>
      <c r="FP185" s="123"/>
      <c r="FZ185" s="123"/>
      <c r="GJ185" s="123"/>
      <c r="GT185" s="123"/>
      <c r="HD185" s="123"/>
      <c r="HN185" s="123"/>
      <c r="HX185" s="123"/>
    </row>
    <row xmlns:x14ac="http://schemas.microsoft.com/office/spreadsheetml/2009/9/ac" r="186" s="3" customFormat="true" x14ac:dyDescent="0.25">
      <c r="A186" s="385"/>
      <c r="B186" s="123"/>
      <c r="L186" s="123"/>
      <c r="V186" s="123"/>
      <c r="AF186" s="123"/>
      <c r="AP186" s="123"/>
      <c r="AZ186" s="123"/>
      <c r="BJ186" s="123"/>
      <c r="BT186" s="123"/>
      <c r="CD186" s="123"/>
      <c r="CN186" s="123"/>
      <c r="CX186" s="123"/>
      <c r="DH186" s="123"/>
      <c r="DR186" s="123"/>
      <c r="EB186" s="123"/>
      <c r="EL186" s="123"/>
      <c r="EV186" s="123"/>
      <c r="FF186" s="123"/>
      <c r="FP186" s="123"/>
      <c r="FZ186" s="123"/>
      <c r="GJ186" s="123"/>
      <c r="GT186" s="123"/>
      <c r="HD186" s="123"/>
      <c r="HN186" s="123"/>
      <c r="HX186" s="123"/>
    </row>
    <row xmlns:x14ac="http://schemas.microsoft.com/office/spreadsheetml/2009/9/ac" r="187" s="3" customFormat="true" x14ac:dyDescent="0.25">
      <c r="A187" s="385"/>
      <c r="B187" s="123"/>
      <c r="L187" s="123"/>
      <c r="V187" s="123"/>
      <c r="AF187" s="123"/>
      <c r="AP187" s="123"/>
      <c r="AZ187" s="123"/>
      <c r="BJ187" s="123"/>
      <c r="BT187" s="123"/>
      <c r="CD187" s="123"/>
      <c r="CN187" s="123"/>
      <c r="CX187" s="123"/>
      <c r="DH187" s="123"/>
      <c r="DR187" s="123"/>
      <c r="EB187" s="123"/>
      <c r="EL187" s="123"/>
      <c r="EV187" s="123"/>
      <c r="FF187" s="123"/>
      <c r="FP187" s="123"/>
      <c r="FZ187" s="123"/>
      <c r="GJ187" s="123"/>
      <c r="GT187" s="123"/>
      <c r="HD187" s="123"/>
      <c r="HN187" s="123"/>
      <c r="HX187" s="123"/>
    </row>
    <row xmlns:x14ac="http://schemas.microsoft.com/office/spreadsheetml/2009/9/ac" r="188" s="3" customFormat="true" x14ac:dyDescent="0.25">
      <c r="A188" s="385"/>
      <c r="B188" s="123"/>
      <c r="L188" s="123"/>
      <c r="V188" s="123"/>
      <c r="AF188" s="123"/>
      <c r="AP188" s="123"/>
      <c r="AZ188" s="123"/>
      <c r="BJ188" s="123"/>
      <c r="BT188" s="123"/>
      <c r="CD188" s="123"/>
      <c r="CN188" s="123"/>
      <c r="CX188" s="123"/>
      <c r="DH188" s="123"/>
      <c r="DR188" s="123"/>
      <c r="EB188" s="123"/>
      <c r="EL188" s="123"/>
      <c r="EV188" s="123"/>
      <c r="FF188" s="123"/>
      <c r="FP188" s="123"/>
      <c r="FZ188" s="123"/>
      <c r="GJ188" s="123"/>
      <c r="GT188" s="123"/>
      <c r="HD188" s="123"/>
      <c r="HN188" s="123"/>
      <c r="HX188" s="123"/>
    </row>
    <row xmlns:x14ac="http://schemas.microsoft.com/office/spreadsheetml/2009/9/ac" r="189" s="3" customFormat="true" x14ac:dyDescent="0.25">
      <c r="A189" s="385"/>
      <c r="B189" s="123"/>
      <c r="L189" s="123"/>
      <c r="V189" s="123"/>
      <c r="AF189" s="123"/>
      <c r="AP189" s="123"/>
      <c r="AZ189" s="123"/>
      <c r="BJ189" s="123"/>
      <c r="BT189" s="123"/>
      <c r="CD189" s="123"/>
      <c r="CN189" s="123"/>
      <c r="CX189" s="123"/>
      <c r="DH189" s="123"/>
      <c r="DR189" s="123"/>
      <c r="EB189" s="123"/>
      <c r="EL189" s="123"/>
      <c r="EV189" s="123"/>
      <c r="FF189" s="123"/>
      <c r="FP189" s="123"/>
      <c r="FZ189" s="123"/>
      <c r="GJ189" s="123"/>
      <c r="GT189" s="123"/>
      <c r="HD189" s="123"/>
      <c r="HN189" s="123"/>
      <c r="HX189" s="123"/>
    </row>
    <row xmlns:x14ac="http://schemas.microsoft.com/office/spreadsheetml/2009/9/ac" r="190" s="3" customFormat="true" x14ac:dyDescent="0.25">
      <c r="A190" s="385"/>
      <c r="B190" s="123"/>
      <c r="L190" s="123"/>
      <c r="V190" s="123"/>
      <c r="AF190" s="123"/>
      <c r="AP190" s="123"/>
      <c r="AZ190" s="123"/>
      <c r="BJ190" s="123"/>
      <c r="BT190" s="123"/>
      <c r="CD190" s="123"/>
      <c r="CN190" s="123"/>
      <c r="CX190" s="123"/>
      <c r="DH190" s="123"/>
      <c r="DR190" s="123"/>
      <c r="EB190" s="123"/>
      <c r="EL190" s="123"/>
      <c r="EV190" s="123"/>
      <c r="FF190" s="123"/>
      <c r="FP190" s="123"/>
      <c r="FZ190" s="123"/>
      <c r="GJ190" s="123"/>
      <c r="GT190" s="123"/>
      <c r="HD190" s="123"/>
      <c r="HN190" s="123"/>
      <c r="HX190" s="123"/>
    </row>
    <row xmlns:x14ac="http://schemas.microsoft.com/office/spreadsheetml/2009/9/ac" r="191" s="3" customFormat="true" x14ac:dyDescent="0.25">
      <c r="A191" s="385"/>
      <c r="B191" s="123"/>
      <c r="L191" s="123"/>
      <c r="V191" s="123"/>
      <c r="AF191" s="123"/>
      <c r="AP191" s="123"/>
      <c r="AZ191" s="123"/>
      <c r="BJ191" s="123"/>
      <c r="BT191" s="123"/>
      <c r="CD191" s="123"/>
      <c r="CN191" s="123"/>
      <c r="CX191" s="123"/>
      <c r="DH191" s="123"/>
      <c r="DR191" s="123"/>
      <c r="EB191" s="123"/>
      <c r="EL191" s="123"/>
      <c r="EV191" s="123"/>
      <c r="FF191" s="123"/>
      <c r="FP191" s="123"/>
      <c r="FZ191" s="123"/>
      <c r="GJ191" s="123"/>
      <c r="GT191" s="123"/>
      <c r="HD191" s="123"/>
      <c r="HN191" s="123"/>
      <c r="HX191" s="123"/>
    </row>
    <row xmlns:x14ac="http://schemas.microsoft.com/office/spreadsheetml/2009/9/ac" r="192" s="3" customFormat="true" x14ac:dyDescent="0.25">
      <c r="A192" s="385"/>
      <c r="B192" s="123"/>
      <c r="L192" s="123"/>
      <c r="V192" s="123"/>
      <c r="AF192" s="123"/>
      <c r="AP192" s="123"/>
      <c r="AZ192" s="123"/>
      <c r="BJ192" s="123"/>
      <c r="BT192" s="123"/>
      <c r="CD192" s="123"/>
      <c r="CN192" s="123"/>
      <c r="CX192" s="123"/>
      <c r="DH192" s="123"/>
      <c r="DR192" s="123"/>
      <c r="EB192" s="123"/>
      <c r="EL192" s="123"/>
      <c r="EV192" s="123"/>
      <c r="FF192" s="123"/>
      <c r="FP192" s="123"/>
      <c r="FZ192" s="123"/>
      <c r="GJ192" s="123"/>
      <c r="GT192" s="123"/>
      <c r="HD192" s="123"/>
      <c r="HN192" s="123"/>
      <c r="HX192" s="123"/>
    </row>
    <row xmlns:x14ac="http://schemas.microsoft.com/office/spreadsheetml/2009/9/ac" r="193" s="3" customFormat="true" x14ac:dyDescent="0.25">
      <c r="A193" s="385"/>
      <c r="B193" s="123"/>
      <c r="L193" s="123"/>
      <c r="V193" s="123"/>
      <c r="AF193" s="123"/>
      <c r="AP193" s="123"/>
      <c r="AZ193" s="123"/>
      <c r="BJ193" s="123"/>
      <c r="BT193" s="123"/>
      <c r="CD193" s="123"/>
      <c r="CN193" s="123"/>
      <c r="CX193" s="123"/>
      <c r="DH193" s="123"/>
      <c r="DR193" s="123"/>
      <c r="EB193" s="123"/>
      <c r="EL193" s="123"/>
      <c r="EV193" s="123"/>
      <c r="FF193" s="123"/>
      <c r="FP193" s="123"/>
      <c r="FZ193" s="123"/>
      <c r="GJ193" s="123"/>
      <c r="GT193" s="123"/>
      <c r="HD193" s="123"/>
      <c r="HN193" s="123"/>
      <c r="HX193" s="123"/>
    </row>
    <row xmlns:x14ac="http://schemas.microsoft.com/office/spreadsheetml/2009/9/ac" r="194" s="3" customFormat="true" x14ac:dyDescent="0.25">
      <c r="A194" s="385"/>
      <c r="B194" s="123"/>
      <c r="L194" s="123"/>
      <c r="V194" s="123"/>
      <c r="AF194" s="123"/>
      <c r="AP194" s="123"/>
      <c r="AZ194" s="123"/>
      <c r="BJ194" s="123"/>
      <c r="BT194" s="123"/>
      <c r="CD194" s="123"/>
      <c r="CN194" s="123"/>
      <c r="CX194" s="123"/>
      <c r="DH194" s="123"/>
      <c r="DR194" s="123"/>
      <c r="EB194" s="123"/>
      <c r="EL194" s="123"/>
      <c r="EV194" s="123"/>
      <c r="FF194" s="123"/>
      <c r="FP194" s="123"/>
      <c r="FZ194" s="123"/>
      <c r="GJ194" s="123"/>
      <c r="GT194" s="123"/>
      <c r="HD194" s="123"/>
      <c r="HN194" s="123"/>
      <c r="HX194" s="123"/>
    </row>
    <row xmlns:x14ac="http://schemas.microsoft.com/office/spreadsheetml/2009/9/ac" r="195" s="3" customFormat="true" x14ac:dyDescent="0.25">
      <c r="A195" s="385"/>
      <c r="B195" s="123"/>
      <c r="L195" s="123"/>
      <c r="V195" s="123"/>
      <c r="AF195" s="123"/>
      <c r="AP195" s="123"/>
      <c r="AZ195" s="123"/>
      <c r="BJ195" s="123"/>
      <c r="BT195" s="123"/>
      <c r="CD195" s="123"/>
      <c r="CN195" s="123"/>
      <c r="CX195" s="123"/>
      <c r="DH195" s="123"/>
      <c r="DR195" s="123"/>
      <c r="EB195" s="123"/>
      <c r="EL195" s="123"/>
      <c r="EV195" s="123"/>
      <c r="FF195" s="123"/>
      <c r="FP195" s="123"/>
      <c r="FZ195" s="123"/>
      <c r="GJ195" s="123"/>
      <c r="GT195" s="123"/>
      <c r="HD195" s="123"/>
      <c r="HN195" s="123"/>
      <c r="HX195" s="123"/>
    </row>
    <row xmlns:x14ac="http://schemas.microsoft.com/office/spreadsheetml/2009/9/ac" r="196" s="3" customFormat="true" x14ac:dyDescent="0.25">
      <c r="A196" s="385"/>
      <c r="B196" s="123"/>
      <c r="L196" s="123"/>
      <c r="V196" s="123"/>
      <c r="AF196" s="123"/>
      <c r="AP196" s="123"/>
      <c r="AZ196" s="123"/>
      <c r="BJ196" s="123"/>
      <c r="BT196" s="123"/>
      <c r="CD196" s="123"/>
      <c r="CN196" s="123"/>
      <c r="CX196" s="123"/>
      <c r="DH196" s="123"/>
      <c r="DR196" s="123"/>
      <c r="EB196" s="123"/>
      <c r="EL196" s="123"/>
      <c r="EV196" s="123"/>
      <c r="FF196" s="123"/>
      <c r="FP196" s="123"/>
      <c r="FZ196" s="123"/>
      <c r="GJ196" s="123"/>
      <c r="GT196" s="123"/>
      <c r="HD196" s="123"/>
      <c r="HN196" s="123"/>
      <c r="HX196" s="123"/>
    </row>
    <row xmlns:x14ac="http://schemas.microsoft.com/office/spreadsheetml/2009/9/ac" r="197" s="3" customFormat="true" x14ac:dyDescent="0.25">
      <c r="A197" s="385"/>
      <c r="B197" s="123"/>
      <c r="L197" s="123"/>
      <c r="V197" s="123"/>
      <c r="AF197" s="123"/>
      <c r="AP197" s="123"/>
      <c r="AZ197" s="123"/>
      <c r="BJ197" s="123"/>
      <c r="BT197" s="123"/>
      <c r="CD197" s="123"/>
      <c r="CN197" s="123"/>
      <c r="CX197" s="123"/>
      <c r="DH197" s="123"/>
      <c r="DR197" s="123"/>
      <c r="EB197" s="123"/>
      <c r="EL197" s="123"/>
      <c r="EV197" s="123"/>
      <c r="FF197" s="123"/>
      <c r="FP197" s="123"/>
      <c r="FZ197" s="123"/>
      <c r="GJ197" s="123"/>
      <c r="GT197" s="123"/>
      <c r="HD197" s="123"/>
      <c r="HN197" s="123"/>
      <c r="HX197" s="123"/>
    </row>
    <row xmlns:x14ac="http://schemas.microsoft.com/office/spreadsheetml/2009/9/ac" r="198" s="3" customFormat="true" x14ac:dyDescent="0.25">
      <c r="A198" s="385"/>
      <c r="B198" s="123"/>
      <c r="L198" s="123"/>
      <c r="V198" s="123"/>
      <c r="AF198" s="123"/>
      <c r="AP198" s="123"/>
      <c r="AZ198" s="123"/>
      <c r="BJ198" s="123"/>
      <c r="BT198" s="123"/>
      <c r="CD198" s="123"/>
      <c r="CN198" s="123"/>
      <c r="CX198" s="123"/>
      <c r="DH198" s="123"/>
      <c r="DR198" s="123"/>
      <c r="EB198" s="123"/>
      <c r="EL198" s="123"/>
      <c r="EV198" s="123"/>
      <c r="FF198" s="123"/>
      <c r="FP198" s="123"/>
      <c r="FZ198" s="123"/>
      <c r="GJ198" s="123"/>
      <c r="GT198" s="123"/>
      <c r="HD198" s="123"/>
      <c r="HN198" s="123"/>
      <c r="HX198" s="123"/>
    </row>
    <row xmlns:x14ac="http://schemas.microsoft.com/office/spreadsheetml/2009/9/ac" r="199" s="3" customFormat="true" x14ac:dyDescent="0.25">
      <c r="A199" s="385"/>
      <c r="B199" s="123"/>
      <c r="L199" s="123"/>
      <c r="V199" s="123"/>
      <c r="AF199" s="123"/>
      <c r="AP199" s="123"/>
      <c r="AZ199" s="123"/>
      <c r="BJ199" s="123"/>
      <c r="BT199" s="123"/>
      <c r="CD199" s="123"/>
      <c r="CN199" s="123"/>
      <c r="CX199" s="123"/>
      <c r="DH199" s="123"/>
      <c r="DR199" s="123"/>
      <c r="EB199" s="123"/>
      <c r="EL199" s="123"/>
      <c r="EV199" s="123"/>
      <c r="FF199" s="123"/>
      <c r="FP199" s="123"/>
      <c r="FZ199" s="123"/>
      <c r="GJ199" s="123"/>
      <c r="GT199" s="123"/>
      <c r="HD199" s="123"/>
      <c r="HN199" s="123"/>
      <c r="HX199" s="123"/>
    </row>
    <row xmlns:x14ac="http://schemas.microsoft.com/office/spreadsheetml/2009/9/ac" r="200" s="3" customFormat="true" x14ac:dyDescent="0.25">
      <c r="A200" s="385"/>
      <c r="B200" s="123"/>
      <c r="L200" s="123"/>
      <c r="V200" s="123"/>
      <c r="AF200" s="123"/>
      <c r="AP200" s="123"/>
      <c r="AZ200" s="123"/>
      <c r="BJ200" s="123"/>
      <c r="BT200" s="123"/>
      <c r="CD200" s="123"/>
      <c r="CN200" s="123"/>
      <c r="CX200" s="123"/>
      <c r="DH200" s="123"/>
      <c r="DR200" s="123"/>
      <c r="EB200" s="123"/>
      <c r="EL200" s="123"/>
      <c r="EV200" s="123"/>
      <c r="FF200" s="123"/>
      <c r="FP200" s="123"/>
      <c r="FZ200" s="123"/>
      <c r="GJ200" s="123"/>
      <c r="GT200" s="123"/>
      <c r="HD200" s="123"/>
      <c r="HN200" s="123"/>
      <c r="HX200" s="123"/>
    </row>
    <row xmlns:x14ac="http://schemas.microsoft.com/office/spreadsheetml/2009/9/ac" r="201" s="3" customFormat="true" x14ac:dyDescent="0.25">
      <c r="A201" s="385"/>
      <c r="B201" s="123"/>
      <c r="L201" s="123"/>
      <c r="V201" s="123"/>
      <c r="AF201" s="123"/>
      <c r="AP201" s="123"/>
      <c r="AZ201" s="123"/>
      <c r="BJ201" s="123"/>
      <c r="BT201" s="123"/>
      <c r="CD201" s="123"/>
      <c r="CN201" s="123"/>
      <c r="CX201" s="123"/>
      <c r="DH201" s="123"/>
      <c r="DR201" s="123"/>
      <c r="EB201" s="123"/>
      <c r="EL201" s="123"/>
      <c r="EV201" s="123"/>
      <c r="FF201" s="123"/>
      <c r="FP201" s="123"/>
      <c r="FZ201" s="123"/>
      <c r="GJ201" s="123"/>
      <c r="GT201" s="123"/>
      <c r="HD201" s="123"/>
      <c r="HN201" s="123"/>
      <c r="HX201" s="123"/>
    </row>
    <row xmlns:x14ac="http://schemas.microsoft.com/office/spreadsheetml/2009/9/ac" r="202" s="3" customFormat="true" x14ac:dyDescent="0.25">
      <c r="A202" s="385"/>
      <c r="B202" s="123"/>
      <c r="L202" s="123"/>
      <c r="V202" s="123"/>
      <c r="AF202" s="123"/>
      <c r="AP202" s="123"/>
      <c r="AZ202" s="123"/>
      <c r="BJ202" s="123"/>
      <c r="BT202" s="123"/>
      <c r="CD202" s="123"/>
      <c r="CN202" s="123"/>
      <c r="CX202" s="123"/>
      <c r="DH202" s="123"/>
      <c r="DR202" s="123"/>
      <c r="EB202" s="123"/>
      <c r="EL202" s="123"/>
      <c r="EV202" s="123"/>
      <c r="FF202" s="123"/>
      <c r="FP202" s="123"/>
      <c r="FZ202" s="123"/>
      <c r="GJ202" s="123"/>
      <c r="GT202" s="123"/>
      <c r="HD202" s="123"/>
      <c r="HN202" s="123"/>
      <c r="HX202" s="123"/>
    </row>
    <row xmlns:x14ac="http://schemas.microsoft.com/office/spreadsheetml/2009/9/ac" r="203" s="3" customFormat="true" x14ac:dyDescent="0.25">
      <c r="A203" s="385"/>
      <c r="B203" s="123"/>
      <c r="L203" s="123"/>
      <c r="V203" s="123"/>
      <c r="AF203" s="123"/>
      <c r="AP203" s="123"/>
      <c r="AZ203" s="123"/>
      <c r="BJ203" s="123"/>
      <c r="BT203" s="123"/>
      <c r="CD203" s="123"/>
      <c r="CN203" s="123"/>
      <c r="CX203" s="123"/>
      <c r="DH203" s="123"/>
      <c r="DR203" s="123"/>
      <c r="EB203" s="123"/>
      <c r="EL203" s="123"/>
      <c r="EV203" s="123"/>
      <c r="FF203" s="123"/>
      <c r="FP203" s="123"/>
      <c r="FZ203" s="123"/>
      <c r="GJ203" s="123"/>
      <c r="GT203" s="123"/>
      <c r="HD203" s="123"/>
      <c r="HN203" s="123"/>
      <c r="HX203" s="123"/>
    </row>
    <row xmlns:x14ac="http://schemas.microsoft.com/office/spreadsheetml/2009/9/ac" r="204" s="3" customFormat="true" x14ac:dyDescent="0.25">
      <c r="A204" s="385"/>
      <c r="B204" s="123"/>
      <c r="L204" s="123"/>
      <c r="V204" s="123"/>
      <c r="AF204" s="123"/>
      <c r="AP204" s="123"/>
      <c r="AZ204" s="123"/>
      <c r="BJ204" s="123"/>
      <c r="BT204" s="123"/>
      <c r="CD204" s="123"/>
      <c r="CN204" s="123"/>
      <c r="CX204" s="123"/>
      <c r="DH204" s="123"/>
      <c r="DR204" s="123"/>
      <c r="EB204" s="123"/>
      <c r="EL204" s="123"/>
      <c r="EV204" s="123"/>
      <c r="FF204" s="123"/>
      <c r="FP204" s="123"/>
      <c r="FZ204" s="123"/>
      <c r="GJ204" s="123"/>
      <c r="GT204" s="123"/>
      <c r="HD204" s="123"/>
      <c r="HN204" s="123"/>
      <c r="HX204" s="123"/>
    </row>
    <row xmlns:x14ac="http://schemas.microsoft.com/office/spreadsheetml/2009/9/ac" r="205" s="3" customFormat="true" x14ac:dyDescent="0.25">
      <c r="A205" s="385"/>
      <c r="B205" s="123"/>
      <c r="L205" s="123"/>
      <c r="V205" s="123"/>
      <c r="AF205" s="123"/>
      <c r="AP205" s="123"/>
      <c r="AZ205" s="123"/>
      <c r="BJ205" s="123"/>
      <c r="BT205" s="123"/>
      <c r="CD205" s="123"/>
      <c r="CN205" s="123"/>
      <c r="CX205" s="123"/>
      <c r="DH205" s="123"/>
      <c r="DR205" s="123"/>
      <c r="EB205" s="123"/>
      <c r="EL205" s="123"/>
      <c r="EV205" s="123"/>
      <c r="FF205" s="123"/>
      <c r="FP205" s="123"/>
      <c r="FZ205" s="123"/>
      <c r="GJ205" s="123"/>
      <c r="GT205" s="123"/>
      <c r="HD205" s="123"/>
      <c r="HN205" s="123"/>
      <c r="HX205" s="123"/>
    </row>
    <row xmlns:x14ac="http://schemas.microsoft.com/office/spreadsheetml/2009/9/ac" r="206" s="3" customFormat="true" x14ac:dyDescent="0.25">
      <c r="A206" s="385"/>
      <c r="B206" s="123"/>
      <c r="L206" s="123"/>
      <c r="V206" s="123"/>
      <c r="AF206" s="123"/>
      <c r="AP206" s="123"/>
      <c r="AZ206" s="123"/>
      <c r="BJ206" s="123"/>
      <c r="BT206" s="123"/>
      <c r="CD206" s="123"/>
      <c r="CN206" s="123"/>
      <c r="CX206" s="123"/>
      <c r="DH206" s="123"/>
      <c r="DR206" s="123"/>
      <c r="EB206" s="123"/>
      <c r="EL206" s="123"/>
      <c r="EV206" s="123"/>
      <c r="FF206" s="123"/>
      <c r="FP206" s="123"/>
      <c r="FZ206" s="123"/>
      <c r="GJ206" s="123"/>
      <c r="GT206" s="123"/>
      <c r="HD206" s="123"/>
      <c r="HN206" s="123"/>
      <c r="HX206" s="123"/>
    </row>
    <row xmlns:x14ac="http://schemas.microsoft.com/office/spreadsheetml/2009/9/ac" r="207" s="3" customFormat="true" x14ac:dyDescent="0.25">
      <c r="A207" s="385"/>
      <c r="B207" s="123"/>
      <c r="L207" s="123"/>
      <c r="V207" s="123"/>
      <c r="AF207" s="123"/>
      <c r="AP207" s="123"/>
      <c r="AZ207" s="123"/>
      <c r="BJ207" s="123"/>
      <c r="BT207" s="123"/>
      <c r="CD207" s="123"/>
      <c r="CN207" s="123"/>
      <c r="CX207" s="123"/>
      <c r="DH207" s="123"/>
      <c r="DR207" s="123"/>
      <c r="EB207" s="123"/>
      <c r="EL207" s="123"/>
      <c r="EV207" s="123"/>
      <c r="FF207" s="123"/>
      <c r="FP207" s="123"/>
      <c r="FZ207" s="123"/>
      <c r="GJ207" s="123"/>
      <c r="GT207" s="123"/>
      <c r="HD207" s="123"/>
      <c r="HN207" s="123"/>
      <c r="HX207" s="123"/>
    </row>
    <row xmlns:x14ac="http://schemas.microsoft.com/office/spreadsheetml/2009/9/ac" r="208" s="3" customFormat="true" x14ac:dyDescent="0.25">
      <c r="A208" s="385"/>
      <c r="B208" s="123"/>
      <c r="L208" s="123"/>
      <c r="V208" s="123"/>
      <c r="AF208" s="123"/>
      <c r="AP208" s="123"/>
      <c r="AZ208" s="123"/>
      <c r="BJ208" s="123"/>
      <c r="BT208" s="123"/>
      <c r="CD208" s="123"/>
      <c r="CN208" s="123"/>
      <c r="CX208" s="123"/>
      <c r="DH208" s="123"/>
      <c r="DR208" s="123"/>
      <c r="EB208" s="123"/>
      <c r="EL208" s="123"/>
      <c r="EV208" s="123"/>
      <c r="FF208" s="123"/>
      <c r="FP208" s="123"/>
      <c r="FZ208" s="123"/>
      <c r="GJ208" s="123"/>
      <c r="GT208" s="123"/>
      <c r="HD208" s="123"/>
      <c r="HN208" s="123"/>
      <c r="HX208" s="123"/>
    </row>
    <row xmlns:x14ac="http://schemas.microsoft.com/office/spreadsheetml/2009/9/ac" r="209" s="3" customFormat="true" x14ac:dyDescent="0.25">
      <c r="A209" s="385"/>
      <c r="B209" s="123"/>
      <c r="L209" s="123"/>
      <c r="V209" s="123"/>
      <c r="AF209" s="123"/>
      <c r="AP209" s="123"/>
      <c r="AZ209" s="123"/>
      <c r="BJ209" s="123"/>
      <c r="BT209" s="123"/>
      <c r="CD209" s="123"/>
      <c r="CN209" s="123"/>
      <c r="CX209" s="123"/>
      <c r="DH209" s="123"/>
      <c r="DR209" s="123"/>
      <c r="EB209" s="123"/>
      <c r="EL209" s="123"/>
      <c r="EV209" s="123"/>
      <c r="FF209" s="123"/>
      <c r="FP209" s="123"/>
      <c r="FZ209" s="123"/>
      <c r="GJ209" s="123"/>
      <c r="GT209" s="123"/>
      <c r="HD209" s="123"/>
      <c r="HN209" s="123"/>
      <c r="HX209" s="123"/>
    </row>
    <row xmlns:x14ac="http://schemas.microsoft.com/office/spreadsheetml/2009/9/ac" r="210" s="3" customFormat="true" x14ac:dyDescent="0.25">
      <c r="A210" s="385"/>
      <c r="B210" s="123"/>
      <c r="L210" s="123"/>
      <c r="V210" s="123"/>
      <c r="AF210" s="123"/>
      <c r="AP210" s="123"/>
      <c r="AZ210" s="123"/>
      <c r="BJ210" s="123"/>
      <c r="BT210" s="123"/>
      <c r="CD210" s="123"/>
      <c r="CN210" s="123"/>
      <c r="CX210" s="123"/>
      <c r="DH210" s="123"/>
      <c r="DR210" s="123"/>
      <c r="EB210" s="123"/>
      <c r="EL210" s="123"/>
      <c r="EV210" s="123"/>
      <c r="FF210" s="123"/>
      <c r="FP210" s="123"/>
      <c r="FZ210" s="123"/>
      <c r="GJ210" s="123"/>
      <c r="GT210" s="123"/>
      <c r="HD210" s="123"/>
      <c r="HN210" s="123"/>
      <c r="HX210" s="123"/>
    </row>
    <row xmlns:x14ac="http://schemas.microsoft.com/office/spreadsheetml/2009/9/ac" r="211" s="3" customFormat="true" x14ac:dyDescent="0.25">
      <c r="A211" s="385"/>
      <c r="B211" s="123"/>
      <c r="L211" s="123"/>
      <c r="V211" s="123"/>
      <c r="AF211" s="123"/>
      <c r="AP211" s="123"/>
      <c r="AZ211" s="123"/>
      <c r="BJ211" s="123"/>
      <c r="BT211" s="123"/>
      <c r="CD211" s="123"/>
      <c r="CN211" s="123"/>
      <c r="CX211" s="123"/>
      <c r="DH211" s="123"/>
      <c r="DR211" s="123"/>
      <c r="EB211" s="123"/>
      <c r="EL211" s="123"/>
      <c r="EV211" s="123"/>
      <c r="FF211" s="123"/>
      <c r="FP211" s="123"/>
      <c r="FZ211" s="123"/>
      <c r="GJ211" s="123"/>
      <c r="GT211" s="123"/>
      <c r="HD211" s="123"/>
      <c r="HN211" s="123"/>
      <c r="HX211" s="123"/>
    </row>
    <row xmlns:x14ac="http://schemas.microsoft.com/office/spreadsheetml/2009/9/ac" r="212" s="3" customFormat="true" x14ac:dyDescent="0.25">
      <c r="A212" s="385"/>
      <c r="B212" s="123"/>
      <c r="L212" s="123"/>
      <c r="V212" s="123"/>
      <c r="AF212" s="123"/>
      <c r="AP212" s="123"/>
      <c r="AZ212" s="123"/>
      <c r="BJ212" s="123"/>
      <c r="BT212" s="123"/>
      <c r="CD212" s="123"/>
      <c r="CN212" s="123"/>
      <c r="CX212" s="123"/>
      <c r="DH212" s="123"/>
      <c r="DR212" s="123"/>
      <c r="EB212" s="123"/>
      <c r="EL212" s="123"/>
      <c r="EV212" s="123"/>
      <c r="FF212" s="123"/>
      <c r="FP212" s="123"/>
      <c r="FZ212" s="123"/>
      <c r="GJ212" s="123"/>
      <c r="GT212" s="123"/>
      <c r="HD212" s="123"/>
      <c r="HN212" s="123"/>
      <c r="HX212" s="123"/>
    </row>
    <row xmlns:x14ac="http://schemas.microsoft.com/office/spreadsheetml/2009/9/ac" r="213" s="3" customFormat="true" x14ac:dyDescent="0.25">
      <c r="A213" s="385"/>
      <c r="B213" s="123"/>
      <c r="L213" s="123"/>
      <c r="V213" s="123"/>
      <c r="AF213" s="123"/>
      <c r="AP213" s="123"/>
      <c r="AZ213" s="123"/>
      <c r="BJ213" s="123"/>
      <c r="BT213" s="123"/>
      <c r="CD213" s="123"/>
      <c r="CN213" s="123"/>
      <c r="CX213" s="123"/>
      <c r="DH213" s="123"/>
      <c r="DR213" s="123"/>
      <c r="EB213" s="123"/>
      <c r="EL213" s="123"/>
      <c r="EV213" s="123"/>
      <c r="FF213" s="123"/>
      <c r="FP213" s="123"/>
      <c r="FZ213" s="123"/>
      <c r="GJ213" s="123"/>
      <c r="GT213" s="123"/>
      <c r="HD213" s="123"/>
      <c r="HN213" s="123"/>
      <c r="HX213" s="123"/>
    </row>
    <row xmlns:x14ac="http://schemas.microsoft.com/office/spreadsheetml/2009/9/ac" r="214" s="3" customFormat="true" x14ac:dyDescent="0.25">
      <c r="A214" s="385"/>
      <c r="B214" s="123"/>
      <c r="L214" s="123"/>
      <c r="V214" s="123"/>
      <c r="AF214" s="123"/>
      <c r="AP214" s="123"/>
      <c r="AZ214" s="123"/>
      <c r="BJ214" s="123"/>
      <c r="BT214" s="123"/>
      <c r="CD214" s="123"/>
      <c r="CN214" s="123"/>
      <c r="CX214" s="123"/>
      <c r="DH214" s="123"/>
      <c r="DR214" s="123"/>
      <c r="EB214" s="123"/>
      <c r="EL214" s="123"/>
      <c r="EV214" s="123"/>
      <c r="FF214" s="123"/>
      <c r="FP214" s="123"/>
      <c r="FZ214" s="123"/>
      <c r="GJ214" s="123"/>
      <c r="GT214" s="123"/>
      <c r="HD214" s="123"/>
      <c r="HN214" s="123"/>
      <c r="HX214" s="123"/>
    </row>
    <row xmlns:x14ac="http://schemas.microsoft.com/office/spreadsheetml/2009/9/ac" r="215" s="3" customFormat="true" x14ac:dyDescent="0.25">
      <c r="A215" s="385"/>
      <c r="B215" s="123"/>
      <c r="L215" s="123"/>
      <c r="V215" s="123"/>
      <c r="AF215" s="123"/>
      <c r="AP215" s="123"/>
      <c r="AZ215" s="123"/>
      <c r="BJ215" s="123"/>
      <c r="BT215" s="123"/>
      <c r="CD215" s="123"/>
      <c r="CN215" s="123"/>
      <c r="CX215" s="123"/>
      <c r="DH215" s="123"/>
      <c r="DR215" s="123"/>
      <c r="EB215" s="123"/>
      <c r="EL215" s="123"/>
      <c r="EV215" s="123"/>
      <c r="FF215" s="123"/>
      <c r="FP215" s="123"/>
      <c r="FZ215" s="123"/>
      <c r="GJ215" s="123"/>
      <c r="GT215" s="123"/>
      <c r="HD215" s="123"/>
      <c r="HN215" s="123"/>
      <c r="HX215" s="123"/>
    </row>
    <row xmlns:x14ac="http://schemas.microsoft.com/office/spreadsheetml/2009/9/ac" r="216" s="3" customFormat="true" x14ac:dyDescent="0.25">
      <c r="A216" s="385"/>
      <c r="B216" s="123"/>
      <c r="L216" s="123"/>
      <c r="V216" s="123"/>
      <c r="AF216" s="123"/>
      <c r="AP216" s="123"/>
      <c r="AZ216" s="123"/>
      <c r="BJ216" s="123"/>
      <c r="BT216" s="123"/>
      <c r="CD216" s="123"/>
      <c r="CN216" s="123"/>
      <c r="CX216" s="123"/>
      <c r="DH216" s="123"/>
      <c r="DR216" s="123"/>
      <c r="EB216" s="123"/>
      <c r="EL216" s="123"/>
      <c r="EV216" s="123"/>
      <c r="FF216" s="123"/>
      <c r="FP216" s="123"/>
      <c r="FZ216" s="123"/>
      <c r="GJ216" s="123"/>
      <c r="GT216" s="123"/>
      <c r="HD216" s="123"/>
      <c r="HN216" s="123"/>
      <c r="HX216" s="123"/>
    </row>
    <row xmlns:x14ac="http://schemas.microsoft.com/office/spreadsheetml/2009/9/ac" r="217" s="3" customFormat="true" x14ac:dyDescent="0.25">
      <c r="A217" s="385"/>
      <c r="B217" s="123"/>
      <c r="L217" s="123"/>
      <c r="V217" s="123"/>
      <c r="AF217" s="123"/>
      <c r="AP217" s="123"/>
      <c r="AZ217" s="123"/>
      <c r="BJ217" s="123"/>
      <c r="BT217" s="123"/>
      <c r="CD217" s="123"/>
      <c r="CN217" s="123"/>
      <c r="CX217" s="123"/>
      <c r="DH217" s="123"/>
      <c r="DR217" s="123"/>
      <c r="EB217" s="123"/>
      <c r="EL217" s="123"/>
      <c r="EV217" s="123"/>
      <c r="FF217" s="123"/>
      <c r="FP217" s="123"/>
      <c r="FZ217" s="123"/>
      <c r="GJ217" s="123"/>
      <c r="GT217" s="123"/>
      <c r="HD217" s="123"/>
      <c r="HN217" s="123"/>
      <c r="HX217" s="123"/>
    </row>
    <row xmlns:x14ac="http://schemas.microsoft.com/office/spreadsheetml/2009/9/ac" r="218" s="3" customFormat="true" x14ac:dyDescent="0.25">
      <c r="A218" s="385"/>
      <c r="B218" s="123"/>
      <c r="L218" s="123"/>
      <c r="V218" s="123"/>
      <c r="AF218" s="123"/>
      <c r="AP218" s="123"/>
      <c r="AZ218" s="123"/>
      <c r="BJ218" s="123"/>
      <c r="BT218" s="123"/>
      <c r="CD218" s="123"/>
      <c r="CN218" s="123"/>
      <c r="CX218" s="123"/>
      <c r="DH218" s="123"/>
      <c r="DR218" s="123"/>
      <c r="EB218" s="123"/>
      <c r="EL218" s="123"/>
      <c r="EV218" s="123"/>
      <c r="FF218" s="123"/>
      <c r="FP218" s="123"/>
      <c r="FZ218" s="123"/>
      <c r="GJ218" s="123"/>
      <c r="GT218" s="123"/>
      <c r="HD218" s="123"/>
      <c r="HN218" s="123"/>
      <c r="HX218" s="123"/>
    </row>
    <row xmlns:x14ac="http://schemas.microsoft.com/office/spreadsheetml/2009/9/ac" r="219" s="3" customFormat="true" x14ac:dyDescent="0.25">
      <c r="A219" s="385"/>
      <c r="B219" s="123"/>
      <c r="L219" s="123"/>
      <c r="V219" s="123"/>
      <c r="AF219" s="123"/>
      <c r="AP219" s="123"/>
      <c r="AZ219" s="123"/>
      <c r="BJ219" s="123"/>
      <c r="BT219" s="123"/>
      <c r="CD219" s="123"/>
      <c r="CN219" s="123"/>
      <c r="CX219" s="123"/>
      <c r="DH219" s="123"/>
      <c r="DR219" s="123"/>
      <c r="EB219" s="123"/>
      <c r="EL219" s="123"/>
      <c r="EV219" s="123"/>
      <c r="FF219" s="123"/>
      <c r="FP219" s="123"/>
      <c r="FZ219" s="123"/>
      <c r="GJ219" s="123"/>
      <c r="GT219" s="123"/>
      <c r="HD219" s="123"/>
      <c r="HN219" s="123"/>
      <c r="HX219" s="123"/>
    </row>
    <row xmlns:x14ac="http://schemas.microsoft.com/office/spreadsheetml/2009/9/ac" r="220" s="3" customFormat="true" x14ac:dyDescent="0.25">
      <c r="A220" s="385"/>
      <c r="B220" s="123"/>
      <c r="L220" s="123"/>
      <c r="V220" s="123"/>
      <c r="AF220" s="123"/>
      <c r="AP220" s="123"/>
      <c r="AZ220" s="123"/>
      <c r="BJ220" s="123"/>
      <c r="BT220" s="123"/>
      <c r="CD220" s="123"/>
      <c r="CN220" s="123"/>
      <c r="CX220" s="123"/>
      <c r="DH220" s="123"/>
      <c r="DR220" s="123"/>
      <c r="EB220" s="123"/>
      <c r="EL220" s="123"/>
      <c r="EV220" s="123"/>
      <c r="FF220" s="123"/>
      <c r="FP220" s="123"/>
      <c r="FZ220" s="123"/>
      <c r="GJ220" s="123"/>
      <c r="GT220" s="123"/>
      <c r="HD220" s="123"/>
      <c r="HN220" s="123"/>
      <c r="HX220" s="123"/>
    </row>
    <row xmlns:x14ac="http://schemas.microsoft.com/office/spreadsheetml/2009/9/ac" r="221" s="3" customFormat="true" x14ac:dyDescent="0.25">
      <c r="A221" s="385"/>
      <c r="B221" s="123"/>
      <c r="L221" s="123"/>
      <c r="V221" s="123"/>
      <c r="AF221" s="123"/>
      <c r="AP221" s="123"/>
      <c r="AZ221" s="123"/>
      <c r="BJ221" s="123"/>
      <c r="BT221" s="123"/>
      <c r="CD221" s="123"/>
      <c r="CN221" s="123"/>
      <c r="CX221" s="123"/>
      <c r="DH221" s="123"/>
      <c r="DR221" s="123"/>
      <c r="EB221" s="123"/>
      <c r="EL221" s="123"/>
      <c r="EV221" s="123"/>
      <c r="FF221" s="123"/>
      <c r="FP221" s="123"/>
      <c r="FZ221" s="123"/>
      <c r="GJ221" s="123"/>
      <c r="GT221" s="123"/>
      <c r="HD221" s="123"/>
      <c r="HN221" s="123"/>
      <c r="HX221" s="123"/>
    </row>
    <row xmlns:x14ac="http://schemas.microsoft.com/office/spreadsheetml/2009/9/ac" r="222" s="3" customFormat="true" x14ac:dyDescent="0.25">
      <c r="A222" s="385"/>
      <c r="B222" s="123"/>
      <c r="L222" s="123"/>
      <c r="V222" s="123"/>
      <c r="AF222" s="123"/>
      <c r="AP222" s="123"/>
      <c r="AZ222" s="123"/>
      <c r="BJ222" s="123"/>
      <c r="BT222" s="123"/>
      <c r="CD222" s="123"/>
      <c r="CN222" s="123"/>
      <c r="CX222" s="123"/>
      <c r="DH222" s="123"/>
      <c r="DR222" s="123"/>
      <c r="EB222" s="123"/>
      <c r="EL222" s="123"/>
      <c r="EV222" s="123"/>
      <c r="FF222" s="123"/>
      <c r="FP222" s="123"/>
      <c r="FZ222" s="123"/>
      <c r="GJ222" s="123"/>
      <c r="GT222" s="123"/>
      <c r="HD222" s="123"/>
      <c r="HN222" s="123"/>
      <c r="HX222" s="123"/>
    </row>
    <row xmlns:x14ac="http://schemas.microsoft.com/office/spreadsheetml/2009/9/ac" r="223" s="3" customFormat="true" x14ac:dyDescent="0.25">
      <c r="A223" s="385"/>
      <c r="B223" s="123"/>
      <c r="L223" s="123"/>
      <c r="V223" s="123"/>
      <c r="AF223" s="123"/>
      <c r="AP223" s="123"/>
      <c r="AZ223" s="123"/>
      <c r="BJ223" s="123"/>
      <c r="BT223" s="123"/>
      <c r="CD223" s="123"/>
      <c r="CN223" s="123"/>
      <c r="CX223" s="123"/>
      <c r="DH223" s="123"/>
      <c r="DR223" s="123"/>
      <c r="EB223" s="123"/>
      <c r="EL223" s="123"/>
      <c r="EV223" s="123"/>
      <c r="FF223" s="123"/>
      <c r="FP223" s="123"/>
      <c r="FZ223" s="123"/>
      <c r="GJ223" s="123"/>
      <c r="GT223" s="123"/>
      <c r="HD223" s="123"/>
      <c r="HN223" s="123"/>
      <c r="HX223" s="123"/>
    </row>
    <row xmlns:x14ac="http://schemas.microsoft.com/office/spreadsheetml/2009/9/ac" r="224" s="3" customFormat="true" x14ac:dyDescent="0.25">
      <c r="A224" s="385"/>
      <c r="B224" s="123"/>
      <c r="L224" s="123"/>
      <c r="V224" s="123"/>
      <c r="AF224" s="123"/>
      <c r="AP224" s="123"/>
      <c r="AZ224" s="123"/>
      <c r="BJ224" s="123"/>
      <c r="BT224" s="123"/>
      <c r="CD224" s="123"/>
      <c r="CN224" s="123"/>
      <c r="CX224" s="123"/>
      <c r="DH224" s="123"/>
      <c r="DR224" s="123"/>
      <c r="EB224" s="123"/>
      <c r="EL224" s="123"/>
      <c r="EV224" s="123"/>
      <c r="FF224" s="123"/>
      <c r="FP224" s="123"/>
      <c r="FZ224" s="123"/>
      <c r="GJ224" s="123"/>
      <c r="GT224" s="123"/>
      <c r="HD224" s="123"/>
      <c r="HN224" s="123"/>
      <c r="HX224" s="123"/>
    </row>
    <row xmlns:x14ac="http://schemas.microsoft.com/office/spreadsheetml/2009/9/ac" r="225" s="3" customFormat="true" x14ac:dyDescent="0.25">
      <c r="A225" s="385"/>
      <c r="B225" s="123"/>
      <c r="L225" s="123"/>
      <c r="V225" s="123"/>
      <c r="AF225" s="123"/>
      <c r="AP225" s="123"/>
      <c r="AZ225" s="123"/>
      <c r="BJ225" s="123"/>
      <c r="BT225" s="123"/>
      <c r="CD225" s="123"/>
      <c r="CN225" s="123"/>
      <c r="CX225" s="123"/>
      <c r="DH225" s="123"/>
      <c r="DR225" s="123"/>
      <c r="EB225" s="123"/>
      <c r="EL225" s="123"/>
      <c r="EV225" s="123"/>
      <c r="FF225" s="123"/>
      <c r="FP225" s="123"/>
      <c r="FZ225" s="123"/>
      <c r="GJ225" s="123"/>
      <c r="GT225" s="123"/>
      <c r="HD225" s="123"/>
      <c r="HN225" s="123"/>
      <c r="HX225" s="123"/>
    </row>
    <row xmlns:x14ac="http://schemas.microsoft.com/office/spreadsheetml/2009/9/ac" r="226" s="3" customFormat="true" x14ac:dyDescent="0.25">
      <c r="A226" s="385"/>
      <c r="B226" s="123"/>
      <c r="L226" s="123"/>
      <c r="V226" s="123"/>
      <c r="AF226" s="123"/>
      <c r="AP226" s="123"/>
      <c r="AZ226" s="123"/>
      <c r="BJ226" s="123"/>
      <c r="BT226" s="123"/>
      <c r="CD226" s="123"/>
      <c r="CN226" s="123"/>
      <c r="CX226" s="123"/>
      <c r="DH226" s="123"/>
      <c r="DR226" s="123"/>
      <c r="EB226" s="123"/>
      <c r="EL226" s="123"/>
      <c r="EV226" s="123"/>
      <c r="FF226" s="123"/>
      <c r="FP226" s="123"/>
      <c r="FZ226" s="123"/>
      <c r="GJ226" s="123"/>
      <c r="GT226" s="123"/>
      <c r="HD226" s="123"/>
      <c r="HN226" s="123"/>
      <c r="HX226" s="123"/>
    </row>
    <row xmlns:x14ac="http://schemas.microsoft.com/office/spreadsheetml/2009/9/ac" r="227" s="3" customFormat="true" x14ac:dyDescent="0.25">
      <c r="A227" s="385"/>
      <c r="B227" s="123"/>
      <c r="L227" s="123"/>
      <c r="V227" s="123"/>
      <c r="AF227" s="123"/>
      <c r="AP227" s="123"/>
      <c r="AZ227" s="123"/>
      <c r="BJ227" s="123"/>
      <c r="BT227" s="123"/>
      <c r="CD227" s="123"/>
      <c r="CN227" s="123"/>
      <c r="CX227" s="123"/>
      <c r="DH227" s="123"/>
      <c r="DR227" s="123"/>
      <c r="EB227" s="123"/>
      <c r="EL227" s="123"/>
      <c r="EV227" s="123"/>
      <c r="FF227" s="123"/>
      <c r="FP227" s="123"/>
      <c r="FZ227" s="123"/>
      <c r="GJ227" s="123"/>
      <c r="GT227" s="123"/>
      <c r="HD227" s="123"/>
      <c r="HN227" s="123"/>
      <c r="HX227" s="123"/>
    </row>
    <row xmlns:x14ac="http://schemas.microsoft.com/office/spreadsheetml/2009/9/ac" r="228" s="3" customFormat="true" x14ac:dyDescent="0.25">
      <c r="A228" s="385"/>
      <c r="B228" s="123"/>
      <c r="L228" s="123"/>
      <c r="V228" s="123"/>
      <c r="AF228" s="123"/>
      <c r="AP228" s="123"/>
      <c r="AZ228" s="123"/>
      <c r="BJ228" s="123"/>
      <c r="BT228" s="123"/>
      <c r="CD228" s="123"/>
      <c r="CN228" s="123"/>
      <c r="CX228" s="123"/>
      <c r="DH228" s="123"/>
      <c r="DR228" s="123"/>
      <c r="EB228" s="123"/>
      <c r="EL228" s="123"/>
      <c r="EV228" s="123"/>
      <c r="FF228" s="123"/>
      <c r="FP228" s="123"/>
      <c r="FZ228" s="123"/>
      <c r="GJ228" s="123"/>
      <c r="GT228" s="123"/>
      <c r="HD228" s="123"/>
      <c r="HN228" s="123"/>
      <c r="HX228" s="123"/>
    </row>
    <row xmlns:x14ac="http://schemas.microsoft.com/office/spreadsheetml/2009/9/ac" r="229" s="3" customFormat="true" x14ac:dyDescent="0.25">
      <c r="A229" s="385"/>
      <c r="B229" s="123"/>
      <c r="L229" s="123"/>
      <c r="V229" s="123"/>
      <c r="AF229" s="123"/>
      <c r="AP229" s="123"/>
      <c r="AZ229" s="123"/>
      <c r="BJ229" s="123"/>
      <c r="BT229" s="123"/>
      <c r="CD229" s="123"/>
      <c r="CN229" s="123"/>
      <c r="CX229" s="123"/>
      <c r="DH229" s="123"/>
      <c r="DR229" s="123"/>
      <c r="EB229" s="123"/>
      <c r="EL229" s="123"/>
      <c r="EV229" s="123"/>
      <c r="FF229" s="123"/>
      <c r="FP229" s="123"/>
      <c r="FZ229" s="123"/>
      <c r="GJ229" s="123"/>
      <c r="GT229" s="123"/>
      <c r="HD229" s="123"/>
      <c r="HN229" s="123"/>
      <c r="HX229" s="123"/>
    </row>
    <row xmlns:x14ac="http://schemas.microsoft.com/office/spreadsheetml/2009/9/ac" r="230" s="3" customFormat="true" x14ac:dyDescent="0.25">
      <c r="A230" s="385"/>
      <c r="B230" s="123"/>
      <c r="L230" s="123"/>
      <c r="V230" s="123"/>
      <c r="AF230" s="123"/>
      <c r="AP230" s="123"/>
      <c r="AZ230" s="123"/>
      <c r="BJ230" s="123"/>
      <c r="BT230" s="123"/>
      <c r="CD230" s="123"/>
      <c r="CN230" s="123"/>
      <c r="CX230" s="123"/>
      <c r="DH230" s="123"/>
      <c r="DR230" s="123"/>
      <c r="EB230" s="123"/>
      <c r="EL230" s="123"/>
      <c r="EV230" s="123"/>
      <c r="FF230" s="123"/>
      <c r="FP230" s="123"/>
      <c r="FZ230" s="123"/>
      <c r="GJ230" s="123"/>
      <c r="GT230" s="123"/>
      <c r="HD230" s="123"/>
      <c r="HN230" s="123"/>
      <c r="HX230" s="123"/>
    </row>
    <row xmlns:x14ac="http://schemas.microsoft.com/office/spreadsheetml/2009/9/ac" r="231" s="3" customFormat="true" x14ac:dyDescent="0.25">
      <c r="A231" s="385"/>
      <c r="B231" s="123"/>
      <c r="L231" s="123"/>
      <c r="V231" s="123"/>
      <c r="AF231" s="123"/>
      <c r="AP231" s="123"/>
      <c r="AZ231" s="123"/>
      <c r="BJ231" s="123"/>
      <c r="BT231" s="123"/>
      <c r="CD231" s="123"/>
      <c r="CN231" s="123"/>
      <c r="CX231" s="123"/>
      <c r="DH231" s="123"/>
      <c r="DR231" s="123"/>
      <c r="EB231" s="123"/>
      <c r="EL231" s="123"/>
      <c r="EV231" s="123"/>
      <c r="FF231" s="123"/>
      <c r="FP231" s="123"/>
      <c r="FZ231" s="123"/>
      <c r="GJ231" s="123"/>
      <c r="GT231" s="123"/>
      <c r="HD231" s="123"/>
      <c r="HN231" s="123"/>
      <c r="HX231" s="123"/>
    </row>
    <row xmlns:x14ac="http://schemas.microsoft.com/office/spreadsheetml/2009/9/ac" r="232" s="3" customFormat="true" x14ac:dyDescent="0.25">
      <c r="A232" s="385"/>
      <c r="B232" s="123"/>
      <c r="L232" s="123"/>
      <c r="V232" s="123"/>
      <c r="AF232" s="123"/>
      <c r="AP232" s="123"/>
      <c r="AZ232" s="123"/>
      <c r="BJ232" s="123"/>
      <c r="BT232" s="123"/>
      <c r="CD232" s="123"/>
      <c r="CN232" s="123"/>
      <c r="CX232" s="123"/>
      <c r="DH232" s="123"/>
      <c r="DR232" s="123"/>
      <c r="EB232" s="123"/>
      <c r="EL232" s="123"/>
      <c r="EV232" s="123"/>
      <c r="FF232" s="123"/>
      <c r="FP232" s="123"/>
      <c r="FZ232" s="123"/>
      <c r="GJ232" s="123"/>
      <c r="GT232" s="123"/>
      <c r="HD232" s="123"/>
      <c r="HN232" s="123"/>
      <c r="HX232" s="123"/>
    </row>
    <row xmlns:x14ac="http://schemas.microsoft.com/office/spreadsheetml/2009/9/ac" r="233" s="3" customFormat="true" x14ac:dyDescent="0.25">
      <c r="A233" s="385"/>
      <c r="B233" s="123"/>
      <c r="L233" s="123"/>
      <c r="V233" s="123"/>
      <c r="AF233" s="123"/>
      <c r="AP233" s="123"/>
      <c r="AZ233" s="123"/>
      <c r="BJ233" s="123"/>
      <c r="BT233" s="123"/>
      <c r="CD233" s="123"/>
      <c r="CN233" s="123"/>
      <c r="CX233" s="123"/>
      <c r="DH233" s="123"/>
      <c r="DR233" s="123"/>
      <c r="EB233" s="123"/>
      <c r="EL233" s="123"/>
      <c r="EV233" s="123"/>
      <c r="FF233" s="123"/>
      <c r="FP233" s="123"/>
      <c r="FZ233" s="123"/>
      <c r="GJ233" s="123"/>
      <c r="GT233" s="123"/>
      <c r="HD233" s="123"/>
      <c r="HN233" s="123"/>
      <c r="HX233" s="123"/>
    </row>
    <row xmlns:x14ac="http://schemas.microsoft.com/office/spreadsheetml/2009/9/ac" r="234" s="3" customFormat="true" x14ac:dyDescent="0.25">
      <c r="A234" s="385"/>
      <c r="B234" s="123"/>
      <c r="L234" s="123"/>
      <c r="V234" s="123"/>
      <c r="AF234" s="123"/>
      <c r="AP234" s="123"/>
      <c r="AZ234" s="123"/>
      <c r="BJ234" s="123"/>
      <c r="BT234" s="123"/>
      <c r="CD234" s="123"/>
      <c r="CN234" s="123"/>
      <c r="CX234" s="123"/>
      <c r="DH234" s="123"/>
      <c r="DR234" s="123"/>
      <c r="EB234" s="123"/>
      <c r="EL234" s="123"/>
      <c r="EV234" s="123"/>
      <c r="FF234" s="123"/>
      <c r="FP234" s="123"/>
      <c r="FZ234" s="123"/>
      <c r="GJ234" s="123"/>
      <c r="GT234" s="123"/>
      <c r="HD234" s="123"/>
      <c r="HN234" s="123"/>
      <c r="HX234" s="123"/>
    </row>
    <row xmlns:x14ac="http://schemas.microsoft.com/office/spreadsheetml/2009/9/ac" r="235" s="3" customFormat="true" x14ac:dyDescent="0.25">
      <c r="A235" s="385"/>
      <c r="B235" s="123"/>
      <c r="L235" s="123"/>
      <c r="V235" s="123"/>
      <c r="AF235" s="123"/>
      <c r="AP235" s="123"/>
      <c r="AZ235" s="123"/>
      <c r="BJ235" s="123"/>
      <c r="BT235" s="123"/>
      <c r="CD235" s="123"/>
      <c r="CN235" s="123"/>
      <c r="CX235" s="123"/>
      <c r="DH235" s="123"/>
      <c r="DR235" s="123"/>
      <c r="EB235" s="123"/>
      <c r="EL235" s="123"/>
      <c r="EV235" s="123"/>
      <c r="FF235" s="123"/>
      <c r="FP235" s="123"/>
      <c r="FZ235" s="123"/>
      <c r="GJ235" s="123"/>
      <c r="GT235" s="123"/>
      <c r="HD235" s="123"/>
      <c r="HN235" s="123"/>
      <c r="HX235" s="123"/>
    </row>
    <row xmlns:x14ac="http://schemas.microsoft.com/office/spreadsheetml/2009/9/ac" r="236" s="3" customFormat="true" x14ac:dyDescent="0.25">
      <c r="A236" s="385"/>
      <c r="B236" s="123"/>
      <c r="L236" s="123"/>
      <c r="V236" s="123"/>
      <c r="AF236" s="123"/>
      <c r="AP236" s="123"/>
      <c r="AZ236" s="123"/>
      <c r="BJ236" s="123"/>
      <c r="BT236" s="123"/>
      <c r="CD236" s="123"/>
      <c r="CN236" s="123"/>
      <c r="CX236" s="123"/>
      <c r="DH236" s="123"/>
      <c r="DR236" s="123"/>
      <c r="EB236" s="123"/>
      <c r="EL236" s="123"/>
      <c r="EV236" s="123"/>
      <c r="FF236" s="123"/>
      <c r="FP236" s="123"/>
      <c r="FZ236" s="123"/>
      <c r="GJ236" s="123"/>
      <c r="GT236" s="123"/>
      <c r="HD236" s="123"/>
      <c r="HN236" s="123"/>
      <c r="HX236" s="123"/>
    </row>
    <row xmlns:x14ac="http://schemas.microsoft.com/office/spreadsheetml/2009/9/ac" r="237" s="3" customFormat="true" x14ac:dyDescent="0.25">
      <c r="A237" s="385"/>
      <c r="B237" s="123"/>
      <c r="L237" s="123"/>
      <c r="V237" s="123"/>
      <c r="AF237" s="123"/>
      <c r="AP237" s="123"/>
      <c r="AZ237" s="123"/>
      <c r="BJ237" s="123"/>
      <c r="BT237" s="123"/>
      <c r="CD237" s="123"/>
      <c r="CN237" s="123"/>
      <c r="CX237" s="123"/>
      <c r="DH237" s="123"/>
      <c r="DR237" s="123"/>
      <c r="EB237" s="123"/>
      <c r="EL237" s="123"/>
      <c r="EV237" s="123"/>
      <c r="FF237" s="123"/>
      <c r="FP237" s="123"/>
      <c r="FZ237" s="123"/>
      <c r="GJ237" s="123"/>
      <c r="GT237" s="123"/>
      <c r="HD237" s="123"/>
      <c r="HN237" s="123"/>
      <c r="HX237" s="123"/>
    </row>
    <row xmlns:x14ac="http://schemas.microsoft.com/office/spreadsheetml/2009/9/ac" r="238" s="3" customFormat="true" x14ac:dyDescent="0.25">
      <c r="A238" s="385"/>
      <c r="B238" s="123"/>
      <c r="L238" s="123"/>
      <c r="V238" s="123"/>
      <c r="AF238" s="123"/>
      <c r="AP238" s="123"/>
      <c r="AZ238" s="123"/>
      <c r="BJ238" s="123"/>
      <c r="BT238" s="123"/>
      <c r="CD238" s="123"/>
      <c r="CN238" s="123"/>
      <c r="CX238" s="123"/>
      <c r="DH238" s="123"/>
      <c r="DR238" s="123"/>
      <c r="EB238" s="123"/>
      <c r="EL238" s="123"/>
      <c r="EV238" s="123"/>
      <c r="FF238" s="123"/>
      <c r="FP238" s="123"/>
      <c r="FZ238" s="123"/>
      <c r="GJ238" s="123"/>
      <c r="GT238" s="123"/>
      <c r="HD238" s="123"/>
      <c r="HN238" s="123"/>
      <c r="HX238" s="123"/>
    </row>
    <row xmlns:x14ac="http://schemas.microsoft.com/office/spreadsheetml/2009/9/ac" r="239" s="3" customFormat="true" x14ac:dyDescent="0.25">
      <c r="A239" s="385"/>
      <c r="B239" s="123"/>
      <c r="L239" s="123"/>
      <c r="V239" s="123"/>
      <c r="AF239" s="123"/>
      <c r="AP239" s="123"/>
      <c r="AZ239" s="123"/>
      <c r="BJ239" s="123"/>
      <c r="BT239" s="123"/>
      <c r="CD239" s="123"/>
      <c r="CN239" s="123"/>
      <c r="CX239" s="123"/>
      <c r="DH239" s="123"/>
      <c r="DR239" s="123"/>
      <c r="EB239" s="123"/>
      <c r="EL239" s="123"/>
      <c r="EV239" s="123"/>
      <c r="FF239" s="123"/>
      <c r="FP239" s="123"/>
      <c r="FZ239" s="123"/>
      <c r="GJ239" s="123"/>
      <c r="GT239" s="123"/>
      <c r="HD239" s="123"/>
      <c r="HN239" s="123"/>
      <c r="HX239" s="123"/>
    </row>
    <row xmlns:x14ac="http://schemas.microsoft.com/office/spreadsheetml/2009/9/ac" r="240" s="3" customFormat="true" x14ac:dyDescent="0.25">
      <c r="A240" s="385"/>
      <c r="B240" s="123"/>
      <c r="L240" s="123"/>
      <c r="V240" s="123"/>
      <c r="AF240" s="123"/>
      <c r="AP240" s="123"/>
      <c r="AZ240" s="123"/>
      <c r="BJ240" s="123"/>
      <c r="BT240" s="123"/>
      <c r="CD240" s="123"/>
      <c r="CN240" s="123"/>
      <c r="CX240" s="123"/>
      <c r="DH240" s="123"/>
      <c r="DR240" s="123"/>
      <c r="EB240" s="123"/>
      <c r="EL240" s="123"/>
      <c r="EV240" s="123"/>
      <c r="FF240" s="123"/>
      <c r="FP240" s="123"/>
      <c r="FZ240" s="123"/>
      <c r="GJ240" s="123"/>
      <c r="GT240" s="123"/>
      <c r="HD240" s="123"/>
      <c r="HN240" s="123"/>
      <c r="HX240" s="123"/>
    </row>
    <row xmlns:x14ac="http://schemas.microsoft.com/office/spreadsheetml/2009/9/ac" r="241" s="3" customFormat="true" x14ac:dyDescent="0.25">
      <c r="A241" s="385"/>
      <c r="B241" s="123"/>
      <c r="L241" s="123"/>
      <c r="V241" s="123"/>
      <c r="AF241" s="123"/>
      <c r="AP241" s="123"/>
      <c r="AZ241" s="123"/>
      <c r="BJ241" s="123"/>
      <c r="BT241" s="123"/>
      <c r="CD241" s="123"/>
      <c r="CN241" s="123"/>
      <c r="CX241" s="123"/>
      <c r="DH241" s="123"/>
      <c r="DR241" s="123"/>
      <c r="EB241" s="123"/>
      <c r="EL241" s="123"/>
      <c r="EV241" s="123"/>
      <c r="FF241" s="123"/>
      <c r="FP241" s="123"/>
      <c r="FZ241" s="123"/>
      <c r="GJ241" s="123"/>
      <c r="GT241" s="123"/>
      <c r="HD241" s="123"/>
      <c r="HN241" s="123"/>
      <c r="HX241" s="123"/>
    </row>
    <row xmlns:x14ac="http://schemas.microsoft.com/office/spreadsheetml/2009/9/ac" r="242" s="3" customFormat="true" x14ac:dyDescent="0.25">
      <c r="A242" s="385"/>
      <c r="B242" s="123"/>
      <c r="L242" s="123"/>
      <c r="V242" s="123"/>
      <c r="AF242" s="123"/>
      <c r="AP242" s="123"/>
      <c r="AZ242" s="123"/>
      <c r="BJ242" s="123"/>
      <c r="BT242" s="123"/>
      <c r="CD242" s="123"/>
      <c r="CN242" s="123"/>
      <c r="CX242" s="123"/>
      <c r="DH242" s="123"/>
      <c r="DR242" s="123"/>
      <c r="EB242" s="123"/>
      <c r="EL242" s="123"/>
      <c r="EV242" s="123"/>
      <c r="FF242" s="123"/>
      <c r="FP242" s="123"/>
      <c r="FZ242" s="123"/>
      <c r="GJ242" s="123"/>
      <c r="GT242" s="123"/>
      <c r="HD242" s="123"/>
      <c r="HN242" s="123"/>
      <c r="HX242" s="123"/>
    </row>
    <row xmlns:x14ac="http://schemas.microsoft.com/office/spreadsheetml/2009/9/ac" r="243" s="3" customFormat="true" x14ac:dyDescent="0.25">
      <c r="A243" s="385"/>
      <c r="B243" s="123"/>
      <c r="L243" s="123"/>
      <c r="V243" s="123"/>
      <c r="AF243" s="123"/>
      <c r="AP243" s="123"/>
      <c r="AZ243" s="123"/>
      <c r="BJ243" s="123"/>
      <c r="BT243" s="123"/>
      <c r="CD243" s="123"/>
      <c r="CN243" s="123"/>
      <c r="CX243" s="123"/>
      <c r="DH243" s="123"/>
      <c r="DR243" s="123"/>
      <c r="EB243" s="123"/>
      <c r="EL243" s="123"/>
      <c r="EV243" s="123"/>
      <c r="FF243" s="123"/>
      <c r="FP243" s="123"/>
      <c r="FZ243" s="123"/>
      <c r="GJ243" s="123"/>
      <c r="GT243" s="123"/>
      <c r="HD243" s="123"/>
      <c r="HN243" s="123"/>
      <c r="HX243" s="123"/>
    </row>
    <row xmlns:x14ac="http://schemas.microsoft.com/office/spreadsheetml/2009/9/ac" r="244" s="3" customFormat="true" x14ac:dyDescent="0.25">
      <c r="A244" s="385"/>
      <c r="B244" s="123"/>
      <c r="L244" s="123"/>
      <c r="V244" s="123"/>
      <c r="AF244" s="123"/>
      <c r="AP244" s="123"/>
      <c r="AZ244" s="123"/>
      <c r="BJ244" s="123"/>
      <c r="BT244" s="123"/>
      <c r="CD244" s="123"/>
      <c r="CN244" s="123"/>
      <c r="CX244" s="123"/>
      <c r="DH244" s="123"/>
      <c r="DR244" s="123"/>
      <c r="EB244" s="123"/>
      <c r="EL244" s="123"/>
      <c r="EV244" s="123"/>
      <c r="FF244" s="123"/>
      <c r="FP244" s="123"/>
      <c r="FZ244" s="123"/>
      <c r="GJ244" s="123"/>
      <c r="GT244" s="123"/>
      <c r="HD244" s="123"/>
      <c r="HN244" s="123"/>
      <c r="HX244" s="123"/>
    </row>
    <row xmlns:x14ac="http://schemas.microsoft.com/office/spreadsheetml/2009/9/ac" r="245" s="3" customFormat="true" x14ac:dyDescent="0.25">
      <c r="A245" s="385"/>
      <c r="B245" s="123"/>
      <c r="L245" s="123"/>
      <c r="V245" s="123"/>
      <c r="AF245" s="123"/>
      <c r="AP245" s="123"/>
      <c r="AZ245" s="123"/>
      <c r="BJ245" s="123"/>
      <c r="BT245" s="123"/>
      <c r="CD245" s="123"/>
      <c r="CN245" s="123"/>
      <c r="CX245" s="123"/>
      <c r="DH245" s="123"/>
      <c r="DR245" s="123"/>
      <c r="EB245" s="123"/>
      <c r="EL245" s="123"/>
      <c r="EV245" s="123"/>
      <c r="FF245" s="123"/>
      <c r="FP245" s="123"/>
      <c r="FZ245" s="123"/>
      <c r="GJ245" s="123"/>
      <c r="GT245" s="123"/>
      <c r="HD245" s="123"/>
      <c r="HN245" s="123"/>
      <c r="HX245" s="123"/>
    </row>
    <row xmlns:x14ac="http://schemas.microsoft.com/office/spreadsheetml/2009/9/ac" r="246" s="3" customFormat="true" x14ac:dyDescent="0.25">
      <c r="A246" s="385"/>
      <c r="B246" s="123"/>
      <c r="L246" s="123"/>
      <c r="V246" s="123"/>
      <c r="AF246" s="123"/>
      <c r="AP246" s="123"/>
      <c r="AZ246" s="123"/>
      <c r="BJ246" s="123"/>
      <c r="BT246" s="123"/>
      <c r="CD246" s="123"/>
      <c r="CN246" s="123"/>
      <c r="CX246" s="123"/>
      <c r="DH246" s="123"/>
      <c r="DR246" s="123"/>
      <c r="EB246" s="123"/>
      <c r="EL246" s="123"/>
      <c r="EV246" s="123"/>
      <c r="FF246" s="123"/>
      <c r="FP246" s="123"/>
      <c r="FZ246" s="123"/>
      <c r="GJ246" s="123"/>
      <c r="GT246" s="123"/>
      <c r="HD246" s="123"/>
      <c r="HN246" s="123"/>
      <c r="HX246" s="123"/>
    </row>
    <row xmlns:x14ac="http://schemas.microsoft.com/office/spreadsheetml/2009/9/ac" r="247" s="3" customFormat="true" x14ac:dyDescent="0.25">
      <c r="A247" s="385"/>
      <c r="B247" s="123"/>
      <c r="L247" s="123"/>
      <c r="V247" s="123"/>
      <c r="AF247" s="123"/>
      <c r="AP247" s="123"/>
      <c r="AZ247" s="123"/>
      <c r="BJ247" s="123"/>
      <c r="BT247" s="123"/>
      <c r="CD247" s="123"/>
      <c r="CN247" s="123"/>
      <c r="CX247" s="123"/>
      <c r="DH247" s="123"/>
      <c r="DR247" s="123"/>
      <c r="EB247" s="123"/>
      <c r="EL247" s="123"/>
      <c r="EV247" s="123"/>
      <c r="FF247" s="123"/>
      <c r="FP247" s="123"/>
      <c r="FZ247" s="123"/>
      <c r="GJ247" s="123"/>
      <c r="GT247" s="123"/>
      <c r="HD247" s="123"/>
      <c r="HN247" s="123"/>
      <c r="HX247" s="123"/>
    </row>
    <row xmlns:x14ac="http://schemas.microsoft.com/office/spreadsheetml/2009/9/ac" r="248" s="3" customFormat="true" x14ac:dyDescent="0.25">
      <c r="A248" s="385"/>
      <c r="B248" s="123"/>
      <c r="L248" s="123"/>
      <c r="V248" s="123"/>
      <c r="AF248" s="123"/>
      <c r="AP248" s="123"/>
      <c r="AZ248" s="123"/>
      <c r="BJ248" s="123"/>
      <c r="BT248" s="123"/>
      <c r="CD248" s="123"/>
      <c r="CN248" s="123"/>
      <c r="CX248" s="123"/>
      <c r="DH248" s="123"/>
      <c r="DR248" s="123"/>
      <c r="EB248" s="123"/>
      <c r="EL248" s="123"/>
      <c r="EV248" s="123"/>
      <c r="FF248" s="123"/>
      <c r="FP248" s="123"/>
      <c r="FZ248" s="123"/>
      <c r="GJ248" s="123"/>
      <c r="GT248" s="123"/>
      <c r="HD248" s="123"/>
      <c r="HN248" s="123"/>
      <c r="HX248" s="123"/>
    </row>
    <row xmlns:x14ac="http://schemas.microsoft.com/office/spreadsheetml/2009/9/ac" r="249" s="3" customFormat="true" x14ac:dyDescent="0.25">
      <c r="A249" s="385"/>
      <c r="B249" s="123"/>
      <c r="L249" s="123"/>
      <c r="V249" s="123"/>
      <c r="AF249" s="123"/>
      <c r="AP249" s="123"/>
      <c r="AZ249" s="123"/>
      <c r="BJ249" s="123"/>
      <c r="BT249" s="123"/>
      <c r="CD249" s="123"/>
      <c r="CN249" s="123"/>
      <c r="CX249" s="123"/>
      <c r="DH249" s="123"/>
      <c r="DR249" s="123"/>
      <c r="EB249" s="123"/>
      <c r="EL249" s="123"/>
      <c r="EV249" s="123"/>
      <c r="FF249" s="123"/>
      <c r="FP249" s="123"/>
      <c r="FZ249" s="123"/>
      <c r="GJ249" s="123"/>
      <c r="GT249" s="123"/>
      <c r="HD249" s="123"/>
      <c r="HN249" s="123"/>
      <c r="HX249" s="123"/>
    </row>
    <row xmlns:x14ac="http://schemas.microsoft.com/office/spreadsheetml/2009/9/ac" r="250" s="3" customFormat="true" x14ac:dyDescent="0.25">
      <c r="A250" s="385"/>
      <c r="B250" s="123"/>
      <c r="L250" s="123"/>
      <c r="V250" s="123"/>
      <c r="AF250" s="123"/>
      <c r="AP250" s="123"/>
      <c r="AZ250" s="123"/>
      <c r="BJ250" s="123"/>
      <c r="BT250" s="123"/>
      <c r="CD250" s="123"/>
      <c r="CN250" s="123"/>
      <c r="CX250" s="123"/>
      <c r="DH250" s="123"/>
      <c r="DR250" s="123"/>
      <c r="EB250" s="123"/>
      <c r="EL250" s="123"/>
      <c r="EV250" s="123"/>
      <c r="FF250" s="123"/>
      <c r="FP250" s="123"/>
      <c r="FZ250" s="123"/>
      <c r="GJ250" s="123"/>
      <c r="GT250" s="123"/>
      <c r="HD250" s="123"/>
      <c r="HN250" s="123"/>
      <c r="HX250" s="123"/>
    </row>
    <row xmlns:x14ac="http://schemas.microsoft.com/office/spreadsheetml/2009/9/ac" r="251" s="3" customFormat="true" x14ac:dyDescent="0.25">
      <c r="A251" s="385"/>
      <c r="B251" s="123"/>
      <c r="L251" s="123"/>
      <c r="V251" s="123"/>
      <c r="AF251" s="123"/>
      <c r="AP251" s="123"/>
      <c r="AZ251" s="123"/>
      <c r="BJ251" s="123"/>
      <c r="BT251" s="123"/>
      <c r="CD251" s="123"/>
      <c r="CN251" s="123"/>
      <c r="CX251" s="123"/>
      <c r="DH251" s="123"/>
      <c r="DR251" s="123"/>
      <c r="EB251" s="123"/>
      <c r="EL251" s="123"/>
      <c r="EV251" s="123"/>
      <c r="FF251" s="123"/>
      <c r="FP251" s="123"/>
      <c r="FZ251" s="123"/>
      <c r="GJ251" s="123"/>
      <c r="GT251" s="123"/>
      <c r="HD251" s="123"/>
      <c r="HN251" s="123"/>
      <c r="HX251" s="123"/>
    </row>
    <row xmlns:x14ac="http://schemas.microsoft.com/office/spreadsheetml/2009/9/ac" r="252" s="3" customFormat="true" x14ac:dyDescent="0.25">
      <c r="A252" s="385"/>
      <c r="B252" s="123"/>
      <c r="L252" s="123"/>
      <c r="V252" s="123"/>
      <c r="AF252" s="123"/>
      <c r="AP252" s="123"/>
      <c r="AZ252" s="123"/>
      <c r="BJ252" s="123"/>
      <c r="BT252" s="123"/>
      <c r="CD252" s="123"/>
      <c r="CN252" s="123"/>
      <c r="CX252" s="123"/>
      <c r="DH252" s="123"/>
      <c r="DR252" s="123"/>
      <c r="EB252" s="123"/>
      <c r="EL252" s="123"/>
      <c r="EV252" s="123"/>
      <c r="FF252" s="123"/>
      <c r="FP252" s="123"/>
      <c r="FZ252" s="123"/>
      <c r="GJ252" s="123"/>
      <c r="GT252" s="123"/>
      <c r="HD252" s="123"/>
      <c r="HN252" s="123"/>
      <c r="HX252" s="123"/>
    </row>
    <row xmlns:x14ac="http://schemas.microsoft.com/office/spreadsheetml/2009/9/ac" r="253" s="3" customFormat="true" x14ac:dyDescent="0.25">
      <c r="A253" s="385"/>
      <c r="B253" s="123"/>
      <c r="L253" s="123"/>
      <c r="V253" s="123"/>
      <c r="AF253" s="123"/>
      <c r="AP253" s="123"/>
      <c r="AZ253" s="123"/>
      <c r="BJ253" s="123"/>
      <c r="BT253" s="123"/>
      <c r="CD253" s="123"/>
      <c r="CN253" s="123"/>
      <c r="CX253" s="123"/>
      <c r="DH253" s="123"/>
      <c r="DR253" s="123"/>
      <c r="EB253" s="123"/>
      <c r="EL253" s="123"/>
      <c r="EV253" s="123"/>
      <c r="FF253" s="123"/>
      <c r="FP253" s="123"/>
      <c r="FZ253" s="123"/>
      <c r="GJ253" s="123"/>
      <c r="GT253" s="123"/>
      <c r="HD253" s="123"/>
      <c r="HN253" s="123"/>
      <c r="HX253" s="123"/>
    </row>
    <row xmlns:x14ac="http://schemas.microsoft.com/office/spreadsheetml/2009/9/ac" r="254" s="3" customFormat="true" x14ac:dyDescent="0.25">
      <c r="A254" s="385"/>
      <c r="B254" s="123"/>
      <c r="L254" s="123"/>
      <c r="V254" s="123"/>
      <c r="AF254" s="123"/>
      <c r="AP254" s="123"/>
      <c r="AZ254" s="123"/>
      <c r="BJ254" s="123"/>
      <c r="BT254" s="123"/>
      <c r="CD254" s="123"/>
      <c r="CN254" s="123"/>
      <c r="CX254" s="123"/>
      <c r="DH254" s="123"/>
      <c r="DR254" s="123"/>
      <c r="EB254" s="123"/>
      <c r="EL254" s="123"/>
      <c r="EV254" s="123"/>
      <c r="FF254" s="123"/>
      <c r="FP254" s="123"/>
      <c r="FZ254" s="123"/>
      <c r="GJ254" s="123"/>
      <c r="GT254" s="123"/>
      <c r="HD254" s="123"/>
      <c r="HN254" s="123"/>
      <c r="HX254" s="123"/>
    </row>
    <row xmlns:x14ac="http://schemas.microsoft.com/office/spreadsheetml/2009/9/ac" r="255" s="3" customFormat="true" x14ac:dyDescent="0.25">
      <c r="A255" s="385"/>
      <c r="B255" s="123"/>
      <c r="L255" s="123"/>
      <c r="V255" s="123"/>
      <c r="AF255" s="123"/>
      <c r="AP255" s="123"/>
      <c r="AZ255" s="123"/>
      <c r="BJ255" s="123"/>
      <c r="BT255" s="123"/>
      <c r="CD255" s="123"/>
      <c r="CN255" s="123"/>
      <c r="CX255" s="123"/>
      <c r="DH255" s="123"/>
      <c r="DR255" s="123"/>
      <c r="EB255" s="123"/>
      <c r="EL255" s="123"/>
      <c r="EV255" s="123"/>
      <c r="FF255" s="123"/>
      <c r="FP255" s="123"/>
      <c r="FZ255" s="123"/>
      <c r="GJ255" s="123"/>
      <c r="GT255" s="123"/>
      <c r="HD255" s="123"/>
      <c r="HN255" s="123"/>
      <c r="HX255" s="123"/>
    </row>
    <row xmlns:x14ac="http://schemas.microsoft.com/office/spreadsheetml/2009/9/ac" r="256" s="3" customFormat="true" x14ac:dyDescent="0.25">
      <c r="A256" s="385"/>
      <c r="B256" s="123"/>
      <c r="L256" s="123"/>
      <c r="V256" s="123"/>
      <c r="AF256" s="123"/>
      <c r="AP256" s="123"/>
      <c r="AZ256" s="123"/>
      <c r="BJ256" s="123"/>
      <c r="BT256" s="123"/>
      <c r="CD256" s="123"/>
      <c r="CN256" s="123"/>
      <c r="CX256" s="123"/>
      <c r="DH256" s="123"/>
      <c r="DR256" s="123"/>
      <c r="EB256" s="123"/>
      <c r="EL256" s="123"/>
      <c r="EV256" s="123"/>
      <c r="FF256" s="123"/>
      <c r="FP256" s="123"/>
      <c r="FZ256" s="123"/>
      <c r="GJ256" s="123"/>
      <c r="GT256" s="123"/>
      <c r="HD256" s="123"/>
      <c r="HN256" s="123"/>
      <c r="HX256" s="123"/>
    </row>
    <row xmlns:x14ac="http://schemas.microsoft.com/office/spreadsheetml/2009/9/ac" r="257" s="3" customFormat="true" x14ac:dyDescent="0.25">
      <c r="A257" s="385"/>
      <c r="B257" s="123"/>
      <c r="L257" s="123"/>
      <c r="V257" s="123"/>
      <c r="AF257" s="123"/>
      <c r="AP257" s="123"/>
      <c r="AZ257" s="123"/>
      <c r="BJ257" s="123"/>
      <c r="BT257" s="123"/>
      <c r="CD257" s="123"/>
      <c r="CN257" s="123"/>
      <c r="CX257" s="123"/>
      <c r="DH257" s="123"/>
      <c r="DR257" s="123"/>
      <c r="EB257" s="123"/>
      <c r="EL257" s="123"/>
      <c r="EV257" s="123"/>
      <c r="FF257" s="123"/>
      <c r="FP257" s="123"/>
      <c r="FZ257" s="123"/>
      <c r="GJ257" s="123"/>
      <c r="GT257" s="123"/>
      <c r="HD257" s="123"/>
      <c r="HN257" s="123"/>
      <c r="HX257" s="123"/>
    </row>
    <row xmlns:x14ac="http://schemas.microsoft.com/office/spreadsheetml/2009/9/ac" r="258" s="3" customFormat="true" x14ac:dyDescent="0.25">
      <c r="A258" s="385"/>
      <c r="B258" s="123"/>
      <c r="L258" s="123"/>
      <c r="V258" s="123"/>
      <c r="AF258" s="123"/>
      <c r="AP258" s="123"/>
      <c r="AZ258" s="123"/>
      <c r="BJ258" s="123"/>
      <c r="BT258" s="123"/>
      <c r="CD258" s="123"/>
      <c r="CN258" s="123"/>
      <c r="CX258" s="123"/>
      <c r="DH258" s="123"/>
      <c r="DR258" s="123"/>
      <c r="EB258" s="123"/>
      <c r="EL258" s="123"/>
      <c r="EV258" s="123"/>
      <c r="FF258" s="123"/>
      <c r="FP258" s="123"/>
      <c r="FZ258" s="123"/>
      <c r="GJ258" s="123"/>
      <c r="GT258" s="123"/>
      <c r="HD258" s="123"/>
      <c r="HN258" s="123"/>
      <c r="HX258" s="123"/>
    </row>
    <row xmlns:x14ac="http://schemas.microsoft.com/office/spreadsheetml/2009/9/ac" r="259" s="3" customFormat="true" x14ac:dyDescent="0.25">
      <c r="A259" s="385"/>
      <c r="B259" s="123"/>
      <c r="L259" s="123"/>
      <c r="V259" s="123"/>
      <c r="AF259" s="123"/>
      <c r="AP259" s="123"/>
      <c r="AZ259" s="123"/>
      <c r="BJ259" s="123"/>
      <c r="BT259" s="123"/>
      <c r="CD259" s="123"/>
      <c r="CN259" s="123"/>
      <c r="CX259" s="123"/>
      <c r="DH259" s="123"/>
      <c r="DR259" s="123"/>
      <c r="EB259" s="123"/>
      <c r="EL259" s="123"/>
      <c r="EV259" s="123"/>
      <c r="FF259" s="123"/>
      <c r="FP259" s="123"/>
      <c r="FZ259" s="123"/>
      <c r="GJ259" s="123"/>
      <c r="GT259" s="123"/>
      <c r="HD259" s="123"/>
      <c r="HN259" s="123"/>
      <c r="HX259" s="123"/>
    </row>
    <row xmlns:x14ac="http://schemas.microsoft.com/office/spreadsheetml/2009/9/ac" r="260" s="3" customFormat="true" x14ac:dyDescent="0.25">
      <c r="A260" s="385"/>
      <c r="B260" s="123"/>
      <c r="L260" s="123"/>
      <c r="V260" s="123"/>
      <c r="AF260" s="123"/>
      <c r="AP260" s="123"/>
      <c r="AZ260" s="123"/>
      <c r="BJ260" s="123"/>
      <c r="BT260" s="123"/>
      <c r="CD260" s="123"/>
      <c r="CN260" s="123"/>
      <c r="CX260" s="123"/>
      <c r="DH260" s="123"/>
      <c r="DR260" s="123"/>
      <c r="EB260" s="123"/>
      <c r="EL260" s="123"/>
      <c r="EV260" s="123"/>
      <c r="FF260" s="123"/>
      <c r="FP260" s="123"/>
      <c r="FZ260" s="123"/>
      <c r="GJ260" s="123"/>
      <c r="GT260" s="123"/>
      <c r="HD260" s="123"/>
      <c r="HN260" s="123"/>
      <c r="HX260" s="123"/>
    </row>
    <row xmlns:x14ac="http://schemas.microsoft.com/office/spreadsheetml/2009/9/ac" r="261" s="3" customFormat="true" x14ac:dyDescent="0.25">
      <c r="A261" s="385"/>
      <c r="B261" s="123"/>
      <c r="L261" s="123"/>
      <c r="V261" s="123"/>
      <c r="AF261" s="123"/>
      <c r="AP261" s="123"/>
      <c r="AZ261" s="123"/>
      <c r="BJ261" s="123"/>
      <c r="BT261" s="123"/>
      <c r="CD261" s="123"/>
      <c r="CN261" s="123"/>
      <c r="CX261" s="123"/>
      <c r="DH261" s="123"/>
      <c r="DR261" s="123"/>
      <c r="EB261" s="123"/>
      <c r="EL261" s="123"/>
      <c r="EV261" s="123"/>
      <c r="FF261" s="123"/>
      <c r="FP261" s="123"/>
      <c r="FZ261" s="123"/>
      <c r="GJ261" s="123"/>
      <c r="GT261" s="123"/>
      <c r="HD261" s="123"/>
      <c r="HN261" s="123"/>
      <c r="HX261" s="123"/>
    </row>
    <row xmlns:x14ac="http://schemas.microsoft.com/office/spreadsheetml/2009/9/ac" r="262" s="3" customFormat="true" x14ac:dyDescent="0.25">
      <c r="A262" s="385"/>
      <c r="B262" s="123"/>
      <c r="L262" s="123"/>
      <c r="V262" s="123"/>
      <c r="AF262" s="123"/>
      <c r="AP262" s="123"/>
      <c r="AZ262" s="123"/>
      <c r="BJ262" s="123"/>
      <c r="BT262" s="123"/>
      <c r="CD262" s="123"/>
      <c r="CN262" s="123"/>
      <c r="CX262" s="123"/>
      <c r="DH262" s="123"/>
      <c r="DR262" s="123"/>
      <c r="EB262" s="123"/>
      <c r="EL262" s="123"/>
      <c r="EV262" s="123"/>
      <c r="FF262" s="123"/>
      <c r="FP262" s="123"/>
      <c r="FZ262" s="123"/>
      <c r="GJ262" s="123"/>
      <c r="GT262" s="123"/>
      <c r="HD262" s="123"/>
      <c r="HN262" s="123"/>
      <c r="HX262" s="123"/>
    </row>
    <row xmlns:x14ac="http://schemas.microsoft.com/office/spreadsheetml/2009/9/ac" r="263" s="3" customFormat="true" x14ac:dyDescent="0.25">
      <c r="A263" s="385"/>
      <c r="B263" s="123"/>
      <c r="L263" s="123"/>
      <c r="V263" s="123"/>
      <c r="AF263" s="123"/>
      <c r="AP263" s="123"/>
      <c r="AZ263" s="123"/>
      <c r="BJ263" s="123"/>
      <c r="BT263" s="123"/>
      <c r="CD263" s="123"/>
      <c r="CN263" s="123"/>
      <c r="CX263" s="123"/>
      <c r="DH263" s="123"/>
      <c r="DR263" s="123"/>
      <c r="EB263" s="123"/>
      <c r="EL263" s="123"/>
      <c r="EV263" s="123"/>
      <c r="FF263" s="123"/>
      <c r="FP263" s="123"/>
      <c r="FZ263" s="123"/>
      <c r="GJ263" s="123"/>
      <c r="GT263" s="123"/>
      <c r="HD263" s="123"/>
      <c r="HN263" s="123"/>
      <c r="HX263" s="123"/>
    </row>
    <row xmlns:x14ac="http://schemas.microsoft.com/office/spreadsheetml/2009/9/ac" r="264" s="3" customFormat="true" x14ac:dyDescent="0.25">
      <c r="A264" s="385"/>
      <c r="B264" s="123"/>
      <c r="L264" s="123"/>
      <c r="V264" s="123"/>
      <c r="AF264" s="123"/>
      <c r="AP264" s="123"/>
      <c r="AZ264" s="123"/>
      <c r="BJ264" s="123"/>
      <c r="BT264" s="123"/>
      <c r="CD264" s="123"/>
      <c r="CN264" s="123"/>
      <c r="CX264" s="123"/>
      <c r="DH264" s="123"/>
      <c r="DR264" s="123"/>
      <c r="EB264" s="123"/>
      <c r="EL264" s="123"/>
      <c r="EV264" s="123"/>
      <c r="FF264" s="123"/>
      <c r="FP264" s="123"/>
      <c r="FZ264" s="123"/>
      <c r="GJ264" s="123"/>
      <c r="GT264" s="123"/>
      <c r="HD264" s="123"/>
      <c r="HN264" s="123"/>
      <c r="HX264" s="123"/>
    </row>
    <row xmlns:x14ac="http://schemas.microsoft.com/office/spreadsheetml/2009/9/ac" r="265" s="3" customFormat="true" x14ac:dyDescent="0.25">
      <c r="A265" s="385"/>
      <c r="B265" s="123"/>
      <c r="L265" s="123"/>
      <c r="V265" s="123"/>
      <c r="AF265" s="123"/>
      <c r="AP265" s="123"/>
      <c r="AZ265" s="123"/>
      <c r="BJ265" s="123"/>
      <c r="BT265" s="123"/>
      <c r="CD265" s="123"/>
      <c r="CN265" s="123"/>
      <c r="CX265" s="123"/>
      <c r="DH265" s="123"/>
      <c r="DR265" s="123"/>
      <c r="EB265" s="123"/>
      <c r="EL265" s="123"/>
      <c r="EV265" s="123"/>
      <c r="FF265" s="123"/>
      <c r="FP265" s="123"/>
      <c r="FZ265" s="123"/>
      <c r="GJ265" s="123"/>
      <c r="GT265" s="123"/>
      <c r="HD265" s="123"/>
      <c r="HN265" s="123"/>
      <c r="HX265" s="123"/>
    </row>
    <row xmlns:x14ac="http://schemas.microsoft.com/office/spreadsheetml/2009/9/ac" r="266" s="3" customFormat="true" x14ac:dyDescent="0.25">
      <c r="A266" s="385"/>
      <c r="B266" s="123"/>
      <c r="L266" s="123"/>
      <c r="V266" s="123"/>
      <c r="AF266" s="123"/>
      <c r="AP266" s="123"/>
      <c r="AZ266" s="123"/>
      <c r="BJ266" s="123"/>
      <c r="BT266" s="123"/>
      <c r="CD266" s="123"/>
      <c r="CN266" s="123"/>
      <c r="CX266" s="123"/>
      <c r="DH266" s="123"/>
      <c r="DR266" s="123"/>
      <c r="EB266" s="123"/>
      <c r="EL266" s="123"/>
      <c r="EV266" s="123"/>
      <c r="FF266" s="123"/>
      <c r="FP266" s="123"/>
      <c r="FZ266" s="123"/>
      <c r="GJ266" s="123"/>
      <c r="GT266" s="123"/>
      <c r="HD266" s="123"/>
      <c r="HN266" s="123"/>
      <c r="HX266" s="123"/>
    </row>
    <row xmlns:x14ac="http://schemas.microsoft.com/office/spreadsheetml/2009/9/ac" r="267" s="3" customFormat="true" x14ac:dyDescent="0.25">
      <c r="A267" s="385"/>
      <c r="B267" s="123"/>
      <c r="L267" s="123"/>
      <c r="V267" s="123"/>
      <c r="AF267" s="123"/>
      <c r="AP267" s="123"/>
      <c r="AZ267" s="123"/>
      <c r="BJ267" s="123"/>
      <c r="BT267" s="123"/>
      <c r="CD267" s="123"/>
      <c r="CN267" s="123"/>
      <c r="CX267" s="123"/>
      <c r="DH267" s="123"/>
      <c r="DR267" s="123"/>
      <c r="EB267" s="123"/>
      <c r="EL267" s="123"/>
      <c r="EV267" s="123"/>
      <c r="FF267" s="123"/>
      <c r="FP267" s="123"/>
      <c r="FZ267" s="123"/>
      <c r="GJ267" s="123"/>
      <c r="GT267" s="123"/>
      <c r="HD267" s="123"/>
      <c r="HN267" s="123"/>
      <c r="HX267" s="123"/>
    </row>
    <row xmlns:x14ac="http://schemas.microsoft.com/office/spreadsheetml/2009/9/ac" r="268" s="3" customFormat="true" x14ac:dyDescent="0.25">
      <c r="A268" s="385"/>
      <c r="B268" s="123"/>
      <c r="L268" s="123"/>
      <c r="V268" s="123"/>
      <c r="AF268" s="123"/>
      <c r="AP268" s="123"/>
      <c r="AZ268" s="123"/>
      <c r="BJ268" s="123"/>
      <c r="BT268" s="123"/>
      <c r="CD268" s="123"/>
      <c r="CN268" s="123"/>
      <c r="CX268" s="123"/>
      <c r="DH268" s="123"/>
      <c r="DR268" s="123"/>
      <c r="EB268" s="123"/>
      <c r="EL268" s="123"/>
      <c r="EV268" s="123"/>
      <c r="FF268" s="123"/>
      <c r="FP268" s="123"/>
      <c r="FZ268" s="123"/>
      <c r="GJ268" s="123"/>
      <c r="GT268" s="123"/>
      <c r="HD268" s="123"/>
      <c r="HN268" s="123"/>
      <c r="HX268" s="123"/>
    </row>
    <row xmlns:x14ac="http://schemas.microsoft.com/office/spreadsheetml/2009/9/ac" r="269" s="3" customFormat="true" x14ac:dyDescent="0.25">
      <c r="A269" s="385"/>
      <c r="B269" s="123"/>
      <c r="L269" s="123"/>
      <c r="V269" s="123"/>
      <c r="AF269" s="123"/>
      <c r="AP269" s="123"/>
      <c r="AZ269" s="123"/>
      <c r="BJ269" s="123"/>
      <c r="BT269" s="123"/>
      <c r="CD269" s="123"/>
      <c r="CN269" s="123"/>
      <c r="CX269" s="123"/>
      <c r="DH269" s="123"/>
      <c r="DR269" s="123"/>
      <c r="EB269" s="123"/>
      <c r="EL269" s="123"/>
      <c r="EV269" s="123"/>
      <c r="FF269" s="123"/>
      <c r="FP269" s="123"/>
      <c r="FZ269" s="123"/>
      <c r="GJ269" s="123"/>
      <c r="GT269" s="123"/>
      <c r="HD269" s="123"/>
      <c r="HN269" s="123"/>
      <c r="HX269" s="123"/>
    </row>
    <row xmlns:x14ac="http://schemas.microsoft.com/office/spreadsheetml/2009/9/ac" r="270" s="3" customFormat="true" x14ac:dyDescent="0.25">
      <c r="A270" s="385"/>
      <c r="B270" s="123"/>
      <c r="L270" s="123"/>
      <c r="V270" s="123"/>
      <c r="AF270" s="123"/>
      <c r="AP270" s="123"/>
      <c r="AZ270" s="123"/>
      <c r="BJ270" s="123"/>
      <c r="BT270" s="123"/>
      <c r="CD270" s="123"/>
      <c r="CN270" s="123"/>
      <c r="CX270" s="123"/>
      <c r="DH270" s="123"/>
      <c r="DR270" s="123"/>
      <c r="EB270" s="123"/>
      <c r="EL270" s="123"/>
      <c r="EV270" s="123"/>
      <c r="FF270" s="123"/>
      <c r="FP270" s="123"/>
      <c r="FZ270" s="123"/>
      <c r="GJ270" s="123"/>
      <c r="GT270" s="123"/>
      <c r="HD270" s="123"/>
      <c r="HN270" s="123"/>
      <c r="HX270" s="123"/>
    </row>
    <row xmlns:x14ac="http://schemas.microsoft.com/office/spreadsheetml/2009/9/ac" r="271" s="3" customFormat="true" x14ac:dyDescent="0.25">
      <c r="A271" s="385"/>
      <c r="B271" s="123"/>
      <c r="L271" s="123"/>
      <c r="V271" s="123"/>
      <c r="AF271" s="123"/>
      <c r="AP271" s="123"/>
      <c r="AZ271" s="123"/>
      <c r="BJ271" s="123"/>
      <c r="BT271" s="123"/>
      <c r="CD271" s="123"/>
      <c r="CN271" s="123"/>
      <c r="CX271" s="123"/>
      <c r="DH271" s="123"/>
      <c r="DR271" s="123"/>
      <c r="EB271" s="123"/>
      <c r="EL271" s="123"/>
      <c r="EV271" s="123"/>
      <c r="FF271" s="123"/>
      <c r="FP271" s="123"/>
      <c r="FZ271" s="123"/>
      <c r="GJ271" s="123"/>
      <c r="GT271" s="123"/>
      <c r="HD271" s="123"/>
      <c r="HN271" s="123"/>
      <c r="HX271" s="123"/>
    </row>
    <row xmlns:x14ac="http://schemas.microsoft.com/office/spreadsheetml/2009/9/ac" r="272" s="3" customFormat="true" x14ac:dyDescent="0.25">
      <c r="A272" s="385"/>
      <c r="B272" s="123"/>
      <c r="L272" s="123"/>
      <c r="V272" s="123"/>
      <c r="AF272" s="123"/>
      <c r="AP272" s="123"/>
      <c r="AZ272" s="123"/>
      <c r="BJ272" s="123"/>
      <c r="BT272" s="123"/>
      <c r="CD272" s="123"/>
      <c r="CN272" s="123"/>
      <c r="CX272" s="123"/>
      <c r="DH272" s="123"/>
      <c r="DR272" s="123"/>
      <c r="EB272" s="123"/>
      <c r="EL272" s="123"/>
      <c r="EV272" s="123"/>
      <c r="FF272" s="123"/>
      <c r="FP272" s="123"/>
      <c r="FZ272" s="123"/>
      <c r="GJ272" s="123"/>
      <c r="GT272" s="123"/>
      <c r="HD272" s="123"/>
      <c r="HN272" s="123"/>
      <c r="HX272" s="123"/>
    </row>
    <row xmlns:x14ac="http://schemas.microsoft.com/office/spreadsheetml/2009/9/ac" r="273" s="3" customFormat="true" x14ac:dyDescent="0.25">
      <c r="A273" s="385"/>
      <c r="B273" s="123"/>
      <c r="L273" s="123"/>
      <c r="V273" s="123"/>
      <c r="AF273" s="123"/>
      <c r="AP273" s="123"/>
      <c r="AZ273" s="123"/>
      <c r="BJ273" s="123"/>
      <c r="BT273" s="123"/>
      <c r="CD273" s="123"/>
      <c r="CN273" s="123"/>
      <c r="CX273" s="123"/>
      <c r="DH273" s="123"/>
      <c r="DR273" s="123"/>
      <c r="EB273" s="123"/>
      <c r="EL273" s="123"/>
      <c r="EV273" s="123"/>
      <c r="FF273" s="123"/>
      <c r="FP273" s="123"/>
      <c r="FZ273" s="123"/>
      <c r="GJ273" s="123"/>
      <c r="GT273" s="123"/>
      <c r="HD273" s="123"/>
      <c r="HN273" s="123"/>
      <c r="HX273" s="123"/>
    </row>
    <row xmlns:x14ac="http://schemas.microsoft.com/office/spreadsheetml/2009/9/ac" r="274" s="3" customFormat="true" x14ac:dyDescent="0.25">
      <c r="A274" s="385"/>
      <c r="B274" s="123"/>
      <c r="L274" s="123"/>
      <c r="V274" s="123"/>
      <c r="AF274" s="123"/>
      <c r="AP274" s="123"/>
      <c r="AZ274" s="123"/>
      <c r="BJ274" s="123"/>
      <c r="BT274" s="123"/>
      <c r="CD274" s="123"/>
      <c r="CN274" s="123"/>
      <c r="CX274" s="123"/>
      <c r="DH274" s="123"/>
      <c r="DR274" s="123"/>
      <c r="EB274" s="123"/>
      <c r="EL274" s="123"/>
      <c r="EV274" s="123"/>
      <c r="FF274" s="123"/>
      <c r="FP274" s="123"/>
      <c r="FZ274" s="123"/>
      <c r="GJ274" s="123"/>
      <c r="GT274" s="123"/>
      <c r="HD274" s="123"/>
      <c r="HN274" s="123"/>
      <c r="HX274" s="123"/>
    </row>
    <row xmlns:x14ac="http://schemas.microsoft.com/office/spreadsheetml/2009/9/ac" r="275" s="3" customFormat="true" x14ac:dyDescent="0.25">
      <c r="A275" s="385"/>
      <c r="B275" s="123"/>
      <c r="L275" s="123"/>
      <c r="V275" s="123"/>
      <c r="AF275" s="123"/>
      <c r="AP275" s="123"/>
      <c r="AZ275" s="123"/>
      <c r="BJ275" s="123"/>
      <c r="BT275" s="123"/>
      <c r="CD275" s="123"/>
      <c r="CN275" s="123"/>
      <c r="CX275" s="123"/>
      <c r="DH275" s="123"/>
      <c r="DR275" s="123"/>
      <c r="EB275" s="123"/>
      <c r="EL275" s="123"/>
      <c r="EV275" s="123"/>
      <c r="FF275" s="123"/>
      <c r="FP275" s="123"/>
      <c r="FZ275" s="123"/>
      <c r="GJ275" s="123"/>
      <c r="GT275" s="123"/>
      <c r="HD275" s="123"/>
      <c r="HN275" s="123"/>
      <c r="HX275" s="123"/>
    </row>
    <row xmlns:x14ac="http://schemas.microsoft.com/office/spreadsheetml/2009/9/ac" r="276" s="3" customFormat="true" x14ac:dyDescent="0.25">
      <c r="A276" s="385"/>
      <c r="B276" s="123"/>
      <c r="L276" s="123"/>
      <c r="V276" s="123"/>
      <c r="AF276" s="123"/>
      <c r="AP276" s="123"/>
      <c r="AZ276" s="123"/>
      <c r="BJ276" s="123"/>
      <c r="BT276" s="123"/>
      <c r="CD276" s="123"/>
      <c r="CN276" s="123"/>
      <c r="CX276" s="123"/>
      <c r="DH276" s="123"/>
      <c r="DR276" s="123"/>
      <c r="EB276" s="123"/>
      <c r="EL276" s="123"/>
      <c r="EV276" s="123"/>
      <c r="FF276" s="123"/>
      <c r="FP276" s="123"/>
      <c r="FZ276" s="123"/>
      <c r="GJ276" s="123"/>
      <c r="GT276" s="123"/>
      <c r="HD276" s="123"/>
      <c r="HN276" s="123"/>
      <c r="HX276" s="123"/>
    </row>
    <row xmlns:x14ac="http://schemas.microsoft.com/office/spreadsheetml/2009/9/ac" r="277" s="3" customFormat="true" x14ac:dyDescent="0.25">
      <c r="A277" s="385"/>
      <c r="B277" s="123"/>
      <c r="L277" s="123"/>
      <c r="V277" s="123"/>
      <c r="AF277" s="123"/>
      <c r="AP277" s="123"/>
      <c r="AZ277" s="123"/>
      <c r="BJ277" s="123"/>
      <c r="BT277" s="123"/>
      <c r="CD277" s="123"/>
      <c r="CN277" s="123"/>
      <c r="CX277" s="123"/>
      <c r="DH277" s="123"/>
      <c r="DR277" s="123"/>
      <c r="EB277" s="123"/>
      <c r="EL277" s="123"/>
      <c r="EV277" s="123"/>
      <c r="FF277" s="123"/>
      <c r="FP277" s="123"/>
      <c r="FZ277" s="123"/>
      <c r="GJ277" s="123"/>
      <c r="GT277" s="123"/>
      <c r="HD277" s="123"/>
      <c r="HN277" s="123"/>
      <c r="HX277" s="123"/>
    </row>
    <row xmlns:x14ac="http://schemas.microsoft.com/office/spreadsheetml/2009/9/ac" r="278" s="3" customFormat="true" x14ac:dyDescent="0.25">
      <c r="A278" s="385"/>
      <c r="B278" s="123"/>
      <c r="L278" s="123"/>
      <c r="V278" s="123"/>
      <c r="AF278" s="123"/>
      <c r="AP278" s="123"/>
      <c r="AZ278" s="123"/>
      <c r="BJ278" s="123"/>
      <c r="BT278" s="123"/>
      <c r="CD278" s="123"/>
      <c r="CN278" s="123"/>
      <c r="CX278" s="123"/>
      <c r="DH278" s="123"/>
      <c r="DR278" s="123"/>
      <c r="EB278" s="123"/>
      <c r="EL278" s="123"/>
      <c r="EV278" s="123"/>
      <c r="FF278" s="123"/>
      <c r="FP278" s="123"/>
      <c r="FZ278" s="123"/>
      <c r="GJ278" s="123"/>
      <c r="GT278" s="123"/>
      <c r="HD278" s="123"/>
      <c r="HN278" s="123"/>
      <c r="HX278" s="123"/>
    </row>
    <row xmlns:x14ac="http://schemas.microsoft.com/office/spreadsheetml/2009/9/ac" r="279" s="3" customFormat="true" x14ac:dyDescent="0.25">
      <c r="A279" s="385"/>
      <c r="B279" s="123"/>
      <c r="L279" s="123"/>
      <c r="V279" s="123"/>
      <c r="AF279" s="123"/>
      <c r="AP279" s="123"/>
      <c r="AZ279" s="123"/>
      <c r="BJ279" s="123"/>
      <c r="BT279" s="123"/>
      <c r="CD279" s="123"/>
      <c r="CN279" s="123"/>
      <c r="CX279" s="123"/>
      <c r="DH279" s="123"/>
      <c r="DR279" s="123"/>
      <c r="EB279" s="123"/>
      <c r="EL279" s="123"/>
      <c r="EV279" s="123"/>
      <c r="FF279" s="123"/>
      <c r="FP279" s="123"/>
      <c r="FZ279" s="123"/>
      <c r="GJ279" s="123"/>
      <c r="GT279" s="123"/>
      <c r="HD279" s="123"/>
      <c r="HN279" s="123"/>
      <c r="HX279" s="123"/>
    </row>
    <row xmlns:x14ac="http://schemas.microsoft.com/office/spreadsheetml/2009/9/ac" r="280" s="3" customFormat="true" x14ac:dyDescent="0.25">
      <c r="A280" s="385"/>
      <c r="B280" s="123"/>
      <c r="L280" s="123"/>
      <c r="V280" s="123"/>
      <c r="AF280" s="123"/>
      <c r="AP280" s="123"/>
      <c r="AZ280" s="123"/>
      <c r="BJ280" s="123"/>
      <c r="BT280" s="123"/>
      <c r="CD280" s="123"/>
      <c r="CN280" s="123"/>
      <c r="CX280" s="123"/>
      <c r="DH280" s="123"/>
      <c r="DR280" s="123"/>
      <c r="EB280" s="123"/>
      <c r="EL280" s="123"/>
      <c r="EV280" s="123"/>
      <c r="FF280" s="123"/>
      <c r="FP280" s="123"/>
      <c r="FZ280" s="123"/>
      <c r="GJ280" s="123"/>
      <c r="GT280" s="123"/>
      <c r="HD280" s="123"/>
      <c r="HN280" s="123"/>
      <c r="HX280" s="123"/>
    </row>
    <row xmlns:x14ac="http://schemas.microsoft.com/office/spreadsheetml/2009/9/ac" r="281" s="3" customFormat="true" x14ac:dyDescent="0.25">
      <c r="A281" s="385"/>
      <c r="B281" s="123"/>
      <c r="L281" s="123"/>
      <c r="V281" s="123"/>
      <c r="AF281" s="123"/>
      <c r="AP281" s="123"/>
      <c r="AZ281" s="123"/>
      <c r="BJ281" s="123"/>
      <c r="BT281" s="123"/>
      <c r="CD281" s="123"/>
      <c r="CN281" s="123"/>
      <c r="CX281" s="123"/>
      <c r="DH281" s="123"/>
      <c r="DR281" s="123"/>
      <c r="EB281" s="123"/>
      <c r="EL281" s="123"/>
      <c r="EV281" s="123"/>
      <c r="FF281" s="123"/>
      <c r="FP281" s="123"/>
      <c r="FZ281" s="123"/>
      <c r="GJ281" s="123"/>
      <c r="GT281" s="123"/>
      <c r="HD281" s="123"/>
      <c r="HN281" s="123"/>
      <c r="HX281" s="123"/>
    </row>
    <row xmlns:x14ac="http://schemas.microsoft.com/office/spreadsheetml/2009/9/ac" r="282" s="3" customFormat="true" x14ac:dyDescent="0.25">
      <c r="A282" s="385"/>
      <c r="B282" s="123"/>
      <c r="L282" s="123"/>
      <c r="V282" s="123"/>
      <c r="AF282" s="123"/>
      <c r="AP282" s="123"/>
      <c r="AZ282" s="123"/>
      <c r="BJ282" s="123"/>
      <c r="BT282" s="123"/>
      <c r="CD282" s="123"/>
      <c r="CN282" s="123"/>
      <c r="CX282" s="123"/>
      <c r="DH282" s="123"/>
      <c r="DR282" s="123"/>
      <c r="EB282" s="123"/>
      <c r="EL282" s="123"/>
      <c r="EV282" s="123"/>
      <c r="FF282" s="123"/>
      <c r="FP282" s="123"/>
      <c r="FZ282" s="123"/>
      <c r="GJ282" s="123"/>
      <c r="GT282" s="123"/>
      <c r="HD282" s="123"/>
      <c r="HN282" s="123"/>
      <c r="HX282" s="123"/>
    </row>
    <row xmlns:x14ac="http://schemas.microsoft.com/office/spreadsheetml/2009/9/ac" r="283" s="3" customFormat="true" x14ac:dyDescent="0.25">
      <c r="A283" s="385"/>
      <c r="B283" s="123"/>
      <c r="L283" s="123"/>
      <c r="V283" s="123"/>
      <c r="AF283" s="123"/>
      <c r="AP283" s="123"/>
      <c r="AZ283" s="123"/>
      <c r="BJ283" s="123"/>
      <c r="BT283" s="123"/>
      <c r="CD283" s="123"/>
      <c r="CN283" s="123"/>
      <c r="CX283" s="123"/>
      <c r="DH283" s="123"/>
      <c r="DR283" s="123"/>
      <c r="EB283" s="123"/>
      <c r="EL283" s="123"/>
      <c r="EV283" s="123"/>
      <c r="FF283" s="123"/>
      <c r="FP283" s="123"/>
      <c r="FZ283" s="123"/>
      <c r="GJ283" s="123"/>
      <c r="GT283" s="123"/>
      <c r="HD283" s="123"/>
      <c r="HN283" s="123"/>
      <c r="HX283" s="123"/>
    </row>
    <row xmlns:x14ac="http://schemas.microsoft.com/office/spreadsheetml/2009/9/ac" r="284" s="3" customFormat="true" x14ac:dyDescent="0.25">
      <c r="A284" s="385"/>
      <c r="B284" s="123"/>
      <c r="L284" s="123"/>
      <c r="V284" s="123"/>
      <c r="AF284" s="123"/>
      <c r="AP284" s="123"/>
      <c r="AZ284" s="123"/>
      <c r="BJ284" s="123"/>
      <c r="BT284" s="123"/>
      <c r="CD284" s="123"/>
      <c r="CN284" s="123"/>
      <c r="CX284" s="123"/>
      <c r="DH284" s="123"/>
      <c r="DR284" s="123"/>
      <c r="EB284" s="123"/>
      <c r="EL284" s="123"/>
      <c r="EV284" s="123"/>
      <c r="FF284" s="123"/>
      <c r="FP284" s="123"/>
      <c r="FZ284" s="123"/>
      <c r="GJ284" s="123"/>
      <c r="GT284" s="123"/>
      <c r="HD284" s="123"/>
      <c r="HN284" s="123"/>
      <c r="HX284" s="123"/>
    </row>
    <row xmlns:x14ac="http://schemas.microsoft.com/office/spreadsheetml/2009/9/ac" r="285" s="3" customFormat="true" x14ac:dyDescent="0.25">
      <c r="A285" s="385"/>
      <c r="B285" s="123"/>
      <c r="L285" s="123"/>
      <c r="V285" s="123"/>
      <c r="AF285" s="123"/>
      <c r="AP285" s="123"/>
      <c r="AZ285" s="123"/>
      <c r="BJ285" s="123"/>
      <c r="BT285" s="123"/>
      <c r="CD285" s="123"/>
      <c r="CN285" s="123"/>
      <c r="CX285" s="123"/>
      <c r="DH285" s="123"/>
      <c r="DR285" s="123"/>
      <c r="EB285" s="123"/>
      <c r="EL285" s="123"/>
      <c r="EV285" s="123"/>
      <c r="FF285" s="123"/>
      <c r="FP285" s="123"/>
      <c r="FZ285" s="123"/>
      <c r="GJ285" s="123"/>
      <c r="GT285" s="123"/>
      <c r="HD285" s="123"/>
      <c r="HN285" s="123"/>
      <c r="HX285" s="123"/>
    </row>
    <row xmlns:x14ac="http://schemas.microsoft.com/office/spreadsheetml/2009/9/ac" r="286" s="3" customFormat="true" x14ac:dyDescent="0.25">
      <c r="A286" s="385"/>
      <c r="B286" s="123"/>
      <c r="L286" s="123"/>
      <c r="V286" s="123"/>
      <c r="AF286" s="123"/>
      <c r="AP286" s="123"/>
      <c r="AZ286" s="123"/>
      <c r="BJ286" s="123"/>
      <c r="BT286" s="123"/>
      <c r="CD286" s="123"/>
      <c r="CN286" s="123"/>
      <c r="CX286" s="123"/>
      <c r="DH286" s="123"/>
      <c r="DR286" s="123"/>
      <c r="EB286" s="123"/>
      <c r="EL286" s="123"/>
      <c r="EV286" s="123"/>
      <c r="FF286" s="123"/>
      <c r="FP286" s="123"/>
      <c r="FZ286" s="123"/>
      <c r="GJ286" s="123"/>
      <c r="GT286" s="123"/>
      <c r="HD286" s="123"/>
      <c r="HN286" s="123"/>
      <c r="HX286" s="123"/>
    </row>
    <row xmlns:x14ac="http://schemas.microsoft.com/office/spreadsheetml/2009/9/ac" r="287" s="3" customFormat="true" x14ac:dyDescent="0.25">
      <c r="A287" s="385"/>
      <c r="B287" s="123"/>
      <c r="L287" s="123"/>
      <c r="V287" s="123"/>
      <c r="AF287" s="123"/>
      <c r="AP287" s="123"/>
      <c r="AZ287" s="123"/>
      <c r="BJ287" s="123"/>
      <c r="BT287" s="123"/>
      <c r="CD287" s="123"/>
      <c r="CN287" s="123"/>
      <c r="CX287" s="123"/>
      <c r="DH287" s="123"/>
      <c r="DR287" s="123"/>
      <c r="EB287" s="123"/>
      <c r="EL287" s="123"/>
      <c r="EV287" s="123"/>
      <c r="FF287" s="123"/>
      <c r="FP287" s="123"/>
      <c r="FZ287" s="123"/>
      <c r="GJ287" s="123"/>
      <c r="GT287" s="123"/>
      <c r="HD287" s="123"/>
      <c r="HN287" s="123"/>
      <c r="HX287" s="123"/>
    </row>
    <row xmlns:x14ac="http://schemas.microsoft.com/office/spreadsheetml/2009/9/ac" r="288" s="3" customFormat="true" x14ac:dyDescent="0.25">
      <c r="A288" s="385"/>
      <c r="B288" s="123"/>
      <c r="L288" s="123"/>
      <c r="V288" s="123"/>
      <c r="AF288" s="123"/>
      <c r="AP288" s="123"/>
      <c r="AZ288" s="123"/>
      <c r="BJ288" s="123"/>
      <c r="BT288" s="123"/>
      <c r="CD288" s="123"/>
      <c r="CN288" s="123"/>
      <c r="CX288" s="123"/>
      <c r="DH288" s="123"/>
      <c r="DR288" s="123"/>
      <c r="EB288" s="123"/>
      <c r="EL288" s="123"/>
      <c r="EV288" s="123"/>
      <c r="FF288" s="123"/>
      <c r="FP288" s="123"/>
      <c r="FZ288" s="123"/>
      <c r="GJ288" s="123"/>
      <c r="GT288" s="123"/>
      <c r="HD288" s="123"/>
      <c r="HN288" s="123"/>
      <c r="HX288" s="123"/>
    </row>
    <row xmlns:x14ac="http://schemas.microsoft.com/office/spreadsheetml/2009/9/ac" r="289" s="3" customFormat="true" x14ac:dyDescent="0.25">
      <c r="A289" s="385"/>
      <c r="B289" s="123"/>
      <c r="L289" s="123"/>
      <c r="V289" s="123"/>
      <c r="AF289" s="123"/>
      <c r="AP289" s="123"/>
      <c r="AZ289" s="123"/>
      <c r="BJ289" s="123"/>
      <c r="BT289" s="123"/>
      <c r="CD289" s="123"/>
      <c r="CN289" s="123"/>
      <c r="CX289" s="123"/>
      <c r="DH289" s="123"/>
      <c r="DR289" s="123"/>
      <c r="EB289" s="123"/>
      <c r="EL289" s="123"/>
      <c r="EV289" s="123"/>
      <c r="FF289" s="123"/>
      <c r="FP289" s="123"/>
      <c r="FZ289" s="123"/>
      <c r="GJ289" s="123"/>
      <c r="GT289" s="123"/>
      <c r="HD289" s="123"/>
      <c r="HN289" s="123"/>
      <c r="HX289" s="123"/>
    </row>
    <row xmlns:x14ac="http://schemas.microsoft.com/office/spreadsheetml/2009/9/ac" r="290" s="3" customFormat="true" x14ac:dyDescent="0.25">
      <c r="A290" s="385"/>
      <c r="B290" s="123"/>
      <c r="L290" s="123"/>
      <c r="V290" s="123"/>
      <c r="AF290" s="123"/>
      <c r="AP290" s="123"/>
      <c r="AZ290" s="123"/>
      <c r="BJ290" s="123"/>
      <c r="BT290" s="123"/>
      <c r="CD290" s="123"/>
      <c r="CN290" s="123"/>
      <c r="CX290" s="123"/>
      <c r="DH290" s="123"/>
      <c r="DR290" s="123"/>
      <c r="EB290" s="123"/>
      <c r="EL290" s="123"/>
      <c r="EV290" s="123"/>
      <c r="FF290" s="123"/>
      <c r="FP290" s="123"/>
      <c r="FZ290" s="123"/>
      <c r="GJ290" s="123"/>
      <c r="GT290" s="123"/>
      <c r="HD290" s="123"/>
      <c r="HN290" s="123"/>
      <c r="HX290" s="123"/>
    </row>
    <row xmlns:x14ac="http://schemas.microsoft.com/office/spreadsheetml/2009/9/ac" r="291" s="3" customFormat="true" x14ac:dyDescent="0.25">
      <c r="A291" s="385"/>
      <c r="B291" s="123"/>
      <c r="L291" s="123"/>
      <c r="V291" s="123"/>
      <c r="AF291" s="123"/>
      <c r="AP291" s="123"/>
      <c r="AZ291" s="123"/>
      <c r="BJ291" s="123"/>
      <c r="BT291" s="123"/>
      <c r="CD291" s="123"/>
      <c r="CN291" s="123"/>
      <c r="CX291" s="123"/>
      <c r="DH291" s="123"/>
      <c r="DR291" s="123"/>
      <c r="EB291" s="123"/>
      <c r="EL291" s="123"/>
      <c r="EV291" s="123"/>
      <c r="FF291" s="123"/>
      <c r="FP291" s="123"/>
      <c r="FZ291" s="123"/>
      <c r="GJ291" s="123"/>
      <c r="GT291" s="123"/>
      <c r="HD291" s="123"/>
      <c r="HN291" s="123"/>
      <c r="HX291" s="123"/>
    </row>
    <row xmlns:x14ac="http://schemas.microsoft.com/office/spreadsheetml/2009/9/ac" r="292" s="3" customFormat="true" x14ac:dyDescent="0.25">
      <c r="A292" s="385"/>
      <c r="B292" s="123"/>
      <c r="L292" s="123"/>
      <c r="V292" s="123"/>
      <c r="AF292" s="123"/>
      <c r="AP292" s="123"/>
      <c r="AZ292" s="123"/>
      <c r="BJ292" s="123"/>
      <c r="BT292" s="123"/>
      <c r="CD292" s="123"/>
      <c r="CN292" s="123"/>
      <c r="CX292" s="123"/>
      <c r="DH292" s="123"/>
      <c r="DR292" s="123"/>
      <c r="EB292" s="123"/>
      <c r="EL292" s="123"/>
      <c r="EV292" s="123"/>
      <c r="FF292" s="123"/>
      <c r="FP292" s="123"/>
      <c r="FZ292" s="123"/>
      <c r="GJ292" s="123"/>
      <c r="GT292" s="123"/>
      <c r="HD292" s="123"/>
      <c r="HN292" s="123"/>
      <c r="HX292" s="123"/>
    </row>
    <row xmlns:x14ac="http://schemas.microsoft.com/office/spreadsheetml/2009/9/ac" r="293" s="3" customFormat="true" x14ac:dyDescent="0.25">
      <c r="A293" s="385"/>
      <c r="B293" s="123"/>
      <c r="L293" s="123"/>
      <c r="V293" s="123"/>
      <c r="AF293" s="123"/>
      <c r="AP293" s="123"/>
      <c r="AZ293" s="123"/>
      <c r="BJ293" s="123"/>
      <c r="BT293" s="123"/>
      <c r="CD293" s="123"/>
      <c r="CN293" s="123"/>
      <c r="CX293" s="123"/>
      <c r="DH293" s="123"/>
      <c r="DR293" s="123"/>
      <c r="EB293" s="123"/>
      <c r="EL293" s="123"/>
      <c r="EV293" s="123"/>
      <c r="FF293" s="123"/>
      <c r="FP293" s="123"/>
      <c r="FZ293" s="123"/>
      <c r="GJ293" s="123"/>
      <c r="GT293" s="123"/>
      <c r="HD293" s="123"/>
      <c r="HN293" s="123"/>
      <c r="HX293" s="123"/>
    </row>
    <row xmlns:x14ac="http://schemas.microsoft.com/office/spreadsheetml/2009/9/ac" r="294" s="3" customFormat="true" x14ac:dyDescent="0.25">
      <c r="A294" s="385"/>
      <c r="B294" s="123"/>
      <c r="L294" s="123"/>
      <c r="V294" s="123"/>
      <c r="AF294" s="123"/>
      <c r="AP294" s="123"/>
      <c r="AZ294" s="123"/>
      <c r="BJ294" s="123"/>
      <c r="BT294" s="123"/>
      <c r="CD294" s="123"/>
      <c r="CN294" s="123"/>
      <c r="CX294" s="123"/>
      <c r="DH294" s="123"/>
      <c r="DR294" s="123"/>
      <c r="EB294" s="123"/>
      <c r="EL294" s="123"/>
      <c r="EV294" s="123"/>
      <c r="FF294" s="123"/>
      <c r="FP294" s="123"/>
      <c r="FZ294" s="123"/>
      <c r="GJ294" s="123"/>
      <c r="GT294" s="123"/>
      <c r="HD294" s="123"/>
      <c r="HN294" s="123"/>
      <c r="HX294" s="123"/>
    </row>
    <row xmlns:x14ac="http://schemas.microsoft.com/office/spreadsheetml/2009/9/ac" r="295" s="3" customFormat="true" x14ac:dyDescent="0.25">
      <c r="A295" s="385"/>
      <c r="B295" s="123"/>
      <c r="L295" s="123"/>
      <c r="V295" s="123"/>
      <c r="AF295" s="123"/>
      <c r="AP295" s="123"/>
      <c r="AZ295" s="123"/>
      <c r="BJ295" s="123"/>
      <c r="BT295" s="123"/>
      <c r="CD295" s="123"/>
      <c r="CN295" s="123"/>
      <c r="CX295" s="123"/>
      <c r="DH295" s="123"/>
      <c r="DR295" s="123"/>
      <c r="EB295" s="123"/>
      <c r="EL295" s="123"/>
      <c r="EV295" s="123"/>
      <c r="FF295" s="123"/>
      <c r="FP295" s="123"/>
      <c r="FZ295" s="123"/>
      <c r="GJ295" s="123"/>
      <c r="GT295" s="123"/>
      <c r="HD295" s="123"/>
      <c r="HN295" s="123"/>
      <c r="HX295" s="123"/>
    </row>
    <row xmlns:x14ac="http://schemas.microsoft.com/office/spreadsheetml/2009/9/ac" r="296" s="3" customFormat="true" x14ac:dyDescent="0.25">
      <c r="A296" s="385"/>
      <c r="B296" s="123"/>
      <c r="L296" s="123"/>
      <c r="V296" s="123"/>
      <c r="AF296" s="123"/>
      <c r="AP296" s="123"/>
      <c r="AZ296" s="123"/>
      <c r="BJ296" s="123"/>
      <c r="BT296" s="123"/>
      <c r="CD296" s="123"/>
      <c r="CN296" s="123"/>
      <c r="CX296" s="123"/>
      <c r="DH296" s="123"/>
      <c r="DR296" s="123"/>
      <c r="EB296" s="123"/>
      <c r="EL296" s="123"/>
      <c r="EV296" s="123"/>
      <c r="FF296" s="123"/>
      <c r="FP296" s="123"/>
      <c r="FZ296" s="123"/>
      <c r="GJ296" s="123"/>
      <c r="GT296" s="123"/>
      <c r="HD296" s="123"/>
      <c r="HN296" s="123"/>
      <c r="HX296" s="123"/>
    </row>
    <row xmlns:x14ac="http://schemas.microsoft.com/office/spreadsheetml/2009/9/ac" r="297" s="3" customFormat="true" x14ac:dyDescent="0.25">
      <c r="A297" s="385"/>
      <c r="B297" s="123"/>
      <c r="L297" s="123"/>
      <c r="V297" s="123"/>
      <c r="AF297" s="123"/>
      <c r="AP297" s="123"/>
      <c r="AZ297" s="123"/>
      <c r="BJ297" s="123"/>
      <c r="BT297" s="123"/>
      <c r="CD297" s="123"/>
      <c r="CN297" s="123"/>
      <c r="CX297" s="123"/>
      <c r="DH297" s="123"/>
      <c r="DR297" s="123"/>
      <c r="EB297" s="123"/>
      <c r="EL297" s="123"/>
      <c r="EV297" s="123"/>
      <c r="FF297" s="123"/>
      <c r="FP297" s="123"/>
      <c r="FZ297" s="123"/>
      <c r="GJ297" s="123"/>
      <c r="GT297" s="123"/>
      <c r="HD297" s="123"/>
      <c r="HN297" s="123"/>
      <c r="HX297" s="123"/>
    </row>
    <row xmlns:x14ac="http://schemas.microsoft.com/office/spreadsheetml/2009/9/ac" r="298" s="3" customFormat="true" x14ac:dyDescent="0.25">
      <c r="A298" s="385"/>
      <c r="B298" s="123"/>
      <c r="L298" s="123"/>
      <c r="V298" s="123"/>
      <c r="AF298" s="123"/>
      <c r="AP298" s="123"/>
      <c r="AZ298" s="123"/>
      <c r="BJ298" s="123"/>
      <c r="BT298" s="123"/>
      <c r="CD298" s="123"/>
      <c r="CN298" s="123"/>
      <c r="CX298" s="123"/>
      <c r="DH298" s="123"/>
      <c r="DR298" s="123"/>
      <c r="EB298" s="123"/>
      <c r="EL298" s="123"/>
      <c r="EV298" s="123"/>
      <c r="FF298" s="123"/>
      <c r="FP298" s="123"/>
      <c r="FZ298" s="123"/>
      <c r="GJ298" s="123"/>
      <c r="GT298" s="123"/>
      <c r="HD298" s="123"/>
      <c r="HN298" s="123"/>
      <c r="HX298" s="123"/>
    </row>
    <row xmlns:x14ac="http://schemas.microsoft.com/office/spreadsheetml/2009/9/ac" r="299" s="3" customFormat="true" x14ac:dyDescent="0.25">
      <c r="A299" s="385"/>
      <c r="B299" s="123"/>
      <c r="L299" s="123"/>
      <c r="V299" s="123"/>
      <c r="AF299" s="123"/>
      <c r="AP299" s="123"/>
      <c r="AZ299" s="123"/>
      <c r="BJ299" s="123"/>
      <c r="BT299" s="123"/>
      <c r="CD299" s="123"/>
      <c r="CN299" s="123"/>
      <c r="CX299" s="123"/>
      <c r="DH299" s="123"/>
      <c r="DR299" s="123"/>
      <c r="EB299" s="123"/>
      <c r="EL299" s="123"/>
      <c r="EV299" s="123"/>
      <c r="FF299" s="123"/>
      <c r="FP299" s="123"/>
      <c r="FZ299" s="123"/>
      <c r="GJ299" s="123"/>
      <c r="GT299" s="123"/>
      <c r="HD299" s="123"/>
      <c r="HN299" s="123"/>
      <c r="HX299" s="123"/>
    </row>
    <row xmlns:x14ac="http://schemas.microsoft.com/office/spreadsheetml/2009/9/ac" r="300" s="3" customFormat="true" x14ac:dyDescent="0.25">
      <c r="A300" s="385"/>
      <c r="B300" s="123"/>
      <c r="L300" s="123"/>
      <c r="V300" s="123"/>
      <c r="AF300" s="123"/>
      <c r="AP300" s="123"/>
      <c r="AZ300" s="123"/>
      <c r="BJ300" s="123"/>
      <c r="BT300" s="123"/>
      <c r="CD300" s="123"/>
      <c r="CN300" s="123"/>
      <c r="CX300" s="123"/>
      <c r="DH300" s="123"/>
      <c r="DR300" s="123"/>
      <c r="EB300" s="123"/>
      <c r="EL300" s="123"/>
      <c r="EV300" s="123"/>
      <c r="FF300" s="123"/>
      <c r="FP300" s="123"/>
      <c r="FZ300" s="123"/>
      <c r="GJ300" s="123"/>
      <c r="GT300" s="123"/>
      <c r="HD300" s="123"/>
      <c r="HN300" s="123"/>
      <c r="HX300" s="123"/>
    </row>
    <row xmlns:x14ac="http://schemas.microsoft.com/office/spreadsheetml/2009/9/ac" r="301" s="3" customFormat="true" x14ac:dyDescent="0.25">
      <c r="A301" s="385"/>
      <c r="B301" s="123"/>
      <c r="L301" s="123"/>
      <c r="V301" s="123"/>
      <c r="AF301" s="123"/>
      <c r="AP301" s="123"/>
      <c r="AZ301" s="123"/>
      <c r="BJ301" s="123"/>
      <c r="BT301" s="123"/>
      <c r="CD301" s="123"/>
      <c r="CN301" s="123"/>
      <c r="CX301" s="123"/>
      <c r="DH301" s="123"/>
      <c r="DR301" s="123"/>
      <c r="EB301" s="123"/>
      <c r="EL301" s="123"/>
      <c r="EV301" s="123"/>
      <c r="FF301" s="123"/>
      <c r="FP301" s="123"/>
      <c r="FZ301" s="123"/>
      <c r="GJ301" s="123"/>
      <c r="GT301" s="123"/>
      <c r="HD301" s="123"/>
      <c r="HN301" s="123"/>
      <c r="HX301" s="123"/>
    </row>
    <row xmlns:x14ac="http://schemas.microsoft.com/office/spreadsheetml/2009/9/ac" r="302" s="3" customFormat="true" x14ac:dyDescent="0.25">
      <c r="A302" s="385"/>
      <c r="B302" s="123"/>
      <c r="L302" s="123"/>
      <c r="V302" s="123"/>
      <c r="AF302" s="123"/>
      <c r="AP302" s="123"/>
      <c r="AZ302" s="123"/>
      <c r="BJ302" s="123"/>
      <c r="BT302" s="123"/>
      <c r="CD302" s="123"/>
      <c r="CN302" s="123"/>
      <c r="CX302" s="123"/>
      <c r="DH302" s="123"/>
      <c r="DR302" s="123"/>
      <c r="EB302" s="123"/>
      <c r="EL302" s="123"/>
      <c r="EV302" s="123"/>
      <c r="FF302" s="123"/>
      <c r="FP302" s="123"/>
      <c r="FZ302" s="123"/>
      <c r="GJ302" s="123"/>
      <c r="GT302" s="123"/>
      <c r="HD302" s="123"/>
      <c r="HN302" s="123"/>
      <c r="HX302" s="123"/>
    </row>
    <row xmlns:x14ac="http://schemas.microsoft.com/office/spreadsheetml/2009/9/ac" r="303" s="3" customFormat="true" x14ac:dyDescent="0.25">
      <c r="A303" s="385"/>
      <c r="B303" s="123"/>
      <c r="L303" s="123"/>
      <c r="V303" s="123"/>
      <c r="AF303" s="123"/>
      <c r="AP303" s="123"/>
      <c r="AZ303" s="123"/>
      <c r="BJ303" s="123"/>
      <c r="BT303" s="123"/>
      <c r="CD303" s="123"/>
      <c r="CN303" s="123"/>
      <c r="CX303" s="123"/>
      <c r="DH303" s="123"/>
      <c r="DR303" s="123"/>
      <c r="EB303" s="123"/>
      <c r="EL303" s="123"/>
      <c r="EV303" s="123"/>
      <c r="FF303" s="123"/>
      <c r="FP303" s="123"/>
      <c r="FZ303" s="123"/>
      <c r="GJ303" s="123"/>
      <c r="GT303" s="123"/>
      <c r="HD303" s="123"/>
      <c r="HN303" s="123"/>
      <c r="HX303" s="123"/>
    </row>
    <row xmlns:x14ac="http://schemas.microsoft.com/office/spreadsheetml/2009/9/ac" r="304" s="3" customFormat="true" x14ac:dyDescent="0.25">
      <c r="A304" s="385"/>
      <c r="B304" s="123"/>
      <c r="L304" s="123"/>
      <c r="V304" s="123"/>
      <c r="AF304" s="123"/>
      <c r="AP304" s="123"/>
      <c r="AZ304" s="123"/>
      <c r="BJ304" s="123"/>
      <c r="BT304" s="123"/>
      <c r="CD304" s="123"/>
      <c r="CN304" s="123"/>
      <c r="CX304" s="123"/>
      <c r="DH304" s="123"/>
      <c r="DR304" s="123"/>
      <c r="EB304" s="123"/>
      <c r="EL304" s="123"/>
      <c r="EV304" s="123"/>
      <c r="FF304" s="123"/>
      <c r="FP304" s="123"/>
      <c r="FZ304" s="123"/>
      <c r="GJ304" s="123"/>
      <c r="GT304" s="123"/>
      <c r="HD304" s="123"/>
      <c r="HN304" s="123"/>
      <c r="HX304" s="123"/>
    </row>
    <row xmlns:x14ac="http://schemas.microsoft.com/office/spreadsheetml/2009/9/ac" r="305" s="3" customFormat="true" x14ac:dyDescent="0.25">
      <c r="A305" s="385"/>
      <c r="B305" s="123"/>
      <c r="L305" s="123"/>
      <c r="V305" s="123"/>
      <c r="AF305" s="123"/>
      <c r="AP305" s="123"/>
      <c r="AZ305" s="123"/>
      <c r="BJ305" s="123"/>
      <c r="BT305" s="123"/>
      <c r="CD305" s="123"/>
      <c r="CN305" s="123"/>
      <c r="CX305" s="123"/>
      <c r="DH305" s="123"/>
      <c r="DR305" s="123"/>
      <c r="EB305" s="123"/>
      <c r="EL305" s="123"/>
      <c r="EV305" s="123"/>
      <c r="FF305" s="123"/>
      <c r="FP305" s="123"/>
      <c r="FZ305" s="123"/>
      <c r="GJ305" s="123"/>
      <c r="GT305" s="123"/>
      <c r="HD305" s="123"/>
      <c r="HN305" s="123"/>
      <c r="HX305" s="123"/>
    </row>
    <row xmlns:x14ac="http://schemas.microsoft.com/office/spreadsheetml/2009/9/ac" r="306" s="3" customFormat="true" x14ac:dyDescent="0.25">
      <c r="A306" s="385"/>
      <c r="B306" s="123"/>
      <c r="L306" s="123"/>
      <c r="V306" s="123"/>
      <c r="AF306" s="123"/>
      <c r="AP306" s="123"/>
      <c r="AZ306" s="123"/>
      <c r="BJ306" s="123"/>
      <c r="BT306" s="123"/>
      <c r="CD306" s="123"/>
      <c r="CN306" s="123"/>
      <c r="CX306" s="123"/>
      <c r="DH306" s="123"/>
      <c r="DR306" s="123"/>
      <c r="EB306" s="123"/>
      <c r="EL306" s="123"/>
      <c r="EV306" s="123"/>
      <c r="FF306" s="123"/>
      <c r="FP306" s="123"/>
      <c r="FZ306" s="123"/>
      <c r="GJ306" s="123"/>
      <c r="GT306" s="123"/>
      <c r="HD306" s="123"/>
      <c r="HN306" s="123"/>
      <c r="HX306" s="123"/>
    </row>
    <row xmlns:x14ac="http://schemas.microsoft.com/office/spreadsheetml/2009/9/ac" r="307" s="3" customFormat="true" x14ac:dyDescent="0.25">
      <c r="A307" s="385"/>
      <c r="B307" s="123"/>
      <c r="L307" s="123"/>
      <c r="V307" s="123"/>
      <c r="AF307" s="123"/>
      <c r="AP307" s="123"/>
      <c r="AZ307" s="123"/>
      <c r="BJ307" s="123"/>
      <c r="BT307" s="123"/>
      <c r="CD307" s="123"/>
      <c r="CN307" s="123"/>
      <c r="CX307" s="123"/>
      <c r="DH307" s="123"/>
      <c r="DR307" s="123"/>
      <c r="EB307" s="123"/>
      <c r="EL307" s="123"/>
      <c r="EV307" s="123"/>
      <c r="FF307" s="123"/>
      <c r="FP307" s="123"/>
      <c r="FZ307" s="123"/>
      <c r="GJ307" s="123"/>
      <c r="GT307" s="123"/>
      <c r="HD307" s="123"/>
      <c r="HN307" s="123"/>
      <c r="HX307" s="123"/>
    </row>
    <row xmlns:x14ac="http://schemas.microsoft.com/office/spreadsheetml/2009/9/ac" r="308" s="3" customFormat="true" x14ac:dyDescent="0.25">
      <c r="A308" s="385"/>
      <c r="B308" s="123"/>
      <c r="L308" s="123"/>
      <c r="V308" s="123"/>
      <c r="AF308" s="123"/>
      <c r="AP308" s="123"/>
      <c r="AZ308" s="123"/>
      <c r="BJ308" s="123"/>
      <c r="BT308" s="123"/>
      <c r="CD308" s="123"/>
      <c r="CN308" s="123"/>
      <c r="CX308" s="123"/>
      <c r="DH308" s="123"/>
      <c r="DR308" s="123"/>
      <c r="EB308" s="123"/>
      <c r="EL308" s="123"/>
      <c r="EV308" s="123"/>
      <c r="FF308" s="123"/>
      <c r="FP308" s="123"/>
      <c r="FZ308" s="123"/>
      <c r="GJ308" s="123"/>
      <c r="GT308" s="123"/>
      <c r="HD308" s="123"/>
      <c r="HN308" s="123"/>
      <c r="HX308" s="123"/>
    </row>
    <row xmlns:x14ac="http://schemas.microsoft.com/office/spreadsheetml/2009/9/ac" r="309" s="3" customFormat="true" x14ac:dyDescent="0.25">
      <c r="A309" s="385"/>
      <c r="B309" s="123"/>
      <c r="L309" s="123"/>
      <c r="V309" s="123"/>
      <c r="AF309" s="123"/>
      <c r="AP309" s="123"/>
      <c r="AZ309" s="123"/>
      <c r="BJ309" s="123"/>
      <c r="BT309" s="123"/>
      <c r="CD309" s="123"/>
      <c r="CN309" s="123"/>
      <c r="CX309" s="123"/>
      <c r="DH309" s="123"/>
      <c r="DR309" s="123"/>
      <c r="EB309" s="123"/>
      <c r="EL309" s="123"/>
      <c r="EV309" s="123"/>
      <c r="FF309" s="123"/>
      <c r="FP309" s="123"/>
      <c r="FZ309" s="123"/>
      <c r="GJ309" s="123"/>
      <c r="GT309" s="123"/>
      <c r="HD309" s="123"/>
      <c r="HN309" s="123"/>
      <c r="HX309" s="123"/>
    </row>
    <row xmlns:x14ac="http://schemas.microsoft.com/office/spreadsheetml/2009/9/ac" r="310" s="3" customFormat="true" x14ac:dyDescent="0.25">
      <c r="A310" s="385"/>
      <c r="B310" s="123"/>
      <c r="L310" s="123"/>
      <c r="V310" s="123"/>
      <c r="AF310" s="123"/>
      <c r="AP310" s="123"/>
      <c r="AZ310" s="123"/>
      <c r="BJ310" s="123"/>
      <c r="BT310" s="123"/>
      <c r="CD310" s="123"/>
      <c r="CN310" s="123"/>
      <c r="CX310" s="123"/>
      <c r="DH310" s="123"/>
      <c r="DR310" s="123"/>
      <c r="EB310" s="123"/>
      <c r="EL310" s="123"/>
      <c r="EV310" s="123"/>
      <c r="FF310" s="123"/>
      <c r="FP310" s="123"/>
      <c r="FZ310" s="123"/>
      <c r="GJ310" s="123"/>
      <c r="GT310" s="123"/>
      <c r="HD310" s="123"/>
      <c r="HN310" s="123"/>
      <c r="HX310" s="123"/>
    </row>
    <row xmlns:x14ac="http://schemas.microsoft.com/office/spreadsheetml/2009/9/ac" r="311" s="3" customFormat="true" x14ac:dyDescent="0.25">
      <c r="A311" s="385"/>
      <c r="B311" s="123"/>
      <c r="L311" s="123"/>
      <c r="V311" s="123"/>
      <c r="AF311" s="123"/>
      <c r="AP311" s="123"/>
      <c r="AZ311" s="123"/>
      <c r="BJ311" s="123"/>
      <c r="BT311" s="123"/>
      <c r="CD311" s="123"/>
      <c r="CN311" s="123"/>
      <c r="CX311" s="123"/>
      <c r="DH311" s="123"/>
      <c r="DR311" s="123"/>
      <c r="EB311" s="123"/>
      <c r="EL311" s="123"/>
      <c r="EV311" s="123"/>
      <c r="FF311" s="123"/>
      <c r="FP311" s="123"/>
      <c r="FZ311" s="123"/>
      <c r="GJ311" s="123"/>
      <c r="GT311" s="123"/>
      <c r="HD311" s="123"/>
      <c r="HN311" s="123"/>
      <c r="HX311" s="123"/>
    </row>
    <row xmlns:x14ac="http://schemas.microsoft.com/office/spreadsheetml/2009/9/ac" r="312" s="3" customFormat="true" x14ac:dyDescent="0.25">
      <c r="A312" s="385"/>
      <c r="B312" s="123"/>
      <c r="L312" s="123"/>
      <c r="V312" s="123"/>
      <c r="AF312" s="123"/>
      <c r="AP312" s="123"/>
      <c r="AZ312" s="123"/>
      <c r="BJ312" s="123"/>
      <c r="BT312" s="123"/>
      <c r="CD312" s="123"/>
      <c r="CN312" s="123"/>
      <c r="CX312" s="123"/>
      <c r="DH312" s="123"/>
      <c r="DR312" s="123"/>
      <c r="EB312" s="123"/>
      <c r="EL312" s="123"/>
      <c r="EV312" s="123"/>
      <c r="FF312" s="123"/>
      <c r="FP312" s="123"/>
      <c r="FZ312" s="123"/>
      <c r="GJ312" s="123"/>
      <c r="GT312" s="123"/>
      <c r="HD312" s="123"/>
      <c r="HN312" s="123"/>
      <c r="HX312" s="123"/>
    </row>
    <row xmlns:x14ac="http://schemas.microsoft.com/office/spreadsheetml/2009/9/ac" r="313" s="3" customFormat="true" x14ac:dyDescent="0.25">
      <c r="A313" s="385"/>
      <c r="B313" s="123"/>
      <c r="L313" s="123"/>
      <c r="V313" s="123"/>
      <c r="AF313" s="123"/>
      <c r="AP313" s="123"/>
      <c r="AZ313" s="123"/>
      <c r="BJ313" s="123"/>
      <c r="BT313" s="123"/>
      <c r="CD313" s="123"/>
      <c r="CN313" s="123"/>
      <c r="CX313" s="123"/>
      <c r="DH313" s="123"/>
      <c r="DR313" s="123"/>
      <c r="EB313" s="123"/>
      <c r="EL313" s="123"/>
      <c r="EV313" s="123"/>
      <c r="FF313" s="123"/>
      <c r="FP313" s="123"/>
      <c r="FZ313" s="123"/>
      <c r="GJ313" s="123"/>
      <c r="GT313" s="123"/>
      <c r="HD313" s="123"/>
      <c r="HN313" s="123"/>
      <c r="HX313" s="123"/>
    </row>
    <row xmlns:x14ac="http://schemas.microsoft.com/office/spreadsheetml/2009/9/ac" r="314" s="3" customFormat="true" x14ac:dyDescent="0.25">
      <c r="A314" s="385"/>
      <c r="B314" s="123"/>
      <c r="L314" s="123"/>
      <c r="V314" s="123"/>
      <c r="AF314" s="123"/>
      <c r="AP314" s="123"/>
      <c r="AZ314" s="123"/>
      <c r="BJ314" s="123"/>
      <c r="BT314" s="123"/>
      <c r="CD314" s="123"/>
      <c r="CN314" s="123"/>
      <c r="CX314" s="123"/>
      <c r="DH314" s="123"/>
      <c r="DR314" s="123"/>
      <c r="EB314" s="123"/>
      <c r="EL314" s="123"/>
      <c r="EV314" s="123"/>
      <c r="FF314" s="123"/>
      <c r="FP314" s="123"/>
      <c r="FZ314" s="123"/>
      <c r="GJ314" s="123"/>
      <c r="GT314" s="123"/>
      <c r="HD314" s="123"/>
      <c r="HN314" s="123"/>
      <c r="HX314" s="123"/>
    </row>
    <row xmlns:x14ac="http://schemas.microsoft.com/office/spreadsheetml/2009/9/ac" r="315" s="3" customFormat="true" x14ac:dyDescent="0.25">
      <c r="A315" s="385"/>
      <c r="B315" s="123"/>
      <c r="L315" s="123"/>
      <c r="V315" s="123"/>
      <c r="AF315" s="123"/>
      <c r="AP315" s="123"/>
      <c r="AZ315" s="123"/>
      <c r="BJ315" s="123"/>
      <c r="BT315" s="123"/>
      <c r="CD315" s="123"/>
      <c r="CN315" s="123"/>
      <c r="CX315" s="123"/>
      <c r="DH315" s="123"/>
      <c r="DR315" s="123"/>
      <c r="EB315" s="123"/>
      <c r="EL315" s="123"/>
      <c r="EV315" s="123"/>
      <c r="FF315" s="123"/>
      <c r="FP315" s="123"/>
      <c r="FZ315" s="123"/>
      <c r="GJ315" s="123"/>
      <c r="GT315" s="123"/>
      <c r="HD315" s="123"/>
      <c r="HN315" s="123"/>
      <c r="HX315" s="123"/>
    </row>
    <row xmlns:x14ac="http://schemas.microsoft.com/office/spreadsheetml/2009/9/ac" r="316" s="3" customFormat="true" x14ac:dyDescent="0.25">
      <c r="A316" s="385"/>
      <c r="B316" s="123"/>
      <c r="L316" s="123"/>
      <c r="V316" s="123"/>
      <c r="AF316" s="123"/>
      <c r="AP316" s="123"/>
      <c r="AZ316" s="123"/>
      <c r="BJ316" s="123"/>
      <c r="BT316" s="123"/>
      <c r="CD316" s="123"/>
      <c r="CN316" s="123"/>
      <c r="CX316" s="123"/>
      <c r="DH316" s="123"/>
      <c r="DR316" s="123"/>
      <c r="EB316" s="123"/>
      <c r="EL316" s="123"/>
      <c r="EV316" s="123"/>
      <c r="FF316" s="123"/>
      <c r="FP316" s="123"/>
      <c r="FZ316" s="123"/>
      <c r="GJ316" s="123"/>
      <c r="GT316" s="123"/>
      <c r="HD316" s="123"/>
      <c r="HN316" s="123"/>
      <c r="HX316" s="123"/>
    </row>
    <row xmlns:x14ac="http://schemas.microsoft.com/office/spreadsheetml/2009/9/ac" r="317" s="3" customFormat="true" x14ac:dyDescent="0.25">
      <c r="A317" s="385"/>
      <c r="B317" s="123"/>
      <c r="L317" s="123"/>
      <c r="V317" s="123"/>
      <c r="AF317" s="123"/>
      <c r="AP317" s="123"/>
      <c r="AZ317" s="123"/>
      <c r="BJ317" s="123"/>
      <c r="BT317" s="123"/>
      <c r="CD317" s="123"/>
      <c r="CN317" s="123"/>
      <c r="CX317" s="123"/>
      <c r="DH317" s="123"/>
      <c r="DR317" s="123"/>
      <c r="EB317" s="123"/>
      <c r="EL317" s="123"/>
      <c r="EV317" s="123"/>
      <c r="FF317" s="123"/>
      <c r="FP317" s="123"/>
      <c r="FZ317" s="123"/>
      <c r="GJ317" s="123"/>
      <c r="GT317" s="123"/>
      <c r="HD317" s="123"/>
      <c r="HN317" s="123"/>
      <c r="HX317" s="123"/>
    </row>
    <row xmlns:x14ac="http://schemas.microsoft.com/office/spreadsheetml/2009/9/ac" r="318" s="3" customFormat="true" x14ac:dyDescent="0.25">
      <c r="A318" s="385"/>
      <c r="B318" s="123"/>
      <c r="L318" s="123"/>
      <c r="V318" s="123"/>
      <c r="AF318" s="123"/>
      <c r="AP318" s="123"/>
      <c r="AZ318" s="123"/>
      <c r="BJ318" s="123"/>
      <c r="BT318" s="123"/>
      <c r="CD318" s="123"/>
      <c r="CN318" s="123"/>
      <c r="CX318" s="123"/>
      <c r="DH318" s="123"/>
      <c r="DR318" s="123"/>
      <c r="EB318" s="123"/>
      <c r="EL318" s="123"/>
      <c r="EV318" s="123"/>
      <c r="FF318" s="123"/>
      <c r="FP318" s="123"/>
      <c r="FZ318" s="123"/>
      <c r="GJ318" s="123"/>
      <c r="GT318" s="123"/>
      <c r="HD318" s="123"/>
      <c r="HN318" s="123"/>
      <c r="HX318" s="123"/>
    </row>
    <row xmlns:x14ac="http://schemas.microsoft.com/office/spreadsheetml/2009/9/ac" r="319" s="3" customFormat="true" x14ac:dyDescent="0.25">
      <c r="A319" s="385"/>
      <c r="B319" s="123"/>
      <c r="L319" s="123"/>
      <c r="V319" s="123"/>
      <c r="AF319" s="123"/>
      <c r="AP319" s="123"/>
      <c r="AZ319" s="123"/>
      <c r="BJ319" s="123"/>
      <c r="BT319" s="123"/>
      <c r="CD319" s="123"/>
      <c r="CN319" s="123"/>
      <c r="CX319" s="123"/>
      <c r="DH319" s="123"/>
      <c r="DR319" s="123"/>
      <c r="EB319" s="123"/>
      <c r="EL319" s="123"/>
      <c r="EV319" s="123"/>
      <c r="FF319" s="123"/>
      <c r="FP319" s="123"/>
      <c r="FZ319" s="123"/>
      <c r="GJ319" s="123"/>
      <c r="GT319" s="123"/>
      <c r="HD319" s="123"/>
      <c r="HN319" s="123"/>
      <c r="HX319" s="123"/>
    </row>
    <row xmlns:x14ac="http://schemas.microsoft.com/office/spreadsheetml/2009/9/ac" r="320" s="3" customFormat="true" x14ac:dyDescent="0.25">
      <c r="A320" s="385"/>
      <c r="B320" s="123"/>
      <c r="L320" s="123"/>
      <c r="V320" s="123"/>
      <c r="AF320" s="123"/>
      <c r="AP320" s="123"/>
      <c r="AZ320" s="123"/>
      <c r="BJ320" s="123"/>
      <c r="BT320" s="123"/>
      <c r="CD320" s="123"/>
      <c r="CN320" s="123"/>
      <c r="CX320" s="123"/>
      <c r="DH320" s="123"/>
      <c r="DR320" s="123"/>
      <c r="EB320" s="123"/>
      <c r="EL320" s="123"/>
      <c r="EV320" s="123"/>
      <c r="FF320" s="123"/>
      <c r="FP320" s="123"/>
      <c r="FZ320" s="123"/>
      <c r="GJ320" s="123"/>
      <c r="GT320" s="123"/>
      <c r="HD320" s="123"/>
      <c r="HN320" s="123"/>
      <c r="HX320" s="123"/>
    </row>
    <row xmlns:x14ac="http://schemas.microsoft.com/office/spreadsheetml/2009/9/ac" r="321" s="3" customFormat="true" x14ac:dyDescent="0.25">
      <c r="A321" s="385"/>
      <c r="B321" s="123"/>
      <c r="L321" s="123"/>
      <c r="V321" s="123"/>
      <c r="AF321" s="123"/>
      <c r="AP321" s="123"/>
      <c r="AZ321" s="123"/>
      <c r="BJ321" s="123"/>
      <c r="BT321" s="123"/>
      <c r="CD321" s="123"/>
      <c r="CN321" s="123"/>
      <c r="CX321" s="123"/>
      <c r="DH321" s="123"/>
      <c r="DR321" s="123"/>
      <c r="EB321" s="123"/>
      <c r="EL321" s="123"/>
      <c r="EV321" s="123"/>
      <c r="FF321" s="123"/>
      <c r="FP321" s="123"/>
      <c r="FZ321" s="123"/>
      <c r="GJ321" s="123"/>
      <c r="GT321" s="123"/>
      <c r="HD321" s="123"/>
      <c r="HN321" s="123"/>
      <c r="HX321" s="123"/>
    </row>
    <row xmlns:x14ac="http://schemas.microsoft.com/office/spreadsheetml/2009/9/ac" r="322" s="3" customFormat="true" x14ac:dyDescent="0.25">
      <c r="A322" s="385"/>
      <c r="B322" s="123"/>
      <c r="L322" s="123"/>
      <c r="V322" s="123"/>
      <c r="AF322" s="123"/>
      <c r="AP322" s="123"/>
      <c r="AZ322" s="123"/>
      <c r="BJ322" s="123"/>
      <c r="BT322" s="123"/>
      <c r="CD322" s="123"/>
      <c r="CN322" s="123"/>
      <c r="CX322" s="123"/>
      <c r="DH322" s="123"/>
      <c r="DR322" s="123"/>
      <c r="EB322" s="123"/>
      <c r="EL322" s="123"/>
      <c r="EV322" s="123"/>
      <c r="FF322" s="123"/>
      <c r="FP322" s="123"/>
      <c r="FZ322" s="123"/>
      <c r="GJ322" s="123"/>
      <c r="GT322" s="123"/>
      <c r="HD322" s="123"/>
      <c r="HN322" s="123"/>
      <c r="HX322" s="123"/>
    </row>
    <row xmlns:x14ac="http://schemas.microsoft.com/office/spreadsheetml/2009/9/ac" r="323" s="3" customFormat="true" x14ac:dyDescent="0.25">
      <c r="A323" s="385"/>
      <c r="B323" s="123"/>
      <c r="L323" s="123"/>
      <c r="V323" s="123"/>
      <c r="AF323" s="123"/>
      <c r="AP323" s="123"/>
      <c r="AZ323" s="123"/>
      <c r="BJ323" s="123"/>
      <c r="BT323" s="123"/>
      <c r="CD323" s="123"/>
      <c r="CN323" s="123"/>
      <c r="CX323" s="123"/>
      <c r="DH323" s="123"/>
      <c r="DR323" s="123"/>
      <c r="EB323" s="123"/>
      <c r="EL323" s="123"/>
      <c r="EV323" s="123"/>
      <c r="FF323" s="123"/>
      <c r="FP323" s="123"/>
      <c r="FZ323" s="123"/>
      <c r="GJ323" s="123"/>
      <c r="GT323" s="123"/>
      <c r="HD323" s="123"/>
      <c r="HN323" s="123"/>
      <c r="HX323" s="123"/>
    </row>
    <row xmlns:x14ac="http://schemas.microsoft.com/office/spreadsheetml/2009/9/ac" r="324" s="3" customFormat="true" x14ac:dyDescent="0.25">
      <c r="A324" s="385"/>
      <c r="B324" s="123"/>
      <c r="L324" s="123"/>
      <c r="V324" s="123"/>
      <c r="AF324" s="123"/>
      <c r="AP324" s="123"/>
      <c r="AZ324" s="123"/>
      <c r="BJ324" s="123"/>
      <c r="BT324" s="123"/>
      <c r="CD324" s="123"/>
      <c r="CN324" s="123"/>
      <c r="CX324" s="123"/>
      <c r="DH324" s="123"/>
      <c r="DR324" s="123"/>
      <c r="EB324" s="123"/>
      <c r="EL324" s="123"/>
      <c r="EV324" s="123"/>
      <c r="FF324" s="123"/>
      <c r="FP324" s="123"/>
      <c r="FZ324" s="123"/>
      <c r="GJ324" s="123"/>
      <c r="GT324" s="123"/>
      <c r="HD324" s="123"/>
      <c r="HN324" s="123"/>
      <c r="HX324" s="123"/>
    </row>
    <row xmlns:x14ac="http://schemas.microsoft.com/office/spreadsheetml/2009/9/ac" r="325" s="3" customFormat="true" x14ac:dyDescent="0.25">
      <c r="A325" s="385"/>
      <c r="B325" s="123"/>
      <c r="L325" s="123"/>
      <c r="V325" s="123"/>
      <c r="AF325" s="123"/>
      <c r="AP325" s="123"/>
      <c r="AZ325" s="123"/>
      <c r="BJ325" s="123"/>
      <c r="BT325" s="123"/>
      <c r="CD325" s="123"/>
      <c r="CN325" s="123"/>
      <c r="CX325" s="123"/>
      <c r="DH325" s="123"/>
      <c r="DR325" s="123"/>
      <c r="EB325" s="123"/>
      <c r="EL325" s="123"/>
      <c r="EV325" s="123"/>
      <c r="FF325" s="123"/>
      <c r="FP325" s="123"/>
      <c r="FZ325" s="123"/>
      <c r="GJ325" s="123"/>
      <c r="GT325" s="123"/>
      <c r="HD325" s="123"/>
      <c r="HN325" s="123"/>
      <c r="HX325" s="123"/>
    </row>
    <row xmlns:x14ac="http://schemas.microsoft.com/office/spreadsheetml/2009/9/ac" r="326" s="3" customFormat="true" x14ac:dyDescent="0.25">
      <c r="A326" s="385"/>
      <c r="B326" s="123"/>
      <c r="L326" s="123"/>
      <c r="V326" s="123"/>
      <c r="AF326" s="123"/>
      <c r="AP326" s="123"/>
      <c r="AZ326" s="123"/>
      <c r="BJ326" s="123"/>
      <c r="BT326" s="123"/>
      <c r="CD326" s="123"/>
      <c r="CN326" s="123"/>
      <c r="CX326" s="123"/>
      <c r="DH326" s="123"/>
      <c r="DR326" s="123"/>
      <c r="EB326" s="123"/>
      <c r="EL326" s="123"/>
      <c r="EV326" s="123"/>
      <c r="FF326" s="123"/>
      <c r="FP326" s="123"/>
      <c r="FZ326" s="123"/>
      <c r="GJ326" s="123"/>
      <c r="GT326" s="123"/>
      <c r="HD326" s="123"/>
      <c r="HN326" s="123"/>
      <c r="HX326" s="123"/>
    </row>
    <row xmlns:x14ac="http://schemas.microsoft.com/office/spreadsheetml/2009/9/ac" r="327" s="3" customFormat="true" x14ac:dyDescent="0.25">
      <c r="A327" s="385"/>
      <c r="B327" s="123"/>
      <c r="L327" s="123"/>
      <c r="V327" s="123"/>
      <c r="AF327" s="123"/>
      <c r="AP327" s="123"/>
      <c r="AZ327" s="123"/>
      <c r="BJ327" s="123"/>
      <c r="BT327" s="123"/>
      <c r="CD327" s="123"/>
      <c r="CN327" s="123"/>
      <c r="CX327" s="123"/>
      <c r="DH327" s="123"/>
      <c r="DR327" s="123"/>
      <c r="EB327" s="123"/>
      <c r="EL327" s="123"/>
      <c r="EV327" s="123"/>
      <c r="FF327" s="123"/>
      <c r="FP327" s="123"/>
      <c r="FZ327" s="123"/>
      <c r="GJ327" s="123"/>
      <c r="GT327" s="123"/>
      <c r="HD327" s="123"/>
      <c r="HN327" s="123"/>
      <c r="HX327" s="123"/>
    </row>
    <row xmlns:x14ac="http://schemas.microsoft.com/office/spreadsheetml/2009/9/ac" r="328" s="3" customFormat="true" x14ac:dyDescent="0.25">
      <c r="A328" s="385"/>
      <c r="B328" s="123"/>
      <c r="L328" s="123"/>
      <c r="V328" s="123"/>
      <c r="AF328" s="123"/>
      <c r="AP328" s="123"/>
      <c r="AZ328" s="123"/>
      <c r="BJ328" s="123"/>
      <c r="BT328" s="123"/>
      <c r="CD328" s="123"/>
      <c r="CN328" s="123"/>
      <c r="CX328" s="123"/>
      <c r="DH328" s="123"/>
      <c r="DR328" s="123"/>
      <c r="EB328" s="123"/>
      <c r="EL328" s="123"/>
      <c r="EV328" s="123"/>
      <c r="FF328" s="123"/>
      <c r="FP328" s="123"/>
      <c r="FZ328" s="123"/>
      <c r="GJ328" s="123"/>
      <c r="GT328" s="123"/>
      <c r="HD328" s="123"/>
      <c r="HN328" s="123"/>
      <c r="HX328" s="123"/>
    </row>
    <row xmlns:x14ac="http://schemas.microsoft.com/office/spreadsheetml/2009/9/ac" r="329" s="3" customFormat="true" x14ac:dyDescent="0.25">
      <c r="A329" s="385"/>
      <c r="B329" s="123"/>
      <c r="L329" s="123"/>
      <c r="V329" s="123"/>
      <c r="AF329" s="123"/>
      <c r="AP329" s="123"/>
      <c r="AZ329" s="123"/>
      <c r="BJ329" s="123"/>
      <c r="BT329" s="123"/>
      <c r="CD329" s="123"/>
      <c r="CN329" s="123"/>
      <c r="CX329" s="123"/>
      <c r="DH329" s="123"/>
      <c r="DR329" s="123"/>
      <c r="EB329" s="123"/>
      <c r="EL329" s="123"/>
      <c r="EV329" s="123"/>
      <c r="FF329" s="123"/>
      <c r="FP329" s="123"/>
      <c r="FZ329" s="123"/>
      <c r="GJ329" s="123"/>
      <c r="GT329" s="123"/>
      <c r="HD329" s="123"/>
      <c r="HN329" s="123"/>
      <c r="HX329" s="123"/>
    </row>
    <row xmlns:x14ac="http://schemas.microsoft.com/office/spreadsheetml/2009/9/ac" r="330" s="3" customFormat="true" x14ac:dyDescent="0.25">
      <c r="A330" s="385"/>
      <c r="B330" s="123"/>
      <c r="L330" s="123"/>
      <c r="V330" s="123"/>
      <c r="AF330" s="123"/>
      <c r="AP330" s="123"/>
      <c r="AZ330" s="123"/>
      <c r="BJ330" s="123"/>
      <c r="BT330" s="123"/>
      <c r="CD330" s="123"/>
      <c r="CN330" s="123"/>
      <c r="CX330" s="123"/>
      <c r="DH330" s="123"/>
      <c r="DR330" s="123"/>
      <c r="EB330" s="123"/>
      <c r="EL330" s="123"/>
      <c r="EV330" s="123"/>
      <c r="FF330" s="123"/>
      <c r="FP330" s="123"/>
      <c r="FZ330" s="123"/>
      <c r="GJ330" s="123"/>
      <c r="GT330" s="123"/>
      <c r="HD330" s="123"/>
      <c r="HN330" s="123"/>
      <c r="HX330" s="123"/>
    </row>
    <row xmlns:x14ac="http://schemas.microsoft.com/office/spreadsheetml/2009/9/ac" r="331" s="3" customFormat="true" x14ac:dyDescent="0.25">
      <c r="A331" s="385"/>
      <c r="B331" s="123"/>
      <c r="L331" s="123"/>
      <c r="V331" s="123"/>
      <c r="AF331" s="123"/>
      <c r="AP331" s="123"/>
      <c r="AZ331" s="123"/>
      <c r="BJ331" s="123"/>
      <c r="BT331" s="123"/>
      <c r="CD331" s="123"/>
      <c r="CN331" s="123"/>
      <c r="CX331" s="123"/>
      <c r="DH331" s="123"/>
      <c r="DR331" s="123"/>
      <c r="EB331" s="123"/>
      <c r="EL331" s="123"/>
      <c r="EV331" s="123"/>
      <c r="FF331" s="123"/>
      <c r="FP331" s="123"/>
      <c r="FZ331" s="123"/>
      <c r="GJ331" s="123"/>
      <c r="GT331" s="123"/>
      <c r="HD331" s="123"/>
      <c r="HN331" s="123"/>
      <c r="HX331" s="123"/>
    </row>
    <row xmlns:x14ac="http://schemas.microsoft.com/office/spreadsheetml/2009/9/ac" r="332" s="3" customFormat="true" x14ac:dyDescent="0.25">
      <c r="A332" s="385"/>
      <c r="B332" s="123"/>
      <c r="L332" s="123"/>
      <c r="V332" s="123"/>
      <c r="AF332" s="123"/>
      <c r="AP332" s="123"/>
      <c r="AZ332" s="123"/>
      <c r="BJ332" s="123"/>
      <c r="BT332" s="123"/>
      <c r="CD332" s="123"/>
      <c r="CN332" s="123"/>
      <c r="CX332" s="123"/>
      <c r="DH332" s="123"/>
      <c r="DR332" s="123"/>
      <c r="EB332" s="123"/>
      <c r="EL332" s="123"/>
      <c r="EV332" s="123"/>
      <c r="FF332" s="123"/>
      <c r="FP332" s="123"/>
      <c r="FZ332" s="123"/>
      <c r="GJ332" s="123"/>
      <c r="GT332" s="123"/>
      <c r="HD332" s="123"/>
      <c r="HN332" s="123"/>
      <c r="HX332" s="123"/>
    </row>
    <row xmlns:x14ac="http://schemas.microsoft.com/office/spreadsheetml/2009/9/ac" r="333" s="3" customFormat="true" x14ac:dyDescent="0.25">
      <c r="A333" s="385"/>
      <c r="B333" s="123"/>
      <c r="L333" s="123"/>
      <c r="V333" s="123"/>
      <c r="AF333" s="123"/>
      <c r="AP333" s="123"/>
      <c r="AZ333" s="123"/>
      <c r="BJ333" s="123"/>
      <c r="BT333" s="123"/>
      <c r="CD333" s="123"/>
      <c r="CN333" s="123"/>
      <c r="CX333" s="123"/>
      <c r="DH333" s="123"/>
      <c r="DR333" s="123"/>
      <c r="EB333" s="123"/>
      <c r="EL333" s="123"/>
      <c r="EV333" s="123"/>
      <c r="FF333" s="123"/>
      <c r="FP333" s="123"/>
      <c r="FZ333" s="123"/>
      <c r="GJ333" s="123"/>
      <c r="GT333" s="123"/>
      <c r="HD333" s="123"/>
      <c r="HN333" s="123"/>
      <c r="HX333" s="123"/>
    </row>
    <row xmlns:x14ac="http://schemas.microsoft.com/office/spreadsheetml/2009/9/ac" r="334" s="3" customFormat="true" x14ac:dyDescent="0.25">
      <c r="A334" s="385"/>
      <c r="B334" s="123"/>
      <c r="L334" s="123"/>
      <c r="V334" s="123"/>
      <c r="AF334" s="123"/>
      <c r="AP334" s="123"/>
      <c r="AZ334" s="123"/>
      <c r="BJ334" s="123"/>
      <c r="BT334" s="123"/>
      <c r="CD334" s="123"/>
      <c r="CN334" s="123"/>
      <c r="CX334" s="123"/>
      <c r="DH334" s="123"/>
      <c r="DR334" s="123"/>
      <c r="EB334" s="123"/>
      <c r="EL334" s="123"/>
      <c r="EV334" s="123"/>
      <c r="FF334" s="123"/>
      <c r="FP334" s="123"/>
      <c r="FZ334" s="123"/>
      <c r="GJ334" s="123"/>
      <c r="GT334" s="123"/>
      <c r="HD334" s="123"/>
      <c r="HN334" s="123"/>
      <c r="HX334" s="123"/>
    </row>
    <row xmlns:x14ac="http://schemas.microsoft.com/office/spreadsheetml/2009/9/ac" r="335" s="3" customFormat="true" x14ac:dyDescent="0.25">
      <c r="A335" s="385"/>
      <c r="B335" s="123"/>
      <c r="L335" s="123"/>
      <c r="V335" s="123"/>
      <c r="AF335" s="123"/>
      <c r="AP335" s="123"/>
      <c r="AZ335" s="123"/>
      <c r="BJ335" s="123"/>
      <c r="BT335" s="123"/>
      <c r="CD335" s="123"/>
      <c r="CN335" s="123"/>
      <c r="CX335" s="123"/>
      <c r="DH335" s="123"/>
      <c r="DR335" s="123"/>
      <c r="EB335" s="123"/>
      <c r="EL335" s="123"/>
      <c r="EV335" s="123"/>
      <c r="FF335" s="123"/>
      <c r="FP335" s="123"/>
      <c r="FZ335" s="123"/>
      <c r="GJ335" s="123"/>
      <c r="GT335" s="123"/>
      <c r="HD335" s="123"/>
      <c r="HN335" s="123"/>
      <c r="HX335" s="123"/>
    </row>
    <row xmlns:x14ac="http://schemas.microsoft.com/office/spreadsheetml/2009/9/ac" r="336" s="3" customFormat="true" x14ac:dyDescent="0.25">
      <c r="A336" s="385"/>
      <c r="B336" s="123"/>
      <c r="L336" s="123"/>
      <c r="V336" s="123"/>
      <c r="AF336" s="123"/>
      <c r="AP336" s="123"/>
      <c r="AZ336" s="123"/>
      <c r="BJ336" s="123"/>
      <c r="BT336" s="123"/>
      <c r="CD336" s="123"/>
      <c r="CN336" s="123"/>
      <c r="CX336" s="123"/>
      <c r="DH336" s="123"/>
      <c r="DR336" s="123"/>
      <c r="EB336" s="123"/>
      <c r="EL336" s="123"/>
      <c r="EV336" s="123"/>
      <c r="FF336" s="123"/>
      <c r="FP336" s="123"/>
      <c r="FZ336" s="123"/>
      <c r="GJ336" s="123"/>
      <c r="GT336" s="123"/>
      <c r="HD336" s="123"/>
      <c r="HN336" s="123"/>
      <c r="HX336" s="123"/>
    </row>
    <row xmlns:x14ac="http://schemas.microsoft.com/office/spreadsheetml/2009/9/ac" r="337" s="3" customFormat="true" x14ac:dyDescent="0.25">
      <c r="A337" s="385"/>
      <c r="B337" s="123"/>
      <c r="L337" s="123"/>
      <c r="V337" s="123"/>
      <c r="AF337" s="123"/>
      <c r="AP337" s="123"/>
      <c r="AZ337" s="123"/>
      <c r="BJ337" s="123"/>
      <c r="BT337" s="123"/>
      <c r="CD337" s="123"/>
      <c r="CN337" s="123"/>
      <c r="CX337" s="123"/>
      <c r="DH337" s="123"/>
      <c r="DR337" s="123"/>
      <c r="EB337" s="123"/>
      <c r="EL337" s="123"/>
      <c r="EV337" s="123"/>
      <c r="FF337" s="123"/>
      <c r="FP337" s="123"/>
      <c r="FZ337" s="123"/>
      <c r="GJ337" s="123"/>
      <c r="GT337" s="123"/>
      <c r="HD337" s="123"/>
      <c r="HN337" s="123"/>
      <c r="HX337" s="123"/>
    </row>
    <row xmlns:x14ac="http://schemas.microsoft.com/office/spreadsheetml/2009/9/ac" r="338" s="3" customFormat="true" x14ac:dyDescent="0.25">
      <c r="A338" s="385"/>
      <c r="B338" s="123"/>
      <c r="L338" s="123"/>
      <c r="V338" s="123"/>
      <c r="AF338" s="123"/>
      <c r="AP338" s="123"/>
      <c r="AZ338" s="123"/>
      <c r="BJ338" s="123"/>
      <c r="BT338" s="123"/>
      <c r="CD338" s="123"/>
      <c r="CN338" s="123"/>
      <c r="CX338" s="123"/>
      <c r="DH338" s="123"/>
      <c r="DR338" s="123"/>
      <c r="EB338" s="123"/>
      <c r="EL338" s="123"/>
      <c r="EV338" s="123"/>
      <c r="FF338" s="123"/>
      <c r="FP338" s="123"/>
      <c r="FZ338" s="123"/>
      <c r="GJ338" s="123"/>
      <c r="GT338" s="123"/>
      <c r="HD338" s="123"/>
      <c r="HN338" s="123"/>
      <c r="HX338" s="123"/>
    </row>
    <row xmlns:x14ac="http://schemas.microsoft.com/office/spreadsheetml/2009/9/ac" r="339" s="3" customFormat="true" x14ac:dyDescent="0.25">
      <c r="A339" s="385"/>
      <c r="B339" s="123"/>
      <c r="L339" s="123"/>
      <c r="V339" s="123"/>
      <c r="AF339" s="123"/>
      <c r="AP339" s="123"/>
      <c r="AZ339" s="123"/>
      <c r="BJ339" s="123"/>
      <c r="BT339" s="123"/>
      <c r="CD339" s="123"/>
      <c r="CN339" s="123"/>
      <c r="CX339" s="123"/>
      <c r="DH339" s="123"/>
      <c r="DR339" s="123"/>
      <c r="EB339" s="123"/>
      <c r="EL339" s="123"/>
      <c r="EV339" s="123"/>
      <c r="FF339" s="123"/>
      <c r="FP339" s="123"/>
      <c r="FZ339" s="123"/>
      <c r="GJ339" s="123"/>
      <c r="GT339" s="123"/>
      <c r="HD339" s="123"/>
      <c r="HN339" s="123"/>
      <c r="HX339" s="123"/>
    </row>
    <row xmlns:x14ac="http://schemas.microsoft.com/office/spreadsheetml/2009/9/ac" r="340" s="3" customFormat="true" x14ac:dyDescent="0.25">
      <c r="A340" s="385"/>
      <c r="B340" s="123"/>
      <c r="L340" s="123"/>
      <c r="V340" s="123"/>
      <c r="AF340" s="123"/>
      <c r="AP340" s="123"/>
      <c r="AZ340" s="123"/>
      <c r="BJ340" s="123"/>
      <c r="BT340" s="123"/>
      <c r="CD340" s="123"/>
      <c r="CN340" s="123"/>
      <c r="CX340" s="123"/>
      <c r="DH340" s="123"/>
      <c r="DR340" s="123"/>
      <c r="EB340" s="123"/>
      <c r="EL340" s="123"/>
      <c r="EV340" s="123"/>
      <c r="FF340" s="123"/>
      <c r="FP340" s="123"/>
      <c r="FZ340" s="123"/>
      <c r="GJ340" s="123"/>
      <c r="GT340" s="123"/>
      <c r="HD340" s="123"/>
      <c r="HN340" s="123"/>
      <c r="HX340" s="123"/>
    </row>
    <row xmlns:x14ac="http://schemas.microsoft.com/office/spreadsheetml/2009/9/ac" r="341" s="3" customFormat="true" x14ac:dyDescent="0.25">
      <c r="A341" s="385"/>
      <c r="B341" s="123"/>
      <c r="L341" s="123"/>
      <c r="V341" s="123"/>
      <c r="AF341" s="123"/>
      <c r="AP341" s="123"/>
      <c r="AZ341" s="123"/>
      <c r="BJ341" s="123"/>
      <c r="BT341" s="123"/>
      <c r="CD341" s="123"/>
      <c r="CN341" s="123"/>
      <c r="CX341" s="123"/>
      <c r="DH341" s="123"/>
      <c r="DR341" s="123"/>
      <c r="EB341" s="123"/>
      <c r="EL341" s="123"/>
      <c r="EV341" s="123"/>
      <c r="FF341" s="123"/>
      <c r="FP341" s="123"/>
      <c r="FZ341" s="123"/>
      <c r="GJ341" s="123"/>
      <c r="GT341" s="123"/>
      <c r="HD341" s="123"/>
      <c r="HN341" s="123"/>
      <c r="HX341" s="123"/>
    </row>
    <row xmlns:x14ac="http://schemas.microsoft.com/office/spreadsheetml/2009/9/ac" r="342" s="3" customFormat="true" x14ac:dyDescent="0.25">
      <c r="A342" s="385"/>
      <c r="B342" s="123"/>
      <c r="L342" s="123"/>
      <c r="V342" s="123"/>
      <c r="AF342" s="123"/>
      <c r="AP342" s="123"/>
      <c r="AZ342" s="123"/>
      <c r="BJ342" s="123"/>
      <c r="BT342" s="123"/>
      <c r="CD342" s="123"/>
      <c r="CN342" s="123"/>
      <c r="CX342" s="123"/>
      <c r="DH342" s="123"/>
      <c r="DR342" s="123"/>
      <c r="EB342" s="123"/>
      <c r="EL342" s="123"/>
      <c r="EV342" s="123"/>
      <c r="FF342" s="123"/>
      <c r="FP342" s="123"/>
      <c r="FZ342" s="123"/>
      <c r="GJ342" s="123"/>
      <c r="GT342" s="123"/>
      <c r="HD342" s="123"/>
      <c r="HN342" s="123"/>
      <c r="HX342" s="123"/>
    </row>
    <row xmlns:x14ac="http://schemas.microsoft.com/office/spreadsheetml/2009/9/ac" r="343" s="3" customFormat="true" x14ac:dyDescent="0.25">
      <c r="A343" s="385"/>
      <c r="B343" s="123"/>
      <c r="L343" s="123"/>
      <c r="V343" s="123"/>
      <c r="AF343" s="123"/>
      <c r="AP343" s="123"/>
      <c r="AZ343" s="123"/>
      <c r="BJ343" s="123"/>
      <c r="BT343" s="123"/>
      <c r="CD343" s="123"/>
      <c r="CN343" s="123"/>
      <c r="CX343" s="123"/>
      <c r="DH343" s="123"/>
      <c r="DR343" s="123"/>
      <c r="EB343" s="123"/>
      <c r="EL343" s="123"/>
      <c r="EV343" s="123"/>
      <c r="FF343" s="123"/>
      <c r="FP343" s="123"/>
      <c r="FZ343" s="123"/>
      <c r="GJ343" s="123"/>
      <c r="GT343" s="123"/>
      <c r="HD343" s="123"/>
      <c r="HN343" s="123"/>
      <c r="HX343" s="123"/>
    </row>
    <row xmlns:x14ac="http://schemas.microsoft.com/office/spreadsheetml/2009/9/ac" r="344" s="3" customFormat="true" x14ac:dyDescent="0.25">
      <c r="A344" s="385"/>
      <c r="B344" s="123"/>
      <c r="L344" s="123"/>
      <c r="V344" s="123"/>
      <c r="AF344" s="123"/>
      <c r="AP344" s="123"/>
      <c r="AZ344" s="123"/>
      <c r="BJ344" s="123"/>
      <c r="BT344" s="123"/>
      <c r="CD344" s="123"/>
      <c r="CN344" s="123"/>
      <c r="CX344" s="123"/>
      <c r="DH344" s="123"/>
      <c r="DR344" s="123"/>
      <c r="EB344" s="123"/>
      <c r="EL344" s="123"/>
      <c r="EV344" s="123"/>
      <c r="FF344" s="123"/>
      <c r="FP344" s="123"/>
      <c r="FZ344" s="123"/>
      <c r="GJ344" s="123"/>
      <c r="GT344" s="123"/>
      <c r="HD344" s="123"/>
      <c r="HN344" s="123"/>
      <c r="HX344" s="123"/>
    </row>
    <row xmlns:x14ac="http://schemas.microsoft.com/office/spreadsheetml/2009/9/ac" r="345" s="3" customFormat="true" x14ac:dyDescent="0.25">
      <c r="A345" s="385"/>
      <c r="B345" s="123"/>
      <c r="L345" s="123"/>
      <c r="V345" s="123"/>
      <c r="AF345" s="123"/>
      <c r="AP345" s="123"/>
      <c r="AZ345" s="123"/>
      <c r="BJ345" s="123"/>
      <c r="BT345" s="123"/>
      <c r="CD345" s="123"/>
      <c r="CN345" s="123"/>
      <c r="CX345" s="123"/>
      <c r="DH345" s="123"/>
      <c r="DR345" s="123"/>
      <c r="EB345" s="123"/>
      <c r="EL345" s="123"/>
      <c r="EV345" s="123"/>
      <c r="FF345" s="123"/>
      <c r="FP345" s="123"/>
      <c r="FZ345" s="123"/>
      <c r="GJ345" s="123"/>
      <c r="GT345" s="123"/>
      <c r="HD345" s="123"/>
      <c r="HN345" s="123"/>
      <c r="HX345" s="123"/>
    </row>
    <row xmlns:x14ac="http://schemas.microsoft.com/office/spreadsheetml/2009/9/ac" r="346" s="3" customFormat="true" x14ac:dyDescent="0.25">
      <c r="A346" s="385"/>
      <c r="B346" s="123"/>
      <c r="L346" s="123"/>
      <c r="V346" s="123"/>
      <c r="AF346" s="123"/>
      <c r="AP346" s="123"/>
      <c r="AZ346" s="123"/>
      <c r="BJ346" s="123"/>
      <c r="BT346" s="123"/>
      <c r="CD346" s="123"/>
      <c r="CN346" s="123"/>
      <c r="CX346" s="123"/>
      <c r="DH346" s="123"/>
      <c r="DR346" s="123"/>
      <c r="EB346" s="123"/>
      <c r="EL346" s="123"/>
      <c r="EV346" s="123"/>
      <c r="FF346" s="123"/>
      <c r="FP346" s="123"/>
      <c r="FZ346" s="123"/>
      <c r="GJ346" s="123"/>
      <c r="GT346" s="123"/>
      <c r="HD346" s="123"/>
      <c r="HN346" s="123"/>
      <c r="HX346" s="123"/>
    </row>
    <row xmlns:x14ac="http://schemas.microsoft.com/office/spreadsheetml/2009/9/ac" r="347" s="3" customFormat="true" x14ac:dyDescent="0.25">
      <c r="A347" s="385"/>
      <c r="B347" s="123"/>
      <c r="L347" s="123"/>
      <c r="V347" s="123"/>
      <c r="AF347" s="123"/>
      <c r="AP347" s="123"/>
      <c r="AZ347" s="123"/>
      <c r="BJ347" s="123"/>
      <c r="BT347" s="123"/>
      <c r="CD347" s="123"/>
      <c r="CN347" s="123"/>
      <c r="CX347" s="123"/>
      <c r="DH347" s="123"/>
      <c r="DR347" s="123"/>
      <c r="EB347" s="123"/>
      <c r="EL347" s="123"/>
      <c r="EV347" s="123"/>
      <c r="FF347" s="123"/>
      <c r="FP347" s="123"/>
      <c r="FZ347" s="123"/>
      <c r="GJ347" s="123"/>
      <c r="GT347" s="123"/>
      <c r="HD347" s="123"/>
      <c r="HN347" s="123"/>
      <c r="HX347" s="123"/>
    </row>
    <row xmlns:x14ac="http://schemas.microsoft.com/office/spreadsheetml/2009/9/ac" r="348" s="3" customFormat="true" x14ac:dyDescent="0.25">
      <c r="A348" s="385"/>
      <c r="B348" s="123"/>
      <c r="L348" s="123"/>
      <c r="V348" s="123"/>
      <c r="AF348" s="123"/>
      <c r="AP348" s="123"/>
      <c r="AZ348" s="123"/>
      <c r="BJ348" s="123"/>
      <c r="BT348" s="123"/>
      <c r="CD348" s="123"/>
      <c r="CN348" s="123"/>
      <c r="CX348" s="123"/>
      <c r="DH348" s="123"/>
      <c r="DR348" s="123"/>
      <c r="EB348" s="123"/>
      <c r="EL348" s="123"/>
      <c r="EV348" s="123"/>
      <c r="FF348" s="123"/>
      <c r="FP348" s="123"/>
      <c r="FZ348" s="123"/>
      <c r="GJ348" s="123"/>
      <c r="GT348" s="123"/>
      <c r="HD348" s="123"/>
      <c r="HN348" s="123"/>
      <c r="HX348" s="123"/>
    </row>
    <row xmlns:x14ac="http://schemas.microsoft.com/office/spreadsheetml/2009/9/ac" r="349" s="3" customFormat="true" x14ac:dyDescent="0.25">
      <c r="A349" s="385"/>
      <c r="B349" s="123"/>
      <c r="L349" s="123"/>
      <c r="V349" s="123"/>
      <c r="AF349" s="123"/>
      <c r="AP349" s="123"/>
      <c r="AZ349" s="123"/>
      <c r="BJ349" s="123"/>
      <c r="BT349" s="123"/>
      <c r="CD349" s="123"/>
      <c r="CN349" s="123"/>
      <c r="CX349" s="123"/>
      <c r="DH349" s="123"/>
      <c r="DR349" s="123"/>
      <c r="EB349" s="123"/>
      <c r="EL349" s="123"/>
      <c r="EV349" s="123"/>
      <c r="FF349" s="123"/>
      <c r="FP349" s="123"/>
      <c r="FZ349" s="123"/>
      <c r="GJ349" s="123"/>
      <c r="GT349" s="123"/>
      <c r="HD349" s="123"/>
      <c r="HN349" s="123"/>
      <c r="HX349" s="123"/>
    </row>
    <row xmlns:x14ac="http://schemas.microsoft.com/office/spreadsheetml/2009/9/ac" r="350" s="3" customFormat="true" x14ac:dyDescent="0.25">
      <c r="A350" s="385"/>
      <c r="B350" s="123"/>
      <c r="L350" s="123"/>
      <c r="V350" s="123"/>
      <c r="AF350" s="123"/>
      <c r="AP350" s="123"/>
      <c r="AZ350" s="123"/>
      <c r="BJ350" s="123"/>
      <c r="BT350" s="123"/>
      <c r="CD350" s="123"/>
      <c r="CN350" s="123"/>
      <c r="CX350" s="123"/>
      <c r="DH350" s="123"/>
      <c r="DR350" s="123"/>
      <c r="EB350" s="123"/>
      <c r="EL350" s="123"/>
      <c r="EV350" s="123"/>
      <c r="FF350" s="123"/>
      <c r="FP350" s="123"/>
      <c r="FZ350" s="123"/>
      <c r="GJ350" s="123"/>
      <c r="GT350" s="123"/>
      <c r="HD350" s="123"/>
      <c r="HN350" s="123"/>
      <c r="HX350" s="123"/>
    </row>
    <row xmlns:x14ac="http://schemas.microsoft.com/office/spreadsheetml/2009/9/ac" r="351" s="3" customFormat="true" x14ac:dyDescent="0.25">
      <c r="A351" s="385"/>
      <c r="B351" s="123"/>
      <c r="L351" s="123"/>
      <c r="V351" s="123"/>
      <c r="AF351" s="123"/>
      <c r="AP351" s="123"/>
      <c r="AZ351" s="123"/>
      <c r="BJ351" s="123"/>
      <c r="BT351" s="123"/>
      <c r="CD351" s="123"/>
      <c r="CN351" s="123"/>
      <c r="CX351" s="123"/>
      <c r="DH351" s="123"/>
      <c r="DR351" s="123"/>
      <c r="EB351" s="123"/>
      <c r="EL351" s="123"/>
      <c r="EV351" s="123"/>
      <c r="FF351" s="123"/>
      <c r="FP351" s="123"/>
      <c r="FZ351" s="123"/>
      <c r="GJ351" s="123"/>
      <c r="GT351" s="123"/>
      <c r="HD351" s="123"/>
      <c r="HN351" s="123"/>
      <c r="HX351" s="123"/>
    </row>
    <row xmlns:x14ac="http://schemas.microsoft.com/office/spreadsheetml/2009/9/ac" r="352" s="3" customFormat="true" x14ac:dyDescent="0.25">
      <c r="A352" s="385"/>
      <c r="B352" s="123"/>
      <c r="L352" s="123"/>
      <c r="V352" s="123"/>
      <c r="AF352" s="123"/>
      <c r="AP352" s="123"/>
      <c r="AZ352" s="123"/>
      <c r="BJ352" s="123"/>
      <c r="BT352" s="123"/>
      <c r="CD352" s="123"/>
      <c r="CN352" s="123"/>
      <c r="CX352" s="123"/>
      <c r="DH352" s="123"/>
      <c r="DR352" s="123"/>
      <c r="EB352" s="123"/>
      <c r="EL352" s="123"/>
      <c r="EV352" s="123"/>
      <c r="FF352" s="123"/>
      <c r="FP352" s="123"/>
      <c r="FZ352" s="123"/>
      <c r="GJ352" s="123"/>
      <c r="GT352" s="123"/>
      <c r="HD352" s="123"/>
      <c r="HN352" s="123"/>
      <c r="HX352" s="123"/>
    </row>
    <row xmlns:x14ac="http://schemas.microsoft.com/office/spreadsheetml/2009/9/ac" r="353" s="3" customFormat="true" x14ac:dyDescent="0.25">
      <c r="A353" s="385"/>
      <c r="B353" s="123"/>
      <c r="L353" s="123"/>
      <c r="V353" s="123"/>
      <c r="AF353" s="123"/>
      <c r="AP353" s="123"/>
      <c r="AZ353" s="123"/>
      <c r="BJ353" s="123"/>
      <c r="BT353" s="123"/>
      <c r="CD353" s="123"/>
      <c r="CN353" s="123"/>
      <c r="CX353" s="123"/>
      <c r="DH353" s="123"/>
      <c r="DR353" s="123"/>
      <c r="EB353" s="123"/>
      <c r="EL353" s="123"/>
      <c r="EV353" s="123"/>
      <c r="FF353" s="123"/>
      <c r="FP353" s="123"/>
      <c r="FZ353" s="123"/>
      <c r="GJ353" s="123"/>
      <c r="GT353" s="123"/>
      <c r="HD353" s="123"/>
      <c r="HN353" s="123"/>
      <c r="HX353" s="123"/>
    </row>
    <row xmlns:x14ac="http://schemas.microsoft.com/office/spreadsheetml/2009/9/ac" r="354" s="3" customFormat="true" x14ac:dyDescent="0.25">
      <c r="A354" s="385"/>
      <c r="B354" s="123"/>
      <c r="L354" s="123"/>
      <c r="V354" s="123"/>
      <c r="AF354" s="123"/>
      <c r="AP354" s="123"/>
      <c r="AZ354" s="123"/>
      <c r="BJ354" s="123"/>
      <c r="BT354" s="123"/>
      <c r="CD354" s="123"/>
      <c r="CN354" s="123"/>
      <c r="CX354" s="123"/>
      <c r="DH354" s="123"/>
      <c r="DR354" s="123"/>
      <c r="EB354" s="123"/>
      <c r="EL354" s="123"/>
      <c r="EV354" s="123"/>
      <c r="FF354" s="123"/>
      <c r="FP354" s="123"/>
      <c r="FZ354" s="123"/>
      <c r="GJ354" s="123"/>
      <c r="GT354" s="123"/>
      <c r="HD354" s="123"/>
      <c r="HN354" s="123"/>
      <c r="HX354" s="123"/>
    </row>
    <row xmlns:x14ac="http://schemas.microsoft.com/office/spreadsheetml/2009/9/ac" r="355" s="3" customFormat="true" x14ac:dyDescent="0.25">
      <c r="A355" s="385"/>
      <c r="B355" s="123"/>
      <c r="L355" s="123"/>
      <c r="V355" s="123"/>
      <c r="AF355" s="123"/>
      <c r="AP355" s="123"/>
      <c r="AZ355" s="123"/>
      <c r="BJ355" s="123"/>
      <c r="BT355" s="123"/>
      <c r="CD355" s="123"/>
      <c r="CN355" s="123"/>
      <c r="CX355" s="123"/>
      <c r="DH355" s="123"/>
      <c r="DR355" s="123"/>
      <c r="EB355" s="123"/>
      <c r="EL355" s="123"/>
      <c r="EV355" s="123"/>
      <c r="FF355" s="123"/>
      <c r="FP355" s="123"/>
      <c r="FZ355" s="123"/>
      <c r="GJ355" s="123"/>
      <c r="GT355" s="123"/>
      <c r="HD355" s="123"/>
      <c r="HN355" s="123"/>
      <c r="HX355" s="123"/>
    </row>
    <row xmlns:x14ac="http://schemas.microsoft.com/office/spreadsheetml/2009/9/ac" r="356" s="3" customFormat="true" x14ac:dyDescent="0.25">
      <c r="A356" s="385"/>
      <c r="B356" s="123"/>
      <c r="L356" s="123"/>
      <c r="V356" s="123"/>
      <c r="AF356" s="123"/>
      <c r="AP356" s="123"/>
      <c r="AZ356" s="123"/>
      <c r="BJ356" s="123"/>
      <c r="BT356" s="123"/>
      <c r="CD356" s="123"/>
      <c r="CN356" s="123"/>
      <c r="CX356" s="123"/>
      <c r="DH356" s="123"/>
      <c r="DR356" s="123"/>
      <c r="EB356" s="123"/>
      <c r="EL356" s="123"/>
      <c r="EV356" s="123"/>
      <c r="FF356" s="123"/>
      <c r="FP356" s="123"/>
      <c r="FZ356" s="123"/>
      <c r="GJ356" s="123"/>
      <c r="GT356" s="123"/>
      <c r="HD356" s="123"/>
      <c r="HN356" s="123"/>
      <c r="HX356" s="123"/>
    </row>
    <row xmlns:x14ac="http://schemas.microsoft.com/office/spreadsheetml/2009/9/ac" r="357" s="3" customFormat="true" x14ac:dyDescent="0.25">
      <c r="A357" s="385"/>
      <c r="B357" s="123"/>
      <c r="L357" s="123"/>
      <c r="V357" s="123"/>
      <c r="AF357" s="123"/>
      <c r="AP357" s="123"/>
      <c r="AZ357" s="123"/>
      <c r="BJ357" s="123"/>
      <c r="BT357" s="123"/>
      <c r="CD357" s="123"/>
      <c r="CN357" s="123"/>
      <c r="CX357" s="123"/>
      <c r="DH357" s="123"/>
      <c r="DR357" s="123"/>
      <c r="EB357" s="123"/>
      <c r="EL357" s="123"/>
      <c r="EV357" s="123"/>
      <c r="FF357" s="123"/>
      <c r="FP357" s="123"/>
      <c r="FZ357" s="123"/>
      <c r="GJ357" s="123"/>
      <c r="GT357" s="123"/>
      <c r="HD357" s="123"/>
      <c r="HN357" s="123"/>
      <c r="HX357" s="123"/>
    </row>
    <row xmlns:x14ac="http://schemas.microsoft.com/office/spreadsheetml/2009/9/ac" r="358" s="3" customFormat="true" x14ac:dyDescent="0.25">
      <c r="A358" s="385"/>
      <c r="B358" s="123"/>
      <c r="L358" s="123"/>
      <c r="V358" s="123"/>
      <c r="AF358" s="123"/>
      <c r="AP358" s="123"/>
      <c r="AZ358" s="123"/>
      <c r="BJ358" s="123"/>
      <c r="BT358" s="123"/>
      <c r="CD358" s="123"/>
      <c r="CN358" s="123"/>
      <c r="CX358" s="123"/>
      <c r="DH358" s="123"/>
      <c r="DR358" s="123"/>
      <c r="EB358" s="123"/>
      <c r="EL358" s="123"/>
      <c r="EV358" s="123"/>
      <c r="FF358" s="123"/>
      <c r="FP358" s="123"/>
      <c r="FZ358" s="123"/>
      <c r="GJ358" s="123"/>
      <c r="GT358" s="123"/>
      <c r="HD358" s="123"/>
      <c r="HN358" s="123"/>
      <c r="HX358" s="123"/>
    </row>
    <row xmlns:x14ac="http://schemas.microsoft.com/office/spreadsheetml/2009/9/ac" r="359" s="3" customFormat="true" x14ac:dyDescent="0.25">
      <c r="A359" s="385"/>
      <c r="B359" s="123"/>
      <c r="L359" s="123"/>
      <c r="V359" s="123"/>
      <c r="AF359" s="123"/>
      <c r="AP359" s="123"/>
      <c r="AZ359" s="123"/>
      <c r="BJ359" s="123"/>
      <c r="BT359" s="123"/>
      <c r="CD359" s="123"/>
      <c r="CN359" s="123"/>
      <c r="CX359" s="123"/>
      <c r="DH359" s="123"/>
      <c r="DR359" s="123"/>
      <c r="EB359" s="123"/>
      <c r="EL359" s="123"/>
      <c r="EV359" s="123"/>
      <c r="FF359" s="123"/>
      <c r="FP359" s="123"/>
      <c r="FZ359" s="123"/>
      <c r="GJ359" s="123"/>
      <c r="GT359" s="123"/>
      <c r="HD359" s="123"/>
      <c r="HN359" s="123"/>
      <c r="HX359" s="123"/>
    </row>
    <row xmlns:x14ac="http://schemas.microsoft.com/office/spreadsheetml/2009/9/ac" r="360" s="3" customFormat="true" x14ac:dyDescent="0.25">
      <c r="A360" s="385"/>
      <c r="B360" s="123"/>
      <c r="L360" s="123"/>
      <c r="V360" s="123"/>
      <c r="AF360" s="123"/>
      <c r="AP360" s="123"/>
      <c r="AZ360" s="123"/>
      <c r="BJ360" s="123"/>
      <c r="BT360" s="123"/>
      <c r="CD360" s="123"/>
      <c r="CN360" s="123"/>
      <c r="CX360" s="123"/>
      <c r="DH360" s="123"/>
      <c r="DR360" s="123"/>
      <c r="EB360" s="123"/>
      <c r="EL360" s="123"/>
      <c r="EV360" s="123"/>
      <c r="FF360" s="123"/>
      <c r="FP360" s="123"/>
      <c r="FZ360" s="123"/>
      <c r="GJ360" s="123"/>
      <c r="GT360" s="123"/>
      <c r="HD360" s="123"/>
      <c r="HN360" s="123"/>
      <c r="HX360" s="123"/>
    </row>
    <row xmlns:x14ac="http://schemas.microsoft.com/office/spreadsheetml/2009/9/ac" r="361" s="3" customFormat="true" x14ac:dyDescent="0.25">
      <c r="A361" s="385"/>
      <c r="B361" s="123"/>
      <c r="L361" s="123"/>
      <c r="V361" s="123"/>
      <c r="AF361" s="123"/>
      <c r="AP361" s="123"/>
      <c r="AZ361" s="123"/>
      <c r="BJ361" s="123"/>
      <c r="BT361" s="123"/>
      <c r="CD361" s="123"/>
      <c r="CN361" s="123"/>
      <c r="CX361" s="123"/>
      <c r="DH361" s="123"/>
      <c r="DR361" s="123"/>
      <c r="EB361" s="123"/>
      <c r="EL361" s="123"/>
      <c r="EV361" s="123"/>
      <c r="FF361" s="123"/>
      <c r="FP361" s="123"/>
      <c r="FZ361" s="123"/>
      <c r="GJ361" s="123"/>
      <c r="GT361" s="123"/>
      <c r="HD361" s="123"/>
      <c r="HN361" s="123"/>
      <c r="HX361" s="123"/>
    </row>
    <row xmlns:x14ac="http://schemas.microsoft.com/office/spreadsheetml/2009/9/ac" r="362" s="3" customFormat="true" x14ac:dyDescent="0.25">
      <c r="A362" s="385"/>
      <c r="B362" s="123"/>
      <c r="L362" s="123"/>
      <c r="V362" s="123"/>
      <c r="AF362" s="123"/>
      <c r="AP362" s="123"/>
      <c r="AZ362" s="123"/>
      <c r="BJ362" s="123"/>
      <c r="BT362" s="123"/>
      <c r="CD362" s="123"/>
      <c r="CN362" s="123"/>
      <c r="CX362" s="123"/>
      <c r="DH362" s="123"/>
      <c r="DR362" s="123"/>
      <c r="EB362" s="123"/>
      <c r="EL362" s="123"/>
      <c r="EV362" s="123"/>
      <c r="FF362" s="123"/>
      <c r="FP362" s="123"/>
      <c r="FZ362" s="123"/>
      <c r="GJ362" s="123"/>
      <c r="GT362" s="123"/>
      <c r="HD362" s="123"/>
      <c r="HN362" s="123"/>
      <c r="HX362" s="123"/>
    </row>
    <row xmlns:x14ac="http://schemas.microsoft.com/office/spreadsheetml/2009/9/ac" r="363" s="3" customFormat="true" x14ac:dyDescent="0.25">
      <c r="A363" s="385"/>
      <c r="B363" s="123"/>
      <c r="L363" s="123"/>
      <c r="V363" s="123"/>
      <c r="AF363" s="123"/>
      <c r="AP363" s="123"/>
      <c r="AZ363" s="123"/>
      <c r="BJ363" s="123"/>
      <c r="BT363" s="123"/>
      <c r="CD363" s="123"/>
      <c r="CN363" s="123"/>
      <c r="CX363" s="123"/>
      <c r="DH363" s="123"/>
      <c r="DR363" s="123"/>
      <c r="EB363" s="123"/>
      <c r="EL363" s="123"/>
      <c r="EV363" s="123"/>
      <c r="FF363" s="123"/>
      <c r="FP363" s="123"/>
      <c r="FZ363" s="123"/>
      <c r="GJ363" s="123"/>
      <c r="GT363" s="123"/>
      <c r="HD363" s="123"/>
      <c r="HN363" s="123"/>
      <c r="HX363" s="123"/>
    </row>
    <row xmlns:x14ac="http://schemas.microsoft.com/office/spreadsheetml/2009/9/ac" r="364" s="3" customFormat="true" x14ac:dyDescent="0.25">
      <c r="A364" s="385"/>
      <c r="B364" s="123"/>
      <c r="L364" s="123"/>
      <c r="V364" s="123"/>
      <c r="AF364" s="123"/>
      <c r="AP364" s="123"/>
      <c r="AZ364" s="123"/>
      <c r="BJ364" s="123"/>
      <c r="BT364" s="123"/>
      <c r="CD364" s="123"/>
      <c r="CN364" s="123"/>
      <c r="CX364" s="123"/>
      <c r="DH364" s="123"/>
      <c r="DR364" s="123"/>
      <c r="EB364" s="123"/>
      <c r="EL364" s="123"/>
      <c r="EV364" s="123"/>
      <c r="FF364" s="123"/>
      <c r="FP364" s="123"/>
      <c r="FZ364" s="123"/>
      <c r="GJ364" s="123"/>
      <c r="GT364" s="123"/>
      <c r="HD364" s="123"/>
      <c r="HN364" s="123"/>
      <c r="HX364" s="123"/>
    </row>
    <row xmlns:x14ac="http://schemas.microsoft.com/office/spreadsheetml/2009/9/ac" r="365" s="3" customFormat="true" x14ac:dyDescent="0.25">
      <c r="A365" s="385"/>
      <c r="B365" s="123"/>
      <c r="L365" s="123"/>
      <c r="V365" s="123"/>
      <c r="AF365" s="123"/>
      <c r="AP365" s="123"/>
      <c r="AZ365" s="123"/>
      <c r="BJ365" s="123"/>
      <c r="BT365" s="123"/>
      <c r="CD365" s="123"/>
      <c r="CN365" s="123"/>
      <c r="CX365" s="123"/>
      <c r="DH365" s="123"/>
      <c r="DR365" s="123"/>
      <c r="EB365" s="123"/>
      <c r="EL365" s="123"/>
      <c r="EV365" s="123"/>
      <c r="FF365" s="123"/>
      <c r="FP365" s="123"/>
      <c r="FZ365" s="123"/>
      <c r="GJ365" s="123"/>
      <c r="GT365" s="123"/>
      <c r="HD365" s="123"/>
      <c r="HN365" s="123"/>
      <c r="HX365" s="123"/>
    </row>
    <row xmlns:x14ac="http://schemas.microsoft.com/office/spreadsheetml/2009/9/ac" r="366" s="3" customFormat="true" x14ac:dyDescent="0.25">
      <c r="A366" s="385"/>
      <c r="B366" s="123"/>
      <c r="L366" s="123"/>
      <c r="V366" s="123"/>
      <c r="AF366" s="123"/>
      <c r="AP366" s="123"/>
      <c r="AZ366" s="123"/>
      <c r="BJ366" s="123"/>
      <c r="BT366" s="123"/>
      <c r="CD366" s="123"/>
      <c r="CN366" s="123"/>
      <c r="CX366" s="123"/>
      <c r="DH366" s="123"/>
      <c r="DR366" s="123"/>
      <c r="EB366" s="123"/>
      <c r="EL366" s="123"/>
      <c r="EV366" s="123"/>
      <c r="FF366" s="123"/>
      <c r="FP366" s="123"/>
      <c r="FZ366" s="123"/>
      <c r="GJ366" s="123"/>
      <c r="GT366" s="123"/>
      <c r="HD366" s="123"/>
      <c r="HN366" s="123"/>
      <c r="HX366" s="123"/>
    </row>
    <row xmlns:x14ac="http://schemas.microsoft.com/office/spreadsheetml/2009/9/ac" r="367" s="3" customFormat="true" x14ac:dyDescent="0.25">
      <c r="A367" s="385"/>
      <c r="B367" s="123"/>
      <c r="L367" s="123"/>
      <c r="V367" s="123"/>
      <c r="AF367" s="123"/>
      <c r="AP367" s="123"/>
      <c r="AZ367" s="123"/>
      <c r="BJ367" s="123"/>
      <c r="BT367" s="123"/>
      <c r="CD367" s="123"/>
      <c r="CN367" s="123"/>
      <c r="CX367" s="123"/>
      <c r="DH367" s="123"/>
      <c r="DR367" s="123"/>
      <c r="EB367" s="123"/>
      <c r="EL367" s="123"/>
      <c r="EV367" s="123"/>
      <c r="FF367" s="123"/>
      <c r="FP367" s="123"/>
      <c r="FZ367" s="123"/>
      <c r="GJ367" s="123"/>
      <c r="GT367" s="123"/>
      <c r="HD367" s="123"/>
      <c r="HN367" s="123"/>
      <c r="HX367" s="123"/>
    </row>
    <row xmlns:x14ac="http://schemas.microsoft.com/office/spreadsheetml/2009/9/ac" r="368" s="3" customFormat="true" x14ac:dyDescent="0.25">
      <c r="A368" s="385"/>
      <c r="B368" s="123"/>
      <c r="L368" s="123"/>
      <c r="V368" s="123"/>
      <c r="AF368" s="123"/>
      <c r="AP368" s="123"/>
      <c r="AZ368" s="123"/>
      <c r="BJ368" s="123"/>
      <c r="BT368" s="123"/>
      <c r="CD368" s="123"/>
      <c r="CN368" s="123"/>
      <c r="CX368" s="123"/>
      <c r="DH368" s="123"/>
      <c r="DR368" s="123"/>
      <c r="EB368" s="123"/>
      <c r="EL368" s="123"/>
      <c r="EV368" s="123"/>
      <c r="FF368" s="123"/>
      <c r="FP368" s="123"/>
      <c r="FZ368" s="123"/>
      <c r="GJ368" s="123"/>
      <c r="GT368" s="123"/>
      <c r="HD368" s="123"/>
      <c r="HN368" s="123"/>
      <c r="HX368" s="123"/>
    </row>
    <row xmlns:x14ac="http://schemas.microsoft.com/office/spreadsheetml/2009/9/ac" r="369" s="3" customFormat="true" x14ac:dyDescent="0.25">
      <c r="A369" s="385"/>
      <c r="B369" s="123"/>
      <c r="L369" s="123"/>
      <c r="V369" s="123"/>
      <c r="AF369" s="123"/>
      <c r="AP369" s="123"/>
      <c r="AZ369" s="123"/>
      <c r="BJ369" s="123"/>
      <c r="BT369" s="123"/>
      <c r="CD369" s="123"/>
      <c r="CN369" s="123"/>
      <c r="CX369" s="123"/>
      <c r="DH369" s="123"/>
      <c r="DR369" s="123"/>
      <c r="EB369" s="123"/>
      <c r="EL369" s="123"/>
      <c r="EV369" s="123"/>
      <c r="FF369" s="123"/>
      <c r="FP369" s="123"/>
      <c r="FZ369" s="123"/>
      <c r="GJ369" s="123"/>
      <c r="GT369" s="123"/>
      <c r="HD369" s="123"/>
      <c r="HN369" s="123"/>
      <c r="HX369" s="123"/>
    </row>
    <row xmlns:x14ac="http://schemas.microsoft.com/office/spreadsheetml/2009/9/ac" r="370" s="3" customFormat="true" x14ac:dyDescent="0.25">
      <c r="A370" s="385"/>
      <c r="B370" s="123"/>
      <c r="L370" s="123"/>
      <c r="V370" s="123"/>
      <c r="AF370" s="123"/>
      <c r="AP370" s="123"/>
      <c r="AZ370" s="123"/>
      <c r="BJ370" s="123"/>
      <c r="BT370" s="123"/>
      <c r="CD370" s="123"/>
      <c r="CN370" s="123"/>
      <c r="CX370" s="123"/>
      <c r="DH370" s="123"/>
      <c r="DR370" s="123"/>
      <c r="EB370" s="123"/>
      <c r="EL370" s="123"/>
      <c r="EV370" s="123"/>
      <c r="FF370" s="123"/>
      <c r="FP370" s="123"/>
      <c r="FZ370" s="123"/>
      <c r="GJ370" s="123"/>
      <c r="GT370" s="123"/>
      <c r="HD370" s="123"/>
      <c r="HN370" s="123"/>
      <c r="HX370" s="123"/>
    </row>
    <row xmlns:x14ac="http://schemas.microsoft.com/office/spreadsheetml/2009/9/ac" r="371" s="3" customFormat="true" x14ac:dyDescent="0.25">
      <c r="A371" s="385"/>
      <c r="B371" s="123"/>
      <c r="L371" s="123"/>
      <c r="V371" s="123"/>
      <c r="AF371" s="123"/>
      <c r="AP371" s="123"/>
      <c r="AZ371" s="123"/>
      <c r="BJ371" s="123"/>
      <c r="BT371" s="123"/>
      <c r="CD371" s="123"/>
      <c r="CN371" s="123"/>
      <c r="CX371" s="123"/>
      <c r="DH371" s="123"/>
      <c r="DR371" s="123"/>
      <c r="EB371" s="123"/>
      <c r="EL371" s="123"/>
      <c r="EV371" s="123"/>
      <c r="FF371" s="123"/>
      <c r="FP371" s="123"/>
      <c r="FZ371" s="123"/>
      <c r="GJ371" s="123"/>
      <c r="GT371" s="123"/>
      <c r="HD371" s="123"/>
      <c r="HN371" s="123"/>
      <c r="HX371" s="123"/>
    </row>
    <row xmlns:x14ac="http://schemas.microsoft.com/office/spreadsheetml/2009/9/ac" r="372" s="3" customFormat="true" x14ac:dyDescent="0.25">
      <c r="A372" s="385"/>
      <c r="B372" s="123"/>
      <c r="L372" s="123"/>
      <c r="V372" s="123"/>
      <c r="AF372" s="123"/>
      <c r="AP372" s="123"/>
      <c r="AZ372" s="123"/>
      <c r="BJ372" s="123"/>
      <c r="BT372" s="123"/>
      <c r="CD372" s="123"/>
      <c r="CN372" s="123"/>
      <c r="CX372" s="123"/>
      <c r="DH372" s="123"/>
      <c r="DR372" s="123"/>
      <c r="EB372" s="123"/>
      <c r="EL372" s="123"/>
      <c r="EV372" s="123"/>
      <c r="FF372" s="123"/>
      <c r="FP372" s="123"/>
      <c r="FZ372" s="123"/>
      <c r="GJ372" s="123"/>
      <c r="GT372" s="123"/>
      <c r="HD372" s="123"/>
      <c r="HN372" s="123"/>
      <c r="HX372" s="123"/>
    </row>
    <row xmlns:x14ac="http://schemas.microsoft.com/office/spreadsheetml/2009/9/ac" r="373" s="3" customFormat="true" x14ac:dyDescent="0.25">
      <c r="A373" s="385"/>
      <c r="B373" s="123"/>
      <c r="L373" s="123"/>
      <c r="V373" s="123"/>
      <c r="AF373" s="123"/>
      <c r="AP373" s="123"/>
      <c r="AZ373" s="123"/>
      <c r="BJ373" s="123"/>
      <c r="BT373" s="123"/>
      <c r="CD373" s="123"/>
      <c r="CN373" s="123"/>
      <c r="CX373" s="123"/>
      <c r="DH373" s="123"/>
      <c r="DR373" s="123"/>
      <c r="EB373" s="123"/>
      <c r="EL373" s="123"/>
      <c r="EV373" s="123"/>
      <c r="FF373" s="123"/>
      <c r="FP373" s="123"/>
      <c r="FZ373" s="123"/>
      <c r="GJ373" s="123"/>
      <c r="GT373" s="123"/>
      <c r="HD373" s="123"/>
      <c r="HN373" s="123"/>
      <c r="HX373" s="123"/>
    </row>
    <row xmlns:x14ac="http://schemas.microsoft.com/office/spreadsheetml/2009/9/ac" r="374" s="3" customFormat="true" x14ac:dyDescent="0.25">
      <c r="A374" s="385"/>
      <c r="B374" s="123"/>
      <c r="L374" s="123"/>
      <c r="V374" s="123"/>
      <c r="AF374" s="123"/>
      <c r="AP374" s="123"/>
      <c r="AZ374" s="123"/>
      <c r="BJ374" s="123"/>
      <c r="BT374" s="123"/>
      <c r="CD374" s="123"/>
      <c r="CN374" s="123"/>
      <c r="CX374" s="123"/>
      <c r="DH374" s="123"/>
      <c r="DR374" s="123"/>
      <c r="EB374" s="123"/>
      <c r="EL374" s="123"/>
      <c r="EV374" s="123"/>
      <c r="FF374" s="123"/>
      <c r="FP374" s="123"/>
      <c r="FZ374" s="123"/>
      <c r="GJ374" s="123"/>
      <c r="GT374" s="123"/>
      <c r="HD374" s="123"/>
      <c r="HN374" s="123"/>
      <c r="HX374" s="123"/>
    </row>
    <row xmlns:x14ac="http://schemas.microsoft.com/office/spreadsheetml/2009/9/ac" r="375" s="3" customFormat="true" x14ac:dyDescent="0.25">
      <c r="A375" s="385"/>
      <c r="B375" s="123"/>
      <c r="L375" s="123"/>
      <c r="V375" s="123"/>
      <c r="AF375" s="123"/>
      <c r="AP375" s="123"/>
      <c r="AZ375" s="123"/>
      <c r="BJ375" s="123"/>
      <c r="BT375" s="123"/>
      <c r="CD375" s="123"/>
      <c r="CN375" s="123"/>
      <c r="CX375" s="123"/>
      <c r="DH375" s="123"/>
      <c r="DR375" s="123"/>
      <c r="EB375" s="123"/>
      <c r="EL375" s="123"/>
      <c r="EV375" s="123"/>
      <c r="FF375" s="123"/>
      <c r="FP375" s="123"/>
      <c r="FZ375" s="123"/>
      <c r="GJ375" s="123"/>
      <c r="GT375" s="123"/>
      <c r="HD375" s="123"/>
      <c r="HN375" s="123"/>
      <c r="HX375" s="123"/>
    </row>
    <row xmlns:x14ac="http://schemas.microsoft.com/office/spreadsheetml/2009/9/ac" r="376" s="3" customFormat="true" x14ac:dyDescent="0.25">
      <c r="A376" s="385"/>
      <c r="B376" s="123"/>
      <c r="L376" s="123"/>
      <c r="V376" s="123"/>
      <c r="AF376" s="123"/>
      <c r="AP376" s="123"/>
      <c r="AZ376" s="123"/>
      <c r="BJ376" s="123"/>
      <c r="BT376" s="123"/>
      <c r="CD376" s="123"/>
      <c r="CN376" s="123"/>
      <c r="CX376" s="123"/>
      <c r="DH376" s="123"/>
      <c r="DR376" s="123"/>
      <c r="EB376" s="123"/>
      <c r="EL376" s="123"/>
      <c r="EV376" s="123"/>
      <c r="FF376" s="123"/>
      <c r="FP376" s="123"/>
      <c r="FZ376" s="123"/>
      <c r="GJ376" s="123"/>
      <c r="GT376" s="123"/>
      <c r="HD376" s="123"/>
      <c r="HN376" s="123"/>
      <c r="HX376" s="123"/>
    </row>
    <row xmlns:x14ac="http://schemas.microsoft.com/office/spreadsheetml/2009/9/ac" r="377" s="3" customFormat="true" x14ac:dyDescent="0.25">
      <c r="A377" s="385"/>
      <c r="B377" s="123"/>
      <c r="L377" s="123"/>
      <c r="V377" s="123"/>
      <c r="AF377" s="123"/>
      <c r="AP377" s="123"/>
      <c r="AZ377" s="123"/>
      <c r="BJ377" s="123"/>
      <c r="BT377" s="123"/>
      <c r="CD377" s="123"/>
      <c r="CN377" s="123"/>
      <c r="CX377" s="123"/>
      <c r="DH377" s="123"/>
      <c r="DR377" s="123"/>
      <c r="EB377" s="123"/>
      <c r="EL377" s="123"/>
      <c r="EV377" s="123"/>
      <c r="FF377" s="123"/>
      <c r="FP377" s="123"/>
      <c r="FZ377" s="123"/>
      <c r="GJ377" s="123"/>
      <c r="GT377" s="123"/>
      <c r="HD377" s="123"/>
      <c r="HN377" s="123"/>
      <c r="HX377" s="123"/>
    </row>
    <row xmlns:x14ac="http://schemas.microsoft.com/office/spreadsheetml/2009/9/ac" r="378" s="3" customFormat="true" x14ac:dyDescent="0.25">
      <c r="A378" s="385"/>
      <c r="B378" s="123"/>
      <c r="L378" s="123"/>
      <c r="V378" s="123"/>
      <c r="AF378" s="123"/>
      <c r="AP378" s="123"/>
      <c r="AZ378" s="123"/>
      <c r="BJ378" s="123"/>
      <c r="BT378" s="123"/>
      <c r="CD378" s="123"/>
      <c r="CN378" s="123"/>
      <c r="CX378" s="123"/>
      <c r="DH378" s="123"/>
      <c r="DR378" s="123"/>
      <c r="EB378" s="123"/>
      <c r="EL378" s="123"/>
      <c r="EV378" s="123"/>
      <c r="FF378" s="123"/>
      <c r="FP378" s="123"/>
      <c r="FZ378" s="123"/>
      <c r="GJ378" s="123"/>
      <c r="GT378" s="123"/>
      <c r="HD378" s="123"/>
      <c r="HN378" s="123"/>
      <c r="HX378" s="123"/>
    </row>
    <row xmlns:x14ac="http://schemas.microsoft.com/office/spreadsheetml/2009/9/ac" r="379" s="3" customFormat="true" x14ac:dyDescent="0.25">
      <c r="A379" s="385"/>
      <c r="B379" s="123"/>
      <c r="L379" s="123"/>
      <c r="V379" s="123"/>
      <c r="AF379" s="123"/>
      <c r="AP379" s="123"/>
      <c r="AZ379" s="123"/>
      <c r="BJ379" s="123"/>
      <c r="BT379" s="123"/>
      <c r="CD379" s="123"/>
      <c r="CN379" s="123"/>
      <c r="CX379" s="123"/>
      <c r="DH379" s="123"/>
      <c r="DR379" s="123"/>
      <c r="EB379" s="123"/>
      <c r="EL379" s="123"/>
      <c r="EV379" s="123"/>
      <c r="FF379" s="123"/>
      <c r="FP379" s="123"/>
      <c r="FZ379" s="123"/>
      <c r="GJ379" s="123"/>
      <c r="GT379" s="123"/>
      <c r="HD379" s="123"/>
      <c r="HN379" s="123"/>
      <c r="HX379" s="123"/>
    </row>
    <row xmlns:x14ac="http://schemas.microsoft.com/office/spreadsheetml/2009/9/ac" r="380" s="3" customFormat="true" x14ac:dyDescent="0.25">
      <c r="A380" s="385"/>
      <c r="B380" s="123"/>
      <c r="L380" s="123"/>
      <c r="V380" s="123"/>
      <c r="AF380" s="123"/>
      <c r="AP380" s="123"/>
      <c r="AZ380" s="123"/>
      <c r="BJ380" s="123"/>
      <c r="BT380" s="123"/>
      <c r="CD380" s="123"/>
      <c r="CN380" s="123"/>
      <c r="CX380" s="123"/>
      <c r="DH380" s="123"/>
      <c r="DR380" s="123"/>
      <c r="EB380" s="123"/>
      <c r="EL380" s="123"/>
      <c r="EV380" s="123"/>
      <c r="FF380" s="123"/>
      <c r="FP380" s="123"/>
      <c r="FZ380" s="123"/>
      <c r="GJ380" s="123"/>
      <c r="GT380" s="123"/>
      <c r="HD380" s="123"/>
      <c r="HN380" s="123"/>
      <c r="HX380" s="123"/>
    </row>
    <row xmlns:x14ac="http://schemas.microsoft.com/office/spreadsheetml/2009/9/ac" r="381" s="3" customFormat="true" x14ac:dyDescent="0.25">
      <c r="A381" s="385"/>
      <c r="B381" s="123"/>
      <c r="L381" s="123"/>
      <c r="V381" s="123"/>
      <c r="AF381" s="123"/>
      <c r="AP381" s="123"/>
      <c r="AZ381" s="123"/>
      <c r="BJ381" s="123"/>
      <c r="BT381" s="123"/>
      <c r="CD381" s="123"/>
      <c r="CN381" s="123"/>
      <c r="CX381" s="123"/>
      <c r="DH381" s="123"/>
      <c r="DR381" s="123"/>
      <c r="EB381" s="123"/>
      <c r="EL381" s="123"/>
      <c r="EV381" s="123"/>
      <c r="FF381" s="123"/>
      <c r="FP381" s="123"/>
      <c r="FZ381" s="123"/>
      <c r="GJ381" s="123"/>
      <c r="GT381" s="123"/>
      <c r="HD381" s="123"/>
      <c r="HN381" s="123"/>
      <c r="HX381" s="123"/>
    </row>
    <row xmlns:x14ac="http://schemas.microsoft.com/office/spreadsheetml/2009/9/ac" r="382" s="3" customFormat="true" x14ac:dyDescent="0.25">
      <c r="A382" s="385"/>
      <c r="B382" s="123"/>
      <c r="L382" s="123"/>
      <c r="V382" s="123"/>
      <c r="AF382" s="123"/>
      <c r="AP382" s="123"/>
      <c r="AZ382" s="123"/>
      <c r="BJ382" s="123"/>
      <c r="BT382" s="123"/>
      <c r="CD382" s="123"/>
      <c r="CN382" s="123"/>
      <c r="CX382" s="123"/>
      <c r="DH382" s="123"/>
      <c r="DR382" s="123"/>
      <c r="EB382" s="123"/>
      <c r="EL382" s="123"/>
      <c r="EV382" s="123"/>
      <c r="FF382" s="123"/>
      <c r="FP382" s="123"/>
      <c r="FZ382" s="123"/>
      <c r="GJ382" s="123"/>
      <c r="GT382" s="123"/>
      <c r="HD382" s="123"/>
      <c r="HN382" s="123"/>
      <c r="HX382" s="123"/>
    </row>
    <row xmlns:x14ac="http://schemas.microsoft.com/office/spreadsheetml/2009/9/ac" r="383" s="3" customFormat="true" x14ac:dyDescent="0.25">
      <c r="A383" s="385"/>
      <c r="B383" s="123"/>
      <c r="L383" s="123"/>
      <c r="V383" s="123"/>
      <c r="AF383" s="123"/>
      <c r="AP383" s="123"/>
      <c r="AZ383" s="123"/>
      <c r="BJ383" s="123"/>
      <c r="BT383" s="123"/>
      <c r="CD383" s="123"/>
      <c r="CN383" s="123"/>
      <c r="CX383" s="123"/>
      <c r="DH383" s="123"/>
      <c r="DR383" s="123"/>
      <c r="EB383" s="123"/>
      <c r="EL383" s="123"/>
      <c r="EV383" s="123"/>
      <c r="FF383" s="123"/>
      <c r="FP383" s="123"/>
      <c r="FZ383" s="123"/>
      <c r="GJ383" s="123"/>
      <c r="GT383" s="123"/>
      <c r="HD383" s="123"/>
      <c r="HN383" s="123"/>
      <c r="HX383" s="123"/>
    </row>
    <row xmlns:x14ac="http://schemas.microsoft.com/office/spreadsheetml/2009/9/ac" r="384" s="3" customFormat="true" x14ac:dyDescent="0.25">
      <c r="A384" s="385"/>
      <c r="B384" s="123"/>
      <c r="L384" s="123"/>
      <c r="V384" s="123"/>
      <c r="AF384" s="123"/>
      <c r="AP384" s="123"/>
      <c r="AZ384" s="123"/>
      <c r="BJ384" s="123"/>
      <c r="BT384" s="123"/>
      <c r="CD384" s="123"/>
      <c r="CN384" s="123"/>
      <c r="CX384" s="123"/>
      <c r="DH384" s="123"/>
      <c r="DR384" s="123"/>
      <c r="EB384" s="123"/>
      <c r="EL384" s="123"/>
      <c r="EV384" s="123"/>
      <c r="FF384" s="123"/>
      <c r="FP384" s="123"/>
      <c r="FZ384" s="123"/>
      <c r="GJ384" s="123"/>
      <c r="GT384" s="123"/>
      <c r="HD384" s="123"/>
      <c r="HN384" s="123"/>
      <c r="HX384" s="123"/>
    </row>
    <row xmlns:x14ac="http://schemas.microsoft.com/office/spreadsheetml/2009/9/ac" r="385" s="3" customFormat="true" x14ac:dyDescent="0.25">
      <c r="A385" s="385"/>
      <c r="B385" s="123"/>
      <c r="L385" s="123"/>
      <c r="V385" s="123"/>
      <c r="AF385" s="123"/>
      <c r="AP385" s="123"/>
      <c r="AZ385" s="123"/>
      <c r="BJ385" s="123"/>
      <c r="BT385" s="123"/>
      <c r="CD385" s="123"/>
      <c r="CN385" s="123"/>
      <c r="CX385" s="123"/>
      <c r="DH385" s="123"/>
      <c r="DR385" s="123"/>
      <c r="EB385" s="123"/>
      <c r="EL385" s="123"/>
      <c r="EV385" s="123"/>
      <c r="FF385" s="123"/>
      <c r="FP385" s="123"/>
      <c r="FZ385" s="123"/>
      <c r="GJ385" s="123"/>
      <c r="GT385" s="123"/>
      <c r="HD385" s="123"/>
      <c r="HN385" s="123"/>
      <c r="HX385" s="123"/>
    </row>
    <row xmlns:x14ac="http://schemas.microsoft.com/office/spreadsheetml/2009/9/ac" r="386" s="3" customFormat="true" x14ac:dyDescent="0.25">
      <c r="A386" s="385"/>
      <c r="B386" s="123"/>
      <c r="L386" s="123"/>
      <c r="V386" s="123"/>
      <c r="AF386" s="123"/>
      <c r="AP386" s="123"/>
      <c r="AZ386" s="123"/>
      <c r="BJ386" s="123"/>
      <c r="BT386" s="123"/>
      <c r="CD386" s="123"/>
      <c r="CN386" s="123"/>
      <c r="CX386" s="123"/>
      <c r="DH386" s="123"/>
      <c r="DR386" s="123"/>
      <c r="EB386" s="123"/>
      <c r="EL386" s="123"/>
      <c r="EV386" s="123"/>
      <c r="FF386" s="123"/>
      <c r="FP386" s="123"/>
      <c r="FZ386" s="123"/>
      <c r="GJ386" s="123"/>
      <c r="GT386" s="123"/>
      <c r="HD386" s="123"/>
      <c r="HN386" s="123"/>
      <c r="HX386" s="123"/>
    </row>
    <row xmlns:x14ac="http://schemas.microsoft.com/office/spreadsheetml/2009/9/ac" r="387" s="3" customFormat="true" x14ac:dyDescent="0.25">
      <c r="A387" s="385"/>
      <c r="B387" s="123"/>
      <c r="L387" s="123"/>
      <c r="V387" s="123"/>
      <c r="AF387" s="123"/>
      <c r="AP387" s="123"/>
      <c r="AZ387" s="123"/>
      <c r="BJ387" s="123"/>
      <c r="BT387" s="123"/>
      <c r="CD387" s="123"/>
      <c r="CN387" s="123"/>
      <c r="CX387" s="123"/>
      <c r="DH387" s="123"/>
      <c r="DR387" s="123"/>
      <c r="EB387" s="123"/>
      <c r="EL387" s="123"/>
      <c r="EV387" s="123"/>
      <c r="FF387" s="123"/>
      <c r="FP387" s="123"/>
      <c r="FZ387" s="123"/>
      <c r="GJ387" s="123"/>
      <c r="GT387" s="123"/>
      <c r="HD387" s="123"/>
      <c r="HN387" s="123"/>
      <c r="HX387" s="123"/>
    </row>
    <row xmlns:x14ac="http://schemas.microsoft.com/office/spreadsheetml/2009/9/ac" r="388" s="3" customFormat="true" x14ac:dyDescent="0.25">
      <c r="A388" s="385"/>
      <c r="B388" s="123"/>
      <c r="L388" s="123"/>
      <c r="V388" s="123"/>
      <c r="AF388" s="123"/>
      <c r="AP388" s="123"/>
      <c r="AZ388" s="123"/>
      <c r="BJ388" s="123"/>
      <c r="BT388" s="123"/>
      <c r="CD388" s="123"/>
      <c r="CN388" s="123"/>
      <c r="CX388" s="123"/>
      <c r="DH388" s="123"/>
      <c r="DR388" s="123"/>
      <c r="EB388" s="123"/>
      <c r="EL388" s="123"/>
      <c r="EV388" s="123"/>
      <c r="FF388" s="123"/>
      <c r="FP388" s="123"/>
      <c r="FZ388" s="123"/>
      <c r="GJ388" s="123"/>
      <c r="GT388" s="123"/>
      <c r="HD388" s="123"/>
      <c r="HN388" s="123"/>
      <c r="HX388" s="123"/>
    </row>
    <row xmlns:x14ac="http://schemas.microsoft.com/office/spreadsheetml/2009/9/ac" r="389" s="3" customFormat="true" x14ac:dyDescent="0.25">
      <c r="A389" s="385"/>
      <c r="B389" s="123"/>
      <c r="L389" s="123"/>
      <c r="V389" s="123"/>
      <c r="AF389" s="123"/>
      <c r="AP389" s="123"/>
      <c r="AZ389" s="123"/>
      <c r="BJ389" s="123"/>
      <c r="BT389" s="123"/>
      <c r="CD389" s="123"/>
      <c r="CN389" s="123"/>
      <c r="CX389" s="123"/>
      <c r="DH389" s="123"/>
      <c r="DR389" s="123"/>
      <c r="EB389" s="123"/>
      <c r="EL389" s="123"/>
      <c r="EV389" s="123"/>
      <c r="FF389" s="123"/>
      <c r="FP389" s="123"/>
      <c r="FZ389" s="123"/>
      <c r="GJ389" s="123"/>
      <c r="GT389" s="123"/>
      <c r="HD389" s="123"/>
      <c r="HN389" s="123"/>
      <c r="HX389" s="123"/>
    </row>
    <row xmlns:x14ac="http://schemas.microsoft.com/office/spreadsheetml/2009/9/ac" r="390" s="3" customFormat="true" x14ac:dyDescent="0.25">
      <c r="A390" s="385"/>
      <c r="B390" s="123"/>
      <c r="L390" s="123"/>
      <c r="V390" s="123"/>
      <c r="AF390" s="123"/>
      <c r="AP390" s="123"/>
      <c r="AZ390" s="123"/>
      <c r="BJ390" s="123"/>
      <c r="BT390" s="123"/>
      <c r="CD390" s="123"/>
      <c r="CN390" s="123"/>
      <c r="CX390" s="123"/>
      <c r="DH390" s="123"/>
      <c r="DR390" s="123"/>
      <c r="EB390" s="123"/>
      <c r="EL390" s="123"/>
      <c r="EV390" s="123"/>
      <c r="FF390" s="123"/>
      <c r="FP390" s="123"/>
      <c r="FZ390" s="123"/>
      <c r="GJ390" s="123"/>
      <c r="GT390" s="123"/>
      <c r="HD390" s="123"/>
      <c r="HN390" s="123"/>
      <c r="HX390" s="123"/>
    </row>
    <row xmlns:x14ac="http://schemas.microsoft.com/office/spreadsheetml/2009/9/ac" r="391" s="3" customFormat="true" x14ac:dyDescent="0.25">
      <c r="A391" s="385"/>
      <c r="B391" s="123"/>
      <c r="L391" s="123"/>
      <c r="V391" s="123"/>
      <c r="AF391" s="123"/>
      <c r="AP391" s="123"/>
      <c r="AZ391" s="123"/>
      <c r="BJ391" s="123"/>
      <c r="BT391" s="123"/>
      <c r="CD391" s="123"/>
      <c r="CN391" s="123"/>
      <c r="CX391" s="123"/>
      <c r="DH391" s="123"/>
      <c r="DR391" s="123"/>
      <c r="EB391" s="123"/>
      <c r="EL391" s="123"/>
      <c r="EV391" s="123"/>
      <c r="FF391" s="123"/>
      <c r="FP391" s="123"/>
      <c r="FZ391" s="123"/>
      <c r="GJ391" s="123"/>
      <c r="GT391" s="123"/>
      <c r="HD391" s="123"/>
      <c r="HN391" s="123"/>
      <c r="HX391" s="123"/>
    </row>
    <row xmlns:x14ac="http://schemas.microsoft.com/office/spreadsheetml/2009/9/ac" r="392" s="3" customFormat="true" x14ac:dyDescent="0.25">
      <c r="A392" s="385"/>
      <c r="B392" s="123"/>
      <c r="L392" s="123"/>
      <c r="V392" s="123"/>
      <c r="AF392" s="123"/>
      <c r="AP392" s="123"/>
      <c r="AZ392" s="123"/>
      <c r="BJ392" s="123"/>
      <c r="BT392" s="123"/>
      <c r="CD392" s="123"/>
      <c r="CN392" s="123"/>
      <c r="CX392" s="123"/>
      <c r="DH392" s="123"/>
      <c r="DR392" s="123"/>
      <c r="EB392" s="123"/>
      <c r="EL392" s="123"/>
      <c r="EV392" s="123"/>
      <c r="FF392" s="123"/>
      <c r="FP392" s="123"/>
      <c r="FZ392" s="123"/>
      <c r="GJ392" s="123"/>
      <c r="GT392" s="123"/>
      <c r="HD392" s="123"/>
      <c r="HN392" s="123"/>
      <c r="HX392" s="123"/>
    </row>
    <row xmlns:x14ac="http://schemas.microsoft.com/office/spreadsheetml/2009/9/ac" r="393" s="3" customFormat="true" x14ac:dyDescent="0.25">
      <c r="A393" s="385"/>
      <c r="B393" s="123"/>
      <c r="L393" s="123"/>
      <c r="V393" s="123"/>
      <c r="AF393" s="123"/>
      <c r="AP393" s="123"/>
      <c r="AZ393" s="123"/>
      <c r="BJ393" s="123"/>
      <c r="BT393" s="123"/>
      <c r="CD393" s="123"/>
      <c r="CN393" s="123"/>
      <c r="CX393" s="123"/>
      <c r="DH393" s="123"/>
      <c r="DR393" s="123"/>
      <c r="EB393" s="123"/>
      <c r="EL393" s="123"/>
      <c r="EV393" s="123"/>
      <c r="FF393" s="123"/>
      <c r="FP393" s="123"/>
      <c r="FZ393" s="123"/>
      <c r="GJ393" s="123"/>
      <c r="GT393" s="123"/>
      <c r="HD393" s="123"/>
      <c r="HN393" s="123"/>
      <c r="HX393" s="123"/>
    </row>
    <row xmlns:x14ac="http://schemas.microsoft.com/office/spreadsheetml/2009/9/ac" r="394" s="3" customFormat="true" x14ac:dyDescent="0.25">
      <c r="A394" s="385"/>
      <c r="B394" s="123"/>
      <c r="L394" s="123"/>
      <c r="V394" s="123"/>
      <c r="AF394" s="123"/>
      <c r="AP394" s="123"/>
      <c r="AZ394" s="123"/>
      <c r="BJ394" s="123"/>
      <c r="BT394" s="123"/>
      <c r="CD394" s="123"/>
      <c r="CN394" s="123"/>
      <c r="CX394" s="123"/>
      <c r="DH394" s="123"/>
      <c r="DR394" s="123"/>
      <c r="EB394" s="123"/>
      <c r="EL394" s="123"/>
      <c r="EV394" s="123"/>
      <c r="FF394" s="123"/>
      <c r="FP394" s="123"/>
      <c r="FZ394" s="123"/>
      <c r="GJ394" s="123"/>
      <c r="GT394" s="123"/>
      <c r="HD394" s="123"/>
      <c r="HN394" s="123"/>
      <c r="HX394" s="123"/>
    </row>
    <row xmlns:x14ac="http://schemas.microsoft.com/office/spreadsheetml/2009/9/ac" r="395" s="3" customFormat="true" x14ac:dyDescent="0.25">
      <c r="A395" s="385"/>
      <c r="B395" s="123"/>
      <c r="L395" s="123"/>
      <c r="V395" s="123"/>
      <c r="AF395" s="123"/>
      <c r="AP395" s="123"/>
      <c r="AZ395" s="123"/>
      <c r="BJ395" s="123"/>
      <c r="BT395" s="123"/>
      <c r="CD395" s="123"/>
      <c r="CN395" s="123"/>
      <c r="CX395" s="123"/>
      <c r="DH395" s="123"/>
      <c r="DR395" s="123"/>
      <c r="EB395" s="123"/>
      <c r="EL395" s="123"/>
      <c r="EV395" s="123"/>
      <c r="FF395" s="123"/>
      <c r="FP395" s="123"/>
      <c r="FZ395" s="123"/>
      <c r="GJ395" s="123"/>
      <c r="GT395" s="123"/>
      <c r="HD395" s="123"/>
      <c r="HN395" s="123"/>
      <c r="HX395" s="123"/>
    </row>
    <row xmlns:x14ac="http://schemas.microsoft.com/office/spreadsheetml/2009/9/ac" r="396" s="3" customFormat="true" x14ac:dyDescent="0.25">
      <c r="A396" s="385"/>
      <c r="B396" s="123"/>
      <c r="L396" s="123"/>
      <c r="V396" s="123"/>
      <c r="AF396" s="123"/>
      <c r="AP396" s="123"/>
      <c r="AZ396" s="123"/>
      <c r="BJ396" s="123"/>
      <c r="BT396" s="123"/>
      <c r="CD396" s="123"/>
      <c r="CN396" s="123"/>
      <c r="CX396" s="123"/>
      <c r="DH396" s="123"/>
      <c r="DR396" s="123"/>
      <c r="EB396" s="123"/>
      <c r="EL396" s="123"/>
      <c r="EV396" s="123"/>
      <c r="FF396" s="123"/>
      <c r="FP396" s="123"/>
      <c r="FZ396" s="123"/>
      <c r="GJ396" s="123"/>
      <c r="GT396" s="123"/>
      <c r="HD396" s="123"/>
      <c r="HN396" s="123"/>
      <c r="HX396" s="123"/>
    </row>
    <row xmlns:x14ac="http://schemas.microsoft.com/office/spreadsheetml/2009/9/ac" r="397" s="3" customFormat="true" x14ac:dyDescent="0.25">
      <c r="A397" s="385"/>
      <c r="B397" s="123"/>
      <c r="L397" s="123"/>
      <c r="V397" s="123"/>
      <c r="AF397" s="123"/>
      <c r="AP397" s="123"/>
      <c r="AZ397" s="123"/>
      <c r="BJ397" s="123"/>
      <c r="BT397" s="123"/>
      <c r="CD397" s="123"/>
      <c r="CN397" s="123"/>
      <c r="CX397" s="123"/>
      <c r="DH397" s="123"/>
      <c r="DR397" s="123"/>
      <c r="EB397" s="123"/>
      <c r="EL397" s="123"/>
      <c r="EV397" s="123"/>
      <c r="FF397" s="123"/>
      <c r="FP397" s="123"/>
      <c r="FZ397" s="123"/>
      <c r="GJ397" s="123"/>
      <c r="GT397" s="123"/>
      <c r="HD397" s="123"/>
      <c r="HN397" s="123"/>
      <c r="HX397" s="123"/>
    </row>
    <row xmlns:x14ac="http://schemas.microsoft.com/office/spreadsheetml/2009/9/ac" r="398" s="3" customFormat="true" x14ac:dyDescent="0.25">
      <c r="A398" s="385"/>
      <c r="B398" s="123"/>
      <c r="L398" s="123"/>
      <c r="V398" s="123"/>
      <c r="AF398" s="123"/>
      <c r="AP398" s="123"/>
      <c r="AZ398" s="123"/>
      <c r="BJ398" s="123"/>
      <c r="BT398" s="123"/>
      <c r="CD398" s="123"/>
      <c r="CN398" s="123"/>
      <c r="CX398" s="123"/>
      <c r="DH398" s="123"/>
      <c r="DR398" s="123"/>
      <c r="EB398" s="123"/>
      <c r="EL398" s="123"/>
      <c r="EV398" s="123"/>
      <c r="FF398" s="123"/>
      <c r="FP398" s="123"/>
      <c r="FZ398" s="123"/>
      <c r="GJ398" s="123"/>
      <c r="GT398" s="123"/>
      <c r="HD398" s="123"/>
      <c r="HN398" s="123"/>
      <c r="HX398" s="123"/>
    </row>
    <row xmlns:x14ac="http://schemas.microsoft.com/office/spreadsheetml/2009/9/ac" r="399" s="3" customFormat="true" x14ac:dyDescent="0.25">
      <c r="A399" s="385"/>
      <c r="B399" s="123"/>
      <c r="L399" s="123"/>
      <c r="V399" s="123"/>
      <c r="AF399" s="123"/>
      <c r="AP399" s="123"/>
      <c r="AZ399" s="123"/>
      <c r="BJ399" s="123"/>
      <c r="BT399" s="123"/>
      <c r="CD399" s="123"/>
      <c r="CN399" s="123"/>
      <c r="CX399" s="123"/>
      <c r="DH399" s="123"/>
      <c r="DR399" s="123"/>
      <c r="EB399" s="123"/>
      <c r="EL399" s="123"/>
      <c r="EV399" s="123"/>
      <c r="FF399" s="123"/>
      <c r="FP399" s="123"/>
      <c r="FZ399" s="123"/>
      <c r="GJ399" s="123"/>
      <c r="GT399" s="123"/>
      <c r="HD399" s="123"/>
      <c r="HN399" s="123"/>
      <c r="HX399" s="123"/>
    </row>
    <row xmlns:x14ac="http://schemas.microsoft.com/office/spreadsheetml/2009/9/ac" r="400" s="3" customFormat="true" x14ac:dyDescent="0.25">
      <c r="A400" s="385"/>
      <c r="B400" s="123"/>
      <c r="L400" s="123"/>
      <c r="V400" s="123"/>
      <c r="AF400" s="123"/>
      <c r="AP400" s="123"/>
      <c r="AZ400" s="123"/>
      <c r="BJ400" s="123"/>
      <c r="BT400" s="123"/>
      <c r="CD400" s="123"/>
      <c r="CN400" s="123"/>
      <c r="CX400" s="123"/>
      <c r="DH400" s="123"/>
      <c r="DR400" s="123"/>
      <c r="EB400" s="123"/>
      <c r="EL400" s="123"/>
      <c r="EV400" s="123"/>
      <c r="FF400" s="123"/>
      <c r="FP400" s="123"/>
      <c r="FZ400" s="123"/>
      <c r="GJ400" s="123"/>
      <c r="GT400" s="123"/>
      <c r="HD400" s="123"/>
      <c r="HN400" s="123"/>
      <c r="HX400" s="123"/>
    </row>
    <row xmlns:x14ac="http://schemas.microsoft.com/office/spreadsheetml/2009/9/ac" r="401" s="3" customFormat="true" x14ac:dyDescent="0.25">
      <c r="A401" s="385"/>
      <c r="B401" s="123"/>
      <c r="L401" s="123"/>
      <c r="V401" s="123"/>
      <c r="AF401" s="123"/>
      <c r="AP401" s="123"/>
      <c r="AZ401" s="123"/>
      <c r="BJ401" s="123"/>
      <c r="BT401" s="123"/>
      <c r="CD401" s="123"/>
      <c r="CN401" s="123"/>
      <c r="CX401" s="123"/>
      <c r="DH401" s="123"/>
      <c r="DR401" s="123"/>
      <c r="EB401" s="123"/>
      <c r="EL401" s="123"/>
      <c r="EV401" s="123"/>
      <c r="FF401" s="123"/>
      <c r="FP401" s="123"/>
      <c r="FZ401" s="123"/>
      <c r="GJ401" s="123"/>
      <c r="GT401" s="123"/>
      <c r="HD401" s="123"/>
      <c r="HN401" s="123"/>
      <c r="HX401" s="123"/>
    </row>
    <row xmlns:x14ac="http://schemas.microsoft.com/office/spreadsheetml/2009/9/ac" r="402" s="3" customFormat="true" x14ac:dyDescent="0.25">
      <c r="A402" s="385"/>
      <c r="B402" s="123"/>
      <c r="L402" s="123"/>
      <c r="V402" s="123"/>
      <c r="AF402" s="123"/>
      <c r="AP402" s="123"/>
      <c r="AZ402" s="123"/>
      <c r="BJ402" s="123"/>
      <c r="BT402" s="123"/>
      <c r="CD402" s="123"/>
      <c r="CN402" s="123"/>
      <c r="CX402" s="123"/>
      <c r="DH402" s="123"/>
      <c r="DR402" s="123"/>
      <c r="EB402" s="123"/>
      <c r="EL402" s="123"/>
      <c r="EV402" s="123"/>
      <c r="FF402" s="123"/>
      <c r="FP402" s="123"/>
      <c r="FZ402" s="123"/>
      <c r="GJ402" s="123"/>
      <c r="GT402" s="123"/>
      <c r="HD402" s="123"/>
      <c r="HN402" s="123"/>
      <c r="HX402" s="123"/>
    </row>
    <row xmlns:x14ac="http://schemas.microsoft.com/office/spreadsheetml/2009/9/ac" r="403" s="3" customFormat="true" x14ac:dyDescent="0.25">
      <c r="A403" s="385"/>
      <c r="B403" s="123"/>
      <c r="L403" s="123"/>
      <c r="V403" s="123"/>
      <c r="AF403" s="123"/>
      <c r="AP403" s="123"/>
      <c r="AZ403" s="123"/>
      <c r="BJ403" s="123"/>
      <c r="BT403" s="123"/>
      <c r="CD403" s="123"/>
      <c r="CN403" s="123"/>
      <c r="CX403" s="123"/>
      <c r="DH403" s="123"/>
      <c r="DR403" s="123"/>
      <c r="EB403" s="123"/>
      <c r="EL403" s="123"/>
      <c r="EV403" s="123"/>
      <c r="FF403" s="123"/>
      <c r="FP403" s="123"/>
      <c r="FZ403" s="123"/>
      <c r="GJ403" s="123"/>
      <c r="GT403" s="123"/>
      <c r="HD403" s="123"/>
      <c r="HN403" s="123"/>
      <c r="HX403" s="123"/>
    </row>
    <row xmlns:x14ac="http://schemas.microsoft.com/office/spreadsheetml/2009/9/ac" r="404" s="3" customFormat="true" x14ac:dyDescent="0.25">
      <c r="A404" s="385"/>
      <c r="B404" s="123"/>
      <c r="L404" s="123"/>
      <c r="V404" s="123"/>
      <c r="AF404" s="123"/>
      <c r="AP404" s="123"/>
      <c r="AZ404" s="123"/>
      <c r="BJ404" s="123"/>
      <c r="BT404" s="123"/>
      <c r="CD404" s="123"/>
      <c r="CN404" s="123"/>
      <c r="CX404" s="123"/>
      <c r="DH404" s="123"/>
      <c r="DR404" s="123"/>
      <c r="EB404" s="123"/>
      <c r="EL404" s="123"/>
      <c r="EV404" s="123"/>
      <c r="FF404" s="123"/>
      <c r="FP404" s="123"/>
      <c r="FZ404" s="123"/>
      <c r="GJ404" s="123"/>
      <c r="GT404" s="123"/>
      <c r="HD404" s="123"/>
      <c r="HN404" s="123"/>
      <c r="HX404" s="123"/>
    </row>
    <row xmlns:x14ac="http://schemas.microsoft.com/office/spreadsheetml/2009/9/ac" r="405" s="3" customFormat="true" x14ac:dyDescent="0.25">
      <c r="A405" s="385"/>
      <c r="B405" s="123"/>
      <c r="L405" s="123"/>
      <c r="V405" s="123"/>
      <c r="AF405" s="123"/>
      <c r="AP405" s="123"/>
      <c r="AZ405" s="123"/>
      <c r="BJ405" s="123"/>
      <c r="BT405" s="123"/>
      <c r="CD405" s="123"/>
      <c r="CN405" s="123"/>
      <c r="CX405" s="123"/>
      <c r="DH405" s="123"/>
      <c r="DR405" s="123"/>
      <c r="EB405" s="123"/>
      <c r="EL405" s="123"/>
      <c r="EV405" s="123"/>
      <c r="FF405" s="123"/>
      <c r="FP405" s="123"/>
      <c r="FZ405" s="123"/>
      <c r="GJ405" s="123"/>
      <c r="GT405" s="123"/>
      <c r="HD405" s="123"/>
      <c r="HN405" s="123"/>
      <c r="HX405" s="123"/>
    </row>
    <row xmlns:x14ac="http://schemas.microsoft.com/office/spreadsheetml/2009/9/ac" r="406" s="3" customFormat="true" x14ac:dyDescent="0.25">
      <c r="A406" s="385"/>
      <c r="B406" s="123"/>
      <c r="L406" s="123"/>
      <c r="V406" s="123"/>
      <c r="AF406" s="123"/>
      <c r="AP406" s="123"/>
      <c r="AZ406" s="123"/>
      <c r="BJ406" s="123"/>
      <c r="BT406" s="123"/>
      <c r="CD406" s="123"/>
      <c r="CN406" s="123"/>
      <c r="CX406" s="123"/>
      <c r="DH406" s="123"/>
      <c r="DR406" s="123"/>
      <c r="EB406" s="123"/>
      <c r="EL406" s="123"/>
      <c r="EV406" s="123"/>
      <c r="FF406" s="123"/>
      <c r="FP406" s="123"/>
      <c r="FZ406" s="123"/>
      <c r="GJ406" s="123"/>
      <c r="GT406" s="123"/>
      <c r="HD406" s="123"/>
      <c r="HN406" s="123"/>
      <c r="HX406" s="123"/>
    </row>
    <row xmlns:x14ac="http://schemas.microsoft.com/office/spreadsheetml/2009/9/ac" r="407" s="3" customFormat="true" x14ac:dyDescent="0.25">
      <c r="A407" s="385"/>
      <c r="B407" s="123"/>
      <c r="L407" s="123"/>
      <c r="V407" s="123"/>
      <c r="AF407" s="123"/>
      <c r="AP407" s="123"/>
      <c r="AZ407" s="123"/>
      <c r="BJ407" s="123"/>
      <c r="BT407" s="123"/>
      <c r="CD407" s="123"/>
      <c r="CN407" s="123"/>
      <c r="CX407" s="123"/>
      <c r="DH407" s="123"/>
      <c r="DR407" s="123"/>
      <c r="EB407" s="123"/>
      <c r="EL407" s="123"/>
      <c r="EV407" s="123"/>
      <c r="FF407" s="123"/>
      <c r="FP407" s="123"/>
      <c r="FZ407" s="123"/>
      <c r="GJ407" s="123"/>
      <c r="GT407" s="123"/>
      <c r="HD407" s="123"/>
      <c r="HN407" s="123"/>
      <c r="HX407" s="123"/>
    </row>
    <row xmlns:x14ac="http://schemas.microsoft.com/office/spreadsheetml/2009/9/ac" r="408" s="3" customFormat="true" x14ac:dyDescent="0.25">
      <c r="A408" s="385"/>
      <c r="B408" s="123"/>
      <c r="L408" s="123"/>
      <c r="V408" s="123"/>
      <c r="AF408" s="123"/>
      <c r="AP408" s="123"/>
      <c r="AZ408" s="123"/>
      <c r="BJ408" s="123"/>
      <c r="BT408" s="123"/>
      <c r="CD408" s="123"/>
      <c r="CN408" s="123"/>
      <c r="CX408" s="123"/>
      <c r="DH408" s="123"/>
      <c r="DR408" s="123"/>
      <c r="EB408" s="123"/>
      <c r="EL408" s="123"/>
      <c r="EV408" s="123"/>
      <c r="FF408" s="123"/>
      <c r="FP408" s="123"/>
      <c r="FZ408" s="123"/>
      <c r="GJ408" s="123"/>
      <c r="GT408" s="123"/>
      <c r="HD408" s="123"/>
      <c r="HN408" s="123"/>
      <c r="HX408" s="123"/>
    </row>
    <row xmlns:x14ac="http://schemas.microsoft.com/office/spreadsheetml/2009/9/ac" r="409" s="3" customFormat="true" x14ac:dyDescent="0.25">
      <c r="A409" s="385"/>
      <c r="B409" s="123"/>
      <c r="L409" s="123"/>
      <c r="V409" s="123"/>
      <c r="AF409" s="123"/>
      <c r="AP409" s="123"/>
      <c r="AZ409" s="123"/>
      <c r="BJ409" s="123"/>
      <c r="BT409" s="123"/>
      <c r="CD409" s="123"/>
      <c r="CN409" s="123"/>
      <c r="CX409" s="123"/>
      <c r="DH409" s="123"/>
      <c r="DR409" s="123"/>
      <c r="EB409" s="123"/>
      <c r="EL409" s="123"/>
      <c r="EV409" s="123"/>
      <c r="FF409" s="123"/>
      <c r="FP409" s="123"/>
      <c r="FZ409" s="123"/>
      <c r="GJ409" s="123"/>
      <c r="GT409" s="123"/>
      <c r="HD409" s="123"/>
      <c r="HN409" s="123"/>
      <c r="HX409" s="123"/>
    </row>
    <row xmlns:x14ac="http://schemas.microsoft.com/office/spreadsheetml/2009/9/ac" r="410" s="3" customFormat="true" x14ac:dyDescent="0.25">
      <c r="A410" s="385"/>
      <c r="B410" s="123"/>
      <c r="L410" s="123"/>
      <c r="V410" s="123"/>
      <c r="AF410" s="123"/>
      <c r="AP410" s="123"/>
      <c r="AZ410" s="123"/>
      <c r="BJ410" s="123"/>
      <c r="BT410" s="123"/>
      <c r="CD410" s="123"/>
      <c r="CN410" s="123"/>
      <c r="CX410" s="123"/>
      <c r="DH410" s="123"/>
      <c r="DR410" s="123"/>
      <c r="EB410" s="123"/>
      <c r="EL410" s="123"/>
      <c r="EV410" s="123"/>
      <c r="FF410" s="123"/>
      <c r="FP410" s="123"/>
      <c r="FZ410" s="123"/>
      <c r="GJ410" s="123"/>
      <c r="GT410" s="123"/>
      <c r="HD410" s="123"/>
      <c r="HN410" s="123"/>
      <c r="HX410" s="123"/>
    </row>
    <row xmlns:x14ac="http://schemas.microsoft.com/office/spreadsheetml/2009/9/ac" r="411" s="3" customFormat="true" x14ac:dyDescent="0.25">
      <c r="A411" s="385"/>
      <c r="B411" s="123"/>
      <c r="L411" s="123"/>
      <c r="V411" s="123"/>
      <c r="AF411" s="123"/>
      <c r="AP411" s="123"/>
      <c r="AZ411" s="123"/>
      <c r="BJ411" s="123"/>
      <c r="BT411" s="123"/>
      <c r="CD411" s="123"/>
      <c r="CN411" s="123"/>
      <c r="CX411" s="123"/>
      <c r="DH411" s="123"/>
      <c r="DR411" s="123"/>
      <c r="EB411" s="123"/>
      <c r="EL411" s="123"/>
      <c r="EV411" s="123"/>
      <c r="FF411" s="123"/>
      <c r="FP411" s="123"/>
      <c r="FZ411" s="123"/>
      <c r="GJ411" s="123"/>
      <c r="GT411" s="123"/>
      <c r="HD411" s="123"/>
      <c r="HN411" s="123"/>
      <c r="HX411" s="123"/>
    </row>
    <row xmlns:x14ac="http://schemas.microsoft.com/office/spreadsheetml/2009/9/ac" r="412" s="3" customFormat="true" x14ac:dyDescent="0.25">
      <c r="A412" s="385"/>
      <c r="B412" s="123"/>
      <c r="L412" s="123"/>
      <c r="V412" s="123"/>
      <c r="AF412" s="123"/>
      <c r="AP412" s="123"/>
      <c r="AZ412" s="123"/>
      <c r="BJ412" s="123"/>
      <c r="BT412" s="123"/>
      <c r="CD412" s="123"/>
      <c r="CN412" s="123"/>
      <c r="CX412" s="123"/>
      <c r="DH412" s="123"/>
      <c r="DR412" s="123"/>
      <c r="EB412" s="123"/>
      <c r="EL412" s="123"/>
      <c r="EV412" s="123"/>
      <c r="FF412" s="123"/>
      <c r="FP412" s="123"/>
      <c r="FZ412" s="123"/>
      <c r="GJ412" s="123"/>
      <c r="GT412" s="123"/>
      <c r="HD412" s="123"/>
      <c r="HN412" s="123"/>
      <c r="HX412" s="123"/>
    </row>
    <row xmlns:x14ac="http://schemas.microsoft.com/office/spreadsheetml/2009/9/ac" r="413" s="3" customFormat="true" x14ac:dyDescent="0.25">
      <c r="A413" s="385"/>
      <c r="B413" s="123"/>
      <c r="L413" s="123"/>
      <c r="V413" s="123"/>
      <c r="AF413" s="123"/>
      <c r="AP413" s="123"/>
      <c r="AZ413" s="123"/>
      <c r="BJ413" s="123"/>
      <c r="BT413" s="123"/>
      <c r="CD413" s="123"/>
      <c r="CN413" s="123"/>
      <c r="CX413" s="123"/>
      <c r="DH413" s="123"/>
      <c r="DR413" s="123"/>
      <c r="EB413" s="123"/>
      <c r="EL413" s="123"/>
      <c r="EV413" s="123"/>
      <c r="FF413" s="123"/>
      <c r="FP413" s="123"/>
      <c r="FZ413" s="123"/>
      <c r="GJ413" s="123"/>
      <c r="GT413" s="123"/>
      <c r="HD413" s="123"/>
      <c r="HN413" s="123"/>
      <c r="HX413" s="123"/>
    </row>
    <row xmlns:x14ac="http://schemas.microsoft.com/office/spreadsheetml/2009/9/ac" r="414" s="3" customFormat="true" x14ac:dyDescent="0.25">
      <c r="A414" s="385"/>
      <c r="B414" s="123"/>
      <c r="L414" s="123"/>
      <c r="V414" s="123"/>
      <c r="AF414" s="123"/>
      <c r="AP414" s="123"/>
      <c r="AZ414" s="123"/>
      <c r="BJ414" s="123"/>
      <c r="BT414" s="123"/>
      <c r="CD414" s="123"/>
      <c r="CN414" s="123"/>
      <c r="CX414" s="123"/>
      <c r="DH414" s="123"/>
      <c r="DR414" s="123"/>
      <c r="EB414" s="123"/>
      <c r="EL414" s="123"/>
      <c r="EV414" s="123"/>
      <c r="FF414" s="123"/>
      <c r="FP414" s="123"/>
      <c r="FZ414" s="123"/>
      <c r="GJ414" s="123"/>
      <c r="GT414" s="123"/>
      <c r="HD414" s="123"/>
      <c r="HN414" s="123"/>
      <c r="HX414" s="123"/>
    </row>
    <row xmlns:x14ac="http://schemas.microsoft.com/office/spreadsheetml/2009/9/ac" r="415" s="3" customFormat="true" x14ac:dyDescent="0.25">
      <c r="A415" s="385"/>
      <c r="B415" s="123"/>
      <c r="L415" s="123"/>
      <c r="V415" s="123"/>
      <c r="AF415" s="123"/>
      <c r="AP415" s="123"/>
      <c r="AZ415" s="123"/>
      <c r="BJ415" s="123"/>
      <c r="BT415" s="123"/>
      <c r="CD415" s="123"/>
      <c r="CN415" s="123"/>
      <c r="CX415" s="123"/>
      <c r="DH415" s="123"/>
      <c r="DR415" s="123"/>
      <c r="EB415" s="123"/>
      <c r="EL415" s="123"/>
      <c r="EV415" s="123"/>
      <c r="FF415" s="123"/>
      <c r="FP415" s="123"/>
      <c r="FZ415" s="123"/>
      <c r="GJ415" s="123"/>
      <c r="GT415" s="123"/>
      <c r="HD415" s="123"/>
      <c r="HN415" s="123"/>
      <c r="HX415" s="123"/>
    </row>
    <row xmlns:x14ac="http://schemas.microsoft.com/office/spreadsheetml/2009/9/ac" r="416" s="3" customFormat="true" x14ac:dyDescent="0.25">
      <c r="A416" s="385"/>
      <c r="B416" s="123"/>
      <c r="L416" s="123"/>
      <c r="V416" s="123"/>
      <c r="AF416" s="123"/>
      <c r="AP416" s="123"/>
      <c r="AZ416" s="123"/>
      <c r="BJ416" s="123"/>
      <c r="BT416" s="123"/>
      <c r="CD416" s="123"/>
      <c r="CN416" s="123"/>
      <c r="CX416" s="123"/>
      <c r="DH416" s="123"/>
      <c r="DR416" s="123"/>
      <c r="EB416" s="123"/>
      <c r="EL416" s="123"/>
      <c r="EV416" s="123"/>
      <c r="FF416" s="123"/>
      <c r="FP416" s="123"/>
      <c r="FZ416" s="123"/>
      <c r="GJ416" s="123"/>
      <c r="GT416" s="123"/>
      <c r="HD416" s="123"/>
      <c r="HN416" s="123"/>
      <c r="HX416" s="123"/>
    </row>
    <row xmlns:x14ac="http://schemas.microsoft.com/office/spreadsheetml/2009/9/ac" r="417" s="3" customFormat="true" x14ac:dyDescent="0.25">
      <c r="A417" s="385"/>
      <c r="B417" s="123"/>
      <c r="L417" s="123"/>
      <c r="V417" s="123"/>
      <c r="AF417" s="123"/>
      <c r="AP417" s="123"/>
      <c r="AZ417" s="123"/>
      <c r="BJ417" s="123"/>
      <c r="BT417" s="123"/>
      <c r="CD417" s="123"/>
      <c r="CN417" s="123"/>
      <c r="CX417" s="123"/>
      <c r="DH417" s="123"/>
      <c r="DR417" s="123"/>
      <c r="EB417" s="123"/>
      <c r="EL417" s="123"/>
      <c r="EV417" s="123"/>
      <c r="FF417" s="123"/>
      <c r="FP417" s="123"/>
      <c r="FZ417" s="123"/>
      <c r="GJ417" s="123"/>
      <c r="GT417" s="123"/>
      <c r="HD417" s="123"/>
      <c r="HN417" s="123"/>
      <c r="HX417" s="123"/>
    </row>
    <row xmlns:x14ac="http://schemas.microsoft.com/office/spreadsheetml/2009/9/ac" r="418" s="3" customFormat="true" x14ac:dyDescent="0.25">
      <c r="A418" s="385"/>
      <c r="B418" s="123"/>
      <c r="L418" s="123"/>
      <c r="V418" s="123"/>
      <c r="AF418" s="123"/>
      <c r="AP418" s="123"/>
      <c r="AZ418" s="123"/>
      <c r="BJ418" s="123"/>
      <c r="BT418" s="123"/>
      <c r="CD418" s="123"/>
      <c r="CN418" s="123"/>
      <c r="CX418" s="123"/>
      <c r="DH418" s="123"/>
      <c r="DR418" s="123"/>
      <c r="EB418" s="123"/>
      <c r="EL418" s="123"/>
      <c r="EV418" s="123"/>
      <c r="FF418" s="123"/>
      <c r="FP418" s="123"/>
      <c r="FZ418" s="123"/>
      <c r="GJ418" s="123"/>
      <c r="GT418" s="123"/>
      <c r="HD418" s="123"/>
      <c r="HN418" s="123"/>
      <c r="HX418" s="123"/>
    </row>
    <row xmlns:x14ac="http://schemas.microsoft.com/office/spreadsheetml/2009/9/ac" r="419" s="3" customFormat="true" x14ac:dyDescent="0.25">
      <c r="A419" s="385"/>
      <c r="B419" s="123"/>
      <c r="L419" s="123"/>
      <c r="V419" s="123"/>
      <c r="AF419" s="123"/>
      <c r="AP419" s="123"/>
      <c r="AZ419" s="123"/>
      <c r="BJ419" s="123"/>
      <c r="BT419" s="123"/>
      <c r="CD419" s="123"/>
      <c r="CN419" s="123"/>
      <c r="CX419" s="123"/>
      <c r="DH419" s="123"/>
      <c r="DR419" s="123"/>
      <c r="EB419" s="123"/>
      <c r="EL419" s="123"/>
      <c r="EV419" s="123"/>
      <c r="FF419" s="123"/>
      <c r="FP419" s="123"/>
      <c r="FZ419" s="123"/>
      <c r="GJ419" s="123"/>
      <c r="GT419" s="123"/>
      <c r="HD419" s="123"/>
      <c r="HN419" s="123"/>
      <c r="HX419" s="123"/>
    </row>
    <row xmlns:x14ac="http://schemas.microsoft.com/office/spreadsheetml/2009/9/ac" r="420" s="3" customFormat="true" x14ac:dyDescent="0.25">
      <c r="A420" s="385"/>
      <c r="B420" s="123"/>
      <c r="L420" s="123"/>
      <c r="V420" s="123"/>
      <c r="AF420" s="123"/>
      <c r="AP420" s="123"/>
      <c r="AZ420" s="123"/>
      <c r="BJ420" s="123"/>
      <c r="BT420" s="123"/>
      <c r="CD420" s="123"/>
      <c r="CN420" s="123"/>
      <c r="CX420" s="123"/>
      <c r="DH420" s="123"/>
      <c r="DR420" s="123"/>
      <c r="EB420" s="123"/>
      <c r="EL420" s="123"/>
      <c r="EV420" s="123"/>
      <c r="FF420" s="123"/>
      <c r="FP420" s="123"/>
      <c r="FZ420" s="123"/>
      <c r="GJ420" s="123"/>
      <c r="GT420" s="123"/>
      <c r="HD420" s="123"/>
      <c r="HN420" s="123"/>
      <c r="HX420" s="123"/>
    </row>
    <row xmlns:x14ac="http://schemas.microsoft.com/office/spreadsheetml/2009/9/ac" r="421" s="3" customFormat="true" x14ac:dyDescent="0.25">
      <c r="A421" s="385"/>
      <c r="B421" s="123"/>
      <c r="L421" s="123"/>
      <c r="V421" s="123"/>
      <c r="AF421" s="123"/>
      <c r="AP421" s="123"/>
      <c r="AZ421" s="123"/>
      <c r="BJ421" s="123"/>
      <c r="BT421" s="123"/>
      <c r="CD421" s="123"/>
      <c r="CN421" s="123"/>
      <c r="CX421" s="123"/>
      <c r="DH421" s="123"/>
      <c r="DR421" s="123"/>
      <c r="EB421" s="123"/>
      <c r="EL421" s="123"/>
      <c r="EV421" s="123"/>
      <c r="FF421" s="123"/>
      <c r="FP421" s="123"/>
      <c r="FZ421" s="123"/>
      <c r="GJ421" s="123"/>
      <c r="GT421" s="123"/>
      <c r="HD421" s="123"/>
      <c r="HN421" s="123"/>
      <c r="HX421" s="123"/>
    </row>
    <row xmlns:x14ac="http://schemas.microsoft.com/office/spreadsheetml/2009/9/ac" r="422" s="3" customFormat="true" x14ac:dyDescent="0.25">
      <c r="A422" s="385"/>
      <c r="B422" s="123"/>
      <c r="L422" s="123"/>
      <c r="V422" s="123"/>
      <c r="AF422" s="123"/>
      <c r="AP422" s="123"/>
      <c r="AZ422" s="123"/>
      <c r="BJ422" s="123"/>
      <c r="BT422" s="123"/>
      <c r="CD422" s="123"/>
      <c r="CN422" s="123"/>
      <c r="CX422" s="123"/>
      <c r="DH422" s="123"/>
      <c r="DR422" s="123"/>
      <c r="EB422" s="123"/>
      <c r="EL422" s="123"/>
      <c r="EV422" s="123"/>
      <c r="FF422" s="123"/>
      <c r="FP422" s="123"/>
      <c r="FZ422" s="123"/>
      <c r="GJ422" s="123"/>
      <c r="GT422" s="123"/>
      <c r="HD422" s="123"/>
      <c r="HN422" s="123"/>
      <c r="HX422" s="123"/>
    </row>
    <row xmlns:x14ac="http://schemas.microsoft.com/office/spreadsheetml/2009/9/ac" r="423" s="3" customFormat="true" x14ac:dyDescent="0.25">
      <c r="A423" s="385"/>
      <c r="B423" s="123"/>
      <c r="L423" s="123"/>
      <c r="V423" s="123"/>
      <c r="AF423" s="123"/>
      <c r="AP423" s="123"/>
      <c r="AZ423" s="123"/>
      <c r="BJ423" s="123"/>
      <c r="BT423" s="123"/>
      <c r="CD423" s="123"/>
      <c r="CN423" s="123"/>
      <c r="CX423" s="123"/>
      <c r="DH423" s="123"/>
      <c r="DR423" s="123"/>
      <c r="EB423" s="123"/>
      <c r="EL423" s="123"/>
      <c r="EV423" s="123"/>
      <c r="FF423" s="123"/>
      <c r="FP423" s="123"/>
      <c r="FZ423" s="123"/>
      <c r="GJ423" s="123"/>
      <c r="GT423" s="123"/>
      <c r="HD423" s="123"/>
      <c r="HN423" s="123"/>
      <c r="HX423" s="123"/>
    </row>
    <row xmlns:x14ac="http://schemas.microsoft.com/office/spreadsheetml/2009/9/ac" r="424" s="3" customFormat="true" x14ac:dyDescent="0.25">
      <c r="A424" s="385"/>
      <c r="B424" s="123"/>
      <c r="L424" s="123"/>
      <c r="V424" s="123"/>
      <c r="AF424" s="123"/>
      <c r="AP424" s="123"/>
      <c r="AZ424" s="123"/>
      <c r="BJ424" s="123"/>
      <c r="BT424" s="123"/>
      <c r="CD424" s="123"/>
      <c r="CN424" s="123"/>
      <c r="CX424" s="123"/>
      <c r="DH424" s="123"/>
      <c r="DR424" s="123"/>
      <c r="EB424" s="123"/>
      <c r="EL424" s="123"/>
      <c r="EV424" s="123"/>
      <c r="FF424" s="123"/>
      <c r="FP424" s="123"/>
      <c r="FZ424" s="123"/>
      <c r="GJ424" s="123"/>
      <c r="GT424" s="123"/>
      <c r="HD424" s="123"/>
      <c r="HN424" s="123"/>
      <c r="HX424" s="123"/>
    </row>
    <row xmlns:x14ac="http://schemas.microsoft.com/office/spreadsheetml/2009/9/ac" r="425" s="3" customFormat="true" x14ac:dyDescent="0.25">
      <c r="A425" s="385"/>
      <c r="B425" s="123"/>
      <c r="L425" s="123"/>
      <c r="V425" s="123"/>
      <c r="AF425" s="123"/>
      <c r="AP425" s="123"/>
      <c r="AZ425" s="123"/>
      <c r="BJ425" s="123"/>
      <c r="BT425" s="123"/>
      <c r="CD425" s="123"/>
      <c r="CN425" s="123"/>
      <c r="CX425" s="123"/>
      <c r="DH425" s="123"/>
      <c r="DR425" s="123"/>
      <c r="EB425" s="123"/>
      <c r="EL425" s="123"/>
      <c r="EV425" s="123"/>
      <c r="FF425" s="123"/>
      <c r="FP425" s="123"/>
      <c r="FZ425" s="123"/>
      <c r="GJ425" s="123"/>
      <c r="GT425" s="123"/>
      <c r="HD425" s="123"/>
      <c r="HN425" s="123"/>
      <c r="HX425" s="123"/>
    </row>
    <row xmlns:x14ac="http://schemas.microsoft.com/office/spreadsheetml/2009/9/ac" r="426" s="3" customFormat="true" x14ac:dyDescent="0.25">
      <c r="A426" s="385"/>
      <c r="B426" s="123"/>
      <c r="L426" s="123"/>
      <c r="V426" s="123"/>
      <c r="AF426" s="123"/>
      <c r="AP426" s="123"/>
      <c r="AZ426" s="123"/>
      <c r="BJ426" s="123"/>
      <c r="BT426" s="123"/>
      <c r="CD426" s="123"/>
      <c r="CN426" s="123"/>
      <c r="CX426" s="123"/>
      <c r="DH426" s="123"/>
      <c r="DR426" s="123"/>
      <c r="EB426" s="123"/>
      <c r="EL426" s="123"/>
      <c r="EV426" s="123"/>
      <c r="FF426" s="123"/>
      <c r="FP426" s="123"/>
      <c r="FZ426" s="123"/>
      <c r="GJ426" s="123"/>
      <c r="GT426" s="123"/>
      <c r="HD426" s="123"/>
      <c r="HN426" s="123"/>
      <c r="HX426" s="123"/>
    </row>
    <row xmlns:x14ac="http://schemas.microsoft.com/office/spreadsheetml/2009/9/ac" r="427" s="3" customFormat="true" x14ac:dyDescent="0.25">
      <c r="A427" s="385"/>
      <c r="B427" s="123"/>
      <c r="L427" s="123"/>
      <c r="V427" s="123"/>
      <c r="AF427" s="123"/>
      <c r="AP427" s="123"/>
      <c r="AZ427" s="123"/>
      <c r="BJ427" s="123"/>
      <c r="BT427" s="123"/>
      <c r="CD427" s="123"/>
      <c r="CN427" s="123"/>
      <c r="CX427" s="123"/>
      <c r="DH427" s="123"/>
      <c r="DR427" s="123"/>
      <c r="EB427" s="123"/>
      <c r="EL427" s="123"/>
      <c r="EV427" s="123"/>
      <c r="FF427" s="123"/>
      <c r="FP427" s="123"/>
      <c r="FZ427" s="123"/>
      <c r="GJ427" s="123"/>
      <c r="GT427" s="123"/>
      <c r="HD427" s="123"/>
      <c r="HN427" s="123"/>
      <c r="HX427" s="123"/>
    </row>
    <row xmlns:x14ac="http://schemas.microsoft.com/office/spreadsheetml/2009/9/ac" r="428" s="3" customFormat="true" x14ac:dyDescent="0.25">
      <c r="A428" s="385"/>
      <c r="B428" s="123"/>
      <c r="L428" s="123"/>
      <c r="V428" s="123"/>
      <c r="AF428" s="123"/>
      <c r="AP428" s="123"/>
      <c r="AZ428" s="123"/>
      <c r="BJ428" s="123"/>
      <c r="BT428" s="123"/>
      <c r="CD428" s="123"/>
      <c r="CN428" s="123"/>
      <c r="CX428" s="123"/>
      <c r="DH428" s="123"/>
      <c r="DR428" s="123"/>
      <c r="EB428" s="123"/>
      <c r="EL428" s="123"/>
      <c r="EV428" s="123"/>
      <c r="FF428" s="123"/>
      <c r="FP428" s="123"/>
      <c r="FZ428" s="123"/>
      <c r="GJ428" s="123"/>
      <c r="GT428" s="123"/>
      <c r="HD428" s="123"/>
      <c r="HN428" s="123"/>
      <c r="HX428" s="123"/>
    </row>
    <row xmlns:x14ac="http://schemas.microsoft.com/office/spreadsheetml/2009/9/ac" r="429" s="3" customFormat="true" x14ac:dyDescent="0.25">
      <c r="A429" s="385"/>
      <c r="B429" s="123"/>
      <c r="L429" s="123"/>
      <c r="V429" s="123"/>
      <c r="AF429" s="123"/>
      <c r="AP429" s="123"/>
      <c r="AZ429" s="123"/>
      <c r="BJ429" s="123"/>
      <c r="BT429" s="123"/>
      <c r="CD429" s="123"/>
      <c r="CN429" s="123"/>
      <c r="CX429" s="123"/>
      <c r="DH429" s="123"/>
      <c r="DR429" s="123"/>
      <c r="EB429" s="123"/>
      <c r="EL429" s="123"/>
      <c r="EV429" s="123"/>
      <c r="FF429" s="123"/>
      <c r="FP429" s="123"/>
      <c r="FZ429" s="123"/>
      <c r="GJ429" s="123"/>
      <c r="GT429" s="123"/>
      <c r="HD429" s="123"/>
      <c r="HN429" s="123"/>
      <c r="HX429" s="123"/>
    </row>
    <row xmlns:x14ac="http://schemas.microsoft.com/office/spreadsheetml/2009/9/ac" r="430" s="3" customFormat="true" x14ac:dyDescent="0.25">
      <c r="A430" s="385"/>
      <c r="B430" s="123"/>
      <c r="L430" s="123"/>
      <c r="V430" s="123"/>
      <c r="AF430" s="123"/>
      <c r="AP430" s="123"/>
      <c r="AZ430" s="123"/>
      <c r="BJ430" s="123"/>
      <c r="BT430" s="123"/>
      <c r="CD430" s="123"/>
      <c r="CN430" s="123"/>
      <c r="CX430" s="123"/>
      <c r="DH430" s="123"/>
      <c r="DR430" s="123"/>
      <c r="EB430" s="123"/>
      <c r="EL430" s="123"/>
      <c r="EV430" s="123"/>
      <c r="FF430" s="123"/>
      <c r="FP430" s="123"/>
      <c r="FZ430" s="123"/>
      <c r="GJ430" s="123"/>
      <c r="GT430" s="123"/>
      <c r="HD430" s="123"/>
      <c r="HN430" s="123"/>
      <c r="HX430" s="123"/>
    </row>
    <row xmlns:x14ac="http://schemas.microsoft.com/office/spreadsheetml/2009/9/ac" r="431" s="3" customFormat="true" x14ac:dyDescent="0.25">
      <c r="A431" s="385"/>
      <c r="B431" s="123"/>
      <c r="L431" s="123"/>
      <c r="V431" s="123"/>
      <c r="AF431" s="123"/>
      <c r="AP431" s="123"/>
      <c r="AZ431" s="123"/>
      <c r="BJ431" s="123"/>
      <c r="BT431" s="123"/>
      <c r="CD431" s="123"/>
      <c r="CN431" s="123"/>
      <c r="CX431" s="123"/>
      <c r="DH431" s="123"/>
      <c r="DR431" s="123"/>
      <c r="EB431" s="123"/>
      <c r="EL431" s="123"/>
      <c r="EV431" s="123"/>
      <c r="FF431" s="123"/>
      <c r="FP431" s="123"/>
      <c r="FZ431" s="123"/>
      <c r="GJ431" s="123"/>
      <c r="GT431" s="123"/>
      <c r="HD431" s="123"/>
      <c r="HN431" s="123"/>
      <c r="HX431" s="123"/>
    </row>
    <row xmlns:x14ac="http://schemas.microsoft.com/office/spreadsheetml/2009/9/ac" r="432" s="3" customFormat="true" x14ac:dyDescent="0.25">
      <c r="A432" s="385"/>
      <c r="B432" s="123"/>
      <c r="L432" s="123"/>
      <c r="V432" s="123"/>
      <c r="AF432" s="123"/>
      <c r="AP432" s="123"/>
      <c r="AZ432" s="123"/>
      <c r="BJ432" s="123"/>
      <c r="BT432" s="123"/>
      <c r="CD432" s="123"/>
      <c r="CN432" s="123"/>
      <c r="CX432" s="123"/>
      <c r="DH432" s="123"/>
      <c r="DR432" s="123"/>
      <c r="EB432" s="123"/>
      <c r="EL432" s="123"/>
      <c r="EV432" s="123"/>
      <c r="FF432" s="123"/>
      <c r="FP432" s="123"/>
      <c r="FZ432" s="123"/>
      <c r="GJ432" s="123"/>
      <c r="GT432" s="123"/>
      <c r="HD432" s="123"/>
      <c r="HN432" s="123"/>
      <c r="HX432" s="123"/>
    </row>
    <row xmlns:x14ac="http://schemas.microsoft.com/office/spreadsheetml/2009/9/ac" r="433" s="3" customFormat="true" x14ac:dyDescent="0.25">
      <c r="A433" s="385"/>
      <c r="B433" s="123"/>
      <c r="L433" s="123"/>
      <c r="V433" s="123"/>
      <c r="AF433" s="123"/>
      <c r="AP433" s="123"/>
      <c r="AZ433" s="123"/>
      <c r="BJ433" s="123"/>
      <c r="BT433" s="123"/>
      <c r="CD433" s="123"/>
      <c r="CN433" s="123"/>
      <c r="CX433" s="123"/>
      <c r="DH433" s="123"/>
      <c r="DR433" s="123"/>
      <c r="EB433" s="123"/>
      <c r="EL433" s="123"/>
      <c r="EV433" s="123"/>
      <c r="FF433" s="123"/>
      <c r="FP433" s="123"/>
      <c r="FZ433" s="123"/>
      <c r="GJ433" s="123"/>
      <c r="GT433" s="123"/>
      <c r="HD433" s="123"/>
      <c r="HN433" s="123"/>
      <c r="HX433" s="123"/>
    </row>
    <row xmlns:x14ac="http://schemas.microsoft.com/office/spreadsheetml/2009/9/ac" r="434" s="3" customFormat="true" x14ac:dyDescent="0.25">
      <c r="A434" s="385"/>
      <c r="B434" s="123"/>
      <c r="L434" s="123"/>
      <c r="V434" s="123"/>
      <c r="AF434" s="123"/>
      <c r="AP434" s="123"/>
      <c r="AZ434" s="123"/>
      <c r="BJ434" s="123"/>
      <c r="BT434" s="123"/>
      <c r="CD434" s="123"/>
      <c r="CN434" s="123"/>
      <c r="CX434" s="123"/>
      <c r="DH434" s="123"/>
      <c r="DR434" s="123"/>
      <c r="EB434" s="123"/>
      <c r="EL434" s="123"/>
      <c r="EV434" s="123"/>
      <c r="FF434" s="123"/>
      <c r="FP434" s="123"/>
      <c r="FZ434" s="123"/>
      <c r="GJ434" s="123"/>
      <c r="GT434" s="123"/>
      <c r="HD434" s="123"/>
      <c r="HN434" s="123"/>
      <c r="HX434" s="123"/>
    </row>
    <row xmlns:x14ac="http://schemas.microsoft.com/office/spreadsheetml/2009/9/ac" r="435" s="3" customFormat="true" x14ac:dyDescent="0.25">
      <c r="A435" s="385"/>
      <c r="B435" s="123"/>
      <c r="L435" s="123"/>
      <c r="V435" s="123"/>
      <c r="AF435" s="123"/>
      <c r="AP435" s="123"/>
      <c r="AZ435" s="123"/>
      <c r="BJ435" s="123"/>
      <c r="BT435" s="123"/>
      <c r="CD435" s="123"/>
      <c r="CN435" s="123"/>
      <c r="CX435" s="123"/>
      <c r="DH435" s="123"/>
      <c r="DR435" s="123"/>
      <c r="EB435" s="123"/>
      <c r="EL435" s="123"/>
      <c r="EV435" s="123"/>
      <c r="FF435" s="123"/>
      <c r="FP435" s="123"/>
      <c r="FZ435" s="123"/>
      <c r="GJ435" s="123"/>
      <c r="GT435" s="123"/>
      <c r="HD435" s="123"/>
      <c r="HN435" s="123"/>
      <c r="HX435" s="123"/>
    </row>
    <row xmlns:x14ac="http://schemas.microsoft.com/office/spreadsheetml/2009/9/ac" r="436" s="3" customFormat="true" x14ac:dyDescent="0.25">
      <c r="A436" s="385"/>
      <c r="B436" s="123"/>
      <c r="L436" s="123"/>
      <c r="V436" s="123"/>
      <c r="AF436" s="123"/>
      <c r="AP436" s="123"/>
      <c r="AZ436" s="123"/>
      <c r="BJ436" s="123"/>
      <c r="BT436" s="123"/>
      <c r="CD436" s="123"/>
      <c r="CN436" s="123"/>
      <c r="CX436" s="123"/>
      <c r="DH436" s="123"/>
      <c r="DR436" s="123"/>
      <c r="EB436" s="123"/>
      <c r="EL436" s="123"/>
      <c r="EV436" s="123"/>
      <c r="FF436" s="123"/>
      <c r="FP436" s="123"/>
      <c r="FZ436" s="123"/>
      <c r="GJ436" s="123"/>
      <c r="GT436" s="123"/>
      <c r="HD436" s="123"/>
      <c r="HN436" s="123"/>
      <c r="HX436" s="123"/>
    </row>
    <row xmlns:x14ac="http://schemas.microsoft.com/office/spreadsheetml/2009/9/ac" r="437" s="3" customFormat="true" x14ac:dyDescent="0.25">
      <c r="A437" s="385"/>
      <c r="B437" s="123"/>
      <c r="L437" s="123"/>
      <c r="V437" s="123"/>
      <c r="AF437" s="123"/>
      <c r="AP437" s="123"/>
      <c r="AZ437" s="123"/>
      <c r="BJ437" s="123"/>
      <c r="BT437" s="123"/>
      <c r="CD437" s="123"/>
      <c r="CN437" s="123"/>
      <c r="CX437" s="123"/>
      <c r="DH437" s="123"/>
      <c r="DR437" s="123"/>
      <c r="EB437" s="123"/>
      <c r="EL437" s="123"/>
      <c r="EV437" s="123"/>
      <c r="FF437" s="123"/>
      <c r="FP437" s="123"/>
      <c r="FZ437" s="123"/>
      <c r="GJ437" s="123"/>
      <c r="GT437" s="123"/>
      <c r="HD437" s="123"/>
      <c r="HN437" s="123"/>
      <c r="HX437" s="123"/>
    </row>
    <row xmlns:x14ac="http://schemas.microsoft.com/office/spreadsheetml/2009/9/ac" r="438" s="3" customFormat="true" x14ac:dyDescent="0.25">
      <c r="A438" s="385"/>
      <c r="B438" s="123"/>
      <c r="L438" s="123"/>
      <c r="V438" s="123"/>
      <c r="AF438" s="123"/>
      <c r="AP438" s="123"/>
      <c r="AZ438" s="123"/>
      <c r="BJ438" s="123"/>
      <c r="BT438" s="123"/>
      <c r="CD438" s="123"/>
      <c r="CN438" s="123"/>
      <c r="CX438" s="123"/>
      <c r="DH438" s="123"/>
      <c r="DR438" s="123"/>
      <c r="EB438" s="123"/>
      <c r="EL438" s="123"/>
      <c r="EV438" s="123"/>
      <c r="FF438" s="123"/>
      <c r="FP438" s="123"/>
      <c r="FZ438" s="123"/>
      <c r="GJ438" s="123"/>
      <c r="GT438" s="123"/>
      <c r="HD438" s="123"/>
      <c r="HN438" s="123"/>
      <c r="HX438" s="123"/>
    </row>
    <row xmlns:x14ac="http://schemas.microsoft.com/office/spreadsheetml/2009/9/ac" r="439" s="3" customFormat="true" x14ac:dyDescent="0.25">
      <c r="A439" s="385"/>
      <c r="B439" s="123"/>
      <c r="L439" s="123"/>
      <c r="V439" s="123"/>
      <c r="AF439" s="123"/>
      <c r="AP439" s="123"/>
      <c r="AZ439" s="123"/>
      <c r="BJ439" s="123"/>
      <c r="BT439" s="123"/>
      <c r="CD439" s="123"/>
      <c r="CN439" s="123"/>
      <c r="CX439" s="123"/>
      <c r="DH439" s="123"/>
      <c r="DR439" s="123"/>
      <c r="EB439" s="123"/>
      <c r="EL439" s="123"/>
      <c r="EV439" s="123"/>
      <c r="FF439" s="123"/>
      <c r="FP439" s="123"/>
      <c r="FZ439" s="123"/>
      <c r="GJ439" s="123"/>
      <c r="GT439" s="123"/>
      <c r="HD439" s="123"/>
      <c r="HN439" s="123"/>
      <c r="HX439" s="123"/>
    </row>
    <row xmlns:x14ac="http://schemas.microsoft.com/office/spreadsheetml/2009/9/ac" r="440" s="3" customFormat="true" x14ac:dyDescent="0.25">
      <c r="A440" s="385"/>
      <c r="B440" s="123"/>
      <c r="L440" s="123"/>
      <c r="V440" s="123"/>
      <c r="AF440" s="123"/>
      <c r="AP440" s="123"/>
      <c r="AZ440" s="123"/>
      <c r="BJ440" s="123"/>
      <c r="BT440" s="123"/>
      <c r="CD440" s="123"/>
      <c r="CN440" s="123"/>
      <c r="CX440" s="123"/>
      <c r="DH440" s="123"/>
      <c r="DR440" s="123"/>
      <c r="EB440" s="123"/>
      <c r="EL440" s="123"/>
      <c r="EV440" s="123"/>
      <c r="FF440" s="123"/>
      <c r="FP440" s="123"/>
      <c r="FZ440" s="123"/>
      <c r="GJ440" s="123"/>
      <c r="GT440" s="123"/>
      <c r="HD440" s="123"/>
      <c r="HN440" s="123"/>
      <c r="HX440" s="123"/>
    </row>
    <row xmlns:x14ac="http://schemas.microsoft.com/office/spreadsheetml/2009/9/ac" r="441" s="3" customFormat="true" x14ac:dyDescent="0.25">
      <c r="A441" s="385"/>
      <c r="B441" s="123"/>
      <c r="L441" s="123"/>
      <c r="V441" s="123"/>
      <c r="AF441" s="123"/>
      <c r="AP441" s="123"/>
      <c r="AZ441" s="123"/>
      <c r="BJ441" s="123"/>
      <c r="BT441" s="123"/>
      <c r="CD441" s="123"/>
      <c r="CN441" s="123"/>
      <c r="CX441" s="123"/>
      <c r="DH441" s="123"/>
      <c r="DR441" s="123"/>
      <c r="EB441" s="123"/>
      <c r="EL441" s="123"/>
      <c r="EV441" s="123"/>
      <c r="FF441" s="123"/>
      <c r="FP441" s="123"/>
      <c r="FZ441" s="123"/>
      <c r="GJ441" s="123"/>
      <c r="GT441" s="123"/>
      <c r="HD441" s="123"/>
      <c r="HN441" s="123"/>
      <c r="HX441" s="123"/>
    </row>
    <row xmlns:x14ac="http://schemas.microsoft.com/office/spreadsheetml/2009/9/ac" r="442" s="3" customFormat="true" x14ac:dyDescent="0.25">
      <c r="A442" s="385"/>
      <c r="B442" s="123"/>
      <c r="L442" s="123"/>
      <c r="V442" s="123"/>
      <c r="AF442" s="123"/>
      <c r="AP442" s="123"/>
      <c r="AZ442" s="123"/>
      <c r="BJ442" s="123"/>
      <c r="BT442" s="123"/>
      <c r="CD442" s="123"/>
      <c r="CN442" s="123"/>
      <c r="CX442" s="123"/>
      <c r="DH442" s="123"/>
      <c r="DR442" s="123"/>
      <c r="EB442" s="123"/>
      <c r="EL442" s="123"/>
      <c r="EV442" s="123"/>
      <c r="FF442" s="123"/>
      <c r="FP442" s="123"/>
      <c r="FZ442" s="123"/>
      <c r="GJ442" s="123"/>
      <c r="GT442" s="123"/>
      <c r="HD442" s="123"/>
      <c r="HN442" s="123"/>
      <c r="HX442" s="123"/>
    </row>
    <row xmlns:x14ac="http://schemas.microsoft.com/office/spreadsheetml/2009/9/ac" r="443" s="3" customFormat="true" x14ac:dyDescent="0.25">
      <c r="A443" s="385"/>
      <c r="B443" s="123"/>
      <c r="L443" s="123"/>
      <c r="V443" s="123"/>
      <c r="AF443" s="123"/>
      <c r="AP443" s="123"/>
      <c r="AZ443" s="123"/>
      <c r="BJ443" s="123"/>
      <c r="BT443" s="123"/>
      <c r="CD443" s="123"/>
      <c r="CN443" s="123"/>
      <c r="CX443" s="123"/>
      <c r="DH443" s="123"/>
      <c r="DR443" s="123"/>
      <c r="EB443" s="123"/>
      <c r="EL443" s="123"/>
      <c r="EV443" s="123"/>
      <c r="FF443" s="123"/>
      <c r="FP443" s="123"/>
      <c r="FZ443" s="123"/>
      <c r="GJ443" s="123"/>
      <c r="GT443" s="123"/>
      <c r="HD443" s="123"/>
      <c r="HN443" s="123"/>
      <c r="HX443" s="123"/>
    </row>
    <row xmlns:x14ac="http://schemas.microsoft.com/office/spreadsheetml/2009/9/ac" r="444" s="3" customFormat="true" x14ac:dyDescent="0.25">
      <c r="A444" s="385"/>
      <c r="B444" s="123"/>
      <c r="L444" s="123"/>
      <c r="V444" s="123"/>
      <c r="AF444" s="123"/>
      <c r="AP444" s="123"/>
      <c r="AZ444" s="123"/>
      <c r="BJ444" s="123"/>
      <c r="BT444" s="123"/>
      <c r="CD444" s="123"/>
      <c r="CN444" s="123"/>
      <c r="CX444" s="123"/>
      <c r="DH444" s="123"/>
      <c r="DR444" s="123"/>
      <c r="EB444" s="123"/>
      <c r="EL444" s="123"/>
      <c r="EV444" s="123"/>
      <c r="FF444" s="123"/>
      <c r="FP444" s="123"/>
      <c r="FZ444" s="123"/>
      <c r="GJ444" s="123"/>
      <c r="GT444" s="123"/>
      <c r="HD444" s="123"/>
      <c r="HN444" s="123"/>
      <c r="HX444" s="123"/>
    </row>
    <row xmlns:x14ac="http://schemas.microsoft.com/office/spreadsheetml/2009/9/ac" r="445" s="3" customFormat="true" x14ac:dyDescent="0.25">
      <c r="A445" s="385"/>
      <c r="B445" s="123"/>
      <c r="L445" s="123"/>
      <c r="V445" s="123"/>
      <c r="AF445" s="123"/>
      <c r="AP445" s="123"/>
      <c r="AZ445" s="123"/>
      <c r="BJ445" s="123"/>
      <c r="BT445" s="123"/>
      <c r="CD445" s="123"/>
      <c r="CN445" s="123"/>
      <c r="CX445" s="123"/>
      <c r="DH445" s="123"/>
      <c r="DR445" s="123"/>
      <c r="EB445" s="123"/>
      <c r="EL445" s="123"/>
      <c r="EV445" s="123"/>
      <c r="FF445" s="123"/>
      <c r="FP445" s="123"/>
      <c r="FZ445" s="123"/>
      <c r="GJ445" s="123"/>
      <c r="GT445" s="123"/>
      <c r="HD445" s="123"/>
      <c r="HN445" s="123"/>
      <c r="HX445" s="123"/>
    </row>
    <row xmlns:x14ac="http://schemas.microsoft.com/office/spreadsheetml/2009/9/ac" r="446" s="3" customFormat="true" x14ac:dyDescent="0.25">
      <c r="A446" s="385"/>
      <c r="B446" s="123"/>
      <c r="L446" s="123"/>
      <c r="V446" s="123"/>
      <c r="AF446" s="123"/>
      <c r="AP446" s="123"/>
      <c r="AZ446" s="123"/>
      <c r="BJ446" s="123"/>
      <c r="BT446" s="123"/>
      <c r="CD446" s="123"/>
      <c r="CN446" s="123"/>
      <c r="CX446" s="123"/>
      <c r="DH446" s="123"/>
      <c r="DR446" s="123"/>
      <c r="EB446" s="123"/>
      <c r="EL446" s="123"/>
      <c r="EV446" s="123"/>
      <c r="FF446" s="123"/>
      <c r="FP446" s="123"/>
      <c r="FZ446" s="123"/>
      <c r="GJ446" s="123"/>
      <c r="GT446" s="123"/>
      <c r="HD446" s="123"/>
      <c r="HN446" s="123"/>
      <c r="HX446" s="123"/>
    </row>
    <row xmlns:x14ac="http://schemas.microsoft.com/office/spreadsheetml/2009/9/ac" r="447" s="3" customFormat="true" x14ac:dyDescent="0.25">
      <c r="A447" s="385"/>
      <c r="B447" s="123"/>
      <c r="L447" s="123"/>
      <c r="V447" s="123"/>
      <c r="AF447" s="123"/>
      <c r="AP447" s="123"/>
      <c r="AZ447" s="123"/>
      <c r="BJ447" s="123"/>
      <c r="BT447" s="123"/>
      <c r="CD447" s="123"/>
      <c r="CN447" s="123"/>
      <c r="CX447" s="123"/>
      <c r="DH447" s="123"/>
      <c r="DR447" s="123"/>
      <c r="EB447" s="123"/>
      <c r="EL447" s="123"/>
      <c r="EV447" s="123"/>
      <c r="FF447" s="123"/>
      <c r="FP447" s="123"/>
      <c r="FZ447" s="123"/>
      <c r="GJ447" s="123"/>
      <c r="GT447" s="123"/>
      <c r="HD447" s="123"/>
      <c r="HN447" s="123"/>
      <c r="HX447" s="123"/>
    </row>
    <row xmlns:x14ac="http://schemas.microsoft.com/office/spreadsheetml/2009/9/ac" r="448" s="3" customFormat="true" x14ac:dyDescent="0.25">
      <c r="A448" s="385"/>
      <c r="B448" s="123"/>
      <c r="L448" s="123"/>
      <c r="V448" s="123"/>
      <c r="AF448" s="123"/>
      <c r="AP448" s="123"/>
      <c r="AZ448" s="123"/>
      <c r="BJ448" s="123"/>
      <c r="BT448" s="123"/>
      <c r="CD448" s="123"/>
      <c r="CN448" s="123"/>
      <c r="CX448" s="123"/>
      <c r="DH448" s="123"/>
      <c r="DR448" s="123"/>
      <c r="EB448" s="123"/>
      <c r="EL448" s="123"/>
      <c r="EV448" s="123"/>
      <c r="FF448" s="123"/>
      <c r="FP448" s="123"/>
      <c r="FZ448" s="123"/>
      <c r="GJ448" s="123"/>
      <c r="GT448" s="123"/>
      <c r="HD448" s="123"/>
      <c r="HN448" s="123"/>
      <c r="HX448" s="123"/>
    </row>
    <row xmlns:x14ac="http://schemas.microsoft.com/office/spreadsheetml/2009/9/ac" r="449" s="3" customFormat="true" x14ac:dyDescent="0.25">
      <c r="A449" s="385"/>
      <c r="B449" s="123"/>
      <c r="L449" s="123"/>
      <c r="V449" s="123"/>
      <c r="AF449" s="123"/>
      <c r="AP449" s="123"/>
      <c r="AZ449" s="123"/>
      <c r="BJ449" s="123"/>
      <c r="BT449" s="123"/>
      <c r="CD449" s="123"/>
      <c r="CN449" s="123"/>
      <c r="CX449" s="123"/>
      <c r="DH449" s="123"/>
      <c r="DR449" s="123"/>
      <c r="EB449" s="123"/>
      <c r="EL449" s="123"/>
      <c r="EV449" s="123"/>
      <c r="FF449" s="123"/>
      <c r="FP449" s="123"/>
      <c r="FZ449" s="123"/>
      <c r="GJ449" s="123"/>
      <c r="GT449" s="123"/>
      <c r="HD449" s="123"/>
      <c r="HN449" s="123"/>
      <c r="HX449" s="123"/>
    </row>
    <row xmlns:x14ac="http://schemas.microsoft.com/office/spreadsheetml/2009/9/ac" r="450" s="3" customFormat="true" x14ac:dyDescent="0.25">
      <c r="A450" s="385"/>
      <c r="B450" s="123"/>
      <c r="L450" s="123"/>
      <c r="V450" s="123"/>
      <c r="AF450" s="123"/>
      <c r="AP450" s="123"/>
      <c r="AZ450" s="123"/>
      <c r="BJ450" s="123"/>
      <c r="BT450" s="123"/>
      <c r="CD450" s="123"/>
      <c r="CN450" s="123"/>
      <c r="CX450" s="123"/>
      <c r="DH450" s="123"/>
      <c r="DR450" s="123"/>
      <c r="EB450" s="123"/>
      <c r="EL450" s="123"/>
      <c r="EV450" s="123"/>
      <c r="FF450" s="123"/>
      <c r="FP450" s="123"/>
      <c r="FZ450" s="123"/>
      <c r="GJ450" s="123"/>
      <c r="GT450" s="123"/>
      <c r="HD450" s="123"/>
      <c r="HN450" s="123"/>
      <c r="HX450" s="123"/>
    </row>
    <row xmlns:x14ac="http://schemas.microsoft.com/office/spreadsheetml/2009/9/ac" r="451" s="3" customFormat="true" x14ac:dyDescent="0.25">
      <c r="A451" s="385"/>
      <c r="B451" s="123"/>
      <c r="L451" s="123"/>
      <c r="V451" s="123"/>
      <c r="AF451" s="123"/>
      <c r="AP451" s="123"/>
      <c r="AZ451" s="123"/>
      <c r="BJ451" s="123"/>
      <c r="BT451" s="123"/>
      <c r="CD451" s="123"/>
      <c r="CN451" s="123"/>
      <c r="CX451" s="123"/>
      <c r="DH451" s="123"/>
      <c r="DR451" s="123"/>
      <c r="EB451" s="123"/>
      <c r="EL451" s="123"/>
      <c r="EV451" s="123"/>
      <c r="FF451" s="123"/>
      <c r="FP451" s="123"/>
      <c r="FZ451" s="123"/>
      <c r="GJ451" s="123"/>
      <c r="GT451" s="123"/>
      <c r="HD451" s="123"/>
      <c r="HN451" s="123"/>
      <c r="HX451" s="123"/>
    </row>
    <row xmlns:x14ac="http://schemas.microsoft.com/office/spreadsheetml/2009/9/ac" r="452" s="3" customFormat="true" x14ac:dyDescent="0.25">
      <c r="A452" s="385"/>
      <c r="B452" s="123"/>
      <c r="L452" s="123"/>
      <c r="V452" s="123"/>
      <c r="AF452" s="123"/>
      <c r="AP452" s="123"/>
      <c r="AZ452" s="123"/>
      <c r="BJ452" s="123"/>
      <c r="BT452" s="123"/>
      <c r="CD452" s="123"/>
      <c r="CN452" s="123"/>
      <c r="CX452" s="123"/>
      <c r="DH452" s="123"/>
      <c r="DR452" s="123"/>
      <c r="EB452" s="123"/>
      <c r="EL452" s="123"/>
      <c r="EV452" s="123"/>
      <c r="FF452" s="123"/>
      <c r="FP452" s="123"/>
      <c r="FZ452" s="123"/>
      <c r="GJ452" s="123"/>
      <c r="GT452" s="123"/>
      <c r="HD452" s="123"/>
      <c r="HN452" s="123"/>
      <c r="HX452" s="123"/>
    </row>
    <row xmlns:x14ac="http://schemas.microsoft.com/office/spreadsheetml/2009/9/ac" r="453" s="3" customFormat="true" x14ac:dyDescent="0.25">
      <c r="A453" s="385"/>
      <c r="B453" s="123"/>
      <c r="L453" s="123"/>
      <c r="V453" s="123"/>
      <c r="AF453" s="123"/>
      <c r="AP453" s="123"/>
      <c r="AZ453" s="123"/>
      <c r="BJ453" s="123"/>
      <c r="BT453" s="123"/>
      <c r="CD453" s="123"/>
      <c r="CN453" s="123"/>
      <c r="CX453" s="123"/>
      <c r="DH453" s="123"/>
      <c r="DR453" s="123"/>
      <c r="EB453" s="123"/>
      <c r="EL453" s="123"/>
      <c r="EV453" s="123"/>
      <c r="FF453" s="123"/>
      <c r="FP453" s="123"/>
      <c r="FZ453" s="123"/>
      <c r="GJ453" s="123"/>
      <c r="GT453" s="123"/>
      <c r="HD453" s="123"/>
      <c r="HN453" s="123"/>
      <c r="HX453" s="123"/>
    </row>
    <row xmlns:x14ac="http://schemas.microsoft.com/office/spreadsheetml/2009/9/ac" r="454" s="3" customFormat="true" x14ac:dyDescent="0.25">
      <c r="A454" s="385"/>
      <c r="B454" s="123"/>
      <c r="L454" s="123"/>
      <c r="V454" s="123"/>
      <c r="AF454" s="123"/>
      <c r="AP454" s="123"/>
      <c r="AZ454" s="123"/>
      <c r="BJ454" s="123"/>
      <c r="BT454" s="123"/>
      <c r="CD454" s="123"/>
      <c r="CN454" s="123"/>
      <c r="CX454" s="123"/>
      <c r="DH454" s="123"/>
      <c r="DR454" s="123"/>
      <c r="EB454" s="123"/>
      <c r="EL454" s="123"/>
      <c r="EV454" s="123"/>
      <c r="FF454" s="123"/>
      <c r="FP454" s="123"/>
      <c r="FZ454" s="123"/>
      <c r="GJ454" s="123"/>
      <c r="GT454" s="123"/>
      <c r="HD454" s="123"/>
      <c r="HN454" s="123"/>
      <c r="HX454" s="123"/>
    </row>
    <row xmlns:x14ac="http://schemas.microsoft.com/office/spreadsheetml/2009/9/ac" r="455" s="3" customFormat="true" x14ac:dyDescent="0.25">
      <c r="A455" s="385"/>
      <c r="B455" s="123"/>
      <c r="L455" s="123"/>
      <c r="V455" s="123"/>
      <c r="AF455" s="123"/>
      <c r="AP455" s="123"/>
      <c r="AZ455" s="123"/>
      <c r="BJ455" s="123"/>
      <c r="BT455" s="123"/>
      <c r="CD455" s="123"/>
      <c r="CN455" s="123"/>
      <c r="CX455" s="123"/>
      <c r="DH455" s="123"/>
      <c r="DR455" s="123"/>
      <c r="EB455" s="123"/>
      <c r="EL455" s="123"/>
      <c r="EV455" s="123"/>
      <c r="FF455" s="123"/>
      <c r="FP455" s="123"/>
      <c r="FZ455" s="123"/>
      <c r="GJ455" s="123"/>
      <c r="GT455" s="123"/>
      <c r="HD455" s="123"/>
      <c r="HN455" s="123"/>
      <c r="HX455" s="123"/>
    </row>
    <row xmlns:x14ac="http://schemas.microsoft.com/office/spreadsheetml/2009/9/ac" r="456" s="3" customFormat="true" x14ac:dyDescent="0.25">
      <c r="A456" s="385"/>
      <c r="B456" s="123"/>
      <c r="L456" s="123"/>
      <c r="V456" s="123"/>
      <c r="AF456" s="123"/>
      <c r="AP456" s="123"/>
      <c r="AZ456" s="123"/>
      <c r="BJ456" s="123"/>
      <c r="BT456" s="123"/>
      <c r="CD456" s="123"/>
      <c r="CN456" s="123"/>
      <c r="CX456" s="123"/>
      <c r="DH456" s="123"/>
      <c r="DR456" s="123"/>
      <c r="EB456" s="123"/>
      <c r="EL456" s="123"/>
      <c r="EV456" s="123"/>
      <c r="FF456" s="123"/>
      <c r="FP456" s="123"/>
      <c r="FZ456" s="123"/>
      <c r="GJ456" s="123"/>
      <c r="GT456" s="123"/>
      <c r="HD456" s="123"/>
      <c r="HN456" s="123"/>
      <c r="HX456" s="123"/>
    </row>
    <row xmlns:x14ac="http://schemas.microsoft.com/office/spreadsheetml/2009/9/ac" r="457" s="3" customFormat="true" x14ac:dyDescent="0.25">
      <c r="A457" s="385"/>
      <c r="B457" s="123"/>
      <c r="L457" s="123"/>
      <c r="V457" s="123"/>
      <c r="AF457" s="123"/>
      <c r="AP457" s="123"/>
      <c r="AZ457" s="123"/>
      <c r="BJ457" s="123"/>
      <c r="BT457" s="123"/>
      <c r="CD457" s="123"/>
      <c r="CN457" s="123"/>
      <c r="CX457" s="123"/>
      <c r="DH457" s="123"/>
      <c r="DR457" s="123"/>
      <c r="EB457" s="123"/>
      <c r="EL457" s="123"/>
      <c r="EV457" s="123"/>
      <c r="FF457" s="123"/>
      <c r="FP457" s="123"/>
      <c r="FZ457" s="123"/>
      <c r="GJ457" s="123"/>
      <c r="GT457" s="123"/>
      <c r="HD457" s="123"/>
      <c r="HN457" s="123"/>
      <c r="HX457" s="123"/>
    </row>
    <row xmlns:x14ac="http://schemas.microsoft.com/office/spreadsheetml/2009/9/ac" r="458" s="3" customFormat="true" x14ac:dyDescent="0.25">
      <c r="A458" s="385"/>
      <c r="B458" s="123"/>
      <c r="L458" s="123"/>
      <c r="V458" s="123"/>
      <c r="AF458" s="123"/>
      <c r="AP458" s="123"/>
      <c r="AZ458" s="123"/>
      <c r="BJ458" s="123"/>
      <c r="BT458" s="123"/>
      <c r="CD458" s="123"/>
      <c r="CN458" s="123"/>
      <c r="CX458" s="123"/>
      <c r="DH458" s="123"/>
      <c r="DR458" s="123"/>
      <c r="EB458" s="123"/>
      <c r="EL458" s="123"/>
      <c r="EV458" s="123"/>
      <c r="FF458" s="123"/>
      <c r="FP458" s="123"/>
      <c r="FZ458" s="123"/>
      <c r="GJ458" s="123"/>
      <c r="GT458" s="123"/>
      <c r="HD458" s="123"/>
      <c r="HN458" s="123"/>
      <c r="HX458" s="123"/>
    </row>
    <row xmlns:x14ac="http://schemas.microsoft.com/office/spreadsheetml/2009/9/ac" r="459" s="3" customFormat="true" x14ac:dyDescent="0.25">
      <c r="A459" s="385"/>
      <c r="B459" s="123"/>
      <c r="L459" s="123"/>
      <c r="V459" s="123"/>
      <c r="AF459" s="123"/>
      <c r="AP459" s="123"/>
      <c r="AZ459" s="123"/>
      <c r="BJ459" s="123"/>
      <c r="BT459" s="123"/>
      <c r="CD459" s="123"/>
      <c r="CN459" s="123"/>
      <c r="CX459" s="123"/>
      <c r="DH459" s="123"/>
      <c r="DR459" s="123"/>
      <c r="EB459" s="123"/>
      <c r="EL459" s="123"/>
      <c r="EV459" s="123"/>
      <c r="FF459" s="123"/>
      <c r="FP459" s="123"/>
      <c r="FZ459" s="123"/>
      <c r="GJ459" s="123"/>
      <c r="GT459" s="123"/>
      <c r="HD459" s="123"/>
      <c r="HN459" s="123"/>
      <c r="HX459" s="123"/>
    </row>
    <row xmlns:x14ac="http://schemas.microsoft.com/office/spreadsheetml/2009/9/ac" r="460" s="3" customFormat="true" x14ac:dyDescent="0.25">
      <c r="A460" s="385"/>
      <c r="B460" s="123"/>
      <c r="L460" s="123"/>
      <c r="V460" s="123"/>
      <c r="AF460" s="123"/>
      <c r="AP460" s="123"/>
      <c r="AZ460" s="123"/>
      <c r="BJ460" s="123"/>
      <c r="BT460" s="123"/>
      <c r="CD460" s="123"/>
      <c r="CN460" s="123"/>
      <c r="CX460" s="123"/>
      <c r="DH460" s="123"/>
      <c r="DR460" s="123"/>
      <c r="EB460" s="123"/>
      <c r="EL460" s="123"/>
      <c r="EV460" s="123"/>
      <c r="FF460" s="123"/>
      <c r="FP460" s="123"/>
      <c r="FZ460" s="123"/>
      <c r="GJ460" s="123"/>
      <c r="GT460" s="123"/>
      <c r="HD460" s="123"/>
      <c r="HN460" s="123"/>
      <c r="HX460" s="123"/>
    </row>
    <row xmlns:x14ac="http://schemas.microsoft.com/office/spreadsheetml/2009/9/ac" r="461" s="3" customFormat="true" x14ac:dyDescent="0.25">
      <c r="A461" s="385"/>
      <c r="B461" s="123"/>
      <c r="L461" s="123"/>
      <c r="V461" s="123"/>
      <c r="AF461" s="123"/>
      <c r="AP461" s="123"/>
      <c r="AZ461" s="123"/>
      <c r="BJ461" s="123"/>
      <c r="BT461" s="123"/>
      <c r="CD461" s="123"/>
      <c r="CN461" s="123"/>
      <c r="CX461" s="123"/>
      <c r="DH461" s="123"/>
      <c r="DR461" s="123"/>
      <c r="EB461" s="123"/>
      <c r="EL461" s="123"/>
      <c r="EV461" s="123"/>
      <c r="FF461" s="123"/>
      <c r="FP461" s="123"/>
      <c r="FZ461" s="123"/>
      <c r="GJ461" s="123"/>
      <c r="GT461" s="123"/>
      <c r="HD461" s="123"/>
      <c r="HN461" s="123"/>
      <c r="HX461" s="123"/>
    </row>
    <row xmlns:x14ac="http://schemas.microsoft.com/office/spreadsheetml/2009/9/ac" r="462" s="3" customFormat="true" x14ac:dyDescent="0.25">
      <c r="A462" s="385"/>
      <c r="B462" s="123"/>
      <c r="L462" s="123"/>
      <c r="V462" s="123"/>
      <c r="AF462" s="123"/>
      <c r="AP462" s="123"/>
      <c r="AZ462" s="123"/>
      <c r="BJ462" s="123"/>
      <c r="BT462" s="123"/>
      <c r="CD462" s="123"/>
      <c r="CN462" s="123"/>
      <c r="CX462" s="123"/>
      <c r="DH462" s="123"/>
      <c r="DR462" s="123"/>
      <c r="EB462" s="123"/>
      <c r="EL462" s="123"/>
      <c r="EV462" s="123"/>
      <c r="FF462" s="123"/>
      <c r="FP462" s="123"/>
      <c r="FZ462" s="123"/>
      <c r="GJ462" s="123"/>
      <c r="GT462" s="123"/>
      <c r="HD462" s="123"/>
      <c r="HN462" s="123"/>
      <c r="HX462" s="123"/>
    </row>
    <row xmlns:x14ac="http://schemas.microsoft.com/office/spreadsheetml/2009/9/ac" r="463" s="3" customFormat="true" x14ac:dyDescent="0.25">
      <c r="A463" s="385"/>
      <c r="B463" s="123"/>
      <c r="L463" s="123"/>
      <c r="V463" s="123"/>
      <c r="AF463" s="123"/>
      <c r="AP463" s="123"/>
      <c r="AZ463" s="123"/>
      <c r="BJ463" s="123"/>
      <c r="BT463" s="123"/>
      <c r="CD463" s="123"/>
      <c r="CN463" s="123"/>
      <c r="CX463" s="123"/>
      <c r="DH463" s="123"/>
      <c r="DR463" s="123"/>
      <c r="EB463" s="123"/>
      <c r="EL463" s="123"/>
      <c r="EV463" s="123"/>
      <c r="FF463" s="123"/>
      <c r="FP463" s="123"/>
      <c r="FZ463" s="123"/>
      <c r="GJ463" s="123"/>
      <c r="GT463" s="123"/>
      <c r="HD463" s="123"/>
      <c r="HN463" s="123"/>
      <c r="HX463" s="123"/>
    </row>
    <row xmlns:x14ac="http://schemas.microsoft.com/office/spreadsheetml/2009/9/ac" r="464" s="3" customFormat="true" x14ac:dyDescent="0.25">
      <c r="A464" s="385"/>
      <c r="B464" s="123"/>
      <c r="L464" s="123"/>
      <c r="V464" s="123"/>
      <c r="AF464" s="123"/>
      <c r="AP464" s="123"/>
      <c r="AZ464" s="123"/>
      <c r="BJ464" s="123"/>
      <c r="BT464" s="123"/>
      <c r="CD464" s="123"/>
      <c r="CN464" s="123"/>
      <c r="CX464" s="123"/>
      <c r="DH464" s="123"/>
      <c r="DR464" s="123"/>
      <c r="EB464" s="123"/>
      <c r="EL464" s="123"/>
      <c r="EV464" s="123"/>
      <c r="FF464" s="123"/>
      <c r="FP464" s="123"/>
      <c r="FZ464" s="123"/>
      <c r="GJ464" s="123"/>
      <c r="GT464" s="123"/>
      <c r="HD464" s="123"/>
      <c r="HN464" s="123"/>
      <c r="HX464" s="123"/>
    </row>
    <row xmlns:x14ac="http://schemas.microsoft.com/office/spreadsheetml/2009/9/ac" r="465" s="3" customFormat="true" x14ac:dyDescent="0.25">
      <c r="A465" s="385"/>
      <c r="B465" s="123"/>
      <c r="L465" s="123"/>
      <c r="V465" s="123"/>
      <c r="AF465" s="123"/>
      <c r="AP465" s="123"/>
      <c r="AZ465" s="123"/>
      <c r="BJ465" s="123"/>
      <c r="BT465" s="123"/>
      <c r="CD465" s="123"/>
      <c r="CN465" s="123"/>
      <c r="CX465" s="123"/>
      <c r="DH465" s="123"/>
      <c r="DR465" s="123"/>
      <c r="EB465" s="123"/>
      <c r="EL465" s="123"/>
      <c r="EV465" s="123"/>
      <c r="FF465" s="123"/>
      <c r="FP465" s="123"/>
      <c r="FZ465" s="123"/>
      <c r="GJ465" s="123"/>
      <c r="GT465" s="123"/>
      <c r="HD465" s="123"/>
      <c r="HN465" s="123"/>
      <c r="HX465" s="123"/>
    </row>
    <row xmlns:x14ac="http://schemas.microsoft.com/office/spreadsheetml/2009/9/ac" r="466" s="3" customFormat="true" x14ac:dyDescent="0.25">
      <c r="A466" s="385"/>
      <c r="B466" s="123"/>
      <c r="L466" s="123"/>
      <c r="V466" s="123"/>
      <c r="AF466" s="123"/>
      <c r="AP466" s="123"/>
      <c r="AZ466" s="123"/>
      <c r="BJ466" s="123"/>
      <c r="BT466" s="123"/>
      <c r="CD466" s="123"/>
      <c r="CN466" s="123"/>
      <c r="CX466" s="123"/>
      <c r="DH466" s="123"/>
      <c r="DR466" s="123"/>
      <c r="EB466" s="123"/>
      <c r="EL466" s="123"/>
      <c r="EV466" s="123"/>
      <c r="FF466" s="123"/>
      <c r="FP466" s="123"/>
      <c r="FZ466" s="123"/>
      <c r="GJ466" s="123"/>
      <c r="GT466" s="123"/>
      <c r="HD466" s="123"/>
      <c r="HN466" s="123"/>
      <c r="HX466" s="123"/>
    </row>
    <row xmlns:x14ac="http://schemas.microsoft.com/office/spreadsheetml/2009/9/ac" r="467" s="3" customFormat="true" x14ac:dyDescent="0.25">
      <c r="A467" s="385"/>
      <c r="B467" s="123"/>
      <c r="L467" s="123"/>
      <c r="V467" s="123"/>
      <c r="AF467" s="123"/>
      <c r="AP467" s="123"/>
      <c r="AZ467" s="123"/>
      <c r="BJ467" s="123"/>
      <c r="BT467" s="123"/>
      <c r="CD467" s="123"/>
      <c r="CN467" s="123"/>
      <c r="CX467" s="123"/>
      <c r="DH467" s="123"/>
      <c r="DR467" s="123"/>
      <c r="EB467" s="123"/>
      <c r="EL467" s="123"/>
      <c r="EV467" s="123"/>
      <c r="FF467" s="123"/>
      <c r="FP467" s="123"/>
      <c r="FZ467" s="123"/>
      <c r="GJ467" s="123"/>
      <c r="GT467" s="123"/>
      <c r="HD467" s="123"/>
      <c r="HN467" s="123"/>
      <c r="HX467" s="123"/>
    </row>
    <row xmlns:x14ac="http://schemas.microsoft.com/office/spreadsheetml/2009/9/ac" r="468" s="3" customFormat="true" x14ac:dyDescent="0.25">
      <c r="A468" s="385"/>
      <c r="B468" s="123"/>
      <c r="L468" s="123"/>
      <c r="V468" s="123"/>
      <c r="AF468" s="123"/>
      <c r="AP468" s="123"/>
      <c r="AZ468" s="123"/>
      <c r="BJ468" s="123"/>
      <c r="BT468" s="123"/>
      <c r="CD468" s="123"/>
      <c r="CN468" s="123"/>
      <c r="CX468" s="123"/>
      <c r="DH468" s="123"/>
      <c r="DR468" s="123"/>
      <c r="EB468" s="123"/>
      <c r="EL468" s="123"/>
      <c r="EV468" s="123"/>
      <c r="FF468" s="123"/>
      <c r="FP468" s="123"/>
      <c r="FZ468" s="123"/>
      <c r="GJ468" s="123"/>
      <c r="GT468" s="123"/>
      <c r="HD468" s="123"/>
      <c r="HN468" s="123"/>
      <c r="HX468" s="123"/>
    </row>
    <row xmlns:x14ac="http://schemas.microsoft.com/office/spreadsheetml/2009/9/ac" r="469" s="3" customFormat="true" x14ac:dyDescent="0.25">
      <c r="A469" s="385"/>
      <c r="B469" s="123"/>
      <c r="L469" s="123"/>
      <c r="V469" s="123"/>
      <c r="AF469" s="123"/>
      <c r="AP469" s="123"/>
      <c r="AZ469" s="123"/>
      <c r="BJ469" s="123"/>
      <c r="BT469" s="123"/>
      <c r="CD469" s="123"/>
      <c r="CN469" s="123"/>
      <c r="CX469" s="123"/>
      <c r="DH469" s="123"/>
      <c r="DR469" s="123"/>
      <c r="EB469" s="123"/>
      <c r="EL469" s="123"/>
      <c r="EV469" s="123"/>
      <c r="FF469" s="123"/>
      <c r="FP469" s="123"/>
      <c r="FZ469" s="123"/>
      <c r="GJ469" s="123"/>
      <c r="GT469" s="123"/>
      <c r="HD469" s="123"/>
      <c r="HN469" s="123"/>
      <c r="HX469" s="123"/>
    </row>
    <row xmlns:x14ac="http://schemas.microsoft.com/office/spreadsheetml/2009/9/ac" r="470" s="3" customFormat="true" x14ac:dyDescent="0.25">
      <c r="A470" s="385"/>
      <c r="B470" s="123"/>
      <c r="L470" s="123"/>
      <c r="V470" s="123"/>
      <c r="AF470" s="123"/>
      <c r="AP470" s="123"/>
      <c r="AZ470" s="123"/>
      <c r="BJ470" s="123"/>
      <c r="BT470" s="123"/>
      <c r="CD470" s="123"/>
      <c r="CN470" s="123"/>
      <c r="CX470" s="123"/>
      <c r="DH470" s="123"/>
      <c r="DR470" s="123"/>
      <c r="EB470" s="123"/>
      <c r="EL470" s="123"/>
      <c r="EV470" s="123"/>
      <c r="FF470" s="123"/>
      <c r="FP470" s="123"/>
      <c r="FZ470" s="123"/>
      <c r="GJ470" s="123"/>
      <c r="GT470" s="123"/>
      <c r="HD470" s="123"/>
      <c r="HN470" s="123"/>
      <c r="HX470" s="123"/>
    </row>
    <row xmlns:x14ac="http://schemas.microsoft.com/office/spreadsheetml/2009/9/ac" r="471" s="3" customFormat="true" x14ac:dyDescent="0.25">
      <c r="A471" s="385"/>
      <c r="B471" s="123"/>
      <c r="L471" s="123"/>
      <c r="V471" s="123"/>
      <c r="AF471" s="123"/>
      <c r="AP471" s="123"/>
      <c r="AZ471" s="123"/>
      <c r="BJ471" s="123"/>
      <c r="BT471" s="123"/>
      <c r="CD471" s="123"/>
      <c r="CN471" s="123"/>
      <c r="CX471" s="123"/>
      <c r="DH471" s="123"/>
      <c r="DR471" s="123"/>
      <c r="EB471" s="123"/>
      <c r="EL471" s="123"/>
      <c r="EV471" s="123"/>
      <c r="FF471" s="123"/>
      <c r="FP471" s="123"/>
      <c r="FZ471" s="123"/>
      <c r="GJ471" s="123"/>
      <c r="GT471" s="123"/>
      <c r="HD471" s="123"/>
      <c r="HN471" s="123"/>
      <c r="HX471" s="123"/>
    </row>
    <row xmlns:x14ac="http://schemas.microsoft.com/office/spreadsheetml/2009/9/ac" r="472" s="3" customFormat="true" x14ac:dyDescent="0.25">
      <c r="A472" s="385"/>
      <c r="B472" s="123"/>
      <c r="L472" s="123"/>
      <c r="V472" s="123"/>
      <c r="AF472" s="123"/>
      <c r="AP472" s="123"/>
      <c r="AZ472" s="123"/>
      <c r="BJ472" s="123"/>
      <c r="BT472" s="123"/>
      <c r="CD472" s="123"/>
      <c r="CN472" s="123"/>
      <c r="CX472" s="123"/>
      <c r="DH472" s="123"/>
      <c r="DR472" s="123"/>
      <c r="EB472" s="123"/>
      <c r="EL472" s="123"/>
      <c r="EV472" s="123"/>
      <c r="FF472" s="123"/>
      <c r="FP472" s="123"/>
      <c r="FZ472" s="123"/>
      <c r="GJ472" s="123"/>
      <c r="GT472" s="123"/>
      <c r="HD472" s="123"/>
      <c r="HN472" s="123"/>
      <c r="HX472" s="123"/>
    </row>
    <row xmlns:x14ac="http://schemas.microsoft.com/office/spreadsheetml/2009/9/ac" r="473" s="3" customFormat="true" x14ac:dyDescent="0.25">
      <c r="A473" s="385"/>
      <c r="B473" s="123"/>
      <c r="L473" s="123"/>
      <c r="V473" s="123"/>
      <c r="AF473" s="123"/>
      <c r="AP473" s="123"/>
      <c r="AZ473" s="123"/>
      <c r="BJ473" s="123"/>
      <c r="BT473" s="123"/>
      <c r="CD473" s="123"/>
      <c r="CN473" s="123"/>
      <c r="CX473" s="123"/>
      <c r="DH473" s="123"/>
      <c r="DR473" s="123"/>
      <c r="EB473" s="123"/>
      <c r="EL473" s="123"/>
      <c r="EV473" s="123"/>
      <c r="FF473" s="123"/>
      <c r="FP473" s="123"/>
      <c r="FZ473" s="123"/>
      <c r="GJ473" s="123"/>
      <c r="GT473" s="123"/>
      <c r="HD473" s="123"/>
      <c r="HN473" s="123"/>
      <c r="HX473" s="123"/>
    </row>
    <row xmlns:x14ac="http://schemas.microsoft.com/office/spreadsheetml/2009/9/ac" r="474" s="3" customFormat="true" x14ac:dyDescent="0.25">
      <c r="A474" s="385"/>
      <c r="B474" s="123"/>
      <c r="L474" s="123"/>
      <c r="V474" s="123"/>
      <c r="AF474" s="123"/>
      <c r="AP474" s="123"/>
      <c r="AZ474" s="123"/>
      <c r="BJ474" s="123"/>
      <c r="BT474" s="123"/>
      <c r="CD474" s="123"/>
      <c r="CN474" s="123"/>
      <c r="CX474" s="123"/>
      <c r="DH474" s="123"/>
      <c r="DR474" s="123"/>
      <c r="EB474" s="123"/>
      <c r="EL474" s="123"/>
      <c r="EV474" s="123"/>
      <c r="FF474" s="123"/>
      <c r="FP474" s="123"/>
      <c r="FZ474" s="123"/>
      <c r="GJ474" s="123"/>
      <c r="GT474" s="123"/>
      <c r="HD474" s="123"/>
      <c r="HN474" s="123"/>
      <c r="HX474" s="123"/>
    </row>
    <row xmlns:x14ac="http://schemas.microsoft.com/office/spreadsheetml/2009/9/ac" r="475" s="3" customFormat="true" x14ac:dyDescent="0.25">
      <c r="A475" s="385"/>
      <c r="B475" s="123"/>
      <c r="L475" s="123"/>
      <c r="V475" s="123"/>
      <c r="AF475" s="123"/>
      <c r="AP475" s="123"/>
      <c r="AZ475" s="123"/>
      <c r="BJ475" s="123"/>
      <c r="BT475" s="123"/>
      <c r="CD475" s="123"/>
      <c r="CN475" s="123"/>
      <c r="CX475" s="123"/>
      <c r="DH475" s="123"/>
      <c r="DR475" s="123"/>
      <c r="EB475" s="123"/>
      <c r="EL475" s="123"/>
      <c r="EV475" s="123"/>
      <c r="FF475" s="123"/>
      <c r="FP475" s="123"/>
      <c r="FZ475" s="123"/>
      <c r="GJ475" s="123"/>
      <c r="GT475" s="123"/>
      <c r="HD475" s="123"/>
      <c r="HN475" s="123"/>
      <c r="HX475" s="123"/>
    </row>
    <row xmlns:x14ac="http://schemas.microsoft.com/office/spreadsheetml/2009/9/ac" r="476" s="3" customFormat="true" x14ac:dyDescent="0.25">
      <c r="A476" s="385"/>
      <c r="B476" s="123"/>
      <c r="L476" s="123"/>
      <c r="V476" s="123"/>
      <c r="AF476" s="123"/>
      <c r="AP476" s="123"/>
      <c r="AZ476" s="123"/>
      <c r="BJ476" s="123"/>
      <c r="BT476" s="123"/>
      <c r="CD476" s="123"/>
      <c r="CN476" s="123"/>
      <c r="CX476" s="123"/>
      <c r="DH476" s="123"/>
      <c r="DR476" s="123"/>
      <c r="EB476" s="123"/>
      <c r="EL476" s="123"/>
      <c r="EV476" s="123"/>
      <c r="FF476" s="123"/>
      <c r="FP476" s="123"/>
      <c r="FZ476" s="123"/>
      <c r="GJ476" s="123"/>
      <c r="GT476" s="123"/>
      <c r="HD476" s="123"/>
      <c r="HN476" s="123"/>
      <c r="HX476" s="123"/>
    </row>
    <row xmlns:x14ac="http://schemas.microsoft.com/office/spreadsheetml/2009/9/ac" r="477" s="3" customFormat="true" x14ac:dyDescent="0.25">
      <c r="A477" s="385"/>
      <c r="B477" s="123"/>
      <c r="L477" s="123"/>
      <c r="V477" s="123"/>
      <c r="AF477" s="123"/>
      <c r="AP477" s="123"/>
      <c r="AZ477" s="123"/>
      <c r="BJ477" s="123"/>
      <c r="BT477" s="123"/>
      <c r="CD477" s="123"/>
      <c r="CN477" s="123"/>
      <c r="CX477" s="123"/>
      <c r="DH477" s="123"/>
      <c r="DR477" s="123"/>
      <c r="EB477" s="123"/>
      <c r="EL477" s="123"/>
      <c r="EV477" s="123"/>
      <c r="FF477" s="123"/>
      <c r="FP477" s="123"/>
      <c r="FZ477" s="123"/>
      <c r="GJ477" s="123"/>
      <c r="GT477" s="123"/>
      <c r="HD477" s="123"/>
      <c r="HN477" s="123"/>
      <c r="HX477" s="123"/>
    </row>
    <row xmlns:x14ac="http://schemas.microsoft.com/office/spreadsheetml/2009/9/ac" r="478" s="3" customFormat="true" x14ac:dyDescent="0.25">
      <c r="A478" s="385"/>
      <c r="B478" s="123"/>
      <c r="L478" s="123"/>
      <c r="V478" s="123"/>
      <c r="AF478" s="123"/>
      <c r="AP478" s="123"/>
      <c r="AZ478" s="123"/>
      <c r="BJ478" s="123"/>
      <c r="BT478" s="123"/>
      <c r="CD478" s="123"/>
      <c r="CN478" s="123"/>
      <c r="CX478" s="123"/>
      <c r="DH478" s="123"/>
      <c r="DR478" s="123"/>
      <c r="EB478" s="123"/>
      <c r="EL478" s="123"/>
      <c r="EV478" s="123"/>
      <c r="FF478" s="123"/>
      <c r="FP478" s="123"/>
      <c r="FZ478" s="123"/>
      <c r="GJ478" s="123"/>
      <c r="GT478" s="123"/>
      <c r="HD478" s="123"/>
      <c r="HN478" s="123"/>
      <c r="HX478" s="123"/>
    </row>
    <row xmlns:x14ac="http://schemas.microsoft.com/office/spreadsheetml/2009/9/ac" r="479" s="3" customFormat="true" x14ac:dyDescent="0.25">
      <c r="A479" s="385"/>
      <c r="B479" s="123"/>
      <c r="L479" s="123"/>
      <c r="V479" s="123"/>
      <c r="AF479" s="123"/>
      <c r="AP479" s="123"/>
      <c r="AZ479" s="123"/>
      <c r="BJ479" s="123"/>
      <c r="BT479" s="123"/>
      <c r="CD479" s="123"/>
      <c r="CN479" s="123"/>
      <c r="CX479" s="123"/>
      <c r="DH479" s="123"/>
      <c r="DR479" s="123"/>
      <c r="EB479" s="123"/>
      <c r="EL479" s="123"/>
      <c r="EV479" s="123"/>
      <c r="FF479" s="123"/>
      <c r="FP479" s="123"/>
      <c r="FZ479" s="123"/>
      <c r="GJ479" s="123"/>
      <c r="GT479" s="123"/>
      <c r="HD479" s="123"/>
      <c r="HN479" s="123"/>
      <c r="HX479" s="123"/>
    </row>
    <row xmlns:x14ac="http://schemas.microsoft.com/office/spreadsheetml/2009/9/ac" r="480" s="3" customFormat="true" x14ac:dyDescent="0.25">
      <c r="A480" s="385"/>
      <c r="B480" s="123"/>
      <c r="L480" s="123"/>
      <c r="V480" s="123"/>
      <c r="AF480" s="123"/>
      <c r="AP480" s="123"/>
      <c r="AZ480" s="123"/>
      <c r="BJ480" s="123"/>
      <c r="BT480" s="123"/>
      <c r="CD480" s="123"/>
      <c r="CN480" s="123"/>
      <c r="CX480" s="123"/>
      <c r="DH480" s="123"/>
      <c r="DR480" s="123"/>
      <c r="EB480" s="123"/>
      <c r="EL480" s="123"/>
      <c r="EV480" s="123"/>
      <c r="FF480" s="123"/>
      <c r="FP480" s="123"/>
      <c r="FZ480" s="123"/>
      <c r="GJ480" s="123"/>
      <c r="GT480" s="123"/>
      <c r="HD480" s="123"/>
      <c r="HN480" s="123"/>
      <c r="HX480" s="123"/>
    </row>
    <row xmlns:x14ac="http://schemas.microsoft.com/office/spreadsheetml/2009/9/ac" r="481" s="3" customFormat="true" x14ac:dyDescent="0.25">
      <c r="A481" s="385"/>
      <c r="B481" s="123"/>
      <c r="L481" s="123"/>
      <c r="V481" s="123"/>
      <c r="AF481" s="123"/>
      <c r="AP481" s="123"/>
      <c r="AZ481" s="123"/>
      <c r="BJ481" s="123"/>
      <c r="BT481" s="123"/>
      <c r="CD481" s="123"/>
      <c r="CN481" s="123"/>
      <c r="CX481" s="123"/>
      <c r="DH481" s="123"/>
      <c r="DR481" s="123"/>
      <c r="EB481" s="123"/>
      <c r="EL481" s="123"/>
      <c r="EV481" s="123"/>
      <c r="FF481" s="123"/>
      <c r="FP481" s="123"/>
      <c r="FZ481" s="123"/>
      <c r="GJ481" s="123"/>
      <c r="GT481" s="123"/>
      <c r="HD481" s="123"/>
      <c r="HN481" s="123"/>
      <c r="HX481" s="123"/>
    </row>
    <row xmlns:x14ac="http://schemas.microsoft.com/office/spreadsheetml/2009/9/ac" r="482" s="3" customFormat="true" x14ac:dyDescent="0.25">
      <c r="A482" s="385"/>
      <c r="B482" s="123"/>
      <c r="L482" s="123"/>
      <c r="V482" s="123"/>
      <c r="AF482" s="123"/>
      <c r="AP482" s="123"/>
      <c r="AZ482" s="123"/>
      <c r="BJ482" s="123"/>
      <c r="BT482" s="123"/>
      <c r="CD482" s="123"/>
      <c r="CN482" s="123"/>
      <c r="CX482" s="123"/>
      <c r="DH482" s="123"/>
      <c r="DR482" s="123"/>
      <c r="EB482" s="123"/>
      <c r="EL482" s="123"/>
      <c r="EV482" s="123"/>
      <c r="FF482" s="123"/>
      <c r="FP482" s="123"/>
      <c r="FZ482" s="123"/>
      <c r="GJ482" s="123"/>
      <c r="GT482" s="123"/>
      <c r="HD482" s="123"/>
      <c r="HN482" s="123"/>
      <c r="HX482" s="123"/>
    </row>
    <row xmlns:x14ac="http://schemas.microsoft.com/office/spreadsheetml/2009/9/ac" r="483" s="3" customFormat="true" x14ac:dyDescent="0.25">
      <c r="A483" s="385"/>
      <c r="B483" s="123"/>
      <c r="L483" s="123"/>
      <c r="V483" s="123"/>
      <c r="AF483" s="123"/>
      <c r="AP483" s="123"/>
      <c r="AZ483" s="123"/>
      <c r="BJ483" s="123"/>
      <c r="BT483" s="123"/>
      <c r="CD483" s="123"/>
      <c r="CN483" s="123"/>
      <c r="CX483" s="123"/>
      <c r="DH483" s="123"/>
      <c r="DR483" s="123"/>
      <c r="EB483" s="123"/>
      <c r="EL483" s="123"/>
      <c r="EV483" s="123"/>
      <c r="FF483" s="123"/>
      <c r="FP483" s="123"/>
      <c r="FZ483" s="123"/>
      <c r="GJ483" s="123"/>
      <c r="GT483" s="123"/>
      <c r="HD483" s="123"/>
      <c r="HN483" s="123"/>
      <c r="HX483" s="123"/>
    </row>
    <row xmlns:x14ac="http://schemas.microsoft.com/office/spreadsheetml/2009/9/ac" r="484" s="3" customFormat="true" x14ac:dyDescent="0.25">
      <c r="A484" s="385"/>
      <c r="B484" s="123"/>
      <c r="L484" s="123"/>
      <c r="V484" s="123"/>
      <c r="AF484" s="123"/>
      <c r="AP484" s="123"/>
      <c r="AZ484" s="123"/>
      <c r="BJ484" s="123"/>
      <c r="BT484" s="123"/>
      <c r="CD484" s="123"/>
      <c r="CN484" s="123"/>
      <c r="CX484" s="123"/>
      <c r="DH484" s="123"/>
      <c r="DR484" s="123"/>
      <c r="EB484" s="123"/>
      <c r="EL484" s="123"/>
      <c r="EV484" s="123"/>
      <c r="FF484" s="123"/>
      <c r="FP484" s="123"/>
      <c r="FZ484" s="123"/>
      <c r="GJ484" s="123"/>
      <c r="GT484" s="123"/>
      <c r="HD484" s="123"/>
      <c r="HN484" s="123"/>
      <c r="HX484" s="123"/>
    </row>
    <row xmlns:x14ac="http://schemas.microsoft.com/office/spreadsheetml/2009/9/ac" r="485" s="3" customFormat="true" x14ac:dyDescent="0.25">
      <c r="A485" s="385"/>
      <c r="B485" s="123"/>
      <c r="L485" s="123"/>
      <c r="V485" s="123"/>
      <c r="AF485" s="123"/>
      <c r="AP485" s="123"/>
      <c r="AZ485" s="123"/>
      <c r="BJ485" s="123"/>
      <c r="BT485" s="123"/>
      <c r="CD485" s="123"/>
      <c r="CN485" s="123"/>
      <c r="CX485" s="123"/>
      <c r="DH485" s="123"/>
      <c r="DR485" s="123"/>
      <c r="EB485" s="123"/>
      <c r="EL485" s="123"/>
      <c r="EV485" s="123"/>
      <c r="FF485" s="123"/>
      <c r="FP485" s="123"/>
      <c r="FZ485" s="123"/>
      <c r="GJ485" s="123"/>
      <c r="GT485" s="123"/>
      <c r="HD485" s="123"/>
      <c r="HN485" s="123"/>
      <c r="HX485" s="123"/>
    </row>
    <row xmlns:x14ac="http://schemas.microsoft.com/office/spreadsheetml/2009/9/ac" r="486" s="3" customFormat="true" x14ac:dyDescent="0.25">
      <c r="A486" s="385"/>
      <c r="B486" s="123"/>
      <c r="L486" s="123"/>
      <c r="V486" s="123"/>
      <c r="AF486" s="123"/>
      <c r="AP486" s="123"/>
      <c r="AZ486" s="123"/>
      <c r="BJ486" s="123"/>
      <c r="BT486" s="123"/>
      <c r="CD486" s="123"/>
      <c r="CN486" s="123"/>
      <c r="CX486" s="123"/>
      <c r="DH486" s="123"/>
      <c r="DR486" s="123"/>
      <c r="EB486" s="123"/>
      <c r="EL486" s="123"/>
      <c r="EV486" s="123"/>
      <c r="FF486" s="123"/>
      <c r="FP486" s="123"/>
      <c r="FZ486" s="123"/>
      <c r="GJ486" s="123"/>
      <c r="GT486" s="123"/>
      <c r="HD486" s="123"/>
      <c r="HN486" s="123"/>
      <c r="HX486" s="123"/>
    </row>
    <row xmlns:x14ac="http://schemas.microsoft.com/office/spreadsheetml/2009/9/ac" r="487" s="3" customFormat="true" x14ac:dyDescent="0.25">
      <c r="A487" s="385"/>
      <c r="B487" s="123"/>
      <c r="L487" s="123"/>
      <c r="V487" s="123"/>
      <c r="AF487" s="123"/>
      <c r="AP487" s="123"/>
      <c r="AZ487" s="123"/>
      <c r="BJ487" s="123"/>
      <c r="BT487" s="123"/>
      <c r="CD487" s="123"/>
      <c r="CN487" s="123"/>
      <c r="CX487" s="123"/>
      <c r="DH487" s="123"/>
      <c r="DR487" s="123"/>
      <c r="EB487" s="123"/>
      <c r="EL487" s="123"/>
      <c r="EV487" s="123"/>
      <c r="FF487" s="123"/>
      <c r="FP487" s="123"/>
      <c r="FZ487" s="123"/>
      <c r="GJ487" s="123"/>
      <c r="GT487" s="123"/>
      <c r="HD487" s="123"/>
      <c r="HN487" s="123"/>
      <c r="HX487" s="123"/>
    </row>
    <row xmlns:x14ac="http://schemas.microsoft.com/office/spreadsheetml/2009/9/ac" r="488" s="3" customFormat="true" x14ac:dyDescent="0.25">
      <c r="A488" s="385"/>
      <c r="B488" s="123"/>
      <c r="L488" s="123"/>
      <c r="V488" s="123"/>
      <c r="AF488" s="123"/>
      <c r="AP488" s="123"/>
      <c r="AZ488" s="123"/>
      <c r="BJ488" s="123"/>
      <c r="BT488" s="123"/>
      <c r="CD488" s="123"/>
      <c r="CN488" s="123"/>
      <c r="CX488" s="123"/>
      <c r="DH488" s="123"/>
      <c r="DR488" s="123"/>
      <c r="EB488" s="123"/>
      <c r="EL488" s="123"/>
      <c r="EV488" s="123"/>
      <c r="FF488" s="123"/>
      <c r="FP488" s="123"/>
      <c r="FZ488" s="123"/>
      <c r="GJ488" s="123"/>
      <c r="GT488" s="123"/>
      <c r="HD488" s="123"/>
      <c r="HN488" s="123"/>
      <c r="HX488" s="123"/>
    </row>
    <row xmlns:x14ac="http://schemas.microsoft.com/office/spreadsheetml/2009/9/ac" r="489" s="3" customFormat="true" x14ac:dyDescent="0.25">
      <c r="A489" s="385"/>
      <c r="B489" s="123"/>
      <c r="L489" s="123"/>
      <c r="V489" s="123"/>
      <c r="AF489" s="123"/>
      <c r="AP489" s="123"/>
      <c r="AZ489" s="123"/>
      <c r="BJ489" s="123"/>
      <c r="BT489" s="123"/>
      <c r="CD489" s="123"/>
      <c r="CN489" s="123"/>
      <c r="CX489" s="123"/>
      <c r="DH489" s="123"/>
      <c r="DR489" s="123"/>
      <c r="EB489" s="123"/>
      <c r="EL489" s="123"/>
      <c r="EV489" s="123"/>
      <c r="FF489" s="123"/>
      <c r="FP489" s="123"/>
      <c r="FZ489" s="123"/>
      <c r="GJ489" s="123"/>
      <c r="GT489" s="123"/>
      <c r="HD489" s="123"/>
      <c r="HN489" s="123"/>
      <c r="HX489" s="123"/>
    </row>
    <row xmlns:x14ac="http://schemas.microsoft.com/office/spreadsheetml/2009/9/ac" r="490" s="3" customFormat="true" x14ac:dyDescent="0.25">
      <c r="A490" s="385"/>
      <c r="B490" s="123"/>
      <c r="L490" s="123"/>
      <c r="V490" s="123"/>
      <c r="AF490" s="123"/>
      <c r="AP490" s="123"/>
      <c r="AZ490" s="123"/>
      <c r="BJ490" s="123"/>
      <c r="BT490" s="123"/>
      <c r="CD490" s="123"/>
      <c r="CN490" s="123"/>
      <c r="CX490" s="123"/>
      <c r="DH490" s="123"/>
      <c r="DR490" s="123"/>
      <c r="EB490" s="123"/>
      <c r="EL490" s="123"/>
      <c r="EV490" s="123"/>
      <c r="FF490" s="123"/>
      <c r="FP490" s="123"/>
      <c r="FZ490" s="123"/>
      <c r="GJ490" s="123"/>
      <c r="GT490" s="123"/>
      <c r="HD490" s="123"/>
      <c r="HN490" s="123"/>
      <c r="HX490" s="123"/>
    </row>
    <row xmlns:x14ac="http://schemas.microsoft.com/office/spreadsheetml/2009/9/ac" r="491" s="3" customFormat="true" x14ac:dyDescent="0.25">
      <c r="A491" s="385"/>
      <c r="B491" s="123"/>
      <c r="L491" s="123"/>
      <c r="V491" s="123"/>
      <c r="AF491" s="123"/>
      <c r="AP491" s="123"/>
      <c r="AZ491" s="123"/>
      <c r="BJ491" s="123"/>
      <c r="BT491" s="123"/>
      <c r="CD491" s="123"/>
      <c r="CN491" s="123"/>
      <c r="CX491" s="123"/>
      <c r="DH491" s="123"/>
      <c r="DR491" s="123"/>
      <c r="EB491" s="123"/>
      <c r="EL491" s="123"/>
      <c r="EV491" s="123"/>
      <c r="FF491" s="123"/>
      <c r="FP491" s="123"/>
      <c r="FZ491" s="123"/>
      <c r="GJ491" s="123"/>
      <c r="GT491" s="123"/>
      <c r="HD491" s="123"/>
      <c r="HN491" s="123"/>
      <c r="HX491" s="123"/>
    </row>
    <row xmlns:x14ac="http://schemas.microsoft.com/office/spreadsheetml/2009/9/ac" r="492" s="3" customFormat="true" x14ac:dyDescent="0.25">
      <c r="A492" s="385"/>
      <c r="B492" s="123"/>
      <c r="L492" s="123"/>
      <c r="V492" s="123"/>
      <c r="AF492" s="123"/>
      <c r="AP492" s="123"/>
      <c r="AZ492" s="123"/>
      <c r="BJ492" s="123"/>
      <c r="BT492" s="123"/>
      <c r="CD492" s="123"/>
      <c r="CN492" s="123"/>
      <c r="CX492" s="123"/>
      <c r="DH492" s="123"/>
      <c r="DR492" s="123"/>
      <c r="EB492" s="123"/>
      <c r="EL492" s="123"/>
      <c r="EV492" s="123"/>
      <c r="FF492" s="123"/>
      <c r="FP492" s="123"/>
      <c r="FZ492" s="123"/>
      <c r="GJ492" s="123"/>
      <c r="GT492" s="123"/>
      <c r="HD492" s="123"/>
      <c r="HN492" s="123"/>
      <c r="HX492" s="123"/>
    </row>
    <row xmlns:x14ac="http://schemas.microsoft.com/office/spreadsheetml/2009/9/ac" r="493" s="3" customFormat="true" x14ac:dyDescent="0.25">
      <c r="A493" s="385"/>
      <c r="B493" s="123"/>
      <c r="L493" s="123"/>
      <c r="V493" s="123"/>
      <c r="AF493" s="123"/>
      <c r="AP493" s="123"/>
      <c r="AZ493" s="123"/>
      <c r="BJ493" s="123"/>
      <c r="BT493" s="123"/>
      <c r="CD493" s="123"/>
      <c r="CN493" s="123"/>
      <c r="CX493" s="123"/>
      <c r="DH493" s="123"/>
      <c r="DR493" s="123"/>
      <c r="EB493" s="123"/>
      <c r="EL493" s="123"/>
      <c r="EV493" s="123"/>
      <c r="FF493" s="123"/>
      <c r="FP493" s="123"/>
      <c r="FZ493" s="123"/>
      <c r="GJ493" s="123"/>
      <c r="GT493" s="123"/>
      <c r="HD493" s="123"/>
      <c r="HN493" s="123"/>
      <c r="HX493" s="123"/>
    </row>
    <row xmlns:x14ac="http://schemas.microsoft.com/office/spreadsheetml/2009/9/ac" r="494" s="3" customFormat="true" x14ac:dyDescent="0.25">
      <c r="A494" s="385"/>
      <c r="B494" s="123"/>
      <c r="L494" s="123"/>
      <c r="V494" s="123"/>
      <c r="AF494" s="123"/>
      <c r="AP494" s="123"/>
      <c r="AZ494" s="123"/>
      <c r="BJ494" s="123"/>
      <c r="BT494" s="123"/>
      <c r="CD494" s="123"/>
      <c r="CN494" s="123"/>
      <c r="CX494" s="123"/>
      <c r="DH494" s="123"/>
      <c r="DR494" s="123"/>
      <c r="EB494" s="123"/>
      <c r="EL494" s="123"/>
      <c r="EV494" s="123"/>
      <c r="FF494" s="123"/>
      <c r="FP494" s="123"/>
      <c r="FZ494" s="123"/>
      <c r="GJ494" s="123"/>
      <c r="GT494" s="123"/>
      <c r="HD494" s="123"/>
      <c r="HN494" s="123"/>
      <c r="HX494" s="123"/>
    </row>
    <row xmlns:x14ac="http://schemas.microsoft.com/office/spreadsheetml/2009/9/ac" r="495" s="3" customFormat="true" x14ac:dyDescent="0.25">
      <c r="A495" s="385"/>
      <c r="B495" s="123"/>
      <c r="L495" s="123"/>
      <c r="V495" s="123"/>
      <c r="AF495" s="123"/>
      <c r="AP495" s="123"/>
      <c r="AZ495" s="123"/>
      <c r="BJ495" s="123"/>
      <c r="BT495" s="123"/>
      <c r="CD495" s="123"/>
      <c r="CN495" s="123"/>
      <c r="CX495" s="123"/>
      <c r="DH495" s="123"/>
      <c r="DR495" s="123"/>
      <c r="EB495" s="123"/>
      <c r="EL495" s="123"/>
      <c r="EV495" s="123"/>
      <c r="FF495" s="123"/>
      <c r="FP495" s="123"/>
      <c r="FZ495" s="123"/>
      <c r="GJ495" s="123"/>
      <c r="GT495" s="123"/>
      <c r="HD495" s="123"/>
      <c r="HN495" s="123"/>
      <c r="HX495" s="123"/>
    </row>
    <row xmlns:x14ac="http://schemas.microsoft.com/office/spreadsheetml/2009/9/ac" r="496" s="3" customFormat="true" x14ac:dyDescent="0.25">
      <c r="A496" s="385"/>
      <c r="B496" s="123"/>
      <c r="L496" s="123"/>
      <c r="V496" s="123"/>
      <c r="AF496" s="123"/>
      <c r="AP496" s="123"/>
      <c r="AZ496" s="123"/>
      <c r="BJ496" s="123"/>
      <c r="BT496" s="123"/>
      <c r="CD496" s="123"/>
      <c r="CN496" s="123"/>
      <c r="CX496" s="123"/>
      <c r="DH496" s="123"/>
      <c r="DR496" s="123"/>
      <c r="EB496" s="123"/>
      <c r="EL496" s="123"/>
      <c r="EV496" s="123"/>
      <c r="FF496" s="123"/>
      <c r="FP496" s="123"/>
      <c r="FZ496" s="123"/>
      <c r="GJ496" s="123"/>
      <c r="GT496" s="123"/>
      <c r="HD496" s="123"/>
      <c r="HN496" s="123"/>
      <c r="HX496" s="123"/>
    </row>
    <row xmlns:x14ac="http://schemas.microsoft.com/office/spreadsheetml/2009/9/ac" r="497" s="3" customFormat="true" x14ac:dyDescent="0.25">
      <c r="A497" s="385"/>
      <c r="B497" s="123"/>
      <c r="L497" s="123"/>
      <c r="V497" s="123"/>
      <c r="AF497" s="123"/>
      <c r="AP497" s="123"/>
      <c r="AZ497" s="123"/>
      <c r="BJ497" s="123"/>
      <c r="BT497" s="123"/>
      <c r="CD497" s="123"/>
      <c r="CN497" s="123"/>
      <c r="CX497" s="123"/>
      <c r="DH497" s="123"/>
      <c r="DR497" s="123"/>
      <c r="EB497" s="123"/>
      <c r="EL497" s="123"/>
      <c r="EV497" s="123"/>
      <c r="FF497" s="123"/>
      <c r="FP497" s="123"/>
      <c r="FZ497" s="123"/>
      <c r="GJ497" s="123"/>
      <c r="GT497" s="123"/>
      <c r="HD497" s="123"/>
      <c r="HN497" s="123"/>
      <c r="HX497" s="123"/>
    </row>
    <row xmlns:x14ac="http://schemas.microsoft.com/office/spreadsheetml/2009/9/ac" r="498" s="3" customFormat="true" x14ac:dyDescent="0.25">
      <c r="A498" s="385"/>
      <c r="B498" s="123"/>
      <c r="L498" s="123"/>
      <c r="V498" s="123"/>
      <c r="AF498" s="123"/>
      <c r="AP498" s="123"/>
      <c r="AZ498" s="123"/>
      <c r="BJ498" s="123"/>
      <c r="BT498" s="123"/>
      <c r="CD498" s="123"/>
      <c r="CN498" s="123"/>
      <c r="CX498" s="123"/>
      <c r="DH498" s="123"/>
      <c r="DR498" s="123"/>
      <c r="EB498" s="123"/>
      <c r="EL498" s="123"/>
      <c r="EV498" s="123"/>
      <c r="FF498" s="123"/>
      <c r="FP498" s="123"/>
      <c r="FZ498" s="123"/>
      <c r="GJ498" s="123"/>
      <c r="GT498" s="123"/>
      <c r="HD498" s="123"/>
      <c r="HN498" s="123"/>
      <c r="HX498" s="123"/>
    </row>
    <row xmlns:x14ac="http://schemas.microsoft.com/office/spreadsheetml/2009/9/ac" r="499" s="3" customFormat="true" x14ac:dyDescent="0.25">
      <c r="A499" s="385"/>
      <c r="B499" s="123"/>
      <c r="L499" s="123"/>
      <c r="V499" s="123"/>
      <c r="AF499" s="123"/>
      <c r="AP499" s="123"/>
      <c r="AZ499" s="123"/>
      <c r="BJ499" s="123"/>
      <c r="BT499" s="123"/>
      <c r="CD499" s="123"/>
      <c r="CN499" s="123"/>
      <c r="CX499" s="123"/>
      <c r="DH499" s="123"/>
      <c r="DR499" s="123"/>
      <c r="EB499" s="123"/>
      <c r="EL499" s="123"/>
      <c r="EV499" s="123"/>
      <c r="FF499" s="123"/>
      <c r="FP499" s="123"/>
      <c r="FZ499" s="123"/>
      <c r="GJ499" s="123"/>
      <c r="GT499" s="123"/>
      <c r="HD499" s="123"/>
      <c r="HN499" s="123"/>
      <c r="HX499" s="123"/>
    </row>
    <row xmlns:x14ac="http://schemas.microsoft.com/office/spreadsheetml/2009/9/ac" r="500" s="3" customFormat="true" x14ac:dyDescent="0.25">
      <c r="A500" s="385"/>
      <c r="B500" s="123"/>
      <c r="L500" s="123"/>
      <c r="V500" s="123"/>
      <c r="AF500" s="123"/>
      <c r="AP500" s="123"/>
      <c r="AZ500" s="123"/>
      <c r="BJ500" s="123"/>
      <c r="BT500" s="123"/>
      <c r="CD500" s="123"/>
      <c r="CN500" s="123"/>
      <c r="CX500" s="123"/>
      <c r="DH500" s="123"/>
      <c r="DR500" s="123"/>
      <c r="EB500" s="123"/>
      <c r="EL500" s="123"/>
      <c r="EV500" s="123"/>
      <c r="FF500" s="123"/>
      <c r="FP500" s="123"/>
      <c r="FZ500" s="123"/>
      <c r="GJ500" s="123"/>
      <c r="GT500" s="123"/>
      <c r="HD500" s="123"/>
      <c r="HN500" s="123"/>
      <c r="HX500" s="123"/>
    </row>
    <row xmlns:x14ac="http://schemas.microsoft.com/office/spreadsheetml/2009/9/ac" r="501" s="3" customFormat="true" x14ac:dyDescent="0.25">
      <c r="A501" s="385"/>
      <c r="B501" s="123"/>
      <c r="L501" s="123"/>
      <c r="V501" s="123"/>
      <c r="AF501" s="123"/>
      <c r="AP501" s="123"/>
      <c r="AZ501" s="123"/>
      <c r="BJ501" s="123"/>
      <c r="BT501" s="123"/>
      <c r="CD501" s="123"/>
      <c r="CN501" s="123"/>
      <c r="CX501" s="123"/>
      <c r="DH501" s="123"/>
      <c r="DR501" s="123"/>
      <c r="EB501" s="123"/>
      <c r="EL501" s="123"/>
      <c r="EV501" s="123"/>
      <c r="FF501" s="123"/>
      <c r="FP501" s="123"/>
      <c r="FZ501" s="123"/>
      <c r="GJ501" s="123"/>
      <c r="GT501" s="123"/>
      <c r="HD501" s="123"/>
      <c r="HN501" s="123"/>
      <c r="HX501" s="123"/>
    </row>
    <row xmlns:x14ac="http://schemas.microsoft.com/office/spreadsheetml/2009/9/ac" r="502" s="3" customFormat="true" x14ac:dyDescent="0.25">
      <c r="A502" s="385"/>
      <c r="B502" s="123"/>
      <c r="L502" s="123"/>
      <c r="V502" s="123"/>
      <c r="AF502" s="123"/>
      <c r="AP502" s="123"/>
      <c r="AZ502" s="123"/>
      <c r="BJ502" s="123"/>
      <c r="BT502" s="123"/>
      <c r="CD502" s="123"/>
      <c r="CN502" s="123"/>
      <c r="CX502" s="123"/>
      <c r="DH502" s="123"/>
      <c r="DR502" s="123"/>
      <c r="EB502" s="123"/>
      <c r="EL502" s="123"/>
      <c r="EV502" s="123"/>
      <c r="FF502" s="123"/>
      <c r="FP502" s="123"/>
      <c r="FZ502" s="123"/>
      <c r="GJ502" s="123"/>
      <c r="GT502" s="123"/>
      <c r="HD502" s="123"/>
      <c r="HN502" s="123"/>
      <c r="HX502" s="123"/>
    </row>
    <row xmlns:x14ac="http://schemas.microsoft.com/office/spreadsheetml/2009/9/ac" r="503" s="3" customFormat="true" x14ac:dyDescent="0.25">
      <c r="A503" s="385"/>
      <c r="B503" s="123"/>
      <c r="L503" s="123"/>
      <c r="V503" s="123"/>
      <c r="AF503" s="123"/>
      <c r="AP503" s="123"/>
      <c r="AZ503" s="123"/>
      <c r="BJ503" s="123"/>
      <c r="BT503" s="123"/>
      <c r="CD503" s="123"/>
      <c r="CN503" s="123"/>
      <c r="CX503" s="123"/>
      <c r="DH503" s="123"/>
      <c r="DR503" s="123"/>
      <c r="EB503" s="123"/>
      <c r="EL503" s="123"/>
      <c r="EV503" s="123"/>
      <c r="FF503" s="123"/>
      <c r="FP503" s="123"/>
      <c r="FZ503" s="123"/>
      <c r="GJ503" s="123"/>
      <c r="GT503" s="123"/>
      <c r="HD503" s="123"/>
      <c r="HN503" s="123"/>
      <c r="HX503" s="123"/>
    </row>
    <row xmlns:x14ac="http://schemas.microsoft.com/office/spreadsheetml/2009/9/ac" r="504" s="3" customFormat="true" x14ac:dyDescent="0.25">
      <c r="A504" s="385"/>
      <c r="B504" s="123"/>
      <c r="L504" s="123"/>
      <c r="V504" s="123"/>
      <c r="AF504" s="123"/>
      <c r="AP504" s="123"/>
      <c r="AZ504" s="123"/>
      <c r="BJ504" s="123"/>
      <c r="BT504" s="123"/>
      <c r="CD504" s="123"/>
      <c r="CN504" s="123"/>
      <c r="CX504" s="123"/>
      <c r="DH504" s="123"/>
      <c r="DR504" s="123"/>
      <c r="EB504" s="123"/>
      <c r="EL504" s="123"/>
      <c r="EV504" s="123"/>
      <c r="FF504" s="123"/>
      <c r="FP504" s="123"/>
      <c r="FZ504" s="123"/>
      <c r="GJ504" s="123"/>
      <c r="GT504" s="123"/>
      <c r="HD504" s="123"/>
      <c r="HN504" s="123"/>
      <c r="HX504" s="123"/>
    </row>
    <row xmlns:x14ac="http://schemas.microsoft.com/office/spreadsheetml/2009/9/ac" r="505" s="3" customFormat="true" x14ac:dyDescent="0.25">
      <c r="A505" s="385"/>
      <c r="B505" s="123"/>
      <c r="L505" s="123"/>
      <c r="V505" s="123"/>
      <c r="AF505" s="123"/>
      <c r="AP505" s="123"/>
      <c r="AZ505" s="123"/>
      <c r="BJ505" s="123"/>
      <c r="BT505" s="123"/>
      <c r="CD505" s="123"/>
      <c r="CN505" s="123"/>
      <c r="CX505" s="123"/>
      <c r="DH505" s="123"/>
      <c r="DR505" s="123"/>
      <c r="EB505" s="123"/>
      <c r="EL505" s="123"/>
      <c r="EV505" s="123"/>
      <c r="FF505" s="123"/>
      <c r="FP505" s="123"/>
      <c r="FZ505" s="123"/>
      <c r="GJ505" s="123"/>
      <c r="GT505" s="123"/>
      <c r="HD505" s="123"/>
      <c r="HN505" s="123"/>
      <c r="HX505" s="123"/>
    </row>
    <row xmlns:x14ac="http://schemas.microsoft.com/office/spreadsheetml/2009/9/ac" r="506" s="3" customFormat="true" x14ac:dyDescent="0.25">
      <c r="A506" s="385"/>
      <c r="B506" s="123"/>
      <c r="L506" s="123"/>
      <c r="V506" s="123"/>
      <c r="AF506" s="123"/>
      <c r="AP506" s="123"/>
      <c r="AZ506" s="123"/>
      <c r="BJ506" s="123"/>
      <c r="BT506" s="123"/>
      <c r="CD506" s="123"/>
      <c r="CN506" s="123"/>
      <c r="CX506" s="123"/>
      <c r="DH506" s="123"/>
      <c r="DR506" s="123"/>
      <c r="EB506" s="123"/>
      <c r="EL506" s="123"/>
      <c r="EV506" s="123"/>
      <c r="FF506" s="123"/>
      <c r="FP506" s="123"/>
      <c r="FZ506" s="123"/>
      <c r="GJ506" s="123"/>
      <c r="GT506" s="123"/>
      <c r="HD506" s="123"/>
      <c r="HN506" s="123"/>
      <c r="HX506" s="123"/>
    </row>
    <row xmlns:x14ac="http://schemas.microsoft.com/office/spreadsheetml/2009/9/ac" r="507" s="3" customFormat="true" x14ac:dyDescent="0.25">
      <c r="A507" s="385"/>
      <c r="B507" s="123"/>
      <c r="L507" s="123"/>
      <c r="V507" s="123"/>
      <c r="AF507" s="123"/>
      <c r="AP507" s="123"/>
      <c r="AZ507" s="123"/>
      <c r="BJ507" s="123"/>
      <c r="BT507" s="123"/>
      <c r="CD507" s="123"/>
      <c r="CN507" s="123"/>
      <c r="CX507" s="123"/>
      <c r="DH507" s="123"/>
      <c r="DR507" s="123"/>
      <c r="EB507" s="123"/>
      <c r="EL507" s="123"/>
      <c r="EV507" s="123"/>
      <c r="FF507" s="123"/>
      <c r="FP507" s="123"/>
      <c r="FZ507" s="123"/>
      <c r="GJ507" s="123"/>
      <c r="GT507" s="123"/>
      <c r="HD507" s="123"/>
      <c r="HN507" s="123"/>
      <c r="HX507" s="123"/>
    </row>
    <row xmlns:x14ac="http://schemas.microsoft.com/office/spreadsheetml/2009/9/ac" r="508" s="3" customFormat="true" x14ac:dyDescent="0.25">
      <c r="A508" s="385"/>
      <c r="B508" s="123"/>
      <c r="L508" s="123"/>
      <c r="V508" s="123"/>
      <c r="AF508" s="123"/>
      <c r="AP508" s="123"/>
      <c r="AZ508" s="123"/>
      <c r="BJ508" s="123"/>
      <c r="BT508" s="123"/>
      <c r="CD508" s="123"/>
      <c r="CN508" s="123"/>
      <c r="CX508" s="123"/>
      <c r="DH508" s="123"/>
      <c r="DR508" s="123"/>
      <c r="EB508" s="123"/>
      <c r="EL508" s="123"/>
      <c r="EV508" s="123"/>
      <c r="FF508" s="123"/>
      <c r="FP508" s="123"/>
      <c r="FZ508" s="123"/>
      <c r="GJ508" s="123"/>
      <c r="GT508" s="123"/>
      <c r="HD508" s="123"/>
      <c r="HN508" s="123"/>
      <c r="HX508" s="123"/>
    </row>
    <row xmlns:x14ac="http://schemas.microsoft.com/office/spreadsheetml/2009/9/ac" r="509" s="3" customFormat="true" x14ac:dyDescent="0.25">
      <c r="A509" s="385"/>
      <c r="B509" s="123"/>
      <c r="L509" s="123"/>
      <c r="V509" s="123"/>
      <c r="AF509" s="123"/>
      <c r="AP509" s="123"/>
      <c r="AZ509" s="123"/>
      <c r="BJ509" s="123"/>
      <c r="BT509" s="123"/>
      <c r="CD509" s="123"/>
      <c r="CN509" s="123"/>
      <c r="CX509" s="123"/>
      <c r="DH509" s="123"/>
      <c r="DR509" s="123"/>
      <c r="EB509" s="123"/>
      <c r="EL509" s="123"/>
      <c r="EV509" s="123"/>
      <c r="FF509" s="123"/>
      <c r="FP509" s="123"/>
      <c r="FZ509" s="123"/>
      <c r="GJ509" s="123"/>
      <c r="GT509" s="123"/>
      <c r="HD509" s="123"/>
      <c r="HN509" s="123"/>
      <c r="HX509" s="123"/>
    </row>
    <row xmlns:x14ac="http://schemas.microsoft.com/office/spreadsheetml/2009/9/ac" r="510" s="3" customFormat="true" x14ac:dyDescent="0.25">
      <c r="A510" s="385"/>
      <c r="B510" s="123"/>
      <c r="L510" s="123"/>
      <c r="V510" s="123"/>
      <c r="AF510" s="123"/>
      <c r="AP510" s="123"/>
      <c r="AZ510" s="123"/>
      <c r="BJ510" s="123"/>
      <c r="BT510" s="123"/>
      <c r="CD510" s="123"/>
      <c r="CN510" s="123"/>
      <c r="CX510" s="123"/>
      <c r="DH510" s="123"/>
      <c r="DR510" s="123"/>
      <c r="EB510" s="123"/>
      <c r="EL510" s="123"/>
      <c r="EV510" s="123"/>
      <c r="FF510" s="123"/>
      <c r="FP510" s="123"/>
      <c r="FZ510" s="123"/>
      <c r="GJ510" s="123"/>
      <c r="GT510" s="123"/>
      <c r="HD510" s="123"/>
      <c r="HN510" s="123"/>
      <c r="HX510" s="123"/>
    </row>
    <row xmlns:x14ac="http://schemas.microsoft.com/office/spreadsheetml/2009/9/ac" r="511" s="3" customFormat="true" x14ac:dyDescent="0.25">
      <c r="A511" s="385"/>
      <c r="B511" s="123"/>
      <c r="L511" s="123"/>
      <c r="V511" s="123"/>
      <c r="AF511" s="123"/>
      <c r="AP511" s="123"/>
      <c r="AZ511" s="123"/>
      <c r="BJ511" s="123"/>
      <c r="BT511" s="123"/>
      <c r="CD511" s="123"/>
      <c r="CN511" s="123"/>
      <c r="CX511" s="123"/>
      <c r="DH511" s="123"/>
      <c r="DR511" s="123"/>
      <c r="EB511" s="123"/>
      <c r="EL511" s="123"/>
      <c r="EV511" s="123"/>
      <c r="FF511" s="123"/>
      <c r="FP511" s="123"/>
      <c r="FZ511" s="123"/>
      <c r="GJ511" s="123"/>
      <c r="GT511" s="123"/>
      <c r="HD511" s="123"/>
      <c r="HN511" s="123"/>
      <c r="HX511" s="123"/>
    </row>
    <row xmlns:x14ac="http://schemas.microsoft.com/office/spreadsheetml/2009/9/ac" r="512" s="3" customFormat="true" x14ac:dyDescent="0.25">
      <c r="A512" s="385"/>
      <c r="B512" s="123"/>
      <c r="L512" s="123"/>
      <c r="V512" s="123"/>
      <c r="AF512" s="123"/>
      <c r="AP512" s="123"/>
      <c r="AZ512" s="123"/>
      <c r="BJ512" s="123"/>
      <c r="BT512" s="123"/>
      <c r="CD512" s="123"/>
      <c r="CN512" s="123"/>
      <c r="CX512" s="123"/>
      <c r="DH512" s="123"/>
      <c r="DR512" s="123"/>
      <c r="EB512" s="123"/>
      <c r="EL512" s="123"/>
      <c r="EV512" s="123"/>
      <c r="FF512" s="123"/>
      <c r="FP512" s="123"/>
      <c r="FZ512" s="123"/>
      <c r="GJ512" s="123"/>
      <c r="GT512" s="123"/>
      <c r="HD512" s="123"/>
      <c r="HN512" s="123"/>
      <c r="HX512" s="123"/>
    </row>
    <row xmlns:x14ac="http://schemas.microsoft.com/office/spreadsheetml/2009/9/ac" r="513" s="3" customFormat="true" x14ac:dyDescent="0.25">
      <c r="A513" s="385"/>
      <c r="B513" s="123"/>
      <c r="L513" s="123"/>
      <c r="V513" s="123"/>
      <c r="AF513" s="123"/>
      <c r="AP513" s="123"/>
      <c r="AZ513" s="123"/>
      <c r="BJ513" s="123"/>
      <c r="BT513" s="123"/>
      <c r="CD513" s="123"/>
      <c r="CN513" s="123"/>
      <c r="CX513" s="123"/>
      <c r="DH513" s="123"/>
      <c r="DR513" s="123"/>
      <c r="EB513" s="123"/>
      <c r="EL513" s="123"/>
      <c r="EV513" s="123"/>
      <c r="FF513" s="123"/>
      <c r="FP513" s="123"/>
      <c r="FZ513" s="123"/>
      <c r="GJ513" s="123"/>
      <c r="GT513" s="123"/>
      <c r="HD513" s="123"/>
      <c r="HN513" s="123"/>
      <c r="HX513" s="123"/>
    </row>
    <row xmlns:x14ac="http://schemas.microsoft.com/office/spreadsheetml/2009/9/ac" r="514" s="3" customFormat="true" x14ac:dyDescent="0.25">
      <c r="A514" s="385"/>
      <c r="B514" s="123"/>
      <c r="L514" s="123"/>
      <c r="V514" s="123"/>
      <c r="AF514" s="123"/>
      <c r="AP514" s="123"/>
      <c r="AZ514" s="123"/>
      <c r="BJ514" s="123"/>
      <c r="BT514" s="123"/>
      <c r="CD514" s="123"/>
      <c r="CN514" s="123"/>
      <c r="CX514" s="123"/>
      <c r="DH514" s="123"/>
      <c r="DR514" s="123"/>
      <c r="EB514" s="123"/>
      <c r="EL514" s="123"/>
      <c r="EV514" s="123"/>
      <c r="FF514" s="123"/>
      <c r="FP514" s="123"/>
      <c r="FZ514" s="123"/>
      <c r="GJ514" s="123"/>
      <c r="GT514" s="123"/>
      <c r="HD514" s="123"/>
      <c r="HN514" s="123"/>
      <c r="HX514" s="123"/>
    </row>
    <row xmlns:x14ac="http://schemas.microsoft.com/office/spreadsheetml/2009/9/ac" r="515" s="3" customFormat="true" x14ac:dyDescent="0.25">
      <c r="A515" s="385"/>
      <c r="B515" s="123"/>
      <c r="L515" s="123"/>
      <c r="V515" s="123"/>
      <c r="AF515" s="123"/>
      <c r="AP515" s="123"/>
      <c r="AZ515" s="123"/>
      <c r="BJ515" s="123"/>
      <c r="BT515" s="123"/>
      <c r="CD515" s="123"/>
      <c r="CN515" s="123"/>
      <c r="CX515" s="123"/>
      <c r="DH515" s="123"/>
      <c r="DR515" s="123"/>
      <c r="EB515" s="123"/>
      <c r="EL515" s="123"/>
      <c r="EV515" s="123"/>
      <c r="FF515" s="123"/>
      <c r="FP515" s="123"/>
      <c r="FZ515" s="123"/>
      <c r="GJ515" s="123"/>
      <c r="GT515" s="123"/>
      <c r="HD515" s="123"/>
      <c r="HN515" s="123"/>
      <c r="HX515" s="123"/>
    </row>
    <row xmlns:x14ac="http://schemas.microsoft.com/office/spreadsheetml/2009/9/ac" r="516" s="3" customFormat="true" x14ac:dyDescent="0.25">
      <c r="A516" s="385"/>
      <c r="B516" s="123"/>
      <c r="L516" s="123"/>
      <c r="V516" s="123"/>
      <c r="AF516" s="123"/>
      <c r="AP516" s="123"/>
      <c r="AZ516" s="123"/>
      <c r="BJ516" s="123"/>
      <c r="BT516" s="123"/>
      <c r="CD516" s="123"/>
      <c r="CN516" s="123"/>
      <c r="CX516" s="123"/>
      <c r="DH516" s="123"/>
      <c r="DR516" s="123"/>
      <c r="EB516" s="123"/>
      <c r="EL516" s="123"/>
      <c r="EV516" s="123"/>
      <c r="FF516" s="123"/>
      <c r="FP516" s="123"/>
      <c r="FZ516" s="123"/>
      <c r="GJ516" s="123"/>
      <c r="GT516" s="123"/>
      <c r="HD516" s="123"/>
      <c r="HN516" s="123"/>
      <c r="HX516" s="123"/>
    </row>
    <row xmlns:x14ac="http://schemas.microsoft.com/office/spreadsheetml/2009/9/ac" r="517" s="3" customFormat="true" x14ac:dyDescent="0.25">
      <c r="A517" s="385"/>
      <c r="B517" s="123"/>
      <c r="L517" s="123"/>
      <c r="V517" s="123"/>
      <c r="AF517" s="123"/>
      <c r="AP517" s="123"/>
      <c r="AZ517" s="123"/>
      <c r="BJ517" s="123"/>
      <c r="BT517" s="123"/>
      <c r="CD517" s="123"/>
      <c r="CN517" s="123"/>
      <c r="CX517" s="123"/>
      <c r="DH517" s="123"/>
      <c r="DR517" s="123"/>
      <c r="EB517" s="123"/>
      <c r="EL517" s="123"/>
      <c r="EV517" s="123"/>
      <c r="FF517" s="123"/>
      <c r="FP517" s="123"/>
      <c r="FZ517" s="123"/>
      <c r="GJ517" s="123"/>
      <c r="GT517" s="123"/>
      <c r="HD517" s="123"/>
      <c r="HN517" s="123"/>
      <c r="HX517" s="123"/>
    </row>
    <row xmlns:x14ac="http://schemas.microsoft.com/office/spreadsheetml/2009/9/ac" r="518" s="3" customFormat="true" x14ac:dyDescent="0.25">
      <c r="A518" s="385"/>
      <c r="B518" s="123"/>
      <c r="L518" s="123"/>
      <c r="V518" s="123"/>
      <c r="AF518" s="123"/>
      <c r="AP518" s="123"/>
      <c r="AZ518" s="123"/>
      <c r="BJ518" s="123"/>
      <c r="BT518" s="123"/>
      <c r="CD518" s="123"/>
      <c r="CN518" s="123"/>
      <c r="CX518" s="123"/>
      <c r="DH518" s="123"/>
      <c r="DR518" s="123"/>
      <c r="EB518" s="123"/>
      <c r="EL518" s="123"/>
      <c r="EV518" s="123"/>
      <c r="FF518" s="123"/>
      <c r="FP518" s="123"/>
      <c r="FZ518" s="123"/>
      <c r="GJ518" s="123"/>
      <c r="GT518" s="123"/>
      <c r="HD518" s="123"/>
      <c r="HN518" s="123"/>
      <c r="HX518" s="123"/>
    </row>
    <row xmlns:x14ac="http://schemas.microsoft.com/office/spreadsheetml/2009/9/ac" r="519" s="3" customFormat="true" x14ac:dyDescent="0.25">
      <c r="A519" s="385"/>
      <c r="B519" s="123"/>
      <c r="L519" s="123"/>
      <c r="V519" s="123"/>
      <c r="AF519" s="123"/>
      <c r="AP519" s="123"/>
      <c r="AZ519" s="123"/>
      <c r="BJ519" s="123"/>
      <c r="BT519" s="123"/>
      <c r="CD519" s="123"/>
      <c r="CN519" s="123"/>
      <c r="CX519" s="123"/>
      <c r="DH519" s="123"/>
      <c r="DR519" s="123"/>
      <c r="EB519" s="123"/>
      <c r="EL519" s="123"/>
      <c r="EV519" s="123"/>
      <c r="FF519" s="123"/>
      <c r="FP519" s="123"/>
      <c r="FZ519" s="123"/>
      <c r="GJ519" s="123"/>
      <c r="GT519" s="123"/>
      <c r="HD519" s="123"/>
      <c r="HN519" s="123"/>
      <c r="HX519" s="123"/>
    </row>
    <row xmlns:x14ac="http://schemas.microsoft.com/office/spreadsheetml/2009/9/ac" r="520" s="3" customFormat="true" x14ac:dyDescent="0.25">
      <c r="A520" s="385"/>
      <c r="B520" s="123"/>
      <c r="L520" s="123"/>
      <c r="V520" s="123"/>
      <c r="AF520" s="123"/>
      <c r="AP520" s="123"/>
      <c r="AZ520" s="123"/>
      <c r="BJ520" s="123"/>
      <c r="BT520" s="123"/>
      <c r="CD520" s="123"/>
      <c r="CN520" s="123"/>
      <c r="CX520" s="123"/>
      <c r="DH520" s="123"/>
      <c r="DR520" s="123"/>
      <c r="EB520" s="123"/>
      <c r="EL520" s="123"/>
      <c r="EV520" s="123"/>
      <c r="FF520" s="123"/>
      <c r="FP520" s="123"/>
      <c r="FZ520" s="123"/>
      <c r="GJ520" s="123"/>
      <c r="GT520" s="123"/>
      <c r="HD520" s="123"/>
      <c r="HN520" s="123"/>
      <c r="HX520" s="123"/>
    </row>
    <row xmlns:x14ac="http://schemas.microsoft.com/office/spreadsheetml/2009/9/ac" r="521" s="3" customFormat="true" x14ac:dyDescent="0.25">
      <c r="A521" s="385"/>
      <c r="B521" s="123"/>
      <c r="L521" s="123"/>
      <c r="V521" s="123"/>
      <c r="AF521" s="123"/>
      <c r="AP521" s="123"/>
      <c r="AZ521" s="123"/>
      <c r="BJ521" s="123"/>
      <c r="BT521" s="123"/>
      <c r="CD521" s="123"/>
      <c r="CN521" s="123"/>
      <c r="CX521" s="123"/>
      <c r="DH521" s="123"/>
      <c r="DR521" s="123"/>
      <c r="EB521" s="123"/>
      <c r="EL521" s="123"/>
      <c r="EV521" s="123"/>
      <c r="FF521" s="123"/>
      <c r="FP521" s="123"/>
      <c r="FZ521" s="123"/>
      <c r="GJ521" s="123"/>
      <c r="GT521" s="123"/>
      <c r="HD521" s="123"/>
      <c r="HN521" s="123"/>
      <c r="HX521" s="123"/>
    </row>
    <row xmlns:x14ac="http://schemas.microsoft.com/office/spreadsheetml/2009/9/ac" r="522" s="3" customFormat="true" x14ac:dyDescent="0.25">
      <c r="A522" s="385"/>
      <c r="B522" s="123"/>
      <c r="L522" s="123"/>
      <c r="V522" s="123"/>
      <c r="AF522" s="123"/>
      <c r="AP522" s="123"/>
      <c r="AZ522" s="123"/>
      <c r="BJ522" s="123"/>
      <c r="BT522" s="123"/>
      <c r="CD522" s="123"/>
      <c r="CN522" s="123"/>
      <c r="CX522" s="123"/>
      <c r="DH522" s="123"/>
      <c r="DR522" s="123"/>
      <c r="EB522" s="123"/>
      <c r="EL522" s="123"/>
      <c r="EV522" s="123"/>
      <c r="FF522" s="123"/>
      <c r="FP522" s="123"/>
      <c r="FZ522" s="123"/>
      <c r="GJ522" s="123"/>
      <c r="GT522" s="123"/>
      <c r="HD522" s="123"/>
      <c r="HN522" s="123"/>
      <c r="HX522" s="123"/>
    </row>
    <row xmlns:x14ac="http://schemas.microsoft.com/office/spreadsheetml/2009/9/ac" r="523" s="3" customFormat="true" x14ac:dyDescent="0.25">
      <c r="A523" s="385"/>
      <c r="B523" s="123"/>
      <c r="L523" s="123"/>
      <c r="V523" s="123"/>
      <c r="AF523" s="123"/>
      <c r="AP523" s="123"/>
      <c r="AZ523" s="123"/>
      <c r="BJ523" s="123"/>
      <c r="BT523" s="123"/>
      <c r="CD523" s="123"/>
      <c r="CN523" s="123"/>
      <c r="CX523" s="123"/>
      <c r="DH523" s="123"/>
      <c r="DR523" s="123"/>
      <c r="EB523" s="123"/>
      <c r="EL523" s="123"/>
      <c r="EV523" s="123"/>
      <c r="FF523" s="123"/>
      <c r="FP523" s="123"/>
      <c r="FZ523" s="123"/>
      <c r="GJ523" s="123"/>
      <c r="GT523" s="123"/>
      <c r="HD523" s="123"/>
      <c r="HN523" s="123"/>
      <c r="HX523" s="123"/>
    </row>
    <row xmlns:x14ac="http://schemas.microsoft.com/office/spreadsheetml/2009/9/ac" r="524" s="3" customFormat="true" x14ac:dyDescent="0.25">
      <c r="A524" s="385"/>
      <c r="B524" s="123"/>
      <c r="L524" s="123"/>
      <c r="V524" s="123"/>
      <c r="AF524" s="123"/>
      <c r="AP524" s="123"/>
      <c r="AZ524" s="123"/>
      <c r="BJ524" s="123"/>
      <c r="BT524" s="123"/>
      <c r="CD524" s="123"/>
      <c r="CN524" s="123"/>
      <c r="CX524" s="123"/>
      <c r="DH524" s="123"/>
      <c r="DR524" s="123"/>
      <c r="EB524" s="123"/>
      <c r="EL524" s="123"/>
      <c r="EV524" s="123"/>
      <c r="FF524" s="123"/>
      <c r="FP524" s="123"/>
      <c r="FZ524" s="123"/>
      <c r="GJ524" s="123"/>
      <c r="GT524" s="123"/>
      <c r="HD524" s="123"/>
      <c r="HN524" s="123"/>
      <c r="HX524" s="123"/>
    </row>
    <row xmlns:x14ac="http://schemas.microsoft.com/office/spreadsheetml/2009/9/ac" r="525" s="3" customFormat="true" x14ac:dyDescent="0.25">
      <c r="A525" s="385"/>
      <c r="B525" s="123"/>
      <c r="L525" s="123"/>
      <c r="V525" s="123"/>
      <c r="AF525" s="123"/>
      <c r="AP525" s="123"/>
      <c r="AZ525" s="123"/>
      <c r="BJ525" s="123"/>
      <c r="BT525" s="123"/>
      <c r="CD525" s="123"/>
      <c r="CN525" s="123"/>
      <c r="CX525" s="123"/>
      <c r="DH525" s="123"/>
      <c r="DR525" s="123"/>
      <c r="EB525" s="123"/>
      <c r="EL525" s="123"/>
      <c r="EV525" s="123"/>
      <c r="FF525" s="123"/>
      <c r="FP525" s="123"/>
      <c r="FZ525" s="123"/>
      <c r="GJ525" s="123"/>
      <c r="GT525" s="123"/>
      <c r="HD525" s="123"/>
      <c r="HN525" s="123"/>
      <c r="HX525" s="123"/>
    </row>
    <row xmlns:x14ac="http://schemas.microsoft.com/office/spreadsheetml/2009/9/ac" r="526" s="3" customFormat="true" x14ac:dyDescent="0.25">
      <c r="A526" s="385"/>
      <c r="B526" s="123"/>
      <c r="L526" s="123"/>
      <c r="V526" s="123"/>
      <c r="AF526" s="123"/>
      <c r="AP526" s="123"/>
      <c r="AZ526" s="123"/>
      <c r="BJ526" s="123"/>
      <c r="BT526" s="123"/>
      <c r="CD526" s="123"/>
      <c r="CN526" s="123"/>
      <c r="CX526" s="123"/>
      <c r="DH526" s="123"/>
      <c r="DR526" s="123"/>
      <c r="EB526" s="123"/>
      <c r="EL526" s="123"/>
      <c r="EV526" s="123"/>
      <c r="FF526" s="123"/>
      <c r="FP526" s="123"/>
      <c r="FZ526" s="123"/>
      <c r="GJ526" s="123"/>
      <c r="GT526" s="123"/>
      <c r="HD526" s="123"/>
      <c r="HN526" s="123"/>
      <c r="HX526" s="123"/>
    </row>
    <row xmlns:x14ac="http://schemas.microsoft.com/office/spreadsheetml/2009/9/ac" r="527" s="3" customFormat="true" x14ac:dyDescent="0.25">
      <c r="A527" s="385"/>
      <c r="B527" s="123"/>
      <c r="L527" s="123"/>
      <c r="V527" s="123"/>
      <c r="AF527" s="123"/>
      <c r="AP527" s="123"/>
      <c r="AZ527" s="123"/>
      <c r="BJ527" s="123"/>
      <c r="BT527" s="123"/>
      <c r="CD527" s="123"/>
      <c r="CN527" s="123"/>
      <c r="CX527" s="123"/>
      <c r="DH527" s="123"/>
      <c r="DR527" s="123"/>
      <c r="EB527" s="123"/>
      <c r="EL527" s="123"/>
      <c r="EV527" s="123"/>
      <c r="FF527" s="123"/>
      <c r="FP527" s="123"/>
      <c r="FZ527" s="123"/>
      <c r="GJ527" s="123"/>
      <c r="GT527" s="123"/>
      <c r="HD527" s="123"/>
      <c r="HN527" s="123"/>
      <c r="HX527" s="123"/>
    </row>
    <row xmlns:x14ac="http://schemas.microsoft.com/office/spreadsheetml/2009/9/ac" r="528" s="3" customFormat="true" x14ac:dyDescent="0.25">
      <c r="A528" s="385"/>
      <c r="B528" s="123"/>
      <c r="L528" s="123"/>
      <c r="V528" s="123"/>
      <c r="AF528" s="123"/>
      <c r="AP528" s="123"/>
      <c r="AZ528" s="123"/>
      <c r="BJ528" s="123"/>
      <c r="BT528" s="123"/>
      <c r="CD528" s="123"/>
      <c r="CN528" s="123"/>
      <c r="CX528" s="123"/>
      <c r="DH528" s="123"/>
      <c r="DR528" s="123"/>
      <c r="EB528" s="123"/>
      <c r="EL528" s="123"/>
      <c r="EV528" s="123"/>
      <c r="FF528" s="123"/>
      <c r="FP528" s="123"/>
      <c r="FZ528" s="123"/>
      <c r="GJ528" s="123"/>
      <c r="GT528" s="123"/>
      <c r="HD528" s="123"/>
      <c r="HN528" s="123"/>
      <c r="HX528" s="123"/>
    </row>
    <row xmlns:x14ac="http://schemas.microsoft.com/office/spreadsheetml/2009/9/ac" r="529" s="3" customFormat="true" x14ac:dyDescent="0.25">
      <c r="A529" s="385"/>
      <c r="B529" s="123"/>
      <c r="L529" s="123"/>
      <c r="V529" s="123"/>
      <c r="AF529" s="123"/>
      <c r="AP529" s="123"/>
      <c r="AZ529" s="123"/>
      <c r="BJ529" s="123"/>
      <c r="BT529" s="123"/>
      <c r="CD529" s="123"/>
      <c r="CN529" s="123"/>
      <c r="CX529" s="123"/>
      <c r="DH529" s="123"/>
      <c r="DR529" s="123"/>
      <c r="EB529" s="123"/>
      <c r="EL529" s="123"/>
      <c r="EV529" s="123"/>
      <c r="FF529" s="123"/>
      <c r="FP529" s="123"/>
      <c r="FZ529" s="123"/>
      <c r="GJ529" s="123"/>
      <c r="GT529" s="123"/>
      <c r="HD529" s="123"/>
      <c r="HN529" s="123"/>
      <c r="HX529" s="123"/>
    </row>
    <row xmlns:x14ac="http://schemas.microsoft.com/office/spreadsheetml/2009/9/ac" r="530" s="3" customFormat="true" x14ac:dyDescent="0.25">
      <c r="A530" s="385"/>
      <c r="B530" s="123"/>
      <c r="L530" s="123"/>
      <c r="V530" s="123"/>
      <c r="AF530" s="123"/>
      <c r="AP530" s="123"/>
      <c r="AZ530" s="123"/>
      <c r="BJ530" s="123"/>
      <c r="BT530" s="123"/>
      <c r="CD530" s="123"/>
      <c r="CN530" s="123"/>
      <c r="CX530" s="123"/>
      <c r="DH530" s="123"/>
      <c r="DR530" s="123"/>
      <c r="EB530" s="123"/>
      <c r="EL530" s="123"/>
      <c r="EV530" s="123"/>
      <c r="FF530" s="123"/>
      <c r="FP530" s="123"/>
      <c r="FZ530" s="123"/>
      <c r="GJ530" s="123"/>
      <c r="GT530" s="123"/>
      <c r="HD530" s="123"/>
      <c r="HN530" s="123"/>
      <c r="HX530" s="123"/>
    </row>
    <row xmlns:x14ac="http://schemas.microsoft.com/office/spreadsheetml/2009/9/ac" r="531" s="3" customFormat="true" x14ac:dyDescent="0.25">
      <c r="A531" s="385"/>
      <c r="B531" s="123"/>
      <c r="L531" s="123"/>
      <c r="V531" s="123"/>
      <c r="AF531" s="123"/>
      <c r="AP531" s="123"/>
      <c r="AZ531" s="123"/>
      <c r="BJ531" s="123"/>
      <c r="BT531" s="123"/>
      <c r="CD531" s="123"/>
      <c r="CN531" s="123"/>
      <c r="CX531" s="123"/>
      <c r="DH531" s="123"/>
      <c r="DR531" s="123"/>
      <c r="EB531" s="123"/>
      <c r="EL531" s="123"/>
      <c r="EV531" s="123"/>
      <c r="FF531" s="123"/>
      <c r="FP531" s="123"/>
      <c r="FZ531" s="123"/>
      <c r="GJ531" s="123"/>
      <c r="GT531" s="123"/>
      <c r="HD531" s="123"/>
      <c r="HN531" s="123"/>
      <c r="HX531" s="123"/>
    </row>
    <row xmlns:x14ac="http://schemas.microsoft.com/office/spreadsheetml/2009/9/ac" r="532" s="3" customFormat="true" x14ac:dyDescent="0.25">
      <c r="A532" s="385"/>
      <c r="B532" s="123"/>
      <c r="L532" s="123"/>
      <c r="V532" s="123"/>
      <c r="AF532" s="123"/>
      <c r="AP532" s="123"/>
      <c r="AZ532" s="123"/>
      <c r="BJ532" s="123"/>
      <c r="BT532" s="123"/>
      <c r="CD532" s="123"/>
      <c r="CN532" s="123"/>
      <c r="CX532" s="123"/>
      <c r="DH532" s="123"/>
      <c r="DR532" s="123"/>
      <c r="EB532" s="123"/>
      <c r="EL532" s="123"/>
      <c r="EV532" s="123"/>
      <c r="FF532" s="123"/>
      <c r="FP532" s="123"/>
      <c r="FZ532" s="123"/>
      <c r="GJ532" s="123"/>
      <c r="GT532" s="123"/>
      <c r="HD532" s="123"/>
      <c r="HN532" s="123"/>
      <c r="HX532" s="123"/>
    </row>
    <row xmlns:x14ac="http://schemas.microsoft.com/office/spreadsheetml/2009/9/ac" r="533" s="3" customFormat="true" x14ac:dyDescent="0.25">
      <c r="A533" s="385"/>
      <c r="B533" s="123"/>
      <c r="L533" s="123"/>
      <c r="V533" s="123"/>
      <c r="AF533" s="123"/>
      <c r="AP533" s="123"/>
      <c r="AZ533" s="123"/>
      <c r="BJ533" s="123"/>
      <c r="BT533" s="123"/>
      <c r="CD533" s="123"/>
      <c r="CN533" s="123"/>
      <c r="CX533" s="123"/>
      <c r="DH533" s="123"/>
      <c r="DR533" s="123"/>
      <c r="EB533" s="123"/>
      <c r="EL533" s="123"/>
      <c r="EV533" s="123"/>
      <c r="FF533" s="123"/>
      <c r="FP533" s="123"/>
      <c r="FZ533" s="123"/>
      <c r="GJ533" s="123"/>
      <c r="GT533" s="123"/>
      <c r="HD533" s="123"/>
      <c r="HN533" s="123"/>
      <c r="HX533" s="123"/>
    </row>
    <row xmlns:x14ac="http://schemas.microsoft.com/office/spreadsheetml/2009/9/ac" r="534" s="3" customFormat="true" x14ac:dyDescent="0.25">
      <c r="A534" s="385"/>
      <c r="B534" s="123"/>
      <c r="L534" s="123"/>
      <c r="V534" s="123"/>
      <c r="AF534" s="123"/>
      <c r="AP534" s="123"/>
      <c r="AZ534" s="123"/>
      <c r="BJ534" s="123"/>
      <c r="BT534" s="123"/>
      <c r="CD534" s="123"/>
      <c r="CN534" s="123"/>
      <c r="CX534" s="123"/>
      <c r="DH534" s="123"/>
      <c r="DR534" s="123"/>
      <c r="EB534" s="123"/>
      <c r="EL534" s="123"/>
      <c r="EV534" s="123"/>
      <c r="FF534" s="123"/>
      <c r="FP534" s="123"/>
      <c r="FZ534" s="123"/>
      <c r="GJ534" s="123"/>
      <c r="GT534" s="123"/>
      <c r="HD534" s="123"/>
      <c r="HN534" s="123"/>
      <c r="HX534" s="123"/>
    </row>
    <row xmlns:x14ac="http://schemas.microsoft.com/office/spreadsheetml/2009/9/ac" r="535" s="3" customFormat="true" x14ac:dyDescent="0.25">
      <c r="A535" s="385"/>
      <c r="B535" s="123"/>
      <c r="L535" s="123"/>
      <c r="V535" s="123"/>
      <c r="AF535" s="123"/>
      <c r="AP535" s="123"/>
      <c r="AZ535" s="123"/>
      <c r="BJ535" s="123"/>
      <c r="BT535" s="123"/>
      <c r="CD535" s="123"/>
      <c r="CN535" s="123"/>
      <c r="CX535" s="123"/>
      <c r="DH535" s="123"/>
      <c r="DR535" s="123"/>
      <c r="EB535" s="123"/>
      <c r="EL535" s="123"/>
      <c r="EV535" s="123"/>
      <c r="FF535" s="123"/>
      <c r="FP535" s="123"/>
      <c r="FZ535" s="123"/>
      <c r="GJ535" s="123"/>
      <c r="GT535" s="123"/>
      <c r="HD535" s="123"/>
      <c r="HN535" s="123"/>
      <c r="HX535" s="123"/>
    </row>
    <row xmlns:x14ac="http://schemas.microsoft.com/office/spreadsheetml/2009/9/ac" r="536" s="3" customFormat="true" x14ac:dyDescent="0.25">
      <c r="A536" s="385"/>
      <c r="B536" s="123"/>
      <c r="L536" s="123"/>
      <c r="V536" s="123"/>
      <c r="AF536" s="123"/>
      <c r="AP536" s="123"/>
      <c r="AZ536" s="123"/>
      <c r="BJ536" s="123"/>
      <c r="BT536" s="123"/>
      <c r="CD536" s="123"/>
      <c r="CN536" s="123"/>
      <c r="CX536" s="123"/>
      <c r="DH536" s="123"/>
      <c r="DR536" s="123"/>
      <c r="EB536" s="123"/>
      <c r="EL536" s="123"/>
      <c r="EV536" s="123"/>
      <c r="FF536" s="123"/>
      <c r="FP536" s="123"/>
      <c r="FZ536" s="123"/>
      <c r="GJ536" s="123"/>
      <c r="GT536" s="123"/>
      <c r="HD536" s="123"/>
      <c r="HN536" s="123"/>
      <c r="HX536" s="123"/>
    </row>
    <row xmlns:x14ac="http://schemas.microsoft.com/office/spreadsheetml/2009/9/ac" r="537" s="3" customFormat="true" x14ac:dyDescent="0.25">
      <c r="A537" s="385"/>
      <c r="B537" s="123"/>
      <c r="L537" s="123"/>
      <c r="V537" s="123"/>
      <c r="AF537" s="123"/>
      <c r="AP537" s="123"/>
      <c r="AZ537" s="123"/>
      <c r="BJ537" s="123"/>
      <c r="BT537" s="123"/>
      <c r="CD537" s="123"/>
      <c r="CN537" s="123"/>
      <c r="CX537" s="123"/>
      <c r="DH537" s="123"/>
      <c r="DR537" s="123"/>
      <c r="EB537" s="123"/>
      <c r="EL537" s="123"/>
      <c r="EV537" s="123"/>
      <c r="FF537" s="123"/>
      <c r="FP537" s="123"/>
      <c r="FZ537" s="123"/>
      <c r="GJ537" s="123"/>
      <c r="GT537" s="123"/>
      <c r="HD537" s="123"/>
      <c r="HN537" s="123"/>
      <c r="HX537" s="123"/>
    </row>
    <row xmlns:x14ac="http://schemas.microsoft.com/office/spreadsheetml/2009/9/ac" r="538" s="3" customFormat="true" x14ac:dyDescent="0.25">
      <c r="A538" s="385"/>
      <c r="B538" s="123"/>
      <c r="L538" s="123"/>
      <c r="V538" s="123"/>
      <c r="AF538" s="123"/>
      <c r="AP538" s="123"/>
      <c r="AZ538" s="123"/>
      <c r="BJ538" s="123"/>
      <c r="BT538" s="123"/>
      <c r="CD538" s="123"/>
      <c r="CN538" s="123"/>
      <c r="CX538" s="123"/>
      <c r="DH538" s="123"/>
      <c r="DR538" s="123"/>
      <c r="EB538" s="123"/>
      <c r="EL538" s="123"/>
      <c r="EV538" s="123"/>
      <c r="FF538" s="123"/>
      <c r="FP538" s="123"/>
      <c r="FZ538" s="123"/>
      <c r="GJ538" s="123"/>
      <c r="GT538" s="123"/>
      <c r="HD538" s="123"/>
      <c r="HN538" s="123"/>
      <c r="HX538" s="123"/>
    </row>
    <row xmlns:x14ac="http://schemas.microsoft.com/office/spreadsheetml/2009/9/ac" r="539" s="3" customFormat="true" x14ac:dyDescent="0.25">
      <c r="A539" s="385"/>
      <c r="B539" s="123"/>
      <c r="L539" s="123"/>
      <c r="V539" s="123"/>
      <c r="AF539" s="123"/>
      <c r="AP539" s="123"/>
      <c r="AZ539" s="123"/>
      <c r="BJ539" s="123"/>
      <c r="BT539" s="123"/>
      <c r="CD539" s="123"/>
      <c r="CN539" s="123"/>
      <c r="CX539" s="123"/>
      <c r="DH539" s="123"/>
      <c r="DR539" s="123"/>
      <c r="EB539" s="123"/>
      <c r="EL539" s="123"/>
      <c r="EV539" s="123"/>
      <c r="FF539" s="123"/>
      <c r="FP539" s="123"/>
      <c r="FZ539" s="123"/>
      <c r="GJ539" s="123"/>
      <c r="GT539" s="123"/>
      <c r="HD539" s="123"/>
      <c r="HN539" s="123"/>
      <c r="HX539" s="123"/>
    </row>
    <row xmlns:x14ac="http://schemas.microsoft.com/office/spreadsheetml/2009/9/ac" r="540" s="3" customFormat="true" x14ac:dyDescent="0.25">
      <c r="A540" s="385"/>
      <c r="B540" s="123"/>
      <c r="L540" s="123"/>
      <c r="V540" s="123"/>
      <c r="AF540" s="123"/>
      <c r="AP540" s="123"/>
      <c r="AZ540" s="123"/>
      <c r="BJ540" s="123"/>
      <c r="BT540" s="123"/>
      <c r="CD540" s="123"/>
      <c r="CN540" s="123"/>
      <c r="CX540" s="123"/>
      <c r="DH540" s="123"/>
      <c r="DR540" s="123"/>
      <c r="EB540" s="123"/>
      <c r="EL540" s="123"/>
      <c r="EV540" s="123"/>
      <c r="FF540" s="123"/>
      <c r="FP540" s="123"/>
      <c r="FZ540" s="123"/>
      <c r="GJ540" s="123"/>
      <c r="GT540" s="123"/>
      <c r="HD540" s="123"/>
      <c r="HN540" s="123"/>
      <c r="HX540" s="123"/>
    </row>
    <row xmlns:x14ac="http://schemas.microsoft.com/office/spreadsheetml/2009/9/ac" r="541" s="3" customFormat="true" x14ac:dyDescent="0.25">
      <c r="A541" s="385"/>
      <c r="B541" s="123"/>
      <c r="L541" s="123"/>
      <c r="V541" s="123"/>
      <c r="AF541" s="123"/>
      <c r="AP541" s="123"/>
      <c r="AZ541" s="123"/>
      <c r="BJ541" s="123"/>
      <c r="BT541" s="123"/>
      <c r="CD541" s="123"/>
      <c r="CN541" s="123"/>
      <c r="CX541" s="123"/>
      <c r="DH541" s="123"/>
      <c r="DR541" s="123"/>
      <c r="EB541" s="123"/>
      <c r="EL541" s="123"/>
      <c r="EV541" s="123"/>
      <c r="FF541" s="123"/>
      <c r="FP541" s="123"/>
      <c r="FZ541" s="123"/>
      <c r="GJ541" s="123"/>
      <c r="GT541" s="123"/>
      <c r="HD541" s="123"/>
      <c r="HN541" s="123"/>
      <c r="HX541" s="123"/>
    </row>
    <row xmlns:x14ac="http://schemas.microsoft.com/office/spreadsheetml/2009/9/ac" r="542" s="3" customFormat="true" x14ac:dyDescent="0.25">
      <c r="A542" s="385"/>
      <c r="B542" s="123"/>
      <c r="L542" s="123"/>
      <c r="V542" s="123"/>
      <c r="AF542" s="123"/>
      <c r="AP542" s="123"/>
      <c r="AZ542" s="123"/>
      <c r="BJ542" s="123"/>
      <c r="BT542" s="123"/>
      <c r="CD542" s="123"/>
      <c r="CN542" s="123"/>
      <c r="CX542" s="123"/>
      <c r="DH542" s="123"/>
      <c r="DR542" s="123"/>
      <c r="EB542" s="123"/>
      <c r="EL542" s="123"/>
      <c r="EV542" s="123"/>
      <c r="FF542" s="123"/>
      <c r="FP542" s="123"/>
      <c r="FZ542" s="123"/>
      <c r="GJ542" s="123"/>
      <c r="GT542" s="123"/>
      <c r="HD542" s="123"/>
      <c r="HN542" s="123"/>
      <c r="HX542" s="123"/>
    </row>
    <row xmlns:x14ac="http://schemas.microsoft.com/office/spreadsheetml/2009/9/ac" r="543" s="3" customFormat="true" x14ac:dyDescent="0.25">
      <c r="A543" s="385"/>
      <c r="B543" s="123"/>
      <c r="L543" s="123"/>
      <c r="V543" s="123"/>
      <c r="AF543" s="123"/>
      <c r="AP543" s="123"/>
      <c r="AZ543" s="123"/>
      <c r="BJ543" s="123"/>
      <c r="BT543" s="123"/>
      <c r="CD543" s="123"/>
      <c r="CN543" s="123"/>
      <c r="CX543" s="123"/>
      <c r="DH543" s="123"/>
      <c r="DR543" s="123"/>
      <c r="EB543" s="123"/>
      <c r="EL543" s="123"/>
      <c r="EV543" s="123"/>
      <c r="FF543" s="123"/>
      <c r="FP543" s="123"/>
      <c r="FZ543" s="123"/>
      <c r="GJ543" s="123"/>
      <c r="GT543" s="123"/>
      <c r="HD543" s="123"/>
      <c r="HN543" s="123"/>
      <c r="HX543" s="123"/>
    </row>
    <row xmlns:x14ac="http://schemas.microsoft.com/office/spreadsheetml/2009/9/ac" r="544" s="3" customFormat="true" x14ac:dyDescent="0.25">
      <c r="A544" s="385"/>
      <c r="B544" s="123"/>
      <c r="L544" s="123"/>
      <c r="V544" s="123"/>
      <c r="AF544" s="123"/>
      <c r="AP544" s="123"/>
      <c r="AZ544" s="123"/>
      <c r="BJ544" s="123"/>
      <c r="BT544" s="123"/>
      <c r="CD544" s="123"/>
      <c r="CN544" s="123"/>
      <c r="CX544" s="123"/>
      <c r="DH544" s="123"/>
      <c r="DR544" s="123"/>
      <c r="EB544" s="123"/>
      <c r="EL544" s="123"/>
      <c r="EV544" s="123"/>
      <c r="FF544" s="123"/>
      <c r="FP544" s="123"/>
      <c r="FZ544" s="123"/>
      <c r="GJ544" s="123"/>
      <c r="GT544" s="123"/>
      <c r="HD544" s="123"/>
      <c r="HN544" s="123"/>
      <c r="HX544" s="123"/>
    </row>
    <row xmlns:x14ac="http://schemas.microsoft.com/office/spreadsheetml/2009/9/ac" r="545" s="3" customFormat="true" x14ac:dyDescent="0.25">
      <c r="A545" s="385"/>
      <c r="B545" s="123"/>
      <c r="L545" s="123"/>
      <c r="V545" s="123"/>
      <c r="AF545" s="123"/>
      <c r="AP545" s="123"/>
      <c r="AZ545" s="123"/>
      <c r="BJ545" s="123"/>
      <c r="BT545" s="123"/>
      <c r="CD545" s="123"/>
      <c r="CN545" s="123"/>
      <c r="CX545" s="123"/>
      <c r="DH545" s="123"/>
      <c r="DR545" s="123"/>
      <c r="EB545" s="123"/>
      <c r="EL545" s="123"/>
      <c r="EV545" s="123"/>
      <c r="FF545" s="123"/>
      <c r="FP545" s="123"/>
      <c r="FZ545" s="123"/>
      <c r="GJ545" s="123"/>
      <c r="GT545" s="123"/>
      <c r="HD545" s="123"/>
      <c r="HN545" s="123"/>
      <c r="HX545" s="123"/>
    </row>
    <row xmlns:x14ac="http://schemas.microsoft.com/office/spreadsheetml/2009/9/ac" r="546" s="3" customFormat="true" x14ac:dyDescent="0.25">
      <c r="A546" s="385"/>
      <c r="B546" s="123"/>
      <c r="L546" s="123"/>
      <c r="V546" s="123"/>
      <c r="AF546" s="123"/>
      <c r="AP546" s="123"/>
      <c r="AZ546" s="123"/>
      <c r="BJ546" s="123"/>
      <c r="BT546" s="123"/>
      <c r="CD546" s="123"/>
      <c r="CN546" s="123"/>
      <c r="CX546" s="123"/>
      <c r="DH546" s="123"/>
      <c r="DR546" s="123"/>
      <c r="EB546" s="123"/>
      <c r="EL546" s="123"/>
      <c r="EV546" s="123"/>
      <c r="FF546" s="123"/>
      <c r="FP546" s="123"/>
      <c r="FZ546" s="123"/>
      <c r="GJ546" s="123"/>
      <c r="GT546" s="123"/>
      <c r="HD546" s="123"/>
      <c r="HN546" s="123"/>
      <c r="HX546" s="123"/>
    </row>
    <row xmlns:x14ac="http://schemas.microsoft.com/office/spreadsheetml/2009/9/ac" r="547" s="3" customFormat="true" x14ac:dyDescent="0.25">
      <c r="A547" s="385"/>
      <c r="B547" s="123"/>
      <c r="L547" s="123"/>
      <c r="V547" s="123"/>
      <c r="AF547" s="123"/>
      <c r="AP547" s="123"/>
      <c r="AZ547" s="123"/>
      <c r="BJ547" s="123"/>
      <c r="BT547" s="123"/>
      <c r="CD547" s="123"/>
      <c r="CN547" s="123"/>
      <c r="CX547" s="123"/>
      <c r="DH547" s="123"/>
      <c r="DR547" s="123"/>
      <c r="EB547" s="123"/>
      <c r="EL547" s="123"/>
      <c r="EV547" s="123"/>
      <c r="FF547" s="123"/>
      <c r="FP547" s="123"/>
      <c r="FZ547" s="123"/>
      <c r="GJ547" s="123"/>
      <c r="GT547" s="123"/>
      <c r="HD547" s="123"/>
      <c r="HN547" s="123"/>
      <c r="HX547" s="123"/>
    </row>
    <row xmlns:x14ac="http://schemas.microsoft.com/office/spreadsheetml/2009/9/ac" r="548" s="3" customFormat="true" x14ac:dyDescent="0.25">
      <c r="A548" s="385"/>
      <c r="B548" s="123"/>
      <c r="L548" s="123"/>
      <c r="V548" s="123"/>
      <c r="AF548" s="123"/>
      <c r="AP548" s="123"/>
      <c r="AZ548" s="123"/>
      <c r="BJ548" s="123"/>
      <c r="BT548" s="123"/>
      <c r="CD548" s="123"/>
      <c r="CN548" s="123"/>
      <c r="CX548" s="123"/>
      <c r="DH548" s="123"/>
      <c r="DR548" s="123"/>
      <c r="EB548" s="123"/>
      <c r="EL548" s="123"/>
      <c r="EV548" s="123"/>
      <c r="FF548" s="123"/>
      <c r="FP548" s="123"/>
      <c r="FZ548" s="123"/>
      <c r="GJ548" s="123"/>
      <c r="GT548" s="123"/>
      <c r="HD548" s="123"/>
      <c r="HN548" s="123"/>
      <c r="HX548" s="123"/>
    </row>
    <row xmlns:x14ac="http://schemas.microsoft.com/office/spreadsheetml/2009/9/ac" r="549" s="3" customFormat="true" x14ac:dyDescent="0.25">
      <c r="A549" s="385"/>
      <c r="B549" s="123"/>
      <c r="L549" s="123"/>
      <c r="V549" s="123"/>
      <c r="AF549" s="123"/>
      <c r="AP549" s="123"/>
      <c r="AZ549" s="123"/>
      <c r="BJ549" s="123"/>
      <c r="BT549" s="123"/>
      <c r="CD549" s="123"/>
      <c r="CN549" s="123"/>
      <c r="CX549" s="123"/>
      <c r="DH549" s="123"/>
      <c r="DR549" s="123"/>
      <c r="EB549" s="123"/>
      <c r="EL549" s="123"/>
      <c r="EV549" s="123"/>
      <c r="FF549" s="123"/>
      <c r="FP549" s="123"/>
      <c r="FZ549" s="123"/>
      <c r="GJ549" s="123"/>
      <c r="GT549" s="123"/>
      <c r="HD549" s="123"/>
      <c r="HN549" s="123"/>
      <c r="HX549" s="123"/>
    </row>
    <row xmlns:x14ac="http://schemas.microsoft.com/office/spreadsheetml/2009/9/ac" r="550" s="3" customFormat="true" x14ac:dyDescent="0.25">
      <c r="A550" s="385"/>
      <c r="B550" s="123"/>
      <c r="L550" s="123"/>
      <c r="V550" s="123"/>
      <c r="AF550" s="123"/>
      <c r="AP550" s="123"/>
      <c r="AZ550" s="123"/>
      <c r="BJ550" s="123"/>
      <c r="BT550" s="123"/>
      <c r="CD550" s="123"/>
      <c r="CN550" s="123"/>
      <c r="CX550" s="123"/>
      <c r="DH550" s="123"/>
      <c r="DR550" s="123"/>
      <c r="EB550" s="123"/>
      <c r="EL550" s="123"/>
      <c r="EV550" s="123"/>
      <c r="FF550" s="123"/>
      <c r="FP550" s="123"/>
      <c r="FZ550" s="123"/>
      <c r="GJ550" s="123"/>
      <c r="GT550" s="123"/>
      <c r="HD550" s="123"/>
      <c r="HN550" s="123"/>
      <c r="HX550" s="123"/>
    </row>
    <row xmlns:x14ac="http://schemas.microsoft.com/office/spreadsheetml/2009/9/ac" r="551" s="3" customFormat="true" x14ac:dyDescent="0.25">
      <c r="A551" s="385"/>
      <c r="B551" s="123"/>
      <c r="L551" s="123"/>
      <c r="V551" s="123"/>
      <c r="AF551" s="123"/>
      <c r="AP551" s="123"/>
      <c r="AZ551" s="123"/>
      <c r="BJ551" s="123"/>
      <c r="BT551" s="123"/>
      <c r="CD551" s="123"/>
      <c r="CN551" s="123"/>
      <c r="CX551" s="123"/>
      <c r="DH551" s="123"/>
      <c r="DR551" s="123"/>
      <c r="EB551" s="123"/>
      <c r="EL551" s="123"/>
      <c r="EV551" s="123"/>
      <c r="FF551" s="123"/>
      <c r="FP551" s="123"/>
      <c r="FZ551" s="123"/>
      <c r="GJ551" s="123"/>
      <c r="GT551" s="123"/>
      <c r="HD551" s="123"/>
      <c r="HN551" s="123"/>
      <c r="HX551" s="123"/>
    </row>
    <row xmlns:x14ac="http://schemas.microsoft.com/office/spreadsheetml/2009/9/ac" r="552" s="3" customFormat="true" x14ac:dyDescent="0.25">
      <c r="A552" s="385"/>
      <c r="B552" s="123"/>
      <c r="L552" s="123"/>
      <c r="V552" s="123"/>
      <c r="AF552" s="123"/>
      <c r="AP552" s="123"/>
      <c r="AZ552" s="123"/>
      <c r="BJ552" s="123"/>
      <c r="BT552" s="123"/>
      <c r="CD552" s="123"/>
      <c r="CN552" s="123"/>
      <c r="CX552" s="123"/>
      <c r="DH552" s="123"/>
      <c r="DR552" s="123"/>
      <c r="EB552" s="123"/>
      <c r="EL552" s="123"/>
      <c r="EV552" s="123"/>
      <c r="FF552" s="123"/>
      <c r="FP552" s="123"/>
      <c r="FZ552" s="123"/>
      <c r="GJ552" s="123"/>
      <c r="GT552" s="123"/>
      <c r="HD552" s="123"/>
      <c r="HN552" s="123"/>
      <c r="HX552" s="123"/>
    </row>
    <row xmlns:x14ac="http://schemas.microsoft.com/office/spreadsheetml/2009/9/ac" r="553" s="3" customFormat="true" x14ac:dyDescent="0.25">
      <c r="A553" s="385"/>
      <c r="B553" s="123"/>
      <c r="L553" s="123"/>
      <c r="V553" s="123"/>
      <c r="AF553" s="123"/>
      <c r="AP553" s="123"/>
      <c r="AZ553" s="123"/>
      <c r="BJ553" s="123"/>
      <c r="BT553" s="123"/>
      <c r="CD553" s="123"/>
      <c r="CN553" s="123"/>
      <c r="CX553" s="123"/>
      <c r="DH553" s="123"/>
      <c r="DR553" s="123"/>
      <c r="EB553" s="123"/>
      <c r="EL553" s="123"/>
      <c r="EV553" s="123"/>
      <c r="FF553" s="123"/>
      <c r="FP553" s="123"/>
      <c r="FZ553" s="123"/>
      <c r="GJ553" s="123"/>
      <c r="GT553" s="123"/>
      <c r="HD553" s="123"/>
      <c r="HN553" s="123"/>
      <c r="HX553" s="123"/>
    </row>
    <row xmlns:x14ac="http://schemas.microsoft.com/office/spreadsheetml/2009/9/ac" r="554" s="3" customFormat="true" x14ac:dyDescent="0.25">
      <c r="A554" s="385"/>
      <c r="B554" s="123"/>
      <c r="L554" s="123"/>
      <c r="V554" s="123"/>
      <c r="AF554" s="123"/>
      <c r="AP554" s="123"/>
      <c r="AZ554" s="123"/>
      <c r="BJ554" s="123"/>
      <c r="BT554" s="123"/>
      <c r="CD554" s="123"/>
      <c r="CN554" s="123"/>
      <c r="CX554" s="123"/>
      <c r="DH554" s="123"/>
      <c r="DR554" s="123"/>
      <c r="EB554" s="123"/>
      <c r="EL554" s="123"/>
      <c r="EV554" s="123"/>
      <c r="FF554" s="123"/>
      <c r="FP554" s="123"/>
      <c r="FZ554" s="123"/>
      <c r="GJ554" s="123"/>
      <c r="GT554" s="123"/>
      <c r="HD554" s="123"/>
      <c r="HN554" s="123"/>
      <c r="HX554" s="123"/>
    </row>
    <row xmlns:x14ac="http://schemas.microsoft.com/office/spreadsheetml/2009/9/ac" r="555" s="3" customFormat="true" x14ac:dyDescent="0.25">
      <c r="A555" s="385"/>
      <c r="B555" s="123"/>
      <c r="L555" s="123"/>
      <c r="V555" s="123"/>
      <c r="AF555" s="123"/>
      <c r="AP555" s="123"/>
      <c r="AZ555" s="123"/>
      <c r="BJ555" s="123"/>
      <c r="BT555" s="123"/>
      <c r="CD555" s="123"/>
      <c r="CN555" s="123"/>
      <c r="CX555" s="123"/>
      <c r="DH555" s="123"/>
      <c r="DR555" s="123"/>
      <c r="EB555" s="123"/>
      <c r="EL555" s="123"/>
      <c r="EV555" s="123"/>
      <c r="FF555" s="123"/>
      <c r="FP555" s="123"/>
      <c r="FZ555" s="123"/>
      <c r="GJ555" s="123"/>
      <c r="GT555" s="123"/>
      <c r="HD555" s="123"/>
      <c r="HN555" s="123"/>
      <c r="HX555" s="123"/>
    </row>
    <row xmlns:x14ac="http://schemas.microsoft.com/office/spreadsheetml/2009/9/ac" r="556" s="3" customFormat="true" x14ac:dyDescent="0.25">
      <c r="A556" s="385"/>
      <c r="B556" s="123"/>
      <c r="L556" s="123"/>
      <c r="V556" s="123"/>
      <c r="AF556" s="123"/>
      <c r="AP556" s="123"/>
      <c r="AZ556" s="123"/>
      <c r="BJ556" s="123"/>
      <c r="BT556" s="123"/>
      <c r="CD556" s="123"/>
      <c r="CN556" s="123"/>
      <c r="CX556" s="123"/>
      <c r="DH556" s="123"/>
      <c r="DR556" s="123"/>
      <c r="EB556" s="123"/>
      <c r="EL556" s="123"/>
      <c r="EV556" s="123"/>
      <c r="FF556" s="123"/>
      <c r="FP556" s="123"/>
      <c r="FZ556" s="123"/>
      <c r="GJ556" s="123"/>
      <c r="GT556" s="123"/>
      <c r="HD556" s="123"/>
      <c r="HN556" s="123"/>
      <c r="HX556" s="123"/>
    </row>
    <row xmlns:x14ac="http://schemas.microsoft.com/office/spreadsheetml/2009/9/ac" r="557" s="3" customFormat="true" x14ac:dyDescent="0.25">
      <c r="A557" s="385"/>
      <c r="B557" s="123"/>
      <c r="L557" s="123"/>
      <c r="V557" s="123"/>
      <c r="AF557" s="123"/>
      <c r="AP557" s="123"/>
      <c r="AZ557" s="123"/>
      <c r="BJ557" s="123"/>
      <c r="BT557" s="123"/>
      <c r="CD557" s="123"/>
      <c r="CN557" s="123"/>
      <c r="CX557" s="123"/>
      <c r="DH557" s="123"/>
      <c r="DR557" s="123"/>
      <c r="EB557" s="123"/>
      <c r="EL557" s="123"/>
      <c r="EV557" s="123"/>
      <c r="FF557" s="123"/>
      <c r="FP557" s="123"/>
      <c r="FZ557" s="123"/>
      <c r="GJ557" s="123"/>
      <c r="GT557" s="123"/>
      <c r="HD557" s="123"/>
      <c r="HN557" s="123"/>
      <c r="HX557" s="123"/>
    </row>
    <row xmlns:x14ac="http://schemas.microsoft.com/office/spreadsheetml/2009/9/ac" r="558" s="3" customFormat="true" x14ac:dyDescent="0.25">
      <c r="A558" s="385"/>
      <c r="B558" s="123"/>
      <c r="L558" s="123"/>
      <c r="V558" s="123"/>
      <c r="AF558" s="123"/>
      <c r="AP558" s="123"/>
      <c r="AZ558" s="123"/>
      <c r="BJ558" s="123"/>
      <c r="BT558" s="123"/>
      <c r="CD558" s="123"/>
      <c r="CN558" s="123"/>
      <c r="CX558" s="123"/>
      <c r="DH558" s="123"/>
      <c r="DR558" s="123"/>
      <c r="EB558" s="123"/>
      <c r="EL558" s="123"/>
      <c r="EV558" s="123"/>
      <c r="FF558" s="123"/>
      <c r="FP558" s="123"/>
      <c r="FZ558" s="123"/>
      <c r="GJ558" s="123"/>
      <c r="GT558" s="123"/>
      <c r="HD558" s="123"/>
      <c r="HN558" s="123"/>
      <c r="HX558" s="123"/>
    </row>
    <row xmlns:x14ac="http://schemas.microsoft.com/office/spreadsheetml/2009/9/ac" r="559" s="3" customFormat="true" x14ac:dyDescent="0.25">
      <c r="A559" s="385"/>
      <c r="B559" s="123"/>
      <c r="L559" s="123"/>
      <c r="V559" s="123"/>
      <c r="AF559" s="123"/>
      <c r="AP559" s="123"/>
      <c r="AZ559" s="123"/>
      <c r="BJ559" s="123"/>
      <c r="BT559" s="123"/>
      <c r="CD559" s="123"/>
      <c r="CN559" s="123"/>
      <c r="CX559" s="123"/>
      <c r="DH559" s="123"/>
      <c r="DR559" s="123"/>
      <c r="EB559" s="123"/>
      <c r="EL559" s="123"/>
      <c r="EV559" s="123"/>
      <c r="FF559" s="123"/>
      <c r="FP559" s="123"/>
      <c r="FZ559" s="123"/>
      <c r="GJ559" s="123"/>
      <c r="GT559" s="123"/>
      <c r="HD559" s="123"/>
      <c r="HN559" s="123"/>
      <c r="HX559" s="123"/>
    </row>
    <row xmlns:x14ac="http://schemas.microsoft.com/office/spreadsheetml/2009/9/ac" r="560" s="3" customFormat="true" x14ac:dyDescent="0.25">
      <c r="A560" s="385"/>
      <c r="B560" s="123"/>
      <c r="L560" s="123"/>
      <c r="V560" s="123"/>
      <c r="AF560" s="123"/>
      <c r="AP560" s="123"/>
      <c r="AZ560" s="123"/>
      <c r="BJ560" s="123"/>
      <c r="BT560" s="123"/>
      <c r="CD560" s="123"/>
      <c r="CN560" s="123"/>
      <c r="CX560" s="123"/>
      <c r="DH560" s="123"/>
      <c r="DR560" s="123"/>
      <c r="EB560" s="123"/>
      <c r="EL560" s="123"/>
      <c r="EV560" s="123"/>
      <c r="FF560" s="123"/>
      <c r="FP560" s="123"/>
      <c r="FZ560" s="123"/>
      <c r="GJ560" s="123"/>
      <c r="GT560" s="123"/>
      <c r="HD560" s="123"/>
      <c r="HN560" s="123"/>
      <c r="HX560" s="123"/>
    </row>
    <row xmlns:x14ac="http://schemas.microsoft.com/office/spreadsheetml/2009/9/ac" r="561" s="3" customFormat="true" x14ac:dyDescent="0.25">
      <c r="A561" s="385"/>
      <c r="B561" s="123"/>
      <c r="L561" s="123"/>
      <c r="V561" s="123"/>
      <c r="AF561" s="123"/>
      <c r="AP561" s="123"/>
      <c r="AZ561" s="123"/>
      <c r="BJ561" s="123"/>
      <c r="BT561" s="123"/>
      <c r="CD561" s="123"/>
      <c r="CN561" s="123"/>
      <c r="CX561" s="123"/>
      <c r="DH561" s="123"/>
      <c r="DR561" s="123"/>
      <c r="EB561" s="123"/>
      <c r="EL561" s="123"/>
      <c r="EV561" s="123"/>
      <c r="FF561" s="123"/>
      <c r="FP561" s="123"/>
      <c r="FZ561" s="123"/>
      <c r="GJ561" s="123"/>
      <c r="GT561" s="123"/>
      <c r="HD561" s="123"/>
      <c r="HN561" s="123"/>
      <c r="HX561" s="123"/>
    </row>
    <row xmlns:x14ac="http://schemas.microsoft.com/office/spreadsheetml/2009/9/ac" r="562" s="3" customFormat="true" x14ac:dyDescent="0.25">
      <c r="A562" s="385"/>
      <c r="B562" s="123"/>
      <c r="L562" s="123"/>
      <c r="V562" s="123"/>
      <c r="AF562" s="123"/>
      <c r="AP562" s="123"/>
      <c r="AZ562" s="123"/>
      <c r="BJ562" s="123"/>
      <c r="BT562" s="123"/>
      <c r="CD562" s="123"/>
      <c r="CN562" s="123"/>
      <c r="CX562" s="123"/>
      <c r="DH562" s="123"/>
      <c r="DR562" s="123"/>
      <c r="EB562" s="123"/>
      <c r="EL562" s="123"/>
      <c r="EV562" s="123"/>
      <c r="FF562" s="123"/>
      <c r="FP562" s="123"/>
      <c r="FZ562" s="123"/>
      <c r="GJ562" s="123"/>
      <c r="GT562" s="123"/>
      <c r="HD562" s="123"/>
      <c r="HN562" s="123"/>
      <c r="HX562" s="123"/>
    </row>
    <row xmlns:x14ac="http://schemas.microsoft.com/office/spreadsheetml/2009/9/ac" r="563" s="3" customFormat="true" x14ac:dyDescent="0.25">
      <c r="A563" s="385"/>
      <c r="B563" s="123"/>
      <c r="L563" s="123"/>
      <c r="V563" s="123"/>
      <c r="AF563" s="123"/>
      <c r="AP563" s="123"/>
      <c r="AZ563" s="123"/>
      <c r="BJ563" s="123"/>
      <c r="BT563" s="123"/>
      <c r="CD563" s="123"/>
      <c r="CN563" s="123"/>
      <c r="CX563" s="123"/>
      <c r="DH563" s="123"/>
      <c r="DR563" s="123"/>
      <c r="EB563" s="123"/>
      <c r="EL563" s="123"/>
      <c r="EV563" s="123"/>
      <c r="FF563" s="123"/>
      <c r="FP563" s="123"/>
      <c r="FZ563" s="123"/>
      <c r="GJ563" s="123"/>
      <c r="GT563" s="123"/>
      <c r="HD563" s="123"/>
      <c r="HN563" s="123"/>
      <c r="HX563" s="123"/>
    </row>
    <row xmlns:x14ac="http://schemas.microsoft.com/office/spreadsheetml/2009/9/ac" r="564" s="3" customFormat="true" x14ac:dyDescent="0.25">
      <c r="A564" s="385"/>
      <c r="B564" s="123"/>
      <c r="L564" s="123"/>
      <c r="V564" s="123"/>
      <c r="AF564" s="123"/>
      <c r="AP564" s="123"/>
      <c r="AZ564" s="123"/>
      <c r="BJ564" s="123"/>
      <c r="BT564" s="123"/>
      <c r="CD564" s="123"/>
      <c r="CN564" s="123"/>
      <c r="CX564" s="123"/>
      <c r="DH564" s="123"/>
      <c r="DR564" s="123"/>
      <c r="EB564" s="123"/>
      <c r="EL564" s="123"/>
      <c r="EV564" s="123"/>
      <c r="FF564" s="123"/>
      <c r="FP564" s="123"/>
      <c r="FZ564" s="123"/>
      <c r="GJ564" s="123"/>
      <c r="GT564" s="123"/>
      <c r="HD564" s="123"/>
      <c r="HN564" s="123"/>
      <c r="HX564" s="123"/>
    </row>
    <row xmlns:x14ac="http://schemas.microsoft.com/office/spreadsheetml/2009/9/ac" r="565" s="3" customFormat="true" x14ac:dyDescent="0.25">
      <c r="A565" s="385"/>
      <c r="B565" s="123"/>
      <c r="L565" s="123"/>
      <c r="V565" s="123"/>
      <c r="AF565" s="123"/>
      <c r="AP565" s="123"/>
      <c r="AZ565" s="123"/>
      <c r="BJ565" s="123"/>
      <c r="BT565" s="123"/>
      <c r="CD565" s="123"/>
      <c r="CN565" s="123"/>
      <c r="CX565" s="123"/>
      <c r="DH565" s="123"/>
      <c r="DR565" s="123"/>
      <c r="EB565" s="123"/>
      <c r="EL565" s="123"/>
      <c r="EV565" s="123"/>
      <c r="FF565" s="123"/>
      <c r="FP565" s="123"/>
      <c r="FZ565" s="123"/>
      <c r="GJ565" s="123"/>
      <c r="GT565" s="123"/>
      <c r="HD565" s="123"/>
      <c r="HN565" s="123"/>
      <c r="HX565" s="123"/>
    </row>
    <row xmlns:x14ac="http://schemas.microsoft.com/office/spreadsheetml/2009/9/ac" r="566" s="3" customFormat="true" x14ac:dyDescent="0.25">
      <c r="A566" s="385"/>
      <c r="B566" s="123"/>
      <c r="L566" s="123"/>
      <c r="V566" s="123"/>
      <c r="AF566" s="123"/>
      <c r="AP566" s="123"/>
      <c r="AZ566" s="123"/>
      <c r="BJ566" s="123"/>
      <c r="BT566" s="123"/>
      <c r="CD566" s="123"/>
      <c r="CN566" s="123"/>
      <c r="CX566" s="123"/>
      <c r="DH566" s="123"/>
      <c r="DR566" s="123"/>
      <c r="EB566" s="123"/>
      <c r="EL566" s="123"/>
      <c r="EV566" s="123"/>
      <c r="FF566" s="123"/>
      <c r="FP566" s="123"/>
      <c r="FZ566" s="123"/>
      <c r="GJ566" s="123"/>
      <c r="GT566" s="123"/>
      <c r="HD566" s="123"/>
      <c r="HN566" s="123"/>
      <c r="HX566" s="123"/>
    </row>
    <row xmlns:x14ac="http://schemas.microsoft.com/office/spreadsheetml/2009/9/ac" r="567" s="3" customFormat="true" x14ac:dyDescent="0.25">
      <c r="A567" s="385"/>
      <c r="B567" s="123"/>
      <c r="L567" s="123"/>
      <c r="V567" s="123"/>
      <c r="AF567" s="123"/>
      <c r="AP567" s="123"/>
      <c r="AZ567" s="123"/>
      <c r="BJ567" s="123"/>
      <c r="BT567" s="123"/>
      <c r="CD567" s="123"/>
      <c r="CN567" s="123"/>
      <c r="CX567" s="123"/>
      <c r="DH567" s="123"/>
      <c r="DR567" s="123"/>
      <c r="EB567" s="123"/>
      <c r="EL567" s="123"/>
      <c r="EV567" s="123"/>
      <c r="FF567" s="123"/>
      <c r="FP567" s="123"/>
      <c r="FZ567" s="123"/>
      <c r="GJ567" s="123"/>
      <c r="GT567" s="123"/>
      <c r="HD567" s="123"/>
      <c r="HN567" s="123"/>
      <c r="HX567" s="123"/>
    </row>
    <row xmlns:x14ac="http://schemas.microsoft.com/office/spreadsheetml/2009/9/ac" r="568" s="3" customFormat="true" x14ac:dyDescent="0.25">
      <c r="A568" s="385"/>
      <c r="B568" s="123"/>
      <c r="L568" s="123"/>
      <c r="V568" s="123"/>
      <c r="AF568" s="123"/>
      <c r="AP568" s="123"/>
      <c r="AZ568" s="123"/>
      <c r="BJ568" s="123"/>
      <c r="BT568" s="123"/>
      <c r="CD568" s="123"/>
      <c r="CN568" s="123"/>
      <c r="CX568" s="123"/>
      <c r="DH568" s="123"/>
      <c r="DR568" s="123"/>
      <c r="EB568" s="123"/>
      <c r="EL568" s="123"/>
      <c r="EV568" s="123"/>
      <c r="FF568" s="123"/>
      <c r="FP568" s="123"/>
      <c r="FZ568" s="123"/>
      <c r="GJ568" s="123"/>
      <c r="GT568" s="123"/>
      <c r="HD568" s="123"/>
      <c r="HN568" s="123"/>
      <c r="HX568" s="123"/>
    </row>
    <row xmlns:x14ac="http://schemas.microsoft.com/office/spreadsheetml/2009/9/ac" r="569" s="3" customFormat="true" x14ac:dyDescent="0.25">
      <c r="A569" s="385"/>
      <c r="B569" s="123"/>
      <c r="L569" s="123"/>
      <c r="V569" s="123"/>
      <c r="AF569" s="123"/>
      <c r="AP569" s="123"/>
      <c r="AZ569" s="123"/>
      <c r="BJ569" s="123"/>
      <c r="BT569" s="123"/>
      <c r="CD569" s="123"/>
      <c r="CN569" s="123"/>
      <c r="CX569" s="123"/>
      <c r="DH569" s="123"/>
      <c r="DR569" s="123"/>
      <c r="EB569" s="123"/>
      <c r="EL569" s="123"/>
      <c r="EV569" s="123"/>
      <c r="FF569" s="123"/>
      <c r="FP569" s="123"/>
      <c r="FZ569" s="123"/>
      <c r="GJ569" s="123"/>
      <c r="GT569" s="123"/>
      <c r="HD569" s="123"/>
      <c r="HN569" s="123"/>
      <c r="HX569" s="123"/>
    </row>
    <row xmlns:x14ac="http://schemas.microsoft.com/office/spreadsheetml/2009/9/ac" r="570" s="3" customFormat="true" x14ac:dyDescent="0.25">
      <c r="A570" s="385"/>
      <c r="B570" s="123"/>
      <c r="L570" s="123"/>
      <c r="V570" s="123"/>
      <c r="AF570" s="123"/>
      <c r="AP570" s="123"/>
      <c r="AZ570" s="123"/>
      <c r="BJ570" s="123"/>
      <c r="BT570" s="123"/>
      <c r="CD570" s="123"/>
      <c r="CN570" s="123"/>
      <c r="CX570" s="123"/>
      <c r="DH570" s="123"/>
      <c r="DR570" s="123"/>
      <c r="EB570" s="123"/>
      <c r="EL570" s="123"/>
      <c r="EV570" s="123"/>
      <c r="FF570" s="123"/>
      <c r="FP570" s="123"/>
      <c r="FZ570" s="123"/>
      <c r="GJ570" s="123"/>
      <c r="GT570" s="123"/>
      <c r="HD570" s="123"/>
      <c r="HN570" s="123"/>
      <c r="HX570" s="123"/>
    </row>
    <row xmlns:x14ac="http://schemas.microsoft.com/office/spreadsheetml/2009/9/ac" r="571" s="3" customFormat="true" x14ac:dyDescent="0.25">
      <c r="A571" s="385"/>
      <c r="B571" s="123"/>
      <c r="L571" s="123"/>
      <c r="V571" s="123"/>
      <c r="AF571" s="123"/>
      <c r="AP571" s="123"/>
      <c r="AZ571" s="123"/>
      <c r="BJ571" s="123"/>
      <c r="BT571" s="123"/>
      <c r="CD571" s="123"/>
      <c r="CN571" s="123"/>
      <c r="CX571" s="123"/>
      <c r="DH571" s="123"/>
      <c r="DR571" s="123"/>
      <c r="EB571" s="123"/>
      <c r="EL571" s="123"/>
      <c r="EV571" s="123"/>
      <c r="FF571" s="123"/>
      <c r="FP571" s="123"/>
      <c r="FZ571" s="123"/>
      <c r="GJ571" s="123"/>
      <c r="GT571" s="123"/>
      <c r="HD571" s="123"/>
      <c r="HN571" s="123"/>
      <c r="HX571" s="123"/>
    </row>
    <row xmlns:x14ac="http://schemas.microsoft.com/office/spreadsheetml/2009/9/ac" r="572" s="3" customFormat="true" x14ac:dyDescent="0.25">
      <c r="A572" s="385"/>
      <c r="B572" s="123"/>
      <c r="L572" s="123"/>
      <c r="V572" s="123"/>
      <c r="AF572" s="123"/>
      <c r="AP572" s="123"/>
      <c r="AZ572" s="123"/>
      <c r="BJ572" s="123"/>
      <c r="BT572" s="123"/>
      <c r="CD572" s="123"/>
      <c r="CN572" s="123"/>
      <c r="CX572" s="123"/>
      <c r="DH572" s="123"/>
      <c r="DR572" s="123"/>
      <c r="EB572" s="123"/>
      <c r="EL572" s="123"/>
      <c r="EV572" s="123"/>
      <c r="FF572" s="123"/>
      <c r="FP572" s="123"/>
      <c r="FZ572" s="123"/>
      <c r="GJ572" s="123"/>
      <c r="GT572" s="123"/>
      <c r="HD572" s="123"/>
      <c r="HN572" s="123"/>
      <c r="HX572" s="123"/>
    </row>
    <row xmlns:x14ac="http://schemas.microsoft.com/office/spreadsheetml/2009/9/ac" r="573" s="3" customFormat="true" x14ac:dyDescent="0.25">
      <c r="A573" s="385"/>
      <c r="B573" s="123"/>
      <c r="L573" s="123"/>
      <c r="V573" s="123"/>
      <c r="AF573" s="123"/>
      <c r="AP573" s="123"/>
      <c r="AZ573" s="123"/>
      <c r="BJ573" s="123"/>
      <c r="BT573" s="123"/>
      <c r="CD573" s="123"/>
      <c r="CN573" s="123"/>
      <c r="CX573" s="123"/>
      <c r="DH573" s="123"/>
      <c r="DR573" s="123"/>
      <c r="EB573" s="123"/>
      <c r="EL573" s="123"/>
      <c r="EV573" s="123"/>
      <c r="FF573" s="123"/>
      <c r="FP573" s="123"/>
      <c r="FZ573" s="123"/>
      <c r="GJ573" s="123"/>
      <c r="GT573" s="123"/>
      <c r="HD573" s="123"/>
      <c r="HN573" s="123"/>
      <c r="HX573" s="123"/>
    </row>
    <row xmlns:x14ac="http://schemas.microsoft.com/office/spreadsheetml/2009/9/ac" r="574" s="3" customFormat="true" x14ac:dyDescent="0.25">
      <c r="A574" s="385"/>
      <c r="B574" s="123"/>
      <c r="L574" s="123"/>
      <c r="V574" s="123"/>
      <c r="AF574" s="123"/>
      <c r="AP574" s="123"/>
      <c r="AZ574" s="123"/>
      <c r="BJ574" s="123"/>
      <c r="BT574" s="123"/>
      <c r="CD574" s="123"/>
      <c r="CN574" s="123"/>
      <c r="CX574" s="123"/>
      <c r="DH574" s="123"/>
      <c r="DR574" s="123"/>
      <c r="EB574" s="123"/>
      <c r="EL574" s="123"/>
      <c r="EV574" s="123"/>
      <c r="FF574" s="123"/>
      <c r="FP574" s="123"/>
      <c r="FZ574" s="123"/>
      <c r="GJ574" s="123"/>
      <c r="GT574" s="123"/>
      <c r="HD574" s="123"/>
      <c r="HN574" s="123"/>
      <c r="HX574" s="123"/>
    </row>
    <row xmlns:x14ac="http://schemas.microsoft.com/office/spreadsheetml/2009/9/ac" r="575" s="3" customFormat="true" x14ac:dyDescent="0.25">
      <c r="A575" s="385"/>
      <c r="B575" s="123"/>
      <c r="L575" s="123"/>
      <c r="V575" s="123"/>
      <c r="AF575" s="123"/>
      <c r="AP575" s="123"/>
      <c r="AZ575" s="123"/>
      <c r="BJ575" s="123"/>
      <c r="BT575" s="123"/>
      <c r="CD575" s="123"/>
      <c r="CN575" s="123"/>
      <c r="CX575" s="123"/>
      <c r="DH575" s="123"/>
      <c r="DR575" s="123"/>
      <c r="EB575" s="123"/>
      <c r="EL575" s="123"/>
      <c r="EV575" s="123"/>
      <c r="FF575" s="123"/>
      <c r="FP575" s="123"/>
      <c r="FZ575" s="123"/>
      <c r="GJ575" s="123"/>
      <c r="GT575" s="123"/>
      <c r="HD575" s="123"/>
      <c r="HN575" s="123"/>
      <c r="HX575" s="123"/>
    </row>
    <row xmlns:x14ac="http://schemas.microsoft.com/office/spreadsheetml/2009/9/ac" r="576" s="3" customFormat="true" x14ac:dyDescent="0.25">
      <c r="A576" s="385"/>
      <c r="B576" s="123"/>
      <c r="L576" s="123"/>
      <c r="V576" s="123"/>
      <c r="AF576" s="123"/>
      <c r="AP576" s="123"/>
      <c r="AZ576" s="123"/>
      <c r="BJ576" s="123"/>
      <c r="BT576" s="123"/>
      <c r="CD576" s="123"/>
      <c r="CN576" s="123"/>
      <c r="CX576" s="123"/>
      <c r="DH576" s="123"/>
      <c r="DR576" s="123"/>
      <c r="EB576" s="123"/>
      <c r="EL576" s="123"/>
      <c r="EV576" s="123"/>
      <c r="FF576" s="123"/>
      <c r="FP576" s="123"/>
      <c r="FZ576" s="123"/>
      <c r="GJ576" s="123"/>
      <c r="GT576" s="123"/>
      <c r="HD576" s="123"/>
      <c r="HN576" s="123"/>
      <c r="HX576" s="123"/>
    </row>
    <row xmlns:x14ac="http://schemas.microsoft.com/office/spreadsheetml/2009/9/ac" r="577" s="3" customFormat="true" x14ac:dyDescent="0.25">
      <c r="A577" s="385"/>
      <c r="B577" s="123"/>
      <c r="L577" s="123"/>
      <c r="V577" s="123"/>
      <c r="AF577" s="123"/>
      <c r="AP577" s="123"/>
      <c r="AZ577" s="123"/>
      <c r="BJ577" s="123"/>
      <c r="BT577" s="123"/>
      <c r="CD577" s="123"/>
      <c r="CN577" s="123"/>
      <c r="CX577" s="123"/>
      <c r="DH577" s="123"/>
      <c r="DR577" s="123"/>
      <c r="EB577" s="123"/>
      <c r="EL577" s="123"/>
      <c r="EV577" s="123"/>
      <c r="FF577" s="123"/>
      <c r="FP577" s="123"/>
      <c r="FZ577" s="123"/>
      <c r="GJ577" s="123"/>
      <c r="GT577" s="123"/>
      <c r="HD577" s="123"/>
      <c r="HN577" s="123"/>
      <c r="HX577" s="123"/>
    </row>
    <row xmlns:x14ac="http://schemas.microsoft.com/office/spreadsheetml/2009/9/ac" r="578" s="3" customFormat="true" x14ac:dyDescent="0.25">
      <c r="A578" s="385"/>
      <c r="B578" s="123"/>
      <c r="L578" s="123"/>
      <c r="V578" s="123"/>
      <c r="AF578" s="123"/>
      <c r="AP578" s="123"/>
      <c r="AZ578" s="123"/>
      <c r="BJ578" s="123"/>
      <c r="BT578" s="123"/>
      <c r="CD578" s="123"/>
      <c r="CN578" s="123"/>
      <c r="CX578" s="123"/>
      <c r="DH578" s="123"/>
      <c r="DR578" s="123"/>
      <c r="EB578" s="123"/>
      <c r="EL578" s="123"/>
      <c r="EV578" s="123"/>
      <c r="FF578" s="123"/>
      <c r="FP578" s="123"/>
      <c r="FZ578" s="123"/>
      <c r="GJ578" s="123"/>
      <c r="GT578" s="123"/>
      <c r="HD578" s="123"/>
      <c r="HN578" s="123"/>
      <c r="HX578" s="123"/>
    </row>
    <row xmlns:x14ac="http://schemas.microsoft.com/office/spreadsheetml/2009/9/ac" r="579" s="3" customFormat="true" x14ac:dyDescent="0.25">
      <c r="A579" s="385"/>
      <c r="B579" s="123"/>
      <c r="L579" s="123"/>
      <c r="V579" s="123"/>
      <c r="AF579" s="123"/>
      <c r="AP579" s="123"/>
      <c r="AZ579" s="123"/>
      <c r="BJ579" s="123"/>
      <c r="BT579" s="123"/>
      <c r="CD579" s="123"/>
      <c r="CN579" s="123"/>
      <c r="CX579" s="123"/>
      <c r="DH579" s="123"/>
      <c r="DR579" s="123"/>
      <c r="EB579" s="123"/>
      <c r="EL579" s="123"/>
      <c r="EV579" s="123"/>
      <c r="FF579" s="123"/>
      <c r="FP579" s="123"/>
      <c r="FZ579" s="123"/>
      <c r="GJ579" s="123"/>
      <c r="GT579" s="123"/>
      <c r="HD579" s="123"/>
      <c r="HN579" s="123"/>
      <c r="HX579" s="123"/>
    </row>
    <row xmlns:x14ac="http://schemas.microsoft.com/office/spreadsheetml/2009/9/ac" r="580" s="3" customFormat="true" x14ac:dyDescent="0.25">
      <c r="A580" s="385"/>
      <c r="B580" s="123"/>
      <c r="L580" s="123"/>
      <c r="V580" s="123"/>
      <c r="AF580" s="123"/>
      <c r="AP580" s="123"/>
      <c r="AZ580" s="123"/>
      <c r="BJ580" s="123"/>
      <c r="BT580" s="123"/>
      <c r="CD580" s="123"/>
      <c r="CN580" s="123"/>
      <c r="CX580" s="123"/>
      <c r="DH580" s="123"/>
      <c r="DR580" s="123"/>
      <c r="EB580" s="123"/>
      <c r="EL580" s="123"/>
      <c r="EV580" s="123"/>
      <c r="FF580" s="123"/>
      <c r="FP580" s="123"/>
      <c r="FZ580" s="123"/>
      <c r="GJ580" s="123"/>
      <c r="GT580" s="123"/>
      <c r="HD580" s="123"/>
      <c r="HN580" s="123"/>
      <c r="HX580" s="123"/>
    </row>
    <row xmlns:x14ac="http://schemas.microsoft.com/office/spreadsheetml/2009/9/ac" r="581" s="3" customFormat="true" x14ac:dyDescent="0.25">
      <c r="A581" s="385"/>
      <c r="B581" s="123"/>
      <c r="L581" s="123"/>
      <c r="V581" s="123"/>
      <c r="AF581" s="123"/>
      <c r="AP581" s="123"/>
      <c r="AZ581" s="123"/>
      <c r="BJ581" s="123"/>
      <c r="BT581" s="123"/>
      <c r="CD581" s="123"/>
      <c r="CN581" s="123"/>
      <c r="CX581" s="123"/>
      <c r="DH581" s="123"/>
      <c r="DR581" s="123"/>
      <c r="EB581" s="123"/>
      <c r="EL581" s="123"/>
      <c r="EV581" s="123"/>
      <c r="FF581" s="123"/>
      <c r="FP581" s="123"/>
      <c r="FZ581" s="123"/>
      <c r="GJ581" s="123"/>
      <c r="GT581" s="123"/>
      <c r="HD581" s="123"/>
      <c r="HN581" s="123"/>
      <c r="HX581" s="123"/>
    </row>
    <row xmlns:x14ac="http://schemas.microsoft.com/office/spreadsheetml/2009/9/ac" r="582" s="3" customFormat="true" x14ac:dyDescent="0.25">
      <c r="A582" s="385"/>
      <c r="B582" s="123"/>
      <c r="L582" s="123"/>
      <c r="V582" s="123"/>
      <c r="AF582" s="123"/>
      <c r="AP582" s="123"/>
      <c r="AZ582" s="123"/>
      <c r="BJ582" s="123"/>
      <c r="BT582" s="123"/>
      <c r="CD582" s="123"/>
      <c r="CN582" s="123"/>
      <c r="CX582" s="123"/>
      <c r="DH582" s="123"/>
      <c r="DR582" s="123"/>
      <c r="EB582" s="123"/>
      <c r="EL582" s="123"/>
      <c r="EV582" s="123"/>
      <c r="FF582" s="123"/>
      <c r="FP582" s="123"/>
      <c r="FZ582" s="123"/>
      <c r="GJ582" s="123"/>
      <c r="GT582" s="123"/>
      <c r="HD582" s="123"/>
      <c r="HN582" s="123"/>
      <c r="HX582" s="123"/>
    </row>
    <row xmlns:x14ac="http://schemas.microsoft.com/office/spreadsheetml/2009/9/ac" r="583" s="3" customFormat="true" x14ac:dyDescent="0.25">
      <c r="A583" s="385"/>
      <c r="B583" s="123"/>
      <c r="L583" s="123"/>
      <c r="V583" s="123"/>
      <c r="AF583" s="123"/>
      <c r="AP583" s="123"/>
      <c r="AZ583" s="123"/>
      <c r="BJ583" s="123"/>
      <c r="BT583" s="123"/>
      <c r="CD583" s="123"/>
      <c r="CN583" s="123"/>
      <c r="CX583" s="123"/>
      <c r="DH583" s="123"/>
      <c r="DR583" s="123"/>
      <c r="EB583" s="123"/>
      <c r="EL583" s="123"/>
      <c r="EV583" s="123"/>
      <c r="FF583" s="123"/>
      <c r="FP583" s="123"/>
      <c r="FZ583" s="123"/>
      <c r="GJ583" s="123"/>
      <c r="GT583" s="123"/>
      <c r="HD583" s="123"/>
      <c r="HN583" s="123"/>
      <c r="HX583" s="123"/>
    </row>
    <row xmlns:x14ac="http://schemas.microsoft.com/office/spreadsheetml/2009/9/ac" r="584" s="3" customFormat="true" x14ac:dyDescent="0.25">
      <c r="A584" s="385"/>
      <c r="B584" s="123"/>
      <c r="L584" s="123"/>
      <c r="V584" s="123"/>
      <c r="AF584" s="123"/>
      <c r="AP584" s="123"/>
      <c r="AZ584" s="123"/>
      <c r="BJ584" s="123"/>
      <c r="BT584" s="123"/>
      <c r="CD584" s="123"/>
      <c r="CN584" s="123"/>
      <c r="CX584" s="123"/>
      <c r="DH584" s="123"/>
      <c r="DR584" s="123"/>
      <c r="EB584" s="123"/>
      <c r="EL584" s="123"/>
      <c r="EV584" s="123"/>
      <c r="FF584" s="123"/>
      <c r="FP584" s="123"/>
      <c r="FZ584" s="123"/>
      <c r="GJ584" s="123"/>
      <c r="GT584" s="123"/>
      <c r="HD584" s="123"/>
      <c r="HN584" s="123"/>
      <c r="HX584" s="123"/>
    </row>
    <row xmlns:x14ac="http://schemas.microsoft.com/office/spreadsheetml/2009/9/ac" r="585" s="3" customFormat="true" x14ac:dyDescent="0.25">
      <c r="A585" s="385"/>
      <c r="B585" s="123"/>
      <c r="L585" s="123"/>
      <c r="V585" s="123"/>
      <c r="AF585" s="123"/>
      <c r="AP585" s="123"/>
      <c r="AZ585" s="123"/>
      <c r="BJ585" s="123"/>
      <c r="BT585" s="123"/>
      <c r="CD585" s="123"/>
      <c r="CN585" s="123"/>
      <c r="CX585" s="123"/>
      <c r="DH585" s="123"/>
      <c r="DR585" s="123"/>
      <c r="EB585" s="123"/>
      <c r="EL585" s="123"/>
      <c r="EV585" s="123"/>
      <c r="FF585" s="123"/>
      <c r="FP585" s="123"/>
      <c r="FZ585" s="123"/>
      <c r="GJ585" s="123"/>
      <c r="GT585" s="123"/>
      <c r="HD585" s="123"/>
      <c r="HN585" s="123"/>
      <c r="HX585" s="123"/>
    </row>
    <row xmlns:x14ac="http://schemas.microsoft.com/office/spreadsheetml/2009/9/ac" r="586" s="3" customFormat="true" x14ac:dyDescent="0.25">
      <c r="A586" s="385"/>
      <c r="B586" s="123"/>
      <c r="L586" s="123"/>
      <c r="V586" s="123"/>
      <c r="AF586" s="123"/>
      <c r="AP586" s="123"/>
      <c r="AZ586" s="123"/>
      <c r="BJ586" s="123"/>
      <c r="BT586" s="123"/>
      <c r="CD586" s="123"/>
      <c r="CN586" s="123"/>
      <c r="CX586" s="123"/>
      <c r="DH586" s="123"/>
      <c r="DR586" s="123"/>
      <c r="EB586" s="123"/>
      <c r="EL586" s="123"/>
      <c r="EV586" s="123"/>
      <c r="FF586" s="123"/>
      <c r="FP586" s="123"/>
      <c r="FZ586" s="123"/>
      <c r="GJ586" s="123"/>
      <c r="GT586" s="123"/>
      <c r="HD586" s="123"/>
      <c r="HN586" s="123"/>
      <c r="HX586" s="123"/>
    </row>
    <row xmlns:x14ac="http://schemas.microsoft.com/office/spreadsheetml/2009/9/ac" r="587" s="3" customFormat="true" x14ac:dyDescent="0.25">
      <c r="A587" s="385"/>
      <c r="B587" s="123"/>
      <c r="L587" s="123"/>
      <c r="V587" s="123"/>
      <c r="AF587" s="123"/>
      <c r="AP587" s="123"/>
      <c r="AZ587" s="123"/>
      <c r="BJ587" s="123"/>
      <c r="BT587" s="123"/>
      <c r="CD587" s="123"/>
      <c r="CN587" s="123"/>
      <c r="CX587" s="123"/>
      <c r="DH587" s="123"/>
      <c r="DR587" s="123"/>
      <c r="EB587" s="123"/>
      <c r="EL587" s="123"/>
      <c r="EV587" s="123"/>
      <c r="FF587" s="123"/>
      <c r="FP587" s="123"/>
      <c r="FZ587" s="123"/>
      <c r="GJ587" s="123"/>
      <c r="GT587" s="123"/>
      <c r="HD587" s="123"/>
      <c r="HN587" s="123"/>
      <c r="HX587" s="123"/>
    </row>
    <row xmlns:x14ac="http://schemas.microsoft.com/office/spreadsheetml/2009/9/ac" r="588" s="3" customFormat="true" x14ac:dyDescent="0.25">
      <c r="A588" s="385"/>
      <c r="B588" s="123"/>
      <c r="L588" s="123"/>
      <c r="V588" s="123"/>
      <c r="AF588" s="123"/>
      <c r="AP588" s="123"/>
      <c r="AZ588" s="123"/>
      <c r="BJ588" s="123"/>
      <c r="BT588" s="123"/>
      <c r="CD588" s="123"/>
      <c r="CN588" s="123"/>
      <c r="CX588" s="123"/>
      <c r="DH588" s="123"/>
      <c r="DR588" s="123"/>
      <c r="EB588" s="123"/>
      <c r="EL588" s="123"/>
      <c r="EV588" s="123"/>
      <c r="FF588" s="123"/>
      <c r="FP588" s="123"/>
      <c r="FZ588" s="123"/>
      <c r="GJ588" s="123"/>
      <c r="GT588" s="123"/>
      <c r="HD588" s="123"/>
      <c r="HN588" s="123"/>
      <c r="HX588" s="123"/>
    </row>
    <row xmlns:x14ac="http://schemas.microsoft.com/office/spreadsheetml/2009/9/ac" r="589" s="3" customFormat="true" x14ac:dyDescent="0.25">
      <c r="A589" s="385"/>
      <c r="B589" s="123"/>
      <c r="L589" s="123"/>
      <c r="V589" s="123"/>
      <c r="AF589" s="123"/>
      <c r="AP589" s="123"/>
      <c r="AZ589" s="123"/>
      <c r="BJ589" s="123"/>
      <c r="BT589" s="123"/>
      <c r="CD589" s="123"/>
      <c r="CN589" s="123"/>
      <c r="CX589" s="123"/>
      <c r="DH589" s="123"/>
      <c r="DR589" s="123"/>
      <c r="EB589" s="123"/>
      <c r="EL589" s="123"/>
      <c r="EV589" s="123"/>
      <c r="FF589" s="123"/>
      <c r="FP589" s="123"/>
      <c r="FZ589" s="123"/>
      <c r="GJ589" s="123"/>
      <c r="GT589" s="123"/>
      <c r="HD589" s="123"/>
      <c r="HN589" s="123"/>
      <c r="HX589" s="123"/>
    </row>
    <row xmlns:x14ac="http://schemas.microsoft.com/office/spreadsheetml/2009/9/ac" r="590" s="3" customFormat="true" x14ac:dyDescent="0.25">
      <c r="A590" s="385"/>
      <c r="B590" s="123"/>
      <c r="L590" s="123"/>
      <c r="V590" s="123"/>
      <c r="AF590" s="123"/>
      <c r="AP590" s="123"/>
      <c r="AZ590" s="123"/>
      <c r="BJ590" s="123"/>
      <c r="BT590" s="123"/>
      <c r="CD590" s="123"/>
      <c r="CN590" s="123"/>
      <c r="CX590" s="123"/>
      <c r="DH590" s="123"/>
      <c r="DR590" s="123"/>
      <c r="EB590" s="123"/>
      <c r="EL590" s="123"/>
      <c r="EV590" s="123"/>
      <c r="FF590" s="123"/>
      <c r="FP590" s="123"/>
      <c r="FZ590" s="123"/>
      <c r="GJ590" s="123"/>
      <c r="GT590" s="123"/>
      <c r="HD590" s="123"/>
      <c r="HN590" s="123"/>
      <c r="HX590" s="123"/>
    </row>
    <row xmlns:x14ac="http://schemas.microsoft.com/office/spreadsheetml/2009/9/ac" r="591" s="3" customFormat="true" x14ac:dyDescent="0.25">
      <c r="A591" s="385"/>
      <c r="B591" s="123"/>
      <c r="L591" s="123"/>
      <c r="V591" s="123"/>
      <c r="AF591" s="123"/>
      <c r="AP591" s="123"/>
      <c r="AZ591" s="123"/>
      <c r="BJ591" s="123"/>
      <c r="BT591" s="123"/>
      <c r="CD591" s="123"/>
      <c r="CN591" s="123"/>
      <c r="CX591" s="123"/>
      <c r="DH591" s="123"/>
      <c r="DR591" s="123"/>
      <c r="EB591" s="123"/>
      <c r="EL591" s="123"/>
      <c r="EV591" s="123"/>
      <c r="FF591" s="123"/>
      <c r="FP591" s="123"/>
      <c r="FZ591" s="123"/>
      <c r="GJ591" s="123"/>
      <c r="GT591" s="123"/>
      <c r="HD591" s="123"/>
      <c r="HN591" s="123"/>
      <c r="HX591" s="123"/>
    </row>
    <row xmlns:x14ac="http://schemas.microsoft.com/office/spreadsheetml/2009/9/ac" r="592" s="3" customFormat="true" x14ac:dyDescent="0.25">
      <c r="A592" s="385"/>
      <c r="B592" s="123"/>
      <c r="L592" s="123"/>
      <c r="V592" s="123"/>
      <c r="AF592" s="123"/>
      <c r="AP592" s="123"/>
      <c r="AZ592" s="123"/>
      <c r="BJ592" s="123"/>
      <c r="BT592" s="123"/>
      <c r="CD592" s="123"/>
      <c r="CN592" s="123"/>
      <c r="CX592" s="123"/>
      <c r="DH592" s="123"/>
      <c r="DR592" s="123"/>
      <c r="EB592" s="123"/>
      <c r="EL592" s="123"/>
      <c r="EV592" s="123"/>
      <c r="FF592" s="123"/>
      <c r="FP592" s="123"/>
      <c r="FZ592" s="123"/>
      <c r="GJ592" s="123"/>
      <c r="GT592" s="123"/>
      <c r="HD592" s="123"/>
      <c r="HN592" s="123"/>
      <c r="HX592" s="123"/>
    </row>
    <row xmlns:x14ac="http://schemas.microsoft.com/office/spreadsheetml/2009/9/ac" r="593" s="3" customFormat="true" x14ac:dyDescent="0.25">
      <c r="A593" s="385"/>
      <c r="B593" s="123"/>
      <c r="L593" s="123"/>
      <c r="V593" s="123"/>
      <c r="AF593" s="123"/>
      <c r="AP593" s="123"/>
      <c r="AZ593" s="123"/>
      <c r="BJ593" s="123"/>
      <c r="BT593" s="123"/>
      <c r="CD593" s="123"/>
      <c r="CN593" s="123"/>
      <c r="CX593" s="123"/>
      <c r="DH593" s="123"/>
      <c r="DR593" s="123"/>
      <c r="EB593" s="123"/>
      <c r="EL593" s="123"/>
      <c r="EV593" s="123"/>
      <c r="FF593" s="123"/>
      <c r="FP593" s="123"/>
      <c r="FZ593" s="123"/>
      <c r="GJ593" s="123"/>
      <c r="GT593" s="123"/>
      <c r="HD593" s="123"/>
      <c r="HN593" s="123"/>
      <c r="HX593" s="123"/>
    </row>
    <row xmlns:x14ac="http://schemas.microsoft.com/office/spreadsheetml/2009/9/ac" r="594" s="3" customFormat="true" x14ac:dyDescent="0.25">
      <c r="A594" s="385"/>
      <c r="B594" s="123"/>
      <c r="L594" s="123"/>
      <c r="V594" s="123"/>
      <c r="AF594" s="123"/>
      <c r="AP594" s="123"/>
      <c r="AZ594" s="123"/>
      <c r="BJ594" s="123"/>
      <c r="BT594" s="123"/>
      <c r="CD594" s="123"/>
      <c r="CN594" s="123"/>
      <c r="CX594" s="123"/>
      <c r="DH594" s="123"/>
      <c r="DR594" s="123"/>
      <c r="EB594" s="123"/>
      <c r="EL594" s="123"/>
      <c r="EV594" s="123"/>
      <c r="FF594" s="123"/>
      <c r="FP594" s="123"/>
      <c r="FZ594" s="123"/>
      <c r="GJ594" s="123"/>
      <c r="GT594" s="123"/>
      <c r="HD594" s="123"/>
      <c r="HN594" s="123"/>
      <c r="HX594" s="123"/>
    </row>
    <row xmlns:x14ac="http://schemas.microsoft.com/office/spreadsheetml/2009/9/ac" r="595" s="3" customFormat="true" x14ac:dyDescent="0.25">
      <c r="A595" s="385"/>
      <c r="B595" s="123"/>
      <c r="L595" s="123"/>
      <c r="V595" s="123"/>
      <c r="AF595" s="123"/>
      <c r="AP595" s="123"/>
      <c r="AZ595" s="123"/>
      <c r="BJ595" s="123"/>
      <c r="BT595" s="123"/>
      <c r="CD595" s="123"/>
      <c r="CN595" s="123"/>
      <c r="CX595" s="123"/>
      <c r="DH595" s="123"/>
      <c r="DR595" s="123"/>
      <c r="EB595" s="123"/>
      <c r="EL595" s="123"/>
      <c r="EV595" s="123"/>
      <c r="FF595" s="123"/>
      <c r="FP595" s="123"/>
      <c r="FZ595" s="123"/>
      <c r="GJ595" s="123"/>
      <c r="GT595" s="123"/>
      <c r="HD595" s="123"/>
      <c r="HN595" s="123"/>
      <c r="HX595" s="123"/>
    </row>
    <row xmlns:x14ac="http://schemas.microsoft.com/office/spreadsheetml/2009/9/ac" r="596" s="3" customFormat="true" x14ac:dyDescent="0.25">
      <c r="A596" s="385"/>
      <c r="B596" s="123"/>
      <c r="L596" s="123"/>
      <c r="V596" s="123"/>
      <c r="AF596" s="123"/>
      <c r="AP596" s="123"/>
      <c r="AZ596" s="123"/>
      <c r="BJ596" s="123"/>
      <c r="BT596" s="123"/>
      <c r="CD596" s="123"/>
      <c r="CN596" s="123"/>
      <c r="CX596" s="123"/>
      <c r="DH596" s="123"/>
      <c r="DR596" s="123"/>
      <c r="EB596" s="123"/>
      <c r="EL596" s="123"/>
      <c r="EV596" s="123"/>
      <c r="FF596" s="123"/>
      <c r="FP596" s="123"/>
      <c r="FZ596" s="123"/>
      <c r="GJ596" s="123"/>
      <c r="GT596" s="123"/>
      <c r="HD596" s="123"/>
      <c r="HN596" s="123"/>
      <c r="HX596" s="123"/>
    </row>
    <row xmlns:x14ac="http://schemas.microsoft.com/office/spreadsheetml/2009/9/ac" r="597" s="3" customFormat="true" x14ac:dyDescent="0.25">
      <c r="A597" s="385"/>
      <c r="B597" s="123"/>
      <c r="L597" s="123"/>
      <c r="V597" s="123"/>
      <c r="AF597" s="123"/>
      <c r="AP597" s="123"/>
      <c r="AZ597" s="123"/>
      <c r="BJ597" s="123"/>
      <c r="BT597" s="123"/>
      <c r="CD597" s="123"/>
      <c r="CN597" s="123"/>
      <c r="CX597" s="123"/>
      <c r="DH597" s="123"/>
      <c r="DR597" s="123"/>
      <c r="EB597" s="123"/>
      <c r="EL597" s="123"/>
      <c r="EV597" s="123"/>
      <c r="FF597" s="123"/>
      <c r="FP597" s="123"/>
      <c r="FZ597" s="123"/>
      <c r="GJ597" s="123"/>
      <c r="GT597" s="123"/>
      <c r="HD597" s="123"/>
      <c r="HN597" s="123"/>
      <c r="HX597" s="123"/>
    </row>
    <row xmlns:x14ac="http://schemas.microsoft.com/office/spreadsheetml/2009/9/ac" r="598" s="3" customFormat="true" x14ac:dyDescent="0.25">
      <c r="A598" s="385"/>
      <c r="B598" s="123"/>
      <c r="L598" s="123"/>
      <c r="V598" s="123"/>
      <c r="AF598" s="123"/>
      <c r="AP598" s="123"/>
      <c r="AZ598" s="123"/>
      <c r="BJ598" s="123"/>
      <c r="BT598" s="123"/>
      <c r="CD598" s="123"/>
      <c r="CN598" s="123"/>
      <c r="CX598" s="123"/>
      <c r="DH598" s="123"/>
      <c r="DR598" s="123"/>
      <c r="EB598" s="123"/>
      <c r="EL598" s="123"/>
      <c r="EV598" s="123"/>
      <c r="FF598" s="123"/>
      <c r="FP598" s="123"/>
      <c r="FZ598" s="123"/>
      <c r="GJ598" s="123"/>
      <c r="GT598" s="123"/>
      <c r="HD598" s="123"/>
      <c r="HN598" s="123"/>
      <c r="HX598" s="123"/>
    </row>
    <row xmlns:x14ac="http://schemas.microsoft.com/office/spreadsheetml/2009/9/ac" r="599" s="3" customFormat="true" x14ac:dyDescent="0.25">
      <c r="A599" s="385"/>
      <c r="B599" s="123"/>
      <c r="L599" s="123"/>
      <c r="V599" s="123"/>
      <c r="AF599" s="123"/>
      <c r="AP599" s="123"/>
      <c r="AZ599" s="123"/>
      <c r="BJ599" s="123"/>
      <c r="BT599" s="123"/>
      <c r="CD599" s="123"/>
      <c r="CN599" s="123"/>
      <c r="CX599" s="123"/>
      <c r="DH599" s="123"/>
      <c r="DR599" s="123"/>
      <c r="EB599" s="123"/>
      <c r="EL599" s="123"/>
      <c r="EV599" s="123"/>
      <c r="FF599" s="123"/>
      <c r="FP599" s="123"/>
      <c r="FZ599" s="123"/>
      <c r="GJ599" s="123"/>
      <c r="GT599" s="123"/>
      <c r="HD599" s="123"/>
      <c r="HN599" s="123"/>
      <c r="HX599" s="123"/>
    </row>
    <row xmlns:x14ac="http://schemas.microsoft.com/office/spreadsheetml/2009/9/ac" r="600" s="3" customFormat="true" x14ac:dyDescent="0.25">
      <c r="A600" s="385"/>
      <c r="B600" s="123"/>
      <c r="L600" s="123"/>
      <c r="V600" s="123"/>
      <c r="AF600" s="123"/>
      <c r="AP600" s="123"/>
      <c r="AZ600" s="123"/>
      <c r="BJ600" s="123"/>
      <c r="BT600" s="123"/>
      <c r="CD600" s="123"/>
      <c r="CN600" s="123"/>
      <c r="CX600" s="123"/>
      <c r="DH600" s="123"/>
      <c r="DR600" s="123"/>
      <c r="EB600" s="123"/>
      <c r="EL600" s="123"/>
      <c r="EV600" s="123"/>
      <c r="FF600" s="123"/>
      <c r="FP600" s="123"/>
      <c r="FZ600" s="123"/>
      <c r="GJ600" s="123"/>
      <c r="GT600" s="123"/>
      <c r="HD600" s="123"/>
      <c r="HN600" s="123"/>
      <c r="HX600" s="123"/>
    </row>
    <row xmlns:x14ac="http://schemas.microsoft.com/office/spreadsheetml/2009/9/ac" r="601" s="3" customFormat="true" x14ac:dyDescent="0.25">
      <c r="A601" s="385"/>
      <c r="B601" s="123"/>
      <c r="L601" s="123"/>
      <c r="V601" s="123"/>
      <c r="AF601" s="123"/>
      <c r="AP601" s="123"/>
      <c r="AZ601" s="123"/>
      <c r="BJ601" s="123"/>
      <c r="BT601" s="123"/>
      <c r="CD601" s="123"/>
      <c r="CN601" s="123"/>
      <c r="CX601" s="123"/>
      <c r="DH601" s="123"/>
      <c r="DR601" s="123"/>
      <c r="EB601" s="123"/>
      <c r="EL601" s="123"/>
      <c r="EV601" s="123"/>
      <c r="FF601" s="123"/>
      <c r="FP601" s="123"/>
      <c r="FZ601" s="123"/>
      <c r="GJ601" s="123"/>
      <c r="GT601" s="123"/>
      <c r="HD601" s="123"/>
      <c r="HN601" s="123"/>
      <c r="HX601" s="123"/>
    </row>
    <row xmlns:x14ac="http://schemas.microsoft.com/office/spreadsheetml/2009/9/ac" r="602" s="3" customFormat="true" x14ac:dyDescent="0.25">
      <c r="A602" s="385"/>
      <c r="B602" s="123"/>
      <c r="L602" s="123"/>
      <c r="V602" s="123"/>
      <c r="AF602" s="123"/>
      <c r="AP602" s="123"/>
      <c r="AZ602" s="123"/>
      <c r="BJ602" s="123"/>
      <c r="BT602" s="123"/>
      <c r="CD602" s="123"/>
      <c r="CN602" s="123"/>
      <c r="CX602" s="123"/>
      <c r="DH602" s="123"/>
      <c r="DR602" s="123"/>
      <c r="EB602" s="123"/>
      <c r="EL602" s="123"/>
      <c r="EV602" s="123"/>
      <c r="FF602" s="123"/>
      <c r="FP602" s="123"/>
      <c r="FZ602" s="123"/>
      <c r="GJ602" s="123"/>
      <c r="GT602" s="123"/>
      <c r="HD602" s="123"/>
      <c r="HN602" s="123"/>
      <c r="HX602" s="123"/>
    </row>
    <row xmlns:x14ac="http://schemas.microsoft.com/office/spreadsheetml/2009/9/ac" r="603" s="3" customFormat="true" x14ac:dyDescent="0.25">
      <c r="A603" s="385"/>
      <c r="B603" s="123"/>
      <c r="L603" s="123"/>
      <c r="V603" s="123"/>
      <c r="AF603" s="123"/>
      <c r="AP603" s="123"/>
      <c r="AZ603" s="123"/>
      <c r="BJ603" s="123"/>
      <c r="BT603" s="123"/>
      <c r="CD603" s="123"/>
      <c r="CN603" s="123"/>
      <c r="CX603" s="123"/>
      <c r="DH603" s="123"/>
      <c r="DR603" s="123"/>
      <c r="EB603" s="123"/>
      <c r="EL603" s="123"/>
      <c r="EV603" s="123"/>
      <c r="FF603" s="123"/>
      <c r="FP603" s="123"/>
      <c r="FZ603" s="123"/>
      <c r="GJ603" s="123"/>
      <c r="GT603" s="123"/>
      <c r="HD603" s="123"/>
      <c r="HN603" s="123"/>
      <c r="HX603" s="123"/>
    </row>
    <row xmlns:x14ac="http://schemas.microsoft.com/office/spreadsheetml/2009/9/ac" r="604" s="3" customFormat="true" x14ac:dyDescent="0.25">
      <c r="A604" s="385"/>
      <c r="B604" s="123"/>
      <c r="L604" s="123"/>
      <c r="V604" s="123"/>
      <c r="AF604" s="123"/>
      <c r="AP604" s="123"/>
      <c r="AZ604" s="123"/>
      <c r="BJ604" s="123"/>
      <c r="BT604" s="123"/>
      <c r="CD604" s="123"/>
      <c r="CN604" s="123"/>
      <c r="CX604" s="123"/>
      <c r="DH604" s="123"/>
      <c r="DR604" s="123"/>
      <c r="EB604" s="123"/>
      <c r="EL604" s="123"/>
      <c r="EV604" s="123"/>
      <c r="FF604" s="123"/>
      <c r="FP604" s="123"/>
      <c r="FZ604" s="123"/>
      <c r="GJ604" s="123"/>
      <c r="GT604" s="123"/>
      <c r="HD604" s="123"/>
      <c r="HN604" s="123"/>
      <c r="HX604" s="123"/>
    </row>
    <row xmlns:x14ac="http://schemas.microsoft.com/office/spreadsheetml/2009/9/ac" r="605" s="3" customFormat="true" x14ac:dyDescent="0.25">
      <c r="A605" s="385"/>
      <c r="B605" s="123"/>
      <c r="L605" s="123"/>
      <c r="V605" s="123"/>
      <c r="AF605" s="123"/>
      <c r="AP605" s="123"/>
      <c r="AZ605" s="123"/>
      <c r="BJ605" s="123"/>
      <c r="BT605" s="123"/>
      <c r="CD605" s="123"/>
      <c r="CN605" s="123"/>
      <c r="CX605" s="123"/>
      <c r="DH605" s="123"/>
      <c r="DR605" s="123"/>
      <c r="EB605" s="123"/>
      <c r="EL605" s="123"/>
      <c r="EV605" s="123"/>
      <c r="FF605" s="123"/>
      <c r="FP605" s="123"/>
      <c r="FZ605" s="123"/>
      <c r="GJ605" s="123"/>
      <c r="GT605" s="123"/>
      <c r="HD605" s="123"/>
      <c r="HN605" s="123"/>
      <c r="HX605" s="123"/>
    </row>
    <row xmlns:x14ac="http://schemas.microsoft.com/office/spreadsheetml/2009/9/ac" r="606" s="3" customFormat="true" x14ac:dyDescent="0.25">
      <c r="A606" s="385"/>
      <c r="B606" s="123"/>
      <c r="L606" s="123"/>
      <c r="V606" s="123"/>
      <c r="AF606" s="123"/>
      <c r="AP606" s="123"/>
      <c r="AZ606" s="123"/>
      <c r="BJ606" s="123"/>
      <c r="BT606" s="123"/>
      <c r="CD606" s="123"/>
      <c r="CN606" s="123"/>
      <c r="CX606" s="123"/>
      <c r="DH606" s="123"/>
      <c r="DR606" s="123"/>
      <c r="EB606" s="123"/>
      <c r="EL606" s="123"/>
      <c r="EV606" s="123"/>
      <c r="FF606" s="123"/>
      <c r="FP606" s="123"/>
      <c r="FZ606" s="123"/>
      <c r="GJ606" s="123"/>
      <c r="GT606" s="123"/>
      <c r="HD606" s="123"/>
      <c r="HN606" s="123"/>
      <c r="HX606" s="123"/>
    </row>
    <row xmlns:x14ac="http://schemas.microsoft.com/office/spreadsheetml/2009/9/ac" r="607" s="3" customFormat="true" x14ac:dyDescent="0.25">
      <c r="A607" s="385"/>
      <c r="B607" s="123"/>
      <c r="L607" s="123"/>
      <c r="V607" s="123"/>
      <c r="AF607" s="123"/>
      <c r="AP607" s="123"/>
      <c r="AZ607" s="123"/>
      <c r="BJ607" s="123"/>
      <c r="BT607" s="123"/>
      <c r="CD607" s="123"/>
      <c r="CN607" s="123"/>
      <c r="CX607" s="123"/>
      <c r="DH607" s="123"/>
      <c r="DR607" s="123"/>
      <c r="EB607" s="123"/>
      <c r="EL607" s="123"/>
      <c r="EV607" s="123"/>
      <c r="FF607" s="123"/>
      <c r="FP607" s="123"/>
      <c r="FZ607" s="123"/>
      <c r="GJ607" s="123"/>
      <c r="GT607" s="123"/>
      <c r="HD607" s="123"/>
      <c r="HN607" s="123"/>
      <c r="HX607" s="123"/>
    </row>
    <row xmlns:x14ac="http://schemas.microsoft.com/office/spreadsheetml/2009/9/ac" r="608" s="3" customFormat="true" x14ac:dyDescent="0.25">
      <c r="A608" s="385"/>
      <c r="B608" s="123"/>
      <c r="L608" s="123"/>
      <c r="V608" s="123"/>
      <c r="AF608" s="123"/>
      <c r="AP608" s="123"/>
      <c r="AZ608" s="123"/>
      <c r="BJ608" s="123"/>
      <c r="BT608" s="123"/>
      <c r="CD608" s="123"/>
      <c r="CN608" s="123"/>
      <c r="CX608" s="123"/>
      <c r="DH608" s="123"/>
      <c r="DR608" s="123"/>
      <c r="EB608" s="123"/>
      <c r="EL608" s="123"/>
      <c r="EV608" s="123"/>
      <c r="FF608" s="123"/>
      <c r="FP608" s="123"/>
      <c r="FZ608" s="123"/>
      <c r="GJ608" s="123"/>
      <c r="GT608" s="123"/>
      <c r="HD608" s="123"/>
      <c r="HN608" s="123"/>
      <c r="HX608" s="123"/>
    </row>
    <row xmlns:x14ac="http://schemas.microsoft.com/office/spreadsheetml/2009/9/ac" r="609" s="3" customFormat="true" x14ac:dyDescent="0.25">
      <c r="A609" s="385"/>
      <c r="B609" s="123"/>
      <c r="L609" s="123"/>
      <c r="V609" s="123"/>
      <c r="AF609" s="123"/>
      <c r="AP609" s="123"/>
      <c r="AZ609" s="123"/>
      <c r="BJ609" s="123"/>
      <c r="BT609" s="123"/>
      <c r="CD609" s="123"/>
      <c r="CN609" s="123"/>
      <c r="CX609" s="123"/>
      <c r="DH609" s="123"/>
      <c r="DR609" s="123"/>
      <c r="EB609" s="123"/>
      <c r="EL609" s="123"/>
      <c r="EV609" s="123"/>
      <c r="FF609" s="123"/>
      <c r="FP609" s="123"/>
      <c r="FZ609" s="123"/>
      <c r="GJ609" s="123"/>
      <c r="GT609" s="123"/>
      <c r="HD609" s="123"/>
      <c r="HN609" s="123"/>
      <c r="HX609" s="123"/>
    </row>
    <row xmlns:x14ac="http://schemas.microsoft.com/office/spreadsheetml/2009/9/ac" r="610" s="3" customFormat="true" x14ac:dyDescent="0.25">
      <c r="A610" s="385"/>
      <c r="B610" s="123"/>
      <c r="L610" s="123"/>
      <c r="V610" s="123"/>
      <c r="AF610" s="123"/>
      <c r="AP610" s="123"/>
      <c r="AZ610" s="123"/>
      <c r="BJ610" s="123"/>
      <c r="BT610" s="123"/>
      <c r="CD610" s="123"/>
      <c r="CN610" s="123"/>
      <c r="CX610" s="123"/>
      <c r="DH610" s="123"/>
      <c r="DR610" s="123"/>
      <c r="EB610" s="123"/>
      <c r="EL610" s="123"/>
      <c r="EV610" s="123"/>
      <c r="FF610" s="123"/>
      <c r="FP610" s="123"/>
      <c r="FZ610" s="123"/>
      <c r="GJ610" s="123"/>
      <c r="GT610" s="123"/>
      <c r="HD610" s="123"/>
      <c r="HN610" s="123"/>
      <c r="HX610" s="123"/>
    </row>
    <row xmlns:x14ac="http://schemas.microsoft.com/office/spreadsheetml/2009/9/ac" r="611" s="3" customFormat="true" x14ac:dyDescent="0.25">
      <c r="A611" s="385"/>
      <c r="B611" s="123"/>
      <c r="L611" s="123"/>
      <c r="V611" s="123"/>
      <c r="AF611" s="123"/>
      <c r="AP611" s="123"/>
      <c r="AZ611" s="123"/>
      <c r="BJ611" s="123"/>
      <c r="BT611" s="123"/>
      <c r="CD611" s="123"/>
      <c r="CN611" s="123"/>
      <c r="CX611" s="123"/>
      <c r="DH611" s="123"/>
      <c r="DR611" s="123"/>
      <c r="EB611" s="123"/>
      <c r="EL611" s="123"/>
      <c r="EV611" s="123"/>
      <c r="FF611" s="123"/>
      <c r="FP611" s="123"/>
      <c r="FZ611" s="123"/>
      <c r="GJ611" s="123"/>
      <c r="GT611" s="123"/>
      <c r="HD611" s="123"/>
      <c r="HN611" s="123"/>
      <c r="HX611" s="123"/>
    </row>
    <row xmlns:x14ac="http://schemas.microsoft.com/office/spreadsheetml/2009/9/ac" r="612" s="3" customFormat="true" x14ac:dyDescent="0.25">
      <c r="A612" s="385"/>
      <c r="B612" s="123"/>
      <c r="L612" s="123"/>
      <c r="V612" s="123"/>
      <c r="AF612" s="123"/>
      <c r="AP612" s="123"/>
      <c r="AZ612" s="123"/>
      <c r="BJ612" s="123"/>
      <c r="BT612" s="123"/>
      <c r="CD612" s="123"/>
      <c r="CN612" s="123"/>
      <c r="CX612" s="123"/>
      <c r="DH612" s="123"/>
      <c r="DR612" s="123"/>
      <c r="EB612" s="123"/>
      <c r="EL612" s="123"/>
      <c r="EV612" s="123"/>
      <c r="FF612" s="123"/>
      <c r="FP612" s="123"/>
      <c r="FZ612" s="123"/>
      <c r="GJ612" s="123"/>
      <c r="GT612" s="123"/>
      <c r="HD612" s="123"/>
      <c r="HN612" s="123"/>
      <c r="HX612" s="123"/>
    </row>
    <row xmlns:x14ac="http://schemas.microsoft.com/office/spreadsheetml/2009/9/ac" r="613" s="3" customFormat="true" x14ac:dyDescent="0.25">
      <c r="A613" s="385"/>
      <c r="B613" s="123"/>
      <c r="L613" s="123"/>
      <c r="V613" s="123"/>
      <c r="AF613" s="123"/>
      <c r="AP613" s="123"/>
      <c r="AZ613" s="123"/>
      <c r="BJ613" s="123"/>
      <c r="BT613" s="123"/>
      <c r="CD613" s="123"/>
      <c r="CN613" s="123"/>
      <c r="CX613" s="123"/>
      <c r="DH613" s="123"/>
      <c r="DR613" s="123"/>
      <c r="EB613" s="123"/>
      <c r="EL613" s="123"/>
      <c r="EV613" s="123"/>
      <c r="FF613" s="123"/>
      <c r="FP613" s="123"/>
      <c r="FZ613" s="123"/>
      <c r="GJ613" s="123"/>
      <c r="GT613" s="123"/>
      <c r="HD613" s="123"/>
      <c r="HN613" s="123"/>
      <c r="HX613" s="123"/>
    </row>
    <row xmlns:x14ac="http://schemas.microsoft.com/office/spreadsheetml/2009/9/ac" r="614" s="3" customFormat="true" x14ac:dyDescent="0.25">
      <c r="A614" s="385"/>
      <c r="B614" s="123"/>
      <c r="L614" s="123"/>
      <c r="V614" s="123"/>
      <c r="AF614" s="123"/>
      <c r="AP614" s="123"/>
      <c r="AZ614" s="123"/>
      <c r="BJ614" s="123"/>
      <c r="BT614" s="123"/>
      <c r="CD614" s="123"/>
      <c r="CN614" s="123"/>
      <c r="CX614" s="123"/>
      <c r="DH614" s="123"/>
      <c r="DR614" s="123"/>
      <c r="EB614" s="123"/>
      <c r="EL614" s="123"/>
      <c r="EV614" s="123"/>
      <c r="FF614" s="123"/>
      <c r="FP614" s="123"/>
      <c r="FZ614" s="123"/>
      <c r="GJ614" s="123"/>
      <c r="GT614" s="123"/>
      <c r="HD614" s="123"/>
      <c r="HN614" s="123"/>
      <c r="HX614" s="123"/>
    </row>
    <row xmlns:x14ac="http://schemas.microsoft.com/office/spreadsheetml/2009/9/ac" r="615" s="3" customFormat="true" x14ac:dyDescent="0.25">
      <c r="A615" s="385"/>
      <c r="B615" s="123"/>
      <c r="L615" s="123"/>
      <c r="V615" s="123"/>
      <c r="AF615" s="123"/>
      <c r="AP615" s="123"/>
      <c r="AZ615" s="123"/>
      <c r="BJ615" s="123"/>
      <c r="BT615" s="123"/>
      <c r="CD615" s="123"/>
      <c r="CN615" s="123"/>
      <c r="CX615" s="123"/>
      <c r="DH615" s="123"/>
      <c r="DR615" s="123"/>
      <c r="EB615" s="123"/>
      <c r="EL615" s="123"/>
      <c r="EV615" s="123"/>
      <c r="FF615" s="123"/>
      <c r="FP615" s="123"/>
      <c r="FZ615" s="123"/>
      <c r="GJ615" s="123"/>
      <c r="GT615" s="123"/>
      <c r="HD615" s="123"/>
      <c r="HN615" s="123"/>
      <c r="HX615" s="123"/>
    </row>
    <row xmlns:x14ac="http://schemas.microsoft.com/office/spreadsheetml/2009/9/ac" r="616" s="3" customFormat="true" x14ac:dyDescent="0.25">
      <c r="A616" s="385"/>
      <c r="B616" s="123"/>
      <c r="L616" s="123"/>
      <c r="V616" s="123"/>
      <c r="AF616" s="123"/>
      <c r="AP616" s="123"/>
      <c r="AZ616" s="123"/>
      <c r="BJ616" s="123"/>
      <c r="BT616" s="123"/>
      <c r="CD616" s="123"/>
      <c r="CN616" s="123"/>
      <c r="CX616" s="123"/>
      <c r="DH616" s="123"/>
      <c r="DR616" s="123"/>
      <c r="EB616" s="123"/>
      <c r="EL616" s="123"/>
      <c r="EV616" s="123"/>
      <c r="FF616" s="123"/>
      <c r="FP616" s="123"/>
      <c r="FZ616" s="123"/>
      <c r="GJ616" s="123"/>
      <c r="GT616" s="123"/>
      <c r="HD616" s="123"/>
      <c r="HN616" s="123"/>
      <c r="HX616" s="123"/>
    </row>
    <row xmlns:x14ac="http://schemas.microsoft.com/office/spreadsheetml/2009/9/ac" r="617" s="3" customFormat="true" x14ac:dyDescent="0.25">
      <c r="A617" s="385"/>
      <c r="B617" s="123"/>
      <c r="L617" s="123"/>
      <c r="V617" s="123"/>
      <c r="AF617" s="123"/>
      <c r="AP617" s="123"/>
      <c r="AZ617" s="123"/>
      <c r="BJ617" s="123"/>
      <c r="BT617" s="123"/>
      <c r="CD617" s="123"/>
      <c r="CN617" s="123"/>
      <c r="CX617" s="123"/>
      <c r="DH617" s="123"/>
      <c r="DR617" s="123"/>
      <c r="EB617" s="123"/>
      <c r="EL617" s="123"/>
      <c r="EV617" s="123"/>
      <c r="FF617" s="123"/>
      <c r="FP617" s="123"/>
      <c r="FZ617" s="123"/>
      <c r="GJ617" s="123"/>
      <c r="GT617" s="123"/>
      <c r="HD617" s="123"/>
      <c r="HN617" s="123"/>
      <c r="HX617" s="123"/>
    </row>
    <row xmlns:x14ac="http://schemas.microsoft.com/office/spreadsheetml/2009/9/ac" r="618" s="3" customFormat="true" x14ac:dyDescent="0.25">
      <c r="A618" s="385"/>
      <c r="B618" s="123"/>
      <c r="L618" s="123"/>
      <c r="V618" s="123"/>
      <c r="AF618" s="123"/>
      <c r="AP618" s="123"/>
      <c r="AZ618" s="123"/>
      <c r="BJ618" s="123"/>
      <c r="BT618" s="123"/>
      <c r="CD618" s="123"/>
      <c r="CN618" s="123"/>
      <c r="CX618" s="123"/>
      <c r="DH618" s="123"/>
      <c r="DR618" s="123"/>
      <c r="EB618" s="123"/>
      <c r="EL618" s="123"/>
      <c r="EV618" s="123"/>
      <c r="FF618" s="123"/>
      <c r="FP618" s="123"/>
      <c r="FZ618" s="123"/>
      <c r="GJ618" s="123"/>
      <c r="GT618" s="123"/>
      <c r="HD618" s="123"/>
      <c r="HN618" s="123"/>
      <c r="HX618" s="123"/>
    </row>
    <row xmlns:x14ac="http://schemas.microsoft.com/office/spreadsheetml/2009/9/ac" r="619" s="3" customFormat="true" x14ac:dyDescent="0.25">
      <c r="A619" s="385"/>
      <c r="B619" s="123"/>
      <c r="L619" s="123"/>
      <c r="V619" s="123"/>
      <c r="AF619" s="123"/>
      <c r="AP619" s="123"/>
      <c r="AZ619" s="123"/>
      <c r="BJ619" s="123"/>
      <c r="BT619" s="123"/>
      <c r="CD619" s="123"/>
      <c r="CN619" s="123"/>
      <c r="CX619" s="123"/>
      <c r="DH619" s="123"/>
      <c r="DR619" s="123"/>
      <c r="EB619" s="123"/>
      <c r="EL619" s="123"/>
      <c r="EV619" s="123"/>
      <c r="FF619" s="123"/>
      <c r="FP619" s="123"/>
      <c r="FZ619" s="123"/>
      <c r="GJ619" s="123"/>
      <c r="GT619" s="123"/>
      <c r="HD619" s="123"/>
      <c r="HN619" s="123"/>
      <c r="HX619" s="123"/>
    </row>
    <row xmlns:x14ac="http://schemas.microsoft.com/office/spreadsheetml/2009/9/ac" r="620" s="3" customFormat="true" x14ac:dyDescent="0.25">
      <c r="A620" s="385"/>
      <c r="B620" s="123"/>
      <c r="L620" s="123"/>
      <c r="V620" s="123"/>
      <c r="AF620" s="123"/>
      <c r="AP620" s="123"/>
      <c r="AZ620" s="123"/>
      <c r="BJ620" s="123"/>
      <c r="BT620" s="123"/>
      <c r="CD620" s="123"/>
      <c r="CN620" s="123"/>
      <c r="CX620" s="123"/>
      <c r="DH620" s="123"/>
      <c r="DR620" s="123"/>
      <c r="EB620" s="123"/>
      <c r="EL620" s="123"/>
      <c r="EV620" s="123"/>
      <c r="FF620" s="123"/>
      <c r="FP620" s="123"/>
      <c r="FZ620" s="123"/>
      <c r="GJ620" s="123"/>
      <c r="GT620" s="123"/>
      <c r="HD620" s="123"/>
      <c r="HN620" s="123"/>
      <c r="HX620" s="123"/>
    </row>
    <row xmlns:x14ac="http://schemas.microsoft.com/office/spreadsheetml/2009/9/ac" r="621" s="3" customFormat="true" x14ac:dyDescent="0.25">
      <c r="A621" s="385"/>
      <c r="B621" s="123"/>
      <c r="L621" s="123"/>
      <c r="V621" s="123"/>
      <c r="AF621" s="123"/>
      <c r="AP621" s="123"/>
      <c r="AZ621" s="123"/>
      <c r="BJ621" s="123"/>
      <c r="BT621" s="123"/>
      <c r="CD621" s="123"/>
      <c r="CN621" s="123"/>
      <c r="CX621" s="123"/>
      <c r="DH621" s="123"/>
      <c r="DR621" s="123"/>
      <c r="EB621" s="123"/>
      <c r="EL621" s="123"/>
      <c r="EV621" s="123"/>
      <c r="FF621" s="123"/>
      <c r="FP621" s="123"/>
      <c r="FZ621" s="123"/>
      <c r="GJ621" s="123"/>
      <c r="GT621" s="123"/>
      <c r="HD621" s="123"/>
      <c r="HN621" s="123"/>
      <c r="HX621" s="123"/>
    </row>
    <row xmlns:x14ac="http://schemas.microsoft.com/office/spreadsheetml/2009/9/ac" r="622" s="3" customFormat="true" x14ac:dyDescent="0.25">
      <c r="A622" s="385"/>
      <c r="B622" s="123"/>
      <c r="L622" s="123"/>
      <c r="V622" s="123"/>
      <c r="AF622" s="123"/>
      <c r="AP622" s="123"/>
      <c r="AZ622" s="123"/>
      <c r="BJ622" s="123"/>
      <c r="BT622" s="123"/>
      <c r="CD622" s="123"/>
      <c r="CN622" s="123"/>
      <c r="CX622" s="123"/>
      <c r="DH622" s="123"/>
      <c r="DR622" s="123"/>
      <c r="EB622" s="123"/>
      <c r="EL622" s="123"/>
      <c r="EV622" s="123"/>
      <c r="FF622" s="123"/>
      <c r="FP622" s="123"/>
      <c r="FZ622" s="123"/>
      <c r="GJ622" s="123"/>
      <c r="GT622" s="123"/>
      <c r="HD622" s="123"/>
      <c r="HN622" s="123"/>
      <c r="HX622" s="123"/>
    </row>
    <row xmlns:x14ac="http://schemas.microsoft.com/office/spreadsheetml/2009/9/ac" r="623" s="3" customFormat="true" x14ac:dyDescent="0.25">
      <c r="A623" s="385"/>
      <c r="B623" s="123"/>
      <c r="L623" s="123"/>
      <c r="V623" s="123"/>
      <c r="AF623" s="123"/>
      <c r="AP623" s="123"/>
      <c r="AZ623" s="123"/>
      <c r="BJ623" s="123"/>
      <c r="BT623" s="123"/>
      <c r="CD623" s="123"/>
      <c r="CN623" s="123"/>
      <c r="CX623" s="123"/>
      <c r="DH623" s="123"/>
      <c r="DR623" s="123"/>
      <c r="EB623" s="123"/>
      <c r="EL623" s="123"/>
      <c r="EV623" s="123"/>
      <c r="FF623" s="123"/>
      <c r="FP623" s="123"/>
      <c r="FZ623" s="123"/>
      <c r="GJ623" s="123"/>
      <c r="GT623" s="123"/>
      <c r="HD623" s="123"/>
      <c r="HN623" s="123"/>
      <c r="HX623" s="123"/>
    </row>
    <row xmlns:x14ac="http://schemas.microsoft.com/office/spreadsheetml/2009/9/ac" r="624" s="3" customFormat="true" x14ac:dyDescent="0.25">
      <c r="A624" s="385"/>
      <c r="B624" s="123"/>
      <c r="L624" s="123"/>
      <c r="V624" s="123"/>
      <c r="AF624" s="123"/>
      <c r="AP624" s="123"/>
      <c r="AZ624" s="123"/>
      <c r="BJ624" s="123"/>
      <c r="BT624" s="123"/>
      <c r="CD624" s="123"/>
      <c r="CN624" s="123"/>
      <c r="CX624" s="123"/>
      <c r="DH624" s="123"/>
      <c r="DR624" s="123"/>
      <c r="EB624" s="123"/>
      <c r="EL624" s="123"/>
      <c r="EV624" s="123"/>
      <c r="FF624" s="123"/>
      <c r="FP624" s="123"/>
      <c r="FZ624" s="123"/>
      <c r="GJ624" s="123"/>
      <c r="GT624" s="123"/>
      <c r="HD624" s="123"/>
      <c r="HN624" s="123"/>
      <c r="HX624" s="123"/>
    </row>
    <row xmlns:x14ac="http://schemas.microsoft.com/office/spreadsheetml/2009/9/ac" r="625" s="3" customFormat="true" x14ac:dyDescent="0.25">
      <c r="A625" s="385"/>
      <c r="B625" s="123"/>
      <c r="L625" s="123"/>
      <c r="V625" s="123"/>
      <c r="AF625" s="123"/>
      <c r="AP625" s="123"/>
      <c r="AZ625" s="123"/>
      <c r="BJ625" s="123"/>
      <c r="BT625" s="123"/>
      <c r="CD625" s="123"/>
      <c r="CN625" s="123"/>
      <c r="CX625" s="123"/>
      <c r="DH625" s="123"/>
      <c r="DR625" s="123"/>
      <c r="EB625" s="123"/>
      <c r="EL625" s="123"/>
      <c r="EV625" s="123"/>
      <c r="FF625" s="123"/>
      <c r="FP625" s="123"/>
      <c r="FZ625" s="123"/>
      <c r="GJ625" s="123"/>
      <c r="GT625" s="123"/>
      <c r="HD625" s="123"/>
      <c r="HN625" s="123"/>
      <c r="HX625" s="123"/>
    </row>
    <row xmlns:x14ac="http://schemas.microsoft.com/office/spreadsheetml/2009/9/ac" r="626" s="3" customFormat="true" x14ac:dyDescent="0.25">
      <c r="A626" s="385"/>
      <c r="B626" s="123"/>
      <c r="L626" s="123"/>
      <c r="V626" s="123"/>
      <c r="AF626" s="123"/>
      <c r="AP626" s="123"/>
      <c r="AZ626" s="123"/>
      <c r="BJ626" s="123"/>
      <c r="BT626" s="123"/>
      <c r="CD626" s="123"/>
      <c r="CN626" s="123"/>
      <c r="CX626" s="123"/>
      <c r="DH626" s="123"/>
      <c r="DR626" s="123"/>
      <c r="EB626" s="123"/>
      <c r="EL626" s="123"/>
      <c r="EV626" s="123"/>
      <c r="FF626" s="123"/>
      <c r="FP626" s="123"/>
      <c r="FZ626" s="123"/>
      <c r="GJ626" s="123"/>
      <c r="GT626" s="123"/>
      <c r="HD626" s="123"/>
      <c r="HN626" s="123"/>
      <c r="HX626" s="123"/>
    </row>
    <row xmlns:x14ac="http://schemas.microsoft.com/office/spreadsheetml/2009/9/ac" r="627" s="3" customFormat="true" x14ac:dyDescent="0.25">
      <c r="A627" s="385"/>
      <c r="B627" s="123"/>
      <c r="L627" s="123"/>
      <c r="V627" s="123"/>
      <c r="AF627" s="123"/>
      <c r="AP627" s="123"/>
      <c r="AZ627" s="123"/>
      <c r="BJ627" s="123"/>
      <c r="BT627" s="123"/>
      <c r="CD627" s="123"/>
      <c r="CN627" s="123"/>
      <c r="CX627" s="123"/>
      <c r="DH627" s="123"/>
      <c r="DR627" s="123"/>
      <c r="EB627" s="123"/>
      <c r="EL627" s="123"/>
      <c r="EV627" s="123"/>
      <c r="FF627" s="123"/>
      <c r="FP627" s="123"/>
      <c r="FZ627" s="123"/>
      <c r="GJ627" s="123"/>
      <c r="GT627" s="123"/>
      <c r="HD627" s="123"/>
      <c r="HN627" s="123"/>
      <c r="HX627" s="123"/>
    </row>
    <row xmlns:x14ac="http://schemas.microsoft.com/office/spreadsheetml/2009/9/ac" r="628" s="3" customFormat="true" x14ac:dyDescent="0.25">
      <c r="A628" s="385"/>
      <c r="B628" s="123"/>
      <c r="L628" s="123"/>
      <c r="V628" s="123"/>
      <c r="AF628" s="123"/>
      <c r="AP628" s="123"/>
      <c r="AZ628" s="123"/>
      <c r="BJ628" s="123"/>
      <c r="BT628" s="123"/>
      <c r="CD628" s="123"/>
      <c r="CN628" s="123"/>
      <c r="CX628" s="123"/>
      <c r="DH628" s="123"/>
      <c r="DR628" s="123"/>
      <c r="EB628" s="123"/>
      <c r="EL628" s="123"/>
      <c r="EV628" s="123"/>
      <c r="FF628" s="123"/>
      <c r="FP628" s="123"/>
      <c r="FZ628" s="123"/>
      <c r="GJ628" s="123"/>
      <c r="GT628" s="123"/>
      <c r="HD628" s="123"/>
      <c r="HN628" s="123"/>
      <c r="HX628" s="123"/>
    </row>
    <row xmlns:x14ac="http://schemas.microsoft.com/office/spreadsheetml/2009/9/ac" r="629" s="3" customFormat="true" x14ac:dyDescent="0.25">
      <c r="A629" s="385"/>
      <c r="B629" s="123"/>
      <c r="L629" s="123"/>
      <c r="V629" s="123"/>
      <c r="AF629" s="123"/>
      <c r="AP629" s="123"/>
      <c r="AZ629" s="123"/>
      <c r="BJ629" s="123"/>
      <c r="BT629" s="123"/>
      <c r="CD629" s="123"/>
      <c r="CN629" s="123"/>
      <c r="CX629" s="123"/>
      <c r="DH629" s="123"/>
      <c r="DR629" s="123"/>
      <c r="EB629" s="123"/>
      <c r="EL629" s="123"/>
      <c r="EV629" s="123"/>
      <c r="FF629" s="123"/>
      <c r="FP629" s="123"/>
      <c r="FZ629" s="123"/>
      <c r="GJ629" s="123"/>
      <c r="GT629" s="123"/>
      <c r="HD629" s="123"/>
      <c r="HN629" s="123"/>
      <c r="HX629" s="123"/>
    </row>
    <row xmlns:x14ac="http://schemas.microsoft.com/office/spreadsheetml/2009/9/ac" r="630" s="3" customFormat="true" x14ac:dyDescent="0.25">
      <c r="A630" s="385"/>
      <c r="B630" s="123"/>
      <c r="L630" s="123"/>
      <c r="V630" s="123"/>
      <c r="AF630" s="123"/>
      <c r="AP630" s="123"/>
      <c r="AZ630" s="123"/>
      <c r="BJ630" s="123"/>
      <c r="BT630" s="123"/>
      <c r="CD630" s="123"/>
      <c r="CN630" s="123"/>
      <c r="CX630" s="123"/>
      <c r="DH630" s="123"/>
      <c r="DR630" s="123"/>
      <c r="EB630" s="123"/>
      <c r="EL630" s="123"/>
      <c r="EV630" s="123"/>
      <c r="FF630" s="123"/>
      <c r="FP630" s="123"/>
      <c r="FZ630" s="123"/>
      <c r="GJ630" s="123"/>
      <c r="GT630" s="123"/>
      <c r="HD630" s="123"/>
      <c r="HN630" s="123"/>
      <c r="HX630" s="123"/>
    </row>
    <row xmlns:x14ac="http://schemas.microsoft.com/office/spreadsheetml/2009/9/ac" r="631" s="3" customFormat="true" x14ac:dyDescent="0.25">
      <c r="A631" s="385"/>
      <c r="B631" s="123"/>
      <c r="L631" s="123"/>
      <c r="V631" s="123"/>
      <c r="AF631" s="123"/>
      <c r="AP631" s="123"/>
      <c r="AZ631" s="123"/>
      <c r="BJ631" s="123"/>
      <c r="BT631" s="123"/>
      <c r="CD631" s="123"/>
      <c r="CN631" s="123"/>
      <c r="CX631" s="123"/>
      <c r="DH631" s="123"/>
      <c r="DR631" s="123"/>
      <c r="EB631" s="123"/>
      <c r="EL631" s="123"/>
      <c r="EV631" s="123"/>
      <c r="FF631" s="123"/>
      <c r="FP631" s="123"/>
      <c r="FZ631" s="123"/>
      <c r="GJ631" s="123"/>
      <c r="GT631" s="123"/>
      <c r="HD631" s="123"/>
      <c r="HN631" s="123"/>
      <c r="HX631" s="123"/>
    </row>
    <row xmlns:x14ac="http://schemas.microsoft.com/office/spreadsheetml/2009/9/ac" r="632" s="3" customFormat="true" x14ac:dyDescent="0.25">
      <c r="A632" s="385"/>
      <c r="B632" s="123"/>
      <c r="L632" s="123"/>
      <c r="V632" s="123"/>
      <c r="AF632" s="123"/>
      <c r="AP632" s="123"/>
      <c r="AZ632" s="123"/>
      <c r="BJ632" s="123"/>
      <c r="BT632" s="123"/>
      <c r="CD632" s="123"/>
      <c r="CN632" s="123"/>
      <c r="CX632" s="123"/>
      <c r="DH632" s="123"/>
      <c r="DR632" s="123"/>
      <c r="EB632" s="123"/>
      <c r="EL632" s="123"/>
      <c r="EV632" s="123"/>
      <c r="FF632" s="123"/>
      <c r="FP632" s="123"/>
      <c r="FZ632" s="123"/>
      <c r="GJ632" s="123"/>
      <c r="GT632" s="123"/>
      <c r="HD632" s="123"/>
      <c r="HN632" s="123"/>
      <c r="HX632" s="123"/>
    </row>
    <row xmlns:x14ac="http://schemas.microsoft.com/office/spreadsheetml/2009/9/ac" r="633" s="3" customFormat="true" x14ac:dyDescent="0.25">
      <c r="A633" s="385"/>
      <c r="B633" s="123"/>
      <c r="L633" s="123"/>
      <c r="V633" s="123"/>
      <c r="AF633" s="123"/>
      <c r="AP633" s="123"/>
      <c r="AZ633" s="123"/>
      <c r="BJ633" s="123"/>
      <c r="BT633" s="123"/>
      <c r="CD633" s="123"/>
      <c r="CN633" s="123"/>
      <c r="CX633" s="123"/>
      <c r="DH633" s="123"/>
      <c r="DR633" s="123"/>
      <c r="EB633" s="123"/>
      <c r="EL633" s="123"/>
      <c r="EV633" s="123"/>
      <c r="FF633" s="123"/>
      <c r="FP633" s="123"/>
      <c r="FZ633" s="123"/>
      <c r="GJ633" s="123"/>
      <c r="GT633" s="123"/>
      <c r="HD633" s="123"/>
      <c r="HN633" s="123"/>
      <c r="HX633" s="123"/>
    </row>
    <row xmlns:x14ac="http://schemas.microsoft.com/office/spreadsheetml/2009/9/ac" r="634" s="3" customFormat="true" x14ac:dyDescent="0.25">
      <c r="A634" s="385"/>
      <c r="B634" s="123"/>
      <c r="L634" s="123"/>
      <c r="V634" s="123"/>
      <c r="AF634" s="123"/>
      <c r="AP634" s="123"/>
      <c r="AZ634" s="123"/>
      <c r="BJ634" s="123"/>
      <c r="BT634" s="123"/>
      <c r="CD634" s="123"/>
      <c r="CN634" s="123"/>
      <c r="CX634" s="123"/>
      <c r="DH634" s="123"/>
      <c r="DR634" s="123"/>
      <c r="EB634" s="123"/>
      <c r="EL634" s="123"/>
      <c r="EV634" s="123"/>
      <c r="FF634" s="123"/>
      <c r="FP634" s="123"/>
      <c r="FZ634" s="123"/>
      <c r="GJ634" s="123"/>
      <c r="GT634" s="123"/>
      <c r="HD634" s="123"/>
      <c r="HN634" s="123"/>
      <c r="HX634" s="123"/>
    </row>
    <row xmlns:x14ac="http://schemas.microsoft.com/office/spreadsheetml/2009/9/ac" r="635" s="3" customFormat="true" x14ac:dyDescent="0.25">
      <c r="A635" s="385"/>
      <c r="B635" s="123"/>
      <c r="L635" s="123"/>
      <c r="V635" s="123"/>
      <c r="AF635" s="123"/>
      <c r="AP635" s="123"/>
      <c r="AZ635" s="123"/>
      <c r="BJ635" s="123"/>
      <c r="BT635" s="123"/>
      <c r="CD635" s="123"/>
      <c r="CN635" s="123"/>
      <c r="CX635" s="123"/>
      <c r="DH635" s="123"/>
      <c r="DR635" s="123"/>
      <c r="EB635" s="123"/>
      <c r="EL635" s="123"/>
      <c r="EV635" s="123"/>
      <c r="FF635" s="123"/>
      <c r="FP635" s="123"/>
      <c r="FZ635" s="123"/>
      <c r="GJ635" s="123"/>
      <c r="GT635" s="123"/>
      <c r="HD635" s="123"/>
      <c r="HN635" s="123"/>
      <c r="HX635" s="123"/>
    </row>
    <row xmlns:x14ac="http://schemas.microsoft.com/office/spreadsheetml/2009/9/ac" r="636" s="3" customFormat="true" x14ac:dyDescent="0.25">
      <c r="A636" s="385"/>
      <c r="B636" s="123"/>
      <c r="L636" s="123"/>
      <c r="V636" s="123"/>
      <c r="AF636" s="123"/>
      <c r="AP636" s="123"/>
      <c r="AZ636" s="123"/>
      <c r="BJ636" s="123"/>
      <c r="BT636" s="123"/>
      <c r="CD636" s="123"/>
      <c r="CN636" s="123"/>
      <c r="CX636" s="123"/>
      <c r="DH636" s="123"/>
      <c r="DR636" s="123"/>
      <c r="EB636" s="123"/>
      <c r="EL636" s="123"/>
      <c r="EV636" s="123"/>
      <c r="FF636" s="123"/>
      <c r="FP636" s="123"/>
      <c r="FZ636" s="123"/>
      <c r="GJ636" s="123"/>
      <c r="GT636" s="123"/>
      <c r="HD636" s="123"/>
      <c r="HN636" s="123"/>
      <c r="HX636" s="123"/>
    </row>
    <row xmlns:x14ac="http://schemas.microsoft.com/office/spreadsheetml/2009/9/ac" r="637" s="3" customFormat="true" x14ac:dyDescent="0.25">
      <c r="A637" s="385"/>
      <c r="B637" s="123"/>
      <c r="L637" s="123"/>
      <c r="V637" s="123"/>
      <c r="AF637" s="123"/>
      <c r="AP637" s="123"/>
      <c r="AZ637" s="123"/>
      <c r="BJ637" s="123"/>
      <c r="BT637" s="123"/>
      <c r="CD637" s="123"/>
      <c r="CN637" s="123"/>
      <c r="CX637" s="123"/>
      <c r="DH637" s="123"/>
      <c r="DR637" s="123"/>
      <c r="EB637" s="123"/>
      <c r="EL637" s="123"/>
      <c r="EV637" s="123"/>
      <c r="FF637" s="123"/>
      <c r="FP637" s="123"/>
      <c r="FZ637" s="123"/>
      <c r="GJ637" s="123"/>
      <c r="GT637" s="123"/>
      <c r="HD637" s="123"/>
      <c r="HN637" s="123"/>
      <c r="HX637" s="123"/>
    </row>
    <row xmlns:x14ac="http://schemas.microsoft.com/office/spreadsheetml/2009/9/ac" r="638" s="3" customFormat="true" x14ac:dyDescent="0.25">
      <c r="A638" s="385"/>
      <c r="B638" s="123"/>
      <c r="L638" s="123"/>
      <c r="V638" s="123"/>
      <c r="AF638" s="123"/>
      <c r="AP638" s="123"/>
      <c r="AZ638" s="123"/>
      <c r="BJ638" s="123"/>
      <c r="BT638" s="123"/>
      <c r="CD638" s="123"/>
      <c r="CN638" s="123"/>
      <c r="CX638" s="123"/>
      <c r="DH638" s="123"/>
      <c r="DR638" s="123"/>
      <c r="EB638" s="123"/>
      <c r="EL638" s="123"/>
      <c r="EV638" s="123"/>
      <c r="FF638" s="123"/>
      <c r="FP638" s="123"/>
      <c r="FZ638" s="123"/>
      <c r="GJ638" s="123"/>
      <c r="GT638" s="123"/>
      <c r="HD638" s="123"/>
      <c r="HN638" s="123"/>
      <c r="HX638" s="123"/>
    </row>
    <row xmlns:x14ac="http://schemas.microsoft.com/office/spreadsheetml/2009/9/ac" r="639" s="3" customFormat="true" x14ac:dyDescent="0.25">
      <c r="A639" s="385"/>
      <c r="B639" s="123"/>
      <c r="L639" s="123"/>
      <c r="V639" s="123"/>
      <c r="AF639" s="123"/>
      <c r="AP639" s="123"/>
      <c r="AZ639" s="123"/>
      <c r="BJ639" s="123"/>
      <c r="BT639" s="123"/>
      <c r="CD639" s="123"/>
      <c r="CN639" s="123"/>
      <c r="CX639" s="123"/>
      <c r="DH639" s="123"/>
      <c r="DR639" s="123"/>
      <c r="EB639" s="123"/>
      <c r="EL639" s="123"/>
      <c r="EV639" s="123"/>
      <c r="FF639" s="123"/>
      <c r="FP639" s="123"/>
      <c r="FZ639" s="123"/>
      <c r="GJ639" s="123"/>
      <c r="GT639" s="123"/>
      <c r="HD639" s="123"/>
      <c r="HN639" s="123"/>
      <c r="HX639" s="123"/>
    </row>
    <row xmlns:x14ac="http://schemas.microsoft.com/office/spreadsheetml/2009/9/ac" r="640" s="3" customFormat="true" x14ac:dyDescent="0.25">
      <c r="A640" s="385"/>
      <c r="B640" s="123"/>
      <c r="L640" s="123"/>
      <c r="V640" s="123"/>
      <c r="AF640" s="123"/>
      <c r="AP640" s="123"/>
      <c r="AZ640" s="123"/>
      <c r="BJ640" s="123"/>
      <c r="BT640" s="123"/>
      <c r="CD640" s="123"/>
      <c r="CN640" s="123"/>
      <c r="CX640" s="123"/>
      <c r="DH640" s="123"/>
      <c r="DR640" s="123"/>
      <c r="EB640" s="123"/>
      <c r="EL640" s="123"/>
      <c r="EV640" s="123"/>
      <c r="FF640" s="123"/>
      <c r="FP640" s="123"/>
      <c r="FZ640" s="123"/>
      <c r="GJ640" s="123"/>
      <c r="GT640" s="123"/>
      <c r="HD640" s="123"/>
      <c r="HN640" s="123"/>
      <c r="HX640" s="123"/>
    </row>
  </sheetData>
  <mergeCells count="6">
    <mergeCell ref="AQ27:AW27"/>
    <mergeCell ref="A2:A3"/>
    <mergeCell ref="C27:I27"/>
    <mergeCell ref="M27:S27"/>
    <mergeCell ref="W27:AC27"/>
    <mergeCell ref="AG27:AM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myrangeS0</vt:lpstr>
      <vt:lpstr>myrangeS1</vt:lpstr>
      <vt:lpstr>myrangeS2</vt:lpstr>
      <vt:lpstr>myrangeS3</vt:lpstr>
      <vt:lpstr>myrangeS4</vt:lpstr>
      <vt:lpstr>myrangeS5</vt:lpstr>
      <vt:lpstr>myrangeW0</vt:lpstr>
      <vt:lpstr>myrangeW1</vt:lpstr>
      <vt:lpstr>myrangeW2</vt:lpstr>
      <vt:lpstr>myrangeW3</vt:lpstr>
      <vt:lpstr>myrangeW4</vt:lpstr>
      <vt:lpstr>myrangeW5</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2024-04-24T06:09:59Z</dcterms:modified>
</cp:coreProperties>
</file>